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https://d.docs.live.net/d136f0055dea1c0d/Documents/"/>
    </mc:Choice>
  </mc:AlternateContent>
  <xr:revisionPtr revIDLastSave="845" documentId="8_{F5390723-5505-471D-AF28-A3CAA30F3B36}" xr6:coauthVersionLast="47" xr6:coauthVersionMax="47" xr10:uidLastSave="{32AD639A-ECAF-4F62-B6B2-64555FDD9643}"/>
  <bookViews>
    <workbookView xWindow="-108" yWindow="-108" windowWidth="23256" windowHeight="12456" xr2:uid="{BC5A431C-56E6-41A4-8DAD-62B26CC57904}"/>
  </bookViews>
  <sheets>
    <sheet name="Amazon_Ecommerce_Sales_Analytic" sheetId="1" r:id="rId1"/>
    <sheet name="KPI" sheetId="2" r:id="rId2"/>
    <sheet name="Pivot_Table" sheetId="3" r:id="rId3"/>
    <sheet name="Dashboard" sheetId="4" r:id="rId4"/>
  </sheets>
  <definedNames>
    <definedName name="_xlnm._FilterDatabase" localSheetId="0" hidden="1">Amazon_Ecommerce_Sales_Analytic!$A$1:$R$8001</definedName>
    <definedName name="Slicer_Category1">#N/A</definedName>
    <definedName name="Slicer_Customer_Segment">#N/A</definedName>
    <definedName name="Slicer_Month_Name">#N/A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2" i="1" l="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1002" i="1"/>
  <c r="T1003" i="1"/>
  <c r="T1004" i="1"/>
  <c r="T1005" i="1"/>
  <c r="T1006" i="1"/>
  <c r="T1007" i="1"/>
  <c r="T1008" i="1"/>
  <c r="T1009" i="1"/>
  <c r="T1010" i="1"/>
  <c r="T1011" i="1"/>
  <c r="T1012" i="1"/>
  <c r="T1013" i="1"/>
  <c r="T1014" i="1"/>
  <c r="T1015" i="1"/>
  <c r="T1016" i="1"/>
  <c r="T1017" i="1"/>
  <c r="T1018" i="1"/>
  <c r="T1019" i="1"/>
  <c r="T1020" i="1"/>
  <c r="T1021" i="1"/>
  <c r="T1022" i="1"/>
  <c r="T1023" i="1"/>
  <c r="T1024" i="1"/>
  <c r="T1025" i="1"/>
  <c r="T1026" i="1"/>
  <c r="T1027" i="1"/>
  <c r="T1028" i="1"/>
  <c r="T1029" i="1"/>
  <c r="T1030" i="1"/>
  <c r="T1031" i="1"/>
  <c r="T1032" i="1"/>
  <c r="T1033" i="1"/>
  <c r="T1034" i="1"/>
  <c r="T1035" i="1"/>
  <c r="T1036" i="1"/>
  <c r="T1037" i="1"/>
  <c r="T1038" i="1"/>
  <c r="T1039" i="1"/>
  <c r="T1040" i="1"/>
  <c r="T1041" i="1"/>
  <c r="T1042" i="1"/>
  <c r="T1043" i="1"/>
  <c r="T1044" i="1"/>
  <c r="T1045" i="1"/>
  <c r="T1046" i="1"/>
  <c r="T1047" i="1"/>
  <c r="T1048" i="1"/>
  <c r="T1049" i="1"/>
  <c r="T1050" i="1"/>
  <c r="T1051" i="1"/>
  <c r="T1052" i="1"/>
  <c r="T1053" i="1"/>
  <c r="T1054" i="1"/>
  <c r="T1055" i="1"/>
  <c r="T1056" i="1"/>
  <c r="T1057" i="1"/>
  <c r="T1058" i="1"/>
  <c r="T1059" i="1"/>
  <c r="T1060" i="1"/>
  <c r="T1061" i="1"/>
  <c r="T1062" i="1"/>
  <c r="T1063" i="1"/>
  <c r="T1064" i="1"/>
  <c r="T1065" i="1"/>
  <c r="T1066" i="1"/>
  <c r="T1067" i="1"/>
  <c r="T1068" i="1"/>
  <c r="T1069" i="1"/>
  <c r="T1070" i="1"/>
  <c r="T1071" i="1"/>
  <c r="T1072" i="1"/>
  <c r="T1073" i="1"/>
  <c r="T1074" i="1"/>
  <c r="T1075" i="1"/>
  <c r="T1076" i="1"/>
  <c r="T1077" i="1"/>
  <c r="T1078" i="1"/>
  <c r="T1079" i="1"/>
  <c r="T1080" i="1"/>
  <c r="T1081" i="1"/>
  <c r="T1082" i="1"/>
  <c r="T1083" i="1"/>
  <c r="T1084" i="1"/>
  <c r="T1085" i="1"/>
  <c r="T1086" i="1"/>
  <c r="T1087" i="1"/>
  <c r="T1088" i="1"/>
  <c r="T1089" i="1"/>
  <c r="T1090" i="1"/>
  <c r="T1091" i="1"/>
  <c r="T1092" i="1"/>
  <c r="T1093" i="1"/>
  <c r="T1094" i="1"/>
  <c r="T1095" i="1"/>
  <c r="T1096" i="1"/>
  <c r="T1097" i="1"/>
  <c r="T1098" i="1"/>
  <c r="T1099" i="1"/>
  <c r="T1100" i="1"/>
  <c r="T1101" i="1"/>
  <c r="T1102" i="1"/>
  <c r="T1103" i="1"/>
  <c r="T1104" i="1"/>
  <c r="T1105" i="1"/>
  <c r="T1106" i="1"/>
  <c r="T1107" i="1"/>
  <c r="T1108" i="1"/>
  <c r="T1109" i="1"/>
  <c r="T1110" i="1"/>
  <c r="T1111" i="1"/>
  <c r="T1112" i="1"/>
  <c r="T1113" i="1"/>
  <c r="T1114" i="1"/>
  <c r="T1115" i="1"/>
  <c r="T1116" i="1"/>
  <c r="T1117" i="1"/>
  <c r="T1118" i="1"/>
  <c r="T1119" i="1"/>
  <c r="T1120" i="1"/>
  <c r="T1121" i="1"/>
  <c r="T1122" i="1"/>
  <c r="T1123" i="1"/>
  <c r="T1124" i="1"/>
  <c r="T1125" i="1"/>
  <c r="T1126" i="1"/>
  <c r="T1127" i="1"/>
  <c r="T1128" i="1"/>
  <c r="T1129" i="1"/>
  <c r="T1130" i="1"/>
  <c r="T1131" i="1"/>
  <c r="T1132" i="1"/>
  <c r="T1133" i="1"/>
  <c r="T1134" i="1"/>
  <c r="T1135" i="1"/>
  <c r="T1136" i="1"/>
  <c r="T1137" i="1"/>
  <c r="T1138" i="1"/>
  <c r="T1139" i="1"/>
  <c r="T1140" i="1"/>
  <c r="T1141" i="1"/>
  <c r="T1142" i="1"/>
  <c r="T1143" i="1"/>
  <c r="T1144" i="1"/>
  <c r="T1145" i="1"/>
  <c r="T1146" i="1"/>
  <c r="T1147" i="1"/>
  <c r="T1148" i="1"/>
  <c r="T1149" i="1"/>
  <c r="T1150" i="1"/>
  <c r="T1151" i="1"/>
  <c r="T1152" i="1"/>
  <c r="T1153" i="1"/>
  <c r="T1154" i="1"/>
  <c r="T1155" i="1"/>
  <c r="T1156" i="1"/>
  <c r="T1157" i="1"/>
  <c r="T1158" i="1"/>
  <c r="T1159" i="1"/>
  <c r="T1160" i="1"/>
  <c r="T1161" i="1"/>
  <c r="T1162" i="1"/>
  <c r="T1163" i="1"/>
  <c r="T1164" i="1"/>
  <c r="T1165" i="1"/>
  <c r="T1166" i="1"/>
  <c r="T1167" i="1"/>
  <c r="T1168" i="1"/>
  <c r="T1169" i="1"/>
  <c r="T1170" i="1"/>
  <c r="T1171" i="1"/>
  <c r="T1172" i="1"/>
  <c r="T1173" i="1"/>
  <c r="T1174" i="1"/>
  <c r="T1175" i="1"/>
  <c r="T1176" i="1"/>
  <c r="T1177" i="1"/>
  <c r="T1178" i="1"/>
  <c r="T1179" i="1"/>
  <c r="T1180" i="1"/>
  <c r="T1181" i="1"/>
  <c r="T1182" i="1"/>
  <c r="T1183" i="1"/>
  <c r="T1184" i="1"/>
  <c r="T1185" i="1"/>
  <c r="T1186" i="1"/>
  <c r="T1187" i="1"/>
  <c r="T1188" i="1"/>
  <c r="T1189" i="1"/>
  <c r="T1190" i="1"/>
  <c r="T1191" i="1"/>
  <c r="T1192" i="1"/>
  <c r="T1193" i="1"/>
  <c r="T1194" i="1"/>
  <c r="T1195" i="1"/>
  <c r="T1196" i="1"/>
  <c r="T1197" i="1"/>
  <c r="T1198" i="1"/>
  <c r="T1199" i="1"/>
  <c r="T1200" i="1"/>
  <c r="T1201" i="1"/>
  <c r="T1202" i="1"/>
  <c r="T1203" i="1"/>
  <c r="T1204" i="1"/>
  <c r="T1205" i="1"/>
  <c r="T1206" i="1"/>
  <c r="T1207" i="1"/>
  <c r="T1208" i="1"/>
  <c r="T1209" i="1"/>
  <c r="T1210" i="1"/>
  <c r="T1211" i="1"/>
  <c r="T1212" i="1"/>
  <c r="T1213" i="1"/>
  <c r="T1214" i="1"/>
  <c r="T1215" i="1"/>
  <c r="T1216" i="1"/>
  <c r="T1217" i="1"/>
  <c r="T1218" i="1"/>
  <c r="T1219" i="1"/>
  <c r="T1220" i="1"/>
  <c r="T1221" i="1"/>
  <c r="T1222" i="1"/>
  <c r="T1223" i="1"/>
  <c r="T1224" i="1"/>
  <c r="T1225" i="1"/>
  <c r="T1226" i="1"/>
  <c r="T1227" i="1"/>
  <c r="T1228" i="1"/>
  <c r="T1229" i="1"/>
  <c r="T1230" i="1"/>
  <c r="T1231" i="1"/>
  <c r="T1232" i="1"/>
  <c r="T1233" i="1"/>
  <c r="T1234" i="1"/>
  <c r="T1235" i="1"/>
  <c r="T1236" i="1"/>
  <c r="T1237" i="1"/>
  <c r="T1238" i="1"/>
  <c r="T1239" i="1"/>
  <c r="T1240" i="1"/>
  <c r="T1241" i="1"/>
  <c r="T1242" i="1"/>
  <c r="T1243" i="1"/>
  <c r="T1244" i="1"/>
  <c r="T1245" i="1"/>
  <c r="T1246" i="1"/>
  <c r="T1247" i="1"/>
  <c r="T1248" i="1"/>
  <c r="T1249" i="1"/>
  <c r="T1250" i="1"/>
  <c r="T1251" i="1"/>
  <c r="T1252" i="1"/>
  <c r="T1253" i="1"/>
  <c r="T1254" i="1"/>
  <c r="T1255" i="1"/>
  <c r="T1256" i="1"/>
  <c r="T1257" i="1"/>
  <c r="T1258" i="1"/>
  <c r="T1259" i="1"/>
  <c r="T1260" i="1"/>
  <c r="T1261" i="1"/>
  <c r="T1262" i="1"/>
  <c r="T1263" i="1"/>
  <c r="T1264" i="1"/>
  <c r="T1265" i="1"/>
  <c r="T1266" i="1"/>
  <c r="T1267" i="1"/>
  <c r="T1268" i="1"/>
  <c r="T1269" i="1"/>
  <c r="T1270" i="1"/>
  <c r="T1271" i="1"/>
  <c r="T1272" i="1"/>
  <c r="T1273" i="1"/>
  <c r="T1274" i="1"/>
  <c r="T1275" i="1"/>
  <c r="T1276" i="1"/>
  <c r="T1277" i="1"/>
  <c r="T1278" i="1"/>
  <c r="T1279" i="1"/>
  <c r="T1280" i="1"/>
  <c r="T1281" i="1"/>
  <c r="T1282" i="1"/>
  <c r="T1283" i="1"/>
  <c r="T1284" i="1"/>
  <c r="T1285" i="1"/>
  <c r="T1286" i="1"/>
  <c r="T1287" i="1"/>
  <c r="T1288" i="1"/>
  <c r="T1289" i="1"/>
  <c r="T1290" i="1"/>
  <c r="T1291" i="1"/>
  <c r="T1292" i="1"/>
  <c r="T1293" i="1"/>
  <c r="T1294" i="1"/>
  <c r="T1295" i="1"/>
  <c r="T1296" i="1"/>
  <c r="T1297" i="1"/>
  <c r="T1298" i="1"/>
  <c r="T1299" i="1"/>
  <c r="T1300" i="1"/>
  <c r="T1301" i="1"/>
  <c r="T1302" i="1"/>
  <c r="T1303" i="1"/>
  <c r="T1304" i="1"/>
  <c r="T1305" i="1"/>
  <c r="T1306" i="1"/>
  <c r="T1307" i="1"/>
  <c r="T1308" i="1"/>
  <c r="T1309" i="1"/>
  <c r="T1310" i="1"/>
  <c r="T1311" i="1"/>
  <c r="T1312" i="1"/>
  <c r="T1313" i="1"/>
  <c r="T1314" i="1"/>
  <c r="T1315" i="1"/>
  <c r="T1316" i="1"/>
  <c r="T1317" i="1"/>
  <c r="T1318" i="1"/>
  <c r="T1319" i="1"/>
  <c r="T1320" i="1"/>
  <c r="T1321" i="1"/>
  <c r="T1322" i="1"/>
  <c r="T1323" i="1"/>
  <c r="T1324" i="1"/>
  <c r="T1325" i="1"/>
  <c r="T1326" i="1"/>
  <c r="T1327" i="1"/>
  <c r="T1328" i="1"/>
  <c r="T1329" i="1"/>
  <c r="T1330" i="1"/>
  <c r="T1331" i="1"/>
  <c r="T1332" i="1"/>
  <c r="T1333" i="1"/>
  <c r="T1334" i="1"/>
  <c r="T1335" i="1"/>
  <c r="T1336" i="1"/>
  <c r="T1337" i="1"/>
  <c r="T1338" i="1"/>
  <c r="T1339" i="1"/>
  <c r="T1340" i="1"/>
  <c r="T1341" i="1"/>
  <c r="T1342" i="1"/>
  <c r="T1343" i="1"/>
  <c r="T1344" i="1"/>
  <c r="T1345" i="1"/>
  <c r="T1346" i="1"/>
  <c r="T1347" i="1"/>
  <c r="T1348" i="1"/>
  <c r="T1349" i="1"/>
  <c r="T1350" i="1"/>
  <c r="T1351" i="1"/>
  <c r="T1352" i="1"/>
  <c r="T1353" i="1"/>
  <c r="T1354" i="1"/>
  <c r="T1355" i="1"/>
  <c r="T1356" i="1"/>
  <c r="T1357" i="1"/>
  <c r="T1358" i="1"/>
  <c r="T1359" i="1"/>
  <c r="T1360" i="1"/>
  <c r="T1361" i="1"/>
  <c r="T1362" i="1"/>
  <c r="T1363" i="1"/>
  <c r="T1364" i="1"/>
  <c r="T1365" i="1"/>
  <c r="T1366" i="1"/>
  <c r="T1367" i="1"/>
  <c r="T1368" i="1"/>
  <c r="T1369" i="1"/>
  <c r="T1370" i="1"/>
  <c r="T1371" i="1"/>
  <c r="T1372" i="1"/>
  <c r="T1373" i="1"/>
  <c r="T1374" i="1"/>
  <c r="T1375" i="1"/>
  <c r="T1376" i="1"/>
  <c r="T1377" i="1"/>
  <c r="T1378" i="1"/>
  <c r="T1379" i="1"/>
  <c r="T1380" i="1"/>
  <c r="T1381" i="1"/>
  <c r="T1382" i="1"/>
  <c r="T1383" i="1"/>
  <c r="T1384" i="1"/>
  <c r="T1385" i="1"/>
  <c r="T1386" i="1"/>
  <c r="T1387" i="1"/>
  <c r="T1388" i="1"/>
  <c r="T1389" i="1"/>
  <c r="T1390" i="1"/>
  <c r="T1391" i="1"/>
  <c r="T1392" i="1"/>
  <c r="T1393" i="1"/>
  <c r="T1394" i="1"/>
  <c r="T1395" i="1"/>
  <c r="T1396" i="1"/>
  <c r="T1397" i="1"/>
  <c r="T1398" i="1"/>
  <c r="T1399" i="1"/>
  <c r="T1400" i="1"/>
  <c r="T1401" i="1"/>
  <c r="T1402" i="1"/>
  <c r="T1403" i="1"/>
  <c r="T1404" i="1"/>
  <c r="T1405" i="1"/>
  <c r="T1406" i="1"/>
  <c r="T1407" i="1"/>
  <c r="T1408" i="1"/>
  <c r="T1409" i="1"/>
  <c r="T1410" i="1"/>
  <c r="T1411" i="1"/>
  <c r="T1412" i="1"/>
  <c r="T1413" i="1"/>
  <c r="T1414" i="1"/>
  <c r="T1415" i="1"/>
  <c r="T1416" i="1"/>
  <c r="T1417" i="1"/>
  <c r="T1418" i="1"/>
  <c r="T1419" i="1"/>
  <c r="T1420" i="1"/>
  <c r="T1421" i="1"/>
  <c r="T1422" i="1"/>
  <c r="T1423" i="1"/>
  <c r="T1424" i="1"/>
  <c r="T1425" i="1"/>
  <c r="T1426" i="1"/>
  <c r="T1427" i="1"/>
  <c r="T1428" i="1"/>
  <c r="T1429" i="1"/>
  <c r="T1430" i="1"/>
  <c r="T1431" i="1"/>
  <c r="T1432" i="1"/>
  <c r="T1433" i="1"/>
  <c r="T1434" i="1"/>
  <c r="T1435" i="1"/>
  <c r="T1436" i="1"/>
  <c r="T1437" i="1"/>
  <c r="T1438" i="1"/>
  <c r="T1439" i="1"/>
  <c r="T1440" i="1"/>
  <c r="T1441" i="1"/>
  <c r="T1442" i="1"/>
  <c r="T1443" i="1"/>
  <c r="T1444" i="1"/>
  <c r="T1445" i="1"/>
  <c r="T1446" i="1"/>
  <c r="T1447" i="1"/>
  <c r="T1448" i="1"/>
  <c r="T1449" i="1"/>
  <c r="T1450" i="1"/>
  <c r="T1451" i="1"/>
  <c r="T1452" i="1"/>
  <c r="T1453" i="1"/>
  <c r="T1454" i="1"/>
  <c r="T1455" i="1"/>
  <c r="T1456" i="1"/>
  <c r="T1457" i="1"/>
  <c r="T1458" i="1"/>
  <c r="T1459" i="1"/>
  <c r="T1460" i="1"/>
  <c r="T1461" i="1"/>
  <c r="T1462" i="1"/>
  <c r="T1463" i="1"/>
  <c r="T1464" i="1"/>
  <c r="T1465" i="1"/>
  <c r="T1466" i="1"/>
  <c r="T1467" i="1"/>
  <c r="T1468" i="1"/>
  <c r="T1469" i="1"/>
  <c r="T1470" i="1"/>
  <c r="T1471" i="1"/>
  <c r="T1472" i="1"/>
  <c r="T1473" i="1"/>
  <c r="T1474" i="1"/>
  <c r="T1475" i="1"/>
  <c r="T1476" i="1"/>
  <c r="T1477" i="1"/>
  <c r="T1478" i="1"/>
  <c r="T1479" i="1"/>
  <c r="T1480" i="1"/>
  <c r="T1481" i="1"/>
  <c r="T1482" i="1"/>
  <c r="T1483" i="1"/>
  <c r="T1484" i="1"/>
  <c r="T1485" i="1"/>
  <c r="T1486" i="1"/>
  <c r="T1487" i="1"/>
  <c r="T1488" i="1"/>
  <c r="T1489" i="1"/>
  <c r="T1490" i="1"/>
  <c r="T1491" i="1"/>
  <c r="T1492" i="1"/>
  <c r="T1493" i="1"/>
  <c r="T1494" i="1"/>
  <c r="T1495" i="1"/>
  <c r="T1496" i="1"/>
  <c r="T1497" i="1"/>
  <c r="T1498" i="1"/>
  <c r="T1499" i="1"/>
  <c r="T1500" i="1"/>
  <c r="T1501" i="1"/>
  <c r="T1502" i="1"/>
  <c r="T1503" i="1"/>
  <c r="T1504" i="1"/>
  <c r="T1505" i="1"/>
  <c r="T1506" i="1"/>
  <c r="T1507" i="1"/>
  <c r="T1508" i="1"/>
  <c r="T1509" i="1"/>
  <c r="T1510" i="1"/>
  <c r="T1511" i="1"/>
  <c r="T1512" i="1"/>
  <c r="T1513" i="1"/>
  <c r="T1514" i="1"/>
  <c r="T1515" i="1"/>
  <c r="T1516" i="1"/>
  <c r="T1517" i="1"/>
  <c r="T1518" i="1"/>
  <c r="T1519" i="1"/>
  <c r="T1520" i="1"/>
  <c r="T1521" i="1"/>
  <c r="T1522" i="1"/>
  <c r="T1523" i="1"/>
  <c r="T1524" i="1"/>
  <c r="T1525" i="1"/>
  <c r="T1526" i="1"/>
  <c r="T1527" i="1"/>
  <c r="T1528" i="1"/>
  <c r="T1529" i="1"/>
  <c r="T1530" i="1"/>
  <c r="T1531" i="1"/>
  <c r="T1532" i="1"/>
  <c r="T1533" i="1"/>
  <c r="T1534" i="1"/>
  <c r="T1535" i="1"/>
  <c r="T1536" i="1"/>
  <c r="T1537" i="1"/>
  <c r="T1538" i="1"/>
  <c r="T1539" i="1"/>
  <c r="T1540" i="1"/>
  <c r="T1541" i="1"/>
  <c r="T1542" i="1"/>
  <c r="T1543" i="1"/>
  <c r="T1544" i="1"/>
  <c r="T1545" i="1"/>
  <c r="T1546" i="1"/>
  <c r="T1547" i="1"/>
  <c r="T1548" i="1"/>
  <c r="T1549" i="1"/>
  <c r="T1550" i="1"/>
  <c r="T1551" i="1"/>
  <c r="T1552" i="1"/>
  <c r="T1553" i="1"/>
  <c r="T1554" i="1"/>
  <c r="T1555" i="1"/>
  <c r="T1556" i="1"/>
  <c r="T1557" i="1"/>
  <c r="T1558" i="1"/>
  <c r="T1559" i="1"/>
  <c r="T1560" i="1"/>
  <c r="T1561" i="1"/>
  <c r="T1562" i="1"/>
  <c r="T1563" i="1"/>
  <c r="T1564" i="1"/>
  <c r="T1565" i="1"/>
  <c r="T1566" i="1"/>
  <c r="T1567" i="1"/>
  <c r="T1568" i="1"/>
  <c r="T1569" i="1"/>
  <c r="T1570" i="1"/>
  <c r="T1571" i="1"/>
  <c r="T1572" i="1"/>
  <c r="T1573" i="1"/>
  <c r="T1574" i="1"/>
  <c r="T1575" i="1"/>
  <c r="T1576" i="1"/>
  <c r="T1577" i="1"/>
  <c r="T1578" i="1"/>
  <c r="T1579" i="1"/>
  <c r="T1580" i="1"/>
  <c r="T1581" i="1"/>
  <c r="T1582" i="1"/>
  <c r="T1583" i="1"/>
  <c r="T1584" i="1"/>
  <c r="T1585" i="1"/>
  <c r="T1586" i="1"/>
  <c r="T1587" i="1"/>
  <c r="T1588" i="1"/>
  <c r="T1589" i="1"/>
  <c r="T1590" i="1"/>
  <c r="T1591" i="1"/>
  <c r="T1592" i="1"/>
  <c r="T1593" i="1"/>
  <c r="T1594" i="1"/>
  <c r="T1595" i="1"/>
  <c r="T1596" i="1"/>
  <c r="T1597" i="1"/>
  <c r="T1598" i="1"/>
  <c r="T1599" i="1"/>
  <c r="T1600" i="1"/>
  <c r="T1601" i="1"/>
  <c r="T1602" i="1"/>
  <c r="T1603" i="1"/>
  <c r="T1604" i="1"/>
  <c r="T1605" i="1"/>
  <c r="T1606" i="1"/>
  <c r="T1607" i="1"/>
  <c r="T1608" i="1"/>
  <c r="T1609" i="1"/>
  <c r="T1610" i="1"/>
  <c r="T1611" i="1"/>
  <c r="T1612" i="1"/>
  <c r="T1613" i="1"/>
  <c r="T1614" i="1"/>
  <c r="T1615" i="1"/>
  <c r="T1616" i="1"/>
  <c r="T1617" i="1"/>
  <c r="T1618" i="1"/>
  <c r="T1619" i="1"/>
  <c r="T1620" i="1"/>
  <c r="T1621" i="1"/>
  <c r="T1622" i="1"/>
  <c r="T1623" i="1"/>
  <c r="T1624" i="1"/>
  <c r="T1625" i="1"/>
  <c r="T1626" i="1"/>
  <c r="T1627" i="1"/>
  <c r="T1628" i="1"/>
  <c r="T1629" i="1"/>
  <c r="T1630" i="1"/>
  <c r="T1631" i="1"/>
  <c r="T1632" i="1"/>
  <c r="T1633" i="1"/>
  <c r="T1634" i="1"/>
  <c r="T1635" i="1"/>
  <c r="T1636" i="1"/>
  <c r="T1637" i="1"/>
  <c r="T1638" i="1"/>
  <c r="T1639" i="1"/>
  <c r="T1640" i="1"/>
  <c r="T1641" i="1"/>
  <c r="T1642" i="1"/>
  <c r="T1643" i="1"/>
  <c r="T1644" i="1"/>
  <c r="T1645" i="1"/>
  <c r="T1646" i="1"/>
  <c r="T1647" i="1"/>
  <c r="T1648" i="1"/>
  <c r="T1649" i="1"/>
  <c r="T1650" i="1"/>
  <c r="T1651" i="1"/>
  <c r="T1652" i="1"/>
  <c r="T1653" i="1"/>
  <c r="T1654" i="1"/>
  <c r="T1655" i="1"/>
  <c r="T1656" i="1"/>
  <c r="T1657" i="1"/>
  <c r="T1658" i="1"/>
  <c r="T1659" i="1"/>
  <c r="T1660" i="1"/>
  <c r="T1661" i="1"/>
  <c r="T1662" i="1"/>
  <c r="T1663" i="1"/>
  <c r="T1664" i="1"/>
  <c r="T1665" i="1"/>
  <c r="T1666" i="1"/>
  <c r="T1667" i="1"/>
  <c r="T1668" i="1"/>
  <c r="T1669" i="1"/>
  <c r="T1670" i="1"/>
  <c r="T1671" i="1"/>
  <c r="T1672" i="1"/>
  <c r="T1673" i="1"/>
  <c r="T1674" i="1"/>
  <c r="T1675" i="1"/>
  <c r="T1676" i="1"/>
  <c r="T1677" i="1"/>
  <c r="T1678" i="1"/>
  <c r="T1679" i="1"/>
  <c r="T1680" i="1"/>
  <c r="T1681" i="1"/>
  <c r="T1682" i="1"/>
  <c r="T1683" i="1"/>
  <c r="T1684" i="1"/>
  <c r="T1685" i="1"/>
  <c r="T1686" i="1"/>
  <c r="T1687" i="1"/>
  <c r="T1688" i="1"/>
  <c r="T1689" i="1"/>
  <c r="T1690" i="1"/>
  <c r="T1691" i="1"/>
  <c r="T1692" i="1"/>
  <c r="T1693" i="1"/>
  <c r="T1694" i="1"/>
  <c r="T1695" i="1"/>
  <c r="T1696" i="1"/>
  <c r="T1697" i="1"/>
  <c r="T1698" i="1"/>
  <c r="T1699" i="1"/>
  <c r="T1700" i="1"/>
  <c r="T1701" i="1"/>
  <c r="T1702" i="1"/>
  <c r="T1703" i="1"/>
  <c r="T1704" i="1"/>
  <c r="T1705" i="1"/>
  <c r="T1706" i="1"/>
  <c r="T1707" i="1"/>
  <c r="T1708" i="1"/>
  <c r="T1709" i="1"/>
  <c r="T1710" i="1"/>
  <c r="T1711" i="1"/>
  <c r="T1712" i="1"/>
  <c r="T1713" i="1"/>
  <c r="T1714" i="1"/>
  <c r="T1715" i="1"/>
  <c r="T1716" i="1"/>
  <c r="T1717" i="1"/>
  <c r="T1718" i="1"/>
  <c r="T1719" i="1"/>
  <c r="T1720" i="1"/>
  <c r="T1721" i="1"/>
  <c r="T1722" i="1"/>
  <c r="T1723" i="1"/>
  <c r="T1724" i="1"/>
  <c r="T1725" i="1"/>
  <c r="T1726" i="1"/>
  <c r="T1727" i="1"/>
  <c r="T1728" i="1"/>
  <c r="T1729" i="1"/>
  <c r="T1730" i="1"/>
  <c r="T1731" i="1"/>
  <c r="T1732" i="1"/>
  <c r="T1733" i="1"/>
  <c r="T1734" i="1"/>
  <c r="T1735" i="1"/>
  <c r="T1736" i="1"/>
  <c r="T1737" i="1"/>
  <c r="T1738" i="1"/>
  <c r="T1739" i="1"/>
  <c r="T1740" i="1"/>
  <c r="T1741" i="1"/>
  <c r="T1742" i="1"/>
  <c r="T1743" i="1"/>
  <c r="T1744" i="1"/>
  <c r="T1745" i="1"/>
  <c r="T1746" i="1"/>
  <c r="T1747" i="1"/>
  <c r="T1748" i="1"/>
  <c r="T1749" i="1"/>
  <c r="T1750" i="1"/>
  <c r="T1751" i="1"/>
  <c r="T1752" i="1"/>
  <c r="T1753" i="1"/>
  <c r="T1754" i="1"/>
  <c r="T1755" i="1"/>
  <c r="T1756" i="1"/>
  <c r="T1757" i="1"/>
  <c r="T1758" i="1"/>
  <c r="T1759" i="1"/>
  <c r="T1760" i="1"/>
  <c r="T1761" i="1"/>
  <c r="T1762" i="1"/>
  <c r="T1763" i="1"/>
  <c r="T1764" i="1"/>
  <c r="T1765" i="1"/>
  <c r="T1766" i="1"/>
  <c r="T1767" i="1"/>
  <c r="T1768" i="1"/>
  <c r="T1769" i="1"/>
  <c r="T1770" i="1"/>
  <c r="T1771" i="1"/>
  <c r="T1772" i="1"/>
  <c r="T1773" i="1"/>
  <c r="T1774" i="1"/>
  <c r="T1775" i="1"/>
  <c r="T1776" i="1"/>
  <c r="T1777" i="1"/>
  <c r="T1778" i="1"/>
  <c r="T1779" i="1"/>
  <c r="T1780" i="1"/>
  <c r="T1781" i="1"/>
  <c r="T1782" i="1"/>
  <c r="T1783" i="1"/>
  <c r="T1784" i="1"/>
  <c r="T1785" i="1"/>
  <c r="T1786" i="1"/>
  <c r="T1787" i="1"/>
  <c r="T1788" i="1"/>
  <c r="T1789" i="1"/>
  <c r="T1790" i="1"/>
  <c r="T1791" i="1"/>
  <c r="T1792" i="1"/>
  <c r="T1793" i="1"/>
  <c r="T1794" i="1"/>
  <c r="T1795" i="1"/>
  <c r="T1796" i="1"/>
  <c r="T1797" i="1"/>
  <c r="T1798" i="1"/>
  <c r="T1799" i="1"/>
  <c r="T1800" i="1"/>
  <c r="T1801" i="1"/>
  <c r="T1802" i="1"/>
  <c r="T1803" i="1"/>
  <c r="T1804" i="1"/>
  <c r="T1805" i="1"/>
  <c r="T1806" i="1"/>
  <c r="T1807" i="1"/>
  <c r="T1808" i="1"/>
  <c r="T1809" i="1"/>
  <c r="T1810" i="1"/>
  <c r="T1811" i="1"/>
  <c r="T1812" i="1"/>
  <c r="T1813" i="1"/>
  <c r="T1814" i="1"/>
  <c r="T1815" i="1"/>
  <c r="T1816" i="1"/>
  <c r="T1817" i="1"/>
  <c r="T1818" i="1"/>
  <c r="T1819" i="1"/>
  <c r="T1820" i="1"/>
  <c r="T1821" i="1"/>
  <c r="T1822" i="1"/>
  <c r="T1823" i="1"/>
  <c r="T1824" i="1"/>
  <c r="T1825" i="1"/>
  <c r="T1826" i="1"/>
  <c r="T1827" i="1"/>
  <c r="T1828" i="1"/>
  <c r="T1829" i="1"/>
  <c r="T1830" i="1"/>
  <c r="T1831" i="1"/>
  <c r="T1832" i="1"/>
  <c r="T1833" i="1"/>
  <c r="T1834" i="1"/>
  <c r="T1835" i="1"/>
  <c r="T1836" i="1"/>
  <c r="T1837" i="1"/>
  <c r="T1838" i="1"/>
  <c r="T1839" i="1"/>
  <c r="T1840" i="1"/>
  <c r="T1841" i="1"/>
  <c r="T1842" i="1"/>
  <c r="T1843" i="1"/>
  <c r="T1844" i="1"/>
  <c r="T1845" i="1"/>
  <c r="T1846" i="1"/>
  <c r="T1847" i="1"/>
  <c r="T1848" i="1"/>
  <c r="T1849" i="1"/>
  <c r="T1850" i="1"/>
  <c r="T1851" i="1"/>
  <c r="T1852" i="1"/>
  <c r="T1853" i="1"/>
  <c r="T1854" i="1"/>
  <c r="T1855" i="1"/>
  <c r="T1856" i="1"/>
  <c r="T1857" i="1"/>
  <c r="T1858" i="1"/>
  <c r="T1859" i="1"/>
  <c r="T1860" i="1"/>
  <c r="T1861" i="1"/>
  <c r="T1862" i="1"/>
  <c r="T1863" i="1"/>
  <c r="T1864" i="1"/>
  <c r="T1865" i="1"/>
  <c r="T1866" i="1"/>
  <c r="T1867" i="1"/>
  <c r="T1868" i="1"/>
  <c r="T1869" i="1"/>
  <c r="T1870" i="1"/>
  <c r="T1871" i="1"/>
  <c r="T1872" i="1"/>
  <c r="T1873" i="1"/>
  <c r="T1874" i="1"/>
  <c r="T1875" i="1"/>
  <c r="T1876" i="1"/>
  <c r="T1877" i="1"/>
  <c r="T1878" i="1"/>
  <c r="T1879" i="1"/>
  <c r="T1880" i="1"/>
  <c r="T1881" i="1"/>
  <c r="T1882" i="1"/>
  <c r="T1883" i="1"/>
  <c r="T1884" i="1"/>
  <c r="T1885" i="1"/>
  <c r="T1886" i="1"/>
  <c r="T1887" i="1"/>
  <c r="T1888" i="1"/>
  <c r="T1889" i="1"/>
  <c r="T1890" i="1"/>
  <c r="T1891" i="1"/>
  <c r="T1892" i="1"/>
  <c r="T1893" i="1"/>
  <c r="T1894" i="1"/>
  <c r="T1895" i="1"/>
  <c r="T1896" i="1"/>
  <c r="T1897" i="1"/>
  <c r="T1898" i="1"/>
  <c r="T1899" i="1"/>
  <c r="T1900" i="1"/>
  <c r="T1901" i="1"/>
  <c r="T1902" i="1"/>
  <c r="T1903" i="1"/>
  <c r="T1904" i="1"/>
  <c r="T1905" i="1"/>
  <c r="T1906" i="1"/>
  <c r="T1907" i="1"/>
  <c r="T1908" i="1"/>
  <c r="T1909" i="1"/>
  <c r="T1910" i="1"/>
  <c r="T1911" i="1"/>
  <c r="T1912" i="1"/>
  <c r="T1913" i="1"/>
  <c r="T1914" i="1"/>
  <c r="T1915" i="1"/>
  <c r="T1916" i="1"/>
  <c r="T1917" i="1"/>
  <c r="T1918" i="1"/>
  <c r="T1919" i="1"/>
  <c r="T1920" i="1"/>
  <c r="T1921" i="1"/>
  <c r="T1922" i="1"/>
  <c r="T1923" i="1"/>
  <c r="T1924" i="1"/>
  <c r="T1925" i="1"/>
  <c r="T1926" i="1"/>
  <c r="T1927" i="1"/>
  <c r="T1928" i="1"/>
  <c r="T1929" i="1"/>
  <c r="T1930" i="1"/>
  <c r="T1931" i="1"/>
  <c r="T1932" i="1"/>
  <c r="T1933" i="1"/>
  <c r="T1934" i="1"/>
  <c r="T1935" i="1"/>
  <c r="T1936" i="1"/>
  <c r="T1937" i="1"/>
  <c r="T1938" i="1"/>
  <c r="T1939" i="1"/>
  <c r="T1940" i="1"/>
  <c r="T1941" i="1"/>
  <c r="T1942" i="1"/>
  <c r="T1943" i="1"/>
  <c r="T1944" i="1"/>
  <c r="T1945" i="1"/>
  <c r="T1946" i="1"/>
  <c r="T1947" i="1"/>
  <c r="T1948" i="1"/>
  <c r="T1949" i="1"/>
  <c r="T1950" i="1"/>
  <c r="T1951" i="1"/>
  <c r="T1952" i="1"/>
  <c r="T1953" i="1"/>
  <c r="T1954" i="1"/>
  <c r="T1955" i="1"/>
  <c r="T1956" i="1"/>
  <c r="T1957" i="1"/>
  <c r="T1958" i="1"/>
  <c r="T1959" i="1"/>
  <c r="T1960" i="1"/>
  <c r="T1961" i="1"/>
  <c r="T1962" i="1"/>
  <c r="T1963" i="1"/>
  <c r="T1964" i="1"/>
  <c r="T1965" i="1"/>
  <c r="T1966" i="1"/>
  <c r="T1967" i="1"/>
  <c r="T1968" i="1"/>
  <c r="T1969" i="1"/>
  <c r="T1970" i="1"/>
  <c r="T1971" i="1"/>
  <c r="T1972" i="1"/>
  <c r="T1973" i="1"/>
  <c r="T1974" i="1"/>
  <c r="T1975" i="1"/>
  <c r="T1976" i="1"/>
  <c r="T1977" i="1"/>
  <c r="T1978" i="1"/>
  <c r="T1979" i="1"/>
  <c r="T1980" i="1"/>
  <c r="T1981" i="1"/>
  <c r="T1982" i="1"/>
  <c r="T1983" i="1"/>
  <c r="T1984" i="1"/>
  <c r="T1985" i="1"/>
  <c r="T1986" i="1"/>
  <c r="T1987" i="1"/>
  <c r="T1988" i="1"/>
  <c r="T1989" i="1"/>
  <c r="T1990" i="1"/>
  <c r="T1991" i="1"/>
  <c r="T1992" i="1"/>
  <c r="T1993" i="1"/>
  <c r="T1994" i="1"/>
  <c r="T1995" i="1"/>
  <c r="T1996" i="1"/>
  <c r="T1997" i="1"/>
  <c r="T1998" i="1"/>
  <c r="T1999" i="1"/>
  <c r="T2000" i="1"/>
  <c r="T2001" i="1"/>
  <c r="T2002" i="1"/>
  <c r="T2003" i="1"/>
  <c r="T2004" i="1"/>
  <c r="T2005" i="1"/>
  <c r="T2006" i="1"/>
  <c r="T2007" i="1"/>
  <c r="T2008" i="1"/>
  <c r="T2009" i="1"/>
  <c r="T2010" i="1"/>
  <c r="T2011" i="1"/>
  <c r="T2012" i="1"/>
  <c r="T2013" i="1"/>
  <c r="T2014" i="1"/>
  <c r="T2015" i="1"/>
  <c r="T2016" i="1"/>
  <c r="T2017" i="1"/>
  <c r="T2018" i="1"/>
  <c r="T2019" i="1"/>
  <c r="T2020" i="1"/>
  <c r="T2021" i="1"/>
  <c r="T2022" i="1"/>
  <c r="T2023" i="1"/>
  <c r="T2024" i="1"/>
  <c r="T2025" i="1"/>
  <c r="T2026" i="1"/>
  <c r="T2027" i="1"/>
  <c r="T2028" i="1"/>
  <c r="T2029" i="1"/>
  <c r="T2030" i="1"/>
  <c r="T2031" i="1"/>
  <c r="T2032" i="1"/>
  <c r="T2033" i="1"/>
  <c r="T2034" i="1"/>
  <c r="T2035" i="1"/>
  <c r="T2036" i="1"/>
  <c r="T2037" i="1"/>
  <c r="T2038" i="1"/>
  <c r="T2039" i="1"/>
  <c r="T2040" i="1"/>
  <c r="T2041" i="1"/>
  <c r="T2042" i="1"/>
  <c r="T2043" i="1"/>
  <c r="T2044" i="1"/>
  <c r="T2045" i="1"/>
  <c r="T2046" i="1"/>
  <c r="T2047" i="1"/>
  <c r="T2048" i="1"/>
  <c r="T2049" i="1"/>
  <c r="T2050" i="1"/>
  <c r="T2051" i="1"/>
  <c r="T2052" i="1"/>
  <c r="T2053" i="1"/>
  <c r="T2054" i="1"/>
  <c r="T2055" i="1"/>
  <c r="T2056" i="1"/>
  <c r="T2057" i="1"/>
  <c r="T2058" i="1"/>
  <c r="T2059" i="1"/>
  <c r="T2060" i="1"/>
  <c r="T2061" i="1"/>
  <c r="T2062" i="1"/>
  <c r="T2063" i="1"/>
  <c r="T2064" i="1"/>
  <c r="T2065" i="1"/>
  <c r="T2066" i="1"/>
  <c r="T2067" i="1"/>
  <c r="T2068" i="1"/>
  <c r="T2069" i="1"/>
  <c r="T2070" i="1"/>
  <c r="T2071" i="1"/>
  <c r="T2072" i="1"/>
  <c r="T2073" i="1"/>
  <c r="T2074" i="1"/>
  <c r="T2075" i="1"/>
  <c r="T2076" i="1"/>
  <c r="T2077" i="1"/>
  <c r="T2078" i="1"/>
  <c r="T2079" i="1"/>
  <c r="T2080" i="1"/>
  <c r="T2081" i="1"/>
  <c r="T2082" i="1"/>
  <c r="T2083" i="1"/>
  <c r="T2084" i="1"/>
  <c r="T2085" i="1"/>
  <c r="T2086" i="1"/>
  <c r="T2087" i="1"/>
  <c r="T2088" i="1"/>
  <c r="T2089" i="1"/>
  <c r="T2090" i="1"/>
  <c r="T2091" i="1"/>
  <c r="T2092" i="1"/>
  <c r="T2093" i="1"/>
  <c r="T2094" i="1"/>
  <c r="T2095" i="1"/>
  <c r="T2096" i="1"/>
  <c r="T2097" i="1"/>
  <c r="T2098" i="1"/>
  <c r="T2099" i="1"/>
  <c r="T2100" i="1"/>
  <c r="T2101" i="1"/>
  <c r="T2102" i="1"/>
  <c r="T2103" i="1"/>
  <c r="T2104" i="1"/>
  <c r="T2105" i="1"/>
  <c r="T2106" i="1"/>
  <c r="T2107" i="1"/>
  <c r="T2108" i="1"/>
  <c r="T2109" i="1"/>
  <c r="T2110" i="1"/>
  <c r="T2111" i="1"/>
  <c r="T2112" i="1"/>
  <c r="T2113" i="1"/>
  <c r="T2114" i="1"/>
  <c r="T2115" i="1"/>
  <c r="T2116" i="1"/>
  <c r="T2117" i="1"/>
  <c r="T2118" i="1"/>
  <c r="T2119" i="1"/>
  <c r="T2120" i="1"/>
  <c r="T2121" i="1"/>
  <c r="T2122" i="1"/>
  <c r="T2123" i="1"/>
  <c r="T2124" i="1"/>
  <c r="T2125" i="1"/>
  <c r="T2126" i="1"/>
  <c r="T2127" i="1"/>
  <c r="T2128" i="1"/>
  <c r="T2129" i="1"/>
  <c r="T2130" i="1"/>
  <c r="T2131" i="1"/>
  <c r="T2132" i="1"/>
  <c r="T2133" i="1"/>
  <c r="T2134" i="1"/>
  <c r="T2135" i="1"/>
  <c r="T2136" i="1"/>
  <c r="T2137" i="1"/>
  <c r="T2138" i="1"/>
  <c r="T2139" i="1"/>
  <c r="T2140" i="1"/>
  <c r="T2141" i="1"/>
  <c r="T2142" i="1"/>
  <c r="T2143" i="1"/>
  <c r="T2144" i="1"/>
  <c r="T2145" i="1"/>
  <c r="T2146" i="1"/>
  <c r="T2147" i="1"/>
  <c r="T2148" i="1"/>
  <c r="T2149" i="1"/>
  <c r="T2150" i="1"/>
  <c r="T2151" i="1"/>
  <c r="T2152" i="1"/>
  <c r="T2153" i="1"/>
  <c r="T2154" i="1"/>
  <c r="T2155" i="1"/>
  <c r="T2156" i="1"/>
  <c r="T2157" i="1"/>
  <c r="T2158" i="1"/>
  <c r="T2159" i="1"/>
  <c r="T2160" i="1"/>
  <c r="T2161" i="1"/>
  <c r="T2162" i="1"/>
  <c r="T2163" i="1"/>
  <c r="T2164" i="1"/>
  <c r="T2165" i="1"/>
  <c r="T2166" i="1"/>
  <c r="T2167" i="1"/>
  <c r="T2168" i="1"/>
  <c r="T2169" i="1"/>
  <c r="T2170" i="1"/>
  <c r="T2171" i="1"/>
  <c r="T2172" i="1"/>
  <c r="T2173" i="1"/>
  <c r="T2174" i="1"/>
  <c r="T2175" i="1"/>
  <c r="T2176" i="1"/>
  <c r="T2177" i="1"/>
  <c r="T2178" i="1"/>
  <c r="T2179" i="1"/>
  <c r="T2180" i="1"/>
  <c r="T2181" i="1"/>
  <c r="T2182" i="1"/>
  <c r="T2183" i="1"/>
  <c r="T2184" i="1"/>
  <c r="T2185" i="1"/>
  <c r="T2186" i="1"/>
  <c r="T2187" i="1"/>
  <c r="T2188" i="1"/>
  <c r="T2189" i="1"/>
  <c r="T2190" i="1"/>
  <c r="T2191" i="1"/>
  <c r="T2192" i="1"/>
  <c r="T2193" i="1"/>
  <c r="T2194" i="1"/>
  <c r="T2195" i="1"/>
  <c r="T2196" i="1"/>
  <c r="T2197" i="1"/>
  <c r="T2198" i="1"/>
  <c r="T2199" i="1"/>
  <c r="T2200" i="1"/>
  <c r="T2201" i="1"/>
  <c r="T2202" i="1"/>
  <c r="T2203" i="1"/>
  <c r="T2204" i="1"/>
  <c r="T2205" i="1"/>
  <c r="T2206" i="1"/>
  <c r="T2207" i="1"/>
  <c r="T2208" i="1"/>
  <c r="T2209" i="1"/>
  <c r="T2210" i="1"/>
  <c r="T2211" i="1"/>
  <c r="T2212" i="1"/>
  <c r="T2213" i="1"/>
  <c r="T2214" i="1"/>
  <c r="T2215" i="1"/>
  <c r="T2216" i="1"/>
  <c r="T2217" i="1"/>
  <c r="T2218" i="1"/>
  <c r="T2219" i="1"/>
  <c r="T2220" i="1"/>
  <c r="T2221" i="1"/>
  <c r="T2222" i="1"/>
  <c r="T2223" i="1"/>
  <c r="T2224" i="1"/>
  <c r="T2225" i="1"/>
  <c r="T2226" i="1"/>
  <c r="T2227" i="1"/>
  <c r="T2228" i="1"/>
  <c r="T2229" i="1"/>
  <c r="T2230" i="1"/>
  <c r="T2231" i="1"/>
  <c r="T2232" i="1"/>
  <c r="T2233" i="1"/>
  <c r="T2234" i="1"/>
  <c r="T2235" i="1"/>
  <c r="T2236" i="1"/>
  <c r="T2237" i="1"/>
  <c r="T2238" i="1"/>
  <c r="T2239" i="1"/>
  <c r="T2240" i="1"/>
  <c r="T2241" i="1"/>
  <c r="T2242" i="1"/>
  <c r="T2243" i="1"/>
  <c r="T2244" i="1"/>
  <c r="T2245" i="1"/>
  <c r="T2246" i="1"/>
  <c r="T2247" i="1"/>
  <c r="T2248" i="1"/>
  <c r="T2249" i="1"/>
  <c r="T2250" i="1"/>
  <c r="T2251" i="1"/>
  <c r="T2252" i="1"/>
  <c r="T2253" i="1"/>
  <c r="T2254" i="1"/>
  <c r="T2255" i="1"/>
  <c r="T2256" i="1"/>
  <c r="T2257" i="1"/>
  <c r="T2258" i="1"/>
  <c r="T2259" i="1"/>
  <c r="T2260" i="1"/>
  <c r="T2261" i="1"/>
  <c r="T2262" i="1"/>
  <c r="T2263" i="1"/>
  <c r="T2264" i="1"/>
  <c r="T2265" i="1"/>
  <c r="T2266" i="1"/>
  <c r="T2267" i="1"/>
  <c r="T2268" i="1"/>
  <c r="T2269" i="1"/>
  <c r="T2270" i="1"/>
  <c r="T2271" i="1"/>
  <c r="T2272" i="1"/>
  <c r="T2273" i="1"/>
  <c r="T2274" i="1"/>
  <c r="T2275" i="1"/>
  <c r="T2276" i="1"/>
  <c r="T2277" i="1"/>
  <c r="T2278" i="1"/>
  <c r="T2279" i="1"/>
  <c r="T2280" i="1"/>
  <c r="T2281" i="1"/>
  <c r="T2282" i="1"/>
  <c r="T2283" i="1"/>
  <c r="T2284" i="1"/>
  <c r="T2285" i="1"/>
  <c r="T2286" i="1"/>
  <c r="T2287" i="1"/>
  <c r="T2288" i="1"/>
  <c r="T2289" i="1"/>
  <c r="T2290" i="1"/>
  <c r="T2291" i="1"/>
  <c r="T2292" i="1"/>
  <c r="T2293" i="1"/>
  <c r="T2294" i="1"/>
  <c r="T2295" i="1"/>
  <c r="T2296" i="1"/>
  <c r="T2297" i="1"/>
  <c r="T2298" i="1"/>
  <c r="T2299" i="1"/>
  <c r="T2300" i="1"/>
  <c r="T2301" i="1"/>
  <c r="T2302" i="1"/>
  <c r="T2303" i="1"/>
  <c r="T2304" i="1"/>
  <c r="T2305" i="1"/>
  <c r="T2306" i="1"/>
  <c r="T2307" i="1"/>
  <c r="T2308" i="1"/>
  <c r="T2309" i="1"/>
  <c r="T2310" i="1"/>
  <c r="T2311" i="1"/>
  <c r="T2312" i="1"/>
  <c r="T2313" i="1"/>
  <c r="T2314" i="1"/>
  <c r="T2315" i="1"/>
  <c r="T2316" i="1"/>
  <c r="T2317" i="1"/>
  <c r="T2318" i="1"/>
  <c r="T2319" i="1"/>
  <c r="T2320" i="1"/>
  <c r="T2321" i="1"/>
  <c r="T2322" i="1"/>
  <c r="T2323" i="1"/>
  <c r="T2324" i="1"/>
  <c r="T2325" i="1"/>
  <c r="T2326" i="1"/>
  <c r="T2327" i="1"/>
  <c r="T2328" i="1"/>
  <c r="T2329" i="1"/>
  <c r="T2330" i="1"/>
  <c r="T2331" i="1"/>
  <c r="T2332" i="1"/>
  <c r="T2333" i="1"/>
  <c r="T2334" i="1"/>
  <c r="T2335" i="1"/>
  <c r="T2336" i="1"/>
  <c r="T2337" i="1"/>
  <c r="T2338" i="1"/>
  <c r="T2339" i="1"/>
  <c r="T2340" i="1"/>
  <c r="T2341" i="1"/>
  <c r="T2342" i="1"/>
  <c r="T2343" i="1"/>
  <c r="T2344" i="1"/>
  <c r="T2345" i="1"/>
  <c r="T2346" i="1"/>
  <c r="T2347" i="1"/>
  <c r="T2348" i="1"/>
  <c r="T2349" i="1"/>
  <c r="T2350" i="1"/>
  <c r="T2351" i="1"/>
  <c r="T2352" i="1"/>
  <c r="T2353" i="1"/>
  <c r="T2354" i="1"/>
  <c r="T2355" i="1"/>
  <c r="T2356" i="1"/>
  <c r="T2357" i="1"/>
  <c r="T2358" i="1"/>
  <c r="T2359" i="1"/>
  <c r="T2360" i="1"/>
  <c r="T2361" i="1"/>
  <c r="T2362" i="1"/>
  <c r="T2363" i="1"/>
  <c r="T2364" i="1"/>
  <c r="T2365" i="1"/>
  <c r="T2366" i="1"/>
  <c r="T2367" i="1"/>
  <c r="T2368" i="1"/>
  <c r="T2369" i="1"/>
  <c r="T2370" i="1"/>
  <c r="T2371" i="1"/>
  <c r="T2372" i="1"/>
  <c r="T2373" i="1"/>
  <c r="T2374" i="1"/>
  <c r="T2375" i="1"/>
  <c r="T2376" i="1"/>
  <c r="T2377" i="1"/>
  <c r="T2378" i="1"/>
  <c r="T2379" i="1"/>
  <c r="T2380" i="1"/>
  <c r="T2381" i="1"/>
  <c r="T2382" i="1"/>
  <c r="T2383" i="1"/>
  <c r="T2384" i="1"/>
  <c r="T2385" i="1"/>
  <c r="T2386" i="1"/>
  <c r="T2387" i="1"/>
  <c r="T2388" i="1"/>
  <c r="T2389" i="1"/>
  <c r="T2390" i="1"/>
  <c r="T2391" i="1"/>
  <c r="T2392" i="1"/>
  <c r="T2393" i="1"/>
  <c r="T2394" i="1"/>
  <c r="T2395" i="1"/>
  <c r="T2396" i="1"/>
  <c r="T2397" i="1"/>
  <c r="T2398" i="1"/>
  <c r="T2399" i="1"/>
  <c r="T2400" i="1"/>
  <c r="T2401" i="1"/>
  <c r="T2402" i="1"/>
  <c r="T2403" i="1"/>
  <c r="T2404" i="1"/>
  <c r="T2405" i="1"/>
  <c r="T2406" i="1"/>
  <c r="T2407" i="1"/>
  <c r="T2408" i="1"/>
  <c r="T2409" i="1"/>
  <c r="T2410" i="1"/>
  <c r="T2411" i="1"/>
  <c r="T2412" i="1"/>
  <c r="T2413" i="1"/>
  <c r="T2414" i="1"/>
  <c r="T2415" i="1"/>
  <c r="T2416" i="1"/>
  <c r="T2417" i="1"/>
  <c r="T2418" i="1"/>
  <c r="T2419" i="1"/>
  <c r="T2420" i="1"/>
  <c r="T2421" i="1"/>
  <c r="T2422" i="1"/>
  <c r="T2423" i="1"/>
  <c r="T2424" i="1"/>
  <c r="T2425" i="1"/>
  <c r="T2426" i="1"/>
  <c r="T2427" i="1"/>
  <c r="T2428" i="1"/>
  <c r="T2429" i="1"/>
  <c r="T2430" i="1"/>
  <c r="T2431" i="1"/>
  <c r="T2432" i="1"/>
  <c r="T2433" i="1"/>
  <c r="T2434" i="1"/>
  <c r="T2435" i="1"/>
  <c r="T2436" i="1"/>
  <c r="T2437" i="1"/>
  <c r="T2438" i="1"/>
  <c r="T2439" i="1"/>
  <c r="T2440" i="1"/>
  <c r="T2441" i="1"/>
  <c r="T2442" i="1"/>
  <c r="T2443" i="1"/>
  <c r="T2444" i="1"/>
  <c r="T2445" i="1"/>
  <c r="T2446" i="1"/>
  <c r="T2447" i="1"/>
  <c r="T2448" i="1"/>
  <c r="T2449" i="1"/>
  <c r="T2450" i="1"/>
  <c r="T2451" i="1"/>
  <c r="T2452" i="1"/>
  <c r="T2453" i="1"/>
  <c r="T2454" i="1"/>
  <c r="T2455" i="1"/>
  <c r="T2456" i="1"/>
  <c r="T2457" i="1"/>
  <c r="T2458" i="1"/>
  <c r="T2459" i="1"/>
  <c r="T2460" i="1"/>
  <c r="T2461" i="1"/>
  <c r="T2462" i="1"/>
  <c r="T2463" i="1"/>
  <c r="T2464" i="1"/>
  <c r="T2465" i="1"/>
  <c r="T2466" i="1"/>
  <c r="T2467" i="1"/>
  <c r="T2468" i="1"/>
  <c r="T2469" i="1"/>
  <c r="T2470" i="1"/>
  <c r="T2471" i="1"/>
  <c r="T2472" i="1"/>
  <c r="T2473" i="1"/>
  <c r="T2474" i="1"/>
  <c r="T2475" i="1"/>
  <c r="T2476" i="1"/>
  <c r="T2477" i="1"/>
  <c r="T2478" i="1"/>
  <c r="T2479" i="1"/>
  <c r="T2480" i="1"/>
  <c r="T2481" i="1"/>
  <c r="T2482" i="1"/>
  <c r="T2483" i="1"/>
  <c r="T2484" i="1"/>
  <c r="T2485" i="1"/>
  <c r="T2486" i="1"/>
  <c r="T2487" i="1"/>
  <c r="T2488" i="1"/>
  <c r="T2489" i="1"/>
  <c r="T2490" i="1"/>
  <c r="T2491" i="1"/>
  <c r="T2492" i="1"/>
  <c r="T2493" i="1"/>
  <c r="T2494" i="1"/>
  <c r="T2495" i="1"/>
  <c r="T2496" i="1"/>
  <c r="T2497" i="1"/>
  <c r="T2498" i="1"/>
  <c r="T2499" i="1"/>
  <c r="T2500" i="1"/>
  <c r="T2501" i="1"/>
  <c r="T2502" i="1"/>
  <c r="T2503" i="1"/>
  <c r="T2504" i="1"/>
  <c r="T2505" i="1"/>
  <c r="T2506" i="1"/>
  <c r="T2507" i="1"/>
  <c r="T2508" i="1"/>
  <c r="T2509" i="1"/>
  <c r="T2510" i="1"/>
  <c r="T2511" i="1"/>
  <c r="T2512" i="1"/>
  <c r="T2513" i="1"/>
  <c r="T2514" i="1"/>
  <c r="T2515" i="1"/>
  <c r="T2516" i="1"/>
  <c r="T2517" i="1"/>
  <c r="T2518" i="1"/>
  <c r="T2519" i="1"/>
  <c r="T2520" i="1"/>
  <c r="T2521" i="1"/>
  <c r="T2522" i="1"/>
  <c r="T2523" i="1"/>
  <c r="T2524" i="1"/>
  <c r="T2525" i="1"/>
  <c r="T2526" i="1"/>
  <c r="T2527" i="1"/>
  <c r="T2528" i="1"/>
  <c r="T2529" i="1"/>
  <c r="T2530" i="1"/>
  <c r="T2531" i="1"/>
  <c r="T2532" i="1"/>
  <c r="T2533" i="1"/>
  <c r="T2534" i="1"/>
  <c r="T2535" i="1"/>
  <c r="T2536" i="1"/>
  <c r="T2537" i="1"/>
  <c r="T2538" i="1"/>
  <c r="T2539" i="1"/>
  <c r="T2540" i="1"/>
  <c r="T2541" i="1"/>
  <c r="T2542" i="1"/>
  <c r="T2543" i="1"/>
  <c r="T2544" i="1"/>
  <c r="T2545" i="1"/>
  <c r="T2546" i="1"/>
  <c r="T2547" i="1"/>
  <c r="T2548" i="1"/>
  <c r="T2549" i="1"/>
  <c r="T2550" i="1"/>
  <c r="T2551" i="1"/>
  <c r="T2552" i="1"/>
  <c r="T2553" i="1"/>
  <c r="T2554" i="1"/>
  <c r="T2555" i="1"/>
  <c r="T2556" i="1"/>
  <c r="T2557" i="1"/>
  <c r="T2558" i="1"/>
  <c r="T2559" i="1"/>
  <c r="T2560" i="1"/>
  <c r="T2561" i="1"/>
  <c r="T2562" i="1"/>
  <c r="T2563" i="1"/>
  <c r="T2564" i="1"/>
  <c r="T2565" i="1"/>
  <c r="T2566" i="1"/>
  <c r="T2567" i="1"/>
  <c r="T2568" i="1"/>
  <c r="T2569" i="1"/>
  <c r="T2570" i="1"/>
  <c r="T2571" i="1"/>
  <c r="T2572" i="1"/>
  <c r="T2573" i="1"/>
  <c r="T2574" i="1"/>
  <c r="T2575" i="1"/>
  <c r="T2576" i="1"/>
  <c r="T2577" i="1"/>
  <c r="T2578" i="1"/>
  <c r="T2579" i="1"/>
  <c r="T2580" i="1"/>
  <c r="T2581" i="1"/>
  <c r="T2582" i="1"/>
  <c r="T2583" i="1"/>
  <c r="T2584" i="1"/>
  <c r="T2585" i="1"/>
  <c r="T2586" i="1"/>
  <c r="T2587" i="1"/>
  <c r="T2588" i="1"/>
  <c r="T2589" i="1"/>
  <c r="T2590" i="1"/>
  <c r="T2591" i="1"/>
  <c r="T2592" i="1"/>
  <c r="T2593" i="1"/>
  <c r="T2594" i="1"/>
  <c r="T2595" i="1"/>
  <c r="T2596" i="1"/>
  <c r="T2597" i="1"/>
  <c r="T2598" i="1"/>
  <c r="T2599" i="1"/>
  <c r="T2600" i="1"/>
  <c r="T2601" i="1"/>
  <c r="T2602" i="1"/>
  <c r="T2603" i="1"/>
  <c r="T2604" i="1"/>
  <c r="T2605" i="1"/>
  <c r="T2606" i="1"/>
  <c r="T2607" i="1"/>
  <c r="T2608" i="1"/>
  <c r="T2609" i="1"/>
  <c r="T2610" i="1"/>
  <c r="T2611" i="1"/>
  <c r="T2612" i="1"/>
  <c r="T2613" i="1"/>
  <c r="T2614" i="1"/>
  <c r="T2615" i="1"/>
  <c r="T2616" i="1"/>
  <c r="T2617" i="1"/>
  <c r="T2618" i="1"/>
  <c r="T2619" i="1"/>
  <c r="T2620" i="1"/>
  <c r="T2621" i="1"/>
  <c r="T2622" i="1"/>
  <c r="T2623" i="1"/>
  <c r="T2624" i="1"/>
  <c r="T2625" i="1"/>
  <c r="T2626" i="1"/>
  <c r="T2627" i="1"/>
  <c r="T2628" i="1"/>
  <c r="T2629" i="1"/>
  <c r="T2630" i="1"/>
  <c r="T2631" i="1"/>
  <c r="T2632" i="1"/>
  <c r="T2633" i="1"/>
  <c r="T2634" i="1"/>
  <c r="T2635" i="1"/>
  <c r="T2636" i="1"/>
  <c r="T2637" i="1"/>
  <c r="T2638" i="1"/>
  <c r="T2639" i="1"/>
  <c r="T2640" i="1"/>
  <c r="T2641" i="1"/>
  <c r="T2642" i="1"/>
  <c r="T2643" i="1"/>
  <c r="T2644" i="1"/>
  <c r="T2645" i="1"/>
  <c r="T2646" i="1"/>
  <c r="T2647" i="1"/>
  <c r="T2648" i="1"/>
  <c r="T2649" i="1"/>
  <c r="T2650" i="1"/>
  <c r="T2651" i="1"/>
  <c r="T2652" i="1"/>
  <c r="T2653" i="1"/>
  <c r="T2654" i="1"/>
  <c r="T2655" i="1"/>
  <c r="T2656" i="1"/>
  <c r="T2657" i="1"/>
  <c r="T2658" i="1"/>
  <c r="T2659" i="1"/>
  <c r="T2660" i="1"/>
  <c r="T2661" i="1"/>
  <c r="T2662" i="1"/>
  <c r="T2663" i="1"/>
  <c r="T2664" i="1"/>
  <c r="T2665" i="1"/>
  <c r="T2666" i="1"/>
  <c r="T2667" i="1"/>
  <c r="T2668" i="1"/>
  <c r="T2669" i="1"/>
  <c r="T2670" i="1"/>
  <c r="T2671" i="1"/>
  <c r="T2672" i="1"/>
  <c r="T2673" i="1"/>
  <c r="T2674" i="1"/>
  <c r="T2675" i="1"/>
  <c r="T2676" i="1"/>
  <c r="T2677" i="1"/>
  <c r="T2678" i="1"/>
  <c r="T2679" i="1"/>
  <c r="T2680" i="1"/>
  <c r="T2681" i="1"/>
  <c r="T2682" i="1"/>
  <c r="T2683" i="1"/>
  <c r="T2684" i="1"/>
  <c r="T2685" i="1"/>
  <c r="T2686" i="1"/>
  <c r="T2687" i="1"/>
  <c r="T2688" i="1"/>
  <c r="T2689" i="1"/>
  <c r="T2690" i="1"/>
  <c r="T2691" i="1"/>
  <c r="T2692" i="1"/>
  <c r="T2693" i="1"/>
  <c r="T2694" i="1"/>
  <c r="T2695" i="1"/>
  <c r="T2696" i="1"/>
  <c r="T2697" i="1"/>
  <c r="T2698" i="1"/>
  <c r="T2699" i="1"/>
  <c r="T2700" i="1"/>
  <c r="T2701" i="1"/>
  <c r="T2702" i="1"/>
  <c r="T2703" i="1"/>
  <c r="T2704" i="1"/>
  <c r="T2705" i="1"/>
  <c r="T2706" i="1"/>
  <c r="T2707" i="1"/>
  <c r="T2708" i="1"/>
  <c r="T2709" i="1"/>
  <c r="T2710" i="1"/>
  <c r="T2711" i="1"/>
  <c r="T2712" i="1"/>
  <c r="T2713" i="1"/>
  <c r="T2714" i="1"/>
  <c r="T2715" i="1"/>
  <c r="T2716" i="1"/>
  <c r="T2717" i="1"/>
  <c r="T2718" i="1"/>
  <c r="T2719" i="1"/>
  <c r="T2720" i="1"/>
  <c r="T2721" i="1"/>
  <c r="T2722" i="1"/>
  <c r="T2723" i="1"/>
  <c r="T2724" i="1"/>
  <c r="T2725" i="1"/>
  <c r="T2726" i="1"/>
  <c r="T2727" i="1"/>
  <c r="T2728" i="1"/>
  <c r="T2729" i="1"/>
  <c r="T2730" i="1"/>
  <c r="T2731" i="1"/>
  <c r="T2732" i="1"/>
  <c r="T2733" i="1"/>
  <c r="T2734" i="1"/>
  <c r="T2735" i="1"/>
  <c r="T2736" i="1"/>
  <c r="T2737" i="1"/>
  <c r="T2738" i="1"/>
  <c r="T2739" i="1"/>
  <c r="T2740" i="1"/>
  <c r="T2741" i="1"/>
  <c r="T2742" i="1"/>
  <c r="T2743" i="1"/>
  <c r="T2744" i="1"/>
  <c r="T2745" i="1"/>
  <c r="T2746" i="1"/>
  <c r="T2747" i="1"/>
  <c r="T2748" i="1"/>
  <c r="T2749" i="1"/>
  <c r="T2750" i="1"/>
  <c r="T2751" i="1"/>
  <c r="T2752" i="1"/>
  <c r="T2753" i="1"/>
  <c r="T2754" i="1"/>
  <c r="T2755" i="1"/>
  <c r="T2756" i="1"/>
  <c r="T2757" i="1"/>
  <c r="T2758" i="1"/>
  <c r="T2759" i="1"/>
  <c r="T2760" i="1"/>
  <c r="T2761" i="1"/>
  <c r="T2762" i="1"/>
  <c r="T2763" i="1"/>
  <c r="T2764" i="1"/>
  <c r="T2765" i="1"/>
  <c r="T2766" i="1"/>
  <c r="T2767" i="1"/>
  <c r="T2768" i="1"/>
  <c r="T2769" i="1"/>
  <c r="T2770" i="1"/>
  <c r="T2771" i="1"/>
  <c r="T2772" i="1"/>
  <c r="T2773" i="1"/>
  <c r="T2774" i="1"/>
  <c r="T2775" i="1"/>
  <c r="T2776" i="1"/>
  <c r="T2777" i="1"/>
  <c r="T2778" i="1"/>
  <c r="T2779" i="1"/>
  <c r="T2780" i="1"/>
  <c r="T2781" i="1"/>
  <c r="T2782" i="1"/>
  <c r="T2783" i="1"/>
  <c r="T2784" i="1"/>
  <c r="T2785" i="1"/>
  <c r="T2786" i="1"/>
  <c r="T2787" i="1"/>
  <c r="T2788" i="1"/>
  <c r="T2789" i="1"/>
  <c r="T2790" i="1"/>
  <c r="T2791" i="1"/>
  <c r="T2792" i="1"/>
  <c r="T2793" i="1"/>
  <c r="T2794" i="1"/>
  <c r="T2795" i="1"/>
  <c r="T2796" i="1"/>
  <c r="T2797" i="1"/>
  <c r="T2798" i="1"/>
  <c r="T2799" i="1"/>
  <c r="T2800" i="1"/>
  <c r="T2801" i="1"/>
  <c r="T2802" i="1"/>
  <c r="T2803" i="1"/>
  <c r="T2804" i="1"/>
  <c r="T2805" i="1"/>
  <c r="T2806" i="1"/>
  <c r="T2807" i="1"/>
  <c r="T2808" i="1"/>
  <c r="T2809" i="1"/>
  <c r="T2810" i="1"/>
  <c r="T2811" i="1"/>
  <c r="T2812" i="1"/>
  <c r="T2813" i="1"/>
  <c r="T2814" i="1"/>
  <c r="T2815" i="1"/>
  <c r="T2816" i="1"/>
  <c r="T2817" i="1"/>
  <c r="T2818" i="1"/>
  <c r="T2819" i="1"/>
  <c r="T2820" i="1"/>
  <c r="T2821" i="1"/>
  <c r="T2822" i="1"/>
  <c r="T2823" i="1"/>
  <c r="T2824" i="1"/>
  <c r="T2825" i="1"/>
  <c r="T2826" i="1"/>
  <c r="T2827" i="1"/>
  <c r="T2828" i="1"/>
  <c r="T2829" i="1"/>
  <c r="T2830" i="1"/>
  <c r="T2831" i="1"/>
  <c r="T2832" i="1"/>
  <c r="T2833" i="1"/>
  <c r="T2834" i="1"/>
  <c r="T2835" i="1"/>
  <c r="T2836" i="1"/>
  <c r="T2837" i="1"/>
  <c r="T2838" i="1"/>
  <c r="T2839" i="1"/>
  <c r="T2840" i="1"/>
  <c r="T2841" i="1"/>
  <c r="T2842" i="1"/>
  <c r="T2843" i="1"/>
  <c r="T2844" i="1"/>
  <c r="T2845" i="1"/>
  <c r="T2846" i="1"/>
  <c r="T2847" i="1"/>
  <c r="T2848" i="1"/>
  <c r="T2849" i="1"/>
  <c r="T2850" i="1"/>
  <c r="T2851" i="1"/>
  <c r="T2852" i="1"/>
  <c r="T2853" i="1"/>
  <c r="T2854" i="1"/>
  <c r="T2855" i="1"/>
  <c r="T2856" i="1"/>
  <c r="T2857" i="1"/>
  <c r="T2858" i="1"/>
  <c r="T2859" i="1"/>
  <c r="T2860" i="1"/>
  <c r="T2861" i="1"/>
  <c r="T2862" i="1"/>
  <c r="T2863" i="1"/>
  <c r="T2864" i="1"/>
  <c r="T2865" i="1"/>
  <c r="T2866" i="1"/>
  <c r="T2867" i="1"/>
  <c r="T2868" i="1"/>
  <c r="T2869" i="1"/>
  <c r="T2870" i="1"/>
  <c r="T2871" i="1"/>
  <c r="T2872" i="1"/>
  <c r="T2873" i="1"/>
  <c r="T2874" i="1"/>
  <c r="T2875" i="1"/>
  <c r="T2876" i="1"/>
  <c r="T2877" i="1"/>
  <c r="T2878" i="1"/>
  <c r="T2879" i="1"/>
  <c r="T2880" i="1"/>
  <c r="T2881" i="1"/>
  <c r="T2882" i="1"/>
  <c r="T2883" i="1"/>
  <c r="T2884" i="1"/>
  <c r="T2885" i="1"/>
  <c r="T2886" i="1"/>
  <c r="T2887" i="1"/>
  <c r="T2888" i="1"/>
  <c r="T2889" i="1"/>
  <c r="T2890" i="1"/>
  <c r="T2891" i="1"/>
  <c r="T2892" i="1"/>
  <c r="T2893" i="1"/>
  <c r="T2894" i="1"/>
  <c r="T2895" i="1"/>
  <c r="T2896" i="1"/>
  <c r="T2897" i="1"/>
  <c r="T2898" i="1"/>
  <c r="T2899" i="1"/>
  <c r="T2900" i="1"/>
  <c r="T2901" i="1"/>
  <c r="T2902" i="1"/>
  <c r="T2903" i="1"/>
  <c r="T2904" i="1"/>
  <c r="T2905" i="1"/>
  <c r="T2906" i="1"/>
  <c r="T2907" i="1"/>
  <c r="T2908" i="1"/>
  <c r="T2909" i="1"/>
  <c r="T2910" i="1"/>
  <c r="T2911" i="1"/>
  <c r="T2912" i="1"/>
  <c r="T2913" i="1"/>
  <c r="T2914" i="1"/>
  <c r="T2915" i="1"/>
  <c r="T2916" i="1"/>
  <c r="T2917" i="1"/>
  <c r="T2918" i="1"/>
  <c r="T2919" i="1"/>
  <c r="T2920" i="1"/>
  <c r="T2921" i="1"/>
  <c r="T2922" i="1"/>
  <c r="T2923" i="1"/>
  <c r="T2924" i="1"/>
  <c r="T2925" i="1"/>
  <c r="T2926" i="1"/>
  <c r="T2927" i="1"/>
  <c r="T2928" i="1"/>
  <c r="T2929" i="1"/>
  <c r="T2930" i="1"/>
  <c r="T2931" i="1"/>
  <c r="T2932" i="1"/>
  <c r="T2933" i="1"/>
  <c r="T2934" i="1"/>
  <c r="T2935" i="1"/>
  <c r="T2936" i="1"/>
  <c r="T2937" i="1"/>
  <c r="T2938" i="1"/>
  <c r="T2939" i="1"/>
  <c r="T2940" i="1"/>
  <c r="T2941" i="1"/>
  <c r="T2942" i="1"/>
  <c r="T2943" i="1"/>
  <c r="T2944" i="1"/>
  <c r="T2945" i="1"/>
  <c r="T2946" i="1"/>
  <c r="T2947" i="1"/>
  <c r="T2948" i="1"/>
  <c r="T2949" i="1"/>
  <c r="T2950" i="1"/>
  <c r="T2951" i="1"/>
  <c r="T2952" i="1"/>
  <c r="T2953" i="1"/>
  <c r="T2954" i="1"/>
  <c r="T2955" i="1"/>
  <c r="T2956" i="1"/>
  <c r="T2957" i="1"/>
  <c r="T2958" i="1"/>
  <c r="T2959" i="1"/>
  <c r="T2960" i="1"/>
  <c r="T2961" i="1"/>
  <c r="T2962" i="1"/>
  <c r="T2963" i="1"/>
  <c r="T2964" i="1"/>
  <c r="T2965" i="1"/>
  <c r="T2966" i="1"/>
  <c r="T2967" i="1"/>
  <c r="T2968" i="1"/>
  <c r="T2969" i="1"/>
  <c r="T2970" i="1"/>
  <c r="T2971" i="1"/>
  <c r="T2972" i="1"/>
  <c r="T2973" i="1"/>
  <c r="T2974" i="1"/>
  <c r="T2975" i="1"/>
  <c r="T2976" i="1"/>
  <c r="T2977" i="1"/>
  <c r="T2978" i="1"/>
  <c r="T2979" i="1"/>
  <c r="T2980" i="1"/>
  <c r="T2981" i="1"/>
  <c r="T2982" i="1"/>
  <c r="T2983" i="1"/>
  <c r="T2984" i="1"/>
  <c r="T2985" i="1"/>
  <c r="T2986" i="1"/>
  <c r="T2987" i="1"/>
  <c r="T2988" i="1"/>
  <c r="T2989" i="1"/>
  <c r="T2990" i="1"/>
  <c r="T2991" i="1"/>
  <c r="T2992" i="1"/>
  <c r="T2993" i="1"/>
  <c r="T2994" i="1"/>
  <c r="T2995" i="1"/>
  <c r="T2996" i="1"/>
  <c r="T2997" i="1"/>
  <c r="T2998" i="1"/>
  <c r="T2999" i="1"/>
  <c r="T3000" i="1"/>
  <c r="T3001" i="1"/>
  <c r="T3002" i="1"/>
  <c r="T3003" i="1"/>
  <c r="T3004" i="1"/>
  <c r="T3005" i="1"/>
  <c r="T3006" i="1"/>
  <c r="T3007" i="1"/>
  <c r="T3008" i="1"/>
  <c r="T3009" i="1"/>
  <c r="T3010" i="1"/>
  <c r="T3011" i="1"/>
  <c r="T3012" i="1"/>
  <c r="T3013" i="1"/>
  <c r="T3014" i="1"/>
  <c r="T3015" i="1"/>
  <c r="T3016" i="1"/>
  <c r="T3017" i="1"/>
  <c r="T3018" i="1"/>
  <c r="T3019" i="1"/>
  <c r="T3020" i="1"/>
  <c r="T3021" i="1"/>
  <c r="T3022" i="1"/>
  <c r="T3023" i="1"/>
  <c r="T3024" i="1"/>
  <c r="T3025" i="1"/>
  <c r="T3026" i="1"/>
  <c r="T3027" i="1"/>
  <c r="T3028" i="1"/>
  <c r="T3029" i="1"/>
  <c r="T3030" i="1"/>
  <c r="T3031" i="1"/>
  <c r="T3032" i="1"/>
  <c r="T3033" i="1"/>
  <c r="T3034" i="1"/>
  <c r="T3035" i="1"/>
  <c r="T3036" i="1"/>
  <c r="T3037" i="1"/>
  <c r="T3038" i="1"/>
  <c r="T3039" i="1"/>
  <c r="T3040" i="1"/>
  <c r="T3041" i="1"/>
  <c r="T3042" i="1"/>
  <c r="T3043" i="1"/>
  <c r="T3044" i="1"/>
  <c r="T3045" i="1"/>
  <c r="T3046" i="1"/>
  <c r="T3047" i="1"/>
  <c r="T3048" i="1"/>
  <c r="T3049" i="1"/>
  <c r="T3050" i="1"/>
  <c r="T3051" i="1"/>
  <c r="T3052" i="1"/>
  <c r="T3053" i="1"/>
  <c r="T3054" i="1"/>
  <c r="T3055" i="1"/>
  <c r="T3056" i="1"/>
  <c r="T3057" i="1"/>
  <c r="T3058" i="1"/>
  <c r="T3059" i="1"/>
  <c r="T3060" i="1"/>
  <c r="T3061" i="1"/>
  <c r="T3062" i="1"/>
  <c r="T3063" i="1"/>
  <c r="T3064" i="1"/>
  <c r="T3065" i="1"/>
  <c r="T3066" i="1"/>
  <c r="T3067" i="1"/>
  <c r="T3068" i="1"/>
  <c r="T3069" i="1"/>
  <c r="T3070" i="1"/>
  <c r="T3071" i="1"/>
  <c r="T3072" i="1"/>
  <c r="T3073" i="1"/>
  <c r="T3074" i="1"/>
  <c r="T3075" i="1"/>
  <c r="T3076" i="1"/>
  <c r="T3077" i="1"/>
  <c r="T3078" i="1"/>
  <c r="T3079" i="1"/>
  <c r="T3080" i="1"/>
  <c r="T3081" i="1"/>
  <c r="T3082" i="1"/>
  <c r="T3083" i="1"/>
  <c r="T3084" i="1"/>
  <c r="T3085" i="1"/>
  <c r="T3086" i="1"/>
  <c r="T3087" i="1"/>
  <c r="T3088" i="1"/>
  <c r="T3089" i="1"/>
  <c r="T3090" i="1"/>
  <c r="T3091" i="1"/>
  <c r="T3092" i="1"/>
  <c r="T3093" i="1"/>
  <c r="T3094" i="1"/>
  <c r="T3095" i="1"/>
  <c r="T3096" i="1"/>
  <c r="T3097" i="1"/>
  <c r="T3098" i="1"/>
  <c r="T3099" i="1"/>
  <c r="T3100" i="1"/>
  <c r="T3101" i="1"/>
  <c r="T3102" i="1"/>
  <c r="T3103" i="1"/>
  <c r="T3104" i="1"/>
  <c r="T3105" i="1"/>
  <c r="T3106" i="1"/>
  <c r="T3107" i="1"/>
  <c r="T3108" i="1"/>
  <c r="T3109" i="1"/>
  <c r="T3110" i="1"/>
  <c r="T3111" i="1"/>
  <c r="T3112" i="1"/>
  <c r="T3113" i="1"/>
  <c r="T3114" i="1"/>
  <c r="T3115" i="1"/>
  <c r="T3116" i="1"/>
  <c r="T3117" i="1"/>
  <c r="T3118" i="1"/>
  <c r="T3119" i="1"/>
  <c r="T3120" i="1"/>
  <c r="T3121" i="1"/>
  <c r="T3122" i="1"/>
  <c r="T3123" i="1"/>
  <c r="T3124" i="1"/>
  <c r="T3125" i="1"/>
  <c r="T3126" i="1"/>
  <c r="T3127" i="1"/>
  <c r="T3128" i="1"/>
  <c r="T3129" i="1"/>
  <c r="T3130" i="1"/>
  <c r="T3131" i="1"/>
  <c r="T3132" i="1"/>
  <c r="T3133" i="1"/>
  <c r="T3134" i="1"/>
  <c r="T3135" i="1"/>
  <c r="T3136" i="1"/>
  <c r="T3137" i="1"/>
  <c r="T3138" i="1"/>
  <c r="T3139" i="1"/>
  <c r="T3140" i="1"/>
  <c r="T3141" i="1"/>
  <c r="T3142" i="1"/>
  <c r="T3143" i="1"/>
  <c r="T3144" i="1"/>
  <c r="T3145" i="1"/>
  <c r="T3146" i="1"/>
  <c r="T3147" i="1"/>
  <c r="T3148" i="1"/>
  <c r="T3149" i="1"/>
  <c r="T3150" i="1"/>
  <c r="T3151" i="1"/>
  <c r="T3152" i="1"/>
  <c r="T3153" i="1"/>
  <c r="T3154" i="1"/>
  <c r="T3155" i="1"/>
  <c r="T3156" i="1"/>
  <c r="T3157" i="1"/>
  <c r="T3158" i="1"/>
  <c r="T3159" i="1"/>
  <c r="T3160" i="1"/>
  <c r="T3161" i="1"/>
  <c r="T3162" i="1"/>
  <c r="T3163" i="1"/>
  <c r="T3164" i="1"/>
  <c r="T3165" i="1"/>
  <c r="T3166" i="1"/>
  <c r="T3167" i="1"/>
  <c r="T3168" i="1"/>
  <c r="T3169" i="1"/>
  <c r="T3170" i="1"/>
  <c r="T3171" i="1"/>
  <c r="T3172" i="1"/>
  <c r="T3173" i="1"/>
  <c r="T3174" i="1"/>
  <c r="T3175" i="1"/>
  <c r="T3176" i="1"/>
  <c r="T3177" i="1"/>
  <c r="T3178" i="1"/>
  <c r="T3179" i="1"/>
  <c r="T3180" i="1"/>
  <c r="T3181" i="1"/>
  <c r="T3182" i="1"/>
  <c r="T3183" i="1"/>
  <c r="T3184" i="1"/>
  <c r="T3185" i="1"/>
  <c r="T3186" i="1"/>
  <c r="T3187" i="1"/>
  <c r="T3188" i="1"/>
  <c r="T3189" i="1"/>
  <c r="T3190" i="1"/>
  <c r="T3191" i="1"/>
  <c r="T3192" i="1"/>
  <c r="T3193" i="1"/>
  <c r="T3194" i="1"/>
  <c r="T3195" i="1"/>
  <c r="T3196" i="1"/>
  <c r="T3197" i="1"/>
  <c r="T3198" i="1"/>
  <c r="T3199" i="1"/>
  <c r="T3200" i="1"/>
  <c r="T3201" i="1"/>
  <c r="T3202" i="1"/>
  <c r="T3203" i="1"/>
  <c r="T3204" i="1"/>
  <c r="T3205" i="1"/>
  <c r="T3206" i="1"/>
  <c r="T3207" i="1"/>
  <c r="T3208" i="1"/>
  <c r="T3209" i="1"/>
  <c r="T3210" i="1"/>
  <c r="T3211" i="1"/>
  <c r="T3212" i="1"/>
  <c r="T3213" i="1"/>
  <c r="T3214" i="1"/>
  <c r="T3215" i="1"/>
  <c r="T3216" i="1"/>
  <c r="T3217" i="1"/>
  <c r="T3218" i="1"/>
  <c r="T3219" i="1"/>
  <c r="T3220" i="1"/>
  <c r="T3221" i="1"/>
  <c r="T3222" i="1"/>
  <c r="T3223" i="1"/>
  <c r="T3224" i="1"/>
  <c r="T3225" i="1"/>
  <c r="T3226" i="1"/>
  <c r="T3227" i="1"/>
  <c r="T3228" i="1"/>
  <c r="T3229" i="1"/>
  <c r="T3230" i="1"/>
  <c r="T3231" i="1"/>
  <c r="T3232" i="1"/>
  <c r="T3233" i="1"/>
  <c r="T3234" i="1"/>
  <c r="T3235" i="1"/>
  <c r="T3236" i="1"/>
  <c r="T3237" i="1"/>
  <c r="T3238" i="1"/>
  <c r="T3239" i="1"/>
  <c r="T3240" i="1"/>
  <c r="T3241" i="1"/>
  <c r="T3242" i="1"/>
  <c r="T3243" i="1"/>
  <c r="T3244" i="1"/>
  <c r="T3245" i="1"/>
  <c r="T3246" i="1"/>
  <c r="T3247" i="1"/>
  <c r="T3248" i="1"/>
  <c r="T3249" i="1"/>
  <c r="T3250" i="1"/>
  <c r="T3251" i="1"/>
  <c r="T3252" i="1"/>
  <c r="T3253" i="1"/>
  <c r="T3254" i="1"/>
  <c r="T3255" i="1"/>
  <c r="T3256" i="1"/>
  <c r="T3257" i="1"/>
  <c r="T3258" i="1"/>
  <c r="T3259" i="1"/>
  <c r="T3260" i="1"/>
  <c r="T3261" i="1"/>
  <c r="T3262" i="1"/>
  <c r="T3263" i="1"/>
  <c r="T3264" i="1"/>
  <c r="T3265" i="1"/>
  <c r="T3266" i="1"/>
  <c r="T3267" i="1"/>
  <c r="T3268" i="1"/>
  <c r="T3269" i="1"/>
  <c r="T3270" i="1"/>
  <c r="T3271" i="1"/>
  <c r="T3272" i="1"/>
  <c r="T3273" i="1"/>
  <c r="T3274" i="1"/>
  <c r="T3275" i="1"/>
  <c r="T3276" i="1"/>
  <c r="T3277" i="1"/>
  <c r="T3278" i="1"/>
  <c r="T3279" i="1"/>
  <c r="T3280" i="1"/>
  <c r="T3281" i="1"/>
  <c r="T3282" i="1"/>
  <c r="T3283" i="1"/>
  <c r="T3284" i="1"/>
  <c r="T3285" i="1"/>
  <c r="T3286" i="1"/>
  <c r="T3287" i="1"/>
  <c r="T3288" i="1"/>
  <c r="T3289" i="1"/>
  <c r="T3290" i="1"/>
  <c r="T3291" i="1"/>
  <c r="T3292" i="1"/>
  <c r="T3293" i="1"/>
  <c r="T3294" i="1"/>
  <c r="T3295" i="1"/>
  <c r="T3296" i="1"/>
  <c r="T3297" i="1"/>
  <c r="T3298" i="1"/>
  <c r="T3299" i="1"/>
  <c r="T3300" i="1"/>
  <c r="T3301" i="1"/>
  <c r="T3302" i="1"/>
  <c r="T3303" i="1"/>
  <c r="T3304" i="1"/>
  <c r="T3305" i="1"/>
  <c r="T3306" i="1"/>
  <c r="T3307" i="1"/>
  <c r="T3308" i="1"/>
  <c r="T3309" i="1"/>
  <c r="T3310" i="1"/>
  <c r="T3311" i="1"/>
  <c r="T3312" i="1"/>
  <c r="T3313" i="1"/>
  <c r="T3314" i="1"/>
  <c r="T3315" i="1"/>
  <c r="T3316" i="1"/>
  <c r="T3317" i="1"/>
  <c r="T3318" i="1"/>
  <c r="T3319" i="1"/>
  <c r="T3320" i="1"/>
  <c r="T3321" i="1"/>
  <c r="T3322" i="1"/>
  <c r="T3323" i="1"/>
  <c r="T3324" i="1"/>
  <c r="T3325" i="1"/>
  <c r="T3326" i="1"/>
  <c r="T3327" i="1"/>
  <c r="T3328" i="1"/>
  <c r="T3329" i="1"/>
  <c r="T3330" i="1"/>
  <c r="T3331" i="1"/>
  <c r="T3332" i="1"/>
  <c r="T3333" i="1"/>
  <c r="T3334" i="1"/>
  <c r="T3335" i="1"/>
  <c r="T3336" i="1"/>
  <c r="T3337" i="1"/>
  <c r="T3338" i="1"/>
  <c r="T3339" i="1"/>
  <c r="T3340" i="1"/>
  <c r="T3341" i="1"/>
  <c r="T3342" i="1"/>
  <c r="T3343" i="1"/>
  <c r="T3344" i="1"/>
  <c r="T3345" i="1"/>
  <c r="T3346" i="1"/>
  <c r="T3347" i="1"/>
  <c r="T3348" i="1"/>
  <c r="T3349" i="1"/>
  <c r="T3350" i="1"/>
  <c r="T3351" i="1"/>
  <c r="T3352" i="1"/>
  <c r="T3353" i="1"/>
  <c r="T3354" i="1"/>
  <c r="T3355" i="1"/>
  <c r="T3356" i="1"/>
  <c r="T3357" i="1"/>
  <c r="T3358" i="1"/>
  <c r="T3359" i="1"/>
  <c r="T3360" i="1"/>
  <c r="T3361" i="1"/>
  <c r="T3362" i="1"/>
  <c r="T3363" i="1"/>
  <c r="T3364" i="1"/>
  <c r="T3365" i="1"/>
  <c r="T3366" i="1"/>
  <c r="T3367" i="1"/>
  <c r="T3368" i="1"/>
  <c r="T3369" i="1"/>
  <c r="T3370" i="1"/>
  <c r="T3371" i="1"/>
  <c r="T3372" i="1"/>
  <c r="T3373" i="1"/>
  <c r="T3374" i="1"/>
  <c r="T3375" i="1"/>
  <c r="T3376" i="1"/>
  <c r="T3377" i="1"/>
  <c r="T3378" i="1"/>
  <c r="T3379" i="1"/>
  <c r="T3380" i="1"/>
  <c r="T3381" i="1"/>
  <c r="T3382" i="1"/>
  <c r="T3383" i="1"/>
  <c r="T3384" i="1"/>
  <c r="T3385" i="1"/>
  <c r="T3386" i="1"/>
  <c r="T3387" i="1"/>
  <c r="T3388" i="1"/>
  <c r="T3389" i="1"/>
  <c r="T3390" i="1"/>
  <c r="T3391" i="1"/>
  <c r="T3392" i="1"/>
  <c r="T3393" i="1"/>
  <c r="T3394" i="1"/>
  <c r="T3395" i="1"/>
  <c r="T3396" i="1"/>
  <c r="T3397" i="1"/>
  <c r="T3398" i="1"/>
  <c r="T3399" i="1"/>
  <c r="T3400" i="1"/>
  <c r="T3401" i="1"/>
  <c r="T3402" i="1"/>
  <c r="T3403" i="1"/>
  <c r="T3404" i="1"/>
  <c r="T3405" i="1"/>
  <c r="T3406" i="1"/>
  <c r="T3407" i="1"/>
  <c r="T3408" i="1"/>
  <c r="T3409" i="1"/>
  <c r="T3410" i="1"/>
  <c r="T3411" i="1"/>
  <c r="T3412" i="1"/>
  <c r="T3413" i="1"/>
  <c r="T3414" i="1"/>
  <c r="T3415" i="1"/>
  <c r="T3416" i="1"/>
  <c r="T3417" i="1"/>
  <c r="T3418" i="1"/>
  <c r="T3419" i="1"/>
  <c r="T3420" i="1"/>
  <c r="T3421" i="1"/>
  <c r="T3422" i="1"/>
  <c r="T3423" i="1"/>
  <c r="T3424" i="1"/>
  <c r="T3425" i="1"/>
  <c r="T3426" i="1"/>
  <c r="T3427" i="1"/>
  <c r="T3428" i="1"/>
  <c r="T3429" i="1"/>
  <c r="T3430" i="1"/>
  <c r="T3431" i="1"/>
  <c r="T3432" i="1"/>
  <c r="T3433" i="1"/>
  <c r="T3434" i="1"/>
  <c r="T3435" i="1"/>
  <c r="T3436" i="1"/>
  <c r="T3437" i="1"/>
  <c r="T3438" i="1"/>
  <c r="T3439" i="1"/>
  <c r="T3440" i="1"/>
  <c r="T3441" i="1"/>
  <c r="T3442" i="1"/>
  <c r="T3443" i="1"/>
  <c r="T3444" i="1"/>
  <c r="T3445" i="1"/>
  <c r="T3446" i="1"/>
  <c r="T3447" i="1"/>
  <c r="T3448" i="1"/>
  <c r="T3449" i="1"/>
  <c r="T3450" i="1"/>
  <c r="T3451" i="1"/>
  <c r="T3452" i="1"/>
  <c r="T3453" i="1"/>
  <c r="T3454" i="1"/>
  <c r="T3455" i="1"/>
  <c r="T3456" i="1"/>
  <c r="T3457" i="1"/>
  <c r="T3458" i="1"/>
  <c r="T3459" i="1"/>
  <c r="T3460" i="1"/>
  <c r="T3461" i="1"/>
  <c r="T3462" i="1"/>
  <c r="T3463" i="1"/>
  <c r="T3464" i="1"/>
  <c r="T3465" i="1"/>
  <c r="T3466" i="1"/>
  <c r="T3467" i="1"/>
  <c r="T3468" i="1"/>
  <c r="T3469" i="1"/>
  <c r="T3470" i="1"/>
  <c r="T3471" i="1"/>
  <c r="T3472" i="1"/>
  <c r="T3473" i="1"/>
  <c r="T3474" i="1"/>
  <c r="T3475" i="1"/>
  <c r="T3476" i="1"/>
  <c r="T3477" i="1"/>
  <c r="T3478" i="1"/>
  <c r="T3479" i="1"/>
  <c r="T3480" i="1"/>
  <c r="T3481" i="1"/>
  <c r="T3482" i="1"/>
  <c r="T3483" i="1"/>
  <c r="T3484" i="1"/>
  <c r="T3485" i="1"/>
  <c r="T3486" i="1"/>
  <c r="T3487" i="1"/>
  <c r="T3488" i="1"/>
  <c r="T3489" i="1"/>
  <c r="T3490" i="1"/>
  <c r="T3491" i="1"/>
  <c r="T3492" i="1"/>
  <c r="T3493" i="1"/>
  <c r="T3494" i="1"/>
  <c r="T3495" i="1"/>
  <c r="T3496" i="1"/>
  <c r="T3497" i="1"/>
  <c r="T3498" i="1"/>
  <c r="T3499" i="1"/>
  <c r="T3500" i="1"/>
  <c r="T3501" i="1"/>
  <c r="T3502" i="1"/>
  <c r="T3503" i="1"/>
  <c r="T3504" i="1"/>
  <c r="T3505" i="1"/>
  <c r="T3506" i="1"/>
  <c r="T3507" i="1"/>
  <c r="T3508" i="1"/>
  <c r="T3509" i="1"/>
  <c r="T3510" i="1"/>
  <c r="T3511" i="1"/>
  <c r="T3512" i="1"/>
  <c r="T3513" i="1"/>
  <c r="T3514" i="1"/>
  <c r="T3515" i="1"/>
  <c r="T3516" i="1"/>
  <c r="T3517" i="1"/>
  <c r="T3518" i="1"/>
  <c r="T3519" i="1"/>
  <c r="T3520" i="1"/>
  <c r="T3521" i="1"/>
  <c r="T3522" i="1"/>
  <c r="T3523" i="1"/>
  <c r="T3524" i="1"/>
  <c r="T3525" i="1"/>
  <c r="T3526" i="1"/>
  <c r="T3527" i="1"/>
  <c r="T3528" i="1"/>
  <c r="T3529" i="1"/>
  <c r="T3530" i="1"/>
  <c r="T3531" i="1"/>
  <c r="T3532" i="1"/>
  <c r="T3533" i="1"/>
  <c r="T3534" i="1"/>
  <c r="T3535" i="1"/>
  <c r="T3536" i="1"/>
  <c r="T3537" i="1"/>
  <c r="T3538" i="1"/>
  <c r="T3539" i="1"/>
  <c r="T3540" i="1"/>
  <c r="T3541" i="1"/>
  <c r="T3542" i="1"/>
  <c r="T3543" i="1"/>
  <c r="T3544" i="1"/>
  <c r="T3545" i="1"/>
  <c r="T3546" i="1"/>
  <c r="T3547" i="1"/>
  <c r="T3548" i="1"/>
  <c r="T3549" i="1"/>
  <c r="T3550" i="1"/>
  <c r="T3551" i="1"/>
  <c r="T3552" i="1"/>
  <c r="T3553" i="1"/>
  <c r="T3554" i="1"/>
  <c r="T3555" i="1"/>
  <c r="T3556" i="1"/>
  <c r="T3557" i="1"/>
  <c r="T3558" i="1"/>
  <c r="T3559" i="1"/>
  <c r="T3560" i="1"/>
  <c r="T3561" i="1"/>
  <c r="T3562" i="1"/>
  <c r="T3563" i="1"/>
  <c r="T3564" i="1"/>
  <c r="T3565" i="1"/>
  <c r="T3566" i="1"/>
  <c r="T3567" i="1"/>
  <c r="T3568" i="1"/>
  <c r="T3569" i="1"/>
  <c r="T3570" i="1"/>
  <c r="T3571" i="1"/>
  <c r="T3572" i="1"/>
  <c r="T3573" i="1"/>
  <c r="T3574" i="1"/>
  <c r="T3575" i="1"/>
  <c r="T3576" i="1"/>
  <c r="T3577" i="1"/>
  <c r="T3578" i="1"/>
  <c r="T3579" i="1"/>
  <c r="T3580" i="1"/>
  <c r="T3581" i="1"/>
  <c r="T3582" i="1"/>
  <c r="T3583" i="1"/>
  <c r="T3584" i="1"/>
  <c r="T3585" i="1"/>
  <c r="T3586" i="1"/>
  <c r="T3587" i="1"/>
  <c r="T3588" i="1"/>
  <c r="T3589" i="1"/>
  <c r="T3590" i="1"/>
  <c r="T3591" i="1"/>
  <c r="T3592" i="1"/>
  <c r="T3593" i="1"/>
  <c r="T3594" i="1"/>
  <c r="T3595" i="1"/>
  <c r="T3596" i="1"/>
  <c r="T3597" i="1"/>
  <c r="T3598" i="1"/>
  <c r="T3599" i="1"/>
  <c r="T3600" i="1"/>
  <c r="T3601" i="1"/>
  <c r="T3602" i="1"/>
  <c r="T3603" i="1"/>
  <c r="T3604" i="1"/>
  <c r="T3605" i="1"/>
  <c r="T3606" i="1"/>
  <c r="T3607" i="1"/>
  <c r="T3608" i="1"/>
  <c r="T3609" i="1"/>
  <c r="T3610" i="1"/>
  <c r="T3611" i="1"/>
  <c r="T3612" i="1"/>
  <c r="T3613" i="1"/>
  <c r="T3614" i="1"/>
  <c r="T3615" i="1"/>
  <c r="T3616" i="1"/>
  <c r="T3617" i="1"/>
  <c r="T3618" i="1"/>
  <c r="T3619" i="1"/>
  <c r="T3620" i="1"/>
  <c r="T3621" i="1"/>
  <c r="T3622" i="1"/>
  <c r="T3623" i="1"/>
  <c r="T3624" i="1"/>
  <c r="T3625" i="1"/>
  <c r="T3626" i="1"/>
  <c r="T3627" i="1"/>
  <c r="T3628" i="1"/>
  <c r="T3629" i="1"/>
  <c r="T3630" i="1"/>
  <c r="T3631" i="1"/>
  <c r="T3632" i="1"/>
  <c r="T3633" i="1"/>
  <c r="T3634" i="1"/>
  <c r="T3635" i="1"/>
  <c r="T3636" i="1"/>
  <c r="T3637" i="1"/>
  <c r="T3638" i="1"/>
  <c r="T3639" i="1"/>
  <c r="T3640" i="1"/>
  <c r="T3641" i="1"/>
  <c r="T3642" i="1"/>
  <c r="T3643" i="1"/>
  <c r="T3644" i="1"/>
  <c r="T3645" i="1"/>
  <c r="T3646" i="1"/>
  <c r="T3647" i="1"/>
  <c r="T3648" i="1"/>
  <c r="T3649" i="1"/>
  <c r="T3650" i="1"/>
  <c r="T3651" i="1"/>
  <c r="T3652" i="1"/>
  <c r="T3653" i="1"/>
  <c r="T3654" i="1"/>
  <c r="T3655" i="1"/>
  <c r="T3656" i="1"/>
  <c r="T3657" i="1"/>
  <c r="T3658" i="1"/>
  <c r="T3659" i="1"/>
  <c r="T3660" i="1"/>
  <c r="T3661" i="1"/>
  <c r="T3662" i="1"/>
  <c r="T3663" i="1"/>
  <c r="T3664" i="1"/>
  <c r="T3665" i="1"/>
  <c r="T3666" i="1"/>
  <c r="T3667" i="1"/>
  <c r="T3668" i="1"/>
  <c r="T3669" i="1"/>
  <c r="T3670" i="1"/>
  <c r="T3671" i="1"/>
  <c r="T3672" i="1"/>
  <c r="T3673" i="1"/>
  <c r="T3674" i="1"/>
  <c r="T3675" i="1"/>
  <c r="T3676" i="1"/>
  <c r="T3677" i="1"/>
  <c r="T3678" i="1"/>
  <c r="T3679" i="1"/>
  <c r="T3680" i="1"/>
  <c r="T3681" i="1"/>
  <c r="T3682" i="1"/>
  <c r="T3683" i="1"/>
  <c r="T3684" i="1"/>
  <c r="T3685" i="1"/>
  <c r="T3686" i="1"/>
  <c r="T3687" i="1"/>
  <c r="T3688" i="1"/>
  <c r="T3689" i="1"/>
  <c r="T3690" i="1"/>
  <c r="T3691" i="1"/>
  <c r="T3692" i="1"/>
  <c r="T3693" i="1"/>
  <c r="T3694" i="1"/>
  <c r="T3695" i="1"/>
  <c r="T3696" i="1"/>
  <c r="T3697" i="1"/>
  <c r="T3698" i="1"/>
  <c r="T3699" i="1"/>
  <c r="T3700" i="1"/>
  <c r="T3701" i="1"/>
  <c r="T3702" i="1"/>
  <c r="T3703" i="1"/>
  <c r="T3704" i="1"/>
  <c r="T3705" i="1"/>
  <c r="T3706" i="1"/>
  <c r="T3707" i="1"/>
  <c r="T3708" i="1"/>
  <c r="T3709" i="1"/>
  <c r="T3710" i="1"/>
  <c r="T3711" i="1"/>
  <c r="T3712" i="1"/>
  <c r="T3713" i="1"/>
  <c r="T3714" i="1"/>
  <c r="T3715" i="1"/>
  <c r="T3716" i="1"/>
  <c r="T3717" i="1"/>
  <c r="T3718" i="1"/>
  <c r="T3719" i="1"/>
  <c r="T3720" i="1"/>
  <c r="T3721" i="1"/>
  <c r="T3722" i="1"/>
  <c r="T3723" i="1"/>
  <c r="T3724" i="1"/>
  <c r="T3725" i="1"/>
  <c r="T3726" i="1"/>
  <c r="T3727" i="1"/>
  <c r="T3728" i="1"/>
  <c r="T3729" i="1"/>
  <c r="T3730" i="1"/>
  <c r="T3731" i="1"/>
  <c r="T3732" i="1"/>
  <c r="T3733" i="1"/>
  <c r="T3734" i="1"/>
  <c r="T3735" i="1"/>
  <c r="T3736" i="1"/>
  <c r="T3737" i="1"/>
  <c r="T3738" i="1"/>
  <c r="T3739" i="1"/>
  <c r="T3740" i="1"/>
  <c r="T3741" i="1"/>
  <c r="T3742" i="1"/>
  <c r="T3743" i="1"/>
  <c r="T3744" i="1"/>
  <c r="T3745" i="1"/>
  <c r="T3746" i="1"/>
  <c r="T3747" i="1"/>
  <c r="T3748" i="1"/>
  <c r="T3749" i="1"/>
  <c r="T3750" i="1"/>
  <c r="T3751" i="1"/>
  <c r="T3752" i="1"/>
  <c r="T3753" i="1"/>
  <c r="T3754" i="1"/>
  <c r="T3755" i="1"/>
  <c r="T3756" i="1"/>
  <c r="T3757" i="1"/>
  <c r="T3758" i="1"/>
  <c r="T3759" i="1"/>
  <c r="T3760" i="1"/>
  <c r="T3761" i="1"/>
  <c r="T3762" i="1"/>
  <c r="T3763" i="1"/>
  <c r="T3764" i="1"/>
  <c r="T3765" i="1"/>
  <c r="T3766" i="1"/>
  <c r="T3767" i="1"/>
  <c r="T3768" i="1"/>
  <c r="T3769" i="1"/>
  <c r="T3770" i="1"/>
  <c r="T3771" i="1"/>
  <c r="T3772" i="1"/>
  <c r="T3773" i="1"/>
  <c r="T3774" i="1"/>
  <c r="T3775" i="1"/>
  <c r="T3776" i="1"/>
  <c r="T3777" i="1"/>
  <c r="T3778" i="1"/>
  <c r="T3779" i="1"/>
  <c r="T3780" i="1"/>
  <c r="T3781" i="1"/>
  <c r="T3782" i="1"/>
  <c r="T3783" i="1"/>
  <c r="T3784" i="1"/>
  <c r="T3785" i="1"/>
  <c r="T3786" i="1"/>
  <c r="T3787" i="1"/>
  <c r="T3788" i="1"/>
  <c r="T3789" i="1"/>
  <c r="T3790" i="1"/>
  <c r="T3791" i="1"/>
  <c r="T3792" i="1"/>
  <c r="T3793" i="1"/>
  <c r="T3794" i="1"/>
  <c r="T3795" i="1"/>
  <c r="T3796" i="1"/>
  <c r="T3797" i="1"/>
  <c r="T3798" i="1"/>
  <c r="T3799" i="1"/>
  <c r="T3800" i="1"/>
  <c r="T3801" i="1"/>
  <c r="T3802" i="1"/>
  <c r="T3803" i="1"/>
  <c r="T3804" i="1"/>
  <c r="T3805" i="1"/>
  <c r="T3806" i="1"/>
  <c r="T3807" i="1"/>
  <c r="T3808" i="1"/>
  <c r="T3809" i="1"/>
  <c r="T3810" i="1"/>
  <c r="T3811" i="1"/>
  <c r="T3812" i="1"/>
  <c r="T3813" i="1"/>
  <c r="T3814" i="1"/>
  <c r="T3815" i="1"/>
  <c r="T3816" i="1"/>
  <c r="T3817" i="1"/>
  <c r="T3818" i="1"/>
  <c r="T3819" i="1"/>
  <c r="T3820" i="1"/>
  <c r="T3821" i="1"/>
  <c r="T3822" i="1"/>
  <c r="T3823" i="1"/>
  <c r="T3824" i="1"/>
  <c r="T3825" i="1"/>
  <c r="T3826" i="1"/>
  <c r="T3827" i="1"/>
  <c r="T3828" i="1"/>
  <c r="T3829" i="1"/>
  <c r="T3830" i="1"/>
  <c r="T3831" i="1"/>
  <c r="T3832" i="1"/>
  <c r="T3833" i="1"/>
  <c r="T3834" i="1"/>
  <c r="T3835" i="1"/>
  <c r="T3836" i="1"/>
  <c r="T3837" i="1"/>
  <c r="T3838" i="1"/>
  <c r="T3839" i="1"/>
  <c r="T3840" i="1"/>
  <c r="T3841" i="1"/>
  <c r="T3842" i="1"/>
  <c r="T3843" i="1"/>
  <c r="T3844" i="1"/>
  <c r="T3845" i="1"/>
  <c r="T3846" i="1"/>
  <c r="T3847" i="1"/>
  <c r="T3848" i="1"/>
  <c r="T3849" i="1"/>
  <c r="T3850" i="1"/>
  <c r="T3851" i="1"/>
  <c r="T3852" i="1"/>
  <c r="T3853" i="1"/>
  <c r="T3854" i="1"/>
  <c r="T3855" i="1"/>
  <c r="T3856" i="1"/>
  <c r="T3857" i="1"/>
  <c r="T3858" i="1"/>
  <c r="T3859" i="1"/>
  <c r="T3860" i="1"/>
  <c r="T3861" i="1"/>
  <c r="T3862" i="1"/>
  <c r="T3863" i="1"/>
  <c r="T3864" i="1"/>
  <c r="T3865" i="1"/>
  <c r="T3866" i="1"/>
  <c r="T3867" i="1"/>
  <c r="T3868" i="1"/>
  <c r="T3869" i="1"/>
  <c r="T3870" i="1"/>
  <c r="T3871" i="1"/>
  <c r="T3872" i="1"/>
  <c r="T3873" i="1"/>
  <c r="T3874" i="1"/>
  <c r="T3875" i="1"/>
  <c r="T3876" i="1"/>
  <c r="T3877" i="1"/>
  <c r="T3878" i="1"/>
  <c r="T3879" i="1"/>
  <c r="T3880" i="1"/>
  <c r="T3881" i="1"/>
  <c r="T3882" i="1"/>
  <c r="T3883" i="1"/>
  <c r="T3884" i="1"/>
  <c r="T3885" i="1"/>
  <c r="T3886" i="1"/>
  <c r="T3887" i="1"/>
  <c r="T3888" i="1"/>
  <c r="T3889" i="1"/>
  <c r="T3890" i="1"/>
  <c r="T3891" i="1"/>
  <c r="T3892" i="1"/>
  <c r="T3893" i="1"/>
  <c r="T3894" i="1"/>
  <c r="T3895" i="1"/>
  <c r="T3896" i="1"/>
  <c r="T3897" i="1"/>
  <c r="T3898" i="1"/>
  <c r="T3899" i="1"/>
  <c r="T3900" i="1"/>
  <c r="T3901" i="1"/>
  <c r="T3902" i="1"/>
  <c r="T3903" i="1"/>
  <c r="T3904" i="1"/>
  <c r="T3905" i="1"/>
  <c r="T3906" i="1"/>
  <c r="T3907" i="1"/>
  <c r="T3908" i="1"/>
  <c r="T3909" i="1"/>
  <c r="T3910" i="1"/>
  <c r="T3911" i="1"/>
  <c r="T3912" i="1"/>
  <c r="T3913" i="1"/>
  <c r="T3914" i="1"/>
  <c r="T3915" i="1"/>
  <c r="T3916" i="1"/>
  <c r="T3917" i="1"/>
  <c r="T3918" i="1"/>
  <c r="T3919" i="1"/>
  <c r="T3920" i="1"/>
  <c r="T3921" i="1"/>
  <c r="T3922" i="1"/>
  <c r="T3923" i="1"/>
  <c r="T3924" i="1"/>
  <c r="T3925" i="1"/>
  <c r="T3926" i="1"/>
  <c r="T3927" i="1"/>
  <c r="T3928" i="1"/>
  <c r="T3929" i="1"/>
  <c r="T3930" i="1"/>
  <c r="T3931" i="1"/>
  <c r="T3932" i="1"/>
  <c r="T3933" i="1"/>
  <c r="T3934" i="1"/>
  <c r="T3935" i="1"/>
  <c r="T3936" i="1"/>
  <c r="T3937" i="1"/>
  <c r="T3938" i="1"/>
  <c r="T3939" i="1"/>
  <c r="T3940" i="1"/>
  <c r="T3941" i="1"/>
  <c r="T3942" i="1"/>
  <c r="T3943" i="1"/>
  <c r="T3944" i="1"/>
  <c r="T3945" i="1"/>
  <c r="T3946" i="1"/>
  <c r="T3947" i="1"/>
  <c r="T3948" i="1"/>
  <c r="T3949" i="1"/>
  <c r="T3950" i="1"/>
  <c r="T3951" i="1"/>
  <c r="T3952" i="1"/>
  <c r="T3953" i="1"/>
  <c r="T3954" i="1"/>
  <c r="T3955" i="1"/>
  <c r="T3956" i="1"/>
  <c r="T3957" i="1"/>
  <c r="T3958" i="1"/>
  <c r="T3959" i="1"/>
  <c r="T3960" i="1"/>
  <c r="T3961" i="1"/>
  <c r="T3962" i="1"/>
  <c r="T3963" i="1"/>
  <c r="T3964" i="1"/>
  <c r="T3965" i="1"/>
  <c r="T3966" i="1"/>
  <c r="T3967" i="1"/>
  <c r="T3968" i="1"/>
  <c r="T3969" i="1"/>
  <c r="T3970" i="1"/>
  <c r="T3971" i="1"/>
  <c r="T3972" i="1"/>
  <c r="T3973" i="1"/>
  <c r="T3974" i="1"/>
  <c r="T3975" i="1"/>
  <c r="T3976" i="1"/>
  <c r="T3977" i="1"/>
  <c r="T3978" i="1"/>
  <c r="T3979" i="1"/>
  <c r="T3980" i="1"/>
  <c r="T3981" i="1"/>
  <c r="T3982" i="1"/>
  <c r="T3983" i="1"/>
  <c r="T3984" i="1"/>
  <c r="T3985" i="1"/>
  <c r="T3986" i="1"/>
  <c r="T3987" i="1"/>
  <c r="T3988" i="1"/>
  <c r="T3989" i="1"/>
  <c r="T3990" i="1"/>
  <c r="T3991" i="1"/>
  <c r="T3992" i="1"/>
  <c r="T3993" i="1"/>
  <c r="T3994" i="1"/>
  <c r="T3995" i="1"/>
  <c r="T3996" i="1"/>
  <c r="T3997" i="1"/>
  <c r="T3998" i="1"/>
  <c r="T3999" i="1"/>
  <c r="T4000" i="1"/>
  <c r="T4001" i="1"/>
  <c r="T4002" i="1"/>
  <c r="T4003" i="1"/>
  <c r="T4004" i="1"/>
  <c r="T4005" i="1"/>
  <c r="T4006" i="1"/>
  <c r="T4007" i="1"/>
  <c r="T4008" i="1"/>
  <c r="T4009" i="1"/>
  <c r="T4010" i="1"/>
  <c r="T4011" i="1"/>
  <c r="T4012" i="1"/>
  <c r="T4013" i="1"/>
  <c r="T4014" i="1"/>
  <c r="T4015" i="1"/>
  <c r="T4016" i="1"/>
  <c r="T4017" i="1"/>
  <c r="T4018" i="1"/>
  <c r="T4019" i="1"/>
  <c r="T4020" i="1"/>
  <c r="T4021" i="1"/>
  <c r="T4022" i="1"/>
  <c r="T4023" i="1"/>
  <c r="T4024" i="1"/>
  <c r="T4025" i="1"/>
  <c r="T4026" i="1"/>
  <c r="T4027" i="1"/>
  <c r="T4028" i="1"/>
  <c r="T4029" i="1"/>
  <c r="T4030" i="1"/>
  <c r="T4031" i="1"/>
  <c r="T4032" i="1"/>
  <c r="T4033" i="1"/>
  <c r="T4034" i="1"/>
  <c r="T4035" i="1"/>
  <c r="T4036" i="1"/>
  <c r="T4037" i="1"/>
  <c r="T4038" i="1"/>
  <c r="T4039" i="1"/>
  <c r="T4040" i="1"/>
  <c r="T4041" i="1"/>
  <c r="T4042" i="1"/>
  <c r="T4043" i="1"/>
  <c r="T4044" i="1"/>
  <c r="T4045" i="1"/>
  <c r="T4046" i="1"/>
  <c r="T4047" i="1"/>
  <c r="T4048" i="1"/>
  <c r="T4049" i="1"/>
  <c r="T4050" i="1"/>
  <c r="T4051" i="1"/>
  <c r="T4052" i="1"/>
  <c r="T4053" i="1"/>
  <c r="T4054" i="1"/>
  <c r="T4055" i="1"/>
  <c r="T4056" i="1"/>
  <c r="T4057" i="1"/>
  <c r="T4058" i="1"/>
  <c r="T4059" i="1"/>
  <c r="T4060" i="1"/>
  <c r="T4061" i="1"/>
  <c r="T4062" i="1"/>
  <c r="T4063" i="1"/>
  <c r="T4064" i="1"/>
  <c r="T4065" i="1"/>
  <c r="T4066" i="1"/>
  <c r="T4067" i="1"/>
  <c r="T4068" i="1"/>
  <c r="T4069" i="1"/>
  <c r="T4070" i="1"/>
  <c r="T4071" i="1"/>
  <c r="T4072" i="1"/>
  <c r="T4073" i="1"/>
  <c r="T4074" i="1"/>
  <c r="T4075" i="1"/>
  <c r="T4076" i="1"/>
  <c r="T4077" i="1"/>
  <c r="T4078" i="1"/>
  <c r="T4079" i="1"/>
  <c r="T4080" i="1"/>
  <c r="T4081" i="1"/>
  <c r="T4082" i="1"/>
  <c r="T4083" i="1"/>
  <c r="T4084" i="1"/>
  <c r="T4085" i="1"/>
  <c r="T4086" i="1"/>
  <c r="T4087" i="1"/>
  <c r="T4088" i="1"/>
  <c r="T4089" i="1"/>
  <c r="T4090" i="1"/>
  <c r="T4091" i="1"/>
  <c r="T4092" i="1"/>
  <c r="T4093" i="1"/>
  <c r="T4094" i="1"/>
  <c r="T4095" i="1"/>
  <c r="T4096" i="1"/>
  <c r="T4097" i="1"/>
  <c r="T4098" i="1"/>
  <c r="T4099" i="1"/>
  <c r="T4100" i="1"/>
  <c r="T4101" i="1"/>
  <c r="T4102" i="1"/>
  <c r="T4103" i="1"/>
  <c r="T4104" i="1"/>
  <c r="T4105" i="1"/>
  <c r="T4106" i="1"/>
  <c r="T4107" i="1"/>
  <c r="T4108" i="1"/>
  <c r="T4109" i="1"/>
  <c r="T4110" i="1"/>
  <c r="T4111" i="1"/>
  <c r="T4112" i="1"/>
  <c r="T4113" i="1"/>
  <c r="T4114" i="1"/>
  <c r="T4115" i="1"/>
  <c r="T4116" i="1"/>
  <c r="T4117" i="1"/>
  <c r="T4118" i="1"/>
  <c r="T4119" i="1"/>
  <c r="T4120" i="1"/>
  <c r="T4121" i="1"/>
  <c r="T4122" i="1"/>
  <c r="T4123" i="1"/>
  <c r="T4124" i="1"/>
  <c r="T4125" i="1"/>
  <c r="T4126" i="1"/>
  <c r="T4127" i="1"/>
  <c r="T4128" i="1"/>
  <c r="T4129" i="1"/>
  <c r="T4130" i="1"/>
  <c r="T4131" i="1"/>
  <c r="T4132" i="1"/>
  <c r="T4133" i="1"/>
  <c r="T4134" i="1"/>
  <c r="T4135" i="1"/>
  <c r="T4136" i="1"/>
  <c r="T4137" i="1"/>
  <c r="T4138" i="1"/>
  <c r="T4139" i="1"/>
  <c r="T4140" i="1"/>
  <c r="T4141" i="1"/>
  <c r="T4142" i="1"/>
  <c r="T4143" i="1"/>
  <c r="T4144" i="1"/>
  <c r="T4145" i="1"/>
  <c r="T4146" i="1"/>
  <c r="T4147" i="1"/>
  <c r="T4148" i="1"/>
  <c r="T4149" i="1"/>
  <c r="T4150" i="1"/>
  <c r="T4151" i="1"/>
  <c r="T4152" i="1"/>
  <c r="T4153" i="1"/>
  <c r="T4154" i="1"/>
  <c r="T4155" i="1"/>
  <c r="T4156" i="1"/>
  <c r="T4157" i="1"/>
  <c r="T4158" i="1"/>
  <c r="T4159" i="1"/>
  <c r="T4160" i="1"/>
  <c r="T4161" i="1"/>
  <c r="T4162" i="1"/>
  <c r="T4163" i="1"/>
  <c r="T4164" i="1"/>
  <c r="T4165" i="1"/>
  <c r="T4166" i="1"/>
  <c r="T4167" i="1"/>
  <c r="T4168" i="1"/>
  <c r="T4169" i="1"/>
  <c r="T4170" i="1"/>
  <c r="T4171" i="1"/>
  <c r="T4172" i="1"/>
  <c r="T4173" i="1"/>
  <c r="T4174" i="1"/>
  <c r="T4175" i="1"/>
  <c r="T4176" i="1"/>
  <c r="T4177" i="1"/>
  <c r="T4178" i="1"/>
  <c r="T4179" i="1"/>
  <c r="T4180" i="1"/>
  <c r="T4181" i="1"/>
  <c r="T4182" i="1"/>
  <c r="T4183" i="1"/>
  <c r="T4184" i="1"/>
  <c r="T4185" i="1"/>
  <c r="T4186" i="1"/>
  <c r="T4187" i="1"/>
  <c r="T4188" i="1"/>
  <c r="T4189" i="1"/>
  <c r="T4190" i="1"/>
  <c r="T4191" i="1"/>
  <c r="T4192" i="1"/>
  <c r="T4193" i="1"/>
  <c r="T4194" i="1"/>
  <c r="T4195" i="1"/>
  <c r="T4196" i="1"/>
  <c r="T4197" i="1"/>
  <c r="T4198" i="1"/>
  <c r="T4199" i="1"/>
  <c r="T4200" i="1"/>
  <c r="T4201" i="1"/>
  <c r="T4202" i="1"/>
  <c r="T4203" i="1"/>
  <c r="T4204" i="1"/>
  <c r="T4205" i="1"/>
  <c r="T4206" i="1"/>
  <c r="T4207" i="1"/>
  <c r="T4208" i="1"/>
  <c r="T4209" i="1"/>
  <c r="T4210" i="1"/>
  <c r="T4211" i="1"/>
  <c r="T4212" i="1"/>
  <c r="T4213" i="1"/>
  <c r="T4214" i="1"/>
  <c r="T4215" i="1"/>
  <c r="T4216" i="1"/>
  <c r="T4217" i="1"/>
  <c r="T4218" i="1"/>
  <c r="T4219" i="1"/>
  <c r="T4220" i="1"/>
  <c r="T4221" i="1"/>
  <c r="T4222" i="1"/>
  <c r="T4223" i="1"/>
  <c r="T4224" i="1"/>
  <c r="T4225" i="1"/>
  <c r="T4226" i="1"/>
  <c r="T4227" i="1"/>
  <c r="T4228" i="1"/>
  <c r="T4229" i="1"/>
  <c r="T4230" i="1"/>
  <c r="T4231" i="1"/>
  <c r="T4232" i="1"/>
  <c r="T4233" i="1"/>
  <c r="T4234" i="1"/>
  <c r="T4235" i="1"/>
  <c r="T4236" i="1"/>
  <c r="T4237" i="1"/>
  <c r="T4238" i="1"/>
  <c r="T4239" i="1"/>
  <c r="T4240" i="1"/>
  <c r="T4241" i="1"/>
  <c r="T4242" i="1"/>
  <c r="T4243" i="1"/>
  <c r="T4244" i="1"/>
  <c r="T4245" i="1"/>
  <c r="T4246" i="1"/>
  <c r="T4247" i="1"/>
  <c r="T4248" i="1"/>
  <c r="T4249" i="1"/>
  <c r="T4250" i="1"/>
  <c r="T4251" i="1"/>
  <c r="T4252" i="1"/>
  <c r="T4253" i="1"/>
  <c r="T4254" i="1"/>
  <c r="T4255" i="1"/>
  <c r="T4256" i="1"/>
  <c r="T4257" i="1"/>
  <c r="T4258" i="1"/>
  <c r="T4259" i="1"/>
  <c r="T4260" i="1"/>
  <c r="T4261" i="1"/>
  <c r="T4262" i="1"/>
  <c r="T4263" i="1"/>
  <c r="T4264" i="1"/>
  <c r="T4265" i="1"/>
  <c r="T4266" i="1"/>
  <c r="T4267" i="1"/>
  <c r="T4268" i="1"/>
  <c r="T4269" i="1"/>
  <c r="T4270" i="1"/>
  <c r="T4271" i="1"/>
  <c r="T4272" i="1"/>
  <c r="T4273" i="1"/>
  <c r="T4274" i="1"/>
  <c r="T4275" i="1"/>
  <c r="T4276" i="1"/>
  <c r="T4277" i="1"/>
  <c r="T4278" i="1"/>
  <c r="T4279" i="1"/>
  <c r="T4280" i="1"/>
  <c r="T4281" i="1"/>
  <c r="T4282" i="1"/>
  <c r="T4283" i="1"/>
  <c r="T4284" i="1"/>
  <c r="T4285" i="1"/>
  <c r="T4286" i="1"/>
  <c r="T4287" i="1"/>
  <c r="T4288" i="1"/>
  <c r="T4289" i="1"/>
  <c r="T4290" i="1"/>
  <c r="T4291" i="1"/>
  <c r="T4292" i="1"/>
  <c r="T4293" i="1"/>
  <c r="T4294" i="1"/>
  <c r="T4295" i="1"/>
  <c r="T4296" i="1"/>
  <c r="T4297" i="1"/>
  <c r="T4298" i="1"/>
  <c r="T4299" i="1"/>
  <c r="T4300" i="1"/>
  <c r="T4301" i="1"/>
  <c r="T4302" i="1"/>
  <c r="T4303" i="1"/>
  <c r="T4304" i="1"/>
  <c r="T4305" i="1"/>
  <c r="T4306" i="1"/>
  <c r="T4307" i="1"/>
  <c r="T4308" i="1"/>
  <c r="T4309" i="1"/>
  <c r="T4310" i="1"/>
  <c r="T4311" i="1"/>
  <c r="T4312" i="1"/>
  <c r="T4313" i="1"/>
  <c r="T4314" i="1"/>
  <c r="T4315" i="1"/>
  <c r="T4316" i="1"/>
  <c r="T4317" i="1"/>
  <c r="T4318" i="1"/>
  <c r="T4319" i="1"/>
  <c r="T4320" i="1"/>
  <c r="T4321" i="1"/>
  <c r="T4322" i="1"/>
  <c r="T4323" i="1"/>
  <c r="T4324" i="1"/>
  <c r="T4325" i="1"/>
  <c r="T4326" i="1"/>
  <c r="T4327" i="1"/>
  <c r="T4328" i="1"/>
  <c r="T4329" i="1"/>
  <c r="T4330" i="1"/>
  <c r="T4331" i="1"/>
  <c r="T4332" i="1"/>
  <c r="T4333" i="1"/>
  <c r="T4334" i="1"/>
  <c r="T4335" i="1"/>
  <c r="T4336" i="1"/>
  <c r="T4337" i="1"/>
  <c r="T4338" i="1"/>
  <c r="T4339" i="1"/>
  <c r="T4340" i="1"/>
  <c r="T4341" i="1"/>
  <c r="T4342" i="1"/>
  <c r="T4343" i="1"/>
  <c r="T4344" i="1"/>
  <c r="T4345" i="1"/>
  <c r="T4346" i="1"/>
  <c r="T4347" i="1"/>
  <c r="T4348" i="1"/>
  <c r="T4349" i="1"/>
  <c r="T4350" i="1"/>
  <c r="T4351" i="1"/>
  <c r="T4352" i="1"/>
  <c r="T4353" i="1"/>
  <c r="T4354" i="1"/>
  <c r="T4355" i="1"/>
  <c r="T4356" i="1"/>
  <c r="T4357" i="1"/>
  <c r="T4358" i="1"/>
  <c r="T4359" i="1"/>
  <c r="T4360" i="1"/>
  <c r="T4361" i="1"/>
  <c r="T4362" i="1"/>
  <c r="T4363" i="1"/>
  <c r="T4364" i="1"/>
  <c r="T4365" i="1"/>
  <c r="T4366" i="1"/>
  <c r="T4367" i="1"/>
  <c r="T4368" i="1"/>
  <c r="T4369" i="1"/>
  <c r="T4370" i="1"/>
  <c r="T4371" i="1"/>
  <c r="T4372" i="1"/>
  <c r="T4373" i="1"/>
  <c r="T4374" i="1"/>
  <c r="T4375" i="1"/>
  <c r="T4376" i="1"/>
  <c r="T4377" i="1"/>
  <c r="T4378" i="1"/>
  <c r="T4379" i="1"/>
  <c r="T4380" i="1"/>
  <c r="T4381" i="1"/>
  <c r="T4382" i="1"/>
  <c r="T4383" i="1"/>
  <c r="T4384" i="1"/>
  <c r="T4385" i="1"/>
  <c r="T4386" i="1"/>
  <c r="T4387" i="1"/>
  <c r="T4388" i="1"/>
  <c r="T4389" i="1"/>
  <c r="T4390" i="1"/>
  <c r="T4391" i="1"/>
  <c r="T4392" i="1"/>
  <c r="T4393" i="1"/>
  <c r="T4394" i="1"/>
  <c r="T4395" i="1"/>
  <c r="T4396" i="1"/>
  <c r="T4397" i="1"/>
  <c r="T4398" i="1"/>
  <c r="T4399" i="1"/>
  <c r="T4400" i="1"/>
  <c r="T4401" i="1"/>
  <c r="T4402" i="1"/>
  <c r="T4403" i="1"/>
  <c r="T4404" i="1"/>
  <c r="T4405" i="1"/>
  <c r="T4406" i="1"/>
  <c r="T4407" i="1"/>
  <c r="T4408" i="1"/>
  <c r="T4409" i="1"/>
  <c r="T4410" i="1"/>
  <c r="T4411" i="1"/>
  <c r="T4412" i="1"/>
  <c r="T4413" i="1"/>
  <c r="T4414" i="1"/>
  <c r="T4415" i="1"/>
  <c r="T4416" i="1"/>
  <c r="T4417" i="1"/>
  <c r="T4418" i="1"/>
  <c r="T4419" i="1"/>
  <c r="T4420" i="1"/>
  <c r="T4421" i="1"/>
  <c r="T4422" i="1"/>
  <c r="T4423" i="1"/>
  <c r="T4424" i="1"/>
  <c r="T4425" i="1"/>
  <c r="T4426" i="1"/>
  <c r="T4427" i="1"/>
  <c r="T4428" i="1"/>
  <c r="T4429" i="1"/>
  <c r="T4430" i="1"/>
  <c r="T4431" i="1"/>
  <c r="T4432" i="1"/>
  <c r="T4433" i="1"/>
  <c r="T4434" i="1"/>
  <c r="T4435" i="1"/>
  <c r="T4436" i="1"/>
  <c r="T4437" i="1"/>
  <c r="T4438" i="1"/>
  <c r="T4439" i="1"/>
  <c r="T4440" i="1"/>
  <c r="T4441" i="1"/>
  <c r="T4442" i="1"/>
  <c r="T4443" i="1"/>
  <c r="T4444" i="1"/>
  <c r="T4445" i="1"/>
  <c r="T4446" i="1"/>
  <c r="T4447" i="1"/>
  <c r="T4448" i="1"/>
  <c r="T4449" i="1"/>
  <c r="T4450" i="1"/>
  <c r="T4451" i="1"/>
  <c r="T4452" i="1"/>
  <c r="T4453" i="1"/>
  <c r="T4454" i="1"/>
  <c r="T4455" i="1"/>
  <c r="T4456" i="1"/>
  <c r="T4457" i="1"/>
  <c r="T4458" i="1"/>
  <c r="T4459" i="1"/>
  <c r="T4460" i="1"/>
  <c r="T4461" i="1"/>
  <c r="T4462" i="1"/>
  <c r="T4463" i="1"/>
  <c r="T4464" i="1"/>
  <c r="T4465" i="1"/>
  <c r="T4466" i="1"/>
  <c r="T4467" i="1"/>
  <c r="T4468" i="1"/>
  <c r="T4469" i="1"/>
  <c r="T4470" i="1"/>
  <c r="T4471" i="1"/>
  <c r="T4472" i="1"/>
  <c r="T4473" i="1"/>
  <c r="T4474" i="1"/>
  <c r="T4475" i="1"/>
  <c r="T4476" i="1"/>
  <c r="T4477" i="1"/>
  <c r="T4478" i="1"/>
  <c r="T4479" i="1"/>
  <c r="T4480" i="1"/>
  <c r="T4481" i="1"/>
  <c r="T4482" i="1"/>
  <c r="T4483" i="1"/>
  <c r="T4484" i="1"/>
  <c r="T4485" i="1"/>
  <c r="T4486" i="1"/>
  <c r="T4487" i="1"/>
  <c r="T4488" i="1"/>
  <c r="T4489" i="1"/>
  <c r="T4490" i="1"/>
  <c r="T4491" i="1"/>
  <c r="T4492" i="1"/>
  <c r="T4493" i="1"/>
  <c r="T4494" i="1"/>
  <c r="T4495" i="1"/>
  <c r="T4496" i="1"/>
  <c r="T4497" i="1"/>
  <c r="T4498" i="1"/>
  <c r="T4499" i="1"/>
  <c r="T4500" i="1"/>
  <c r="T4501" i="1"/>
  <c r="T4502" i="1"/>
  <c r="T4503" i="1"/>
  <c r="T4504" i="1"/>
  <c r="T4505" i="1"/>
  <c r="T4506" i="1"/>
  <c r="T4507" i="1"/>
  <c r="T4508" i="1"/>
  <c r="T4509" i="1"/>
  <c r="T4510" i="1"/>
  <c r="T4511" i="1"/>
  <c r="T4512" i="1"/>
  <c r="T4513" i="1"/>
  <c r="T4514" i="1"/>
  <c r="T4515" i="1"/>
  <c r="T4516" i="1"/>
  <c r="T4517" i="1"/>
  <c r="T4518" i="1"/>
  <c r="T4519" i="1"/>
  <c r="T4520" i="1"/>
  <c r="T4521" i="1"/>
  <c r="T4522" i="1"/>
  <c r="T4523" i="1"/>
  <c r="T4524" i="1"/>
  <c r="T4525" i="1"/>
  <c r="T4526" i="1"/>
  <c r="T4527" i="1"/>
  <c r="T4528" i="1"/>
  <c r="T4529" i="1"/>
  <c r="T4530" i="1"/>
  <c r="T4531" i="1"/>
  <c r="T4532" i="1"/>
  <c r="T4533" i="1"/>
  <c r="T4534" i="1"/>
  <c r="T4535" i="1"/>
  <c r="T4536" i="1"/>
  <c r="T4537" i="1"/>
  <c r="T4538" i="1"/>
  <c r="T4539" i="1"/>
  <c r="T4540" i="1"/>
  <c r="T4541" i="1"/>
  <c r="T4542" i="1"/>
  <c r="T4543" i="1"/>
  <c r="T4544" i="1"/>
  <c r="T4545" i="1"/>
  <c r="T4546" i="1"/>
  <c r="T4547" i="1"/>
  <c r="T4548" i="1"/>
  <c r="T4549" i="1"/>
  <c r="T4550" i="1"/>
  <c r="T4551" i="1"/>
  <c r="T4552" i="1"/>
  <c r="T4553" i="1"/>
  <c r="T4554" i="1"/>
  <c r="T4555" i="1"/>
  <c r="T4556" i="1"/>
  <c r="T4557" i="1"/>
  <c r="T4558" i="1"/>
  <c r="T4559" i="1"/>
  <c r="T4560" i="1"/>
  <c r="T4561" i="1"/>
  <c r="T4562" i="1"/>
  <c r="T4563" i="1"/>
  <c r="T4564" i="1"/>
  <c r="T4565" i="1"/>
  <c r="T4566" i="1"/>
  <c r="T4567" i="1"/>
  <c r="T4568" i="1"/>
  <c r="T4569" i="1"/>
  <c r="T4570" i="1"/>
  <c r="T4571" i="1"/>
  <c r="T4572" i="1"/>
  <c r="T4573" i="1"/>
  <c r="T4574" i="1"/>
  <c r="T4575" i="1"/>
  <c r="T4576" i="1"/>
  <c r="T4577" i="1"/>
  <c r="T4578" i="1"/>
  <c r="T4579" i="1"/>
  <c r="T4580" i="1"/>
  <c r="T4581" i="1"/>
  <c r="T4582" i="1"/>
  <c r="T4583" i="1"/>
  <c r="T4584" i="1"/>
  <c r="T4585" i="1"/>
  <c r="T4586" i="1"/>
  <c r="T4587" i="1"/>
  <c r="T4588" i="1"/>
  <c r="T4589" i="1"/>
  <c r="T4590" i="1"/>
  <c r="T4591" i="1"/>
  <c r="T4592" i="1"/>
  <c r="T4593" i="1"/>
  <c r="T4594" i="1"/>
  <c r="T4595" i="1"/>
  <c r="T4596" i="1"/>
  <c r="T4597" i="1"/>
  <c r="T4598" i="1"/>
  <c r="T4599" i="1"/>
  <c r="T4600" i="1"/>
  <c r="T4601" i="1"/>
  <c r="T4602" i="1"/>
  <c r="T4603" i="1"/>
  <c r="T4604" i="1"/>
  <c r="T4605" i="1"/>
  <c r="T4606" i="1"/>
  <c r="T4607" i="1"/>
  <c r="T4608" i="1"/>
  <c r="T4609" i="1"/>
  <c r="T4610" i="1"/>
  <c r="T4611" i="1"/>
  <c r="T4612" i="1"/>
  <c r="T4613" i="1"/>
  <c r="T4614" i="1"/>
  <c r="T4615" i="1"/>
  <c r="T4616" i="1"/>
  <c r="T4617" i="1"/>
  <c r="T4618" i="1"/>
  <c r="T4619" i="1"/>
  <c r="T4620" i="1"/>
  <c r="T4621" i="1"/>
  <c r="T4622" i="1"/>
  <c r="T4623" i="1"/>
  <c r="T4624" i="1"/>
  <c r="T4625" i="1"/>
  <c r="T4626" i="1"/>
  <c r="T4627" i="1"/>
  <c r="T4628" i="1"/>
  <c r="T4629" i="1"/>
  <c r="T4630" i="1"/>
  <c r="T4631" i="1"/>
  <c r="T4632" i="1"/>
  <c r="T4633" i="1"/>
  <c r="T4634" i="1"/>
  <c r="T4635" i="1"/>
  <c r="T4636" i="1"/>
  <c r="T4637" i="1"/>
  <c r="T4638" i="1"/>
  <c r="T4639" i="1"/>
  <c r="T4640" i="1"/>
  <c r="T4641" i="1"/>
  <c r="T4642" i="1"/>
  <c r="T4643" i="1"/>
  <c r="T4644" i="1"/>
  <c r="T4645" i="1"/>
  <c r="T4646" i="1"/>
  <c r="T4647" i="1"/>
  <c r="T4648" i="1"/>
  <c r="T4649" i="1"/>
  <c r="T4650" i="1"/>
  <c r="T4651" i="1"/>
  <c r="T4652" i="1"/>
  <c r="T4653" i="1"/>
  <c r="T4654" i="1"/>
  <c r="T4655" i="1"/>
  <c r="T4656" i="1"/>
  <c r="T4657" i="1"/>
  <c r="T4658" i="1"/>
  <c r="T4659" i="1"/>
  <c r="T4660" i="1"/>
  <c r="T4661" i="1"/>
  <c r="T4662" i="1"/>
  <c r="T4663" i="1"/>
  <c r="T4664" i="1"/>
  <c r="T4665" i="1"/>
  <c r="T4666" i="1"/>
  <c r="T4667" i="1"/>
  <c r="T4668" i="1"/>
  <c r="T4669" i="1"/>
  <c r="T4670" i="1"/>
  <c r="T4671" i="1"/>
  <c r="T4672" i="1"/>
  <c r="T4673" i="1"/>
  <c r="T4674" i="1"/>
  <c r="T4675" i="1"/>
  <c r="T4676" i="1"/>
  <c r="T4677" i="1"/>
  <c r="T4678" i="1"/>
  <c r="T4679" i="1"/>
  <c r="T4680" i="1"/>
  <c r="T4681" i="1"/>
  <c r="T4682" i="1"/>
  <c r="T4683" i="1"/>
  <c r="T4684" i="1"/>
  <c r="T4685" i="1"/>
  <c r="T4686" i="1"/>
  <c r="T4687" i="1"/>
  <c r="T4688" i="1"/>
  <c r="T4689" i="1"/>
  <c r="T4690" i="1"/>
  <c r="T4691" i="1"/>
  <c r="T4692" i="1"/>
  <c r="T4693" i="1"/>
  <c r="T4694" i="1"/>
  <c r="T4695" i="1"/>
  <c r="T4696" i="1"/>
  <c r="T4697" i="1"/>
  <c r="T4698" i="1"/>
  <c r="T4699" i="1"/>
  <c r="T4700" i="1"/>
  <c r="T4701" i="1"/>
  <c r="T4702" i="1"/>
  <c r="T4703" i="1"/>
  <c r="T4704" i="1"/>
  <c r="T4705" i="1"/>
  <c r="T4706" i="1"/>
  <c r="T4707" i="1"/>
  <c r="T4708" i="1"/>
  <c r="T4709" i="1"/>
  <c r="T4710" i="1"/>
  <c r="T4711" i="1"/>
  <c r="T4712" i="1"/>
  <c r="T4713" i="1"/>
  <c r="T4714" i="1"/>
  <c r="T4715" i="1"/>
  <c r="T4716" i="1"/>
  <c r="T4717" i="1"/>
  <c r="T4718" i="1"/>
  <c r="T4719" i="1"/>
  <c r="T4720" i="1"/>
  <c r="T4721" i="1"/>
  <c r="T4722" i="1"/>
  <c r="T4723" i="1"/>
  <c r="T4724" i="1"/>
  <c r="T4725" i="1"/>
  <c r="T4726" i="1"/>
  <c r="T4727" i="1"/>
  <c r="T4728" i="1"/>
  <c r="T4729" i="1"/>
  <c r="T4730" i="1"/>
  <c r="T4731" i="1"/>
  <c r="T4732" i="1"/>
  <c r="T4733" i="1"/>
  <c r="T4734" i="1"/>
  <c r="T4735" i="1"/>
  <c r="T4736" i="1"/>
  <c r="T4737" i="1"/>
  <c r="T4738" i="1"/>
  <c r="T4739" i="1"/>
  <c r="T4740" i="1"/>
  <c r="T4741" i="1"/>
  <c r="T4742" i="1"/>
  <c r="T4743" i="1"/>
  <c r="T4744" i="1"/>
  <c r="T4745" i="1"/>
  <c r="T4746" i="1"/>
  <c r="T4747" i="1"/>
  <c r="T4748" i="1"/>
  <c r="T4749" i="1"/>
  <c r="T4750" i="1"/>
  <c r="T4751" i="1"/>
  <c r="T4752" i="1"/>
  <c r="T4753" i="1"/>
  <c r="T4754" i="1"/>
  <c r="T4755" i="1"/>
  <c r="T4756" i="1"/>
  <c r="T4757" i="1"/>
  <c r="T4758" i="1"/>
  <c r="T4759" i="1"/>
  <c r="T4760" i="1"/>
  <c r="T4761" i="1"/>
  <c r="T4762" i="1"/>
  <c r="T4763" i="1"/>
  <c r="T4764" i="1"/>
  <c r="T4765" i="1"/>
  <c r="T4766" i="1"/>
  <c r="T4767" i="1"/>
  <c r="T4768" i="1"/>
  <c r="T4769" i="1"/>
  <c r="T4770" i="1"/>
  <c r="T4771" i="1"/>
  <c r="T4772" i="1"/>
  <c r="T4773" i="1"/>
  <c r="T4774" i="1"/>
  <c r="T4775" i="1"/>
  <c r="T4776" i="1"/>
  <c r="T4777" i="1"/>
  <c r="T4778" i="1"/>
  <c r="T4779" i="1"/>
  <c r="T4780" i="1"/>
  <c r="T4781" i="1"/>
  <c r="T4782" i="1"/>
  <c r="T4783" i="1"/>
  <c r="T4784" i="1"/>
  <c r="T4785" i="1"/>
  <c r="T4786" i="1"/>
  <c r="T4787" i="1"/>
  <c r="T4788" i="1"/>
  <c r="T4789" i="1"/>
  <c r="T4790" i="1"/>
  <c r="T4791" i="1"/>
  <c r="T4792" i="1"/>
  <c r="T4793" i="1"/>
  <c r="T4794" i="1"/>
  <c r="T4795" i="1"/>
  <c r="T4796" i="1"/>
  <c r="T4797" i="1"/>
  <c r="T4798" i="1"/>
  <c r="T4799" i="1"/>
  <c r="T4800" i="1"/>
  <c r="T4801" i="1"/>
  <c r="T4802" i="1"/>
  <c r="T4803" i="1"/>
  <c r="T4804" i="1"/>
  <c r="T4805" i="1"/>
  <c r="T4806" i="1"/>
  <c r="T4807" i="1"/>
  <c r="T4808" i="1"/>
  <c r="T4809" i="1"/>
  <c r="T4810" i="1"/>
  <c r="T4811" i="1"/>
  <c r="T4812" i="1"/>
  <c r="T4813" i="1"/>
  <c r="T4814" i="1"/>
  <c r="T4815" i="1"/>
  <c r="T4816" i="1"/>
  <c r="T4817" i="1"/>
  <c r="T4818" i="1"/>
  <c r="T4819" i="1"/>
  <c r="T4820" i="1"/>
  <c r="T4821" i="1"/>
  <c r="T4822" i="1"/>
  <c r="T4823" i="1"/>
  <c r="T4824" i="1"/>
  <c r="T4825" i="1"/>
  <c r="T4826" i="1"/>
  <c r="T4827" i="1"/>
  <c r="T4828" i="1"/>
  <c r="T4829" i="1"/>
  <c r="T4830" i="1"/>
  <c r="T4831" i="1"/>
  <c r="T4832" i="1"/>
  <c r="T4833" i="1"/>
  <c r="T4834" i="1"/>
  <c r="T4835" i="1"/>
  <c r="T4836" i="1"/>
  <c r="T4837" i="1"/>
  <c r="T4838" i="1"/>
  <c r="T4839" i="1"/>
  <c r="T4840" i="1"/>
  <c r="T4841" i="1"/>
  <c r="T4842" i="1"/>
  <c r="T4843" i="1"/>
  <c r="T4844" i="1"/>
  <c r="T4845" i="1"/>
  <c r="T4846" i="1"/>
  <c r="T4847" i="1"/>
  <c r="T4848" i="1"/>
  <c r="T4849" i="1"/>
  <c r="T4850" i="1"/>
  <c r="T4851" i="1"/>
  <c r="T4852" i="1"/>
  <c r="T4853" i="1"/>
  <c r="T4854" i="1"/>
  <c r="T4855" i="1"/>
  <c r="T4856" i="1"/>
  <c r="T4857" i="1"/>
  <c r="T4858" i="1"/>
  <c r="T4859" i="1"/>
  <c r="T4860" i="1"/>
  <c r="T4861" i="1"/>
  <c r="T4862" i="1"/>
  <c r="T4863" i="1"/>
  <c r="T4864" i="1"/>
  <c r="T4865" i="1"/>
  <c r="T4866" i="1"/>
  <c r="T4867" i="1"/>
  <c r="T4868" i="1"/>
  <c r="T4869" i="1"/>
  <c r="T4870" i="1"/>
  <c r="T4871" i="1"/>
  <c r="T4872" i="1"/>
  <c r="T4873" i="1"/>
  <c r="T4874" i="1"/>
  <c r="T4875" i="1"/>
  <c r="T4876" i="1"/>
  <c r="T4877" i="1"/>
  <c r="T4878" i="1"/>
  <c r="T4879" i="1"/>
  <c r="T4880" i="1"/>
  <c r="T4881" i="1"/>
  <c r="T4882" i="1"/>
  <c r="T4883" i="1"/>
  <c r="T4884" i="1"/>
  <c r="T4885" i="1"/>
  <c r="T4886" i="1"/>
  <c r="T4887" i="1"/>
  <c r="T4888" i="1"/>
  <c r="T4889" i="1"/>
  <c r="T4890" i="1"/>
  <c r="T4891" i="1"/>
  <c r="T4892" i="1"/>
  <c r="T4893" i="1"/>
  <c r="T4894" i="1"/>
  <c r="T4895" i="1"/>
  <c r="T4896" i="1"/>
  <c r="T4897" i="1"/>
  <c r="T4898" i="1"/>
  <c r="T4899" i="1"/>
  <c r="T4900" i="1"/>
  <c r="T4901" i="1"/>
  <c r="T4902" i="1"/>
  <c r="T4903" i="1"/>
  <c r="T4904" i="1"/>
  <c r="T4905" i="1"/>
  <c r="T4906" i="1"/>
  <c r="T4907" i="1"/>
  <c r="T4908" i="1"/>
  <c r="T4909" i="1"/>
  <c r="T4910" i="1"/>
  <c r="T4911" i="1"/>
  <c r="T4912" i="1"/>
  <c r="T4913" i="1"/>
  <c r="T4914" i="1"/>
  <c r="T4915" i="1"/>
  <c r="T4916" i="1"/>
  <c r="T4917" i="1"/>
  <c r="T4918" i="1"/>
  <c r="T4919" i="1"/>
  <c r="T4920" i="1"/>
  <c r="T4921" i="1"/>
  <c r="T4922" i="1"/>
  <c r="T4923" i="1"/>
  <c r="T4924" i="1"/>
  <c r="T4925" i="1"/>
  <c r="T4926" i="1"/>
  <c r="T4927" i="1"/>
  <c r="T4928" i="1"/>
  <c r="T4929" i="1"/>
  <c r="T4930" i="1"/>
  <c r="T4931" i="1"/>
  <c r="T4932" i="1"/>
  <c r="T4933" i="1"/>
  <c r="T4934" i="1"/>
  <c r="T4935" i="1"/>
  <c r="T4936" i="1"/>
  <c r="T4937" i="1"/>
  <c r="T4938" i="1"/>
  <c r="T4939" i="1"/>
  <c r="T4940" i="1"/>
  <c r="T4941" i="1"/>
  <c r="T4942" i="1"/>
  <c r="T4943" i="1"/>
  <c r="T4944" i="1"/>
  <c r="T4945" i="1"/>
  <c r="T4946" i="1"/>
  <c r="T4947" i="1"/>
  <c r="T4948" i="1"/>
  <c r="T4949" i="1"/>
  <c r="T4950" i="1"/>
  <c r="T4951" i="1"/>
  <c r="T4952" i="1"/>
  <c r="T4953" i="1"/>
  <c r="T4954" i="1"/>
  <c r="T4955" i="1"/>
  <c r="T4956" i="1"/>
  <c r="T4957" i="1"/>
  <c r="T4958" i="1"/>
  <c r="T4959" i="1"/>
  <c r="T4960" i="1"/>
  <c r="T4961" i="1"/>
  <c r="T4962" i="1"/>
  <c r="T4963" i="1"/>
  <c r="T4964" i="1"/>
  <c r="T4965" i="1"/>
  <c r="T4966" i="1"/>
  <c r="T4967" i="1"/>
  <c r="T4968" i="1"/>
  <c r="T4969" i="1"/>
  <c r="T4970" i="1"/>
  <c r="T4971" i="1"/>
  <c r="T4972" i="1"/>
  <c r="T4973" i="1"/>
  <c r="T4974" i="1"/>
  <c r="T4975" i="1"/>
  <c r="T4976" i="1"/>
  <c r="T4977" i="1"/>
  <c r="T4978" i="1"/>
  <c r="T4979" i="1"/>
  <c r="T4980" i="1"/>
  <c r="T4981" i="1"/>
  <c r="T4982" i="1"/>
  <c r="T4983" i="1"/>
  <c r="T4984" i="1"/>
  <c r="T4985" i="1"/>
  <c r="T4986" i="1"/>
  <c r="T4987" i="1"/>
  <c r="T4988" i="1"/>
  <c r="T4989" i="1"/>
  <c r="T4990" i="1"/>
  <c r="T4991" i="1"/>
  <c r="T4992" i="1"/>
  <c r="T4993" i="1"/>
  <c r="T4994" i="1"/>
  <c r="T4995" i="1"/>
  <c r="T4996" i="1"/>
  <c r="T4997" i="1"/>
  <c r="T4998" i="1"/>
  <c r="T4999" i="1"/>
  <c r="T5000" i="1"/>
  <c r="T5001" i="1"/>
  <c r="T5002" i="1"/>
  <c r="T5003" i="1"/>
  <c r="T5004" i="1"/>
  <c r="T5005" i="1"/>
  <c r="T5006" i="1"/>
  <c r="T5007" i="1"/>
  <c r="T5008" i="1"/>
  <c r="T5009" i="1"/>
  <c r="T5010" i="1"/>
  <c r="T5011" i="1"/>
  <c r="T5012" i="1"/>
  <c r="T5013" i="1"/>
  <c r="T5014" i="1"/>
  <c r="T5015" i="1"/>
  <c r="T5016" i="1"/>
  <c r="T5017" i="1"/>
  <c r="T5018" i="1"/>
  <c r="T5019" i="1"/>
  <c r="T5020" i="1"/>
  <c r="T5021" i="1"/>
  <c r="T5022" i="1"/>
  <c r="T5023" i="1"/>
  <c r="T5024" i="1"/>
  <c r="T5025" i="1"/>
  <c r="T5026" i="1"/>
  <c r="T5027" i="1"/>
  <c r="T5028" i="1"/>
  <c r="T5029" i="1"/>
  <c r="T5030" i="1"/>
  <c r="T5031" i="1"/>
  <c r="T5032" i="1"/>
  <c r="T5033" i="1"/>
  <c r="T5034" i="1"/>
  <c r="T5035" i="1"/>
  <c r="T5036" i="1"/>
  <c r="T5037" i="1"/>
  <c r="T5038" i="1"/>
  <c r="T5039" i="1"/>
  <c r="T5040" i="1"/>
  <c r="T5041" i="1"/>
  <c r="T5042" i="1"/>
  <c r="T5043" i="1"/>
  <c r="T5044" i="1"/>
  <c r="T5045" i="1"/>
  <c r="T5046" i="1"/>
  <c r="T5047" i="1"/>
  <c r="T5048" i="1"/>
  <c r="T5049" i="1"/>
  <c r="T5050" i="1"/>
  <c r="T5051" i="1"/>
  <c r="T5052" i="1"/>
  <c r="T5053" i="1"/>
  <c r="T5054" i="1"/>
  <c r="T5055" i="1"/>
  <c r="T5056" i="1"/>
  <c r="T5057" i="1"/>
  <c r="T5058" i="1"/>
  <c r="T5059" i="1"/>
  <c r="T5060" i="1"/>
  <c r="T5061" i="1"/>
  <c r="T5062" i="1"/>
  <c r="T5063" i="1"/>
  <c r="T5064" i="1"/>
  <c r="T5065" i="1"/>
  <c r="T5066" i="1"/>
  <c r="T5067" i="1"/>
  <c r="T5068" i="1"/>
  <c r="T5069" i="1"/>
  <c r="T5070" i="1"/>
  <c r="T5071" i="1"/>
  <c r="T5072" i="1"/>
  <c r="T5073" i="1"/>
  <c r="T5074" i="1"/>
  <c r="T5075" i="1"/>
  <c r="T5076" i="1"/>
  <c r="T5077" i="1"/>
  <c r="T5078" i="1"/>
  <c r="T5079" i="1"/>
  <c r="T5080" i="1"/>
  <c r="T5081" i="1"/>
  <c r="T5082" i="1"/>
  <c r="T5083" i="1"/>
  <c r="T5084" i="1"/>
  <c r="T5085" i="1"/>
  <c r="T5086" i="1"/>
  <c r="T5087" i="1"/>
  <c r="T5088" i="1"/>
  <c r="T5089" i="1"/>
  <c r="T5090" i="1"/>
  <c r="T5091" i="1"/>
  <c r="T5092" i="1"/>
  <c r="T5093" i="1"/>
  <c r="T5094" i="1"/>
  <c r="T5095" i="1"/>
  <c r="T5096" i="1"/>
  <c r="T5097" i="1"/>
  <c r="T5098" i="1"/>
  <c r="T5099" i="1"/>
  <c r="T5100" i="1"/>
  <c r="T5101" i="1"/>
  <c r="T5102" i="1"/>
  <c r="T5103" i="1"/>
  <c r="T5104" i="1"/>
  <c r="T5105" i="1"/>
  <c r="T5106" i="1"/>
  <c r="T5107" i="1"/>
  <c r="T5108" i="1"/>
  <c r="T5109" i="1"/>
  <c r="T5110" i="1"/>
  <c r="T5111" i="1"/>
  <c r="T5112" i="1"/>
  <c r="T5113" i="1"/>
  <c r="T5114" i="1"/>
  <c r="T5115" i="1"/>
  <c r="T5116" i="1"/>
  <c r="T5117" i="1"/>
  <c r="T5118" i="1"/>
  <c r="T5119" i="1"/>
  <c r="T5120" i="1"/>
  <c r="T5121" i="1"/>
  <c r="T5122" i="1"/>
  <c r="T5123" i="1"/>
  <c r="T5124" i="1"/>
  <c r="T5125" i="1"/>
  <c r="T5126" i="1"/>
  <c r="T5127" i="1"/>
  <c r="T5128" i="1"/>
  <c r="T5129" i="1"/>
  <c r="T5130" i="1"/>
  <c r="T5131" i="1"/>
  <c r="T5132" i="1"/>
  <c r="T5133" i="1"/>
  <c r="T5134" i="1"/>
  <c r="T5135" i="1"/>
  <c r="T5136" i="1"/>
  <c r="T5137" i="1"/>
  <c r="T5138" i="1"/>
  <c r="T5139" i="1"/>
  <c r="T5140" i="1"/>
  <c r="T5141" i="1"/>
  <c r="T5142" i="1"/>
  <c r="T5143" i="1"/>
  <c r="T5144" i="1"/>
  <c r="T5145" i="1"/>
  <c r="T5146" i="1"/>
  <c r="T5147" i="1"/>
  <c r="T5148" i="1"/>
  <c r="T5149" i="1"/>
  <c r="T5150" i="1"/>
  <c r="T5151" i="1"/>
  <c r="T5152" i="1"/>
  <c r="T5153" i="1"/>
  <c r="T5154" i="1"/>
  <c r="T5155" i="1"/>
  <c r="T5156" i="1"/>
  <c r="T5157" i="1"/>
  <c r="T5158" i="1"/>
  <c r="T5159" i="1"/>
  <c r="T5160" i="1"/>
  <c r="T5161" i="1"/>
  <c r="T5162" i="1"/>
  <c r="T5163" i="1"/>
  <c r="T5164" i="1"/>
  <c r="T5165" i="1"/>
  <c r="T5166" i="1"/>
  <c r="T5167" i="1"/>
  <c r="T5168" i="1"/>
  <c r="T5169" i="1"/>
  <c r="T5170" i="1"/>
  <c r="T5171" i="1"/>
  <c r="T5172" i="1"/>
  <c r="T5173" i="1"/>
  <c r="T5174" i="1"/>
  <c r="T5175" i="1"/>
  <c r="T5176" i="1"/>
  <c r="T5177" i="1"/>
  <c r="T5178" i="1"/>
  <c r="T5179" i="1"/>
  <c r="T5180" i="1"/>
  <c r="T5181" i="1"/>
  <c r="T5182" i="1"/>
  <c r="T5183" i="1"/>
  <c r="T5184" i="1"/>
  <c r="T5185" i="1"/>
  <c r="T5186" i="1"/>
  <c r="T5187" i="1"/>
  <c r="T5188" i="1"/>
  <c r="T5189" i="1"/>
  <c r="T5190" i="1"/>
  <c r="T5191" i="1"/>
  <c r="T5192" i="1"/>
  <c r="T5193" i="1"/>
  <c r="T5194" i="1"/>
  <c r="T5195" i="1"/>
  <c r="T5196" i="1"/>
  <c r="T5197" i="1"/>
  <c r="T5198" i="1"/>
  <c r="T5199" i="1"/>
  <c r="T5200" i="1"/>
  <c r="T5201" i="1"/>
  <c r="T5202" i="1"/>
  <c r="T5203" i="1"/>
  <c r="T5204" i="1"/>
  <c r="T5205" i="1"/>
  <c r="T5206" i="1"/>
  <c r="T5207" i="1"/>
  <c r="T5208" i="1"/>
  <c r="T5209" i="1"/>
  <c r="T5210" i="1"/>
  <c r="T5211" i="1"/>
  <c r="T5212" i="1"/>
  <c r="T5213" i="1"/>
  <c r="T5214" i="1"/>
  <c r="T5215" i="1"/>
  <c r="T5216" i="1"/>
  <c r="T5217" i="1"/>
  <c r="T5218" i="1"/>
  <c r="T5219" i="1"/>
  <c r="T5220" i="1"/>
  <c r="T5221" i="1"/>
  <c r="T5222" i="1"/>
  <c r="T5223" i="1"/>
  <c r="T5224" i="1"/>
  <c r="T5225" i="1"/>
  <c r="T5226" i="1"/>
  <c r="T5227" i="1"/>
  <c r="T5228" i="1"/>
  <c r="T5229" i="1"/>
  <c r="T5230" i="1"/>
  <c r="T5231" i="1"/>
  <c r="T5232" i="1"/>
  <c r="T5233" i="1"/>
  <c r="T5234" i="1"/>
  <c r="T5235" i="1"/>
  <c r="T5236" i="1"/>
  <c r="T5237" i="1"/>
  <c r="T5238" i="1"/>
  <c r="T5239" i="1"/>
  <c r="T5240" i="1"/>
  <c r="T5241" i="1"/>
  <c r="T5242" i="1"/>
  <c r="T5243" i="1"/>
  <c r="T5244" i="1"/>
  <c r="T5245" i="1"/>
  <c r="T5246" i="1"/>
  <c r="T5247" i="1"/>
  <c r="T5248" i="1"/>
  <c r="T5249" i="1"/>
  <c r="T5250" i="1"/>
  <c r="T5251" i="1"/>
  <c r="T5252" i="1"/>
  <c r="T5253" i="1"/>
  <c r="T5254" i="1"/>
  <c r="T5255" i="1"/>
  <c r="T5256" i="1"/>
  <c r="T5257" i="1"/>
  <c r="T5258" i="1"/>
  <c r="T5259" i="1"/>
  <c r="T5260" i="1"/>
  <c r="T5261" i="1"/>
  <c r="T5262" i="1"/>
  <c r="T5263" i="1"/>
  <c r="T5264" i="1"/>
  <c r="T5265" i="1"/>
  <c r="T5266" i="1"/>
  <c r="T5267" i="1"/>
  <c r="T5268" i="1"/>
  <c r="T5269" i="1"/>
  <c r="T5270" i="1"/>
  <c r="T5271" i="1"/>
  <c r="T5272" i="1"/>
  <c r="T5273" i="1"/>
  <c r="T5274" i="1"/>
  <c r="T5275" i="1"/>
  <c r="T5276" i="1"/>
  <c r="T5277" i="1"/>
  <c r="T5278" i="1"/>
  <c r="T5279" i="1"/>
  <c r="T5280" i="1"/>
  <c r="T5281" i="1"/>
  <c r="T5282" i="1"/>
  <c r="T5283" i="1"/>
  <c r="T5284" i="1"/>
  <c r="T5285" i="1"/>
  <c r="T5286" i="1"/>
  <c r="T5287" i="1"/>
  <c r="T5288" i="1"/>
  <c r="T5289" i="1"/>
  <c r="T5290" i="1"/>
  <c r="T5291" i="1"/>
  <c r="T5292" i="1"/>
  <c r="T5293" i="1"/>
  <c r="T5294" i="1"/>
  <c r="T5295" i="1"/>
  <c r="T5296" i="1"/>
  <c r="T5297" i="1"/>
  <c r="T5298" i="1"/>
  <c r="T5299" i="1"/>
  <c r="T5300" i="1"/>
  <c r="T5301" i="1"/>
  <c r="T5302" i="1"/>
  <c r="T5303" i="1"/>
  <c r="T5304" i="1"/>
  <c r="T5305" i="1"/>
  <c r="T5306" i="1"/>
  <c r="T5307" i="1"/>
  <c r="T5308" i="1"/>
  <c r="T5309" i="1"/>
  <c r="T5310" i="1"/>
  <c r="T5311" i="1"/>
  <c r="T5312" i="1"/>
  <c r="T5313" i="1"/>
  <c r="T5314" i="1"/>
  <c r="T5315" i="1"/>
  <c r="T5316" i="1"/>
  <c r="T5317" i="1"/>
  <c r="T5318" i="1"/>
  <c r="T5319" i="1"/>
  <c r="T5320" i="1"/>
  <c r="T5321" i="1"/>
  <c r="T5322" i="1"/>
  <c r="T5323" i="1"/>
  <c r="T5324" i="1"/>
  <c r="T5325" i="1"/>
  <c r="T5326" i="1"/>
  <c r="T5327" i="1"/>
  <c r="T5328" i="1"/>
  <c r="T5329" i="1"/>
  <c r="T5330" i="1"/>
  <c r="T5331" i="1"/>
  <c r="T5332" i="1"/>
  <c r="T5333" i="1"/>
  <c r="T5334" i="1"/>
  <c r="T5335" i="1"/>
  <c r="T5336" i="1"/>
  <c r="T5337" i="1"/>
  <c r="T5338" i="1"/>
  <c r="T5339" i="1"/>
  <c r="T5340" i="1"/>
  <c r="T5341" i="1"/>
  <c r="T5342" i="1"/>
  <c r="T5343" i="1"/>
  <c r="T5344" i="1"/>
  <c r="T5345" i="1"/>
  <c r="T5346" i="1"/>
  <c r="T5347" i="1"/>
  <c r="T5348" i="1"/>
  <c r="T5349" i="1"/>
  <c r="T5350" i="1"/>
  <c r="T5351" i="1"/>
  <c r="T5352" i="1"/>
  <c r="T5353" i="1"/>
  <c r="T5354" i="1"/>
  <c r="T5355" i="1"/>
  <c r="T5356" i="1"/>
  <c r="T5357" i="1"/>
  <c r="T5358" i="1"/>
  <c r="T5359" i="1"/>
  <c r="T5360" i="1"/>
  <c r="T5361" i="1"/>
  <c r="T5362" i="1"/>
  <c r="T5363" i="1"/>
  <c r="T5364" i="1"/>
  <c r="T5365" i="1"/>
  <c r="T5366" i="1"/>
  <c r="T5367" i="1"/>
  <c r="T5368" i="1"/>
  <c r="T5369" i="1"/>
  <c r="T5370" i="1"/>
  <c r="T5371" i="1"/>
  <c r="T5372" i="1"/>
  <c r="T5373" i="1"/>
  <c r="T5374" i="1"/>
  <c r="T5375" i="1"/>
  <c r="T5376" i="1"/>
  <c r="T5377" i="1"/>
  <c r="T5378" i="1"/>
  <c r="T5379" i="1"/>
  <c r="T5380" i="1"/>
  <c r="T5381" i="1"/>
  <c r="T5382" i="1"/>
  <c r="T5383" i="1"/>
  <c r="T5384" i="1"/>
  <c r="T5385" i="1"/>
  <c r="T5386" i="1"/>
  <c r="T5387" i="1"/>
  <c r="T5388" i="1"/>
  <c r="T5389" i="1"/>
  <c r="T5390" i="1"/>
  <c r="T5391" i="1"/>
  <c r="T5392" i="1"/>
  <c r="T5393" i="1"/>
  <c r="T5394" i="1"/>
  <c r="T5395" i="1"/>
  <c r="T5396" i="1"/>
  <c r="T5397" i="1"/>
  <c r="T5398" i="1"/>
  <c r="T5399" i="1"/>
  <c r="T5400" i="1"/>
  <c r="T5401" i="1"/>
  <c r="T5402" i="1"/>
  <c r="T5403" i="1"/>
  <c r="T5404" i="1"/>
  <c r="T5405" i="1"/>
  <c r="T5406" i="1"/>
  <c r="T5407" i="1"/>
  <c r="T5408" i="1"/>
  <c r="T5409" i="1"/>
  <c r="T5410" i="1"/>
  <c r="T5411" i="1"/>
  <c r="T5412" i="1"/>
  <c r="T5413" i="1"/>
  <c r="T5414" i="1"/>
  <c r="T5415" i="1"/>
  <c r="T5416" i="1"/>
  <c r="T5417" i="1"/>
  <c r="T5418" i="1"/>
  <c r="T5419" i="1"/>
  <c r="T5420" i="1"/>
  <c r="T5421" i="1"/>
  <c r="T5422" i="1"/>
  <c r="T5423" i="1"/>
  <c r="T5424" i="1"/>
  <c r="T5425" i="1"/>
  <c r="T5426" i="1"/>
  <c r="T5427" i="1"/>
  <c r="T5428" i="1"/>
  <c r="T5429" i="1"/>
  <c r="T5430" i="1"/>
  <c r="T5431" i="1"/>
  <c r="T5432" i="1"/>
  <c r="T5433" i="1"/>
  <c r="T5434" i="1"/>
  <c r="T5435" i="1"/>
  <c r="T5436" i="1"/>
  <c r="T5437" i="1"/>
  <c r="T5438" i="1"/>
  <c r="T5439" i="1"/>
  <c r="T5440" i="1"/>
  <c r="T5441" i="1"/>
  <c r="T5442" i="1"/>
  <c r="T5443" i="1"/>
  <c r="T5444" i="1"/>
  <c r="T5445" i="1"/>
  <c r="T5446" i="1"/>
  <c r="T5447" i="1"/>
  <c r="T5448" i="1"/>
  <c r="T5449" i="1"/>
  <c r="T5450" i="1"/>
  <c r="T5451" i="1"/>
  <c r="T5452" i="1"/>
  <c r="T5453" i="1"/>
  <c r="T5454" i="1"/>
  <c r="T5455" i="1"/>
  <c r="T5456" i="1"/>
  <c r="T5457" i="1"/>
  <c r="T5458" i="1"/>
  <c r="T5459" i="1"/>
  <c r="T5460" i="1"/>
  <c r="T5461" i="1"/>
  <c r="T5462" i="1"/>
  <c r="T5463" i="1"/>
  <c r="T5464" i="1"/>
  <c r="T5465" i="1"/>
  <c r="T5466" i="1"/>
  <c r="T5467" i="1"/>
  <c r="T5468" i="1"/>
  <c r="T5469" i="1"/>
  <c r="T5470" i="1"/>
  <c r="T5471" i="1"/>
  <c r="T5472" i="1"/>
  <c r="T5473" i="1"/>
  <c r="T5474" i="1"/>
  <c r="T5475" i="1"/>
  <c r="T5476" i="1"/>
  <c r="T5477" i="1"/>
  <c r="T5478" i="1"/>
  <c r="T5479" i="1"/>
  <c r="T5480" i="1"/>
  <c r="T5481" i="1"/>
  <c r="T5482" i="1"/>
  <c r="T5483" i="1"/>
  <c r="T5484" i="1"/>
  <c r="T5485" i="1"/>
  <c r="T5486" i="1"/>
  <c r="T5487" i="1"/>
  <c r="T5488" i="1"/>
  <c r="T5489" i="1"/>
  <c r="T5490" i="1"/>
  <c r="T5491" i="1"/>
  <c r="T5492" i="1"/>
  <c r="T5493" i="1"/>
  <c r="T5494" i="1"/>
  <c r="T5495" i="1"/>
  <c r="T5496" i="1"/>
  <c r="T5497" i="1"/>
  <c r="T5498" i="1"/>
  <c r="T5499" i="1"/>
  <c r="T5500" i="1"/>
  <c r="T5501" i="1"/>
  <c r="T5502" i="1"/>
  <c r="T5503" i="1"/>
  <c r="T5504" i="1"/>
  <c r="T5505" i="1"/>
  <c r="T5506" i="1"/>
  <c r="T5507" i="1"/>
  <c r="T5508" i="1"/>
  <c r="T5509" i="1"/>
  <c r="T5510" i="1"/>
  <c r="T5511" i="1"/>
  <c r="T5512" i="1"/>
  <c r="T5513" i="1"/>
  <c r="T5514" i="1"/>
  <c r="T5515" i="1"/>
  <c r="T5516" i="1"/>
  <c r="T5517" i="1"/>
  <c r="T5518" i="1"/>
  <c r="T5519" i="1"/>
  <c r="T5520" i="1"/>
  <c r="T5521" i="1"/>
  <c r="T5522" i="1"/>
  <c r="T5523" i="1"/>
  <c r="T5524" i="1"/>
  <c r="T5525" i="1"/>
  <c r="T5526" i="1"/>
  <c r="T5527" i="1"/>
  <c r="T5528" i="1"/>
  <c r="T5529" i="1"/>
  <c r="T5530" i="1"/>
  <c r="T5531" i="1"/>
  <c r="T5532" i="1"/>
  <c r="T5533" i="1"/>
  <c r="T5534" i="1"/>
  <c r="T5535" i="1"/>
  <c r="T5536" i="1"/>
  <c r="T5537" i="1"/>
  <c r="T5538" i="1"/>
  <c r="T5539" i="1"/>
  <c r="T5540" i="1"/>
  <c r="T5541" i="1"/>
  <c r="T5542" i="1"/>
  <c r="T5543" i="1"/>
  <c r="T5544" i="1"/>
  <c r="T5545" i="1"/>
  <c r="T5546" i="1"/>
  <c r="T5547" i="1"/>
  <c r="T5548" i="1"/>
  <c r="T5549" i="1"/>
  <c r="T5550" i="1"/>
  <c r="T5551" i="1"/>
  <c r="T5552" i="1"/>
  <c r="T5553" i="1"/>
  <c r="T5554" i="1"/>
  <c r="T5555" i="1"/>
  <c r="T5556" i="1"/>
  <c r="T5557" i="1"/>
  <c r="T5558" i="1"/>
  <c r="T5559" i="1"/>
  <c r="T5560" i="1"/>
  <c r="T5561" i="1"/>
  <c r="T5562" i="1"/>
  <c r="T5563" i="1"/>
  <c r="T5564" i="1"/>
  <c r="T5565" i="1"/>
  <c r="T5566" i="1"/>
  <c r="T5567" i="1"/>
  <c r="T5568" i="1"/>
  <c r="T5569" i="1"/>
  <c r="T5570" i="1"/>
  <c r="T5571" i="1"/>
  <c r="T5572" i="1"/>
  <c r="T5573" i="1"/>
  <c r="T5574" i="1"/>
  <c r="T5575" i="1"/>
  <c r="T5576" i="1"/>
  <c r="T5577" i="1"/>
  <c r="T5578" i="1"/>
  <c r="T5579" i="1"/>
  <c r="T5580" i="1"/>
  <c r="T5581" i="1"/>
  <c r="T5582" i="1"/>
  <c r="T5583" i="1"/>
  <c r="T5584" i="1"/>
  <c r="T5585" i="1"/>
  <c r="T5586" i="1"/>
  <c r="T5587" i="1"/>
  <c r="T5588" i="1"/>
  <c r="T5589" i="1"/>
  <c r="T5590" i="1"/>
  <c r="T5591" i="1"/>
  <c r="T5592" i="1"/>
  <c r="T5593" i="1"/>
  <c r="T5594" i="1"/>
  <c r="T5595" i="1"/>
  <c r="T5596" i="1"/>
  <c r="T5597" i="1"/>
  <c r="T5598" i="1"/>
  <c r="T5599" i="1"/>
  <c r="T5600" i="1"/>
  <c r="T5601" i="1"/>
  <c r="T5602" i="1"/>
  <c r="T5603" i="1"/>
  <c r="T5604" i="1"/>
  <c r="T5605" i="1"/>
  <c r="T5606" i="1"/>
  <c r="T5607" i="1"/>
  <c r="T5608" i="1"/>
  <c r="T5609" i="1"/>
  <c r="T5610" i="1"/>
  <c r="T5611" i="1"/>
  <c r="T5612" i="1"/>
  <c r="T5613" i="1"/>
  <c r="T5614" i="1"/>
  <c r="T5615" i="1"/>
  <c r="T5616" i="1"/>
  <c r="T5617" i="1"/>
  <c r="T5618" i="1"/>
  <c r="T5619" i="1"/>
  <c r="T5620" i="1"/>
  <c r="T5621" i="1"/>
  <c r="T5622" i="1"/>
  <c r="T5623" i="1"/>
  <c r="T5624" i="1"/>
  <c r="T5625" i="1"/>
  <c r="T5626" i="1"/>
  <c r="T5627" i="1"/>
  <c r="T5628" i="1"/>
  <c r="T5629" i="1"/>
  <c r="T5630" i="1"/>
  <c r="T5631" i="1"/>
  <c r="T5632" i="1"/>
  <c r="T5633" i="1"/>
  <c r="T5634" i="1"/>
  <c r="T5635" i="1"/>
  <c r="T5636" i="1"/>
  <c r="T5637" i="1"/>
  <c r="T5638" i="1"/>
  <c r="T5639" i="1"/>
  <c r="T5640" i="1"/>
  <c r="T5641" i="1"/>
  <c r="T5642" i="1"/>
  <c r="T5643" i="1"/>
  <c r="T5644" i="1"/>
  <c r="T5645" i="1"/>
  <c r="T5646" i="1"/>
  <c r="T5647" i="1"/>
  <c r="T5648" i="1"/>
  <c r="T5649" i="1"/>
  <c r="T5650" i="1"/>
  <c r="T5651" i="1"/>
  <c r="T5652" i="1"/>
  <c r="T5653" i="1"/>
  <c r="T5654" i="1"/>
  <c r="T5655" i="1"/>
  <c r="T5656" i="1"/>
  <c r="T5657" i="1"/>
  <c r="T5658" i="1"/>
  <c r="T5659" i="1"/>
  <c r="T5660" i="1"/>
  <c r="T5661" i="1"/>
  <c r="T5662" i="1"/>
  <c r="T5663" i="1"/>
  <c r="T5664" i="1"/>
  <c r="T5665" i="1"/>
  <c r="T5666" i="1"/>
  <c r="T5667" i="1"/>
  <c r="T5668" i="1"/>
  <c r="T5669" i="1"/>
  <c r="T5670" i="1"/>
  <c r="T5671" i="1"/>
  <c r="T5672" i="1"/>
  <c r="T5673" i="1"/>
  <c r="T5674" i="1"/>
  <c r="T5675" i="1"/>
  <c r="T5676" i="1"/>
  <c r="T5677" i="1"/>
  <c r="T5678" i="1"/>
  <c r="T5679" i="1"/>
  <c r="T5680" i="1"/>
  <c r="T5681" i="1"/>
  <c r="T5682" i="1"/>
  <c r="T5683" i="1"/>
  <c r="T5684" i="1"/>
  <c r="T5685" i="1"/>
  <c r="T5686" i="1"/>
  <c r="T5687" i="1"/>
  <c r="T5688" i="1"/>
  <c r="T5689" i="1"/>
  <c r="T5690" i="1"/>
  <c r="T5691" i="1"/>
  <c r="T5692" i="1"/>
  <c r="T5693" i="1"/>
  <c r="T5694" i="1"/>
  <c r="T5695" i="1"/>
  <c r="T5696" i="1"/>
  <c r="T5697" i="1"/>
  <c r="T5698" i="1"/>
  <c r="T5699" i="1"/>
  <c r="T5700" i="1"/>
  <c r="T5701" i="1"/>
  <c r="T5702" i="1"/>
  <c r="T5703" i="1"/>
  <c r="T5704" i="1"/>
  <c r="T5705" i="1"/>
  <c r="T5706" i="1"/>
  <c r="T5707" i="1"/>
  <c r="T5708" i="1"/>
  <c r="T5709" i="1"/>
  <c r="T5710" i="1"/>
  <c r="T5711" i="1"/>
  <c r="T5712" i="1"/>
  <c r="T5713" i="1"/>
  <c r="T5714" i="1"/>
  <c r="T5715" i="1"/>
  <c r="T5716" i="1"/>
  <c r="T5717" i="1"/>
  <c r="T5718" i="1"/>
  <c r="T5719" i="1"/>
  <c r="T5720" i="1"/>
  <c r="T5721" i="1"/>
  <c r="T5722" i="1"/>
  <c r="T5723" i="1"/>
  <c r="T5724" i="1"/>
  <c r="T5725" i="1"/>
  <c r="T5726" i="1"/>
  <c r="T5727" i="1"/>
  <c r="T5728" i="1"/>
  <c r="T5729" i="1"/>
  <c r="T5730" i="1"/>
  <c r="T5731" i="1"/>
  <c r="T5732" i="1"/>
  <c r="T5733" i="1"/>
  <c r="T5734" i="1"/>
  <c r="T5735" i="1"/>
  <c r="T5736" i="1"/>
  <c r="T5737" i="1"/>
  <c r="T5738" i="1"/>
  <c r="T5739" i="1"/>
  <c r="T5740" i="1"/>
  <c r="T5741" i="1"/>
  <c r="T5742" i="1"/>
  <c r="T5743" i="1"/>
  <c r="T5744" i="1"/>
  <c r="T5745" i="1"/>
  <c r="T5746" i="1"/>
  <c r="T5747" i="1"/>
  <c r="T5748" i="1"/>
  <c r="T5749" i="1"/>
  <c r="T5750" i="1"/>
  <c r="T5751" i="1"/>
  <c r="T5752" i="1"/>
  <c r="T5753" i="1"/>
  <c r="T5754" i="1"/>
  <c r="T5755" i="1"/>
  <c r="T5756" i="1"/>
  <c r="T5757" i="1"/>
  <c r="T5758" i="1"/>
  <c r="T5759" i="1"/>
  <c r="T5760" i="1"/>
  <c r="T5761" i="1"/>
  <c r="T5762" i="1"/>
  <c r="T5763" i="1"/>
  <c r="T5764" i="1"/>
  <c r="T5765" i="1"/>
  <c r="T5766" i="1"/>
  <c r="T5767" i="1"/>
  <c r="T5768" i="1"/>
  <c r="T5769" i="1"/>
  <c r="T5770" i="1"/>
  <c r="T5771" i="1"/>
  <c r="T5772" i="1"/>
  <c r="T5773" i="1"/>
  <c r="T5774" i="1"/>
  <c r="T5775" i="1"/>
  <c r="T5776" i="1"/>
  <c r="T5777" i="1"/>
  <c r="T5778" i="1"/>
  <c r="T5779" i="1"/>
  <c r="T5780" i="1"/>
  <c r="T5781" i="1"/>
  <c r="T5782" i="1"/>
  <c r="T5783" i="1"/>
  <c r="T5784" i="1"/>
  <c r="T5785" i="1"/>
  <c r="T5786" i="1"/>
  <c r="T5787" i="1"/>
  <c r="T5788" i="1"/>
  <c r="T5789" i="1"/>
  <c r="T5790" i="1"/>
  <c r="T5791" i="1"/>
  <c r="T5792" i="1"/>
  <c r="T5793" i="1"/>
  <c r="T5794" i="1"/>
  <c r="T5795" i="1"/>
  <c r="T5796" i="1"/>
  <c r="T5797" i="1"/>
  <c r="T5798" i="1"/>
  <c r="T5799" i="1"/>
  <c r="T5800" i="1"/>
  <c r="T5801" i="1"/>
  <c r="T5802" i="1"/>
  <c r="T5803" i="1"/>
  <c r="T5804" i="1"/>
  <c r="T5805" i="1"/>
  <c r="T5806" i="1"/>
  <c r="T5807" i="1"/>
  <c r="T5808" i="1"/>
  <c r="T5809" i="1"/>
  <c r="T5810" i="1"/>
  <c r="T5811" i="1"/>
  <c r="T5812" i="1"/>
  <c r="T5813" i="1"/>
  <c r="T5814" i="1"/>
  <c r="T5815" i="1"/>
  <c r="T5816" i="1"/>
  <c r="T5817" i="1"/>
  <c r="T5818" i="1"/>
  <c r="T5819" i="1"/>
  <c r="T5820" i="1"/>
  <c r="T5821" i="1"/>
  <c r="T5822" i="1"/>
  <c r="T5823" i="1"/>
  <c r="T5824" i="1"/>
  <c r="T5825" i="1"/>
  <c r="T5826" i="1"/>
  <c r="T5827" i="1"/>
  <c r="T5828" i="1"/>
  <c r="T5829" i="1"/>
  <c r="T5830" i="1"/>
  <c r="T5831" i="1"/>
  <c r="T5832" i="1"/>
  <c r="T5833" i="1"/>
  <c r="T5834" i="1"/>
  <c r="T5835" i="1"/>
  <c r="T5836" i="1"/>
  <c r="T5837" i="1"/>
  <c r="T5838" i="1"/>
  <c r="T5839" i="1"/>
  <c r="T5840" i="1"/>
  <c r="T5841" i="1"/>
  <c r="T5842" i="1"/>
  <c r="T5843" i="1"/>
  <c r="T5844" i="1"/>
  <c r="T5845" i="1"/>
  <c r="T5846" i="1"/>
  <c r="T5847" i="1"/>
  <c r="T5848" i="1"/>
  <c r="T5849" i="1"/>
  <c r="T5850" i="1"/>
  <c r="T5851" i="1"/>
  <c r="T5852" i="1"/>
  <c r="T5853" i="1"/>
  <c r="T5854" i="1"/>
  <c r="T5855" i="1"/>
  <c r="T5856" i="1"/>
  <c r="T5857" i="1"/>
  <c r="T5858" i="1"/>
  <c r="T5859" i="1"/>
  <c r="T5860" i="1"/>
  <c r="T5861" i="1"/>
  <c r="T5862" i="1"/>
  <c r="T5863" i="1"/>
  <c r="T5864" i="1"/>
  <c r="T5865" i="1"/>
  <c r="T5866" i="1"/>
  <c r="T5867" i="1"/>
  <c r="T5868" i="1"/>
  <c r="T5869" i="1"/>
  <c r="T5870" i="1"/>
  <c r="T5871" i="1"/>
  <c r="T5872" i="1"/>
  <c r="T5873" i="1"/>
  <c r="T5874" i="1"/>
  <c r="T5875" i="1"/>
  <c r="T5876" i="1"/>
  <c r="T5877" i="1"/>
  <c r="T5878" i="1"/>
  <c r="T5879" i="1"/>
  <c r="T5880" i="1"/>
  <c r="T5881" i="1"/>
  <c r="T5882" i="1"/>
  <c r="T5883" i="1"/>
  <c r="T5884" i="1"/>
  <c r="T5885" i="1"/>
  <c r="T5886" i="1"/>
  <c r="T5887" i="1"/>
  <c r="T5888" i="1"/>
  <c r="T5889" i="1"/>
  <c r="T5890" i="1"/>
  <c r="T5891" i="1"/>
  <c r="T5892" i="1"/>
  <c r="T5893" i="1"/>
  <c r="T5894" i="1"/>
  <c r="T5895" i="1"/>
  <c r="T5896" i="1"/>
  <c r="T5897" i="1"/>
  <c r="T5898" i="1"/>
  <c r="T5899" i="1"/>
  <c r="T5900" i="1"/>
  <c r="T5901" i="1"/>
  <c r="T5902" i="1"/>
  <c r="T5903" i="1"/>
  <c r="T5904" i="1"/>
  <c r="T5905" i="1"/>
  <c r="T5906" i="1"/>
  <c r="T5907" i="1"/>
  <c r="T5908" i="1"/>
  <c r="T5909" i="1"/>
  <c r="T5910" i="1"/>
  <c r="T5911" i="1"/>
  <c r="T5912" i="1"/>
  <c r="T5913" i="1"/>
  <c r="T5914" i="1"/>
  <c r="T5915" i="1"/>
  <c r="T5916" i="1"/>
  <c r="T5917" i="1"/>
  <c r="T5918" i="1"/>
  <c r="T5919" i="1"/>
  <c r="T5920" i="1"/>
  <c r="T5921" i="1"/>
  <c r="T5922" i="1"/>
  <c r="T5923" i="1"/>
  <c r="T5924" i="1"/>
  <c r="T5925" i="1"/>
  <c r="T5926" i="1"/>
  <c r="T5927" i="1"/>
  <c r="T5928" i="1"/>
  <c r="T5929" i="1"/>
  <c r="T5930" i="1"/>
  <c r="T5931" i="1"/>
  <c r="T5932" i="1"/>
  <c r="T5933" i="1"/>
  <c r="T5934" i="1"/>
  <c r="T5935" i="1"/>
  <c r="T5936" i="1"/>
  <c r="T5937" i="1"/>
  <c r="T5938" i="1"/>
  <c r="T5939" i="1"/>
  <c r="T5940" i="1"/>
  <c r="T5941" i="1"/>
  <c r="T5942" i="1"/>
  <c r="T5943" i="1"/>
  <c r="T5944" i="1"/>
  <c r="T5945" i="1"/>
  <c r="T5946" i="1"/>
  <c r="T5947" i="1"/>
  <c r="T5948" i="1"/>
  <c r="T5949" i="1"/>
  <c r="T5950" i="1"/>
  <c r="T5951" i="1"/>
  <c r="T5952" i="1"/>
  <c r="T5953" i="1"/>
  <c r="T5954" i="1"/>
  <c r="T5955" i="1"/>
  <c r="T5956" i="1"/>
  <c r="T5957" i="1"/>
  <c r="T5958" i="1"/>
  <c r="T5959" i="1"/>
  <c r="T5960" i="1"/>
  <c r="T5961" i="1"/>
  <c r="T5962" i="1"/>
  <c r="T5963" i="1"/>
  <c r="T5964" i="1"/>
  <c r="T5965" i="1"/>
  <c r="T5966" i="1"/>
  <c r="T5967" i="1"/>
  <c r="T5968" i="1"/>
  <c r="T5969" i="1"/>
  <c r="T5970" i="1"/>
  <c r="T5971" i="1"/>
  <c r="T5972" i="1"/>
  <c r="T5973" i="1"/>
  <c r="T5974" i="1"/>
  <c r="T5975" i="1"/>
  <c r="T5976" i="1"/>
  <c r="T5977" i="1"/>
  <c r="T5978" i="1"/>
  <c r="T5979" i="1"/>
  <c r="T5980" i="1"/>
  <c r="T5981" i="1"/>
  <c r="T5982" i="1"/>
  <c r="T5983" i="1"/>
  <c r="T5984" i="1"/>
  <c r="T5985" i="1"/>
  <c r="T5986" i="1"/>
  <c r="T5987" i="1"/>
  <c r="T5988" i="1"/>
  <c r="T5989" i="1"/>
  <c r="T5990" i="1"/>
  <c r="T5991" i="1"/>
  <c r="T5992" i="1"/>
  <c r="T5993" i="1"/>
  <c r="T5994" i="1"/>
  <c r="T5995" i="1"/>
  <c r="T5996" i="1"/>
  <c r="T5997" i="1"/>
  <c r="T5998" i="1"/>
  <c r="T5999" i="1"/>
  <c r="T6000" i="1"/>
  <c r="T6001" i="1"/>
  <c r="T6002" i="1"/>
  <c r="T6003" i="1"/>
  <c r="T6004" i="1"/>
  <c r="T6005" i="1"/>
  <c r="T6006" i="1"/>
  <c r="T6007" i="1"/>
  <c r="T6008" i="1"/>
  <c r="T6009" i="1"/>
  <c r="T6010" i="1"/>
  <c r="T6011" i="1"/>
  <c r="T6012" i="1"/>
  <c r="T6013" i="1"/>
  <c r="T6014" i="1"/>
  <c r="T6015" i="1"/>
  <c r="T6016" i="1"/>
  <c r="T6017" i="1"/>
  <c r="T6018" i="1"/>
  <c r="T6019" i="1"/>
  <c r="T6020" i="1"/>
  <c r="T6021" i="1"/>
  <c r="T6022" i="1"/>
  <c r="T6023" i="1"/>
  <c r="T6024" i="1"/>
  <c r="T6025" i="1"/>
  <c r="T6026" i="1"/>
  <c r="T6027" i="1"/>
  <c r="T6028" i="1"/>
  <c r="T6029" i="1"/>
  <c r="T6030" i="1"/>
  <c r="T6031" i="1"/>
  <c r="T6032" i="1"/>
  <c r="T6033" i="1"/>
  <c r="T6034" i="1"/>
  <c r="T6035" i="1"/>
  <c r="T6036" i="1"/>
  <c r="T6037" i="1"/>
  <c r="T6038" i="1"/>
  <c r="T6039" i="1"/>
  <c r="T6040" i="1"/>
  <c r="T6041" i="1"/>
  <c r="T6042" i="1"/>
  <c r="T6043" i="1"/>
  <c r="T6044" i="1"/>
  <c r="T6045" i="1"/>
  <c r="T6046" i="1"/>
  <c r="T6047" i="1"/>
  <c r="T6048" i="1"/>
  <c r="T6049" i="1"/>
  <c r="T6050" i="1"/>
  <c r="T6051" i="1"/>
  <c r="T6052" i="1"/>
  <c r="T6053" i="1"/>
  <c r="T6054" i="1"/>
  <c r="T6055" i="1"/>
  <c r="T6056" i="1"/>
  <c r="T6057" i="1"/>
  <c r="T6058" i="1"/>
  <c r="T6059" i="1"/>
  <c r="T6060" i="1"/>
  <c r="T6061" i="1"/>
  <c r="T6062" i="1"/>
  <c r="T6063" i="1"/>
  <c r="T6064" i="1"/>
  <c r="T6065" i="1"/>
  <c r="T6066" i="1"/>
  <c r="T6067" i="1"/>
  <c r="T6068" i="1"/>
  <c r="T6069" i="1"/>
  <c r="T6070" i="1"/>
  <c r="T6071" i="1"/>
  <c r="T6072" i="1"/>
  <c r="T6073" i="1"/>
  <c r="T6074" i="1"/>
  <c r="T6075" i="1"/>
  <c r="T6076" i="1"/>
  <c r="T6077" i="1"/>
  <c r="T6078" i="1"/>
  <c r="T6079" i="1"/>
  <c r="T6080" i="1"/>
  <c r="T6081" i="1"/>
  <c r="T6082" i="1"/>
  <c r="T6083" i="1"/>
  <c r="T6084" i="1"/>
  <c r="T6085" i="1"/>
  <c r="T6086" i="1"/>
  <c r="T6087" i="1"/>
  <c r="T6088" i="1"/>
  <c r="T6089" i="1"/>
  <c r="T6090" i="1"/>
  <c r="T6091" i="1"/>
  <c r="T6092" i="1"/>
  <c r="T6093" i="1"/>
  <c r="T6094" i="1"/>
  <c r="T6095" i="1"/>
  <c r="T6096" i="1"/>
  <c r="T6097" i="1"/>
  <c r="T6098" i="1"/>
  <c r="T6099" i="1"/>
  <c r="T6100" i="1"/>
  <c r="T6101" i="1"/>
  <c r="T6102" i="1"/>
  <c r="T6103" i="1"/>
  <c r="T6104" i="1"/>
  <c r="T6105" i="1"/>
  <c r="T6106" i="1"/>
  <c r="T6107" i="1"/>
  <c r="T6108" i="1"/>
  <c r="T6109" i="1"/>
  <c r="T6110" i="1"/>
  <c r="T6111" i="1"/>
  <c r="T6112" i="1"/>
  <c r="T6113" i="1"/>
  <c r="T6114" i="1"/>
  <c r="T6115" i="1"/>
  <c r="T6116" i="1"/>
  <c r="T6117" i="1"/>
  <c r="T6118" i="1"/>
  <c r="T6119" i="1"/>
  <c r="T6120" i="1"/>
  <c r="T6121" i="1"/>
  <c r="T6122" i="1"/>
  <c r="T6123" i="1"/>
  <c r="T6124" i="1"/>
  <c r="T6125" i="1"/>
  <c r="T6126" i="1"/>
  <c r="T6127" i="1"/>
  <c r="T6128" i="1"/>
  <c r="T6129" i="1"/>
  <c r="T6130" i="1"/>
  <c r="T6131" i="1"/>
  <c r="T6132" i="1"/>
  <c r="T6133" i="1"/>
  <c r="T6134" i="1"/>
  <c r="T6135" i="1"/>
  <c r="T6136" i="1"/>
  <c r="T6137" i="1"/>
  <c r="T6138" i="1"/>
  <c r="T6139" i="1"/>
  <c r="T6140" i="1"/>
  <c r="T6141" i="1"/>
  <c r="T6142" i="1"/>
  <c r="T6143" i="1"/>
  <c r="T6144" i="1"/>
  <c r="T6145" i="1"/>
  <c r="T6146" i="1"/>
  <c r="T6147" i="1"/>
  <c r="T6148" i="1"/>
  <c r="T6149" i="1"/>
  <c r="T6150" i="1"/>
  <c r="T6151" i="1"/>
  <c r="T6152" i="1"/>
  <c r="T6153" i="1"/>
  <c r="T6154" i="1"/>
  <c r="T6155" i="1"/>
  <c r="T6156" i="1"/>
  <c r="T6157" i="1"/>
  <c r="T6158" i="1"/>
  <c r="T6159" i="1"/>
  <c r="T6160" i="1"/>
  <c r="T6161" i="1"/>
  <c r="T6162" i="1"/>
  <c r="T6163" i="1"/>
  <c r="T6164" i="1"/>
  <c r="T6165" i="1"/>
  <c r="T6166" i="1"/>
  <c r="T6167" i="1"/>
  <c r="T6168" i="1"/>
  <c r="T6169" i="1"/>
  <c r="T6170" i="1"/>
  <c r="T6171" i="1"/>
  <c r="T6172" i="1"/>
  <c r="T6173" i="1"/>
  <c r="T6174" i="1"/>
  <c r="T6175" i="1"/>
  <c r="T6176" i="1"/>
  <c r="T6177" i="1"/>
  <c r="T6178" i="1"/>
  <c r="T6179" i="1"/>
  <c r="T6180" i="1"/>
  <c r="T6181" i="1"/>
  <c r="T6182" i="1"/>
  <c r="T6183" i="1"/>
  <c r="T6184" i="1"/>
  <c r="T6185" i="1"/>
  <c r="T6186" i="1"/>
  <c r="T6187" i="1"/>
  <c r="T6188" i="1"/>
  <c r="T6189" i="1"/>
  <c r="T6190" i="1"/>
  <c r="T6191" i="1"/>
  <c r="T6192" i="1"/>
  <c r="T6193" i="1"/>
  <c r="T6194" i="1"/>
  <c r="T6195" i="1"/>
  <c r="T6196" i="1"/>
  <c r="T6197" i="1"/>
  <c r="T6198" i="1"/>
  <c r="T6199" i="1"/>
  <c r="T6200" i="1"/>
  <c r="T6201" i="1"/>
  <c r="T6202" i="1"/>
  <c r="T6203" i="1"/>
  <c r="T6204" i="1"/>
  <c r="T6205" i="1"/>
  <c r="T6206" i="1"/>
  <c r="T6207" i="1"/>
  <c r="T6208" i="1"/>
  <c r="T6209" i="1"/>
  <c r="T6210" i="1"/>
  <c r="T6211" i="1"/>
  <c r="T6212" i="1"/>
  <c r="T6213" i="1"/>
  <c r="T6214" i="1"/>
  <c r="T6215" i="1"/>
  <c r="T6216" i="1"/>
  <c r="T6217" i="1"/>
  <c r="T6218" i="1"/>
  <c r="T6219" i="1"/>
  <c r="T6220" i="1"/>
  <c r="T6221" i="1"/>
  <c r="T6222" i="1"/>
  <c r="T6223" i="1"/>
  <c r="T6224" i="1"/>
  <c r="T6225" i="1"/>
  <c r="T6226" i="1"/>
  <c r="T6227" i="1"/>
  <c r="T6228" i="1"/>
  <c r="T6229" i="1"/>
  <c r="T6230" i="1"/>
  <c r="T6231" i="1"/>
  <c r="T6232" i="1"/>
  <c r="T6233" i="1"/>
  <c r="T6234" i="1"/>
  <c r="T6235" i="1"/>
  <c r="T6236" i="1"/>
  <c r="T6237" i="1"/>
  <c r="T6238" i="1"/>
  <c r="T6239" i="1"/>
  <c r="T6240" i="1"/>
  <c r="T6241" i="1"/>
  <c r="T6242" i="1"/>
  <c r="T6243" i="1"/>
  <c r="T6244" i="1"/>
  <c r="T6245" i="1"/>
  <c r="T6246" i="1"/>
  <c r="T6247" i="1"/>
  <c r="T6248" i="1"/>
  <c r="T6249" i="1"/>
  <c r="T6250" i="1"/>
  <c r="T6251" i="1"/>
  <c r="T6252" i="1"/>
  <c r="T6253" i="1"/>
  <c r="T6254" i="1"/>
  <c r="T6255" i="1"/>
  <c r="T6256" i="1"/>
  <c r="T6257" i="1"/>
  <c r="T6258" i="1"/>
  <c r="T6259" i="1"/>
  <c r="T6260" i="1"/>
  <c r="T6261" i="1"/>
  <c r="T6262" i="1"/>
  <c r="T6263" i="1"/>
  <c r="T6264" i="1"/>
  <c r="T6265" i="1"/>
  <c r="T6266" i="1"/>
  <c r="T6267" i="1"/>
  <c r="T6268" i="1"/>
  <c r="T6269" i="1"/>
  <c r="T6270" i="1"/>
  <c r="T6271" i="1"/>
  <c r="T6272" i="1"/>
  <c r="T6273" i="1"/>
  <c r="T6274" i="1"/>
  <c r="T6275" i="1"/>
  <c r="T6276" i="1"/>
  <c r="T6277" i="1"/>
  <c r="T6278" i="1"/>
  <c r="T6279" i="1"/>
  <c r="T6280" i="1"/>
  <c r="T6281" i="1"/>
  <c r="T6282" i="1"/>
  <c r="T6283" i="1"/>
  <c r="T6284" i="1"/>
  <c r="T6285" i="1"/>
  <c r="T6286" i="1"/>
  <c r="T6287" i="1"/>
  <c r="T6288" i="1"/>
  <c r="T6289" i="1"/>
  <c r="T6290" i="1"/>
  <c r="T6291" i="1"/>
  <c r="T6292" i="1"/>
  <c r="T6293" i="1"/>
  <c r="T6294" i="1"/>
  <c r="T6295" i="1"/>
  <c r="T6296" i="1"/>
  <c r="T6297" i="1"/>
  <c r="T6298" i="1"/>
  <c r="T6299" i="1"/>
  <c r="T6300" i="1"/>
  <c r="T6301" i="1"/>
  <c r="T6302" i="1"/>
  <c r="T6303" i="1"/>
  <c r="T6304" i="1"/>
  <c r="T6305" i="1"/>
  <c r="T6306" i="1"/>
  <c r="T6307" i="1"/>
  <c r="T6308" i="1"/>
  <c r="T6309" i="1"/>
  <c r="T6310" i="1"/>
  <c r="T6311" i="1"/>
  <c r="T6312" i="1"/>
  <c r="T6313" i="1"/>
  <c r="T6314" i="1"/>
  <c r="T6315" i="1"/>
  <c r="T6316" i="1"/>
  <c r="T6317" i="1"/>
  <c r="T6318" i="1"/>
  <c r="T6319" i="1"/>
  <c r="T6320" i="1"/>
  <c r="T6321" i="1"/>
  <c r="T6322" i="1"/>
  <c r="T6323" i="1"/>
  <c r="T6324" i="1"/>
  <c r="T6325" i="1"/>
  <c r="T6326" i="1"/>
  <c r="T6327" i="1"/>
  <c r="T6328" i="1"/>
  <c r="T6329" i="1"/>
  <c r="T6330" i="1"/>
  <c r="T6331" i="1"/>
  <c r="T6332" i="1"/>
  <c r="T6333" i="1"/>
  <c r="T6334" i="1"/>
  <c r="T6335" i="1"/>
  <c r="T6336" i="1"/>
  <c r="T6337" i="1"/>
  <c r="T6338" i="1"/>
  <c r="T6339" i="1"/>
  <c r="T6340" i="1"/>
  <c r="T6341" i="1"/>
  <c r="T6342" i="1"/>
  <c r="T6343" i="1"/>
  <c r="T6344" i="1"/>
  <c r="T6345" i="1"/>
  <c r="T6346" i="1"/>
  <c r="T6347" i="1"/>
  <c r="T6348" i="1"/>
  <c r="T6349" i="1"/>
  <c r="T6350" i="1"/>
  <c r="T6351" i="1"/>
  <c r="T6352" i="1"/>
  <c r="T6353" i="1"/>
  <c r="T6354" i="1"/>
  <c r="T6355" i="1"/>
  <c r="T6356" i="1"/>
  <c r="T6357" i="1"/>
  <c r="T6358" i="1"/>
  <c r="T6359" i="1"/>
  <c r="T6360" i="1"/>
  <c r="T6361" i="1"/>
  <c r="T6362" i="1"/>
  <c r="T6363" i="1"/>
  <c r="T6364" i="1"/>
  <c r="T6365" i="1"/>
  <c r="T6366" i="1"/>
  <c r="T6367" i="1"/>
  <c r="T6368" i="1"/>
  <c r="T6369" i="1"/>
  <c r="T6370" i="1"/>
  <c r="T6371" i="1"/>
  <c r="T6372" i="1"/>
  <c r="T6373" i="1"/>
  <c r="T6374" i="1"/>
  <c r="T6375" i="1"/>
  <c r="T6376" i="1"/>
  <c r="T6377" i="1"/>
  <c r="T6378" i="1"/>
  <c r="T6379" i="1"/>
  <c r="T6380" i="1"/>
  <c r="T6381" i="1"/>
  <c r="T6382" i="1"/>
  <c r="T6383" i="1"/>
  <c r="T6384" i="1"/>
  <c r="T6385" i="1"/>
  <c r="T6386" i="1"/>
  <c r="T6387" i="1"/>
  <c r="T6388" i="1"/>
  <c r="T6389" i="1"/>
  <c r="T6390" i="1"/>
  <c r="T6391" i="1"/>
  <c r="T6392" i="1"/>
  <c r="T6393" i="1"/>
  <c r="T6394" i="1"/>
  <c r="T6395" i="1"/>
  <c r="T6396" i="1"/>
  <c r="T6397" i="1"/>
  <c r="T6398" i="1"/>
  <c r="T6399" i="1"/>
  <c r="T6400" i="1"/>
  <c r="T6401" i="1"/>
  <c r="T6402" i="1"/>
  <c r="T6403" i="1"/>
  <c r="T6404" i="1"/>
  <c r="T6405" i="1"/>
  <c r="T6406" i="1"/>
  <c r="T6407" i="1"/>
  <c r="T6408" i="1"/>
  <c r="T6409" i="1"/>
  <c r="T6410" i="1"/>
  <c r="T6411" i="1"/>
  <c r="T6412" i="1"/>
  <c r="T6413" i="1"/>
  <c r="T6414" i="1"/>
  <c r="T6415" i="1"/>
  <c r="T6416" i="1"/>
  <c r="T6417" i="1"/>
  <c r="T6418" i="1"/>
  <c r="T6419" i="1"/>
  <c r="T6420" i="1"/>
  <c r="T6421" i="1"/>
  <c r="T6422" i="1"/>
  <c r="T6423" i="1"/>
  <c r="T6424" i="1"/>
  <c r="T6425" i="1"/>
  <c r="T6426" i="1"/>
  <c r="T6427" i="1"/>
  <c r="T6428" i="1"/>
  <c r="T6429" i="1"/>
  <c r="T6430" i="1"/>
  <c r="T6431" i="1"/>
  <c r="T6432" i="1"/>
  <c r="T6433" i="1"/>
  <c r="T6434" i="1"/>
  <c r="T6435" i="1"/>
  <c r="T6436" i="1"/>
  <c r="T6437" i="1"/>
  <c r="T6438" i="1"/>
  <c r="T6439" i="1"/>
  <c r="T6440" i="1"/>
  <c r="T6441" i="1"/>
  <c r="T6442" i="1"/>
  <c r="T6443" i="1"/>
  <c r="T6444" i="1"/>
  <c r="T6445" i="1"/>
  <c r="T6446" i="1"/>
  <c r="T6447" i="1"/>
  <c r="T6448" i="1"/>
  <c r="T6449" i="1"/>
  <c r="T6450" i="1"/>
  <c r="T6451" i="1"/>
  <c r="T6452" i="1"/>
  <c r="T6453" i="1"/>
  <c r="T6454" i="1"/>
  <c r="T6455" i="1"/>
  <c r="T6456" i="1"/>
  <c r="T6457" i="1"/>
  <c r="T6458" i="1"/>
  <c r="T6459" i="1"/>
  <c r="T6460" i="1"/>
  <c r="T6461" i="1"/>
  <c r="T6462" i="1"/>
  <c r="T6463" i="1"/>
  <c r="T6464" i="1"/>
  <c r="T6465" i="1"/>
  <c r="T6466" i="1"/>
  <c r="T6467" i="1"/>
  <c r="T6468" i="1"/>
  <c r="T6469" i="1"/>
  <c r="T6470" i="1"/>
  <c r="T6471" i="1"/>
  <c r="T6472" i="1"/>
  <c r="T6473" i="1"/>
  <c r="T6474" i="1"/>
  <c r="T6475" i="1"/>
  <c r="T6476" i="1"/>
  <c r="T6477" i="1"/>
  <c r="T6478" i="1"/>
  <c r="T6479" i="1"/>
  <c r="T6480" i="1"/>
  <c r="T6481" i="1"/>
  <c r="T6482" i="1"/>
  <c r="T6483" i="1"/>
  <c r="T6484" i="1"/>
  <c r="T6485" i="1"/>
  <c r="T6486" i="1"/>
  <c r="T6487" i="1"/>
  <c r="T6488" i="1"/>
  <c r="T6489" i="1"/>
  <c r="T6490" i="1"/>
  <c r="T6491" i="1"/>
  <c r="T6492" i="1"/>
  <c r="T6493" i="1"/>
  <c r="T6494" i="1"/>
  <c r="T6495" i="1"/>
  <c r="T6496" i="1"/>
  <c r="T6497" i="1"/>
  <c r="T6498" i="1"/>
  <c r="T6499" i="1"/>
  <c r="T6500" i="1"/>
  <c r="T6501" i="1"/>
  <c r="T6502" i="1"/>
  <c r="T6503" i="1"/>
  <c r="T6504" i="1"/>
  <c r="T6505" i="1"/>
  <c r="T6506" i="1"/>
  <c r="T6507" i="1"/>
  <c r="T6508" i="1"/>
  <c r="T6509" i="1"/>
  <c r="T6510" i="1"/>
  <c r="T6511" i="1"/>
  <c r="T6512" i="1"/>
  <c r="T6513" i="1"/>
  <c r="T6514" i="1"/>
  <c r="T6515" i="1"/>
  <c r="T6516" i="1"/>
  <c r="T6517" i="1"/>
  <c r="T6518" i="1"/>
  <c r="T6519" i="1"/>
  <c r="T6520" i="1"/>
  <c r="T6521" i="1"/>
  <c r="T6522" i="1"/>
  <c r="T6523" i="1"/>
  <c r="T6524" i="1"/>
  <c r="T6525" i="1"/>
  <c r="T6526" i="1"/>
  <c r="T6527" i="1"/>
  <c r="T6528" i="1"/>
  <c r="T6529" i="1"/>
  <c r="T6530" i="1"/>
  <c r="T6531" i="1"/>
  <c r="T6532" i="1"/>
  <c r="T6533" i="1"/>
  <c r="T6534" i="1"/>
  <c r="T6535" i="1"/>
  <c r="T6536" i="1"/>
  <c r="T6537" i="1"/>
  <c r="T6538" i="1"/>
  <c r="T6539" i="1"/>
  <c r="T6540" i="1"/>
  <c r="T6541" i="1"/>
  <c r="T6542" i="1"/>
  <c r="T6543" i="1"/>
  <c r="T6544" i="1"/>
  <c r="T6545" i="1"/>
  <c r="T6546" i="1"/>
  <c r="T6547" i="1"/>
  <c r="T6548" i="1"/>
  <c r="T6549" i="1"/>
  <c r="T6550" i="1"/>
  <c r="T6551" i="1"/>
  <c r="T6552" i="1"/>
  <c r="T6553" i="1"/>
  <c r="T6554" i="1"/>
  <c r="T6555" i="1"/>
  <c r="T6556" i="1"/>
  <c r="T6557" i="1"/>
  <c r="T6558" i="1"/>
  <c r="T6559" i="1"/>
  <c r="T6560" i="1"/>
  <c r="T6561" i="1"/>
  <c r="T6562" i="1"/>
  <c r="T6563" i="1"/>
  <c r="T6564" i="1"/>
  <c r="T6565" i="1"/>
  <c r="T6566" i="1"/>
  <c r="T6567" i="1"/>
  <c r="T6568" i="1"/>
  <c r="T6569" i="1"/>
  <c r="T6570" i="1"/>
  <c r="T6571" i="1"/>
  <c r="T6572" i="1"/>
  <c r="T6573" i="1"/>
  <c r="T6574" i="1"/>
  <c r="T6575" i="1"/>
  <c r="T6576" i="1"/>
  <c r="T6577" i="1"/>
  <c r="T6578" i="1"/>
  <c r="T6579" i="1"/>
  <c r="T6580" i="1"/>
  <c r="T6581" i="1"/>
  <c r="T6582" i="1"/>
  <c r="T6583" i="1"/>
  <c r="T6584" i="1"/>
  <c r="T6585" i="1"/>
  <c r="T6586" i="1"/>
  <c r="T6587" i="1"/>
  <c r="T6588" i="1"/>
  <c r="T6589" i="1"/>
  <c r="T6590" i="1"/>
  <c r="T6591" i="1"/>
  <c r="T6592" i="1"/>
  <c r="T6593" i="1"/>
  <c r="T6594" i="1"/>
  <c r="T6595" i="1"/>
  <c r="T6596" i="1"/>
  <c r="T6597" i="1"/>
  <c r="T6598" i="1"/>
  <c r="T6599" i="1"/>
  <c r="T6600" i="1"/>
  <c r="T6601" i="1"/>
  <c r="T6602" i="1"/>
  <c r="T6603" i="1"/>
  <c r="T6604" i="1"/>
  <c r="T6605" i="1"/>
  <c r="T6606" i="1"/>
  <c r="T6607" i="1"/>
  <c r="T6608" i="1"/>
  <c r="T6609" i="1"/>
  <c r="T6610" i="1"/>
  <c r="T6611" i="1"/>
  <c r="T6612" i="1"/>
  <c r="T6613" i="1"/>
  <c r="T6614" i="1"/>
  <c r="T6615" i="1"/>
  <c r="T6616" i="1"/>
  <c r="T6617" i="1"/>
  <c r="T6618" i="1"/>
  <c r="T6619" i="1"/>
  <c r="T6620" i="1"/>
  <c r="T6621" i="1"/>
  <c r="T6622" i="1"/>
  <c r="T6623" i="1"/>
  <c r="T6624" i="1"/>
  <c r="T6625" i="1"/>
  <c r="T6626" i="1"/>
  <c r="T6627" i="1"/>
  <c r="T6628" i="1"/>
  <c r="T6629" i="1"/>
  <c r="T6630" i="1"/>
  <c r="T6631" i="1"/>
  <c r="T6632" i="1"/>
  <c r="T6633" i="1"/>
  <c r="T6634" i="1"/>
  <c r="T6635" i="1"/>
  <c r="T6636" i="1"/>
  <c r="T6637" i="1"/>
  <c r="T6638" i="1"/>
  <c r="T6639" i="1"/>
  <c r="T6640" i="1"/>
  <c r="T6641" i="1"/>
  <c r="T6642" i="1"/>
  <c r="T6643" i="1"/>
  <c r="T6644" i="1"/>
  <c r="T6645" i="1"/>
  <c r="T6646" i="1"/>
  <c r="T6647" i="1"/>
  <c r="T6648" i="1"/>
  <c r="T6649" i="1"/>
  <c r="T6650" i="1"/>
  <c r="T6651" i="1"/>
  <c r="T6652" i="1"/>
  <c r="T6653" i="1"/>
  <c r="T6654" i="1"/>
  <c r="T6655" i="1"/>
  <c r="T6656" i="1"/>
  <c r="T6657" i="1"/>
  <c r="T6658" i="1"/>
  <c r="T6659" i="1"/>
  <c r="T6660" i="1"/>
  <c r="T6661" i="1"/>
  <c r="T6662" i="1"/>
  <c r="T6663" i="1"/>
  <c r="T6664" i="1"/>
  <c r="T6665" i="1"/>
  <c r="T6666" i="1"/>
  <c r="T6667" i="1"/>
  <c r="T6668" i="1"/>
  <c r="T6669" i="1"/>
  <c r="T6670" i="1"/>
  <c r="T6671" i="1"/>
  <c r="T6672" i="1"/>
  <c r="T6673" i="1"/>
  <c r="T6674" i="1"/>
  <c r="T6675" i="1"/>
  <c r="T6676" i="1"/>
  <c r="T6677" i="1"/>
  <c r="T6678" i="1"/>
  <c r="T6679" i="1"/>
  <c r="T6680" i="1"/>
  <c r="T6681" i="1"/>
  <c r="T6682" i="1"/>
  <c r="T6683" i="1"/>
  <c r="T6684" i="1"/>
  <c r="T6685" i="1"/>
  <c r="T6686" i="1"/>
  <c r="T6687" i="1"/>
  <c r="T6688" i="1"/>
  <c r="T6689" i="1"/>
  <c r="T6690" i="1"/>
  <c r="T6691" i="1"/>
  <c r="T6692" i="1"/>
  <c r="T6693" i="1"/>
  <c r="T6694" i="1"/>
  <c r="T6695" i="1"/>
  <c r="T6696" i="1"/>
  <c r="T6697" i="1"/>
  <c r="T6698" i="1"/>
  <c r="T6699" i="1"/>
  <c r="T6700" i="1"/>
  <c r="T6701" i="1"/>
  <c r="T6702" i="1"/>
  <c r="T6703" i="1"/>
  <c r="T6704" i="1"/>
  <c r="T6705" i="1"/>
  <c r="T6706" i="1"/>
  <c r="T6707" i="1"/>
  <c r="T6708" i="1"/>
  <c r="T6709" i="1"/>
  <c r="T6710" i="1"/>
  <c r="T6711" i="1"/>
  <c r="T6712" i="1"/>
  <c r="T6713" i="1"/>
  <c r="T6714" i="1"/>
  <c r="T6715" i="1"/>
  <c r="T6716" i="1"/>
  <c r="T6717" i="1"/>
  <c r="T6718" i="1"/>
  <c r="T6719" i="1"/>
  <c r="T6720" i="1"/>
  <c r="T6721" i="1"/>
  <c r="T6722" i="1"/>
  <c r="T6723" i="1"/>
  <c r="T6724" i="1"/>
  <c r="T6725" i="1"/>
  <c r="T6726" i="1"/>
  <c r="T6727" i="1"/>
  <c r="T6728" i="1"/>
  <c r="T6729" i="1"/>
  <c r="T6730" i="1"/>
  <c r="T6731" i="1"/>
  <c r="T6732" i="1"/>
  <c r="T6733" i="1"/>
  <c r="T6734" i="1"/>
  <c r="T6735" i="1"/>
  <c r="T6736" i="1"/>
  <c r="T6737" i="1"/>
  <c r="T6738" i="1"/>
  <c r="T6739" i="1"/>
  <c r="T6740" i="1"/>
  <c r="T6741" i="1"/>
  <c r="T6742" i="1"/>
  <c r="T6743" i="1"/>
  <c r="T6744" i="1"/>
  <c r="T6745" i="1"/>
  <c r="T6746" i="1"/>
  <c r="T6747" i="1"/>
  <c r="T6748" i="1"/>
  <c r="T6749" i="1"/>
  <c r="T6750" i="1"/>
  <c r="T6751" i="1"/>
  <c r="T6752" i="1"/>
  <c r="T6753" i="1"/>
  <c r="T6754" i="1"/>
  <c r="T6755" i="1"/>
  <c r="T6756" i="1"/>
  <c r="T6757" i="1"/>
  <c r="T6758" i="1"/>
  <c r="T6759" i="1"/>
  <c r="T6760" i="1"/>
  <c r="T6761" i="1"/>
  <c r="T6762" i="1"/>
  <c r="T6763" i="1"/>
  <c r="T6764" i="1"/>
  <c r="T6765" i="1"/>
  <c r="T6766" i="1"/>
  <c r="T6767" i="1"/>
  <c r="T6768" i="1"/>
  <c r="T6769" i="1"/>
  <c r="T6770" i="1"/>
  <c r="T6771" i="1"/>
  <c r="T6772" i="1"/>
  <c r="T6773" i="1"/>
  <c r="T6774" i="1"/>
  <c r="T6775" i="1"/>
  <c r="T6776" i="1"/>
  <c r="T6777" i="1"/>
  <c r="T6778" i="1"/>
  <c r="T6779" i="1"/>
  <c r="T6780" i="1"/>
  <c r="T6781" i="1"/>
  <c r="T6782" i="1"/>
  <c r="T6783" i="1"/>
  <c r="T6784" i="1"/>
  <c r="T6785" i="1"/>
  <c r="T6786" i="1"/>
  <c r="T6787" i="1"/>
  <c r="T6788" i="1"/>
  <c r="T6789" i="1"/>
  <c r="T6790" i="1"/>
  <c r="T6791" i="1"/>
  <c r="T6792" i="1"/>
  <c r="T6793" i="1"/>
  <c r="T6794" i="1"/>
  <c r="T6795" i="1"/>
  <c r="T6796" i="1"/>
  <c r="T6797" i="1"/>
  <c r="T6798" i="1"/>
  <c r="T6799" i="1"/>
  <c r="T6800" i="1"/>
  <c r="T6801" i="1"/>
  <c r="T6802" i="1"/>
  <c r="T6803" i="1"/>
  <c r="T6804" i="1"/>
  <c r="T6805" i="1"/>
  <c r="T6806" i="1"/>
  <c r="T6807" i="1"/>
  <c r="T6808" i="1"/>
  <c r="T6809" i="1"/>
  <c r="T6810" i="1"/>
  <c r="T6811" i="1"/>
  <c r="T6812" i="1"/>
  <c r="T6813" i="1"/>
  <c r="T6814" i="1"/>
  <c r="T6815" i="1"/>
  <c r="T6816" i="1"/>
  <c r="T6817" i="1"/>
  <c r="T6818" i="1"/>
  <c r="T6819" i="1"/>
  <c r="T6820" i="1"/>
  <c r="T6821" i="1"/>
  <c r="T6822" i="1"/>
  <c r="T6823" i="1"/>
  <c r="T6824" i="1"/>
  <c r="T6825" i="1"/>
  <c r="T6826" i="1"/>
  <c r="T6827" i="1"/>
  <c r="T6828" i="1"/>
  <c r="T6829" i="1"/>
  <c r="T6830" i="1"/>
  <c r="T6831" i="1"/>
  <c r="T6832" i="1"/>
  <c r="T6833" i="1"/>
  <c r="T6834" i="1"/>
  <c r="T6835" i="1"/>
  <c r="T6836" i="1"/>
  <c r="T6837" i="1"/>
  <c r="T6838" i="1"/>
  <c r="T6839" i="1"/>
  <c r="T6840" i="1"/>
  <c r="T6841" i="1"/>
  <c r="T6842" i="1"/>
  <c r="T6843" i="1"/>
  <c r="T6844" i="1"/>
  <c r="T6845" i="1"/>
  <c r="T6846" i="1"/>
  <c r="T6847" i="1"/>
  <c r="T6848" i="1"/>
  <c r="T6849" i="1"/>
  <c r="T6850" i="1"/>
  <c r="T6851" i="1"/>
  <c r="T6852" i="1"/>
  <c r="T6853" i="1"/>
  <c r="T6854" i="1"/>
  <c r="T6855" i="1"/>
  <c r="T6856" i="1"/>
  <c r="T6857" i="1"/>
  <c r="T6858" i="1"/>
  <c r="T6859" i="1"/>
  <c r="T6860" i="1"/>
  <c r="T6861" i="1"/>
  <c r="T6862" i="1"/>
  <c r="T6863" i="1"/>
  <c r="T6864" i="1"/>
  <c r="T6865" i="1"/>
  <c r="T6866" i="1"/>
  <c r="T6867" i="1"/>
  <c r="T6868" i="1"/>
  <c r="T6869" i="1"/>
  <c r="T6870" i="1"/>
  <c r="T6871" i="1"/>
  <c r="T6872" i="1"/>
  <c r="T6873" i="1"/>
  <c r="T6874" i="1"/>
  <c r="T6875" i="1"/>
  <c r="T6876" i="1"/>
  <c r="T6877" i="1"/>
  <c r="T6878" i="1"/>
  <c r="T6879" i="1"/>
  <c r="T6880" i="1"/>
  <c r="T6881" i="1"/>
  <c r="T6882" i="1"/>
  <c r="T6883" i="1"/>
  <c r="T6884" i="1"/>
  <c r="T6885" i="1"/>
  <c r="T6886" i="1"/>
  <c r="T6887" i="1"/>
  <c r="T6888" i="1"/>
  <c r="T6889" i="1"/>
  <c r="T6890" i="1"/>
  <c r="T6891" i="1"/>
  <c r="T6892" i="1"/>
  <c r="T6893" i="1"/>
  <c r="T6894" i="1"/>
  <c r="T6895" i="1"/>
  <c r="T6896" i="1"/>
  <c r="T6897" i="1"/>
  <c r="T6898" i="1"/>
  <c r="T6899" i="1"/>
  <c r="T6900" i="1"/>
  <c r="T6901" i="1"/>
  <c r="T6902" i="1"/>
  <c r="T6903" i="1"/>
  <c r="T6904" i="1"/>
  <c r="T6905" i="1"/>
  <c r="T6906" i="1"/>
  <c r="T6907" i="1"/>
  <c r="T6908" i="1"/>
  <c r="T6909" i="1"/>
  <c r="T6910" i="1"/>
  <c r="T6911" i="1"/>
  <c r="T6912" i="1"/>
  <c r="T6913" i="1"/>
  <c r="T6914" i="1"/>
  <c r="T6915" i="1"/>
  <c r="T6916" i="1"/>
  <c r="T6917" i="1"/>
  <c r="T6918" i="1"/>
  <c r="T6919" i="1"/>
  <c r="T6920" i="1"/>
  <c r="T6921" i="1"/>
  <c r="T6922" i="1"/>
  <c r="T6923" i="1"/>
  <c r="T6924" i="1"/>
  <c r="T6925" i="1"/>
  <c r="T6926" i="1"/>
  <c r="T6927" i="1"/>
  <c r="T6928" i="1"/>
  <c r="T6929" i="1"/>
  <c r="T6930" i="1"/>
  <c r="T6931" i="1"/>
  <c r="T6932" i="1"/>
  <c r="T6933" i="1"/>
  <c r="T6934" i="1"/>
  <c r="T6935" i="1"/>
  <c r="T6936" i="1"/>
  <c r="T6937" i="1"/>
  <c r="T6938" i="1"/>
  <c r="T6939" i="1"/>
  <c r="T6940" i="1"/>
  <c r="T6941" i="1"/>
  <c r="T6942" i="1"/>
  <c r="T6943" i="1"/>
  <c r="T6944" i="1"/>
  <c r="T6945" i="1"/>
  <c r="T6946" i="1"/>
  <c r="T6947" i="1"/>
  <c r="T6948" i="1"/>
  <c r="T6949" i="1"/>
  <c r="T6950" i="1"/>
  <c r="T6951" i="1"/>
  <c r="T6952" i="1"/>
  <c r="T6953" i="1"/>
  <c r="T6954" i="1"/>
  <c r="T6955" i="1"/>
  <c r="T6956" i="1"/>
  <c r="T6957" i="1"/>
  <c r="T6958" i="1"/>
  <c r="T6959" i="1"/>
  <c r="T6960" i="1"/>
  <c r="T6961" i="1"/>
  <c r="T6962" i="1"/>
  <c r="T6963" i="1"/>
  <c r="T6964" i="1"/>
  <c r="T6965" i="1"/>
  <c r="T6966" i="1"/>
  <c r="T6967" i="1"/>
  <c r="T6968" i="1"/>
  <c r="T6969" i="1"/>
  <c r="T6970" i="1"/>
  <c r="T6971" i="1"/>
  <c r="T6972" i="1"/>
  <c r="T6973" i="1"/>
  <c r="T6974" i="1"/>
  <c r="T6975" i="1"/>
  <c r="T6976" i="1"/>
  <c r="T6977" i="1"/>
  <c r="T6978" i="1"/>
  <c r="T6979" i="1"/>
  <c r="T6980" i="1"/>
  <c r="T6981" i="1"/>
  <c r="T6982" i="1"/>
  <c r="T6983" i="1"/>
  <c r="T6984" i="1"/>
  <c r="T6985" i="1"/>
  <c r="T6986" i="1"/>
  <c r="T6987" i="1"/>
  <c r="T6988" i="1"/>
  <c r="T6989" i="1"/>
  <c r="T6990" i="1"/>
  <c r="T6991" i="1"/>
  <c r="T6992" i="1"/>
  <c r="T6993" i="1"/>
  <c r="T6994" i="1"/>
  <c r="T6995" i="1"/>
  <c r="T6996" i="1"/>
  <c r="T6997" i="1"/>
  <c r="T6998" i="1"/>
  <c r="T6999" i="1"/>
  <c r="T7000" i="1"/>
  <c r="T7001" i="1"/>
  <c r="T7002" i="1"/>
  <c r="T7003" i="1"/>
  <c r="T7004" i="1"/>
  <c r="T7005" i="1"/>
  <c r="T7006" i="1"/>
  <c r="T7007" i="1"/>
  <c r="T7008" i="1"/>
  <c r="T7009" i="1"/>
  <c r="T7010" i="1"/>
  <c r="T7011" i="1"/>
  <c r="T7012" i="1"/>
  <c r="T7013" i="1"/>
  <c r="T7014" i="1"/>
  <c r="T7015" i="1"/>
  <c r="T7016" i="1"/>
  <c r="T7017" i="1"/>
  <c r="T7018" i="1"/>
  <c r="T7019" i="1"/>
  <c r="T7020" i="1"/>
  <c r="T7021" i="1"/>
  <c r="T7022" i="1"/>
  <c r="T7023" i="1"/>
  <c r="T7024" i="1"/>
  <c r="T7025" i="1"/>
  <c r="T7026" i="1"/>
  <c r="T7027" i="1"/>
  <c r="T7028" i="1"/>
  <c r="T7029" i="1"/>
  <c r="T7030" i="1"/>
  <c r="T7031" i="1"/>
  <c r="T7032" i="1"/>
  <c r="T7033" i="1"/>
  <c r="T7034" i="1"/>
  <c r="T7035" i="1"/>
  <c r="T7036" i="1"/>
  <c r="T7037" i="1"/>
  <c r="T7038" i="1"/>
  <c r="T7039" i="1"/>
  <c r="T7040" i="1"/>
  <c r="T7041" i="1"/>
  <c r="T7042" i="1"/>
  <c r="T7043" i="1"/>
  <c r="T7044" i="1"/>
  <c r="T7045" i="1"/>
  <c r="T7046" i="1"/>
  <c r="T7047" i="1"/>
  <c r="T7048" i="1"/>
  <c r="T7049" i="1"/>
  <c r="T7050" i="1"/>
  <c r="T7051" i="1"/>
  <c r="T7052" i="1"/>
  <c r="T7053" i="1"/>
  <c r="T7054" i="1"/>
  <c r="T7055" i="1"/>
  <c r="T7056" i="1"/>
  <c r="T7057" i="1"/>
  <c r="T7058" i="1"/>
  <c r="T7059" i="1"/>
  <c r="T7060" i="1"/>
  <c r="T7061" i="1"/>
  <c r="T7062" i="1"/>
  <c r="T7063" i="1"/>
  <c r="T7064" i="1"/>
  <c r="T7065" i="1"/>
  <c r="T7066" i="1"/>
  <c r="T7067" i="1"/>
  <c r="T7068" i="1"/>
  <c r="T7069" i="1"/>
  <c r="T7070" i="1"/>
  <c r="T7071" i="1"/>
  <c r="T7072" i="1"/>
  <c r="T7073" i="1"/>
  <c r="T7074" i="1"/>
  <c r="T7075" i="1"/>
  <c r="T7076" i="1"/>
  <c r="T7077" i="1"/>
  <c r="T7078" i="1"/>
  <c r="T7079" i="1"/>
  <c r="T7080" i="1"/>
  <c r="T7081" i="1"/>
  <c r="T7082" i="1"/>
  <c r="T7083" i="1"/>
  <c r="T7084" i="1"/>
  <c r="T7085" i="1"/>
  <c r="T7086" i="1"/>
  <c r="T7087" i="1"/>
  <c r="T7088" i="1"/>
  <c r="T7089" i="1"/>
  <c r="T7090" i="1"/>
  <c r="T7091" i="1"/>
  <c r="T7092" i="1"/>
  <c r="T7093" i="1"/>
  <c r="T7094" i="1"/>
  <c r="T7095" i="1"/>
  <c r="T7096" i="1"/>
  <c r="T7097" i="1"/>
  <c r="T7098" i="1"/>
  <c r="T7099" i="1"/>
  <c r="T7100" i="1"/>
  <c r="T7101" i="1"/>
  <c r="T7102" i="1"/>
  <c r="T7103" i="1"/>
  <c r="T7104" i="1"/>
  <c r="T7105" i="1"/>
  <c r="T7106" i="1"/>
  <c r="T7107" i="1"/>
  <c r="T7108" i="1"/>
  <c r="T7109" i="1"/>
  <c r="T7110" i="1"/>
  <c r="T7111" i="1"/>
  <c r="T7112" i="1"/>
  <c r="T7113" i="1"/>
  <c r="T7114" i="1"/>
  <c r="T7115" i="1"/>
  <c r="T7116" i="1"/>
  <c r="T7117" i="1"/>
  <c r="T7118" i="1"/>
  <c r="T7119" i="1"/>
  <c r="T7120" i="1"/>
  <c r="T7121" i="1"/>
  <c r="T7122" i="1"/>
  <c r="T7123" i="1"/>
  <c r="T7124" i="1"/>
  <c r="T7125" i="1"/>
  <c r="T7126" i="1"/>
  <c r="T7127" i="1"/>
  <c r="T7128" i="1"/>
  <c r="T7129" i="1"/>
  <c r="T7130" i="1"/>
  <c r="T7131" i="1"/>
  <c r="T7132" i="1"/>
  <c r="T7133" i="1"/>
  <c r="T7134" i="1"/>
  <c r="T7135" i="1"/>
  <c r="T7136" i="1"/>
  <c r="T7137" i="1"/>
  <c r="T7138" i="1"/>
  <c r="T7139" i="1"/>
  <c r="T7140" i="1"/>
  <c r="T7141" i="1"/>
  <c r="T7142" i="1"/>
  <c r="T7143" i="1"/>
  <c r="T7144" i="1"/>
  <c r="T7145" i="1"/>
  <c r="T7146" i="1"/>
  <c r="T7147" i="1"/>
  <c r="T7148" i="1"/>
  <c r="T7149" i="1"/>
  <c r="T7150" i="1"/>
  <c r="T7151" i="1"/>
  <c r="T7152" i="1"/>
  <c r="T7153" i="1"/>
  <c r="T7154" i="1"/>
  <c r="T7155" i="1"/>
  <c r="T7156" i="1"/>
  <c r="T7157" i="1"/>
  <c r="T7158" i="1"/>
  <c r="T7159" i="1"/>
  <c r="T7160" i="1"/>
  <c r="T7161" i="1"/>
  <c r="T7162" i="1"/>
  <c r="T7163" i="1"/>
  <c r="T7164" i="1"/>
  <c r="T7165" i="1"/>
  <c r="T7166" i="1"/>
  <c r="T7167" i="1"/>
  <c r="T7168" i="1"/>
  <c r="T7169" i="1"/>
  <c r="T7170" i="1"/>
  <c r="T7171" i="1"/>
  <c r="T7172" i="1"/>
  <c r="T7173" i="1"/>
  <c r="T7174" i="1"/>
  <c r="T7175" i="1"/>
  <c r="T7176" i="1"/>
  <c r="T7177" i="1"/>
  <c r="T7178" i="1"/>
  <c r="T7179" i="1"/>
  <c r="T7180" i="1"/>
  <c r="T7181" i="1"/>
  <c r="T7182" i="1"/>
  <c r="T7183" i="1"/>
  <c r="T7184" i="1"/>
  <c r="T7185" i="1"/>
  <c r="T7186" i="1"/>
  <c r="T7187" i="1"/>
  <c r="T7188" i="1"/>
  <c r="T7189" i="1"/>
  <c r="T7190" i="1"/>
  <c r="T7191" i="1"/>
  <c r="T7192" i="1"/>
  <c r="T7193" i="1"/>
  <c r="T7194" i="1"/>
  <c r="T7195" i="1"/>
  <c r="T7196" i="1"/>
  <c r="T7197" i="1"/>
  <c r="T7198" i="1"/>
  <c r="T7199" i="1"/>
  <c r="T7200" i="1"/>
  <c r="T7201" i="1"/>
  <c r="T7202" i="1"/>
  <c r="T7203" i="1"/>
  <c r="T7204" i="1"/>
  <c r="T7205" i="1"/>
  <c r="T7206" i="1"/>
  <c r="T7207" i="1"/>
  <c r="T7208" i="1"/>
  <c r="T7209" i="1"/>
  <c r="T7210" i="1"/>
  <c r="T7211" i="1"/>
  <c r="T7212" i="1"/>
  <c r="T7213" i="1"/>
  <c r="T7214" i="1"/>
  <c r="T7215" i="1"/>
  <c r="T7216" i="1"/>
  <c r="T7217" i="1"/>
  <c r="T7218" i="1"/>
  <c r="T7219" i="1"/>
  <c r="T7220" i="1"/>
  <c r="T7221" i="1"/>
  <c r="T7222" i="1"/>
  <c r="T7223" i="1"/>
  <c r="T7224" i="1"/>
  <c r="T7225" i="1"/>
  <c r="T7226" i="1"/>
  <c r="T7227" i="1"/>
  <c r="T7228" i="1"/>
  <c r="T7229" i="1"/>
  <c r="T7230" i="1"/>
  <c r="T7231" i="1"/>
  <c r="T7232" i="1"/>
  <c r="T7233" i="1"/>
  <c r="T7234" i="1"/>
  <c r="T7235" i="1"/>
  <c r="T7236" i="1"/>
  <c r="T7237" i="1"/>
  <c r="T7238" i="1"/>
  <c r="T7239" i="1"/>
  <c r="T7240" i="1"/>
  <c r="T7241" i="1"/>
  <c r="T7242" i="1"/>
  <c r="T7243" i="1"/>
  <c r="T7244" i="1"/>
  <c r="T7245" i="1"/>
  <c r="T7246" i="1"/>
  <c r="T7247" i="1"/>
  <c r="T7248" i="1"/>
  <c r="T7249" i="1"/>
  <c r="T7250" i="1"/>
  <c r="T7251" i="1"/>
  <c r="T7252" i="1"/>
  <c r="T7253" i="1"/>
  <c r="T7254" i="1"/>
  <c r="T7255" i="1"/>
  <c r="T7256" i="1"/>
  <c r="T7257" i="1"/>
  <c r="T7258" i="1"/>
  <c r="T7259" i="1"/>
  <c r="T7260" i="1"/>
  <c r="T7261" i="1"/>
  <c r="T7262" i="1"/>
  <c r="T7263" i="1"/>
  <c r="T7264" i="1"/>
  <c r="T7265" i="1"/>
  <c r="T7266" i="1"/>
  <c r="T7267" i="1"/>
  <c r="T7268" i="1"/>
  <c r="T7269" i="1"/>
  <c r="T7270" i="1"/>
  <c r="T7271" i="1"/>
  <c r="T7272" i="1"/>
  <c r="T7273" i="1"/>
  <c r="T7274" i="1"/>
  <c r="T7275" i="1"/>
  <c r="T7276" i="1"/>
  <c r="T7277" i="1"/>
  <c r="T7278" i="1"/>
  <c r="T7279" i="1"/>
  <c r="T7280" i="1"/>
  <c r="T7281" i="1"/>
  <c r="T7282" i="1"/>
  <c r="T7283" i="1"/>
  <c r="T7284" i="1"/>
  <c r="T7285" i="1"/>
  <c r="T7286" i="1"/>
  <c r="T7287" i="1"/>
  <c r="T7288" i="1"/>
  <c r="T7289" i="1"/>
  <c r="T7290" i="1"/>
  <c r="T7291" i="1"/>
  <c r="T7292" i="1"/>
  <c r="T7293" i="1"/>
  <c r="T7294" i="1"/>
  <c r="T7295" i="1"/>
  <c r="T7296" i="1"/>
  <c r="T7297" i="1"/>
  <c r="T7298" i="1"/>
  <c r="T7299" i="1"/>
  <c r="T7300" i="1"/>
  <c r="T7301" i="1"/>
  <c r="T7302" i="1"/>
  <c r="T7303" i="1"/>
  <c r="T7304" i="1"/>
  <c r="T7305" i="1"/>
  <c r="T7306" i="1"/>
  <c r="T7307" i="1"/>
  <c r="T7308" i="1"/>
  <c r="T7309" i="1"/>
  <c r="T7310" i="1"/>
  <c r="T7311" i="1"/>
  <c r="T7312" i="1"/>
  <c r="T7313" i="1"/>
  <c r="T7314" i="1"/>
  <c r="T7315" i="1"/>
  <c r="T7316" i="1"/>
  <c r="T7317" i="1"/>
  <c r="T7318" i="1"/>
  <c r="T7319" i="1"/>
  <c r="T7320" i="1"/>
  <c r="T7321" i="1"/>
  <c r="T7322" i="1"/>
  <c r="T7323" i="1"/>
  <c r="T7324" i="1"/>
  <c r="T7325" i="1"/>
  <c r="T7326" i="1"/>
  <c r="T7327" i="1"/>
  <c r="T7328" i="1"/>
  <c r="T7329" i="1"/>
  <c r="T7330" i="1"/>
  <c r="T7331" i="1"/>
  <c r="T7332" i="1"/>
  <c r="T7333" i="1"/>
  <c r="T7334" i="1"/>
  <c r="T7335" i="1"/>
  <c r="T7336" i="1"/>
  <c r="T7337" i="1"/>
  <c r="T7338" i="1"/>
  <c r="T7339" i="1"/>
  <c r="T7340" i="1"/>
  <c r="T7341" i="1"/>
  <c r="T7342" i="1"/>
  <c r="T7343" i="1"/>
  <c r="T7344" i="1"/>
  <c r="T7345" i="1"/>
  <c r="T7346" i="1"/>
  <c r="T7347" i="1"/>
  <c r="T7348" i="1"/>
  <c r="T7349" i="1"/>
  <c r="T7350" i="1"/>
  <c r="T7351" i="1"/>
  <c r="T7352" i="1"/>
  <c r="T7353" i="1"/>
  <c r="T7354" i="1"/>
  <c r="T7355" i="1"/>
  <c r="T7356" i="1"/>
  <c r="T7357" i="1"/>
  <c r="T7358" i="1"/>
  <c r="T7359" i="1"/>
  <c r="T7360" i="1"/>
  <c r="T7361" i="1"/>
  <c r="T7362" i="1"/>
  <c r="T7363" i="1"/>
  <c r="T7364" i="1"/>
  <c r="T7365" i="1"/>
  <c r="T7366" i="1"/>
  <c r="T7367" i="1"/>
  <c r="T7368" i="1"/>
  <c r="T7369" i="1"/>
  <c r="T7370" i="1"/>
  <c r="T7371" i="1"/>
  <c r="T7372" i="1"/>
  <c r="T7373" i="1"/>
  <c r="T7374" i="1"/>
  <c r="T7375" i="1"/>
  <c r="T7376" i="1"/>
  <c r="T7377" i="1"/>
  <c r="T7378" i="1"/>
  <c r="T7379" i="1"/>
  <c r="T7380" i="1"/>
  <c r="T7381" i="1"/>
  <c r="T7382" i="1"/>
  <c r="T7383" i="1"/>
  <c r="T7384" i="1"/>
  <c r="T7385" i="1"/>
  <c r="T7386" i="1"/>
  <c r="T7387" i="1"/>
  <c r="T7388" i="1"/>
  <c r="T7389" i="1"/>
  <c r="T7390" i="1"/>
  <c r="T7391" i="1"/>
  <c r="T7392" i="1"/>
  <c r="T7393" i="1"/>
  <c r="T7394" i="1"/>
  <c r="T7395" i="1"/>
  <c r="T7396" i="1"/>
  <c r="T7397" i="1"/>
  <c r="T7398" i="1"/>
  <c r="T7399" i="1"/>
  <c r="T7400" i="1"/>
  <c r="T7401" i="1"/>
  <c r="T7402" i="1"/>
  <c r="T7403" i="1"/>
  <c r="T7404" i="1"/>
  <c r="T7405" i="1"/>
  <c r="T7406" i="1"/>
  <c r="T7407" i="1"/>
  <c r="T7408" i="1"/>
  <c r="T7409" i="1"/>
  <c r="T7410" i="1"/>
  <c r="T7411" i="1"/>
  <c r="T7412" i="1"/>
  <c r="T7413" i="1"/>
  <c r="T7414" i="1"/>
  <c r="T7415" i="1"/>
  <c r="T7416" i="1"/>
  <c r="T7417" i="1"/>
  <c r="T7418" i="1"/>
  <c r="T7419" i="1"/>
  <c r="T7420" i="1"/>
  <c r="T7421" i="1"/>
  <c r="T7422" i="1"/>
  <c r="T7423" i="1"/>
  <c r="T7424" i="1"/>
  <c r="T7425" i="1"/>
  <c r="T7426" i="1"/>
  <c r="T7427" i="1"/>
  <c r="T7428" i="1"/>
  <c r="T7429" i="1"/>
  <c r="T7430" i="1"/>
  <c r="T7431" i="1"/>
  <c r="T7432" i="1"/>
  <c r="T7433" i="1"/>
  <c r="T7434" i="1"/>
  <c r="T7435" i="1"/>
  <c r="T7436" i="1"/>
  <c r="T7437" i="1"/>
  <c r="T7438" i="1"/>
  <c r="T7439" i="1"/>
  <c r="T7440" i="1"/>
  <c r="T7441" i="1"/>
  <c r="T7442" i="1"/>
  <c r="T7443" i="1"/>
  <c r="T7444" i="1"/>
  <c r="T7445" i="1"/>
  <c r="T7446" i="1"/>
  <c r="T7447" i="1"/>
  <c r="T7448" i="1"/>
  <c r="T7449" i="1"/>
  <c r="T7450" i="1"/>
  <c r="T7451" i="1"/>
  <c r="T7452" i="1"/>
  <c r="T7453" i="1"/>
  <c r="T7454" i="1"/>
  <c r="T7455" i="1"/>
  <c r="T7456" i="1"/>
  <c r="T7457" i="1"/>
  <c r="T7458" i="1"/>
  <c r="T7459" i="1"/>
  <c r="T7460" i="1"/>
  <c r="T7461" i="1"/>
  <c r="T7462" i="1"/>
  <c r="T7463" i="1"/>
  <c r="T7464" i="1"/>
  <c r="T7465" i="1"/>
  <c r="T7466" i="1"/>
  <c r="T7467" i="1"/>
  <c r="T7468" i="1"/>
  <c r="T7469" i="1"/>
  <c r="T7470" i="1"/>
  <c r="T7471" i="1"/>
  <c r="T7472" i="1"/>
  <c r="T7473" i="1"/>
  <c r="T7474" i="1"/>
  <c r="T7475" i="1"/>
  <c r="T7476" i="1"/>
  <c r="T7477" i="1"/>
  <c r="T7478" i="1"/>
  <c r="T7479" i="1"/>
  <c r="T7480" i="1"/>
  <c r="T7481" i="1"/>
  <c r="T7482" i="1"/>
  <c r="T7483" i="1"/>
  <c r="T7484" i="1"/>
  <c r="T7485" i="1"/>
  <c r="T7486" i="1"/>
  <c r="T7487" i="1"/>
  <c r="T7488" i="1"/>
  <c r="T7489" i="1"/>
  <c r="T7490" i="1"/>
  <c r="T7491" i="1"/>
  <c r="T7492" i="1"/>
  <c r="T7493" i="1"/>
  <c r="T7494" i="1"/>
  <c r="T7495" i="1"/>
  <c r="T7496" i="1"/>
  <c r="T7497" i="1"/>
  <c r="T7498" i="1"/>
  <c r="T7499" i="1"/>
  <c r="T7500" i="1"/>
  <c r="T7501" i="1"/>
  <c r="T7502" i="1"/>
  <c r="T7503" i="1"/>
  <c r="T7504" i="1"/>
  <c r="T7505" i="1"/>
  <c r="T7506" i="1"/>
  <c r="T7507" i="1"/>
  <c r="T7508" i="1"/>
  <c r="T7509" i="1"/>
  <c r="T7510" i="1"/>
  <c r="T7511" i="1"/>
  <c r="T7512" i="1"/>
  <c r="T7513" i="1"/>
  <c r="T7514" i="1"/>
  <c r="T7515" i="1"/>
  <c r="T7516" i="1"/>
  <c r="T7517" i="1"/>
  <c r="T7518" i="1"/>
  <c r="T7519" i="1"/>
  <c r="T7520" i="1"/>
  <c r="T7521" i="1"/>
  <c r="T7522" i="1"/>
  <c r="T7523" i="1"/>
  <c r="T7524" i="1"/>
  <c r="T7525" i="1"/>
  <c r="T7526" i="1"/>
  <c r="T7527" i="1"/>
  <c r="T7528" i="1"/>
  <c r="T7529" i="1"/>
  <c r="T7530" i="1"/>
  <c r="T7531" i="1"/>
  <c r="T7532" i="1"/>
  <c r="T7533" i="1"/>
  <c r="T7534" i="1"/>
  <c r="T7535" i="1"/>
  <c r="T7536" i="1"/>
  <c r="T7537" i="1"/>
  <c r="T7538" i="1"/>
  <c r="T7539" i="1"/>
  <c r="T7540" i="1"/>
  <c r="T7541" i="1"/>
  <c r="T7542" i="1"/>
  <c r="T7543" i="1"/>
  <c r="T7544" i="1"/>
  <c r="T7545" i="1"/>
  <c r="T7546" i="1"/>
  <c r="T7547" i="1"/>
  <c r="T7548" i="1"/>
  <c r="T7549" i="1"/>
  <c r="T7550" i="1"/>
  <c r="T7551" i="1"/>
  <c r="T7552" i="1"/>
  <c r="T7553" i="1"/>
  <c r="T7554" i="1"/>
  <c r="T7555" i="1"/>
  <c r="T7556" i="1"/>
  <c r="T7557" i="1"/>
  <c r="T7558" i="1"/>
  <c r="T7559" i="1"/>
  <c r="T7560" i="1"/>
  <c r="T7561" i="1"/>
  <c r="T7562" i="1"/>
  <c r="T7563" i="1"/>
  <c r="T7564" i="1"/>
  <c r="T7565" i="1"/>
  <c r="T7566" i="1"/>
  <c r="T7567" i="1"/>
  <c r="T7568" i="1"/>
  <c r="T7569" i="1"/>
  <c r="T7570" i="1"/>
  <c r="T7571" i="1"/>
  <c r="T7572" i="1"/>
  <c r="T7573" i="1"/>
  <c r="T7574" i="1"/>
  <c r="T7575" i="1"/>
  <c r="T7576" i="1"/>
  <c r="T7577" i="1"/>
  <c r="T7578" i="1"/>
  <c r="T7579" i="1"/>
  <c r="T7580" i="1"/>
  <c r="T7581" i="1"/>
  <c r="T7582" i="1"/>
  <c r="T7583" i="1"/>
  <c r="T7584" i="1"/>
  <c r="T7585" i="1"/>
  <c r="T7586" i="1"/>
  <c r="T7587" i="1"/>
  <c r="T7588" i="1"/>
  <c r="T7589" i="1"/>
  <c r="T7590" i="1"/>
  <c r="T7591" i="1"/>
  <c r="T7592" i="1"/>
  <c r="T7593" i="1"/>
  <c r="T7594" i="1"/>
  <c r="T7595" i="1"/>
  <c r="T7596" i="1"/>
  <c r="T7597" i="1"/>
  <c r="T7598" i="1"/>
  <c r="T7599" i="1"/>
  <c r="T7600" i="1"/>
  <c r="T7601" i="1"/>
  <c r="T7602" i="1"/>
  <c r="T7603" i="1"/>
  <c r="T7604" i="1"/>
  <c r="T7605" i="1"/>
  <c r="T7606" i="1"/>
  <c r="T7607" i="1"/>
  <c r="T7608" i="1"/>
  <c r="T7609" i="1"/>
  <c r="T7610" i="1"/>
  <c r="T7611" i="1"/>
  <c r="T7612" i="1"/>
  <c r="T7613" i="1"/>
  <c r="T7614" i="1"/>
  <c r="T7615" i="1"/>
  <c r="T7616" i="1"/>
  <c r="T7617" i="1"/>
  <c r="T7618" i="1"/>
  <c r="T7619" i="1"/>
  <c r="T7620" i="1"/>
  <c r="T7621" i="1"/>
  <c r="T7622" i="1"/>
  <c r="T7623" i="1"/>
  <c r="T7624" i="1"/>
  <c r="T7625" i="1"/>
  <c r="T7626" i="1"/>
  <c r="T7627" i="1"/>
  <c r="T7628" i="1"/>
  <c r="T7629" i="1"/>
  <c r="T7630" i="1"/>
  <c r="T7631" i="1"/>
  <c r="T7632" i="1"/>
  <c r="T7633" i="1"/>
  <c r="T7634" i="1"/>
  <c r="T7635" i="1"/>
  <c r="T7636" i="1"/>
  <c r="T7637" i="1"/>
  <c r="T7638" i="1"/>
  <c r="T7639" i="1"/>
  <c r="T7640" i="1"/>
  <c r="T7641" i="1"/>
  <c r="T7642" i="1"/>
  <c r="T7643" i="1"/>
  <c r="T7644" i="1"/>
  <c r="T7645" i="1"/>
  <c r="T7646" i="1"/>
  <c r="T7647" i="1"/>
  <c r="T7648" i="1"/>
  <c r="T7649" i="1"/>
  <c r="T7650" i="1"/>
  <c r="T7651" i="1"/>
  <c r="T7652" i="1"/>
  <c r="T7653" i="1"/>
  <c r="T7654" i="1"/>
  <c r="T7655" i="1"/>
  <c r="T7656" i="1"/>
  <c r="T7657" i="1"/>
  <c r="T7658" i="1"/>
  <c r="T7659" i="1"/>
  <c r="T7660" i="1"/>
  <c r="T7661" i="1"/>
  <c r="T7662" i="1"/>
  <c r="T7663" i="1"/>
  <c r="T7664" i="1"/>
  <c r="T7665" i="1"/>
  <c r="T7666" i="1"/>
  <c r="T7667" i="1"/>
  <c r="T7668" i="1"/>
  <c r="T7669" i="1"/>
  <c r="T7670" i="1"/>
  <c r="T7671" i="1"/>
  <c r="T7672" i="1"/>
  <c r="T7673" i="1"/>
  <c r="T7674" i="1"/>
  <c r="T7675" i="1"/>
  <c r="T7676" i="1"/>
  <c r="T7677" i="1"/>
  <c r="T7678" i="1"/>
  <c r="T7679" i="1"/>
  <c r="T7680" i="1"/>
  <c r="T7681" i="1"/>
  <c r="T7682" i="1"/>
  <c r="T7683" i="1"/>
  <c r="T7684" i="1"/>
  <c r="T7685" i="1"/>
  <c r="T7686" i="1"/>
  <c r="T7687" i="1"/>
  <c r="T7688" i="1"/>
  <c r="T7689" i="1"/>
  <c r="T7690" i="1"/>
  <c r="T7691" i="1"/>
  <c r="T7692" i="1"/>
  <c r="T7693" i="1"/>
  <c r="T7694" i="1"/>
  <c r="T7695" i="1"/>
  <c r="T7696" i="1"/>
  <c r="T7697" i="1"/>
  <c r="T7698" i="1"/>
  <c r="T7699" i="1"/>
  <c r="T7700" i="1"/>
  <c r="T7701" i="1"/>
  <c r="T7702" i="1"/>
  <c r="T7703" i="1"/>
  <c r="T7704" i="1"/>
  <c r="T7705" i="1"/>
  <c r="T7706" i="1"/>
  <c r="T7707" i="1"/>
  <c r="T7708" i="1"/>
  <c r="T7709" i="1"/>
  <c r="T7710" i="1"/>
  <c r="T7711" i="1"/>
  <c r="T7712" i="1"/>
  <c r="T7713" i="1"/>
  <c r="T7714" i="1"/>
  <c r="T7715" i="1"/>
  <c r="T7716" i="1"/>
  <c r="T7717" i="1"/>
  <c r="T7718" i="1"/>
  <c r="T7719" i="1"/>
  <c r="T7720" i="1"/>
  <c r="T7721" i="1"/>
  <c r="T7722" i="1"/>
  <c r="T7723" i="1"/>
  <c r="T7724" i="1"/>
  <c r="T7725" i="1"/>
  <c r="T7726" i="1"/>
  <c r="T7727" i="1"/>
  <c r="T7728" i="1"/>
  <c r="T7729" i="1"/>
  <c r="T7730" i="1"/>
  <c r="T7731" i="1"/>
  <c r="T7732" i="1"/>
  <c r="T7733" i="1"/>
  <c r="T7734" i="1"/>
  <c r="T7735" i="1"/>
  <c r="T7736" i="1"/>
  <c r="T7737" i="1"/>
  <c r="T7738" i="1"/>
  <c r="T7739" i="1"/>
  <c r="T7740" i="1"/>
  <c r="T7741" i="1"/>
  <c r="T7742" i="1"/>
  <c r="T7743" i="1"/>
  <c r="T7744" i="1"/>
  <c r="T7745" i="1"/>
  <c r="T7746" i="1"/>
  <c r="T7747" i="1"/>
  <c r="T7748" i="1"/>
  <c r="T7749" i="1"/>
  <c r="T7750" i="1"/>
  <c r="T7751" i="1"/>
  <c r="T7752" i="1"/>
  <c r="T7753" i="1"/>
  <c r="T7754" i="1"/>
  <c r="T7755" i="1"/>
  <c r="T7756" i="1"/>
  <c r="T7757" i="1"/>
  <c r="T7758" i="1"/>
  <c r="T7759" i="1"/>
  <c r="T7760" i="1"/>
  <c r="T7761" i="1"/>
  <c r="T7762" i="1"/>
  <c r="T7763" i="1"/>
  <c r="T7764" i="1"/>
  <c r="T7765" i="1"/>
  <c r="T7766" i="1"/>
  <c r="T7767" i="1"/>
  <c r="T7768" i="1"/>
  <c r="T7769" i="1"/>
  <c r="T7770" i="1"/>
  <c r="T7771" i="1"/>
  <c r="T7772" i="1"/>
  <c r="T7773" i="1"/>
  <c r="T7774" i="1"/>
  <c r="T7775" i="1"/>
  <c r="T7776" i="1"/>
  <c r="T7777" i="1"/>
  <c r="T7778" i="1"/>
  <c r="T7779" i="1"/>
  <c r="T7780" i="1"/>
  <c r="T7781" i="1"/>
  <c r="T7782" i="1"/>
  <c r="T7783" i="1"/>
  <c r="T7784" i="1"/>
  <c r="T7785" i="1"/>
  <c r="T7786" i="1"/>
  <c r="T7787" i="1"/>
  <c r="T7788" i="1"/>
  <c r="T7789" i="1"/>
  <c r="T7790" i="1"/>
  <c r="T7791" i="1"/>
  <c r="T7792" i="1"/>
  <c r="T7793" i="1"/>
  <c r="T7794" i="1"/>
  <c r="T7795" i="1"/>
  <c r="T7796" i="1"/>
  <c r="T7797" i="1"/>
  <c r="T7798" i="1"/>
  <c r="T7799" i="1"/>
  <c r="T7800" i="1"/>
  <c r="T7801" i="1"/>
  <c r="T7802" i="1"/>
  <c r="T7803" i="1"/>
  <c r="T7804" i="1"/>
  <c r="T7805" i="1"/>
  <c r="T7806" i="1"/>
  <c r="T7807" i="1"/>
  <c r="T7808" i="1"/>
  <c r="T7809" i="1"/>
  <c r="T7810" i="1"/>
  <c r="T7811" i="1"/>
  <c r="T7812" i="1"/>
  <c r="T7813" i="1"/>
  <c r="T7814" i="1"/>
  <c r="T7815" i="1"/>
  <c r="T7816" i="1"/>
  <c r="T7817" i="1"/>
  <c r="T7818" i="1"/>
  <c r="T7819" i="1"/>
  <c r="T7820" i="1"/>
  <c r="T7821" i="1"/>
  <c r="T7822" i="1"/>
  <c r="T7823" i="1"/>
  <c r="T7824" i="1"/>
  <c r="T7825" i="1"/>
  <c r="T7826" i="1"/>
  <c r="T7827" i="1"/>
  <c r="T7828" i="1"/>
  <c r="T7829" i="1"/>
  <c r="T7830" i="1"/>
  <c r="T7831" i="1"/>
  <c r="T7832" i="1"/>
  <c r="T7833" i="1"/>
  <c r="T7834" i="1"/>
  <c r="T7835" i="1"/>
  <c r="T7836" i="1"/>
  <c r="T7837" i="1"/>
  <c r="T7838" i="1"/>
  <c r="T7839" i="1"/>
  <c r="T7840" i="1"/>
  <c r="T7841" i="1"/>
  <c r="T7842" i="1"/>
  <c r="T7843" i="1"/>
  <c r="T7844" i="1"/>
  <c r="T7845" i="1"/>
  <c r="T7846" i="1"/>
  <c r="T7847" i="1"/>
  <c r="T7848" i="1"/>
  <c r="T7849" i="1"/>
  <c r="T7850" i="1"/>
  <c r="T7851" i="1"/>
  <c r="T7852" i="1"/>
  <c r="T7853" i="1"/>
  <c r="T7854" i="1"/>
  <c r="T7855" i="1"/>
  <c r="T7856" i="1"/>
  <c r="T7857" i="1"/>
  <c r="T7858" i="1"/>
  <c r="T7859" i="1"/>
  <c r="T7860" i="1"/>
  <c r="T7861" i="1"/>
  <c r="T7862" i="1"/>
  <c r="T7863" i="1"/>
  <c r="T7864" i="1"/>
  <c r="T7865" i="1"/>
  <c r="T7866" i="1"/>
  <c r="T7867" i="1"/>
  <c r="T7868" i="1"/>
  <c r="T7869" i="1"/>
  <c r="T7870" i="1"/>
  <c r="T7871" i="1"/>
  <c r="T7872" i="1"/>
  <c r="T7873" i="1"/>
  <c r="T7874" i="1"/>
  <c r="T7875" i="1"/>
  <c r="T7876" i="1"/>
  <c r="T7877" i="1"/>
  <c r="T7878" i="1"/>
  <c r="T7879" i="1"/>
  <c r="T7880" i="1"/>
  <c r="T7881" i="1"/>
  <c r="T7882" i="1"/>
  <c r="T7883" i="1"/>
  <c r="T7884" i="1"/>
  <c r="T7885" i="1"/>
  <c r="T7886" i="1"/>
  <c r="T7887" i="1"/>
  <c r="T7888" i="1"/>
  <c r="T7889" i="1"/>
  <c r="T7890" i="1"/>
  <c r="T7891" i="1"/>
  <c r="T7892" i="1"/>
  <c r="T7893" i="1"/>
  <c r="T7894" i="1"/>
  <c r="T7895" i="1"/>
  <c r="T7896" i="1"/>
  <c r="T7897" i="1"/>
  <c r="T7898" i="1"/>
  <c r="T7899" i="1"/>
  <c r="T7900" i="1"/>
  <c r="T7901" i="1"/>
  <c r="T7902" i="1"/>
  <c r="T7903" i="1"/>
  <c r="T7904" i="1"/>
  <c r="T7905" i="1"/>
  <c r="T7906" i="1"/>
  <c r="T7907" i="1"/>
  <c r="T7908" i="1"/>
  <c r="T7909" i="1"/>
  <c r="T7910" i="1"/>
  <c r="T7911" i="1"/>
  <c r="T7912" i="1"/>
  <c r="T7913" i="1"/>
  <c r="T7914" i="1"/>
  <c r="T7915" i="1"/>
  <c r="T7916" i="1"/>
  <c r="T7917" i="1"/>
  <c r="T7918" i="1"/>
  <c r="T7919" i="1"/>
  <c r="T7920" i="1"/>
  <c r="T7921" i="1"/>
  <c r="T7922" i="1"/>
  <c r="T7923" i="1"/>
  <c r="T7924" i="1"/>
  <c r="T7925" i="1"/>
  <c r="T7926" i="1"/>
  <c r="T7927" i="1"/>
  <c r="T7928" i="1"/>
  <c r="T7929" i="1"/>
  <c r="T7930" i="1"/>
  <c r="T7931" i="1"/>
  <c r="T7932" i="1"/>
  <c r="T7933" i="1"/>
  <c r="T7934" i="1"/>
  <c r="T7935" i="1"/>
  <c r="T7936" i="1"/>
  <c r="T7937" i="1"/>
  <c r="T7938" i="1"/>
  <c r="T7939" i="1"/>
  <c r="T7940" i="1"/>
  <c r="T7941" i="1"/>
  <c r="T7942" i="1"/>
  <c r="T7943" i="1"/>
  <c r="T7944" i="1"/>
  <c r="T7945" i="1"/>
  <c r="T7946" i="1"/>
  <c r="T7947" i="1"/>
  <c r="T7948" i="1"/>
  <c r="T7949" i="1"/>
  <c r="T7950" i="1"/>
  <c r="T7951" i="1"/>
  <c r="T7952" i="1"/>
  <c r="T7953" i="1"/>
  <c r="T7954" i="1"/>
  <c r="T7955" i="1"/>
  <c r="T7956" i="1"/>
  <c r="T7957" i="1"/>
  <c r="T7958" i="1"/>
  <c r="T7959" i="1"/>
  <c r="T7960" i="1"/>
  <c r="T7961" i="1"/>
  <c r="T7962" i="1"/>
  <c r="T7963" i="1"/>
  <c r="T7964" i="1"/>
  <c r="T7965" i="1"/>
  <c r="T7966" i="1"/>
  <c r="T7967" i="1"/>
  <c r="T7968" i="1"/>
  <c r="T7969" i="1"/>
  <c r="T7970" i="1"/>
  <c r="T7971" i="1"/>
  <c r="T7972" i="1"/>
  <c r="T7973" i="1"/>
  <c r="T7974" i="1"/>
  <c r="T7975" i="1"/>
  <c r="T7976" i="1"/>
  <c r="T7977" i="1"/>
  <c r="T7978" i="1"/>
  <c r="T7979" i="1"/>
  <c r="T7980" i="1"/>
  <c r="T7981" i="1"/>
  <c r="T7982" i="1"/>
  <c r="T7983" i="1"/>
  <c r="T7984" i="1"/>
  <c r="T7985" i="1"/>
  <c r="T7986" i="1"/>
  <c r="T7987" i="1"/>
  <c r="T7988" i="1"/>
  <c r="T7989" i="1"/>
  <c r="T7990" i="1"/>
  <c r="T7991" i="1"/>
  <c r="T7992" i="1"/>
  <c r="T7993" i="1"/>
  <c r="T7994" i="1"/>
  <c r="T7995" i="1"/>
  <c r="T7996" i="1"/>
  <c r="T7997" i="1"/>
  <c r="T7998" i="1"/>
  <c r="T7999" i="1"/>
  <c r="T8000" i="1"/>
  <c r="T8001" i="1"/>
  <c r="B5" i="2"/>
  <c r="B2" i="2"/>
  <c r="B3" i="2"/>
  <c r="B6" i="2"/>
  <c r="B4" i="2"/>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U1502" i="1"/>
  <c r="U1503" i="1"/>
  <c r="U1504" i="1"/>
  <c r="U1505" i="1"/>
  <c r="U1506" i="1"/>
  <c r="U1507" i="1"/>
  <c r="U1508" i="1"/>
  <c r="U1509" i="1"/>
  <c r="U1510" i="1"/>
  <c r="U1511" i="1"/>
  <c r="U1512" i="1"/>
  <c r="U1513" i="1"/>
  <c r="U1514" i="1"/>
  <c r="U1515" i="1"/>
  <c r="U1516" i="1"/>
  <c r="U1517" i="1"/>
  <c r="U1518" i="1"/>
  <c r="U1519" i="1"/>
  <c r="U1520" i="1"/>
  <c r="U1521" i="1"/>
  <c r="U1522" i="1"/>
  <c r="U1523" i="1"/>
  <c r="U1524" i="1"/>
  <c r="U1525" i="1"/>
  <c r="U1526" i="1"/>
  <c r="U1527" i="1"/>
  <c r="U1528" i="1"/>
  <c r="U1529" i="1"/>
  <c r="U1530" i="1"/>
  <c r="U1531" i="1"/>
  <c r="U1532" i="1"/>
  <c r="U1533" i="1"/>
  <c r="U1534" i="1"/>
  <c r="U1535" i="1"/>
  <c r="U1536" i="1"/>
  <c r="U1537" i="1"/>
  <c r="U1538" i="1"/>
  <c r="U1539" i="1"/>
  <c r="U1540" i="1"/>
  <c r="U1541" i="1"/>
  <c r="U1542" i="1"/>
  <c r="U1543" i="1"/>
  <c r="U1544" i="1"/>
  <c r="U1545" i="1"/>
  <c r="U1546" i="1"/>
  <c r="U1547" i="1"/>
  <c r="U1548" i="1"/>
  <c r="U1549" i="1"/>
  <c r="U1550" i="1"/>
  <c r="U1551" i="1"/>
  <c r="U1552" i="1"/>
  <c r="U1553" i="1"/>
  <c r="U1554" i="1"/>
  <c r="U1555" i="1"/>
  <c r="U1556" i="1"/>
  <c r="U1557" i="1"/>
  <c r="U1558" i="1"/>
  <c r="U1559" i="1"/>
  <c r="U1560" i="1"/>
  <c r="U1561" i="1"/>
  <c r="U1562" i="1"/>
  <c r="U1563" i="1"/>
  <c r="U1564" i="1"/>
  <c r="U1565" i="1"/>
  <c r="U1566" i="1"/>
  <c r="U1567" i="1"/>
  <c r="U1568" i="1"/>
  <c r="U1569" i="1"/>
  <c r="U1570" i="1"/>
  <c r="U1571" i="1"/>
  <c r="U1572" i="1"/>
  <c r="U1573" i="1"/>
  <c r="U1574" i="1"/>
  <c r="U1575" i="1"/>
  <c r="U1576" i="1"/>
  <c r="U1577" i="1"/>
  <c r="U1578" i="1"/>
  <c r="U1579" i="1"/>
  <c r="U1580" i="1"/>
  <c r="U1581" i="1"/>
  <c r="U1582" i="1"/>
  <c r="U1583" i="1"/>
  <c r="U1584" i="1"/>
  <c r="U1585" i="1"/>
  <c r="U1586" i="1"/>
  <c r="U1587" i="1"/>
  <c r="U1588" i="1"/>
  <c r="U1589" i="1"/>
  <c r="U1590" i="1"/>
  <c r="U1591" i="1"/>
  <c r="U1592" i="1"/>
  <c r="U1593" i="1"/>
  <c r="U1594" i="1"/>
  <c r="U1595" i="1"/>
  <c r="U1596" i="1"/>
  <c r="U1597" i="1"/>
  <c r="U1598" i="1"/>
  <c r="U1599" i="1"/>
  <c r="U1600" i="1"/>
  <c r="U1601" i="1"/>
  <c r="U1602" i="1"/>
  <c r="U1603" i="1"/>
  <c r="U1604" i="1"/>
  <c r="U1605" i="1"/>
  <c r="U1606" i="1"/>
  <c r="U1607" i="1"/>
  <c r="U1608" i="1"/>
  <c r="U1609" i="1"/>
  <c r="U1610" i="1"/>
  <c r="U1611" i="1"/>
  <c r="U1612" i="1"/>
  <c r="U1613" i="1"/>
  <c r="U1614" i="1"/>
  <c r="U1615" i="1"/>
  <c r="U1616" i="1"/>
  <c r="U1617" i="1"/>
  <c r="U1618" i="1"/>
  <c r="U1619" i="1"/>
  <c r="U1620" i="1"/>
  <c r="U1621" i="1"/>
  <c r="U1622" i="1"/>
  <c r="U1623" i="1"/>
  <c r="U1624" i="1"/>
  <c r="U1625" i="1"/>
  <c r="U1626" i="1"/>
  <c r="U1627" i="1"/>
  <c r="U1628" i="1"/>
  <c r="U1629" i="1"/>
  <c r="U1630" i="1"/>
  <c r="U1631" i="1"/>
  <c r="U1632" i="1"/>
  <c r="U1633" i="1"/>
  <c r="U1634" i="1"/>
  <c r="U1635" i="1"/>
  <c r="U1636" i="1"/>
  <c r="U1637" i="1"/>
  <c r="U1638" i="1"/>
  <c r="U1639" i="1"/>
  <c r="U1640" i="1"/>
  <c r="U1641" i="1"/>
  <c r="U1642" i="1"/>
  <c r="U1643" i="1"/>
  <c r="U1644" i="1"/>
  <c r="U1645" i="1"/>
  <c r="U1646" i="1"/>
  <c r="U1647" i="1"/>
  <c r="U1648" i="1"/>
  <c r="U1649" i="1"/>
  <c r="U1650" i="1"/>
  <c r="U1651" i="1"/>
  <c r="U1652" i="1"/>
  <c r="U1653" i="1"/>
  <c r="U1654" i="1"/>
  <c r="U1655" i="1"/>
  <c r="U1656" i="1"/>
  <c r="U1657" i="1"/>
  <c r="U1658" i="1"/>
  <c r="U1659" i="1"/>
  <c r="U1660" i="1"/>
  <c r="U1661" i="1"/>
  <c r="U1662" i="1"/>
  <c r="U1663" i="1"/>
  <c r="U1664" i="1"/>
  <c r="U1665" i="1"/>
  <c r="U1666" i="1"/>
  <c r="U1667" i="1"/>
  <c r="U1668" i="1"/>
  <c r="U1669" i="1"/>
  <c r="U1670" i="1"/>
  <c r="U1671" i="1"/>
  <c r="U1672" i="1"/>
  <c r="U1673" i="1"/>
  <c r="U1674" i="1"/>
  <c r="U1675" i="1"/>
  <c r="U1676" i="1"/>
  <c r="U1677" i="1"/>
  <c r="U1678" i="1"/>
  <c r="U1679" i="1"/>
  <c r="U1680" i="1"/>
  <c r="U1681" i="1"/>
  <c r="U1682" i="1"/>
  <c r="U1683" i="1"/>
  <c r="U1684" i="1"/>
  <c r="U1685" i="1"/>
  <c r="U1686" i="1"/>
  <c r="U1687" i="1"/>
  <c r="U1688" i="1"/>
  <c r="U1689" i="1"/>
  <c r="U1690" i="1"/>
  <c r="U1691" i="1"/>
  <c r="U1692" i="1"/>
  <c r="U1693" i="1"/>
  <c r="U1694" i="1"/>
  <c r="U1695" i="1"/>
  <c r="U1696" i="1"/>
  <c r="U1697" i="1"/>
  <c r="U1698" i="1"/>
  <c r="U1699" i="1"/>
  <c r="U1700" i="1"/>
  <c r="U1701" i="1"/>
  <c r="U1702" i="1"/>
  <c r="U1703" i="1"/>
  <c r="U1704" i="1"/>
  <c r="U1705" i="1"/>
  <c r="U1706" i="1"/>
  <c r="U1707" i="1"/>
  <c r="U1708" i="1"/>
  <c r="U1709" i="1"/>
  <c r="U1710" i="1"/>
  <c r="U1711" i="1"/>
  <c r="U1712" i="1"/>
  <c r="U1713" i="1"/>
  <c r="U1714" i="1"/>
  <c r="U1715" i="1"/>
  <c r="U1716" i="1"/>
  <c r="U1717" i="1"/>
  <c r="U1718" i="1"/>
  <c r="U1719" i="1"/>
  <c r="U1720" i="1"/>
  <c r="U1721" i="1"/>
  <c r="U1722" i="1"/>
  <c r="U1723" i="1"/>
  <c r="U1724" i="1"/>
  <c r="U1725" i="1"/>
  <c r="U1726" i="1"/>
  <c r="U1727" i="1"/>
  <c r="U1728" i="1"/>
  <c r="U1729" i="1"/>
  <c r="U1730" i="1"/>
  <c r="U1731" i="1"/>
  <c r="U1732" i="1"/>
  <c r="U1733" i="1"/>
  <c r="U1734" i="1"/>
  <c r="U1735" i="1"/>
  <c r="U1736" i="1"/>
  <c r="U1737" i="1"/>
  <c r="U1738" i="1"/>
  <c r="U1739" i="1"/>
  <c r="U1740" i="1"/>
  <c r="U1741" i="1"/>
  <c r="U1742" i="1"/>
  <c r="U1743" i="1"/>
  <c r="U1744" i="1"/>
  <c r="U1745" i="1"/>
  <c r="U1746" i="1"/>
  <c r="U1747" i="1"/>
  <c r="U1748" i="1"/>
  <c r="U1749" i="1"/>
  <c r="U1750" i="1"/>
  <c r="U1751" i="1"/>
  <c r="U1752" i="1"/>
  <c r="U1753" i="1"/>
  <c r="U1754" i="1"/>
  <c r="U1755" i="1"/>
  <c r="U1756" i="1"/>
  <c r="U1757" i="1"/>
  <c r="U1758" i="1"/>
  <c r="U1759" i="1"/>
  <c r="U1760" i="1"/>
  <c r="U1761" i="1"/>
  <c r="U1762" i="1"/>
  <c r="U1763" i="1"/>
  <c r="U1764" i="1"/>
  <c r="U1765" i="1"/>
  <c r="U1766" i="1"/>
  <c r="U1767" i="1"/>
  <c r="U1768" i="1"/>
  <c r="U1769" i="1"/>
  <c r="U1770" i="1"/>
  <c r="U1771" i="1"/>
  <c r="U1772" i="1"/>
  <c r="U1773" i="1"/>
  <c r="U1774" i="1"/>
  <c r="U1775" i="1"/>
  <c r="U1776" i="1"/>
  <c r="U1777" i="1"/>
  <c r="U1778" i="1"/>
  <c r="U1779" i="1"/>
  <c r="U1780" i="1"/>
  <c r="U1781" i="1"/>
  <c r="U1782" i="1"/>
  <c r="U1783" i="1"/>
  <c r="U1784" i="1"/>
  <c r="U1785" i="1"/>
  <c r="U1786" i="1"/>
  <c r="U1787" i="1"/>
  <c r="U1788" i="1"/>
  <c r="U1789" i="1"/>
  <c r="U1790" i="1"/>
  <c r="U1791" i="1"/>
  <c r="U1792" i="1"/>
  <c r="U1793" i="1"/>
  <c r="U1794" i="1"/>
  <c r="U1795" i="1"/>
  <c r="U1796" i="1"/>
  <c r="U1797" i="1"/>
  <c r="U1798" i="1"/>
  <c r="U1799" i="1"/>
  <c r="U1800" i="1"/>
  <c r="U1801" i="1"/>
  <c r="U1802" i="1"/>
  <c r="U1803" i="1"/>
  <c r="U1804" i="1"/>
  <c r="U1805" i="1"/>
  <c r="U1806" i="1"/>
  <c r="U1807" i="1"/>
  <c r="U1808" i="1"/>
  <c r="U1809" i="1"/>
  <c r="U1810" i="1"/>
  <c r="U1811" i="1"/>
  <c r="U1812" i="1"/>
  <c r="U1813" i="1"/>
  <c r="U1814" i="1"/>
  <c r="U1815" i="1"/>
  <c r="U1816" i="1"/>
  <c r="U1817" i="1"/>
  <c r="U1818" i="1"/>
  <c r="U1819" i="1"/>
  <c r="U1820" i="1"/>
  <c r="U1821" i="1"/>
  <c r="U1822" i="1"/>
  <c r="U1823" i="1"/>
  <c r="U1824" i="1"/>
  <c r="U1825" i="1"/>
  <c r="U1826" i="1"/>
  <c r="U1827" i="1"/>
  <c r="U1828" i="1"/>
  <c r="U1829" i="1"/>
  <c r="U1830" i="1"/>
  <c r="U1831" i="1"/>
  <c r="U1832" i="1"/>
  <c r="U1833" i="1"/>
  <c r="U1834" i="1"/>
  <c r="U1835" i="1"/>
  <c r="U1836" i="1"/>
  <c r="U1837" i="1"/>
  <c r="U1838" i="1"/>
  <c r="U1839" i="1"/>
  <c r="U1840" i="1"/>
  <c r="U1841" i="1"/>
  <c r="U1842" i="1"/>
  <c r="U1843" i="1"/>
  <c r="U1844" i="1"/>
  <c r="U1845" i="1"/>
  <c r="U1846" i="1"/>
  <c r="U1847" i="1"/>
  <c r="U1848" i="1"/>
  <c r="U1849" i="1"/>
  <c r="U1850" i="1"/>
  <c r="U1851" i="1"/>
  <c r="U1852" i="1"/>
  <c r="U1853" i="1"/>
  <c r="U1854" i="1"/>
  <c r="U1855" i="1"/>
  <c r="U1856" i="1"/>
  <c r="U1857" i="1"/>
  <c r="U1858" i="1"/>
  <c r="U1859" i="1"/>
  <c r="U1860" i="1"/>
  <c r="U1861" i="1"/>
  <c r="U1862" i="1"/>
  <c r="U1863" i="1"/>
  <c r="U1864" i="1"/>
  <c r="U1865" i="1"/>
  <c r="U1866" i="1"/>
  <c r="U1867" i="1"/>
  <c r="U1868" i="1"/>
  <c r="U1869" i="1"/>
  <c r="U1870" i="1"/>
  <c r="U1871" i="1"/>
  <c r="U1872" i="1"/>
  <c r="U1873" i="1"/>
  <c r="U1874" i="1"/>
  <c r="U1875" i="1"/>
  <c r="U1876" i="1"/>
  <c r="U1877" i="1"/>
  <c r="U1878" i="1"/>
  <c r="U1879" i="1"/>
  <c r="U1880" i="1"/>
  <c r="U1881" i="1"/>
  <c r="U1882" i="1"/>
  <c r="U1883" i="1"/>
  <c r="U1884" i="1"/>
  <c r="U1885" i="1"/>
  <c r="U1886" i="1"/>
  <c r="U1887" i="1"/>
  <c r="U1888" i="1"/>
  <c r="U1889" i="1"/>
  <c r="U1890" i="1"/>
  <c r="U1891" i="1"/>
  <c r="U1892" i="1"/>
  <c r="U1893" i="1"/>
  <c r="U1894" i="1"/>
  <c r="U1895" i="1"/>
  <c r="U1896" i="1"/>
  <c r="U1897" i="1"/>
  <c r="U1898" i="1"/>
  <c r="U1899" i="1"/>
  <c r="U1900" i="1"/>
  <c r="U1901" i="1"/>
  <c r="U1902" i="1"/>
  <c r="U1903" i="1"/>
  <c r="U1904" i="1"/>
  <c r="U1905" i="1"/>
  <c r="U1906" i="1"/>
  <c r="U1907" i="1"/>
  <c r="U1908" i="1"/>
  <c r="U1909" i="1"/>
  <c r="U1910" i="1"/>
  <c r="U1911" i="1"/>
  <c r="U1912" i="1"/>
  <c r="U1913" i="1"/>
  <c r="U1914" i="1"/>
  <c r="U1915" i="1"/>
  <c r="U1916" i="1"/>
  <c r="U1917" i="1"/>
  <c r="U1918" i="1"/>
  <c r="U1919" i="1"/>
  <c r="U1920" i="1"/>
  <c r="U1921" i="1"/>
  <c r="U1922" i="1"/>
  <c r="U1923" i="1"/>
  <c r="U1924" i="1"/>
  <c r="U1925" i="1"/>
  <c r="U1926" i="1"/>
  <c r="U1927" i="1"/>
  <c r="U1928" i="1"/>
  <c r="U1929" i="1"/>
  <c r="U1930" i="1"/>
  <c r="U1931" i="1"/>
  <c r="U1932" i="1"/>
  <c r="U1933" i="1"/>
  <c r="U1934" i="1"/>
  <c r="U1935" i="1"/>
  <c r="U1936" i="1"/>
  <c r="U1937" i="1"/>
  <c r="U1938" i="1"/>
  <c r="U1939" i="1"/>
  <c r="U1940" i="1"/>
  <c r="U1941" i="1"/>
  <c r="U1942" i="1"/>
  <c r="U1943" i="1"/>
  <c r="U1944" i="1"/>
  <c r="U1945" i="1"/>
  <c r="U1946" i="1"/>
  <c r="U1947" i="1"/>
  <c r="U1948" i="1"/>
  <c r="U1949" i="1"/>
  <c r="U1950" i="1"/>
  <c r="U1951" i="1"/>
  <c r="U1952" i="1"/>
  <c r="U1953" i="1"/>
  <c r="U1954" i="1"/>
  <c r="U1955" i="1"/>
  <c r="U1956" i="1"/>
  <c r="U1957" i="1"/>
  <c r="U1958" i="1"/>
  <c r="U1959" i="1"/>
  <c r="U1960" i="1"/>
  <c r="U1961" i="1"/>
  <c r="U1962" i="1"/>
  <c r="U1963" i="1"/>
  <c r="U1964" i="1"/>
  <c r="U1965" i="1"/>
  <c r="U1966" i="1"/>
  <c r="U1967" i="1"/>
  <c r="U1968" i="1"/>
  <c r="U1969" i="1"/>
  <c r="U1970" i="1"/>
  <c r="U1971" i="1"/>
  <c r="U1972" i="1"/>
  <c r="U1973" i="1"/>
  <c r="U1974" i="1"/>
  <c r="U1975" i="1"/>
  <c r="U1976" i="1"/>
  <c r="U1977" i="1"/>
  <c r="U1978" i="1"/>
  <c r="U1979" i="1"/>
  <c r="U1980" i="1"/>
  <c r="U1981" i="1"/>
  <c r="U1982" i="1"/>
  <c r="U1983" i="1"/>
  <c r="U1984" i="1"/>
  <c r="U1985" i="1"/>
  <c r="U1986" i="1"/>
  <c r="U1987" i="1"/>
  <c r="U1988" i="1"/>
  <c r="U1989" i="1"/>
  <c r="U1990" i="1"/>
  <c r="U1991" i="1"/>
  <c r="U1992" i="1"/>
  <c r="U1993" i="1"/>
  <c r="U1994" i="1"/>
  <c r="U1995" i="1"/>
  <c r="U1996" i="1"/>
  <c r="U1997" i="1"/>
  <c r="U1998" i="1"/>
  <c r="U1999" i="1"/>
  <c r="U2000" i="1"/>
  <c r="U2001" i="1"/>
  <c r="U2002" i="1"/>
  <c r="U2003" i="1"/>
  <c r="U2004" i="1"/>
  <c r="U2005" i="1"/>
  <c r="U2006" i="1"/>
  <c r="U2007" i="1"/>
  <c r="U2008" i="1"/>
  <c r="U2009" i="1"/>
  <c r="U2010" i="1"/>
  <c r="U2011" i="1"/>
  <c r="U2012" i="1"/>
  <c r="U2013" i="1"/>
  <c r="U2014" i="1"/>
  <c r="U2015" i="1"/>
  <c r="U2016" i="1"/>
  <c r="U2017" i="1"/>
  <c r="U2018" i="1"/>
  <c r="U2019" i="1"/>
  <c r="U2020" i="1"/>
  <c r="U2021" i="1"/>
  <c r="U2022" i="1"/>
  <c r="U2023" i="1"/>
  <c r="U2024" i="1"/>
  <c r="U2025" i="1"/>
  <c r="U2026" i="1"/>
  <c r="U2027" i="1"/>
  <c r="U2028" i="1"/>
  <c r="U2029" i="1"/>
  <c r="U2030" i="1"/>
  <c r="U2031" i="1"/>
  <c r="U2032" i="1"/>
  <c r="U2033" i="1"/>
  <c r="U2034" i="1"/>
  <c r="U2035" i="1"/>
  <c r="U2036" i="1"/>
  <c r="U2037" i="1"/>
  <c r="U2038" i="1"/>
  <c r="U2039" i="1"/>
  <c r="U2040" i="1"/>
  <c r="U2041" i="1"/>
  <c r="U2042" i="1"/>
  <c r="U2043" i="1"/>
  <c r="U2044" i="1"/>
  <c r="U2045" i="1"/>
  <c r="U2046" i="1"/>
  <c r="U2047" i="1"/>
  <c r="U2048" i="1"/>
  <c r="U2049" i="1"/>
  <c r="U2050" i="1"/>
  <c r="U2051" i="1"/>
  <c r="U2052" i="1"/>
  <c r="U2053" i="1"/>
  <c r="U2054" i="1"/>
  <c r="U2055" i="1"/>
  <c r="U2056" i="1"/>
  <c r="U2057" i="1"/>
  <c r="U2058" i="1"/>
  <c r="U2059" i="1"/>
  <c r="U2060" i="1"/>
  <c r="U2061" i="1"/>
  <c r="U2062" i="1"/>
  <c r="U2063" i="1"/>
  <c r="U2064" i="1"/>
  <c r="U2065" i="1"/>
  <c r="U2066" i="1"/>
  <c r="U2067" i="1"/>
  <c r="U2068" i="1"/>
  <c r="U2069" i="1"/>
  <c r="U2070" i="1"/>
  <c r="U2071" i="1"/>
  <c r="U2072" i="1"/>
  <c r="U2073" i="1"/>
  <c r="U2074" i="1"/>
  <c r="U2075" i="1"/>
  <c r="U2076" i="1"/>
  <c r="U2077" i="1"/>
  <c r="U2078" i="1"/>
  <c r="U2079" i="1"/>
  <c r="U2080" i="1"/>
  <c r="U2081" i="1"/>
  <c r="U2082" i="1"/>
  <c r="U2083" i="1"/>
  <c r="U2084" i="1"/>
  <c r="U2085" i="1"/>
  <c r="U2086" i="1"/>
  <c r="U2087" i="1"/>
  <c r="U2088" i="1"/>
  <c r="U2089" i="1"/>
  <c r="U2090" i="1"/>
  <c r="U2091" i="1"/>
  <c r="U2092" i="1"/>
  <c r="U2093" i="1"/>
  <c r="U2094" i="1"/>
  <c r="U2095" i="1"/>
  <c r="U2096" i="1"/>
  <c r="U2097" i="1"/>
  <c r="U2098" i="1"/>
  <c r="U2099" i="1"/>
  <c r="U2100" i="1"/>
  <c r="U2101" i="1"/>
  <c r="U2102" i="1"/>
  <c r="U2103" i="1"/>
  <c r="U2104" i="1"/>
  <c r="U2105" i="1"/>
  <c r="U2106" i="1"/>
  <c r="U2107" i="1"/>
  <c r="U2108" i="1"/>
  <c r="U2109" i="1"/>
  <c r="U2110" i="1"/>
  <c r="U2111" i="1"/>
  <c r="U2112" i="1"/>
  <c r="U2113" i="1"/>
  <c r="U2114" i="1"/>
  <c r="U2115" i="1"/>
  <c r="U2116" i="1"/>
  <c r="U2117" i="1"/>
  <c r="U2118" i="1"/>
  <c r="U2119" i="1"/>
  <c r="U2120" i="1"/>
  <c r="U2121" i="1"/>
  <c r="U2122" i="1"/>
  <c r="U2123" i="1"/>
  <c r="U2124" i="1"/>
  <c r="U2125" i="1"/>
  <c r="U2126" i="1"/>
  <c r="U2127" i="1"/>
  <c r="U2128" i="1"/>
  <c r="U2129" i="1"/>
  <c r="U2130" i="1"/>
  <c r="U2131" i="1"/>
  <c r="U2132" i="1"/>
  <c r="U2133" i="1"/>
  <c r="U2134" i="1"/>
  <c r="U2135" i="1"/>
  <c r="U2136" i="1"/>
  <c r="U2137" i="1"/>
  <c r="U2138" i="1"/>
  <c r="U2139" i="1"/>
  <c r="U2140" i="1"/>
  <c r="U2141" i="1"/>
  <c r="U2142" i="1"/>
  <c r="U2143" i="1"/>
  <c r="U2144" i="1"/>
  <c r="U2145" i="1"/>
  <c r="U2146" i="1"/>
  <c r="U2147" i="1"/>
  <c r="U2148" i="1"/>
  <c r="U2149" i="1"/>
  <c r="U2150" i="1"/>
  <c r="U2151" i="1"/>
  <c r="U2152" i="1"/>
  <c r="U2153" i="1"/>
  <c r="U2154" i="1"/>
  <c r="U2155" i="1"/>
  <c r="U2156" i="1"/>
  <c r="U2157" i="1"/>
  <c r="U2158" i="1"/>
  <c r="U2159" i="1"/>
  <c r="U2160" i="1"/>
  <c r="U2161" i="1"/>
  <c r="U2162" i="1"/>
  <c r="U2163" i="1"/>
  <c r="U2164" i="1"/>
  <c r="U2165" i="1"/>
  <c r="U2166" i="1"/>
  <c r="U2167" i="1"/>
  <c r="U2168" i="1"/>
  <c r="U2169" i="1"/>
  <c r="U2170" i="1"/>
  <c r="U2171" i="1"/>
  <c r="U2172" i="1"/>
  <c r="U2173" i="1"/>
  <c r="U2174" i="1"/>
  <c r="U2175" i="1"/>
  <c r="U2176" i="1"/>
  <c r="U2177" i="1"/>
  <c r="U2178" i="1"/>
  <c r="U2179" i="1"/>
  <c r="U2180" i="1"/>
  <c r="U2181" i="1"/>
  <c r="U2182" i="1"/>
  <c r="U2183" i="1"/>
  <c r="U2184" i="1"/>
  <c r="U2185" i="1"/>
  <c r="U2186" i="1"/>
  <c r="U2187" i="1"/>
  <c r="U2188" i="1"/>
  <c r="U2189" i="1"/>
  <c r="U2190" i="1"/>
  <c r="U2191" i="1"/>
  <c r="U2192" i="1"/>
  <c r="U2193" i="1"/>
  <c r="U2194" i="1"/>
  <c r="U2195" i="1"/>
  <c r="U2196" i="1"/>
  <c r="U2197" i="1"/>
  <c r="U2198" i="1"/>
  <c r="U2199" i="1"/>
  <c r="U2200" i="1"/>
  <c r="U2201" i="1"/>
  <c r="U2202" i="1"/>
  <c r="U2203" i="1"/>
  <c r="U2204" i="1"/>
  <c r="U2205" i="1"/>
  <c r="U2206" i="1"/>
  <c r="U2207" i="1"/>
  <c r="U2208" i="1"/>
  <c r="U2209" i="1"/>
  <c r="U2210" i="1"/>
  <c r="U2211" i="1"/>
  <c r="U2212" i="1"/>
  <c r="U2213" i="1"/>
  <c r="U2214" i="1"/>
  <c r="U2215" i="1"/>
  <c r="U2216" i="1"/>
  <c r="U2217" i="1"/>
  <c r="U2218" i="1"/>
  <c r="U2219" i="1"/>
  <c r="U2220" i="1"/>
  <c r="U2221" i="1"/>
  <c r="U2222" i="1"/>
  <c r="U2223" i="1"/>
  <c r="U2224" i="1"/>
  <c r="U2225" i="1"/>
  <c r="U2226" i="1"/>
  <c r="U2227" i="1"/>
  <c r="U2228" i="1"/>
  <c r="U2229" i="1"/>
  <c r="U2230" i="1"/>
  <c r="U2231" i="1"/>
  <c r="U2232" i="1"/>
  <c r="U2233" i="1"/>
  <c r="U2234" i="1"/>
  <c r="U2235" i="1"/>
  <c r="U2236" i="1"/>
  <c r="U2237" i="1"/>
  <c r="U2238" i="1"/>
  <c r="U2239" i="1"/>
  <c r="U2240" i="1"/>
  <c r="U2241" i="1"/>
  <c r="U2242" i="1"/>
  <c r="U2243" i="1"/>
  <c r="U2244" i="1"/>
  <c r="U2245" i="1"/>
  <c r="U2246" i="1"/>
  <c r="U2247" i="1"/>
  <c r="U2248" i="1"/>
  <c r="U2249" i="1"/>
  <c r="U2250" i="1"/>
  <c r="U2251" i="1"/>
  <c r="U2252" i="1"/>
  <c r="U2253" i="1"/>
  <c r="U2254" i="1"/>
  <c r="U2255" i="1"/>
  <c r="U2256" i="1"/>
  <c r="U2257" i="1"/>
  <c r="U2258" i="1"/>
  <c r="U2259" i="1"/>
  <c r="U2260" i="1"/>
  <c r="U2261" i="1"/>
  <c r="U2262" i="1"/>
  <c r="U2263" i="1"/>
  <c r="U2264" i="1"/>
  <c r="U2265" i="1"/>
  <c r="U2266" i="1"/>
  <c r="U2267" i="1"/>
  <c r="U2268" i="1"/>
  <c r="U2269" i="1"/>
  <c r="U2270" i="1"/>
  <c r="U2271" i="1"/>
  <c r="U2272" i="1"/>
  <c r="U2273" i="1"/>
  <c r="U2274" i="1"/>
  <c r="U2275" i="1"/>
  <c r="U2276" i="1"/>
  <c r="U2277" i="1"/>
  <c r="U2278" i="1"/>
  <c r="U2279" i="1"/>
  <c r="U2280" i="1"/>
  <c r="U2281" i="1"/>
  <c r="U2282" i="1"/>
  <c r="U2283" i="1"/>
  <c r="U2284" i="1"/>
  <c r="U2285" i="1"/>
  <c r="U2286" i="1"/>
  <c r="U2287" i="1"/>
  <c r="U2288" i="1"/>
  <c r="U2289" i="1"/>
  <c r="U2290" i="1"/>
  <c r="U2291" i="1"/>
  <c r="U2292" i="1"/>
  <c r="U2293" i="1"/>
  <c r="U2294" i="1"/>
  <c r="U2295" i="1"/>
  <c r="U2296" i="1"/>
  <c r="U2297" i="1"/>
  <c r="U2298" i="1"/>
  <c r="U2299" i="1"/>
  <c r="U2300" i="1"/>
  <c r="U2301" i="1"/>
  <c r="U2302" i="1"/>
  <c r="U2303" i="1"/>
  <c r="U2304" i="1"/>
  <c r="U2305" i="1"/>
  <c r="U2306" i="1"/>
  <c r="U2307" i="1"/>
  <c r="U2308" i="1"/>
  <c r="U2309" i="1"/>
  <c r="U2310" i="1"/>
  <c r="U2311" i="1"/>
  <c r="U2312" i="1"/>
  <c r="U2313" i="1"/>
  <c r="U2314" i="1"/>
  <c r="U2315" i="1"/>
  <c r="U2316" i="1"/>
  <c r="U2317" i="1"/>
  <c r="U2318" i="1"/>
  <c r="U2319" i="1"/>
  <c r="U2320" i="1"/>
  <c r="U2321" i="1"/>
  <c r="U2322" i="1"/>
  <c r="U2323" i="1"/>
  <c r="U2324" i="1"/>
  <c r="U2325" i="1"/>
  <c r="U2326" i="1"/>
  <c r="U2327" i="1"/>
  <c r="U2328" i="1"/>
  <c r="U2329" i="1"/>
  <c r="U2330" i="1"/>
  <c r="U2331" i="1"/>
  <c r="U2332" i="1"/>
  <c r="U2333" i="1"/>
  <c r="U2334" i="1"/>
  <c r="U2335" i="1"/>
  <c r="U2336" i="1"/>
  <c r="U2337" i="1"/>
  <c r="U2338" i="1"/>
  <c r="U2339" i="1"/>
  <c r="U2340" i="1"/>
  <c r="U2341" i="1"/>
  <c r="U2342" i="1"/>
  <c r="U2343" i="1"/>
  <c r="U2344" i="1"/>
  <c r="U2345" i="1"/>
  <c r="U2346" i="1"/>
  <c r="U2347" i="1"/>
  <c r="U2348" i="1"/>
  <c r="U2349" i="1"/>
  <c r="U2350" i="1"/>
  <c r="U2351" i="1"/>
  <c r="U2352" i="1"/>
  <c r="U2353" i="1"/>
  <c r="U2354" i="1"/>
  <c r="U2355" i="1"/>
  <c r="U2356" i="1"/>
  <c r="U2357" i="1"/>
  <c r="U2358" i="1"/>
  <c r="U2359" i="1"/>
  <c r="U2360" i="1"/>
  <c r="U2361" i="1"/>
  <c r="U2362" i="1"/>
  <c r="U2363" i="1"/>
  <c r="U2364" i="1"/>
  <c r="U2365" i="1"/>
  <c r="U2366" i="1"/>
  <c r="U2367" i="1"/>
  <c r="U2368" i="1"/>
  <c r="U2369" i="1"/>
  <c r="U2370" i="1"/>
  <c r="U2371" i="1"/>
  <c r="U2372" i="1"/>
  <c r="U2373" i="1"/>
  <c r="U2374" i="1"/>
  <c r="U2375" i="1"/>
  <c r="U2376" i="1"/>
  <c r="U2377" i="1"/>
  <c r="U2378" i="1"/>
  <c r="U2379" i="1"/>
  <c r="U2380" i="1"/>
  <c r="U2381" i="1"/>
  <c r="U2382" i="1"/>
  <c r="U2383" i="1"/>
  <c r="U2384" i="1"/>
  <c r="U2385" i="1"/>
  <c r="U2386" i="1"/>
  <c r="U2387" i="1"/>
  <c r="U2388" i="1"/>
  <c r="U2389" i="1"/>
  <c r="U2390" i="1"/>
  <c r="U2391" i="1"/>
  <c r="U2392" i="1"/>
  <c r="U2393" i="1"/>
  <c r="U2394" i="1"/>
  <c r="U2395" i="1"/>
  <c r="U2396" i="1"/>
  <c r="U2397" i="1"/>
  <c r="U2398" i="1"/>
  <c r="U2399" i="1"/>
  <c r="U2400" i="1"/>
  <c r="U2401" i="1"/>
  <c r="U2402" i="1"/>
  <c r="U2403" i="1"/>
  <c r="U2404" i="1"/>
  <c r="U2405" i="1"/>
  <c r="U2406" i="1"/>
  <c r="U2407" i="1"/>
  <c r="U2408" i="1"/>
  <c r="U2409" i="1"/>
  <c r="U2410" i="1"/>
  <c r="U2411" i="1"/>
  <c r="U2412" i="1"/>
  <c r="U2413" i="1"/>
  <c r="U2414" i="1"/>
  <c r="U2415" i="1"/>
  <c r="U2416" i="1"/>
  <c r="U2417" i="1"/>
  <c r="U2418" i="1"/>
  <c r="U2419" i="1"/>
  <c r="U2420" i="1"/>
  <c r="U2421" i="1"/>
  <c r="U2422" i="1"/>
  <c r="U2423" i="1"/>
  <c r="U2424" i="1"/>
  <c r="U2425" i="1"/>
  <c r="U2426" i="1"/>
  <c r="U2427" i="1"/>
  <c r="U2428" i="1"/>
  <c r="U2429" i="1"/>
  <c r="U2430" i="1"/>
  <c r="U2431" i="1"/>
  <c r="U2432" i="1"/>
  <c r="U2433" i="1"/>
  <c r="U2434" i="1"/>
  <c r="U2435" i="1"/>
  <c r="U2436" i="1"/>
  <c r="U2437" i="1"/>
  <c r="U2438" i="1"/>
  <c r="U2439" i="1"/>
  <c r="U2440" i="1"/>
  <c r="U2441" i="1"/>
  <c r="U2442" i="1"/>
  <c r="U2443" i="1"/>
  <c r="U2444" i="1"/>
  <c r="U2445" i="1"/>
  <c r="U2446" i="1"/>
  <c r="U2447" i="1"/>
  <c r="U2448" i="1"/>
  <c r="U2449" i="1"/>
  <c r="U2450" i="1"/>
  <c r="U2451" i="1"/>
  <c r="U2452" i="1"/>
  <c r="U2453" i="1"/>
  <c r="U2454" i="1"/>
  <c r="U2455" i="1"/>
  <c r="U2456" i="1"/>
  <c r="U2457" i="1"/>
  <c r="U2458" i="1"/>
  <c r="U2459" i="1"/>
  <c r="U2460" i="1"/>
  <c r="U2461" i="1"/>
  <c r="U2462" i="1"/>
  <c r="U2463" i="1"/>
  <c r="U2464" i="1"/>
  <c r="U2465" i="1"/>
  <c r="U2466" i="1"/>
  <c r="U2467" i="1"/>
  <c r="U2468" i="1"/>
  <c r="U2469" i="1"/>
  <c r="U2470" i="1"/>
  <c r="U2471" i="1"/>
  <c r="U2472" i="1"/>
  <c r="U2473" i="1"/>
  <c r="U2474" i="1"/>
  <c r="U2475" i="1"/>
  <c r="U2476" i="1"/>
  <c r="U2477" i="1"/>
  <c r="U2478" i="1"/>
  <c r="U2479" i="1"/>
  <c r="U2480" i="1"/>
  <c r="U2481" i="1"/>
  <c r="U2482" i="1"/>
  <c r="U2483" i="1"/>
  <c r="U2484" i="1"/>
  <c r="U2485" i="1"/>
  <c r="U2486" i="1"/>
  <c r="U2487" i="1"/>
  <c r="U2488" i="1"/>
  <c r="U2489" i="1"/>
  <c r="U2490" i="1"/>
  <c r="U2491" i="1"/>
  <c r="U2492" i="1"/>
  <c r="U2493" i="1"/>
  <c r="U2494" i="1"/>
  <c r="U2495" i="1"/>
  <c r="U2496" i="1"/>
  <c r="U2497" i="1"/>
  <c r="U2498" i="1"/>
  <c r="U2499" i="1"/>
  <c r="U2500" i="1"/>
  <c r="U2501" i="1"/>
  <c r="U2502" i="1"/>
  <c r="U2503" i="1"/>
  <c r="U2504" i="1"/>
  <c r="U2505" i="1"/>
  <c r="U2506" i="1"/>
  <c r="U2507" i="1"/>
  <c r="U2508" i="1"/>
  <c r="U2509" i="1"/>
  <c r="U2510" i="1"/>
  <c r="U2511" i="1"/>
  <c r="U2512" i="1"/>
  <c r="U2513" i="1"/>
  <c r="U2514" i="1"/>
  <c r="U2515" i="1"/>
  <c r="U2516" i="1"/>
  <c r="U2517" i="1"/>
  <c r="U2518" i="1"/>
  <c r="U2519" i="1"/>
  <c r="U2520" i="1"/>
  <c r="U2521" i="1"/>
  <c r="U2522" i="1"/>
  <c r="U2523" i="1"/>
  <c r="U2524" i="1"/>
  <c r="U2525" i="1"/>
  <c r="U2526" i="1"/>
  <c r="U2527" i="1"/>
  <c r="U2528" i="1"/>
  <c r="U2529" i="1"/>
  <c r="U2530" i="1"/>
  <c r="U2531" i="1"/>
  <c r="U2532" i="1"/>
  <c r="U2533" i="1"/>
  <c r="U2534" i="1"/>
  <c r="U2535" i="1"/>
  <c r="U2536" i="1"/>
  <c r="U2537" i="1"/>
  <c r="U2538" i="1"/>
  <c r="U2539" i="1"/>
  <c r="U2540" i="1"/>
  <c r="U2541" i="1"/>
  <c r="U2542" i="1"/>
  <c r="U2543" i="1"/>
  <c r="U2544" i="1"/>
  <c r="U2545" i="1"/>
  <c r="U2546" i="1"/>
  <c r="U2547" i="1"/>
  <c r="U2548" i="1"/>
  <c r="U2549" i="1"/>
  <c r="U2550" i="1"/>
  <c r="U2551" i="1"/>
  <c r="U2552" i="1"/>
  <c r="U2553" i="1"/>
  <c r="U2554" i="1"/>
  <c r="U2555" i="1"/>
  <c r="U2556" i="1"/>
  <c r="U2557" i="1"/>
  <c r="U2558" i="1"/>
  <c r="U2559" i="1"/>
  <c r="U2560" i="1"/>
  <c r="U2561" i="1"/>
  <c r="U2562" i="1"/>
  <c r="U2563" i="1"/>
  <c r="U2564" i="1"/>
  <c r="U2565" i="1"/>
  <c r="U2566" i="1"/>
  <c r="U2567" i="1"/>
  <c r="U2568" i="1"/>
  <c r="U2569" i="1"/>
  <c r="U2570" i="1"/>
  <c r="U2571" i="1"/>
  <c r="U2572" i="1"/>
  <c r="U2573" i="1"/>
  <c r="U2574" i="1"/>
  <c r="U2575" i="1"/>
  <c r="U2576" i="1"/>
  <c r="U2577" i="1"/>
  <c r="U2578" i="1"/>
  <c r="U2579" i="1"/>
  <c r="U2580" i="1"/>
  <c r="U2581" i="1"/>
  <c r="U2582" i="1"/>
  <c r="U2583" i="1"/>
  <c r="U2584" i="1"/>
  <c r="U2585" i="1"/>
  <c r="U2586" i="1"/>
  <c r="U2587" i="1"/>
  <c r="U2588" i="1"/>
  <c r="U2589" i="1"/>
  <c r="U2590" i="1"/>
  <c r="U2591" i="1"/>
  <c r="U2592" i="1"/>
  <c r="U2593" i="1"/>
  <c r="U2594" i="1"/>
  <c r="U2595" i="1"/>
  <c r="U2596" i="1"/>
  <c r="U2597" i="1"/>
  <c r="U2598" i="1"/>
  <c r="U2599" i="1"/>
  <c r="U2600" i="1"/>
  <c r="U2601" i="1"/>
  <c r="U2602" i="1"/>
  <c r="U2603" i="1"/>
  <c r="U2604" i="1"/>
  <c r="U2605" i="1"/>
  <c r="U2606" i="1"/>
  <c r="U2607" i="1"/>
  <c r="U2608" i="1"/>
  <c r="U2609" i="1"/>
  <c r="U2610" i="1"/>
  <c r="U2611" i="1"/>
  <c r="U2612" i="1"/>
  <c r="U2613" i="1"/>
  <c r="U2614" i="1"/>
  <c r="U2615" i="1"/>
  <c r="U2616" i="1"/>
  <c r="U2617" i="1"/>
  <c r="U2618" i="1"/>
  <c r="U2619" i="1"/>
  <c r="U2620" i="1"/>
  <c r="U2621" i="1"/>
  <c r="U2622" i="1"/>
  <c r="U2623" i="1"/>
  <c r="U2624" i="1"/>
  <c r="U2625" i="1"/>
  <c r="U2626" i="1"/>
  <c r="U2627" i="1"/>
  <c r="U2628" i="1"/>
  <c r="U2629" i="1"/>
  <c r="U2630" i="1"/>
  <c r="U2631" i="1"/>
  <c r="U2632" i="1"/>
  <c r="U2633" i="1"/>
  <c r="U2634" i="1"/>
  <c r="U2635" i="1"/>
  <c r="U2636" i="1"/>
  <c r="U2637" i="1"/>
  <c r="U2638" i="1"/>
  <c r="U2639" i="1"/>
  <c r="U2640" i="1"/>
  <c r="U2641" i="1"/>
  <c r="U2642" i="1"/>
  <c r="U2643" i="1"/>
  <c r="U2644" i="1"/>
  <c r="U2645" i="1"/>
  <c r="U2646" i="1"/>
  <c r="U2647" i="1"/>
  <c r="U2648" i="1"/>
  <c r="U2649" i="1"/>
  <c r="U2650" i="1"/>
  <c r="U2651" i="1"/>
  <c r="U2652" i="1"/>
  <c r="U2653" i="1"/>
  <c r="U2654" i="1"/>
  <c r="U2655" i="1"/>
  <c r="U2656" i="1"/>
  <c r="U2657" i="1"/>
  <c r="U2658" i="1"/>
  <c r="U2659" i="1"/>
  <c r="U2660" i="1"/>
  <c r="U2661" i="1"/>
  <c r="U2662" i="1"/>
  <c r="U2663" i="1"/>
  <c r="U2664" i="1"/>
  <c r="U2665" i="1"/>
  <c r="U2666" i="1"/>
  <c r="U2667" i="1"/>
  <c r="U2668" i="1"/>
  <c r="U2669" i="1"/>
  <c r="U2670" i="1"/>
  <c r="U2671" i="1"/>
  <c r="U2672" i="1"/>
  <c r="U2673" i="1"/>
  <c r="U2674" i="1"/>
  <c r="U2675" i="1"/>
  <c r="U2676" i="1"/>
  <c r="U2677" i="1"/>
  <c r="U2678" i="1"/>
  <c r="U2679" i="1"/>
  <c r="U2680" i="1"/>
  <c r="U2681" i="1"/>
  <c r="U2682" i="1"/>
  <c r="U2683" i="1"/>
  <c r="U2684" i="1"/>
  <c r="U2685" i="1"/>
  <c r="U2686" i="1"/>
  <c r="U2687" i="1"/>
  <c r="U2688" i="1"/>
  <c r="U2689" i="1"/>
  <c r="U2690" i="1"/>
  <c r="U2691" i="1"/>
  <c r="U2692" i="1"/>
  <c r="U2693" i="1"/>
  <c r="U2694" i="1"/>
  <c r="U2695" i="1"/>
  <c r="U2696" i="1"/>
  <c r="U2697" i="1"/>
  <c r="U2698" i="1"/>
  <c r="U2699" i="1"/>
  <c r="U2700" i="1"/>
  <c r="U2701" i="1"/>
  <c r="U2702" i="1"/>
  <c r="U2703" i="1"/>
  <c r="U2704" i="1"/>
  <c r="U2705" i="1"/>
  <c r="U2706" i="1"/>
  <c r="U2707" i="1"/>
  <c r="U2708" i="1"/>
  <c r="U2709" i="1"/>
  <c r="U2710" i="1"/>
  <c r="U2711" i="1"/>
  <c r="U2712" i="1"/>
  <c r="U2713" i="1"/>
  <c r="U2714" i="1"/>
  <c r="U2715" i="1"/>
  <c r="U2716" i="1"/>
  <c r="U2717" i="1"/>
  <c r="U2718" i="1"/>
  <c r="U2719" i="1"/>
  <c r="U2720" i="1"/>
  <c r="U2721" i="1"/>
  <c r="U2722" i="1"/>
  <c r="U2723" i="1"/>
  <c r="U2724" i="1"/>
  <c r="U2725" i="1"/>
  <c r="U2726" i="1"/>
  <c r="U2727" i="1"/>
  <c r="U2728" i="1"/>
  <c r="U2729" i="1"/>
  <c r="U2730" i="1"/>
  <c r="U2731" i="1"/>
  <c r="U2732" i="1"/>
  <c r="U2733" i="1"/>
  <c r="U2734" i="1"/>
  <c r="U2735" i="1"/>
  <c r="U2736" i="1"/>
  <c r="U2737" i="1"/>
  <c r="U2738" i="1"/>
  <c r="U2739" i="1"/>
  <c r="U2740" i="1"/>
  <c r="U2741" i="1"/>
  <c r="U2742" i="1"/>
  <c r="U2743" i="1"/>
  <c r="U2744" i="1"/>
  <c r="U2745" i="1"/>
  <c r="U2746" i="1"/>
  <c r="U2747" i="1"/>
  <c r="U2748" i="1"/>
  <c r="U2749" i="1"/>
  <c r="U2750" i="1"/>
  <c r="U2751" i="1"/>
  <c r="U2752" i="1"/>
  <c r="U2753" i="1"/>
  <c r="U2754" i="1"/>
  <c r="U2755" i="1"/>
  <c r="U2756" i="1"/>
  <c r="U2757" i="1"/>
  <c r="U2758" i="1"/>
  <c r="U2759" i="1"/>
  <c r="U2760" i="1"/>
  <c r="U2761" i="1"/>
  <c r="U2762" i="1"/>
  <c r="U2763" i="1"/>
  <c r="U2764" i="1"/>
  <c r="U2765" i="1"/>
  <c r="U2766" i="1"/>
  <c r="U2767" i="1"/>
  <c r="U2768" i="1"/>
  <c r="U2769" i="1"/>
  <c r="U2770" i="1"/>
  <c r="U2771" i="1"/>
  <c r="U2772" i="1"/>
  <c r="U2773" i="1"/>
  <c r="U2774" i="1"/>
  <c r="U2775" i="1"/>
  <c r="U2776" i="1"/>
  <c r="U2777" i="1"/>
  <c r="U2778" i="1"/>
  <c r="U2779" i="1"/>
  <c r="U2780" i="1"/>
  <c r="U2781" i="1"/>
  <c r="U2782" i="1"/>
  <c r="U2783" i="1"/>
  <c r="U2784" i="1"/>
  <c r="U2785" i="1"/>
  <c r="U2786" i="1"/>
  <c r="U2787" i="1"/>
  <c r="U2788" i="1"/>
  <c r="U2789" i="1"/>
  <c r="U2790" i="1"/>
  <c r="U2791" i="1"/>
  <c r="U2792" i="1"/>
  <c r="U2793" i="1"/>
  <c r="U2794" i="1"/>
  <c r="U2795" i="1"/>
  <c r="U2796" i="1"/>
  <c r="U2797" i="1"/>
  <c r="U2798" i="1"/>
  <c r="U2799" i="1"/>
  <c r="U2800" i="1"/>
  <c r="U2801" i="1"/>
  <c r="U2802" i="1"/>
  <c r="U2803" i="1"/>
  <c r="U2804" i="1"/>
  <c r="U2805" i="1"/>
  <c r="U2806" i="1"/>
  <c r="U2807" i="1"/>
  <c r="U2808" i="1"/>
  <c r="U2809" i="1"/>
  <c r="U2810" i="1"/>
  <c r="U2811" i="1"/>
  <c r="U2812" i="1"/>
  <c r="U2813" i="1"/>
  <c r="U2814" i="1"/>
  <c r="U2815" i="1"/>
  <c r="U2816" i="1"/>
  <c r="U2817" i="1"/>
  <c r="U2818" i="1"/>
  <c r="U2819" i="1"/>
  <c r="U2820" i="1"/>
  <c r="U2821" i="1"/>
  <c r="U2822" i="1"/>
  <c r="U2823" i="1"/>
  <c r="U2824" i="1"/>
  <c r="U2825" i="1"/>
  <c r="U2826" i="1"/>
  <c r="U2827" i="1"/>
  <c r="U2828" i="1"/>
  <c r="U2829" i="1"/>
  <c r="U2830" i="1"/>
  <c r="U2831" i="1"/>
  <c r="U2832" i="1"/>
  <c r="U2833" i="1"/>
  <c r="U2834" i="1"/>
  <c r="U2835" i="1"/>
  <c r="U2836" i="1"/>
  <c r="U2837" i="1"/>
  <c r="U2838" i="1"/>
  <c r="U2839" i="1"/>
  <c r="U2840" i="1"/>
  <c r="U2841" i="1"/>
  <c r="U2842" i="1"/>
  <c r="U2843" i="1"/>
  <c r="U2844" i="1"/>
  <c r="U2845" i="1"/>
  <c r="U2846" i="1"/>
  <c r="U2847" i="1"/>
  <c r="U2848" i="1"/>
  <c r="U2849" i="1"/>
  <c r="U2850" i="1"/>
  <c r="U2851" i="1"/>
  <c r="U2852" i="1"/>
  <c r="U2853" i="1"/>
  <c r="U2854" i="1"/>
  <c r="U2855" i="1"/>
  <c r="U2856" i="1"/>
  <c r="U2857" i="1"/>
  <c r="U2858" i="1"/>
  <c r="U2859" i="1"/>
  <c r="U2860" i="1"/>
  <c r="U2861" i="1"/>
  <c r="U2862" i="1"/>
  <c r="U2863" i="1"/>
  <c r="U2864" i="1"/>
  <c r="U2865" i="1"/>
  <c r="U2866" i="1"/>
  <c r="U2867" i="1"/>
  <c r="U2868" i="1"/>
  <c r="U2869" i="1"/>
  <c r="U2870" i="1"/>
  <c r="U2871" i="1"/>
  <c r="U2872" i="1"/>
  <c r="U2873" i="1"/>
  <c r="U2874" i="1"/>
  <c r="U2875" i="1"/>
  <c r="U2876" i="1"/>
  <c r="U2877" i="1"/>
  <c r="U2878" i="1"/>
  <c r="U2879" i="1"/>
  <c r="U2880" i="1"/>
  <c r="U2881" i="1"/>
  <c r="U2882" i="1"/>
  <c r="U2883" i="1"/>
  <c r="U2884" i="1"/>
  <c r="U2885" i="1"/>
  <c r="U2886" i="1"/>
  <c r="U2887" i="1"/>
  <c r="U2888" i="1"/>
  <c r="U2889" i="1"/>
  <c r="U2890" i="1"/>
  <c r="U2891" i="1"/>
  <c r="U2892" i="1"/>
  <c r="U2893" i="1"/>
  <c r="U2894" i="1"/>
  <c r="U2895" i="1"/>
  <c r="U2896" i="1"/>
  <c r="U2897" i="1"/>
  <c r="U2898" i="1"/>
  <c r="U2899" i="1"/>
  <c r="U2900" i="1"/>
  <c r="U2901" i="1"/>
  <c r="U2902" i="1"/>
  <c r="U2903" i="1"/>
  <c r="U2904" i="1"/>
  <c r="U2905" i="1"/>
  <c r="U2906" i="1"/>
  <c r="U2907" i="1"/>
  <c r="U2908" i="1"/>
  <c r="U2909" i="1"/>
  <c r="U2910" i="1"/>
  <c r="U2911" i="1"/>
  <c r="U2912" i="1"/>
  <c r="U2913" i="1"/>
  <c r="U2914" i="1"/>
  <c r="U2915" i="1"/>
  <c r="U2916" i="1"/>
  <c r="U2917" i="1"/>
  <c r="U2918" i="1"/>
  <c r="U2919" i="1"/>
  <c r="U2920" i="1"/>
  <c r="U2921" i="1"/>
  <c r="U2922" i="1"/>
  <c r="U2923" i="1"/>
  <c r="U2924" i="1"/>
  <c r="U2925" i="1"/>
  <c r="U2926" i="1"/>
  <c r="U2927" i="1"/>
  <c r="U2928" i="1"/>
  <c r="U2929" i="1"/>
  <c r="U2930" i="1"/>
  <c r="U2931" i="1"/>
  <c r="U2932" i="1"/>
  <c r="U2933" i="1"/>
  <c r="U2934" i="1"/>
  <c r="U2935" i="1"/>
  <c r="U2936" i="1"/>
  <c r="U2937" i="1"/>
  <c r="U2938" i="1"/>
  <c r="U2939" i="1"/>
  <c r="U2940" i="1"/>
  <c r="U2941" i="1"/>
  <c r="U2942" i="1"/>
  <c r="U2943" i="1"/>
  <c r="U2944" i="1"/>
  <c r="U2945" i="1"/>
  <c r="U2946" i="1"/>
  <c r="U2947" i="1"/>
  <c r="U2948" i="1"/>
  <c r="U2949" i="1"/>
  <c r="U2950" i="1"/>
  <c r="U2951" i="1"/>
  <c r="U2952" i="1"/>
  <c r="U2953" i="1"/>
  <c r="U2954" i="1"/>
  <c r="U2955" i="1"/>
  <c r="U2956" i="1"/>
  <c r="U2957" i="1"/>
  <c r="U2958" i="1"/>
  <c r="U2959" i="1"/>
  <c r="U2960" i="1"/>
  <c r="U2961" i="1"/>
  <c r="U2962" i="1"/>
  <c r="U2963" i="1"/>
  <c r="U2964" i="1"/>
  <c r="U2965" i="1"/>
  <c r="U2966" i="1"/>
  <c r="U2967" i="1"/>
  <c r="U2968" i="1"/>
  <c r="U2969" i="1"/>
  <c r="U2970" i="1"/>
  <c r="U2971" i="1"/>
  <c r="U2972" i="1"/>
  <c r="U2973" i="1"/>
  <c r="U2974" i="1"/>
  <c r="U2975" i="1"/>
  <c r="U2976" i="1"/>
  <c r="U2977" i="1"/>
  <c r="U2978" i="1"/>
  <c r="U2979" i="1"/>
  <c r="U2980" i="1"/>
  <c r="U2981" i="1"/>
  <c r="U2982" i="1"/>
  <c r="U2983" i="1"/>
  <c r="U2984" i="1"/>
  <c r="U2985" i="1"/>
  <c r="U2986" i="1"/>
  <c r="U2987" i="1"/>
  <c r="U2988" i="1"/>
  <c r="U2989" i="1"/>
  <c r="U2990" i="1"/>
  <c r="U2991" i="1"/>
  <c r="U2992" i="1"/>
  <c r="U2993" i="1"/>
  <c r="U2994" i="1"/>
  <c r="U2995" i="1"/>
  <c r="U2996" i="1"/>
  <c r="U2997" i="1"/>
  <c r="U2998" i="1"/>
  <c r="U2999" i="1"/>
  <c r="U3000" i="1"/>
  <c r="U3001" i="1"/>
  <c r="U3002" i="1"/>
  <c r="U3003" i="1"/>
  <c r="U3004" i="1"/>
  <c r="U3005" i="1"/>
  <c r="U3006" i="1"/>
  <c r="U3007" i="1"/>
  <c r="U3008" i="1"/>
  <c r="U3009" i="1"/>
  <c r="U3010" i="1"/>
  <c r="U3011" i="1"/>
  <c r="U3012" i="1"/>
  <c r="U3013" i="1"/>
  <c r="U3014" i="1"/>
  <c r="U3015" i="1"/>
  <c r="U3016" i="1"/>
  <c r="U3017" i="1"/>
  <c r="U3018" i="1"/>
  <c r="U3019" i="1"/>
  <c r="U3020" i="1"/>
  <c r="U3021" i="1"/>
  <c r="U3022" i="1"/>
  <c r="U3023" i="1"/>
  <c r="U3024" i="1"/>
  <c r="U3025" i="1"/>
  <c r="U3026" i="1"/>
  <c r="U3027" i="1"/>
  <c r="U3028" i="1"/>
  <c r="U3029" i="1"/>
  <c r="U3030" i="1"/>
  <c r="U3031" i="1"/>
  <c r="U3032" i="1"/>
  <c r="U3033" i="1"/>
  <c r="U3034" i="1"/>
  <c r="U3035" i="1"/>
  <c r="U3036" i="1"/>
  <c r="U3037" i="1"/>
  <c r="U3038" i="1"/>
  <c r="U3039" i="1"/>
  <c r="U3040" i="1"/>
  <c r="U3041" i="1"/>
  <c r="U3042" i="1"/>
  <c r="U3043" i="1"/>
  <c r="U3044" i="1"/>
  <c r="U3045" i="1"/>
  <c r="U3046" i="1"/>
  <c r="U3047" i="1"/>
  <c r="U3048" i="1"/>
  <c r="U3049" i="1"/>
  <c r="U3050" i="1"/>
  <c r="U3051" i="1"/>
  <c r="U3052" i="1"/>
  <c r="U3053" i="1"/>
  <c r="U3054" i="1"/>
  <c r="U3055" i="1"/>
  <c r="U3056" i="1"/>
  <c r="U3057" i="1"/>
  <c r="U3058" i="1"/>
  <c r="U3059" i="1"/>
  <c r="U3060" i="1"/>
  <c r="U3061" i="1"/>
  <c r="U3062" i="1"/>
  <c r="U3063" i="1"/>
  <c r="U3064" i="1"/>
  <c r="U3065" i="1"/>
  <c r="U3066" i="1"/>
  <c r="U3067" i="1"/>
  <c r="U3068" i="1"/>
  <c r="U3069" i="1"/>
  <c r="U3070" i="1"/>
  <c r="U3071" i="1"/>
  <c r="U3072" i="1"/>
  <c r="U3073" i="1"/>
  <c r="U3074" i="1"/>
  <c r="U3075" i="1"/>
  <c r="U3076" i="1"/>
  <c r="U3077" i="1"/>
  <c r="U3078" i="1"/>
  <c r="U3079" i="1"/>
  <c r="U3080" i="1"/>
  <c r="U3081" i="1"/>
  <c r="U3082" i="1"/>
  <c r="U3083" i="1"/>
  <c r="U3084" i="1"/>
  <c r="U3085" i="1"/>
  <c r="U3086" i="1"/>
  <c r="U3087" i="1"/>
  <c r="U3088" i="1"/>
  <c r="U3089" i="1"/>
  <c r="U3090" i="1"/>
  <c r="U3091" i="1"/>
  <c r="U3092" i="1"/>
  <c r="U3093" i="1"/>
  <c r="U3094" i="1"/>
  <c r="U3095" i="1"/>
  <c r="U3096" i="1"/>
  <c r="U3097" i="1"/>
  <c r="U3098" i="1"/>
  <c r="U3099" i="1"/>
  <c r="U3100" i="1"/>
  <c r="U3101" i="1"/>
  <c r="U3102" i="1"/>
  <c r="U3103" i="1"/>
  <c r="U3104" i="1"/>
  <c r="U3105" i="1"/>
  <c r="U3106" i="1"/>
  <c r="U3107" i="1"/>
  <c r="U3108" i="1"/>
  <c r="U3109" i="1"/>
  <c r="U3110" i="1"/>
  <c r="U3111" i="1"/>
  <c r="U3112" i="1"/>
  <c r="U3113" i="1"/>
  <c r="U3114" i="1"/>
  <c r="U3115" i="1"/>
  <c r="U3116" i="1"/>
  <c r="U3117" i="1"/>
  <c r="U3118" i="1"/>
  <c r="U3119" i="1"/>
  <c r="U3120" i="1"/>
  <c r="U3121" i="1"/>
  <c r="U3122" i="1"/>
  <c r="U3123" i="1"/>
  <c r="U3124" i="1"/>
  <c r="U3125" i="1"/>
  <c r="U3126" i="1"/>
  <c r="U3127" i="1"/>
  <c r="U3128" i="1"/>
  <c r="U3129" i="1"/>
  <c r="U3130" i="1"/>
  <c r="U3131" i="1"/>
  <c r="U3132" i="1"/>
  <c r="U3133" i="1"/>
  <c r="U3134" i="1"/>
  <c r="U3135" i="1"/>
  <c r="U3136" i="1"/>
  <c r="U3137" i="1"/>
  <c r="U3138" i="1"/>
  <c r="U3139" i="1"/>
  <c r="U3140" i="1"/>
  <c r="U3141" i="1"/>
  <c r="U3142" i="1"/>
  <c r="U3143" i="1"/>
  <c r="U3144" i="1"/>
  <c r="U3145" i="1"/>
  <c r="U3146" i="1"/>
  <c r="U3147" i="1"/>
  <c r="U3148" i="1"/>
  <c r="U3149" i="1"/>
  <c r="U3150" i="1"/>
  <c r="U3151" i="1"/>
  <c r="U3152" i="1"/>
  <c r="U3153" i="1"/>
  <c r="U3154" i="1"/>
  <c r="U3155" i="1"/>
  <c r="U3156" i="1"/>
  <c r="U3157" i="1"/>
  <c r="U3158" i="1"/>
  <c r="U3159" i="1"/>
  <c r="U3160" i="1"/>
  <c r="U3161" i="1"/>
  <c r="U3162" i="1"/>
  <c r="U3163" i="1"/>
  <c r="U3164" i="1"/>
  <c r="U3165" i="1"/>
  <c r="U3166" i="1"/>
  <c r="U3167" i="1"/>
  <c r="U3168" i="1"/>
  <c r="U3169" i="1"/>
  <c r="U3170" i="1"/>
  <c r="U3171" i="1"/>
  <c r="U3172" i="1"/>
  <c r="U3173" i="1"/>
  <c r="U3174" i="1"/>
  <c r="U3175" i="1"/>
  <c r="U3176" i="1"/>
  <c r="U3177" i="1"/>
  <c r="U3178" i="1"/>
  <c r="U3179" i="1"/>
  <c r="U3180" i="1"/>
  <c r="U3181" i="1"/>
  <c r="U3182" i="1"/>
  <c r="U3183" i="1"/>
  <c r="U3184" i="1"/>
  <c r="U3185" i="1"/>
  <c r="U3186" i="1"/>
  <c r="U3187" i="1"/>
  <c r="U3188" i="1"/>
  <c r="U3189" i="1"/>
  <c r="U3190" i="1"/>
  <c r="U3191" i="1"/>
  <c r="U3192" i="1"/>
  <c r="U3193" i="1"/>
  <c r="U3194" i="1"/>
  <c r="U3195" i="1"/>
  <c r="U3196" i="1"/>
  <c r="U3197" i="1"/>
  <c r="U3198" i="1"/>
  <c r="U3199" i="1"/>
  <c r="U3200" i="1"/>
  <c r="U3201" i="1"/>
  <c r="U3202" i="1"/>
  <c r="U3203" i="1"/>
  <c r="U3204" i="1"/>
  <c r="U3205" i="1"/>
  <c r="U3206" i="1"/>
  <c r="U3207" i="1"/>
  <c r="U3208" i="1"/>
  <c r="U3209" i="1"/>
  <c r="U3210" i="1"/>
  <c r="U3211" i="1"/>
  <c r="U3212" i="1"/>
  <c r="U3213" i="1"/>
  <c r="U3214" i="1"/>
  <c r="U3215" i="1"/>
  <c r="U3216" i="1"/>
  <c r="U3217" i="1"/>
  <c r="U3218" i="1"/>
  <c r="U3219" i="1"/>
  <c r="U3220" i="1"/>
  <c r="U3221" i="1"/>
  <c r="U3222" i="1"/>
  <c r="U3223" i="1"/>
  <c r="U3224" i="1"/>
  <c r="U3225" i="1"/>
  <c r="U3226" i="1"/>
  <c r="U3227" i="1"/>
  <c r="U3228" i="1"/>
  <c r="U3229" i="1"/>
  <c r="U3230" i="1"/>
  <c r="U3231" i="1"/>
  <c r="U3232" i="1"/>
  <c r="U3233" i="1"/>
  <c r="U3234" i="1"/>
  <c r="U3235" i="1"/>
  <c r="U3236" i="1"/>
  <c r="U3237" i="1"/>
  <c r="U3238" i="1"/>
  <c r="U3239" i="1"/>
  <c r="U3240" i="1"/>
  <c r="U3241" i="1"/>
  <c r="U3242" i="1"/>
  <c r="U3243" i="1"/>
  <c r="U3244" i="1"/>
  <c r="U3245" i="1"/>
  <c r="U3246" i="1"/>
  <c r="U3247" i="1"/>
  <c r="U3248" i="1"/>
  <c r="U3249" i="1"/>
  <c r="U3250" i="1"/>
  <c r="U3251" i="1"/>
  <c r="U3252" i="1"/>
  <c r="U3253" i="1"/>
  <c r="U3254" i="1"/>
  <c r="U3255" i="1"/>
  <c r="U3256" i="1"/>
  <c r="U3257" i="1"/>
  <c r="U3258" i="1"/>
  <c r="U3259" i="1"/>
  <c r="U3260" i="1"/>
  <c r="U3261" i="1"/>
  <c r="U3262" i="1"/>
  <c r="U3263" i="1"/>
  <c r="U3264" i="1"/>
  <c r="U3265" i="1"/>
  <c r="U3266" i="1"/>
  <c r="U3267" i="1"/>
  <c r="U3268" i="1"/>
  <c r="U3269" i="1"/>
  <c r="U3270" i="1"/>
  <c r="U3271" i="1"/>
  <c r="U3272" i="1"/>
  <c r="U3273" i="1"/>
  <c r="U3274" i="1"/>
  <c r="U3275" i="1"/>
  <c r="U3276" i="1"/>
  <c r="U3277" i="1"/>
  <c r="U3278" i="1"/>
  <c r="U3279" i="1"/>
  <c r="U3280" i="1"/>
  <c r="U3281" i="1"/>
  <c r="U3282" i="1"/>
  <c r="U3283" i="1"/>
  <c r="U3284" i="1"/>
  <c r="U3285" i="1"/>
  <c r="U3286" i="1"/>
  <c r="U3287" i="1"/>
  <c r="U3288" i="1"/>
  <c r="U3289" i="1"/>
  <c r="U3290" i="1"/>
  <c r="U3291" i="1"/>
  <c r="U3292" i="1"/>
  <c r="U3293" i="1"/>
  <c r="U3294" i="1"/>
  <c r="U3295" i="1"/>
  <c r="U3296" i="1"/>
  <c r="U3297" i="1"/>
  <c r="U3298" i="1"/>
  <c r="U3299" i="1"/>
  <c r="U3300" i="1"/>
  <c r="U3301" i="1"/>
  <c r="U3302" i="1"/>
  <c r="U3303" i="1"/>
  <c r="U3304" i="1"/>
  <c r="U3305" i="1"/>
  <c r="U3306" i="1"/>
  <c r="U3307" i="1"/>
  <c r="U3308" i="1"/>
  <c r="U3309" i="1"/>
  <c r="U3310" i="1"/>
  <c r="U3311" i="1"/>
  <c r="U3312" i="1"/>
  <c r="U3313" i="1"/>
  <c r="U3314" i="1"/>
  <c r="U3315" i="1"/>
  <c r="U3316" i="1"/>
  <c r="U3317" i="1"/>
  <c r="U3318" i="1"/>
  <c r="U3319" i="1"/>
  <c r="U3320" i="1"/>
  <c r="U3321" i="1"/>
  <c r="U3322" i="1"/>
  <c r="U3323" i="1"/>
  <c r="U3324" i="1"/>
  <c r="U3325" i="1"/>
  <c r="U3326" i="1"/>
  <c r="U3327" i="1"/>
  <c r="U3328" i="1"/>
  <c r="U3329" i="1"/>
  <c r="U3330" i="1"/>
  <c r="U3331" i="1"/>
  <c r="U3332" i="1"/>
  <c r="U3333" i="1"/>
  <c r="U3334" i="1"/>
  <c r="U3335" i="1"/>
  <c r="U3336" i="1"/>
  <c r="U3337" i="1"/>
  <c r="U3338" i="1"/>
  <c r="U3339" i="1"/>
  <c r="U3340" i="1"/>
  <c r="U3341" i="1"/>
  <c r="U3342" i="1"/>
  <c r="U3343" i="1"/>
  <c r="U3344" i="1"/>
  <c r="U3345" i="1"/>
  <c r="U3346" i="1"/>
  <c r="U3347" i="1"/>
  <c r="U3348" i="1"/>
  <c r="U3349" i="1"/>
  <c r="U3350" i="1"/>
  <c r="U3351" i="1"/>
  <c r="U3352" i="1"/>
  <c r="U3353" i="1"/>
  <c r="U3354" i="1"/>
  <c r="U3355" i="1"/>
  <c r="U3356" i="1"/>
  <c r="U3357" i="1"/>
  <c r="U3358" i="1"/>
  <c r="U3359" i="1"/>
  <c r="U3360" i="1"/>
  <c r="U3361" i="1"/>
  <c r="U3362" i="1"/>
  <c r="U3363" i="1"/>
  <c r="U3364" i="1"/>
  <c r="U3365" i="1"/>
  <c r="U3366" i="1"/>
  <c r="U3367" i="1"/>
  <c r="U3368" i="1"/>
  <c r="U3369" i="1"/>
  <c r="U3370" i="1"/>
  <c r="U3371" i="1"/>
  <c r="U3372" i="1"/>
  <c r="U3373" i="1"/>
  <c r="U3374" i="1"/>
  <c r="U3375" i="1"/>
  <c r="U3376" i="1"/>
  <c r="U3377" i="1"/>
  <c r="U3378" i="1"/>
  <c r="U3379" i="1"/>
  <c r="U3380" i="1"/>
  <c r="U3381" i="1"/>
  <c r="U3382" i="1"/>
  <c r="U3383" i="1"/>
  <c r="U3384" i="1"/>
  <c r="U3385" i="1"/>
  <c r="U3386" i="1"/>
  <c r="U3387" i="1"/>
  <c r="U3388" i="1"/>
  <c r="U3389" i="1"/>
  <c r="U3390" i="1"/>
  <c r="U3391" i="1"/>
  <c r="U3392" i="1"/>
  <c r="U3393" i="1"/>
  <c r="U3394" i="1"/>
  <c r="U3395" i="1"/>
  <c r="U3396" i="1"/>
  <c r="U3397" i="1"/>
  <c r="U3398" i="1"/>
  <c r="U3399" i="1"/>
  <c r="U3400" i="1"/>
  <c r="U3401" i="1"/>
  <c r="U3402" i="1"/>
  <c r="U3403" i="1"/>
  <c r="U3404" i="1"/>
  <c r="U3405" i="1"/>
  <c r="U3406" i="1"/>
  <c r="U3407" i="1"/>
  <c r="U3408" i="1"/>
  <c r="U3409" i="1"/>
  <c r="U3410" i="1"/>
  <c r="U3411" i="1"/>
  <c r="U3412" i="1"/>
  <c r="U3413" i="1"/>
  <c r="U3414" i="1"/>
  <c r="U3415" i="1"/>
  <c r="U3416" i="1"/>
  <c r="U3417" i="1"/>
  <c r="U3418" i="1"/>
  <c r="U3419" i="1"/>
  <c r="U3420" i="1"/>
  <c r="U3421" i="1"/>
  <c r="U3422" i="1"/>
  <c r="U3423" i="1"/>
  <c r="U3424" i="1"/>
  <c r="U3425" i="1"/>
  <c r="U3426" i="1"/>
  <c r="U3427" i="1"/>
  <c r="U3428" i="1"/>
  <c r="U3429" i="1"/>
  <c r="U3430" i="1"/>
  <c r="U3431" i="1"/>
  <c r="U3432" i="1"/>
  <c r="U3433" i="1"/>
  <c r="U3434" i="1"/>
  <c r="U3435" i="1"/>
  <c r="U3436" i="1"/>
  <c r="U3437" i="1"/>
  <c r="U3438" i="1"/>
  <c r="U3439" i="1"/>
  <c r="U3440" i="1"/>
  <c r="U3441" i="1"/>
  <c r="U3442" i="1"/>
  <c r="U3443" i="1"/>
  <c r="U3444" i="1"/>
  <c r="U3445" i="1"/>
  <c r="U3446" i="1"/>
  <c r="U3447" i="1"/>
  <c r="U3448" i="1"/>
  <c r="U3449" i="1"/>
  <c r="U3450" i="1"/>
  <c r="U3451" i="1"/>
  <c r="U3452" i="1"/>
  <c r="U3453" i="1"/>
  <c r="U3454" i="1"/>
  <c r="U3455" i="1"/>
  <c r="U3456" i="1"/>
  <c r="U3457" i="1"/>
  <c r="U3458" i="1"/>
  <c r="U3459" i="1"/>
  <c r="U3460" i="1"/>
  <c r="U3461" i="1"/>
  <c r="U3462" i="1"/>
  <c r="U3463" i="1"/>
  <c r="U3464" i="1"/>
  <c r="U3465" i="1"/>
  <c r="U3466" i="1"/>
  <c r="U3467" i="1"/>
  <c r="U3468" i="1"/>
  <c r="U3469" i="1"/>
  <c r="U3470" i="1"/>
  <c r="U3471" i="1"/>
  <c r="U3472" i="1"/>
  <c r="U3473" i="1"/>
  <c r="U3474" i="1"/>
  <c r="U3475" i="1"/>
  <c r="U3476" i="1"/>
  <c r="U3477" i="1"/>
  <c r="U3478" i="1"/>
  <c r="U3479" i="1"/>
  <c r="U3480" i="1"/>
  <c r="U3481" i="1"/>
  <c r="U3482" i="1"/>
  <c r="U3483" i="1"/>
  <c r="U3484" i="1"/>
  <c r="U3485" i="1"/>
  <c r="U3486" i="1"/>
  <c r="U3487" i="1"/>
  <c r="U3488" i="1"/>
  <c r="U3489" i="1"/>
  <c r="U3490" i="1"/>
  <c r="U3491" i="1"/>
  <c r="U3492" i="1"/>
  <c r="U3493" i="1"/>
  <c r="U3494" i="1"/>
  <c r="U3495" i="1"/>
  <c r="U3496" i="1"/>
  <c r="U3497" i="1"/>
  <c r="U3498" i="1"/>
  <c r="U3499" i="1"/>
  <c r="U3500" i="1"/>
  <c r="U3501" i="1"/>
  <c r="U3502" i="1"/>
  <c r="U3503" i="1"/>
  <c r="U3504" i="1"/>
  <c r="U3505" i="1"/>
  <c r="U3506" i="1"/>
  <c r="U3507" i="1"/>
  <c r="U3508" i="1"/>
  <c r="U3509" i="1"/>
  <c r="U3510" i="1"/>
  <c r="U3511" i="1"/>
  <c r="U3512" i="1"/>
  <c r="U3513" i="1"/>
  <c r="U3514" i="1"/>
  <c r="U3515" i="1"/>
  <c r="U3516" i="1"/>
  <c r="U3517" i="1"/>
  <c r="U3518" i="1"/>
  <c r="U3519" i="1"/>
  <c r="U3520" i="1"/>
  <c r="U3521" i="1"/>
  <c r="U3522" i="1"/>
  <c r="U3523" i="1"/>
  <c r="U3524" i="1"/>
  <c r="U3525" i="1"/>
  <c r="U3526" i="1"/>
  <c r="U3527" i="1"/>
  <c r="U3528" i="1"/>
  <c r="U3529" i="1"/>
  <c r="U3530" i="1"/>
  <c r="U3531" i="1"/>
  <c r="U3532" i="1"/>
  <c r="U3533" i="1"/>
  <c r="U3534" i="1"/>
  <c r="U3535" i="1"/>
  <c r="U3536" i="1"/>
  <c r="U3537" i="1"/>
  <c r="U3538" i="1"/>
  <c r="U3539" i="1"/>
  <c r="U3540" i="1"/>
  <c r="U3541" i="1"/>
  <c r="U3542" i="1"/>
  <c r="U3543" i="1"/>
  <c r="U3544" i="1"/>
  <c r="U3545" i="1"/>
  <c r="U3546" i="1"/>
  <c r="U3547" i="1"/>
  <c r="U3548" i="1"/>
  <c r="U3549" i="1"/>
  <c r="U3550" i="1"/>
  <c r="U3551" i="1"/>
  <c r="U3552" i="1"/>
  <c r="U3553" i="1"/>
  <c r="U3554" i="1"/>
  <c r="U3555" i="1"/>
  <c r="U3556" i="1"/>
  <c r="U3557" i="1"/>
  <c r="U3558" i="1"/>
  <c r="U3559" i="1"/>
  <c r="U3560" i="1"/>
  <c r="U3561" i="1"/>
  <c r="U3562" i="1"/>
  <c r="U3563" i="1"/>
  <c r="U3564" i="1"/>
  <c r="U3565" i="1"/>
  <c r="U3566" i="1"/>
  <c r="U3567" i="1"/>
  <c r="U3568" i="1"/>
  <c r="U3569" i="1"/>
  <c r="U3570" i="1"/>
  <c r="U3571" i="1"/>
  <c r="U3572" i="1"/>
  <c r="U3573" i="1"/>
  <c r="U3574" i="1"/>
  <c r="U3575" i="1"/>
  <c r="U3576" i="1"/>
  <c r="U3577" i="1"/>
  <c r="U3578" i="1"/>
  <c r="U3579" i="1"/>
  <c r="U3580" i="1"/>
  <c r="U3581" i="1"/>
  <c r="U3582" i="1"/>
  <c r="U3583" i="1"/>
  <c r="U3584" i="1"/>
  <c r="U3585" i="1"/>
  <c r="U3586" i="1"/>
  <c r="U3587" i="1"/>
  <c r="U3588" i="1"/>
  <c r="U3589" i="1"/>
  <c r="U3590" i="1"/>
  <c r="U3591" i="1"/>
  <c r="U3592" i="1"/>
  <c r="U3593" i="1"/>
  <c r="U3594" i="1"/>
  <c r="U3595" i="1"/>
  <c r="U3596" i="1"/>
  <c r="U3597" i="1"/>
  <c r="U3598" i="1"/>
  <c r="U3599" i="1"/>
  <c r="U3600" i="1"/>
  <c r="U3601" i="1"/>
  <c r="U3602" i="1"/>
  <c r="U3603" i="1"/>
  <c r="U3604" i="1"/>
  <c r="U3605" i="1"/>
  <c r="U3606" i="1"/>
  <c r="U3607" i="1"/>
  <c r="U3608" i="1"/>
  <c r="U3609" i="1"/>
  <c r="U3610" i="1"/>
  <c r="U3611" i="1"/>
  <c r="U3612" i="1"/>
  <c r="U3613" i="1"/>
  <c r="U3614" i="1"/>
  <c r="U3615" i="1"/>
  <c r="U3616" i="1"/>
  <c r="U3617" i="1"/>
  <c r="U3618" i="1"/>
  <c r="U3619" i="1"/>
  <c r="U3620" i="1"/>
  <c r="U3621" i="1"/>
  <c r="U3622" i="1"/>
  <c r="U3623" i="1"/>
  <c r="U3624" i="1"/>
  <c r="U3625" i="1"/>
  <c r="U3626" i="1"/>
  <c r="U3627" i="1"/>
  <c r="U3628" i="1"/>
  <c r="U3629" i="1"/>
  <c r="U3630" i="1"/>
  <c r="U3631" i="1"/>
  <c r="U3632" i="1"/>
  <c r="U3633" i="1"/>
  <c r="U3634" i="1"/>
  <c r="U3635" i="1"/>
  <c r="U3636" i="1"/>
  <c r="U3637" i="1"/>
  <c r="U3638" i="1"/>
  <c r="U3639" i="1"/>
  <c r="U3640" i="1"/>
  <c r="U3641" i="1"/>
  <c r="U3642" i="1"/>
  <c r="U3643" i="1"/>
  <c r="U3644" i="1"/>
  <c r="U3645" i="1"/>
  <c r="U3646" i="1"/>
  <c r="U3647" i="1"/>
  <c r="U3648" i="1"/>
  <c r="U3649" i="1"/>
  <c r="U3650" i="1"/>
  <c r="U3651" i="1"/>
  <c r="U3652" i="1"/>
  <c r="U3653" i="1"/>
  <c r="U3654" i="1"/>
  <c r="U3655" i="1"/>
  <c r="U3656" i="1"/>
  <c r="U3657" i="1"/>
  <c r="U3658" i="1"/>
  <c r="U3659" i="1"/>
  <c r="U3660" i="1"/>
  <c r="U3661" i="1"/>
  <c r="U3662" i="1"/>
  <c r="U3663" i="1"/>
  <c r="U3664" i="1"/>
  <c r="U3665" i="1"/>
  <c r="U3666" i="1"/>
  <c r="U3667" i="1"/>
  <c r="U3668" i="1"/>
  <c r="U3669" i="1"/>
  <c r="U3670" i="1"/>
  <c r="U3671" i="1"/>
  <c r="U3672" i="1"/>
  <c r="U3673" i="1"/>
  <c r="U3674" i="1"/>
  <c r="U3675" i="1"/>
  <c r="U3676" i="1"/>
  <c r="U3677" i="1"/>
  <c r="U3678" i="1"/>
  <c r="U3679" i="1"/>
  <c r="U3680" i="1"/>
  <c r="U3681" i="1"/>
  <c r="U3682" i="1"/>
  <c r="U3683" i="1"/>
  <c r="U3684" i="1"/>
  <c r="U3685" i="1"/>
  <c r="U3686" i="1"/>
  <c r="U3687" i="1"/>
  <c r="U3688" i="1"/>
  <c r="U3689" i="1"/>
  <c r="U3690" i="1"/>
  <c r="U3691" i="1"/>
  <c r="U3692" i="1"/>
  <c r="U3693" i="1"/>
  <c r="U3694" i="1"/>
  <c r="U3695" i="1"/>
  <c r="U3696" i="1"/>
  <c r="U3697" i="1"/>
  <c r="U3698" i="1"/>
  <c r="U3699" i="1"/>
  <c r="U3700" i="1"/>
  <c r="U3701" i="1"/>
  <c r="U3702" i="1"/>
  <c r="U3703" i="1"/>
  <c r="U3704" i="1"/>
  <c r="U3705" i="1"/>
  <c r="U3706" i="1"/>
  <c r="U3707" i="1"/>
  <c r="U3708" i="1"/>
  <c r="U3709" i="1"/>
  <c r="U3710" i="1"/>
  <c r="U3711" i="1"/>
  <c r="U3712" i="1"/>
  <c r="U3713" i="1"/>
  <c r="U3714" i="1"/>
  <c r="U3715" i="1"/>
  <c r="U3716" i="1"/>
  <c r="U3717" i="1"/>
  <c r="U3718" i="1"/>
  <c r="U3719" i="1"/>
  <c r="U3720" i="1"/>
  <c r="U3721" i="1"/>
  <c r="U3722" i="1"/>
  <c r="U3723" i="1"/>
  <c r="U3724" i="1"/>
  <c r="U3725" i="1"/>
  <c r="U3726" i="1"/>
  <c r="U3727" i="1"/>
  <c r="U3728" i="1"/>
  <c r="U3729" i="1"/>
  <c r="U3730" i="1"/>
  <c r="U3731" i="1"/>
  <c r="U3732" i="1"/>
  <c r="U3733" i="1"/>
  <c r="U3734" i="1"/>
  <c r="U3735" i="1"/>
  <c r="U3736" i="1"/>
  <c r="U3737" i="1"/>
  <c r="U3738" i="1"/>
  <c r="U3739" i="1"/>
  <c r="U3740" i="1"/>
  <c r="U3741" i="1"/>
  <c r="U3742" i="1"/>
  <c r="U3743" i="1"/>
  <c r="U3744" i="1"/>
  <c r="U3745" i="1"/>
  <c r="U3746" i="1"/>
  <c r="U3747" i="1"/>
  <c r="U3748" i="1"/>
  <c r="U3749" i="1"/>
  <c r="U3750" i="1"/>
  <c r="U3751" i="1"/>
  <c r="U3752" i="1"/>
  <c r="U3753" i="1"/>
  <c r="U3754" i="1"/>
  <c r="U3755" i="1"/>
  <c r="U3756" i="1"/>
  <c r="U3757" i="1"/>
  <c r="U3758" i="1"/>
  <c r="U3759" i="1"/>
  <c r="U3760" i="1"/>
  <c r="U3761" i="1"/>
  <c r="U3762" i="1"/>
  <c r="U3763" i="1"/>
  <c r="U3764" i="1"/>
  <c r="U3765" i="1"/>
  <c r="U3766" i="1"/>
  <c r="U3767" i="1"/>
  <c r="U3768" i="1"/>
  <c r="U3769" i="1"/>
  <c r="U3770" i="1"/>
  <c r="U3771" i="1"/>
  <c r="U3772" i="1"/>
  <c r="U3773" i="1"/>
  <c r="U3774" i="1"/>
  <c r="U3775" i="1"/>
  <c r="U3776" i="1"/>
  <c r="U3777" i="1"/>
  <c r="U3778" i="1"/>
  <c r="U3779" i="1"/>
  <c r="U3780" i="1"/>
  <c r="U3781" i="1"/>
  <c r="U3782" i="1"/>
  <c r="U3783" i="1"/>
  <c r="U3784" i="1"/>
  <c r="U3785" i="1"/>
  <c r="U3786" i="1"/>
  <c r="U3787" i="1"/>
  <c r="U3788" i="1"/>
  <c r="U3789" i="1"/>
  <c r="U3790" i="1"/>
  <c r="U3791" i="1"/>
  <c r="U3792" i="1"/>
  <c r="U3793" i="1"/>
  <c r="U3794" i="1"/>
  <c r="U3795" i="1"/>
  <c r="U3796" i="1"/>
  <c r="U3797" i="1"/>
  <c r="U3798" i="1"/>
  <c r="U3799" i="1"/>
  <c r="U3800" i="1"/>
  <c r="U3801" i="1"/>
  <c r="U3802" i="1"/>
  <c r="U3803" i="1"/>
  <c r="U3804" i="1"/>
  <c r="U3805" i="1"/>
  <c r="U3806" i="1"/>
  <c r="U3807" i="1"/>
  <c r="U3808" i="1"/>
  <c r="U3809" i="1"/>
  <c r="U3810" i="1"/>
  <c r="U3811" i="1"/>
  <c r="U3812" i="1"/>
  <c r="U3813" i="1"/>
  <c r="U3814" i="1"/>
  <c r="U3815" i="1"/>
  <c r="U3816" i="1"/>
  <c r="U3817" i="1"/>
  <c r="U3818" i="1"/>
  <c r="U3819" i="1"/>
  <c r="U3820" i="1"/>
  <c r="U3821" i="1"/>
  <c r="U3822" i="1"/>
  <c r="U3823" i="1"/>
  <c r="U3824" i="1"/>
  <c r="U3825" i="1"/>
  <c r="U3826" i="1"/>
  <c r="U3827" i="1"/>
  <c r="U3828" i="1"/>
  <c r="U3829" i="1"/>
  <c r="U3830" i="1"/>
  <c r="U3831" i="1"/>
  <c r="U3832" i="1"/>
  <c r="U3833" i="1"/>
  <c r="U3834" i="1"/>
  <c r="U3835" i="1"/>
  <c r="U3836" i="1"/>
  <c r="U3837" i="1"/>
  <c r="U3838" i="1"/>
  <c r="U3839" i="1"/>
  <c r="U3840" i="1"/>
  <c r="U3841" i="1"/>
  <c r="U3842" i="1"/>
  <c r="U3843" i="1"/>
  <c r="U3844" i="1"/>
  <c r="U3845" i="1"/>
  <c r="U3846" i="1"/>
  <c r="U3847" i="1"/>
  <c r="U3848" i="1"/>
  <c r="U3849" i="1"/>
  <c r="U3850" i="1"/>
  <c r="U3851" i="1"/>
  <c r="U3852" i="1"/>
  <c r="U3853" i="1"/>
  <c r="U3854" i="1"/>
  <c r="U3855" i="1"/>
  <c r="U3856" i="1"/>
  <c r="U3857" i="1"/>
  <c r="U3858" i="1"/>
  <c r="U3859" i="1"/>
  <c r="U3860" i="1"/>
  <c r="U3861" i="1"/>
  <c r="U3862" i="1"/>
  <c r="U3863" i="1"/>
  <c r="U3864" i="1"/>
  <c r="U3865" i="1"/>
  <c r="U3866" i="1"/>
  <c r="U3867" i="1"/>
  <c r="U3868" i="1"/>
  <c r="U3869" i="1"/>
  <c r="U3870" i="1"/>
  <c r="U3871" i="1"/>
  <c r="U3872" i="1"/>
  <c r="U3873" i="1"/>
  <c r="U3874" i="1"/>
  <c r="U3875" i="1"/>
  <c r="U3876" i="1"/>
  <c r="U3877" i="1"/>
  <c r="U3878" i="1"/>
  <c r="U3879" i="1"/>
  <c r="U3880" i="1"/>
  <c r="U3881" i="1"/>
  <c r="U3882" i="1"/>
  <c r="U3883" i="1"/>
  <c r="U3884" i="1"/>
  <c r="U3885" i="1"/>
  <c r="U3886" i="1"/>
  <c r="U3887" i="1"/>
  <c r="U3888" i="1"/>
  <c r="U3889" i="1"/>
  <c r="U3890" i="1"/>
  <c r="U3891" i="1"/>
  <c r="U3892" i="1"/>
  <c r="U3893" i="1"/>
  <c r="U3894" i="1"/>
  <c r="U3895" i="1"/>
  <c r="U3896" i="1"/>
  <c r="U3897" i="1"/>
  <c r="U3898" i="1"/>
  <c r="U3899" i="1"/>
  <c r="U3900" i="1"/>
  <c r="U3901" i="1"/>
  <c r="U3902" i="1"/>
  <c r="U3903" i="1"/>
  <c r="U3904" i="1"/>
  <c r="U3905" i="1"/>
  <c r="U3906" i="1"/>
  <c r="U3907" i="1"/>
  <c r="U3908" i="1"/>
  <c r="U3909" i="1"/>
  <c r="U3910" i="1"/>
  <c r="U3911" i="1"/>
  <c r="U3912" i="1"/>
  <c r="U3913" i="1"/>
  <c r="U3914" i="1"/>
  <c r="U3915" i="1"/>
  <c r="U3916" i="1"/>
  <c r="U3917" i="1"/>
  <c r="U3918" i="1"/>
  <c r="U3919" i="1"/>
  <c r="U3920" i="1"/>
  <c r="U3921" i="1"/>
  <c r="U3922" i="1"/>
  <c r="U3923" i="1"/>
  <c r="U3924" i="1"/>
  <c r="U3925" i="1"/>
  <c r="U3926" i="1"/>
  <c r="U3927" i="1"/>
  <c r="U3928" i="1"/>
  <c r="U3929" i="1"/>
  <c r="U3930" i="1"/>
  <c r="U3931" i="1"/>
  <c r="U3932" i="1"/>
  <c r="U3933" i="1"/>
  <c r="U3934" i="1"/>
  <c r="U3935" i="1"/>
  <c r="U3936" i="1"/>
  <c r="U3937" i="1"/>
  <c r="U3938" i="1"/>
  <c r="U3939" i="1"/>
  <c r="U3940" i="1"/>
  <c r="U3941" i="1"/>
  <c r="U3942" i="1"/>
  <c r="U3943" i="1"/>
  <c r="U3944" i="1"/>
  <c r="U3945" i="1"/>
  <c r="U3946" i="1"/>
  <c r="U3947" i="1"/>
  <c r="U3948" i="1"/>
  <c r="U3949" i="1"/>
  <c r="U3950" i="1"/>
  <c r="U3951" i="1"/>
  <c r="U3952" i="1"/>
  <c r="U3953" i="1"/>
  <c r="U3954" i="1"/>
  <c r="U3955" i="1"/>
  <c r="U3956" i="1"/>
  <c r="U3957" i="1"/>
  <c r="U3958" i="1"/>
  <c r="U3959" i="1"/>
  <c r="U3960" i="1"/>
  <c r="U3961" i="1"/>
  <c r="U3962" i="1"/>
  <c r="U3963" i="1"/>
  <c r="U3964" i="1"/>
  <c r="U3965" i="1"/>
  <c r="U3966" i="1"/>
  <c r="U3967" i="1"/>
  <c r="U3968" i="1"/>
  <c r="U3969" i="1"/>
  <c r="U3970" i="1"/>
  <c r="U3971" i="1"/>
  <c r="U3972" i="1"/>
  <c r="U3973" i="1"/>
  <c r="U3974" i="1"/>
  <c r="U3975" i="1"/>
  <c r="U3976" i="1"/>
  <c r="U3977" i="1"/>
  <c r="U3978" i="1"/>
  <c r="U3979" i="1"/>
  <c r="U3980" i="1"/>
  <c r="U3981" i="1"/>
  <c r="U3982" i="1"/>
  <c r="U3983" i="1"/>
  <c r="U3984" i="1"/>
  <c r="U3985" i="1"/>
  <c r="U3986" i="1"/>
  <c r="U3987" i="1"/>
  <c r="U3988" i="1"/>
  <c r="U3989" i="1"/>
  <c r="U3990" i="1"/>
  <c r="U3991" i="1"/>
  <c r="U3992" i="1"/>
  <c r="U3993" i="1"/>
  <c r="U3994" i="1"/>
  <c r="U3995" i="1"/>
  <c r="U3996" i="1"/>
  <c r="U3997" i="1"/>
  <c r="U3998" i="1"/>
  <c r="U3999" i="1"/>
  <c r="U4000" i="1"/>
  <c r="U4001" i="1"/>
  <c r="U4002" i="1"/>
  <c r="U4003" i="1"/>
  <c r="U4004" i="1"/>
  <c r="U4005" i="1"/>
  <c r="U4006" i="1"/>
  <c r="U4007" i="1"/>
  <c r="U4008" i="1"/>
  <c r="U4009" i="1"/>
  <c r="U4010" i="1"/>
  <c r="U4011" i="1"/>
  <c r="U4012" i="1"/>
  <c r="U4013" i="1"/>
  <c r="U4014" i="1"/>
  <c r="U4015" i="1"/>
  <c r="U4016" i="1"/>
  <c r="U4017" i="1"/>
  <c r="U4018" i="1"/>
  <c r="U4019" i="1"/>
  <c r="U4020" i="1"/>
  <c r="U4021" i="1"/>
  <c r="U4022" i="1"/>
  <c r="U4023" i="1"/>
  <c r="U4024" i="1"/>
  <c r="U4025" i="1"/>
  <c r="U4026" i="1"/>
  <c r="U4027" i="1"/>
  <c r="U4028" i="1"/>
  <c r="U4029" i="1"/>
  <c r="U4030" i="1"/>
  <c r="U4031" i="1"/>
  <c r="U4032" i="1"/>
  <c r="U4033" i="1"/>
  <c r="U4034" i="1"/>
  <c r="U4035" i="1"/>
  <c r="U4036" i="1"/>
  <c r="U4037" i="1"/>
  <c r="U4038" i="1"/>
  <c r="U4039" i="1"/>
  <c r="U4040" i="1"/>
  <c r="U4041" i="1"/>
  <c r="U4042" i="1"/>
  <c r="U4043" i="1"/>
  <c r="U4044" i="1"/>
  <c r="U4045" i="1"/>
  <c r="U4046" i="1"/>
  <c r="U4047" i="1"/>
  <c r="U4048" i="1"/>
  <c r="U4049" i="1"/>
  <c r="U4050" i="1"/>
  <c r="U4051" i="1"/>
  <c r="U4052" i="1"/>
  <c r="U4053" i="1"/>
  <c r="U4054" i="1"/>
  <c r="U4055" i="1"/>
  <c r="U4056" i="1"/>
  <c r="U4057" i="1"/>
  <c r="U4058" i="1"/>
  <c r="U4059" i="1"/>
  <c r="U4060" i="1"/>
  <c r="U4061" i="1"/>
  <c r="U4062" i="1"/>
  <c r="U4063" i="1"/>
  <c r="U4064" i="1"/>
  <c r="U4065" i="1"/>
  <c r="U4066" i="1"/>
  <c r="U4067" i="1"/>
  <c r="U4068" i="1"/>
  <c r="U4069" i="1"/>
  <c r="U4070" i="1"/>
  <c r="U4071" i="1"/>
  <c r="U4072" i="1"/>
  <c r="U4073" i="1"/>
  <c r="U4074" i="1"/>
  <c r="U4075" i="1"/>
  <c r="U4076" i="1"/>
  <c r="U4077" i="1"/>
  <c r="U4078" i="1"/>
  <c r="U4079" i="1"/>
  <c r="U4080" i="1"/>
  <c r="U4081" i="1"/>
  <c r="U4082" i="1"/>
  <c r="U4083" i="1"/>
  <c r="U4084" i="1"/>
  <c r="U4085" i="1"/>
  <c r="U4086" i="1"/>
  <c r="U4087" i="1"/>
  <c r="U4088" i="1"/>
  <c r="U4089" i="1"/>
  <c r="U4090" i="1"/>
  <c r="U4091" i="1"/>
  <c r="U4092" i="1"/>
  <c r="U4093" i="1"/>
  <c r="U4094" i="1"/>
  <c r="U4095" i="1"/>
  <c r="U4096" i="1"/>
  <c r="U4097" i="1"/>
  <c r="U4098" i="1"/>
  <c r="U4099" i="1"/>
  <c r="U4100" i="1"/>
  <c r="U4101" i="1"/>
  <c r="U4102" i="1"/>
  <c r="U4103" i="1"/>
  <c r="U4104" i="1"/>
  <c r="U4105" i="1"/>
  <c r="U4106" i="1"/>
  <c r="U4107" i="1"/>
  <c r="U4108" i="1"/>
  <c r="U4109" i="1"/>
  <c r="U4110" i="1"/>
  <c r="U4111" i="1"/>
  <c r="U4112" i="1"/>
  <c r="U4113" i="1"/>
  <c r="U4114" i="1"/>
  <c r="U4115" i="1"/>
  <c r="U4116" i="1"/>
  <c r="U4117" i="1"/>
  <c r="U4118" i="1"/>
  <c r="U4119" i="1"/>
  <c r="U4120" i="1"/>
  <c r="U4121" i="1"/>
  <c r="U4122" i="1"/>
  <c r="U4123" i="1"/>
  <c r="U4124" i="1"/>
  <c r="U4125" i="1"/>
  <c r="U4126" i="1"/>
  <c r="U4127" i="1"/>
  <c r="U4128" i="1"/>
  <c r="U4129" i="1"/>
  <c r="U4130" i="1"/>
  <c r="U4131" i="1"/>
  <c r="U4132" i="1"/>
  <c r="U4133" i="1"/>
  <c r="U4134" i="1"/>
  <c r="U4135" i="1"/>
  <c r="U4136" i="1"/>
  <c r="U4137" i="1"/>
  <c r="U4138" i="1"/>
  <c r="U4139" i="1"/>
  <c r="U4140" i="1"/>
  <c r="U4141" i="1"/>
  <c r="U4142" i="1"/>
  <c r="U4143" i="1"/>
  <c r="U4144" i="1"/>
  <c r="U4145" i="1"/>
  <c r="U4146" i="1"/>
  <c r="U4147" i="1"/>
  <c r="U4148" i="1"/>
  <c r="U4149" i="1"/>
  <c r="U4150" i="1"/>
  <c r="U4151" i="1"/>
  <c r="U4152" i="1"/>
  <c r="U4153" i="1"/>
  <c r="U4154" i="1"/>
  <c r="U4155" i="1"/>
  <c r="U4156" i="1"/>
  <c r="U4157" i="1"/>
  <c r="U4158" i="1"/>
  <c r="U4159" i="1"/>
  <c r="U4160" i="1"/>
  <c r="U4161" i="1"/>
  <c r="U4162" i="1"/>
  <c r="U4163" i="1"/>
  <c r="U4164" i="1"/>
  <c r="U4165" i="1"/>
  <c r="U4166" i="1"/>
  <c r="U4167" i="1"/>
  <c r="U4168" i="1"/>
  <c r="U4169" i="1"/>
  <c r="U4170" i="1"/>
  <c r="U4171" i="1"/>
  <c r="U4172" i="1"/>
  <c r="U4173" i="1"/>
  <c r="U4174" i="1"/>
  <c r="U4175" i="1"/>
  <c r="U4176" i="1"/>
  <c r="U4177" i="1"/>
  <c r="U4178" i="1"/>
  <c r="U4179" i="1"/>
  <c r="U4180" i="1"/>
  <c r="U4181" i="1"/>
  <c r="U4182" i="1"/>
  <c r="U4183" i="1"/>
  <c r="U4184" i="1"/>
  <c r="U4185" i="1"/>
  <c r="U4186" i="1"/>
  <c r="U4187" i="1"/>
  <c r="U4188" i="1"/>
  <c r="U4189" i="1"/>
  <c r="U4190" i="1"/>
  <c r="U4191" i="1"/>
  <c r="U4192" i="1"/>
  <c r="U4193" i="1"/>
  <c r="U4194" i="1"/>
  <c r="U4195" i="1"/>
  <c r="U4196" i="1"/>
  <c r="U4197" i="1"/>
  <c r="U4198" i="1"/>
  <c r="U4199" i="1"/>
  <c r="U4200" i="1"/>
  <c r="U4201" i="1"/>
  <c r="U4202" i="1"/>
  <c r="U4203" i="1"/>
  <c r="U4204" i="1"/>
  <c r="U4205" i="1"/>
  <c r="U4206" i="1"/>
  <c r="U4207" i="1"/>
  <c r="U4208" i="1"/>
  <c r="U4209" i="1"/>
  <c r="U4210" i="1"/>
  <c r="U4211" i="1"/>
  <c r="U4212" i="1"/>
  <c r="U4213" i="1"/>
  <c r="U4214" i="1"/>
  <c r="U4215" i="1"/>
  <c r="U4216" i="1"/>
  <c r="U4217" i="1"/>
  <c r="U4218" i="1"/>
  <c r="U4219" i="1"/>
  <c r="U4220" i="1"/>
  <c r="U4221" i="1"/>
  <c r="U4222" i="1"/>
  <c r="U4223" i="1"/>
  <c r="U4224" i="1"/>
  <c r="U4225" i="1"/>
  <c r="U4226" i="1"/>
  <c r="U4227" i="1"/>
  <c r="U4228" i="1"/>
  <c r="U4229" i="1"/>
  <c r="U4230" i="1"/>
  <c r="U4231" i="1"/>
  <c r="U4232" i="1"/>
  <c r="U4233" i="1"/>
  <c r="U4234" i="1"/>
  <c r="U4235" i="1"/>
  <c r="U4236" i="1"/>
  <c r="U4237" i="1"/>
  <c r="U4238" i="1"/>
  <c r="U4239" i="1"/>
  <c r="U4240" i="1"/>
  <c r="U4241" i="1"/>
  <c r="U4242" i="1"/>
  <c r="U4243" i="1"/>
  <c r="U4244" i="1"/>
  <c r="U4245" i="1"/>
  <c r="U4246" i="1"/>
  <c r="U4247" i="1"/>
  <c r="U4248" i="1"/>
  <c r="U4249" i="1"/>
  <c r="U4250" i="1"/>
  <c r="U4251" i="1"/>
  <c r="U4252" i="1"/>
  <c r="U4253" i="1"/>
  <c r="U4254" i="1"/>
  <c r="U4255" i="1"/>
  <c r="U4256" i="1"/>
  <c r="U4257" i="1"/>
  <c r="U4258" i="1"/>
  <c r="U4259" i="1"/>
  <c r="U4260" i="1"/>
  <c r="U4261" i="1"/>
  <c r="U4262" i="1"/>
  <c r="U4263" i="1"/>
  <c r="U4264" i="1"/>
  <c r="U4265" i="1"/>
  <c r="U4266" i="1"/>
  <c r="U4267" i="1"/>
  <c r="U4268" i="1"/>
  <c r="U4269" i="1"/>
  <c r="U4270" i="1"/>
  <c r="U4271" i="1"/>
  <c r="U4272" i="1"/>
  <c r="U4273" i="1"/>
  <c r="U4274" i="1"/>
  <c r="U4275" i="1"/>
  <c r="U4276" i="1"/>
  <c r="U4277" i="1"/>
  <c r="U4278" i="1"/>
  <c r="U4279" i="1"/>
  <c r="U4280" i="1"/>
  <c r="U4281" i="1"/>
  <c r="U4282" i="1"/>
  <c r="U4283" i="1"/>
  <c r="U4284" i="1"/>
  <c r="U4285" i="1"/>
  <c r="U4286" i="1"/>
  <c r="U4287" i="1"/>
  <c r="U4288" i="1"/>
  <c r="U4289" i="1"/>
  <c r="U4290" i="1"/>
  <c r="U4291" i="1"/>
  <c r="U4292" i="1"/>
  <c r="U4293" i="1"/>
  <c r="U4294" i="1"/>
  <c r="U4295" i="1"/>
  <c r="U4296" i="1"/>
  <c r="U4297" i="1"/>
  <c r="U4298" i="1"/>
  <c r="U4299" i="1"/>
  <c r="U4300" i="1"/>
  <c r="U4301" i="1"/>
  <c r="U4302" i="1"/>
  <c r="U4303" i="1"/>
  <c r="U4304" i="1"/>
  <c r="U4305" i="1"/>
  <c r="U4306" i="1"/>
  <c r="U4307" i="1"/>
  <c r="U4308" i="1"/>
  <c r="U4309" i="1"/>
  <c r="U4310" i="1"/>
  <c r="U4311" i="1"/>
  <c r="U4312" i="1"/>
  <c r="U4313" i="1"/>
  <c r="U4314" i="1"/>
  <c r="U4315" i="1"/>
  <c r="U4316" i="1"/>
  <c r="U4317" i="1"/>
  <c r="U4318" i="1"/>
  <c r="U4319" i="1"/>
  <c r="U4320" i="1"/>
  <c r="U4321" i="1"/>
  <c r="U4322" i="1"/>
  <c r="U4323" i="1"/>
  <c r="U4324" i="1"/>
  <c r="U4325" i="1"/>
  <c r="U4326" i="1"/>
  <c r="U4327" i="1"/>
  <c r="U4328" i="1"/>
  <c r="U4329" i="1"/>
  <c r="U4330" i="1"/>
  <c r="U4331" i="1"/>
  <c r="U4332" i="1"/>
  <c r="U4333" i="1"/>
  <c r="U4334" i="1"/>
  <c r="U4335" i="1"/>
  <c r="U4336" i="1"/>
  <c r="U4337" i="1"/>
  <c r="U4338" i="1"/>
  <c r="U4339" i="1"/>
  <c r="U4340" i="1"/>
  <c r="U4341" i="1"/>
  <c r="U4342" i="1"/>
  <c r="U4343" i="1"/>
  <c r="U4344" i="1"/>
  <c r="U4345" i="1"/>
  <c r="U4346" i="1"/>
  <c r="U4347" i="1"/>
  <c r="U4348" i="1"/>
  <c r="U4349" i="1"/>
  <c r="U4350" i="1"/>
  <c r="U4351" i="1"/>
  <c r="U4352" i="1"/>
  <c r="U4353" i="1"/>
  <c r="U4354" i="1"/>
  <c r="U4355" i="1"/>
  <c r="U4356" i="1"/>
  <c r="U4357" i="1"/>
  <c r="U4358" i="1"/>
  <c r="U4359" i="1"/>
  <c r="U4360" i="1"/>
  <c r="U4361" i="1"/>
  <c r="U4362" i="1"/>
  <c r="U4363" i="1"/>
  <c r="U4364" i="1"/>
  <c r="U4365" i="1"/>
  <c r="U4366" i="1"/>
  <c r="U4367" i="1"/>
  <c r="U4368" i="1"/>
  <c r="U4369" i="1"/>
  <c r="U4370" i="1"/>
  <c r="U4371" i="1"/>
  <c r="U4372" i="1"/>
  <c r="U4373" i="1"/>
  <c r="U4374" i="1"/>
  <c r="U4375" i="1"/>
  <c r="U4376" i="1"/>
  <c r="U4377" i="1"/>
  <c r="U4378" i="1"/>
  <c r="U4379" i="1"/>
  <c r="U4380" i="1"/>
  <c r="U4381" i="1"/>
  <c r="U4382" i="1"/>
  <c r="U4383" i="1"/>
  <c r="U4384" i="1"/>
  <c r="U4385" i="1"/>
  <c r="U4386" i="1"/>
  <c r="U4387" i="1"/>
  <c r="U4388" i="1"/>
  <c r="U4389" i="1"/>
  <c r="U4390" i="1"/>
  <c r="U4391" i="1"/>
  <c r="U4392" i="1"/>
  <c r="U4393" i="1"/>
  <c r="U4394" i="1"/>
  <c r="U4395" i="1"/>
  <c r="U4396" i="1"/>
  <c r="U4397" i="1"/>
  <c r="U4398" i="1"/>
  <c r="U4399" i="1"/>
  <c r="U4400" i="1"/>
  <c r="U4401" i="1"/>
  <c r="U4402" i="1"/>
  <c r="U4403" i="1"/>
  <c r="U4404" i="1"/>
  <c r="U4405" i="1"/>
  <c r="U4406" i="1"/>
  <c r="U4407" i="1"/>
  <c r="U4408" i="1"/>
  <c r="U4409" i="1"/>
  <c r="U4410" i="1"/>
  <c r="U4411" i="1"/>
  <c r="U4412" i="1"/>
  <c r="U4413" i="1"/>
  <c r="U4414" i="1"/>
  <c r="U4415" i="1"/>
  <c r="U4416" i="1"/>
  <c r="U4417" i="1"/>
  <c r="U4418" i="1"/>
  <c r="U4419" i="1"/>
  <c r="U4420" i="1"/>
  <c r="U4421" i="1"/>
  <c r="U4422" i="1"/>
  <c r="U4423" i="1"/>
  <c r="U4424" i="1"/>
  <c r="U4425" i="1"/>
  <c r="U4426" i="1"/>
  <c r="U4427" i="1"/>
  <c r="U4428" i="1"/>
  <c r="U4429" i="1"/>
  <c r="U4430" i="1"/>
  <c r="U4431" i="1"/>
  <c r="U4432" i="1"/>
  <c r="U4433" i="1"/>
  <c r="U4434" i="1"/>
  <c r="U4435" i="1"/>
  <c r="U4436" i="1"/>
  <c r="U4437" i="1"/>
  <c r="U4438" i="1"/>
  <c r="U4439" i="1"/>
  <c r="U4440" i="1"/>
  <c r="U4441" i="1"/>
  <c r="U4442" i="1"/>
  <c r="U4443" i="1"/>
  <c r="U4444" i="1"/>
  <c r="U4445" i="1"/>
  <c r="U4446" i="1"/>
  <c r="U4447" i="1"/>
  <c r="U4448" i="1"/>
  <c r="U4449" i="1"/>
  <c r="U4450" i="1"/>
  <c r="U4451" i="1"/>
  <c r="U4452" i="1"/>
  <c r="U4453" i="1"/>
  <c r="U4454" i="1"/>
  <c r="U4455" i="1"/>
  <c r="U4456" i="1"/>
  <c r="U4457" i="1"/>
  <c r="U4458" i="1"/>
  <c r="U4459" i="1"/>
  <c r="U4460" i="1"/>
  <c r="U4461" i="1"/>
  <c r="U4462" i="1"/>
  <c r="U4463" i="1"/>
  <c r="U4464" i="1"/>
  <c r="U4465" i="1"/>
  <c r="U4466" i="1"/>
  <c r="U4467" i="1"/>
  <c r="U4468" i="1"/>
  <c r="U4469" i="1"/>
  <c r="U4470" i="1"/>
  <c r="U4471" i="1"/>
  <c r="U4472" i="1"/>
  <c r="U4473" i="1"/>
  <c r="U4474" i="1"/>
  <c r="U4475" i="1"/>
  <c r="U4476" i="1"/>
  <c r="U4477" i="1"/>
  <c r="U4478" i="1"/>
  <c r="U4479" i="1"/>
  <c r="U4480" i="1"/>
  <c r="U4481" i="1"/>
  <c r="U4482" i="1"/>
  <c r="U4483" i="1"/>
  <c r="U4484" i="1"/>
  <c r="U4485" i="1"/>
  <c r="U4486" i="1"/>
  <c r="U4487" i="1"/>
  <c r="U4488" i="1"/>
  <c r="U4489" i="1"/>
  <c r="U4490" i="1"/>
  <c r="U4491" i="1"/>
  <c r="U4492" i="1"/>
  <c r="U4493" i="1"/>
  <c r="U4494" i="1"/>
  <c r="U4495" i="1"/>
  <c r="U4496" i="1"/>
  <c r="U4497" i="1"/>
  <c r="U4498" i="1"/>
  <c r="U4499" i="1"/>
  <c r="U4500" i="1"/>
  <c r="U4501" i="1"/>
  <c r="U4502" i="1"/>
  <c r="U4503" i="1"/>
  <c r="U4504" i="1"/>
  <c r="U4505" i="1"/>
  <c r="U4506" i="1"/>
  <c r="U4507" i="1"/>
  <c r="U4508" i="1"/>
  <c r="U4509" i="1"/>
  <c r="U4510" i="1"/>
  <c r="U4511" i="1"/>
  <c r="U4512" i="1"/>
  <c r="U4513" i="1"/>
  <c r="U4514" i="1"/>
  <c r="U4515" i="1"/>
  <c r="U4516" i="1"/>
  <c r="U4517" i="1"/>
  <c r="U4518" i="1"/>
  <c r="U4519" i="1"/>
  <c r="U4520" i="1"/>
  <c r="U4521" i="1"/>
  <c r="U4522" i="1"/>
  <c r="U4523" i="1"/>
  <c r="U4524" i="1"/>
  <c r="U4525" i="1"/>
  <c r="U4526" i="1"/>
  <c r="U4527" i="1"/>
  <c r="U4528" i="1"/>
  <c r="U4529" i="1"/>
  <c r="U4530" i="1"/>
  <c r="U4531" i="1"/>
  <c r="U4532" i="1"/>
  <c r="U4533" i="1"/>
  <c r="U4534" i="1"/>
  <c r="U4535" i="1"/>
  <c r="U4536" i="1"/>
  <c r="U4537" i="1"/>
  <c r="U4538" i="1"/>
  <c r="U4539" i="1"/>
  <c r="U4540" i="1"/>
  <c r="U4541" i="1"/>
  <c r="U4542" i="1"/>
  <c r="U4543" i="1"/>
  <c r="U4544" i="1"/>
  <c r="U4545" i="1"/>
  <c r="U4546" i="1"/>
  <c r="U4547" i="1"/>
  <c r="U4548" i="1"/>
  <c r="U4549" i="1"/>
  <c r="U4550" i="1"/>
  <c r="U4551" i="1"/>
  <c r="U4552" i="1"/>
  <c r="U4553" i="1"/>
  <c r="U4554" i="1"/>
  <c r="U4555" i="1"/>
  <c r="U4556" i="1"/>
  <c r="U4557" i="1"/>
  <c r="U4558" i="1"/>
  <c r="U4559" i="1"/>
  <c r="U4560" i="1"/>
  <c r="U4561" i="1"/>
  <c r="U4562" i="1"/>
  <c r="U4563" i="1"/>
  <c r="U4564" i="1"/>
  <c r="U4565" i="1"/>
  <c r="U4566" i="1"/>
  <c r="U4567" i="1"/>
  <c r="U4568" i="1"/>
  <c r="U4569" i="1"/>
  <c r="U4570" i="1"/>
  <c r="U4571" i="1"/>
  <c r="U4572" i="1"/>
  <c r="U4573" i="1"/>
  <c r="U4574" i="1"/>
  <c r="U4575" i="1"/>
  <c r="U4576" i="1"/>
  <c r="U4577" i="1"/>
  <c r="U4578" i="1"/>
  <c r="U4579" i="1"/>
  <c r="U4580" i="1"/>
  <c r="U4581" i="1"/>
  <c r="U4582" i="1"/>
  <c r="U4583" i="1"/>
  <c r="U4584" i="1"/>
  <c r="U4585" i="1"/>
  <c r="U4586" i="1"/>
  <c r="U4587" i="1"/>
  <c r="U4588" i="1"/>
  <c r="U4589" i="1"/>
  <c r="U4590" i="1"/>
  <c r="U4591" i="1"/>
  <c r="U4592" i="1"/>
  <c r="U4593" i="1"/>
  <c r="U4594" i="1"/>
  <c r="U4595" i="1"/>
  <c r="U4596" i="1"/>
  <c r="U4597" i="1"/>
  <c r="U4598" i="1"/>
  <c r="U4599" i="1"/>
  <c r="U4600" i="1"/>
  <c r="U4601" i="1"/>
  <c r="U4602" i="1"/>
  <c r="U4603" i="1"/>
  <c r="U4604" i="1"/>
  <c r="U4605" i="1"/>
  <c r="U4606" i="1"/>
  <c r="U4607" i="1"/>
  <c r="U4608" i="1"/>
  <c r="U4609" i="1"/>
  <c r="U4610" i="1"/>
  <c r="U4611" i="1"/>
  <c r="U4612" i="1"/>
  <c r="U4613" i="1"/>
  <c r="U4614" i="1"/>
  <c r="U4615" i="1"/>
  <c r="U4616" i="1"/>
  <c r="U4617" i="1"/>
  <c r="U4618" i="1"/>
  <c r="U4619" i="1"/>
  <c r="U4620" i="1"/>
  <c r="U4621" i="1"/>
  <c r="U4622" i="1"/>
  <c r="U4623" i="1"/>
  <c r="U4624" i="1"/>
  <c r="U4625" i="1"/>
  <c r="U4626" i="1"/>
  <c r="U4627" i="1"/>
  <c r="U4628" i="1"/>
  <c r="U4629" i="1"/>
  <c r="U4630" i="1"/>
  <c r="U4631" i="1"/>
  <c r="U4632" i="1"/>
  <c r="U4633" i="1"/>
  <c r="U4634" i="1"/>
  <c r="U4635" i="1"/>
  <c r="U4636" i="1"/>
  <c r="U4637" i="1"/>
  <c r="U4638" i="1"/>
  <c r="U4639" i="1"/>
  <c r="U4640" i="1"/>
  <c r="U4641" i="1"/>
  <c r="U4642" i="1"/>
  <c r="U4643" i="1"/>
  <c r="U4644" i="1"/>
  <c r="U4645" i="1"/>
  <c r="U4646" i="1"/>
  <c r="U4647" i="1"/>
  <c r="U4648" i="1"/>
  <c r="U4649" i="1"/>
  <c r="U4650" i="1"/>
  <c r="U4651" i="1"/>
  <c r="U4652" i="1"/>
  <c r="U4653" i="1"/>
  <c r="U4654" i="1"/>
  <c r="U4655" i="1"/>
  <c r="U4656" i="1"/>
  <c r="U4657" i="1"/>
  <c r="U4658" i="1"/>
  <c r="U4659" i="1"/>
  <c r="U4660" i="1"/>
  <c r="U4661" i="1"/>
  <c r="U4662" i="1"/>
  <c r="U4663" i="1"/>
  <c r="U4664" i="1"/>
  <c r="U4665" i="1"/>
  <c r="U4666" i="1"/>
  <c r="U4667" i="1"/>
  <c r="U4668" i="1"/>
  <c r="U4669" i="1"/>
  <c r="U4670" i="1"/>
  <c r="U4671" i="1"/>
  <c r="U4672" i="1"/>
  <c r="U4673" i="1"/>
  <c r="U4674" i="1"/>
  <c r="U4675" i="1"/>
  <c r="U4676" i="1"/>
  <c r="U4677" i="1"/>
  <c r="U4678" i="1"/>
  <c r="U4679" i="1"/>
  <c r="U4680" i="1"/>
  <c r="U4681" i="1"/>
  <c r="U4682" i="1"/>
  <c r="U4683" i="1"/>
  <c r="U4684" i="1"/>
  <c r="U4685" i="1"/>
  <c r="U4686" i="1"/>
  <c r="U4687" i="1"/>
  <c r="U4688" i="1"/>
  <c r="U4689" i="1"/>
  <c r="U4690" i="1"/>
  <c r="U4691" i="1"/>
  <c r="U4692" i="1"/>
  <c r="U4693" i="1"/>
  <c r="U4694" i="1"/>
  <c r="U4695" i="1"/>
  <c r="U4696" i="1"/>
  <c r="U4697" i="1"/>
  <c r="U4698" i="1"/>
  <c r="U4699" i="1"/>
  <c r="U4700" i="1"/>
  <c r="U4701" i="1"/>
  <c r="U4702" i="1"/>
  <c r="U4703" i="1"/>
  <c r="U4704" i="1"/>
  <c r="U4705" i="1"/>
  <c r="U4706" i="1"/>
  <c r="U4707" i="1"/>
  <c r="U4708" i="1"/>
  <c r="U4709" i="1"/>
  <c r="U4710" i="1"/>
  <c r="U4711" i="1"/>
  <c r="U4712" i="1"/>
  <c r="U4713" i="1"/>
  <c r="U4714" i="1"/>
  <c r="U4715" i="1"/>
  <c r="U4716" i="1"/>
  <c r="U4717" i="1"/>
  <c r="U4718" i="1"/>
  <c r="U4719" i="1"/>
  <c r="U4720" i="1"/>
  <c r="U4721" i="1"/>
  <c r="U4722" i="1"/>
  <c r="U4723" i="1"/>
  <c r="U4724" i="1"/>
  <c r="U4725" i="1"/>
  <c r="U4726" i="1"/>
  <c r="U4727" i="1"/>
  <c r="U4728" i="1"/>
  <c r="U4729" i="1"/>
  <c r="U4730" i="1"/>
  <c r="U4731" i="1"/>
  <c r="U4732" i="1"/>
  <c r="U4733" i="1"/>
  <c r="U4734" i="1"/>
  <c r="U4735" i="1"/>
  <c r="U4736" i="1"/>
  <c r="U4737" i="1"/>
  <c r="U4738" i="1"/>
  <c r="U4739" i="1"/>
  <c r="U4740" i="1"/>
  <c r="U4741" i="1"/>
  <c r="U4742" i="1"/>
  <c r="U4743" i="1"/>
  <c r="U4744" i="1"/>
  <c r="U4745" i="1"/>
  <c r="U4746" i="1"/>
  <c r="U4747" i="1"/>
  <c r="U4748" i="1"/>
  <c r="U4749" i="1"/>
  <c r="U4750" i="1"/>
  <c r="U4751" i="1"/>
  <c r="U4752" i="1"/>
  <c r="U4753" i="1"/>
  <c r="U4754" i="1"/>
  <c r="U4755" i="1"/>
  <c r="U4756" i="1"/>
  <c r="U4757" i="1"/>
  <c r="U4758" i="1"/>
  <c r="U4759" i="1"/>
  <c r="U4760" i="1"/>
  <c r="U4761" i="1"/>
  <c r="U4762" i="1"/>
  <c r="U4763" i="1"/>
  <c r="U4764" i="1"/>
  <c r="U4765" i="1"/>
  <c r="U4766" i="1"/>
  <c r="U4767" i="1"/>
  <c r="U4768" i="1"/>
  <c r="U4769" i="1"/>
  <c r="U4770" i="1"/>
  <c r="U4771" i="1"/>
  <c r="U4772" i="1"/>
  <c r="U4773" i="1"/>
  <c r="U4774" i="1"/>
  <c r="U4775" i="1"/>
  <c r="U4776" i="1"/>
  <c r="U4777" i="1"/>
  <c r="U4778" i="1"/>
  <c r="U4779" i="1"/>
  <c r="U4780" i="1"/>
  <c r="U4781" i="1"/>
  <c r="U4782" i="1"/>
  <c r="U4783" i="1"/>
  <c r="U4784" i="1"/>
  <c r="U4785" i="1"/>
  <c r="U4786" i="1"/>
  <c r="U4787" i="1"/>
  <c r="U4788" i="1"/>
  <c r="U4789" i="1"/>
  <c r="U4790" i="1"/>
  <c r="U4791" i="1"/>
  <c r="U4792" i="1"/>
  <c r="U4793" i="1"/>
  <c r="U4794" i="1"/>
  <c r="U4795" i="1"/>
  <c r="U4796" i="1"/>
  <c r="U4797" i="1"/>
  <c r="U4798" i="1"/>
  <c r="U4799" i="1"/>
  <c r="U4800" i="1"/>
  <c r="U4801" i="1"/>
  <c r="U4802" i="1"/>
  <c r="U4803" i="1"/>
  <c r="U4804" i="1"/>
  <c r="U4805" i="1"/>
  <c r="U4806" i="1"/>
  <c r="U4807" i="1"/>
  <c r="U4808" i="1"/>
  <c r="U4809" i="1"/>
  <c r="U4810" i="1"/>
  <c r="U4811" i="1"/>
  <c r="U4812" i="1"/>
  <c r="U4813" i="1"/>
  <c r="U4814" i="1"/>
  <c r="U4815" i="1"/>
  <c r="U4816" i="1"/>
  <c r="U4817" i="1"/>
  <c r="U4818" i="1"/>
  <c r="U4819" i="1"/>
  <c r="U4820" i="1"/>
  <c r="U4821" i="1"/>
  <c r="U4822" i="1"/>
  <c r="U4823" i="1"/>
  <c r="U4824" i="1"/>
  <c r="U4825" i="1"/>
  <c r="U4826" i="1"/>
  <c r="U4827" i="1"/>
  <c r="U4828" i="1"/>
  <c r="U4829" i="1"/>
  <c r="U4830" i="1"/>
  <c r="U4831" i="1"/>
  <c r="U4832" i="1"/>
  <c r="U4833" i="1"/>
  <c r="U4834" i="1"/>
  <c r="U4835" i="1"/>
  <c r="U4836" i="1"/>
  <c r="U4837" i="1"/>
  <c r="U4838" i="1"/>
  <c r="U4839" i="1"/>
  <c r="U4840" i="1"/>
  <c r="U4841" i="1"/>
  <c r="U4842" i="1"/>
  <c r="U4843" i="1"/>
  <c r="U4844" i="1"/>
  <c r="U4845" i="1"/>
  <c r="U4846" i="1"/>
  <c r="U4847" i="1"/>
  <c r="U4848" i="1"/>
  <c r="U4849" i="1"/>
  <c r="U4850" i="1"/>
  <c r="U4851" i="1"/>
  <c r="U4852" i="1"/>
  <c r="U4853" i="1"/>
  <c r="U4854" i="1"/>
  <c r="U4855" i="1"/>
  <c r="U4856" i="1"/>
  <c r="U4857" i="1"/>
  <c r="U4858" i="1"/>
  <c r="U4859" i="1"/>
  <c r="U4860" i="1"/>
  <c r="U4861" i="1"/>
  <c r="U4862" i="1"/>
  <c r="U4863" i="1"/>
  <c r="U4864" i="1"/>
  <c r="U4865" i="1"/>
  <c r="U4866" i="1"/>
  <c r="U4867" i="1"/>
  <c r="U4868" i="1"/>
  <c r="U4869" i="1"/>
  <c r="U4870" i="1"/>
  <c r="U4871" i="1"/>
  <c r="U4872" i="1"/>
  <c r="U4873" i="1"/>
  <c r="U4874" i="1"/>
  <c r="U4875" i="1"/>
  <c r="U4876" i="1"/>
  <c r="U4877" i="1"/>
  <c r="U4878" i="1"/>
  <c r="U4879" i="1"/>
  <c r="U4880" i="1"/>
  <c r="U4881" i="1"/>
  <c r="U4882" i="1"/>
  <c r="U4883" i="1"/>
  <c r="U4884" i="1"/>
  <c r="U4885" i="1"/>
  <c r="U4886" i="1"/>
  <c r="U4887" i="1"/>
  <c r="U4888" i="1"/>
  <c r="U4889" i="1"/>
  <c r="U4890" i="1"/>
  <c r="U4891" i="1"/>
  <c r="U4892" i="1"/>
  <c r="U4893" i="1"/>
  <c r="U4894" i="1"/>
  <c r="U4895" i="1"/>
  <c r="U4896" i="1"/>
  <c r="U4897" i="1"/>
  <c r="U4898" i="1"/>
  <c r="U4899" i="1"/>
  <c r="U4900" i="1"/>
  <c r="U4901" i="1"/>
  <c r="U4902" i="1"/>
  <c r="U4903" i="1"/>
  <c r="U4904" i="1"/>
  <c r="U4905" i="1"/>
  <c r="U4906" i="1"/>
  <c r="U4907" i="1"/>
  <c r="U4908" i="1"/>
  <c r="U4909" i="1"/>
  <c r="U4910" i="1"/>
  <c r="U4911" i="1"/>
  <c r="U4912" i="1"/>
  <c r="U4913" i="1"/>
  <c r="U4914" i="1"/>
  <c r="U4915" i="1"/>
  <c r="U4916" i="1"/>
  <c r="U4917" i="1"/>
  <c r="U4918" i="1"/>
  <c r="U4919" i="1"/>
  <c r="U4920" i="1"/>
  <c r="U4921" i="1"/>
  <c r="U4922" i="1"/>
  <c r="U4923" i="1"/>
  <c r="U4924" i="1"/>
  <c r="U4925" i="1"/>
  <c r="U4926" i="1"/>
  <c r="U4927" i="1"/>
  <c r="U4928" i="1"/>
  <c r="U4929" i="1"/>
  <c r="U4930" i="1"/>
  <c r="U4931" i="1"/>
  <c r="U4932" i="1"/>
  <c r="U4933" i="1"/>
  <c r="U4934" i="1"/>
  <c r="U4935" i="1"/>
  <c r="U4936" i="1"/>
  <c r="U4937" i="1"/>
  <c r="U4938" i="1"/>
  <c r="U4939" i="1"/>
  <c r="U4940" i="1"/>
  <c r="U4941" i="1"/>
  <c r="U4942" i="1"/>
  <c r="U4943" i="1"/>
  <c r="U4944" i="1"/>
  <c r="U4945" i="1"/>
  <c r="U4946" i="1"/>
  <c r="U4947" i="1"/>
  <c r="U4948" i="1"/>
  <c r="U4949" i="1"/>
  <c r="U4950" i="1"/>
  <c r="U4951" i="1"/>
  <c r="U4952" i="1"/>
  <c r="U4953" i="1"/>
  <c r="U4954" i="1"/>
  <c r="U4955" i="1"/>
  <c r="U4956" i="1"/>
  <c r="U4957" i="1"/>
  <c r="U4958" i="1"/>
  <c r="U4959" i="1"/>
  <c r="U4960" i="1"/>
  <c r="U4961" i="1"/>
  <c r="U4962" i="1"/>
  <c r="U4963" i="1"/>
  <c r="U4964" i="1"/>
  <c r="U4965" i="1"/>
  <c r="U4966" i="1"/>
  <c r="U4967" i="1"/>
  <c r="U4968" i="1"/>
  <c r="U4969" i="1"/>
  <c r="U4970" i="1"/>
  <c r="U4971" i="1"/>
  <c r="U4972" i="1"/>
  <c r="U4973" i="1"/>
  <c r="U4974" i="1"/>
  <c r="U4975" i="1"/>
  <c r="U4976" i="1"/>
  <c r="U4977" i="1"/>
  <c r="U4978" i="1"/>
  <c r="U4979" i="1"/>
  <c r="U4980" i="1"/>
  <c r="U4981" i="1"/>
  <c r="U4982" i="1"/>
  <c r="U4983" i="1"/>
  <c r="U4984" i="1"/>
  <c r="U4985" i="1"/>
  <c r="U4986" i="1"/>
  <c r="U4987" i="1"/>
  <c r="U4988" i="1"/>
  <c r="U4989" i="1"/>
  <c r="U4990" i="1"/>
  <c r="U4991" i="1"/>
  <c r="U4992" i="1"/>
  <c r="U4993" i="1"/>
  <c r="U4994" i="1"/>
  <c r="U4995" i="1"/>
  <c r="U4996" i="1"/>
  <c r="U4997" i="1"/>
  <c r="U4998" i="1"/>
  <c r="U4999" i="1"/>
  <c r="U5000" i="1"/>
  <c r="U5001" i="1"/>
  <c r="U5002" i="1"/>
  <c r="U5003" i="1"/>
  <c r="U5004" i="1"/>
  <c r="U5005" i="1"/>
  <c r="U5006" i="1"/>
  <c r="U5007" i="1"/>
  <c r="U5008" i="1"/>
  <c r="U5009" i="1"/>
  <c r="U5010" i="1"/>
  <c r="U5011" i="1"/>
  <c r="U5012" i="1"/>
  <c r="U5013" i="1"/>
  <c r="U5014" i="1"/>
  <c r="U5015" i="1"/>
  <c r="U5016" i="1"/>
  <c r="U5017" i="1"/>
  <c r="U5018" i="1"/>
  <c r="U5019" i="1"/>
  <c r="U5020" i="1"/>
  <c r="U5021" i="1"/>
  <c r="U5022" i="1"/>
  <c r="U5023" i="1"/>
  <c r="U5024" i="1"/>
  <c r="U5025" i="1"/>
  <c r="U5026" i="1"/>
  <c r="U5027" i="1"/>
  <c r="U5028" i="1"/>
  <c r="U5029" i="1"/>
  <c r="U5030" i="1"/>
  <c r="U5031" i="1"/>
  <c r="U5032" i="1"/>
  <c r="U5033" i="1"/>
  <c r="U5034" i="1"/>
  <c r="U5035" i="1"/>
  <c r="U5036" i="1"/>
  <c r="U5037" i="1"/>
  <c r="U5038" i="1"/>
  <c r="U5039" i="1"/>
  <c r="U5040" i="1"/>
  <c r="U5041" i="1"/>
  <c r="U5042" i="1"/>
  <c r="U5043" i="1"/>
  <c r="U5044" i="1"/>
  <c r="U5045" i="1"/>
  <c r="U5046" i="1"/>
  <c r="U5047" i="1"/>
  <c r="U5048" i="1"/>
  <c r="U5049" i="1"/>
  <c r="U5050" i="1"/>
  <c r="U5051" i="1"/>
  <c r="U5052" i="1"/>
  <c r="U5053" i="1"/>
  <c r="U5054" i="1"/>
  <c r="U5055" i="1"/>
  <c r="U5056" i="1"/>
  <c r="U5057" i="1"/>
  <c r="U5058" i="1"/>
  <c r="U5059" i="1"/>
  <c r="U5060" i="1"/>
  <c r="U5061" i="1"/>
  <c r="U5062" i="1"/>
  <c r="U5063" i="1"/>
  <c r="U5064" i="1"/>
  <c r="U5065" i="1"/>
  <c r="U5066" i="1"/>
  <c r="U5067" i="1"/>
  <c r="U5068" i="1"/>
  <c r="U5069" i="1"/>
  <c r="U5070" i="1"/>
  <c r="U5071" i="1"/>
  <c r="U5072" i="1"/>
  <c r="U5073" i="1"/>
  <c r="U5074" i="1"/>
  <c r="U5075" i="1"/>
  <c r="U5076" i="1"/>
  <c r="U5077" i="1"/>
  <c r="U5078" i="1"/>
  <c r="U5079" i="1"/>
  <c r="U5080" i="1"/>
  <c r="U5081" i="1"/>
  <c r="U5082" i="1"/>
  <c r="U5083" i="1"/>
  <c r="U5084" i="1"/>
  <c r="U5085" i="1"/>
  <c r="U5086" i="1"/>
  <c r="U5087" i="1"/>
  <c r="U5088" i="1"/>
  <c r="U5089" i="1"/>
  <c r="U5090" i="1"/>
  <c r="U5091" i="1"/>
  <c r="U5092" i="1"/>
  <c r="U5093" i="1"/>
  <c r="U5094" i="1"/>
  <c r="U5095" i="1"/>
  <c r="U5096" i="1"/>
  <c r="U5097" i="1"/>
  <c r="U5098" i="1"/>
  <c r="U5099" i="1"/>
  <c r="U5100" i="1"/>
  <c r="U5101" i="1"/>
  <c r="U5102" i="1"/>
  <c r="U5103" i="1"/>
  <c r="U5104" i="1"/>
  <c r="U5105" i="1"/>
  <c r="U5106" i="1"/>
  <c r="U5107" i="1"/>
  <c r="U5108" i="1"/>
  <c r="U5109" i="1"/>
  <c r="U5110" i="1"/>
  <c r="U5111" i="1"/>
  <c r="U5112" i="1"/>
  <c r="U5113" i="1"/>
  <c r="U5114" i="1"/>
  <c r="U5115" i="1"/>
  <c r="U5116" i="1"/>
  <c r="U5117" i="1"/>
  <c r="U5118" i="1"/>
  <c r="U5119" i="1"/>
  <c r="U5120" i="1"/>
  <c r="U5121" i="1"/>
  <c r="U5122" i="1"/>
  <c r="U5123" i="1"/>
  <c r="U5124" i="1"/>
  <c r="U5125" i="1"/>
  <c r="U5126" i="1"/>
  <c r="U5127" i="1"/>
  <c r="U5128" i="1"/>
  <c r="U5129" i="1"/>
  <c r="U5130" i="1"/>
  <c r="U5131" i="1"/>
  <c r="U5132" i="1"/>
  <c r="U5133" i="1"/>
  <c r="U5134" i="1"/>
  <c r="U5135" i="1"/>
  <c r="U5136" i="1"/>
  <c r="U5137" i="1"/>
  <c r="U5138" i="1"/>
  <c r="U5139" i="1"/>
  <c r="U5140" i="1"/>
  <c r="U5141" i="1"/>
  <c r="U5142" i="1"/>
  <c r="U5143" i="1"/>
  <c r="U5144" i="1"/>
  <c r="U5145" i="1"/>
  <c r="U5146" i="1"/>
  <c r="U5147" i="1"/>
  <c r="U5148" i="1"/>
  <c r="U5149" i="1"/>
  <c r="U5150" i="1"/>
  <c r="U5151" i="1"/>
  <c r="U5152" i="1"/>
  <c r="U5153" i="1"/>
  <c r="U5154" i="1"/>
  <c r="U5155" i="1"/>
  <c r="U5156" i="1"/>
  <c r="U5157" i="1"/>
  <c r="U5158" i="1"/>
  <c r="U5159" i="1"/>
  <c r="U5160" i="1"/>
  <c r="U5161" i="1"/>
  <c r="U5162" i="1"/>
  <c r="U5163" i="1"/>
  <c r="U5164" i="1"/>
  <c r="U5165" i="1"/>
  <c r="U5166" i="1"/>
  <c r="U5167" i="1"/>
  <c r="U5168" i="1"/>
  <c r="U5169" i="1"/>
  <c r="U5170" i="1"/>
  <c r="U5171" i="1"/>
  <c r="U5172" i="1"/>
  <c r="U5173" i="1"/>
  <c r="U5174" i="1"/>
  <c r="U5175" i="1"/>
  <c r="U5176" i="1"/>
  <c r="U5177" i="1"/>
  <c r="U5178" i="1"/>
  <c r="U5179" i="1"/>
  <c r="U5180" i="1"/>
  <c r="U5181" i="1"/>
  <c r="U5182" i="1"/>
  <c r="U5183" i="1"/>
  <c r="U5184" i="1"/>
  <c r="U5185" i="1"/>
  <c r="U5186" i="1"/>
  <c r="U5187" i="1"/>
  <c r="U5188" i="1"/>
  <c r="U5189" i="1"/>
  <c r="U5190" i="1"/>
  <c r="U5191" i="1"/>
  <c r="U5192" i="1"/>
  <c r="U5193" i="1"/>
  <c r="U5194" i="1"/>
  <c r="U5195" i="1"/>
  <c r="U5196" i="1"/>
  <c r="U5197" i="1"/>
  <c r="U5198" i="1"/>
  <c r="U5199" i="1"/>
  <c r="U5200" i="1"/>
  <c r="U5201" i="1"/>
  <c r="U5202" i="1"/>
  <c r="U5203" i="1"/>
  <c r="U5204" i="1"/>
  <c r="U5205" i="1"/>
  <c r="U5206" i="1"/>
  <c r="U5207" i="1"/>
  <c r="U5208" i="1"/>
  <c r="U5209" i="1"/>
  <c r="U5210" i="1"/>
  <c r="U5211" i="1"/>
  <c r="U5212" i="1"/>
  <c r="U5213" i="1"/>
  <c r="U5214" i="1"/>
  <c r="U5215" i="1"/>
  <c r="U5216" i="1"/>
  <c r="U5217" i="1"/>
  <c r="U5218" i="1"/>
  <c r="U5219" i="1"/>
  <c r="U5220" i="1"/>
  <c r="U5221" i="1"/>
  <c r="U5222" i="1"/>
  <c r="U5223" i="1"/>
  <c r="U5224" i="1"/>
  <c r="U5225" i="1"/>
  <c r="U5226" i="1"/>
  <c r="U5227" i="1"/>
  <c r="U5228" i="1"/>
  <c r="U5229" i="1"/>
  <c r="U5230" i="1"/>
  <c r="U5231" i="1"/>
  <c r="U5232" i="1"/>
  <c r="U5233" i="1"/>
  <c r="U5234" i="1"/>
  <c r="U5235" i="1"/>
  <c r="U5236" i="1"/>
  <c r="U5237" i="1"/>
  <c r="U5238" i="1"/>
  <c r="U5239" i="1"/>
  <c r="U5240" i="1"/>
  <c r="U5241" i="1"/>
  <c r="U5242" i="1"/>
  <c r="U5243" i="1"/>
  <c r="U5244" i="1"/>
  <c r="U5245" i="1"/>
  <c r="U5246" i="1"/>
  <c r="U5247" i="1"/>
  <c r="U5248" i="1"/>
  <c r="U5249" i="1"/>
  <c r="U5250" i="1"/>
  <c r="U5251" i="1"/>
  <c r="U5252" i="1"/>
  <c r="U5253" i="1"/>
  <c r="U5254" i="1"/>
  <c r="U5255" i="1"/>
  <c r="U5256" i="1"/>
  <c r="U5257" i="1"/>
  <c r="U5258" i="1"/>
  <c r="U5259" i="1"/>
  <c r="U5260" i="1"/>
  <c r="U5261" i="1"/>
  <c r="U5262" i="1"/>
  <c r="U5263" i="1"/>
  <c r="U5264" i="1"/>
  <c r="U5265" i="1"/>
  <c r="U5266" i="1"/>
  <c r="U5267" i="1"/>
  <c r="U5268" i="1"/>
  <c r="U5269" i="1"/>
  <c r="U5270" i="1"/>
  <c r="U5271" i="1"/>
  <c r="U5272" i="1"/>
  <c r="U5273" i="1"/>
  <c r="U5274" i="1"/>
  <c r="U5275" i="1"/>
  <c r="U5276" i="1"/>
  <c r="U5277" i="1"/>
  <c r="U5278" i="1"/>
  <c r="U5279" i="1"/>
  <c r="U5280" i="1"/>
  <c r="U5281" i="1"/>
  <c r="U5282" i="1"/>
  <c r="U5283" i="1"/>
  <c r="U5284" i="1"/>
  <c r="U5285" i="1"/>
  <c r="U5286" i="1"/>
  <c r="U5287" i="1"/>
  <c r="U5288" i="1"/>
  <c r="U5289" i="1"/>
  <c r="U5290" i="1"/>
  <c r="U5291" i="1"/>
  <c r="U5292" i="1"/>
  <c r="U5293" i="1"/>
  <c r="U5294" i="1"/>
  <c r="U5295" i="1"/>
  <c r="U5296" i="1"/>
  <c r="U5297" i="1"/>
  <c r="U5298" i="1"/>
  <c r="U5299" i="1"/>
  <c r="U5300" i="1"/>
  <c r="U5301" i="1"/>
  <c r="U5302" i="1"/>
  <c r="U5303" i="1"/>
  <c r="U5304" i="1"/>
  <c r="U5305" i="1"/>
  <c r="U5306" i="1"/>
  <c r="U5307" i="1"/>
  <c r="U5308" i="1"/>
  <c r="U5309" i="1"/>
  <c r="U5310" i="1"/>
  <c r="U5311" i="1"/>
  <c r="U5312" i="1"/>
  <c r="U5313" i="1"/>
  <c r="U5314" i="1"/>
  <c r="U5315" i="1"/>
  <c r="U5316" i="1"/>
  <c r="U5317" i="1"/>
  <c r="U5318" i="1"/>
  <c r="U5319" i="1"/>
  <c r="U5320" i="1"/>
  <c r="U5321" i="1"/>
  <c r="U5322" i="1"/>
  <c r="U5323" i="1"/>
  <c r="U5324" i="1"/>
  <c r="U5325" i="1"/>
  <c r="U5326" i="1"/>
  <c r="U5327" i="1"/>
  <c r="U5328" i="1"/>
  <c r="U5329" i="1"/>
  <c r="U5330" i="1"/>
  <c r="U5331" i="1"/>
  <c r="U5332" i="1"/>
  <c r="U5333" i="1"/>
  <c r="U5334" i="1"/>
  <c r="U5335" i="1"/>
  <c r="U5336" i="1"/>
  <c r="U5337" i="1"/>
  <c r="U5338" i="1"/>
  <c r="U5339" i="1"/>
  <c r="U5340" i="1"/>
  <c r="U5341" i="1"/>
  <c r="U5342" i="1"/>
  <c r="U5343" i="1"/>
  <c r="U5344" i="1"/>
  <c r="U5345" i="1"/>
  <c r="U5346" i="1"/>
  <c r="U5347" i="1"/>
  <c r="U5348" i="1"/>
  <c r="U5349" i="1"/>
  <c r="U5350" i="1"/>
  <c r="U5351" i="1"/>
  <c r="U5352" i="1"/>
  <c r="U5353" i="1"/>
  <c r="U5354" i="1"/>
  <c r="U5355" i="1"/>
  <c r="U5356" i="1"/>
  <c r="U5357" i="1"/>
  <c r="U5358" i="1"/>
  <c r="U5359" i="1"/>
  <c r="U5360" i="1"/>
  <c r="U5361" i="1"/>
  <c r="U5362" i="1"/>
  <c r="U5363" i="1"/>
  <c r="U5364" i="1"/>
  <c r="U5365" i="1"/>
  <c r="U5366" i="1"/>
  <c r="U5367" i="1"/>
  <c r="U5368" i="1"/>
  <c r="U5369" i="1"/>
  <c r="U5370" i="1"/>
  <c r="U5371" i="1"/>
  <c r="U5372" i="1"/>
  <c r="U5373" i="1"/>
  <c r="U5374" i="1"/>
  <c r="U5375" i="1"/>
  <c r="U5376" i="1"/>
  <c r="U5377" i="1"/>
  <c r="U5378" i="1"/>
  <c r="U5379" i="1"/>
  <c r="U5380" i="1"/>
  <c r="U5381" i="1"/>
  <c r="U5382" i="1"/>
  <c r="U5383" i="1"/>
  <c r="U5384" i="1"/>
  <c r="U5385" i="1"/>
  <c r="U5386" i="1"/>
  <c r="U5387" i="1"/>
  <c r="U5388" i="1"/>
  <c r="U5389" i="1"/>
  <c r="U5390" i="1"/>
  <c r="U5391" i="1"/>
  <c r="U5392" i="1"/>
  <c r="U5393" i="1"/>
  <c r="U5394" i="1"/>
  <c r="U5395" i="1"/>
  <c r="U5396" i="1"/>
  <c r="U5397" i="1"/>
  <c r="U5398" i="1"/>
  <c r="U5399" i="1"/>
  <c r="U5400" i="1"/>
  <c r="U5401" i="1"/>
  <c r="U5402" i="1"/>
  <c r="U5403" i="1"/>
  <c r="U5404" i="1"/>
  <c r="U5405" i="1"/>
  <c r="U5406" i="1"/>
  <c r="U5407" i="1"/>
  <c r="U5408" i="1"/>
  <c r="U5409" i="1"/>
  <c r="U5410" i="1"/>
  <c r="U5411" i="1"/>
  <c r="U5412" i="1"/>
  <c r="U5413" i="1"/>
  <c r="U5414" i="1"/>
  <c r="U5415" i="1"/>
  <c r="U5416" i="1"/>
  <c r="U5417" i="1"/>
  <c r="U5418" i="1"/>
  <c r="U5419" i="1"/>
  <c r="U5420" i="1"/>
  <c r="U5421" i="1"/>
  <c r="U5422" i="1"/>
  <c r="U5423" i="1"/>
  <c r="U5424" i="1"/>
  <c r="U5425" i="1"/>
  <c r="U5426" i="1"/>
  <c r="U5427" i="1"/>
  <c r="U5428" i="1"/>
  <c r="U5429" i="1"/>
  <c r="U5430" i="1"/>
  <c r="U5431" i="1"/>
  <c r="U5432" i="1"/>
  <c r="U5433" i="1"/>
  <c r="U5434" i="1"/>
  <c r="U5435" i="1"/>
  <c r="U5436" i="1"/>
  <c r="U5437" i="1"/>
  <c r="U5438" i="1"/>
  <c r="U5439" i="1"/>
  <c r="U5440" i="1"/>
  <c r="U5441" i="1"/>
  <c r="U5442" i="1"/>
  <c r="U5443" i="1"/>
  <c r="U5444" i="1"/>
  <c r="U5445" i="1"/>
  <c r="U5446" i="1"/>
  <c r="U5447" i="1"/>
  <c r="U5448" i="1"/>
  <c r="U5449" i="1"/>
  <c r="U5450" i="1"/>
  <c r="U5451" i="1"/>
  <c r="U5452" i="1"/>
  <c r="U5453" i="1"/>
  <c r="U5454" i="1"/>
  <c r="U5455" i="1"/>
  <c r="U5456" i="1"/>
  <c r="U5457" i="1"/>
  <c r="U5458" i="1"/>
  <c r="U5459" i="1"/>
  <c r="U5460" i="1"/>
  <c r="U5461" i="1"/>
  <c r="U5462" i="1"/>
  <c r="U5463" i="1"/>
  <c r="U5464" i="1"/>
  <c r="U5465" i="1"/>
  <c r="U5466" i="1"/>
  <c r="U5467" i="1"/>
  <c r="U5468" i="1"/>
  <c r="U5469" i="1"/>
  <c r="U5470" i="1"/>
  <c r="U5471" i="1"/>
  <c r="U5472" i="1"/>
  <c r="U5473" i="1"/>
  <c r="U5474" i="1"/>
  <c r="U5475" i="1"/>
  <c r="U5476" i="1"/>
  <c r="U5477" i="1"/>
  <c r="U5478" i="1"/>
  <c r="U5479" i="1"/>
  <c r="U5480" i="1"/>
  <c r="U5481" i="1"/>
  <c r="U5482" i="1"/>
  <c r="U5483" i="1"/>
  <c r="U5484" i="1"/>
  <c r="U5485" i="1"/>
  <c r="U5486" i="1"/>
  <c r="U5487" i="1"/>
  <c r="U5488" i="1"/>
  <c r="U5489" i="1"/>
  <c r="U5490" i="1"/>
  <c r="U5491" i="1"/>
  <c r="U5492" i="1"/>
  <c r="U5493" i="1"/>
  <c r="U5494" i="1"/>
  <c r="U5495" i="1"/>
  <c r="U5496" i="1"/>
  <c r="U5497" i="1"/>
  <c r="U5498" i="1"/>
  <c r="U5499" i="1"/>
  <c r="U5500" i="1"/>
  <c r="U5501" i="1"/>
  <c r="U5502" i="1"/>
  <c r="U5503" i="1"/>
  <c r="U5504" i="1"/>
  <c r="U5505" i="1"/>
  <c r="U5506" i="1"/>
  <c r="U5507" i="1"/>
  <c r="U5508" i="1"/>
  <c r="U5509" i="1"/>
  <c r="U5510" i="1"/>
  <c r="U5511" i="1"/>
  <c r="U5512" i="1"/>
  <c r="U5513" i="1"/>
  <c r="U5514" i="1"/>
  <c r="U5515" i="1"/>
  <c r="U5516" i="1"/>
  <c r="U5517" i="1"/>
  <c r="U5518" i="1"/>
  <c r="U5519" i="1"/>
  <c r="U5520" i="1"/>
  <c r="U5521" i="1"/>
  <c r="U5522" i="1"/>
  <c r="U5523" i="1"/>
  <c r="U5524" i="1"/>
  <c r="U5525" i="1"/>
  <c r="U5526" i="1"/>
  <c r="U5527" i="1"/>
  <c r="U5528" i="1"/>
  <c r="U5529" i="1"/>
  <c r="U5530" i="1"/>
  <c r="U5531" i="1"/>
  <c r="U5532" i="1"/>
  <c r="U5533" i="1"/>
  <c r="U5534" i="1"/>
  <c r="U5535" i="1"/>
  <c r="U5536" i="1"/>
  <c r="U5537" i="1"/>
  <c r="U5538" i="1"/>
  <c r="U5539" i="1"/>
  <c r="U5540" i="1"/>
  <c r="U5541" i="1"/>
  <c r="U5542" i="1"/>
  <c r="U5543" i="1"/>
  <c r="U5544" i="1"/>
  <c r="U5545" i="1"/>
  <c r="U5546" i="1"/>
  <c r="U5547" i="1"/>
  <c r="U5548" i="1"/>
  <c r="U5549" i="1"/>
  <c r="U5550" i="1"/>
  <c r="U5551" i="1"/>
  <c r="U5552" i="1"/>
  <c r="U5553" i="1"/>
  <c r="U5554" i="1"/>
  <c r="U5555" i="1"/>
  <c r="U5556" i="1"/>
  <c r="U5557" i="1"/>
  <c r="U5558" i="1"/>
  <c r="U5559" i="1"/>
  <c r="U5560" i="1"/>
  <c r="U5561" i="1"/>
  <c r="U5562" i="1"/>
  <c r="U5563" i="1"/>
  <c r="U5564" i="1"/>
  <c r="U5565" i="1"/>
  <c r="U5566" i="1"/>
  <c r="U5567" i="1"/>
  <c r="U5568" i="1"/>
  <c r="U5569" i="1"/>
  <c r="U5570" i="1"/>
  <c r="U5571" i="1"/>
  <c r="U5572" i="1"/>
  <c r="U5573" i="1"/>
  <c r="U5574" i="1"/>
  <c r="U5575" i="1"/>
  <c r="U5576" i="1"/>
  <c r="U5577" i="1"/>
  <c r="U5578" i="1"/>
  <c r="U5579" i="1"/>
  <c r="U5580" i="1"/>
  <c r="U5581" i="1"/>
  <c r="U5582" i="1"/>
  <c r="U5583" i="1"/>
  <c r="U5584" i="1"/>
  <c r="U5585" i="1"/>
  <c r="U5586" i="1"/>
  <c r="U5587" i="1"/>
  <c r="U5588" i="1"/>
  <c r="U5589" i="1"/>
  <c r="U5590" i="1"/>
  <c r="U5591" i="1"/>
  <c r="U5592" i="1"/>
  <c r="U5593" i="1"/>
  <c r="U5594" i="1"/>
  <c r="U5595" i="1"/>
  <c r="U5596" i="1"/>
  <c r="U5597" i="1"/>
  <c r="U5598" i="1"/>
  <c r="U5599" i="1"/>
  <c r="U5600" i="1"/>
  <c r="U5601" i="1"/>
  <c r="U5602" i="1"/>
  <c r="U5603" i="1"/>
  <c r="U5604" i="1"/>
  <c r="U5605" i="1"/>
  <c r="U5606" i="1"/>
  <c r="U5607" i="1"/>
  <c r="U5608" i="1"/>
  <c r="U5609" i="1"/>
  <c r="U5610" i="1"/>
  <c r="U5611" i="1"/>
  <c r="U5612" i="1"/>
  <c r="U5613" i="1"/>
  <c r="U5614" i="1"/>
  <c r="U5615" i="1"/>
  <c r="U5616" i="1"/>
  <c r="U5617" i="1"/>
  <c r="U5618" i="1"/>
  <c r="U5619" i="1"/>
  <c r="U5620" i="1"/>
  <c r="U5621" i="1"/>
  <c r="U5622" i="1"/>
  <c r="U5623" i="1"/>
  <c r="U5624" i="1"/>
  <c r="U5625" i="1"/>
  <c r="U5626" i="1"/>
  <c r="U5627" i="1"/>
  <c r="U5628" i="1"/>
  <c r="U5629" i="1"/>
  <c r="U5630" i="1"/>
  <c r="U5631" i="1"/>
  <c r="U5632" i="1"/>
  <c r="U5633" i="1"/>
  <c r="U5634" i="1"/>
  <c r="U5635" i="1"/>
  <c r="U5636" i="1"/>
  <c r="U5637" i="1"/>
  <c r="U5638" i="1"/>
  <c r="U5639" i="1"/>
  <c r="U5640" i="1"/>
  <c r="U5641" i="1"/>
  <c r="U5642" i="1"/>
  <c r="U5643" i="1"/>
  <c r="U5644" i="1"/>
  <c r="U5645" i="1"/>
  <c r="U5646" i="1"/>
  <c r="U5647" i="1"/>
  <c r="U5648" i="1"/>
  <c r="U5649" i="1"/>
  <c r="U5650" i="1"/>
  <c r="U5651" i="1"/>
  <c r="U5652" i="1"/>
  <c r="U5653" i="1"/>
  <c r="U5654" i="1"/>
  <c r="U5655" i="1"/>
  <c r="U5656" i="1"/>
  <c r="U5657" i="1"/>
  <c r="U5658" i="1"/>
  <c r="U5659" i="1"/>
  <c r="U5660" i="1"/>
  <c r="U5661" i="1"/>
  <c r="U5662" i="1"/>
  <c r="U5663" i="1"/>
  <c r="U5664" i="1"/>
  <c r="U5665" i="1"/>
  <c r="U5666" i="1"/>
  <c r="U5667" i="1"/>
  <c r="U5668" i="1"/>
  <c r="U5669" i="1"/>
  <c r="U5670" i="1"/>
  <c r="U5671" i="1"/>
  <c r="U5672" i="1"/>
  <c r="U5673" i="1"/>
  <c r="U5674" i="1"/>
  <c r="U5675" i="1"/>
  <c r="U5676" i="1"/>
  <c r="U5677" i="1"/>
  <c r="U5678" i="1"/>
  <c r="U5679" i="1"/>
  <c r="U5680" i="1"/>
  <c r="U5681" i="1"/>
  <c r="U5682" i="1"/>
  <c r="U5683" i="1"/>
  <c r="U5684" i="1"/>
  <c r="U5685" i="1"/>
  <c r="U5686" i="1"/>
  <c r="U5687" i="1"/>
  <c r="U5688" i="1"/>
  <c r="U5689" i="1"/>
  <c r="U5690" i="1"/>
  <c r="U5691" i="1"/>
  <c r="U5692" i="1"/>
  <c r="U5693" i="1"/>
  <c r="U5694" i="1"/>
  <c r="U5695" i="1"/>
  <c r="U5696" i="1"/>
  <c r="U5697" i="1"/>
  <c r="U5698" i="1"/>
  <c r="U5699" i="1"/>
  <c r="U5700" i="1"/>
  <c r="U5701" i="1"/>
  <c r="U5702" i="1"/>
  <c r="U5703" i="1"/>
  <c r="U5704" i="1"/>
  <c r="U5705" i="1"/>
  <c r="U5706" i="1"/>
  <c r="U5707" i="1"/>
  <c r="U5708" i="1"/>
  <c r="U5709" i="1"/>
  <c r="U5710" i="1"/>
  <c r="U5711" i="1"/>
  <c r="U5712" i="1"/>
  <c r="U5713" i="1"/>
  <c r="U5714" i="1"/>
  <c r="U5715" i="1"/>
  <c r="U5716" i="1"/>
  <c r="U5717" i="1"/>
  <c r="U5718" i="1"/>
  <c r="U5719" i="1"/>
  <c r="U5720" i="1"/>
  <c r="U5721" i="1"/>
  <c r="U5722" i="1"/>
  <c r="U5723" i="1"/>
  <c r="U5724" i="1"/>
  <c r="U5725" i="1"/>
  <c r="U5726" i="1"/>
  <c r="U5727" i="1"/>
  <c r="U5728" i="1"/>
  <c r="U5729" i="1"/>
  <c r="U5730" i="1"/>
  <c r="U5731" i="1"/>
  <c r="U5732" i="1"/>
  <c r="U5733" i="1"/>
  <c r="U5734" i="1"/>
  <c r="U5735" i="1"/>
  <c r="U5736" i="1"/>
  <c r="U5737" i="1"/>
  <c r="U5738" i="1"/>
  <c r="U5739" i="1"/>
  <c r="U5740" i="1"/>
  <c r="U5741" i="1"/>
  <c r="U5742" i="1"/>
  <c r="U5743" i="1"/>
  <c r="U5744" i="1"/>
  <c r="U5745" i="1"/>
  <c r="U5746" i="1"/>
  <c r="U5747" i="1"/>
  <c r="U5748" i="1"/>
  <c r="U5749" i="1"/>
  <c r="U5750" i="1"/>
  <c r="U5751" i="1"/>
  <c r="U5752" i="1"/>
  <c r="U5753" i="1"/>
  <c r="U5754" i="1"/>
  <c r="U5755" i="1"/>
  <c r="U5756" i="1"/>
  <c r="U5757" i="1"/>
  <c r="U5758" i="1"/>
  <c r="U5759" i="1"/>
  <c r="U5760" i="1"/>
  <c r="U5761" i="1"/>
  <c r="U5762" i="1"/>
  <c r="U5763" i="1"/>
  <c r="U5764" i="1"/>
  <c r="U5765" i="1"/>
  <c r="U5766" i="1"/>
  <c r="U5767" i="1"/>
  <c r="U5768" i="1"/>
  <c r="U5769" i="1"/>
  <c r="U5770" i="1"/>
  <c r="U5771" i="1"/>
  <c r="U5772" i="1"/>
  <c r="U5773" i="1"/>
  <c r="U5774" i="1"/>
  <c r="U5775" i="1"/>
  <c r="U5776" i="1"/>
  <c r="U5777" i="1"/>
  <c r="U5778" i="1"/>
  <c r="U5779" i="1"/>
  <c r="U5780" i="1"/>
  <c r="U5781" i="1"/>
  <c r="U5782" i="1"/>
  <c r="U5783" i="1"/>
  <c r="U5784" i="1"/>
  <c r="U5785" i="1"/>
  <c r="U5786" i="1"/>
  <c r="U5787" i="1"/>
  <c r="U5788" i="1"/>
  <c r="U5789" i="1"/>
  <c r="U5790" i="1"/>
  <c r="U5791" i="1"/>
  <c r="U5792" i="1"/>
  <c r="U5793" i="1"/>
  <c r="U5794" i="1"/>
  <c r="U5795" i="1"/>
  <c r="U5796" i="1"/>
  <c r="U5797" i="1"/>
  <c r="U5798" i="1"/>
  <c r="U5799" i="1"/>
  <c r="U5800" i="1"/>
  <c r="U5801" i="1"/>
  <c r="U5802" i="1"/>
  <c r="U5803" i="1"/>
  <c r="U5804" i="1"/>
  <c r="U5805" i="1"/>
  <c r="U5806" i="1"/>
  <c r="U5807" i="1"/>
  <c r="U5808" i="1"/>
  <c r="U5809" i="1"/>
  <c r="U5810" i="1"/>
  <c r="U5811" i="1"/>
  <c r="U5812" i="1"/>
  <c r="U5813" i="1"/>
  <c r="U5814" i="1"/>
  <c r="U5815" i="1"/>
  <c r="U5816" i="1"/>
  <c r="U5817" i="1"/>
  <c r="U5818" i="1"/>
  <c r="U5819" i="1"/>
  <c r="U5820" i="1"/>
  <c r="U5821" i="1"/>
  <c r="U5822" i="1"/>
  <c r="U5823" i="1"/>
  <c r="U5824" i="1"/>
  <c r="U5825" i="1"/>
  <c r="U5826" i="1"/>
  <c r="U5827" i="1"/>
  <c r="U5828" i="1"/>
  <c r="U5829" i="1"/>
  <c r="U5830" i="1"/>
  <c r="U5831" i="1"/>
  <c r="U5832" i="1"/>
  <c r="U5833" i="1"/>
  <c r="U5834" i="1"/>
  <c r="U5835" i="1"/>
  <c r="U5836" i="1"/>
  <c r="U5837" i="1"/>
  <c r="U5838" i="1"/>
  <c r="U5839" i="1"/>
  <c r="U5840" i="1"/>
  <c r="U5841" i="1"/>
  <c r="U5842" i="1"/>
  <c r="U5843" i="1"/>
  <c r="U5844" i="1"/>
  <c r="U5845" i="1"/>
  <c r="U5846" i="1"/>
  <c r="U5847" i="1"/>
  <c r="U5848" i="1"/>
  <c r="U5849" i="1"/>
  <c r="U5850" i="1"/>
  <c r="U5851" i="1"/>
  <c r="U5852" i="1"/>
  <c r="U5853" i="1"/>
  <c r="U5854" i="1"/>
  <c r="U5855" i="1"/>
  <c r="U5856" i="1"/>
  <c r="U5857" i="1"/>
  <c r="U5858" i="1"/>
  <c r="U5859" i="1"/>
  <c r="U5860" i="1"/>
  <c r="U5861" i="1"/>
  <c r="U5862" i="1"/>
  <c r="U5863" i="1"/>
  <c r="U5864" i="1"/>
  <c r="U5865" i="1"/>
  <c r="U5866" i="1"/>
  <c r="U5867" i="1"/>
  <c r="U5868" i="1"/>
  <c r="U5869" i="1"/>
  <c r="U5870" i="1"/>
  <c r="U5871" i="1"/>
  <c r="U5872" i="1"/>
  <c r="U5873" i="1"/>
  <c r="U5874" i="1"/>
  <c r="U5875" i="1"/>
  <c r="U5876" i="1"/>
  <c r="U5877" i="1"/>
  <c r="U5878" i="1"/>
  <c r="U5879" i="1"/>
  <c r="U5880" i="1"/>
  <c r="U5881" i="1"/>
  <c r="U5882" i="1"/>
  <c r="U5883" i="1"/>
  <c r="U5884" i="1"/>
  <c r="U5885" i="1"/>
  <c r="U5886" i="1"/>
  <c r="U5887" i="1"/>
  <c r="U5888" i="1"/>
  <c r="U5889" i="1"/>
  <c r="U5890" i="1"/>
  <c r="U5891" i="1"/>
  <c r="U5892" i="1"/>
  <c r="U5893" i="1"/>
  <c r="U5894" i="1"/>
  <c r="U5895" i="1"/>
  <c r="U5896" i="1"/>
  <c r="U5897" i="1"/>
  <c r="U5898" i="1"/>
  <c r="U5899" i="1"/>
  <c r="U5900" i="1"/>
  <c r="U5901" i="1"/>
  <c r="U5902" i="1"/>
  <c r="U5903" i="1"/>
  <c r="U5904" i="1"/>
  <c r="U5905" i="1"/>
  <c r="U5906" i="1"/>
  <c r="U5907" i="1"/>
  <c r="U5908" i="1"/>
  <c r="U5909" i="1"/>
  <c r="U5910" i="1"/>
  <c r="U5911" i="1"/>
  <c r="U5912" i="1"/>
  <c r="U5913" i="1"/>
  <c r="U5914" i="1"/>
  <c r="U5915" i="1"/>
  <c r="U5916" i="1"/>
  <c r="U5917" i="1"/>
  <c r="U5918" i="1"/>
  <c r="U5919" i="1"/>
  <c r="U5920" i="1"/>
  <c r="U5921" i="1"/>
  <c r="U5922" i="1"/>
  <c r="U5923" i="1"/>
  <c r="U5924" i="1"/>
  <c r="U5925" i="1"/>
  <c r="U5926" i="1"/>
  <c r="U5927" i="1"/>
  <c r="U5928" i="1"/>
  <c r="U5929" i="1"/>
  <c r="U5930" i="1"/>
  <c r="U5931" i="1"/>
  <c r="U5932" i="1"/>
  <c r="U5933" i="1"/>
  <c r="U5934" i="1"/>
  <c r="U5935" i="1"/>
  <c r="U5936" i="1"/>
  <c r="U5937" i="1"/>
  <c r="U5938" i="1"/>
  <c r="U5939" i="1"/>
  <c r="U5940" i="1"/>
  <c r="U5941" i="1"/>
  <c r="U5942" i="1"/>
  <c r="U5943" i="1"/>
  <c r="U5944" i="1"/>
  <c r="U5945" i="1"/>
  <c r="U5946" i="1"/>
  <c r="U5947" i="1"/>
  <c r="U5948" i="1"/>
  <c r="U5949" i="1"/>
  <c r="U5950" i="1"/>
  <c r="U5951" i="1"/>
  <c r="U5952" i="1"/>
  <c r="U5953" i="1"/>
  <c r="U5954" i="1"/>
  <c r="U5955" i="1"/>
  <c r="U5956" i="1"/>
  <c r="U5957" i="1"/>
  <c r="U5958" i="1"/>
  <c r="U5959" i="1"/>
  <c r="U5960" i="1"/>
  <c r="U5961" i="1"/>
  <c r="U5962" i="1"/>
  <c r="U5963" i="1"/>
  <c r="U5964" i="1"/>
  <c r="U5965" i="1"/>
  <c r="U5966" i="1"/>
  <c r="U5967" i="1"/>
  <c r="U5968" i="1"/>
  <c r="U5969" i="1"/>
  <c r="U5970" i="1"/>
  <c r="U5971" i="1"/>
  <c r="U5972" i="1"/>
  <c r="U5973" i="1"/>
  <c r="U5974" i="1"/>
  <c r="U5975" i="1"/>
  <c r="U5976" i="1"/>
  <c r="U5977" i="1"/>
  <c r="U5978" i="1"/>
  <c r="U5979" i="1"/>
  <c r="U5980" i="1"/>
  <c r="U5981" i="1"/>
  <c r="U5982" i="1"/>
  <c r="U5983" i="1"/>
  <c r="U5984" i="1"/>
  <c r="U5985" i="1"/>
  <c r="U5986" i="1"/>
  <c r="U5987" i="1"/>
  <c r="U5988" i="1"/>
  <c r="U5989" i="1"/>
  <c r="U5990" i="1"/>
  <c r="U5991" i="1"/>
  <c r="U5992" i="1"/>
  <c r="U5993" i="1"/>
  <c r="U5994" i="1"/>
  <c r="U5995" i="1"/>
  <c r="U5996" i="1"/>
  <c r="U5997" i="1"/>
  <c r="U5998" i="1"/>
  <c r="U5999" i="1"/>
  <c r="U6000" i="1"/>
  <c r="U6001" i="1"/>
  <c r="U6002" i="1"/>
  <c r="U6003" i="1"/>
  <c r="U6004" i="1"/>
  <c r="U6005" i="1"/>
  <c r="U6006" i="1"/>
  <c r="U6007" i="1"/>
  <c r="U6008" i="1"/>
  <c r="U6009" i="1"/>
  <c r="U6010" i="1"/>
  <c r="U6011" i="1"/>
  <c r="U6012" i="1"/>
  <c r="U6013" i="1"/>
  <c r="U6014" i="1"/>
  <c r="U6015" i="1"/>
  <c r="U6016" i="1"/>
  <c r="U6017" i="1"/>
  <c r="U6018" i="1"/>
  <c r="U6019" i="1"/>
  <c r="U6020" i="1"/>
  <c r="U6021" i="1"/>
  <c r="U6022" i="1"/>
  <c r="U6023" i="1"/>
  <c r="U6024" i="1"/>
  <c r="U6025" i="1"/>
  <c r="U6026" i="1"/>
  <c r="U6027" i="1"/>
  <c r="U6028" i="1"/>
  <c r="U6029" i="1"/>
  <c r="U6030" i="1"/>
  <c r="U6031" i="1"/>
  <c r="U6032" i="1"/>
  <c r="U6033" i="1"/>
  <c r="U6034" i="1"/>
  <c r="U6035" i="1"/>
  <c r="U6036" i="1"/>
  <c r="U6037" i="1"/>
  <c r="U6038" i="1"/>
  <c r="U6039" i="1"/>
  <c r="U6040" i="1"/>
  <c r="U6041" i="1"/>
  <c r="U6042" i="1"/>
  <c r="U6043" i="1"/>
  <c r="U6044" i="1"/>
  <c r="U6045" i="1"/>
  <c r="U6046" i="1"/>
  <c r="U6047" i="1"/>
  <c r="U6048" i="1"/>
  <c r="U6049" i="1"/>
  <c r="U6050" i="1"/>
  <c r="U6051" i="1"/>
  <c r="U6052" i="1"/>
  <c r="U6053" i="1"/>
  <c r="U6054" i="1"/>
  <c r="U6055" i="1"/>
  <c r="U6056" i="1"/>
  <c r="U6057" i="1"/>
  <c r="U6058" i="1"/>
  <c r="U6059" i="1"/>
  <c r="U6060" i="1"/>
  <c r="U6061" i="1"/>
  <c r="U6062" i="1"/>
  <c r="U6063" i="1"/>
  <c r="U6064" i="1"/>
  <c r="U6065" i="1"/>
  <c r="U6066" i="1"/>
  <c r="U6067" i="1"/>
  <c r="U6068" i="1"/>
  <c r="U6069" i="1"/>
  <c r="U6070" i="1"/>
  <c r="U6071" i="1"/>
  <c r="U6072" i="1"/>
  <c r="U6073" i="1"/>
  <c r="U6074" i="1"/>
  <c r="U6075" i="1"/>
  <c r="U6076" i="1"/>
  <c r="U6077" i="1"/>
  <c r="U6078" i="1"/>
  <c r="U6079" i="1"/>
  <c r="U6080" i="1"/>
  <c r="U6081" i="1"/>
  <c r="U6082" i="1"/>
  <c r="U6083" i="1"/>
  <c r="U6084" i="1"/>
  <c r="U6085" i="1"/>
  <c r="U6086" i="1"/>
  <c r="U6087" i="1"/>
  <c r="U6088" i="1"/>
  <c r="U6089" i="1"/>
  <c r="U6090" i="1"/>
  <c r="U6091" i="1"/>
  <c r="U6092" i="1"/>
  <c r="U6093" i="1"/>
  <c r="U6094" i="1"/>
  <c r="U6095" i="1"/>
  <c r="U6096" i="1"/>
  <c r="U6097" i="1"/>
  <c r="U6098" i="1"/>
  <c r="U6099" i="1"/>
  <c r="U6100" i="1"/>
  <c r="U6101" i="1"/>
  <c r="U6102" i="1"/>
  <c r="U6103" i="1"/>
  <c r="U6104" i="1"/>
  <c r="U6105" i="1"/>
  <c r="U6106" i="1"/>
  <c r="U6107" i="1"/>
  <c r="U6108" i="1"/>
  <c r="U6109" i="1"/>
  <c r="U6110" i="1"/>
  <c r="U6111" i="1"/>
  <c r="U6112" i="1"/>
  <c r="U6113" i="1"/>
  <c r="U6114" i="1"/>
  <c r="U6115" i="1"/>
  <c r="U6116" i="1"/>
  <c r="U6117" i="1"/>
  <c r="U6118" i="1"/>
  <c r="U6119" i="1"/>
  <c r="U6120" i="1"/>
  <c r="U6121" i="1"/>
  <c r="U6122" i="1"/>
  <c r="U6123" i="1"/>
  <c r="U6124" i="1"/>
  <c r="U6125" i="1"/>
  <c r="U6126" i="1"/>
  <c r="U6127" i="1"/>
  <c r="U6128" i="1"/>
  <c r="U6129" i="1"/>
  <c r="U6130" i="1"/>
  <c r="U6131" i="1"/>
  <c r="U6132" i="1"/>
  <c r="U6133" i="1"/>
  <c r="U6134" i="1"/>
  <c r="U6135" i="1"/>
  <c r="U6136" i="1"/>
  <c r="U6137" i="1"/>
  <c r="U6138" i="1"/>
  <c r="U6139" i="1"/>
  <c r="U6140" i="1"/>
  <c r="U6141" i="1"/>
  <c r="U6142" i="1"/>
  <c r="U6143" i="1"/>
  <c r="U6144" i="1"/>
  <c r="U6145" i="1"/>
  <c r="U6146" i="1"/>
  <c r="U6147" i="1"/>
  <c r="U6148" i="1"/>
  <c r="U6149" i="1"/>
  <c r="U6150" i="1"/>
  <c r="U6151" i="1"/>
  <c r="U6152" i="1"/>
  <c r="U6153" i="1"/>
  <c r="U6154" i="1"/>
  <c r="U6155" i="1"/>
  <c r="U6156" i="1"/>
  <c r="U6157" i="1"/>
  <c r="U6158" i="1"/>
  <c r="U6159" i="1"/>
  <c r="U6160" i="1"/>
  <c r="U6161" i="1"/>
  <c r="U6162" i="1"/>
  <c r="U6163" i="1"/>
  <c r="U6164" i="1"/>
  <c r="U6165" i="1"/>
  <c r="U6166" i="1"/>
  <c r="U6167" i="1"/>
  <c r="U6168" i="1"/>
  <c r="U6169" i="1"/>
  <c r="U6170" i="1"/>
  <c r="U6171" i="1"/>
  <c r="U6172" i="1"/>
  <c r="U6173" i="1"/>
  <c r="U6174" i="1"/>
  <c r="U6175" i="1"/>
  <c r="U6176" i="1"/>
  <c r="U6177" i="1"/>
  <c r="U6178" i="1"/>
  <c r="U6179" i="1"/>
  <c r="U6180" i="1"/>
  <c r="U6181" i="1"/>
  <c r="U6182" i="1"/>
  <c r="U6183" i="1"/>
  <c r="U6184" i="1"/>
  <c r="U6185" i="1"/>
  <c r="U6186" i="1"/>
  <c r="U6187" i="1"/>
  <c r="U6188" i="1"/>
  <c r="U6189" i="1"/>
  <c r="U6190" i="1"/>
  <c r="U6191" i="1"/>
  <c r="U6192" i="1"/>
  <c r="U6193" i="1"/>
  <c r="U6194" i="1"/>
  <c r="U6195" i="1"/>
  <c r="U6196" i="1"/>
  <c r="U6197" i="1"/>
  <c r="U6198" i="1"/>
  <c r="U6199" i="1"/>
  <c r="U6200" i="1"/>
  <c r="U6201" i="1"/>
  <c r="U6202" i="1"/>
  <c r="U6203" i="1"/>
  <c r="U6204" i="1"/>
  <c r="U6205" i="1"/>
  <c r="U6206" i="1"/>
  <c r="U6207" i="1"/>
  <c r="U6208" i="1"/>
  <c r="U6209" i="1"/>
  <c r="U6210" i="1"/>
  <c r="U6211" i="1"/>
  <c r="U6212" i="1"/>
  <c r="U6213" i="1"/>
  <c r="U6214" i="1"/>
  <c r="U6215" i="1"/>
  <c r="U6216" i="1"/>
  <c r="U6217" i="1"/>
  <c r="U6218" i="1"/>
  <c r="U6219" i="1"/>
  <c r="U6220" i="1"/>
  <c r="U6221" i="1"/>
  <c r="U6222" i="1"/>
  <c r="U6223" i="1"/>
  <c r="U6224" i="1"/>
  <c r="U6225" i="1"/>
  <c r="U6226" i="1"/>
  <c r="U6227" i="1"/>
  <c r="U6228" i="1"/>
  <c r="U6229" i="1"/>
  <c r="U6230" i="1"/>
  <c r="U6231" i="1"/>
  <c r="U6232" i="1"/>
  <c r="U6233" i="1"/>
  <c r="U6234" i="1"/>
  <c r="U6235" i="1"/>
  <c r="U6236" i="1"/>
  <c r="U6237" i="1"/>
  <c r="U6238" i="1"/>
  <c r="U6239" i="1"/>
  <c r="U6240" i="1"/>
  <c r="U6241" i="1"/>
  <c r="U6242" i="1"/>
  <c r="U6243" i="1"/>
  <c r="U6244" i="1"/>
  <c r="U6245" i="1"/>
  <c r="U6246" i="1"/>
  <c r="U6247" i="1"/>
  <c r="U6248" i="1"/>
  <c r="U6249" i="1"/>
  <c r="U6250" i="1"/>
  <c r="U6251" i="1"/>
  <c r="U6252" i="1"/>
  <c r="U6253" i="1"/>
  <c r="U6254" i="1"/>
  <c r="U6255" i="1"/>
  <c r="U6256" i="1"/>
  <c r="U6257" i="1"/>
  <c r="U6258" i="1"/>
  <c r="U6259" i="1"/>
  <c r="U6260" i="1"/>
  <c r="U6261" i="1"/>
  <c r="U6262" i="1"/>
  <c r="U6263" i="1"/>
  <c r="U6264" i="1"/>
  <c r="U6265" i="1"/>
  <c r="U6266" i="1"/>
  <c r="U6267" i="1"/>
  <c r="U6268" i="1"/>
  <c r="U6269" i="1"/>
  <c r="U6270" i="1"/>
  <c r="U6271" i="1"/>
  <c r="U6272" i="1"/>
  <c r="U6273" i="1"/>
  <c r="U6274" i="1"/>
  <c r="U6275" i="1"/>
  <c r="U6276" i="1"/>
  <c r="U6277" i="1"/>
  <c r="U6278" i="1"/>
  <c r="U6279" i="1"/>
  <c r="U6280" i="1"/>
  <c r="U6281" i="1"/>
  <c r="U6282" i="1"/>
  <c r="U6283" i="1"/>
  <c r="U6284" i="1"/>
  <c r="U6285" i="1"/>
  <c r="U6286" i="1"/>
  <c r="U6287" i="1"/>
  <c r="U6288" i="1"/>
  <c r="U6289" i="1"/>
  <c r="U6290" i="1"/>
  <c r="U6291" i="1"/>
  <c r="U6292" i="1"/>
  <c r="U6293" i="1"/>
  <c r="U6294" i="1"/>
  <c r="U6295" i="1"/>
  <c r="U6296" i="1"/>
  <c r="U6297" i="1"/>
  <c r="U6298" i="1"/>
  <c r="U6299" i="1"/>
  <c r="U6300" i="1"/>
  <c r="U6301" i="1"/>
  <c r="U6302" i="1"/>
  <c r="U6303" i="1"/>
  <c r="U6304" i="1"/>
  <c r="U6305" i="1"/>
  <c r="U6306" i="1"/>
  <c r="U6307" i="1"/>
  <c r="U6308" i="1"/>
  <c r="U6309" i="1"/>
  <c r="U6310" i="1"/>
  <c r="U6311" i="1"/>
  <c r="U6312" i="1"/>
  <c r="U6313" i="1"/>
  <c r="U6314" i="1"/>
  <c r="U6315" i="1"/>
  <c r="U6316" i="1"/>
  <c r="U6317" i="1"/>
  <c r="U6318" i="1"/>
  <c r="U6319" i="1"/>
  <c r="U6320" i="1"/>
  <c r="U6321" i="1"/>
  <c r="U6322" i="1"/>
  <c r="U6323" i="1"/>
  <c r="U6324" i="1"/>
  <c r="U6325" i="1"/>
  <c r="U6326" i="1"/>
  <c r="U6327" i="1"/>
  <c r="U6328" i="1"/>
  <c r="U6329" i="1"/>
  <c r="U6330" i="1"/>
  <c r="U6331" i="1"/>
  <c r="U6332" i="1"/>
  <c r="U6333" i="1"/>
  <c r="U6334" i="1"/>
  <c r="U6335" i="1"/>
  <c r="U6336" i="1"/>
  <c r="U6337" i="1"/>
  <c r="U6338" i="1"/>
  <c r="U6339" i="1"/>
  <c r="U6340" i="1"/>
  <c r="U6341" i="1"/>
  <c r="U6342" i="1"/>
  <c r="U6343" i="1"/>
  <c r="U6344" i="1"/>
  <c r="U6345" i="1"/>
  <c r="U6346" i="1"/>
  <c r="U6347" i="1"/>
  <c r="U6348" i="1"/>
  <c r="U6349" i="1"/>
  <c r="U6350" i="1"/>
  <c r="U6351" i="1"/>
  <c r="U6352" i="1"/>
  <c r="U6353" i="1"/>
  <c r="U6354" i="1"/>
  <c r="U6355" i="1"/>
  <c r="U6356" i="1"/>
  <c r="U6357" i="1"/>
  <c r="U6358" i="1"/>
  <c r="U6359" i="1"/>
  <c r="U6360" i="1"/>
  <c r="U6361" i="1"/>
  <c r="U6362" i="1"/>
  <c r="U6363" i="1"/>
  <c r="U6364" i="1"/>
  <c r="U6365" i="1"/>
  <c r="U6366" i="1"/>
  <c r="U6367" i="1"/>
  <c r="U6368" i="1"/>
  <c r="U6369" i="1"/>
  <c r="U6370" i="1"/>
  <c r="U6371" i="1"/>
  <c r="U6372" i="1"/>
  <c r="U6373" i="1"/>
  <c r="U6374" i="1"/>
  <c r="U6375" i="1"/>
  <c r="U6376" i="1"/>
  <c r="U6377" i="1"/>
  <c r="U6378" i="1"/>
  <c r="U6379" i="1"/>
  <c r="U6380" i="1"/>
  <c r="U6381" i="1"/>
  <c r="U6382" i="1"/>
  <c r="U6383" i="1"/>
  <c r="U6384" i="1"/>
  <c r="U6385" i="1"/>
  <c r="U6386" i="1"/>
  <c r="U6387" i="1"/>
  <c r="U6388" i="1"/>
  <c r="U6389" i="1"/>
  <c r="U6390" i="1"/>
  <c r="U6391" i="1"/>
  <c r="U6392" i="1"/>
  <c r="U6393" i="1"/>
  <c r="U6394" i="1"/>
  <c r="U6395" i="1"/>
  <c r="U6396" i="1"/>
  <c r="U6397" i="1"/>
  <c r="U6398" i="1"/>
  <c r="U6399" i="1"/>
  <c r="U6400" i="1"/>
  <c r="U6401" i="1"/>
  <c r="U6402" i="1"/>
  <c r="U6403" i="1"/>
  <c r="U6404" i="1"/>
  <c r="U6405" i="1"/>
  <c r="U6406" i="1"/>
  <c r="U6407" i="1"/>
  <c r="U6408" i="1"/>
  <c r="U6409" i="1"/>
  <c r="U6410" i="1"/>
  <c r="U6411" i="1"/>
  <c r="U6412" i="1"/>
  <c r="U6413" i="1"/>
  <c r="U6414" i="1"/>
  <c r="U6415" i="1"/>
  <c r="U6416" i="1"/>
  <c r="U6417" i="1"/>
  <c r="U6418" i="1"/>
  <c r="U6419" i="1"/>
  <c r="U6420" i="1"/>
  <c r="U6421" i="1"/>
  <c r="U6422" i="1"/>
  <c r="U6423" i="1"/>
  <c r="U6424" i="1"/>
  <c r="U6425" i="1"/>
  <c r="U6426" i="1"/>
  <c r="U6427" i="1"/>
  <c r="U6428" i="1"/>
  <c r="U6429" i="1"/>
  <c r="U6430" i="1"/>
  <c r="U6431" i="1"/>
  <c r="U6432" i="1"/>
  <c r="U6433" i="1"/>
  <c r="U6434" i="1"/>
  <c r="U6435" i="1"/>
  <c r="U6436" i="1"/>
  <c r="U6437" i="1"/>
  <c r="U6438" i="1"/>
  <c r="U6439" i="1"/>
  <c r="U6440" i="1"/>
  <c r="U6441" i="1"/>
  <c r="U6442" i="1"/>
  <c r="U6443" i="1"/>
  <c r="U6444" i="1"/>
  <c r="U6445" i="1"/>
  <c r="U6446" i="1"/>
  <c r="U6447" i="1"/>
  <c r="U6448" i="1"/>
  <c r="U6449" i="1"/>
  <c r="U6450" i="1"/>
  <c r="U6451" i="1"/>
  <c r="U6452" i="1"/>
  <c r="U6453" i="1"/>
  <c r="U6454" i="1"/>
  <c r="U6455" i="1"/>
  <c r="U6456" i="1"/>
  <c r="U6457" i="1"/>
  <c r="U6458" i="1"/>
  <c r="U6459" i="1"/>
  <c r="U6460" i="1"/>
  <c r="U6461" i="1"/>
  <c r="U6462" i="1"/>
  <c r="U6463" i="1"/>
  <c r="U6464" i="1"/>
  <c r="U6465" i="1"/>
  <c r="U6466" i="1"/>
  <c r="U6467" i="1"/>
  <c r="U6468" i="1"/>
  <c r="U6469" i="1"/>
  <c r="U6470" i="1"/>
  <c r="U6471" i="1"/>
  <c r="U6472" i="1"/>
  <c r="U6473" i="1"/>
  <c r="U6474" i="1"/>
  <c r="U6475" i="1"/>
  <c r="U6476" i="1"/>
  <c r="U6477" i="1"/>
  <c r="U6478" i="1"/>
  <c r="U6479" i="1"/>
  <c r="U6480" i="1"/>
  <c r="U6481" i="1"/>
  <c r="U6482" i="1"/>
  <c r="U6483" i="1"/>
  <c r="U6484" i="1"/>
  <c r="U6485" i="1"/>
  <c r="U6486" i="1"/>
  <c r="U6487" i="1"/>
  <c r="U6488" i="1"/>
  <c r="U6489" i="1"/>
  <c r="U6490" i="1"/>
  <c r="U6491" i="1"/>
  <c r="U6492" i="1"/>
  <c r="U6493" i="1"/>
  <c r="U6494" i="1"/>
  <c r="U6495" i="1"/>
  <c r="U6496" i="1"/>
  <c r="U6497" i="1"/>
  <c r="U6498" i="1"/>
  <c r="U6499" i="1"/>
  <c r="U6500" i="1"/>
  <c r="U6501" i="1"/>
  <c r="U6502" i="1"/>
  <c r="U6503" i="1"/>
  <c r="U6504" i="1"/>
  <c r="U6505" i="1"/>
  <c r="U6506" i="1"/>
  <c r="U6507" i="1"/>
  <c r="U6508" i="1"/>
  <c r="U6509" i="1"/>
  <c r="U6510" i="1"/>
  <c r="U6511" i="1"/>
  <c r="U6512" i="1"/>
  <c r="U6513" i="1"/>
  <c r="U6514" i="1"/>
  <c r="U6515" i="1"/>
  <c r="U6516" i="1"/>
  <c r="U6517" i="1"/>
  <c r="U6518" i="1"/>
  <c r="U6519" i="1"/>
  <c r="U6520" i="1"/>
  <c r="U6521" i="1"/>
  <c r="U6522" i="1"/>
  <c r="U6523" i="1"/>
  <c r="U6524" i="1"/>
  <c r="U6525" i="1"/>
  <c r="U6526" i="1"/>
  <c r="U6527" i="1"/>
  <c r="U6528" i="1"/>
  <c r="U6529" i="1"/>
  <c r="U6530" i="1"/>
  <c r="U6531" i="1"/>
  <c r="U6532" i="1"/>
  <c r="U6533" i="1"/>
  <c r="U6534" i="1"/>
  <c r="U6535" i="1"/>
  <c r="U6536" i="1"/>
  <c r="U6537" i="1"/>
  <c r="U6538" i="1"/>
  <c r="U6539" i="1"/>
  <c r="U6540" i="1"/>
  <c r="U6541" i="1"/>
  <c r="U6542" i="1"/>
  <c r="U6543" i="1"/>
  <c r="U6544" i="1"/>
  <c r="U6545" i="1"/>
  <c r="U6546" i="1"/>
  <c r="U6547" i="1"/>
  <c r="U6548" i="1"/>
  <c r="U6549" i="1"/>
  <c r="U6550" i="1"/>
  <c r="U6551" i="1"/>
  <c r="U6552" i="1"/>
  <c r="U6553" i="1"/>
  <c r="U6554" i="1"/>
  <c r="U6555" i="1"/>
  <c r="U6556" i="1"/>
  <c r="U6557" i="1"/>
  <c r="U6558" i="1"/>
  <c r="U6559" i="1"/>
  <c r="U6560" i="1"/>
  <c r="U6561" i="1"/>
  <c r="U6562" i="1"/>
  <c r="U6563" i="1"/>
  <c r="U6564" i="1"/>
  <c r="U6565" i="1"/>
  <c r="U6566" i="1"/>
  <c r="U6567" i="1"/>
  <c r="U6568" i="1"/>
  <c r="U6569" i="1"/>
  <c r="U6570" i="1"/>
  <c r="U6571" i="1"/>
  <c r="U6572" i="1"/>
  <c r="U6573" i="1"/>
  <c r="U6574" i="1"/>
  <c r="U6575" i="1"/>
  <c r="U6576" i="1"/>
  <c r="U6577" i="1"/>
  <c r="U6578" i="1"/>
  <c r="U6579" i="1"/>
  <c r="U6580" i="1"/>
  <c r="U6581" i="1"/>
  <c r="U6582" i="1"/>
  <c r="U6583" i="1"/>
  <c r="U6584" i="1"/>
  <c r="U6585" i="1"/>
  <c r="U6586" i="1"/>
  <c r="U6587" i="1"/>
  <c r="U6588" i="1"/>
  <c r="U6589" i="1"/>
  <c r="U6590" i="1"/>
  <c r="U6591" i="1"/>
  <c r="U6592" i="1"/>
  <c r="U6593" i="1"/>
  <c r="U6594" i="1"/>
  <c r="U6595" i="1"/>
  <c r="U6596" i="1"/>
  <c r="U6597" i="1"/>
  <c r="U6598" i="1"/>
  <c r="U6599" i="1"/>
  <c r="U6600" i="1"/>
  <c r="U6601" i="1"/>
  <c r="U6602" i="1"/>
  <c r="U6603" i="1"/>
  <c r="U6604" i="1"/>
  <c r="U6605" i="1"/>
  <c r="U6606" i="1"/>
  <c r="U6607" i="1"/>
  <c r="U6608" i="1"/>
  <c r="U6609" i="1"/>
  <c r="U6610" i="1"/>
  <c r="U6611" i="1"/>
  <c r="U6612" i="1"/>
  <c r="U6613" i="1"/>
  <c r="U6614" i="1"/>
  <c r="U6615" i="1"/>
  <c r="U6616" i="1"/>
  <c r="U6617" i="1"/>
  <c r="U6618" i="1"/>
  <c r="U6619" i="1"/>
  <c r="U6620" i="1"/>
  <c r="U6621" i="1"/>
  <c r="U6622" i="1"/>
  <c r="U6623" i="1"/>
  <c r="U6624" i="1"/>
  <c r="U6625" i="1"/>
  <c r="U6626" i="1"/>
  <c r="U6627" i="1"/>
  <c r="U6628" i="1"/>
  <c r="U6629" i="1"/>
  <c r="U6630" i="1"/>
  <c r="U6631" i="1"/>
  <c r="U6632" i="1"/>
  <c r="U6633" i="1"/>
  <c r="U6634" i="1"/>
  <c r="U6635" i="1"/>
  <c r="U6636" i="1"/>
  <c r="U6637" i="1"/>
  <c r="U6638" i="1"/>
  <c r="U6639" i="1"/>
  <c r="U6640" i="1"/>
  <c r="U6641" i="1"/>
  <c r="U6642" i="1"/>
  <c r="U6643" i="1"/>
  <c r="U6644" i="1"/>
  <c r="U6645" i="1"/>
  <c r="U6646" i="1"/>
  <c r="U6647" i="1"/>
  <c r="U6648" i="1"/>
  <c r="U6649" i="1"/>
  <c r="U6650" i="1"/>
  <c r="U6651" i="1"/>
  <c r="U6652" i="1"/>
  <c r="U6653" i="1"/>
  <c r="U6654" i="1"/>
  <c r="U6655" i="1"/>
  <c r="U6656" i="1"/>
  <c r="U6657" i="1"/>
  <c r="U6658" i="1"/>
  <c r="U6659" i="1"/>
  <c r="U6660" i="1"/>
  <c r="U6661" i="1"/>
  <c r="U6662" i="1"/>
  <c r="U6663" i="1"/>
  <c r="U6664" i="1"/>
  <c r="U6665" i="1"/>
  <c r="U6666" i="1"/>
  <c r="U6667" i="1"/>
  <c r="U6668" i="1"/>
  <c r="U6669" i="1"/>
  <c r="U6670" i="1"/>
  <c r="U6671" i="1"/>
  <c r="U6672" i="1"/>
  <c r="U6673" i="1"/>
  <c r="U6674" i="1"/>
  <c r="U6675" i="1"/>
  <c r="U6676" i="1"/>
  <c r="U6677" i="1"/>
  <c r="U6678" i="1"/>
  <c r="U6679" i="1"/>
  <c r="U6680" i="1"/>
  <c r="U6681" i="1"/>
  <c r="U6682" i="1"/>
  <c r="U6683" i="1"/>
  <c r="U6684" i="1"/>
  <c r="U6685" i="1"/>
  <c r="U6686" i="1"/>
  <c r="U6687" i="1"/>
  <c r="U6688" i="1"/>
  <c r="U6689" i="1"/>
  <c r="U6690" i="1"/>
  <c r="U6691" i="1"/>
  <c r="U6692" i="1"/>
  <c r="U6693" i="1"/>
  <c r="U6694" i="1"/>
  <c r="U6695" i="1"/>
  <c r="U6696" i="1"/>
  <c r="U6697" i="1"/>
  <c r="U6698" i="1"/>
  <c r="U6699" i="1"/>
  <c r="U6700" i="1"/>
  <c r="U6701" i="1"/>
  <c r="U6702" i="1"/>
  <c r="U6703" i="1"/>
  <c r="U6704" i="1"/>
  <c r="U6705" i="1"/>
  <c r="U6706" i="1"/>
  <c r="U6707" i="1"/>
  <c r="U6708" i="1"/>
  <c r="U6709" i="1"/>
  <c r="U6710" i="1"/>
  <c r="U6711" i="1"/>
  <c r="U6712" i="1"/>
  <c r="U6713" i="1"/>
  <c r="U6714" i="1"/>
  <c r="U6715" i="1"/>
  <c r="U6716" i="1"/>
  <c r="U6717" i="1"/>
  <c r="U6718" i="1"/>
  <c r="U6719" i="1"/>
  <c r="U6720" i="1"/>
  <c r="U6721" i="1"/>
  <c r="U6722" i="1"/>
  <c r="U6723" i="1"/>
  <c r="U6724" i="1"/>
  <c r="U6725" i="1"/>
  <c r="U6726" i="1"/>
  <c r="U6727" i="1"/>
  <c r="U6728" i="1"/>
  <c r="U6729" i="1"/>
  <c r="U6730" i="1"/>
  <c r="U6731" i="1"/>
  <c r="U6732" i="1"/>
  <c r="U6733" i="1"/>
  <c r="U6734" i="1"/>
  <c r="U6735" i="1"/>
  <c r="U6736" i="1"/>
  <c r="U6737" i="1"/>
  <c r="U6738" i="1"/>
  <c r="U6739" i="1"/>
  <c r="U6740" i="1"/>
  <c r="U6741" i="1"/>
  <c r="U6742" i="1"/>
  <c r="U6743" i="1"/>
  <c r="U6744" i="1"/>
  <c r="U6745" i="1"/>
  <c r="U6746" i="1"/>
  <c r="U6747" i="1"/>
  <c r="U6748" i="1"/>
  <c r="U6749" i="1"/>
  <c r="U6750" i="1"/>
  <c r="U6751" i="1"/>
  <c r="U6752" i="1"/>
  <c r="U6753" i="1"/>
  <c r="U6754" i="1"/>
  <c r="U6755" i="1"/>
  <c r="U6756" i="1"/>
  <c r="U6757" i="1"/>
  <c r="U6758" i="1"/>
  <c r="U6759" i="1"/>
  <c r="U6760" i="1"/>
  <c r="U6761" i="1"/>
  <c r="U6762" i="1"/>
  <c r="U6763" i="1"/>
  <c r="U6764" i="1"/>
  <c r="U6765" i="1"/>
  <c r="U6766" i="1"/>
  <c r="U6767" i="1"/>
  <c r="U6768" i="1"/>
  <c r="U6769" i="1"/>
  <c r="U6770" i="1"/>
  <c r="U6771" i="1"/>
  <c r="U6772" i="1"/>
  <c r="U6773" i="1"/>
  <c r="U6774" i="1"/>
  <c r="U6775" i="1"/>
  <c r="U6776" i="1"/>
  <c r="U6777" i="1"/>
  <c r="U6778" i="1"/>
  <c r="U6779" i="1"/>
  <c r="U6780" i="1"/>
  <c r="U6781" i="1"/>
  <c r="U6782" i="1"/>
  <c r="U6783" i="1"/>
  <c r="U6784" i="1"/>
  <c r="U6785" i="1"/>
  <c r="U6786" i="1"/>
  <c r="U6787" i="1"/>
  <c r="U6788" i="1"/>
  <c r="U6789" i="1"/>
  <c r="U6790" i="1"/>
  <c r="U6791" i="1"/>
  <c r="U6792" i="1"/>
  <c r="U6793" i="1"/>
  <c r="U6794" i="1"/>
  <c r="U6795" i="1"/>
  <c r="U6796" i="1"/>
  <c r="U6797" i="1"/>
  <c r="U6798" i="1"/>
  <c r="U6799" i="1"/>
  <c r="U6800" i="1"/>
  <c r="U6801" i="1"/>
  <c r="U6802" i="1"/>
  <c r="U6803" i="1"/>
  <c r="U6804" i="1"/>
  <c r="U6805" i="1"/>
  <c r="U6806" i="1"/>
  <c r="U6807" i="1"/>
  <c r="U6808" i="1"/>
  <c r="U6809" i="1"/>
  <c r="U6810" i="1"/>
  <c r="U6811" i="1"/>
  <c r="U6812" i="1"/>
  <c r="U6813" i="1"/>
  <c r="U6814" i="1"/>
  <c r="U6815" i="1"/>
  <c r="U6816" i="1"/>
  <c r="U6817" i="1"/>
  <c r="U6818" i="1"/>
  <c r="U6819" i="1"/>
  <c r="U6820" i="1"/>
  <c r="U6821" i="1"/>
  <c r="U6822" i="1"/>
  <c r="U6823" i="1"/>
  <c r="U6824" i="1"/>
  <c r="U6825" i="1"/>
  <c r="U6826" i="1"/>
  <c r="U6827" i="1"/>
  <c r="U6828" i="1"/>
  <c r="U6829" i="1"/>
  <c r="U6830" i="1"/>
  <c r="U6831" i="1"/>
  <c r="U6832" i="1"/>
  <c r="U6833" i="1"/>
  <c r="U6834" i="1"/>
  <c r="U6835" i="1"/>
  <c r="U6836" i="1"/>
  <c r="U6837" i="1"/>
  <c r="U6838" i="1"/>
  <c r="U6839" i="1"/>
  <c r="U6840" i="1"/>
  <c r="U6841" i="1"/>
  <c r="U6842" i="1"/>
  <c r="U6843" i="1"/>
  <c r="U6844" i="1"/>
  <c r="U6845" i="1"/>
  <c r="U6846" i="1"/>
  <c r="U6847" i="1"/>
  <c r="U6848" i="1"/>
  <c r="U6849" i="1"/>
  <c r="U6850" i="1"/>
  <c r="U6851" i="1"/>
  <c r="U6852" i="1"/>
  <c r="U6853" i="1"/>
  <c r="U6854" i="1"/>
  <c r="U6855" i="1"/>
  <c r="U6856" i="1"/>
  <c r="U6857" i="1"/>
  <c r="U6858" i="1"/>
  <c r="U6859" i="1"/>
  <c r="U6860" i="1"/>
  <c r="U6861" i="1"/>
  <c r="U6862" i="1"/>
  <c r="U6863" i="1"/>
  <c r="U6864" i="1"/>
  <c r="U6865" i="1"/>
  <c r="U6866" i="1"/>
  <c r="U6867" i="1"/>
  <c r="U6868" i="1"/>
  <c r="U6869" i="1"/>
  <c r="U6870" i="1"/>
  <c r="U6871" i="1"/>
  <c r="U6872" i="1"/>
  <c r="U6873" i="1"/>
  <c r="U6874" i="1"/>
  <c r="U6875" i="1"/>
  <c r="U6876" i="1"/>
  <c r="U6877" i="1"/>
  <c r="U6878" i="1"/>
  <c r="U6879" i="1"/>
  <c r="U6880" i="1"/>
  <c r="U6881" i="1"/>
  <c r="U6882" i="1"/>
  <c r="U6883" i="1"/>
  <c r="U6884" i="1"/>
  <c r="U6885" i="1"/>
  <c r="U6886" i="1"/>
  <c r="U6887" i="1"/>
  <c r="U6888" i="1"/>
  <c r="U6889" i="1"/>
  <c r="U6890" i="1"/>
  <c r="U6891" i="1"/>
  <c r="U6892" i="1"/>
  <c r="U6893" i="1"/>
  <c r="U6894" i="1"/>
  <c r="U6895" i="1"/>
  <c r="U6896" i="1"/>
  <c r="U6897" i="1"/>
  <c r="U6898" i="1"/>
  <c r="U6899" i="1"/>
  <c r="U6900" i="1"/>
  <c r="U6901" i="1"/>
  <c r="U6902" i="1"/>
  <c r="U6903" i="1"/>
  <c r="U6904" i="1"/>
  <c r="U6905" i="1"/>
  <c r="U6906" i="1"/>
  <c r="U6907" i="1"/>
  <c r="U6908" i="1"/>
  <c r="U6909" i="1"/>
  <c r="U6910" i="1"/>
  <c r="U6911" i="1"/>
  <c r="U6912" i="1"/>
  <c r="U6913" i="1"/>
  <c r="U6914" i="1"/>
  <c r="U6915" i="1"/>
  <c r="U6916" i="1"/>
  <c r="U6917" i="1"/>
  <c r="U6918" i="1"/>
  <c r="U6919" i="1"/>
  <c r="U6920" i="1"/>
  <c r="U6921" i="1"/>
  <c r="U6922" i="1"/>
  <c r="U6923" i="1"/>
  <c r="U6924" i="1"/>
  <c r="U6925" i="1"/>
  <c r="U6926" i="1"/>
  <c r="U6927" i="1"/>
  <c r="U6928" i="1"/>
  <c r="U6929" i="1"/>
  <c r="U6930" i="1"/>
  <c r="U6931" i="1"/>
  <c r="U6932" i="1"/>
  <c r="U6933" i="1"/>
  <c r="U6934" i="1"/>
  <c r="U6935" i="1"/>
  <c r="U6936" i="1"/>
  <c r="U6937" i="1"/>
  <c r="U6938" i="1"/>
  <c r="U6939" i="1"/>
  <c r="U6940" i="1"/>
  <c r="U6941" i="1"/>
  <c r="U6942" i="1"/>
  <c r="U6943" i="1"/>
  <c r="U6944" i="1"/>
  <c r="U6945" i="1"/>
  <c r="U6946" i="1"/>
  <c r="U6947" i="1"/>
  <c r="U6948" i="1"/>
  <c r="U6949" i="1"/>
  <c r="U6950" i="1"/>
  <c r="U6951" i="1"/>
  <c r="U6952" i="1"/>
  <c r="U6953" i="1"/>
  <c r="U6954" i="1"/>
  <c r="U6955" i="1"/>
  <c r="U6956" i="1"/>
  <c r="U6957" i="1"/>
  <c r="U6958" i="1"/>
  <c r="U6959" i="1"/>
  <c r="U6960" i="1"/>
  <c r="U6961" i="1"/>
  <c r="U6962" i="1"/>
  <c r="U6963" i="1"/>
  <c r="U6964" i="1"/>
  <c r="U6965" i="1"/>
  <c r="U6966" i="1"/>
  <c r="U6967" i="1"/>
  <c r="U6968" i="1"/>
  <c r="U6969" i="1"/>
  <c r="U6970" i="1"/>
  <c r="U6971" i="1"/>
  <c r="U6972" i="1"/>
  <c r="U6973" i="1"/>
  <c r="U6974" i="1"/>
  <c r="U6975" i="1"/>
  <c r="U6976" i="1"/>
  <c r="U6977" i="1"/>
  <c r="U6978" i="1"/>
  <c r="U6979" i="1"/>
  <c r="U6980" i="1"/>
  <c r="U6981" i="1"/>
  <c r="U6982" i="1"/>
  <c r="U6983" i="1"/>
  <c r="U6984" i="1"/>
  <c r="U6985" i="1"/>
  <c r="U6986" i="1"/>
  <c r="U6987" i="1"/>
  <c r="U6988" i="1"/>
  <c r="U6989" i="1"/>
  <c r="U6990" i="1"/>
  <c r="U6991" i="1"/>
  <c r="U6992" i="1"/>
  <c r="U6993" i="1"/>
  <c r="U6994" i="1"/>
  <c r="U6995" i="1"/>
  <c r="U6996" i="1"/>
  <c r="U6997" i="1"/>
  <c r="U6998" i="1"/>
  <c r="U6999" i="1"/>
  <c r="U7000" i="1"/>
  <c r="U7001" i="1"/>
  <c r="U7002" i="1"/>
  <c r="U7003" i="1"/>
  <c r="U7004" i="1"/>
  <c r="U7005" i="1"/>
  <c r="U7006" i="1"/>
  <c r="U7007" i="1"/>
  <c r="U7008" i="1"/>
  <c r="U7009" i="1"/>
  <c r="U7010" i="1"/>
  <c r="U7011" i="1"/>
  <c r="U7012" i="1"/>
  <c r="U7013" i="1"/>
  <c r="U7014" i="1"/>
  <c r="U7015" i="1"/>
  <c r="U7016" i="1"/>
  <c r="U7017" i="1"/>
  <c r="U7018" i="1"/>
  <c r="U7019" i="1"/>
  <c r="U7020" i="1"/>
  <c r="U7021" i="1"/>
  <c r="U7022" i="1"/>
  <c r="U7023" i="1"/>
  <c r="U7024" i="1"/>
  <c r="U7025" i="1"/>
  <c r="U7026" i="1"/>
  <c r="U7027" i="1"/>
  <c r="U7028" i="1"/>
  <c r="U7029" i="1"/>
  <c r="U7030" i="1"/>
  <c r="U7031" i="1"/>
  <c r="U7032" i="1"/>
  <c r="U7033" i="1"/>
  <c r="U7034" i="1"/>
  <c r="U7035" i="1"/>
  <c r="U7036" i="1"/>
  <c r="U7037" i="1"/>
  <c r="U7038" i="1"/>
  <c r="U7039" i="1"/>
  <c r="U7040" i="1"/>
  <c r="U7041" i="1"/>
  <c r="U7042" i="1"/>
  <c r="U7043" i="1"/>
  <c r="U7044" i="1"/>
  <c r="U7045" i="1"/>
  <c r="U7046" i="1"/>
  <c r="U7047" i="1"/>
  <c r="U7048" i="1"/>
  <c r="U7049" i="1"/>
  <c r="U7050" i="1"/>
  <c r="U7051" i="1"/>
  <c r="U7052" i="1"/>
  <c r="U7053" i="1"/>
  <c r="U7054" i="1"/>
  <c r="U7055" i="1"/>
  <c r="U7056" i="1"/>
  <c r="U7057" i="1"/>
  <c r="U7058" i="1"/>
  <c r="U7059" i="1"/>
  <c r="U7060" i="1"/>
  <c r="U7061" i="1"/>
  <c r="U7062" i="1"/>
  <c r="U7063" i="1"/>
  <c r="U7064" i="1"/>
  <c r="U7065" i="1"/>
  <c r="U7066" i="1"/>
  <c r="U7067" i="1"/>
  <c r="U7068" i="1"/>
  <c r="U7069" i="1"/>
  <c r="U7070" i="1"/>
  <c r="U7071" i="1"/>
  <c r="U7072" i="1"/>
  <c r="U7073" i="1"/>
  <c r="U7074" i="1"/>
  <c r="U7075" i="1"/>
  <c r="U7076" i="1"/>
  <c r="U7077" i="1"/>
  <c r="U7078" i="1"/>
  <c r="U7079" i="1"/>
  <c r="U7080" i="1"/>
  <c r="U7081" i="1"/>
  <c r="U7082" i="1"/>
  <c r="U7083" i="1"/>
  <c r="U7084" i="1"/>
  <c r="U7085" i="1"/>
  <c r="U7086" i="1"/>
  <c r="U7087" i="1"/>
  <c r="U7088" i="1"/>
  <c r="U7089" i="1"/>
  <c r="U7090" i="1"/>
  <c r="U7091" i="1"/>
  <c r="U7092" i="1"/>
  <c r="U7093" i="1"/>
  <c r="U7094" i="1"/>
  <c r="U7095" i="1"/>
  <c r="U7096" i="1"/>
  <c r="U7097" i="1"/>
  <c r="U7098" i="1"/>
  <c r="U7099" i="1"/>
  <c r="U7100" i="1"/>
  <c r="U7101" i="1"/>
  <c r="U7102" i="1"/>
  <c r="U7103" i="1"/>
  <c r="U7104" i="1"/>
  <c r="U7105" i="1"/>
  <c r="U7106" i="1"/>
  <c r="U7107" i="1"/>
  <c r="U7108" i="1"/>
  <c r="U7109" i="1"/>
  <c r="U7110" i="1"/>
  <c r="U7111" i="1"/>
  <c r="U7112" i="1"/>
  <c r="U7113" i="1"/>
  <c r="U7114" i="1"/>
  <c r="U7115" i="1"/>
  <c r="U7116" i="1"/>
  <c r="U7117" i="1"/>
  <c r="U7118" i="1"/>
  <c r="U7119" i="1"/>
  <c r="U7120" i="1"/>
  <c r="U7121" i="1"/>
  <c r="U7122" i="1"/>
  <c r="U7123" i="1"/>
  <c r="U7124" i="1"/>
  <c r="U7125" i="1"/>
  <c r="U7126" i="1"/>
  <c r="U7127" i="1"/>
  <c r="U7128" i="1"/>
  <c r="U7129" i="1"/>
  <c r="U7130" i="1"/>
  <c r="U7131" i="1"/>
  <c r="U7132" i="1"/>
  <c r="U7133" i="1"/>
  <c r="U7134" i="1"/>
  <c r="U7135" i="1"/>
  <c r="U7136" i="1"/>
  <c r="U7137" i="1"/>
  <c r="U7138" i="1"/>
  <c r="U7139" i="1"/>
  <c r="U7140" i="1"/>
  <c r="U7141" i="1"/>
  <c r="U7142" i="1"/>
  <c r="U7143" i="1"/>
  <c r="U7144" i="1"/>
  <c r="U7145" i="1"/>
  <c r="U7146" i="1"/>
  <c r="U7147" i="1"/>
  <c r="U7148" i="1"/>
  <c r="U7149" i="1"/>
  <c r="U7150" i="1"/>
  <c r="U7151" i="1"/>
  <c r="U7152" i="1"/>
  <c r="U7153" i="1"/>
  <c r="U7154" i="1"/>
  <c r="U7155" i="1"/>
  <c r="U7156" i="1"/>
  <c r="U7157" i="1"/>
  <c r="U7158" i="1"/>
  <c r="U7159" i="1"/>
  <c r="U7160" i="1"/>
  <c r="U7161" i="1"/>
  <c r="U7162" i="1"/>
  <c r="U7163" i="1"/>
  <c r="U7164" i="1"/>
  <c r="U7165" i="1"/>
  <c r="U7166" i="1"/>
  <c r="U7167" i="1"/>
  <c r="U7168" i="1"/>
  <c r="U7169" i="1"/>
  <c r="U7170" i="1"/>
  <c r="U7171" i="1"/>
  <c r="U7172" i="1"/>
  <c r="U7173" i="1"/>
  <c r="U7174" i="1"/>
  <c r="U7175" i="1"/>
  <c r="U7176" i="1"/>
  <c r="U7177" i="1"/>
  <c r="U7178" i="1"/>
  <c r="U7179" i="1"/>
  <c r="U7180" i="1"/>
  <c r="U7181" i="1"/>
  <c r="U7182" i="1"/>
  <c r="U7183" i="1"/>
  <c r="U7184" i="1"/>
  <c r="U7185" i="1"/>
  <c r="U7186" i="1"/>
  <c r="U7187" i="1"/>
  <c r="U7188" i="1"/>
  <c r="U7189" i="1"/>
  <c r="U7190" i="1"/>
  <c r="U7191" i="1"/>
  <c r="U7192" i="1"/>
  <c r="U7193" i="1"/>
  <c r="U7194" i="1"/>
  <c r="U7195" i="1"/>
  <c r="U7196" i="1"/>
  <c r="U7197" i="1"/>
  <c r="U7198" i="1"/>
  <c r="U7199" i="1"/>
  <c r="U7200" i="1"/>
  <c r="U7201" i="1"/>
  <c r="U7202" i="1"/>
  <c r="U7203" i="1"/>
  <c r="U7204" i="1"/>
  <c r="U7205" i="1"/>
  <c r="U7206" i="1"/>
  <c r="U7207" i="1"/>
  <c r="U7208" i="1"/>
  <c r="U7209" i="1"/>
  <c r="U7210" i="1"/>
  <c r="U7211" i="1"/>
  <c r="U7212" i="1"/>
  <c r="U7213" i="1"/>
  <c r="U7214" i="1"/>
  <c r="U7215" i="1"/>
  <c r="U7216" i="1"/>
  <c r="U7217" i="1"/>
  <c r="U7218" i="1"/>
  <c r="U7219" i="1"/>
  <c r="U7220" i="1"/>
  <c r="U7221" i="1"/>
  <c r="U7222" i="1"/>
  <c r="U7223" i="1"/>
  <c r="U7224" i="1"/>
  <c r="U7225" i="1"/>
  <c r="U7226" i="1"/>
  <c r="U7227" i="1"/>
  <c r="U7228" i="1"/>
  <c r="U7229" i="1"/>
  <c r="U7230" i="1"/>
  <c r="U7231" i="1"/>
  <c r="U7232" i="1"/>
  <c r="U7233" i="1"/>
  <c r="U7234" i="1"/>
  <c r="U7235" i="1"/>
  <c r="U7236" i="1"/>
  <c r="U7237" i="1"/>
  <c r="U7238" i="1"/>
  <c r="U7239" i="1"/>
  <c r="U7240" i="1"/>
  <c r="U7241" i="1"/>
  <c r="U7242" i="1"/>
  <c r="U7243" i="1"/>
  <c r="U7244" i="1"/>
  <c r="U7245" i="1"/>
  <c r="U7246" i="1"/>
  <c r="U7247" i="1"/>
  <c r="U7248" i="1"/>
  <c r="U7249" i="1"/>
  <c r="U7250" i="1"/>
  <c r="U7251" i="1"/>
  <c r="U7252" i="1"/>
  <c r="U7253" i="1"/>
  <c r="U7254" i="1"/>
  <c r="U7255" i="1"/>
  <c r="U7256" i="1"/>
  <c r="U7257" i="1"/>
  <c r="U7258" i="1"/>
  <c r="U7259" i="1"/>
  <c r="U7260" i="1"/>
  <c r="U7261" i="1"/>
  <c r="U7262" i="1"/>
  <c r="U7263" i="1"/>
  <c r="U7264" i="1"/>
  <c r="U7265" i="1"/>
  <c r="U7266" i="1"/>
  <c r="U7267" i="1"/>
  <c r="U7268" i="1"/>
  <c r="U7269" i="1"/>
  <c r="U7270" i="1"/>
  <c r="U7271" i="1"/>
  <c r="U7272" i="1"/>
  <c r="U7273" i="1"/>
  <c r="U7274" i="1"/>
  <c r="U7275" i="1"/>
  <c r="U7276" i="1"/>
  <c r="U7277" i="1"/>
  <c r="U7278" i="1"/>
  <c r="U7279" i="1"/>
  <c r="U7280" i="1"/>
  <c r="U7281" i="1"/>
  <c r="U7282" i="1"/>
  <c r="U7283" i="1"/>
  <c r="U7284" i="1"/>
  <c r="U7285" i="1"/>
  <c r="U7286" i="1"/>
  <c r="U7287" i="1"/>
  <c r="U7288" i="1"/>
  <c r="U7289" i="1"/>
  <c r="U7290" i="1"/>
  <c r="U7291" i="1"/>
  <c r="U7292" i="1"/>
  <c r="U7293" i="1"/>
  <c r="U7294" i="1"/>
  <c r="U7295" i="1"/>
  <c r="U7296" i="1"/>
  <c r="U7297" i="1"/>
  <c r="U7298" i="1"/>
  <c r="U7299" i="1"/>
  <c r="U7300" i="1"/>
  <c r="U7301" i="1"/>
  <c r="U7302" i="1"/>
  <c r="U7303" i="1"/>
  <c r="U7304" i="1"/>
  <c r="U7305" i="1"/>
  <c r="U7306" i="1"/>
  <c r="U7307" i="1"/>
  <c r="U7308" i="1"/>
  <c r="U7309" i="1"/>
  <c r="U7310" i="1"/>
  <c r="U7311" i="1"/>
  <c r="U7312" i="1"/>
  <c r="U7313" i="1"/>
  <c r="U7314" i="1"/>
  <c r="U7315" i="1"/>
  <c r="U7316" i="1"/>
  <c r="U7317" i="1"/>
  <c r="U7318" i="1"/>
  <c r="U7319" i="1"/>
  <c r="U7320" i="1"/>
  <c r="U7321" i="1"/>
  <c r="U7322" i="1"/>
  <c r="U7323" i="1"/>
  <c r="U7324" i="1"/>
  <c r="U7325" i="1"/>
  <c r="U7326" i="1"/>
  <c r="U7327" i="1"/>
  <c r="U7328" i="1"/>
  <c r="U7329" i="1"/>
  <c r="U7330" i="1"/>
  <c r="U7331" i="1"/>
  <c r="U7332" i="1"/>
  <c r="U7333" i="1"/>
  <c r="U7334" i="1"/>
  <c r="U7335" i="1"/>
  <c r="U7336" i="1"/>
  <c r="U7337" i="1"/>
  <c r="U7338" i="1"/>
  <c r="U7339" i="1"/>
  <c r="U7340" i="1"/>
  <c r="U7341" i="1"/>
  <c r="U7342" i="1"/>
  <c r="U7343" i="1"/>
  <c r="U7344" i="1"/>
  <c r="U7345" i="1"/>
  <c r="U7346" i="1"/>
  <c r="U7347" i="1"/>
  <c r="U7348" i="1"/>
  <c r="U7349" i="1"/>
  <c r="U7350" i="1"/>
  <c r="U7351" i="1"/>
  <c r="U7352" i="1"/>
  <c r="U7353" i="1"/>
  <c r="U7354" i="1"/>
  <c r="U7355" i="1"/>
  <c r="U7356" i="1"/>
  <c r="U7357" i="1"/>
  <c r="U7358" i="1"/>
  <c r="U7359" i="1"/>
  <c r="U7360" i="1"/>
  <c r="U7361" i="1"/>
  <c r="U7362" i="1"/>
  <c r="U7363" i="1"/>
  <c r="U7364" i="1"/>
  <c r="U7365" i="1"/>
  <c r="U7366" i="1"/>
  <c r="U7367" i="1"/>
  <c r="U7368" i="1"/>
  <c r="U7369" i="1"/>
  <c r="U7370" i="1"/>
  <c r="U7371" i="1"/>
  <c r="U7372" i="1"/>
  <c r="U7373" i="1"/>
  <c r="U7374" i="1"/>
  <c r="U7375" i="1"/>
  <c r="U7376" i="1"/>
  <c r="U7377" i="1"/>
  <c r="U7378" i="1"/>
  <c r="U7379" i="1"/>
  <c r="U7380" i="1"/>
  <c r="U7381" i="1"/>
  <c r="U7382" i="1"/>
  <c r="U7383" i="1"/>
  <c r="U7384" i="1"/>
  <c r="U7385" i="1"/>
  <c r="U7386" i="1"/>
  <c r="U7387" i="1"/>
  <c r="U7388" i="1"/>
  <c r="U7389" i="1"/>
  <c r="U7390" i="1"/>
  <c r="U7391" i="1"/>
  <c r="U7392" i="1"/>
  <c r="U7393" i="1"/>
  <c r="U7394" i="1"/>
  <c r="U7395" i="1"/>
  <c r="U7396" i="1"/>
  <c r="U7397" i="1"/>
  <c r="U7398" i="1"/>
  <c r="U7399" i="1"/>
  <c r="U7400" i="1"/>
  <c r="U7401" i="1"/>
  <c r="U7402" i="1"/>
  <c r="U7403" i="1"/>
  <c r="U7404" i="1"/>
  <c r="U7405" i="1"/>
  <c r="U7406" i="1"/>
  <c r="U7407" i="1"/>
  <c r="U7408" i="1"/>
  <c r="U7409" i="1"/>
  <c r="U7410" i="1"/>
  <c r="U7411" i="1"/>
  <c r="U7412" i="1"/>
  <c r="U7413" i="1"/>
  <c r="U7414" i="1"/>
  <c r="U7415" i="1"/>
  <c r="U7416" i="1"/>
  <c r="U7417" i="1"/>
  <c r="U7418" i="1"/>
  <c r="U7419" i="1"/>
  <c r="U7420" i="1"/>
  <c r="U7421" i="1"/>
  <c r="U7422" i="1"/>
  <c r="U7423" i="1"/>
  <c r="U7424" i="1"/>
  <c r="U7425" i="1"/>
  <c r="U7426" i="1"/>
  <c r="U7427" i="1"/>
  <c r="U7428" i="1"/>
  <c r="U7429" i="1"/>
  <c r="U7430" i="1"/>
  <c r="U7431" i="1"/>
  <c r="U7432" i="1"/>
  <c r="U7433" i="1"/>
  <c r="U7434" i="1"/>
  <c r="U7435" i="1"/>
  <c r="U7436" i="1"/>
  <c r="U7437" i="1"/>
  <c r="U7438" i="1"/>
  <c r="U7439" i="1"/>
  <c r="U7440" i="1"/>
  <c r="U7441" i="1"/>
  <c r="U7442" i="1"/>
  <c r="U7443" i="1"/>
  <c r="U7444" i="1"/>
  <c r="U7445" i="1"/>
  <c r="U7446" i="1"/>
  <c r="U7447" i="1"/>
  <c r="U7448" i="1"/>
  <c r="U7449" i="1"/>
  <c r="U7450" i="1"/>
  <c r="U7451" i="1"/>
  <c r="U7452" i="1"/>
  <c r="U7453" i="1"/>
  <c r="U7454" i="1"/>
  <c r="U7455" i="1"/>
  <c r="U7456" i="1"/>
  <c r="U7457" i="1"/>
  <c r="U7458" i="1"/>
  <c r="U7459" i="1"/>
  <c r="U7460" i="1"/>
  <c r="U7461" i="1"/>
  <c r="U7462" i="1"/>
  <c r="U7463" i="1"/>
  <c r="U7464" i="1"/>
  <c r="U7465" i="1"/>
  <c r="U7466" i="1"/>
  <c r="U7467" i="1"/>
  <c r="U7468" i="1"/>
  <c r="U7469" i="1"/>
  <c r="U7470" i="1"/>
  <c r="U7471" i="1"/>
  <c r="U7472" i="1"/>
  <c r="U7473" i="1"/>
  <c r="U7474" i="1"/>
  <c r="U7475" i="1"/>
  <c r="U7476" i="1"/>
  <c r="U7477" i="1"/>
  <c r="U7478" i="1"/>
  <c r="U7479" i="1"/>
  <c r="U7480" i="1"/>
  <c r="U7481" i="1"/>
  <c r="U7482" i="1"/>
  <c r="U7483" i="1"/>
  <c r="U7484" i="1"/>
  <c r="U7485" i="1"/>
  <c r="U7486" i="1"/>
  <c r="U7487" i="1"/>
  <c r="U7488" i="1"/>
  <c r="U7489" i="1"/>
  <c r="U7490" i="1"/>
  <c r="U7491" i="1"/>
  <c r="U7492" i="1"/>
  <c r="U7493" i="1"/>
  <c r="U7494" i="1"/>
  <c r="U7495" i="1"/>
  <c r="U7496" i="1"/>
  <c r="U7497" i="1"/>
  <c r="U7498" i="1"/>
  <c r="U7499" i="1"/>
  <c r="U7500" i="1"/>
  <c r="U7501" i="1"/>
  <c r="U7502" i="1"/>
  <c r="U7503" i="1"/>
  <c r="U7504" i="1"/>
  <c r="U7505" i="1"/>
  <c r="U7506" i="1"/>
  <c r="U7507" i="1"/>
  <c r="U7508" i="1"/>
  <c r="U7509" i="1"/>
  <c r="U7510" i="1"/>
  <c r="U7511" i="1"/>
  <c r="U7512" i="1"/>
  <c r="U7513" i="1"/>
  <c r="U7514" i="1"/>
  <c r="U7515" i="1"/>
  <c r="U7516" i="1"/>
  <c r="U7517" i="1"/>
  <c r="U7518" i="1"/>
  <c r="U7519" i="1"/>
  <c r="U7520" i="1"/>
  <c r="U7521" i="1"/>
  <c r="U7522" i="1"/>
  <c r="U7523" i="1"/>
  <c r="U7524" i="1"/>
  <c r="U7525" i="1"/>
  <c r="U7526" i="1"/>
  <c r="U7527" i="1"/>
  <c r="U7528" i="1"/>
  <c r="U7529" i="1"/>
  <c r="U7530" i="1"/>
  <c r="U7531" i="1"/>
  <c r="U7532" i="1"/>
  <c r="U7533" i="1"/>
  <c r="U7534" i="1"/>
  <c r="U7535" i="1"/>
  <c r="U7536" i="1"/>
  <c r="U7537" i="1"/>
  <c r="U7538" i="1"/>
  <c r="U7539" i="1"/>
  <c r="U7540" i="1"/>
  <c r="U7541" i="1"/>
  <c r="U7542" i="1"/>
  <c r="U7543" i="1"/>
  <c r="U7544" i="1"/>
  <c r="U7545" i="1"/>
  <c r="U7546" i="1"/>
  <c r="U7547" i="1"/>
  <c r="U7548" i="1"/>
  <c r="U7549" i="1"/>
  <c r="U7550" i="1"/>
  <c r="U7551" i="1"/>
  <c r="U7552" i="1"/>
  <c r="U7553" i="1"/>
  <c r="U7554" i="1"/>
  <c r="U7555" i="1"/>
  <c r="U7556" i="1"/>
  <c r="U7557" i="1"/>
  <c r="U7558" i="1"/>
  <c r="U7559" i="1"/>
  <c r="U7560" i="1"/>
  <c r="U7561" i="1"/>
  <c r="U7562" i="1"/>
  <c r="U7563" i="1"/>
  <c r="U7564" i="1"/>
  <c r="U7565" i="1"/>
  <c r="U7566" i="1"/>
  <c r="U7567" i="1"/>
  <c r="U7568" i="1"/>
  <c r="U7569" i="1"/>
  <c r="U7570" i="1"/>
  <c r="U7571" i="1"/>
  <c r="U7572" i="1"/>
  <c r="U7573" i="1"/>
  <c r="U7574" i="1"/>
  <c r="U7575" i="1"/>
  <c r="U7576" i="1"/>
  <c r="U7577" i="1"/>
  <c r="U7578" i="1"/>
  <c r="U7579" i="1"/>
  <c r="U7580" i="1"/>
  <c r="U7581" i="1"/>
  <c r="U7582" i="1"/>
  <c r="U7583" i="1"/>
  <c r="U7584" i="1"/>
  <c r="U7585" i="1"/>
  <c r="U7586" i="1"/>
  <c r="U7587" i="1"/>
  <c r="U7588" i="1"/>
  <c r="U7589" i="1"/>
  <c r="U7590" i="1"/>
  <c r="U7591" i="1"/>
  <c r="U7592" i="1"/>
  <c r="U7593" i="1"/>
  <c r="U7594" i="1"/>
  <c r="U7595" i="1"/>
  <c r="U7596" i="1"/>
  <c r="U7597" i="1"/>
  <c r="U7598" i="1"/>
  <c r="U7599" i="1"/>
  <c r="U7600" i="1"/>
  <c r="U7601" i="1"/>
  <c r="U7602" i="1"/>
  <c r="U7603" i="1"/>
  <c r="U7604" i="1"/>
  <c r="U7605" i="1"/>
  <c r="U7606" i="1"/>
  <c r="U7607" i="1"/>
  <c r="U7608" i="1"/>
  <c r="U7609" i="1"/>
  <c r="U7610" i="1"/>
  <c r="U7611" i="1"/>
  <c r="U7612" i="1"/>
  <c r="U7613" i="1"/>
  <c r="U7614" i="1"/>
  <c r="U7615" i="1"/>
  <c r="U7616" i="1"/>
  <c r="U7617" i="1"/>
  <c r="U7618" i="1"/>
  <c r="U7619" i="1"/>
  <c r="U7620" i="1"/>
  <c r="U7621" i="1"/>
  <c r="U7622" i="1"/>
  <c r="U7623" i="1"/>
  <c r="U7624" i="1"/>
  <c r="U7625" i="1"/>
  <c r="U7626" i="1"/>
  <c r="U7627" i="1"/>
  <c r="U7628" i="1"/>
  <c r="U7629" i="1"/>
  <c r="U7630" i="1"/>
  <c r="U7631" i="1"/>
  <c r="U7632" i="1"/>
  <c r="U7633" i="1"/>
  <c r="U7634" i="1"/>
  <c r="U7635" i="1"/>
  <c r="U7636" i="1"/>
  <c r="U7637" i="1"/>
  <c r="U7638" i="1"/>
  <c r="U7639" i="1"/>
  <c r="U7640" i="1"/>
  <c r="U7641" i="1"/>
  <c r="U7642" i="1"/>
  <c r="U7643" i="1"/>
  <c r="U7644" i="1"/>
  <c r="U7645" i="1"/>
  <c r="U7646" i="1"/>
  <c r="U7647" i="1"/>
  <c r="U7648" i="1"/>
  <c r="U7649" i="1"/>
  <c r="U7650" i="1"/>
  <c r="U7651" i="1"/>
  <c r="U7652" i="1"/>
  <c r="U7653" i="1"/>
  <c r="U7654" i="1"/>
  <c r="U7655" i="1"/>
  <c r="U7656" i="1"/>
  <c r="U7657" i="1"/>
  <c r="U7658" i="1"/>
  <c r="U7659" i="1"/>
  <c r="U7660" i="1"/>
  <c r="U7661" i="1"/>
  <c r="U7662" i="1"/>
  <c r="U7663" i="1"/>
  <c r="U7664" i="1"/>
  <c r="U7665" i="1"/>
  <c r="U7666" i="1"/>
  <c r="U7667" i="1"/>
  <c r="U7668" i="1"/>
  <c r="U7669" i="1"/>
  <c r="U7670" i="1"/>
  <c r="U7671" i="1"/>
  <c r="U7672" i="1"/>
  <c r="U7673" i="1"/>
  <c r="U7674" i="1"/>
  <c r="U7675" i="1"/>
  <c r="U7676" i="1"/>
  <c r="U7677" i="1"/>
  <c r="U7678" i="1"/>
  <c r="U7679" i="1"/>
  <c r="U7680" i="1"/>
  <c r="U7681" i="1"/>
  <c r="U7682" i="1"/>
  <c r="U7683" i="1"/>
  <c r="U7684" i="1"/>
  <c r="U7685" i="1"/>
  <c r="U7686" i="1"/>
  <c r="U7687" i="1"/>
  <c r="U7688" i="1"/>
  <c r="U7689" i="1"/>
  <c r="U7690" i="1"/>
  <c r="U7691" i="1"/>
  <c r="U7692" i="1"/>
  <c r="U7693" i="1"/>
  <c r="U7694" i="1"/>
  <c r="U7695" i="1"/>
  <c r="U7696" i="1"/>
  <c r="U7697" i="1"/>
  <c r="U7698" i="1"/>
  <c r="U7699" i="1"/>
  <c r="U7700" i="1"/>
  <c r="U7701" i="1"/>
  <c r="U7702" i="1"/>
  <c r="U7703" i="1"/>
  <c r="U7704" i="1"/>
  <c r="U7705" i="1"/>
  <c r="U7706" i="1"/>
  <c r="U7707" i="1"/>
  <c r="U7708" i="1"/>
  <c r="U7709" i="1"/>
  <c r="U7710" i="1"/>
  <c r="U7711" i="1"/>
  <c r="U7712" i="1"/>
  <c r="U7713" i="1"/>
  <c r="U7714" i="1"/>
  <c r="U7715" i="1"/>
  <c r="U7716" i="1"/>
  <c r="U7717" i="1"/>
  <c r="U7718" i="1"/>
  <c r="U7719" i="1"/>
  <c r="U7720" i="1"/>
  <c r="U7721" i="1"/>
  <c r="U7722" i="1"/>
  <c r="U7723" i="1"/>
  <c r="U7724" i="1"/>
  <c r="U7725" i="1"/>
  <c r="U7726" i="1"/>
  <c r="U7727" i="1"/>
  <c r="U7728" i="1"/>
  <c r="U7729" i="1"/>
  <c r="U7730" i="1"/>
  <c r="U7731" i="1"/>
  <c r="U7732" i="1"/>
  <c r="U7733" i="1"/>
  <c r="U7734" i="1"/>
  <c r="U7735" i="1"/>
  <c r="U7736" i="1"/>
  <c r="U7737" i="1"/>
  <c r="U7738" i="1"/>
  <c r="U7739" i="1"/>
  <c r="U7740" i="1"/>
  <c r="U7741" i="1"/>
  <c r="U7742" i="1"/>
  <c r="U7743" i="1"/>
  <c r="U7744" i="1"/>
  <c r="U7745" i="1"/>
  <c r="U7746" i="1"/>
  <c r="U7747" i="1"/>
  <c r="U7748" i="1"/>
  <c r="U7749" i="1"/>
  <c r="U7750" i="1"/>
  <c r="U7751" i="1"/>
  <c r="U7752" i="1"/>
  <c r="U7753" i="1"/>
  <c r="U7754" i="1"/>
  <c r="U7755" i="1"/>
  <c r="U7756" i="1"/>
  <c r="U7757" i="1"/>
  <c r="U7758" i="1"/>
  <c r="U7759" i="1"/>
  <c r="U7760" i="1"/>
  <c r="U7761" i="1"/>
  <c r="U7762" i="1"/>
  <c r="U7763" i="1"/>
  <c r="U7764" i="1"/>
  <c r="U7765" i="1"/>
  <c r="U7766" i="1"/>
  <c r="U7767" i="1"/>
  <c r="U7768" i="1"/>
  <c r="U7769" i="1"/>
  <c r="U7770" i="1"/>
  <c r="U7771" i="1"/>
  <c r="U7772" i="1"/>
  <c r="U7773" i="1"/>
  <c r="U7774" i="1"/>
  <c r="U7775" i="1"/>
  <c r="U7776" i="1"/>
  <c r="U7777" i="1"/>
  <c r="U7778" i="1"/>
  <c r="U7779" i="1"/>
  <c r="U7780" i="1"/>
  <c r="U7781" i="1"/>
  <c r="U7782" i="1"/>
  <c r="U7783" i="1"/>
  <c r="U7784" i="1"/>
  <c r="U7785" i="1"/>
  <c r="U7786" i="1"/>
  <c r="U7787" i="1"/>
  <c r="U7788" i="1"/>
  <c r="U7789" i="1"/>
  <c r="U7790" i="1"/>
  <c r="U7791" i="1"/>
  <c r="U7792" i="1"/>
  <c r="U7793" i="1"/>
  <c r="U7794" i="1"/>
  <c r="U7795" i="1"/>
  <c r="U7796" i="1"/>
  <c r="U7797" i="1"/>
  <c r="U7798" i="1"/>
  <c r="U7799" i="1"/>
  <c r="U7800" i="1"/>
  <c r="U7801" i="1"/>
  <c r="U7802" i="1"/>
  <c r="U7803" i="1"/>
  <c r="U7804" i="1"/>
  <c r="U7805" i="1"/>
  <c r="U7806" i="1"/>
  <c r="U7807" i="1"/>
  <c r="U7808" i="1"/>
  <c r="U7809" i="1"/>
  <c r="U7810" i="1"/>
  <c r="U7811" i="1"/>
  <c r="U7812" i="1"/>
  <c r="U7813" i="1"/>
  <c r="U7814" i="1"/>
  <c r="U7815" i="1"/>
  <c r="U7816" i="1"/>
  <c r="U7817" i="1"/>
  <c r="U7818" i="1"/>
  <c r="U7819" i="1"/>
  <c r="U7820" i="1"/>
  <c r="U7821" i="1"/>
  <c r="U7822" i="1"/>
  <c r="U7823" i="1"/>
  <c r="U7824" i="1"/>
  <c r="U7825" i="1"/>
  <c r="U7826" i="1"/>
  <c r="U7827" i="1"/>
  <c r="U7828" i="1"/>
  <c r="U7829" i="1"/>
  <c r="U7830" i="1"/>
  <c r="U7831" i="1"/>
  <c r="U7832" i="1"/>
  <c r="U7833" i="1"/>
  <c r="U7834" i="1"/>
  <c r="U7835" i="1"/>
  <c r="U7836" i="1"/>
  <c r="U7837" i="1"/>
  <c r="U7838" i="1"/>
  <c r="U7839" i="1"/>
  <c r="U7840" i="1"/>
  <c r="U7841" i="1"/>
  <c r="U7842" i="1"/>
  <c r="U7843" i="1"/>
  <c r="U7844" i="1"/>
  <c r="U7845" i="1"/>
  <c r="U7846" i="1"/>
  <c r="U7847" i="1"/>
  <c r="U7848" i="1"/>
  <c r="U7849" i="1"/>
  <c r="U7850" i="1"/>
  <c r="U7851" i="1"/>
  <c r="U7852" i="1"/>
  <c r="U7853" i="1"/>
  <c r="U7854" i="1"/>
  <c r="U7855" i="1"/>
  <c r="U7856" i="1"/>
  <c r="U7857" i="1"/>
  <c r="U7858" i="1"/>
  <c r="U7859" i="1"/>
  <c r="U7860" i="1"/>
  <c r="U7861" i="1"/>
  <c r="U7862" i="1"/>
  <c r="U7863" i="1"/>
  <c r="U7864" i="1"/>
  <c r="U7865" i="1"/>
  <c r="U7866" i="1"/>
  <c r="U7867" i="1"/>
  <c r="U7868" i="1"/>
  <c r="U7869" i="1"/>
  <c r="U7870" i="1"/>
  <c r="U7871" i="1"/>
  <c r="U7872" i="1"/>
  <c r="U7873" i="1"/>
  <c r="U7874" i="1"/>
  <c r="U7875" i="1"/>
  <c r="U7876" i="1"/>
  <c r="U7877" i="1"/>
  <c r="U7878" i="1"/>
  <c r="U7879" i="1"/>
  <c r="U7880" i="1"/>
  <c r="U7881" i="1"/>
  <c r="U7882" i="1"/>
  <c r="U7883" i="1"/>
  <c r="U7884" i="1"/>
  <c r="U7885" i="1"/>
  <c r="U7886" i="1"/>
  <c r="U7887" i="1"/>
  <c r="U7888" i="1"/>
  <c r="U7889" i="1"/>
  <c r="U7890" i="1"/>
  <c r="U7891" i="1"/>
  <c r="U7892" i="1"/>
  <c r="U7893" i="1"/>
  <c r="U7894" i="1"/>
  <c r="U7895" i="1"/>
  <c r="U7896" i="1"/>
  <c r="U7897" i="1"/>
  <c r="U7898" i="1"/>
  <c r="U7899" i="1"/>
  <c r="U7900" i="1"/>
  <c r="U7901" i="1"/>
  <c r="U7902" i="1"/>
  <c r="U7903" i="1"/>
  <c r="U7904" i="1"/>
  <c r="U7905" i="1"/>
  <c r="U7906" i="1"/>
  <c r="U7907" i="1"/>
  <c r="U7908" i="1"/>
  <c r="U7909" i="1"/>
  <c r="U7910" i="1"/>
  <c r="U7911" i="1"/>
  <c r="U7912" i="1"/>
  <c r="U7913" i="1"/>
  <c r="U7914" i="1"/>
  <c r="U7915" i="1"/>
  <c r="U7916" i="1"/>
  <c r="U7917" i="1"/>
  <c r="U7918" i="1"/>
  <c r="U7919" i="1"/>
  <c r="U7920" i="1"/>
  <c r="U7921" i="1"/>
  <c r="U7922" i="1"/>
  <c r="U7923" i="1"/>
  <c r="U7924" i="1"/>
  <c r="U7925" i="1"/>
  <c r="U7926" i="1"/>
  <c r="U7927" i="1"/>
  <c r="U7928" i="1"/>
  <c r="U7929" i="1"/>
  <c r="U7930" i="1"/>
  <c r="U7931" i="1"/>
  <c r="U7932" i="1"/>
  <c r="U7933" i="1"/>
  <c r="U7934" i="1"/>
  <c r="U7935" i="1"/>
  <c r="U7936" i="1"/>
  <c r="U7937" i="1"/>
  <c r="U7938" i="1"/>
  <c r="U7939" i="1"/>
  <c r="U7940" i="1"/>
  <c r="U7941" i="1"/>
  <c r="U7942" i="1"/>
  <c r="U7943" i="1"/>
  <c r="U7944" i="1"/>
  <c r="U7945" i="1"/>
  <c r="U7946" i="1"/>
  <c r="U7947" i="1"/>
  <c r="U7948" i="1"/>
  <c r="U7949" i="1"/>
  <c r="U7950" i="1"/>
  <c r="U7951" i="1"/>
  <c r="U7952" i="1"/>
  <c r="U7953" i="1"/>
  <c r="U7954" i="1"/>
  <c r="U7955" i="1"/>
  <c r="U7956" i="1"/>
  <c r="U7957" i="1"/>
  <c r="U7958" i="1"/>
  <c r="U7959" i="1"/>
  <c r="U7960" i="1"/>
  <c r="U7961" i="1"/>
  <c r="U7962" i="1"/>
  <c r="U7963" i="1"/>
  <c r="U7964" i="1"/>
  <c r="U7965" i="1"/>
  <c r="U7966" i="1"/>
  <c r="U7967" i="1"/>
  <c r="U7968" i="1"/>
  <c r="U7969" i="1"/>
  <c r="U7970" i="1"/>
  <c r="U7971" i="1"/>
  <c r="U7972" i="1"/>
  <c r="U7973" i="1"/>
  <c r="U7974" i="1"/>
  <c r="U7975" i="1"/>
  <c r="U7976" i="1"/>
  <c r="U7977" i="1"/>
  <c r="U7978" i="1"/>
  <c r="U7979" i="1"/>
  <c r="U7980" i="1"/>
  <c r="U7981" i="1"/>
  <c r="U7982" i="1"/>
  <c r="U7983" i="1"/>
  <c r="U7984" i="1"/>
  <c r="U7985" i="1"/>
  <c r="U7986" i="1"/>
  <c r="U7987" i="1"/>
  <c r="U7988" i="1"/>
  <c r="U7989" i="1"/>
  <c r="U7990" i="1"/>
  <c r="U7991" i="1"/>
  <c r="U7992" i="1"/>
  <c r="U7993" i="1"/>
  <c r="U7994" i="1"/>
  <c r="U7995" i="1"/>
  <c r="U7996" i="1"/>
  <c r="U7997" i="1"/>
  <c r="U7998" i="1"/>
  <c r="U7999" i="1"/>
  <c r="U8000" i="1"/>
  <c r="U8001" i="1"/>
  <c r="U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1002" i="1"/>
  <c r="S1003" i="1"/>
  <c r="S1004" i="1"/>
  <c r="S1005" i="1"/>
  <c r="S1006" i="1"/>
  <c r="S1007" i="1"/>
  <c r="S1008" i="1"/>
  <c r="S1009" i="1"/>
  <c r="S1010" i="1"/>
  <c r="S1011" i="1"/>
  <c r="S1012" i="1"/>
  <c r="S1013" i="1"/>
  <c r="S1014" i="1"/>
  <c r="S1015" i="1"/>
  <c r="S1016" i="1"/>
  <c r="S1017" i="1"/>
  <c r="S1018" i="1"/>
  <c r="S1019" i="1"/>
  <c r="S1020" i="1"/>
  <c r="S1021" i="1"/>
  <c r="S1022" i="1"/>
  <c r="S1023" i="1"/>
  <c r="S1024" i="1"/>
  <c r="S1025" i="1"/>
  <c r="S1026" i="1"/>
  <c r="S1027" i="1"/>
  <c r="S1028" i="1"/>
  <c r="S1029" i="1"/>
  <c r="S1030" i="1"/>
  <c r="S1031" i="1"/>
  <c r="S1032" i="1"/>
  <c r="S1033" i="1"/>
  <c r="S1034" i="1"/>
  <c r="S1035" i="1"/>
  <c r="S1036" i="1"/>
  <c r="S1037" i="1"/>
  <c r="S1038" i="1"/>
  <c r="S1039" i="1"/>
  <c r="S1040" i="1"/>
  <c r="S1041" i="1"/>
  <c r="S1042" i="1"/>
  <c r="S1043" i="1"/>
  <c r="S1044" i="1"/>
  <c r="S1045" i="1"/>
  <c r="S1046" i="1"/>
  <c r="S1047" i="1"/>
  <c r="S1048" i="1"/>
  <c r="S1049" i="1"/>
  <c r="S1050" i="1"/>
  <c r="S1051" i="1"/>
  <c r="S1052" i="1"/>
  <c r="S1053" i="1"/>
  <c r="S1054" i="1"/>
  <c r="S1055" i="1"/>
  <c r="S1056" i="1"/>
  <c r="S1057" i="1"/>
  <c r="S1058" i="1"/>
  <c r="S1059" i="1"/>
  <c r="S1060" i="1"/>
  <c r="S1061" i="1"/>
  <c r="S1062" i="1"/>
  <c r="S1063" i="1"/>
  <c r="S1064" i="1"/>
  <c r="S1065" i="1"/>
  <c r="S1066" i="1"/>
  <c r="S1067" i="1"/>
  <c r="S1068" i="1"/>
  <c r="S1069" i="1"/>
  <c r="S1070" i="1"/>
  <c r="S1071" i="1"/>
  <c r="S1072" i="1"/>
  <c r="S1073" i="1"/>
  <c r="S1074" i="1"/>
  <c r="S1075" i="1"/>
  <c r="S1076" i="1"/>
  <c r="S1077" i="1"/>
  <c r="S1078" i="1"/>
  <c r="S1079" i="1"/>
  <c r="S1080" i="1"/>
  <c r="S1081" i="1"/>
  <c r="S1082" i="1"/>
  <c r="S1083" i="1"/>
  <c r="S1084" i="1"/>
  <c r="S1085" i="1"/>
  <c r="S1086" i="1"/>
  <c r="S1087" i="1"/>
  <c r="S1088" i="1"/>
  <c r="S1089" i="1"/>
  <c r="S1090" i="1"/>
  <c r="S1091" i="1"/>
  <c r="S1092" i="1"/>
  <c r="S1093" i="1"/>
  <c r="S1094" i="1"/>
  <c r="S1095" i="1"/>
  <c r="S1096" i="1"/>
  <c r="S1097" i="1"/>
  <c r="S1098" i="1"/>
  <c r="S1099" i="1"/>
  <c r="S1100" i="1"/>
  <c r="S1101" i="1"/>
  <c r="S1102" i="1"/>
  <c r="S1103" i="1"/>
  <c r="S1104" i="1"/>
  <c r="S1105" i="1"/>
  <c r="S1106" i="1"/>
  <c r="S1107" i="1"/>
  <c r="S1108" i="1"/>
  <c r="S1109" i="1"/>
  <c r="S1110" i="1"/>
  <c r="S1111" i="1"/>
  <c r="S1112" i="1"/>
  <c r="S1113" i="1"/>
  <c r="S1114" i="1"/>
  <c r="S1115" i="1"/>
  <c r="S1116" i="1"/>
  <c r="S1117" i="1"/>
  <c r="S1118" i="1"/>
  <c r="S1119" i="1"/>
  <c r="S1120" i="1"/>
  <c r="S1121" i="1"/>
  <c r="S1122" i="1"/>
  <c r="S1123" i="1"/>
  <c r="S1124" i="1"/>
  <c r="S1125" i="1"/>
  <c r="S1126" i="1"/>
  <c r="S1127" i="1"/>
  <c r="S1128" i="1"/>
  <c r="S1129" i="1"/>
  <c r="S1130" i="1"/>
  <c r="S1131" i="1"/>
  <c r="S1132" i="1"/>
  <c r="S1133" i="1"/>
  <c r="S1134" i="1"/>
  <c r="S1135" i="1"/>
  <c r="S1136" i="1"/>
  <c r="S1137" i="1"/>
  <c r="S1138" i="1"/>
  <c r="S1139" i="1"/>
  <c r="S1140" i="1"/>
  <c r="S1141" i="1"/>
  <c r="S1142" i="1"/>
  <c r="S1143" i="1"/>
  <c r="S1144" i="1"/>
  <c r="S1145" i="1"/>
  <c r="S1146" i="1"/>
  <c r="S1147" i="1"/>
  <c r="S1148" i="1"/>
  <c r="S1149" i="1"/>
  <c r="S1150" i="1"/>
  <c r="S1151" i="1"/>
  <c r="S1152" i="1"/>
  <c r="S1153" i="1"/>
  <c r="S1154" i="1"/>
  <c r="S1155" i="1"/>
  <c r="S1156" i="1"/>
  <c r="S1157" i="1"/>
  <c r="S1158" i="1"/>
  <c r="S1159" i="1"/>
  <c r="S1160" i="1"/>
  <c r="S1161" i="1"/>
  <c r="S1162" i="1"/>
  <c r="S1163" i="1"/>
  <c r="S1164" i="1"/>
  <c r="S1165" i="1"/>
  <c r="S1166" i="1"/>
  <c r="S1167" i="1"/>
  <c r="S1168" i="1"/>
  <c r="S1169" i="1"/>
  <c r="S1170" i="1"/>
  <c r="S1171" i="1"/>
  <c r="S1172" i="1"/>
  <c r="S1173" i="1"/>
  <c r="S1174" i="1"/>
  <c r="S1175" i="1"/>
  <c r="S1176" i="1"/>
  <c r="S1177" i="1"/>
  <c r="S1178" i="1"/>
  <c r="S1179" i="1"/>
  <c r="S1180" i="1"/>
  <c r="S1181" i="1"/>
  <c r="S1182" i="1"/>
  <c r="S1183" i="1"/>
  <c r="S1184" i="1"/>
  <c r="S1185" i="1"/>
  <c r="S1186" i="1"/>
  <c r="S1187" i="1"/>
  <c r="S1188" i="1"/>
  <c r="S1189" i="1"/>
  <c r="S1190" i="1"/>
  <c r="S1191" i="1"/>
  <c r="S1192" i="1"/>
  <c r="S1193" i="1"/>
  <c r="S1194" i="1"/>
  <c r="S1195" i="1"/>
  <c r="S1196" i="1"/>
  <c r="S1197" i="1"/>
  <c r="S1198" i="1"/>
  <c r="S1199" i="1"/>
  <c r="S1200" i="1"/>
  <c r="S1201" i="1"/>
  <c r="S1202" i="1"/>
  <c r="S1203" i="1"/>
  <c r="S1204" i="1"/>
  <c r="S1205" i="1"/>
  <c r="S1206" i="1"/>
  <c r="S1207" i="1"/>
  <c r="S1208" i="1"/>
  <c r="S1209" i="1"/>
  <c r="S1210" i="1"/>
  <c r="S1211" i="1"/>
  <c r="S1212" i="1"/>
  <c r="S1213" i="1"/>
  <c r="S1214" i="1"/>
  <c r="S1215" i="1"/>
  <c r="S1216" i="1"/>
  <c r="S1217" i="1"/>
  <c r="S1218" i="1"/>
  <c r="S1219" i="1"/>
  <c r="S1220" i="1"/>
  <c r="S1221" i="1"/>
  <c r="S1222" i="1"/>
  <c r="S1223" i="1"/>
  <c r="S1224" i="1"/>
  <c r="S1225" i="1"/>
  <c r="S1226" i="1"/>
  <c r="S1227" i="1"/>
  <c r="S1228" i="1"/>
  <c r="S1229" i="1"/>
  <c r="S1230" i="1"/>
  <c r="S1231" i="1"/>
  <c r="S1232" i="1"/>
  <c r="S1233" i="1"/>
  <c r="S1234" i="1"/>
  <c r="S1235" i="1"/>
  <c r="S1236" i="1"/>
  <c r="S1237" i="1"/>
  <c r="S1238" i="1"/>
  <c r="S1239" i="1"/>
  <c r="S1240" i="1"/>
  <c r="S1241" i="1"/>
  <c r="S1242" i="1"/>
  <c r="S1243" i="1"/>
  <c r="S1244" i="1"/>
  <c r="S1245" i="1"/>
  <c r="S1246" i="1"/>
  <c r="S1247" i="1"/>
  <c r="S1248" i="1"/>
  <c r="S1249" i="1"/>
  <c r="S1250" i="1"/>
  <c r="S1251" i="1"/>
  <c r="S1252" i="1"/>
  <c r="S1253" i="1"/>
  <c r="S1254" i="1"/>
  <c r="S1255" i="1"/>
  <c r="S1256" i="1"/>
  <c r="S1257" i="1"/>
  <c r="S1258" i="1"/>
  <c r="S1259" i="1"/>
  <c r="S1260" i="1"/>
  <c r="S1261" i="1"/>
  <c r="S1262" i="1"/>
  <c r="S1263" i="1"/>
  <c r="S1264" i="1"/>
  <c r="S1265" i="1"/>
  <c r="S1266" i="1"/>
  <c r="S1267" i="1"/>
  <c r="S1268" i="1"/>
  <c r="S1269" i="1"/>
  <c r="S1270" i="1"/>
  <c r="S1271" i="1"/>
  <c r="S1272" i="1"/>
  <c r="S1273" i="1"/>
  <c r="S1274" i="1"/>
  <c r="S1275" i="1"/>
  <c r="S1276" i="1"/>
  <c r="S1277" i="1"/>
  <c r="S1278" i="1"/>
  <c r="S1279" i="1"/>
  <c r="S1280" i="1"/>
  <c r="S1281" i="1"/>
  <c r="S1282" i="1"/>
  <c r="S1283" i="1"/>
  <c r="S1284" i="1"/>
  <c r="S1285" i="1"/>
  <c r="S1286" i="1"/>
  <c r="S1287" i="1"/>
  <c r="S1288" i="1"/>
  <c r="S1289" i="1"/>
  <c r="S1290" i="1"/>
  <c r="S1291" i="1"/>
  <c r="S1292" i="1"/>
  <c r="S1293" i="1"/>
  <c r="S1294" i="1"/>
  <c r="S1295" i="1"/>
  <c r="S1296" i="1"/>
  <c r="S1297" i="1"/>
  <c r="S1298" i="1"/>
  <c r="S1299" i="1"/>
  <c r="S1300" i="1"/>
  <c r="S1301" i="1"/>
  <c r="S1302" i="1"/>
  <c r="S1303" i="1"/>
  <c r="S1304" i="1"/>
  <c r="S1305" i="1"/>
  <c r="S1306" i="1"/>
  <c r="S1307" i="1"/>
  <c r="S1308" i="1"/>
  <c r="S1309" i="1"/>
  <c r="S1310" i="1"/>
  <c r="S1311" i="1"/>
  <c r="S1312" i="1"/>
  <c r="S1313" i="1"/>
  <c r="S1314" i="1"/>
  <c r="S1315" i="1"/>
  <c r="S1316" i="1"/>
  <c r="S1317" i="1"/>
  <c r="S1318" i="1"/>
  <c r="S1319" i="1"/>
  <c r="S1320" i="1"/>
  <c r="S1321" i="1"/>
  <c r="S1322" i="1"/>
  <c r="S1323" i="1"/>
  <c r="S1324" i="1"/>
  <c r="S1325" i="1"/>
  <c r="S1326" i="1"/>
  <c r="S1327" i="1"/>
  <c r="S1328" i="1"/>
  <c r="S1329" i="1"/>
  <c r="S1330" i="1"/>
  <c r="S1331" i="1"/>
  <c r="S1332" i="1"/>
  <c r="S1333" i="1"/>
  <c r="S1334" i="1"/>
  <c r="S1335" i="1"/>
  <c r="S1336" i="1"/>
  <c r="S1337" i="1"/>
  <c r="S1338" i="1"/>
  <c r="S1339" i="1"/>
  <c r="S1340" i="1"/>
  <c r="S1341" i="1"/>
  <c r="S1342" i="1"/>
  <c r="S1343" i="1"/>
  <c r="S1344" i="1"/>
  <c r="S1345" i="1"/>
  <c r="S1346" i="1"/>
  <c r="S1347" i="1"/>
  <c r="S1348" i="1"/>
  <c r="S1349" i="1"/>
  <c r="S1350" i="1"/>
  <c r="S1351" i="1"/>
  <c r="S1352" i="1"/>
  <c r="S1353" i="1"/>
  <c r="S1354" i="1"/>
  <c r="S1355" i="1"/>
  <c r="S1356" i="1"/>
  <c r="S1357" i="1"/>
  <c r="S1358" i="1"/>
  <c r="S1359" i="1"/>
  <c r="S1360" i="1"/>
  <c r="S1361" i="1"/>
  <c r="S1362" i="1"/>
  <c r="S1363" i="1"/>
  <c r="S1364" i="1"/>
  <c r="S1365" i="1"/>
  <c r="S1366" i="1"/>
  <c r="S1367" i="1"/>
  <c r="S1368" i="1"/>
  <c r="S1369" i="1"/>
  <c r="S1370" i="1"/>
  <c r="S1371" i="1"/>
  <c r="S1372" i="1"/>
  <c r="S1373" i="1"/>
  <c r="S1374" i="1"/>
  <c r="S1375" i="1"/>
  <c r="S1376" i="1"/>
  <c r="S1377" i="1"/>
  <c r="S1378" i="1"/>
  <c r="S1379" i="1"/>
  <c r="S1380" i="1"/>
  <c r="S1381" i="1"/>
  <c r="S1382" i="1"/>
  <c r="S1383" i="1"/>
  <c r="S1384" i="1"/>
  <c r="S1385" i="1"/>
  <c r="S1386" i="1"/>
  <c r="S1387" i="1"/>
  <c r="S1388" i="1"/>
  <c r="S1389" i="1"/>
  <c r="S1390" i="1"/>
  <c r="S1391" i="1"/>
  <c r="S1392" i="1"/>
  <c r="S1393" i="1"/>
  <c r="S1394" i="1"/>
  <c r="S1395" i="1"/>
  <c r="S1396" i="1"/>
  <c r="S1397" i="1"/>
  <c r="S1398" i="1"/>
  <c r="S1399" i="1"/>
  <c r="S1400" i="1"/>
  <c r="S1401" i="1"/>
  <c r="S1402" i="1"/>
  <c r="S1403" i="1"/>
  <c r="S1404" i="1"/>
  <c r="S1405" i="1"/>
  <c r="S1406" i="1"/>
  <c r="S1407" i="1"/>
  <c r="S1408" i="1"/>
  <c r="S1409" i="1"/>
  <c r="S1410" i="1"/>
  <c r="S1411" i="1"/>
  <c r="S1412" i="1"/>
  <c r="S1413" i="1"/>
  <c r="S1414" i="1"/>
  <c r="S1415" i="1"/>
  <c r="S1416" i="1"/>
  <c r="S1417" i="1"/>
  <c r="S1418" i="1"/>
  <c r="S1419" i="1"/>
  <c r="S1420" i="1"/>
  <c r="S1421" i="1"/>
  <c r="S1422" i="1"/>
  <c r="S1423" i="1"/>
  <c r="S1424" i="1"/>
  <c r="S1425" i="1"/>
  <c r="S1426" i="1"/>
  <c r="S1427" i="1"/>
  <c r="S1428" i="1"/>
  <c r="S1429" i="1"/>
  <c r="S1430" i="1"/>
  <c r="S1431" i="1"/>
  <c r="S1432" i="1"/>
  <c r="S1433" i="1"/>
  <c r="S1434" i="1"/>
  <c r="S1435" i="1"/>
  <c r="S1436" i="1"/>
  <c r="S1437" i="1"/>
  <c r="S1438" i="1"/>
  <c r="S1439" i="1"/>
  <c r="S1440" i="1"/>
  <c r="S1441" i="1"/>
  <c r="S1442" i="1"/>
  <c r="S1443" i="1"/>
  <c r="S1444" i="1"/>
  <c r="S1445" i="1"/>
  <c r="S1446" i="1"/>
  <c r="S1447" i="1"/>
  <c r="S1448" i="1"/>
  <c r="S1449" i="1"/>
  <c r="S1450" i="1"/>
  <c r="S1451" i="1"/>
  <c r="S1452" i="1"/>
  <c r="S1453" i="1"/>
  <c r="S1454" i="1"/>
  <c r="S1455" i="1"/>
  <c r="S1456" i="1"/>
  <c r="S1457" i="1"/>
  <c r="S1458" i="1"/>
  <c r="S1459" i="1"/>
  <c r="S1460" i="1"/>
  <c r="S1461" i="1"/>
  <c r="S1462" i="1"/>
  <c r="S1463" i="1"/>
  <c r="S1464" i="1"/>
  <c r="S1465" i="1"/>
  <c r="S1466" i="1"/>
  <c r="S1467" i="1"/>
  <c r="S1468" i="1"/>
  <c r="S1469" i="1"/>
  <c r="S1470" i="1"/>
  <c r="S1471" i="1"/>
  <c r="S1472" i="1"/>
  <c r="S1473" i="1"/>
  <c r="S1474" i="1"/>
  <c r="S1475" i="1"/>
  <c r="S1476" i="1"/>
  <c r="S1477" i="1"/>
  <c r="S1478" i="1"/>
  <c r="S1479" i="1"/>
  <c r="S1480" i="1"/>
  <c r="S1481" i="1"/>
  <c r="S1482" i="1"/>
  <c r="S1483" i="1"/>
  <c r="S1484" i="1"/>
  <c r="S1485" i="1"/>
  <c r="S1486" i="1"/>
  <c r="S1487" i="1"/>
  <c r="S1488" i="1"/>
  <c r="S1489" i="1"/>
  <c r="S1490" i="1"/>
  <c r="S1491" i="1"/>
  <c r="S1492" i="1"/>
  <c r="S1493" i="1"/>
  <c r="S1494" i="1"/>
  <c r="S1495" i="1"/>
  <c r="S1496" i="1"/>
  <c r="S1497" i="1"/>
  <c r="S1498" i="1"/>
  <c r="S1499" i="1"/>
  <c r="S1500" i="1"/>
  <c r="S1501" i="1"/>
  <c r="S1502" i="1"/>
  <c r="S1503" i="1"/>
  <c r="S1504" i="1"/>
  <c r="S1505" i="1"/>
  <c r="S1506" i="1"/>
  <c r="S1507" i="1"/>
  <c r="S1508" i="1"/>
  <c r="S1509" i="1"/>
  <c r="S1510" i="1"/>
  <c r="S1511" i="1"/>
  <c r="S1512" i="1"/>
  <c r="S1513" i="1"/>
  <c r="S1514" i="1"/>
  <c r="S1515" i="1"/>
  <c r="S1516" i="1"/>
  <c r="S1517" i="1"/>
  <c r="S1518" i="1"/>
  <c r="S1519" i="1"/>
  <c r="S1520" i="1"/>
  <c r="S1521" i="1"/>
  <c r="S1522" i="1"/>
  <c r="S1523" i="1"/>
  <c r="S1524" i="1"/>
  <c r="S1525" i="1"/>
  <c r="S1526" i="1"/>
  <c r="S1527" i="1"/>
  <c r="S1528" i="1"/>
  <c r="S1529" i="1"/>
  <c r="S1530" i="1"/>
  <c r="S1531" i="1"/>
  <c r="S1532" i="1"/>
  <c r="S1533" i="1"/>
  <c r="S1534" i="1"/>
  <c r="S1535" i="1"/>
  <c r="S1536" i="1"/>
  <c r="S1537" i="1"/>
  <c r="S1538" i="1"/>
  <c r="S1539" i="1"/>
  <c r="S1540" i="1"/>
  <c r="S1541" i="1"/>
  <c r="S1542" i="1"/>
  <c r="S1543" i="1"/>
  <c r="S1544" i="1"/>
  <c r="S1545" i="1"/>
  <c r="S1546" i="1"/>
  <c r="S1547" i="1"/>
  <c r="S1548" i="1"/>
  <c r="S1549" i="1"/>
  <c r="S1550" i="1"/>
  <c r="S1551" i="1"/>
  <c r="S1552" i="1"/>
  <c r="S1553" i="1"/>
  <c r="S1554" i="1"/>
  <c r="S1555" i="1"/>
  <c r="S1556" i="1"/>
  <c r="S1557" i="1"/>
  <c r="S1558" i="1"/>
  <c r="S1559" i="1"/>
  <c r="S1560" i="1"/>
  <c r="S1561" i="1"/>
  <c r="S1562" i="1"/>
  <c r="S1563" i="1"/>
  <c r="S1564" i="1"/>
  <c r="S1565" i="1"/>
  <c r="S1566" i="1"/>
  <c r="S1567" i="1"/>
  <c r="S1568" i="1"/>
  <c r="S1569" i="1"/>
  <c r="S1570" i="1"/>
  <c r="S1571" i="1"/>
  <c r="S1572" i="1"/>
  <c r="S1573" i="1"/>
  <c r="S1574" i="1"/>
  <c r="S1575" i="1"/>
  <c r="S1576" i="1"/>
  <c r="S1577" i="1"/>
  <c r="S1578" i="1"/>
  <c r="S1579" i="1"/>
  <c r="S1580" i="1"/>
  <c r="S1581" i="1"/>
  <c r="S1582" i="1"/>
  <c r="S1583" i="1"/>
  <c r="S1584" i="1"/>
  <c r="S1585" i="1"/>
  <c r="S1586" i="1"/>
  <c r="S1587" i="1"/>
  <c r="S1588" i="1"/>
  <c r="S1589" i="1"/>
  <c r="S1590" i="1"/>
  <c r="S1591" i="1"/>
  <c r="S1592" i="1"/>
  <c r="S1593" i="1"/>
  <c r="S1594" i="1"/>
  <c r="S1595" i="1"/>
  <c r="S1596" i="1"/>
  <c r="S1597" i="1"/>
  <c r="S1598" i="1"/>
  <c r="S1599" i="1"/>
  <c r="S1600" i="1"/>
  <c r="S1601" i="1"/>
  <c r="S1602" i="1"/>
  <c r="S1603" i="1"/>
  <c r="S1604" i="1"/>
  <c r="S1605" i="1"/>
  <c r="S1606" i="1"/>
  <c r="S1607" i="1"/>
  <c r="S1608" i="1"/>
  <c r="S1609" i="1"/>
  <c r="S1610" i="1"/>
  <c r="S1611" i="1"/>
  <c r="S1612" i="1"/>
  <c r="S1613" i="1"/>
  <c r="S1614" i="1"/>
  <c r="S1615" i="1"/>
  <c r="S1616" i="1"/>
  <c r="S1617" i="1"/>
  <c r="S1618" i="1"/>
  <c r="S1619" i="1"/>
  <c r="S1620" i="1"/>
  <c r="S1621" i="1"/>
  <c r="S1622" i="1"/>
  <c r="S1623" i="1"/>
  <c r="S1624" i="1"/>
  <c r="S1625" i="1"/>
  <c r="S1626" i="1"/>
  <c r="S1627" i="1"/>
  <c r="S1628" i="1"/>
  <c r="S1629" i="1"/>
  <c r="S1630" i="1"/>
  <c r="S1631" i="1"/>
  <c r="S1632" i="1"/>
  <c r="S1633" i="1"/>
  <c r="S1634" i="1"/>
  <c r="S1635" i="1"/>
  <c r="S1636" i="1"/>
  <c r="S1637" i="1"/>
  <c r="S1638" i="1"/>
  <c r="S1639" i="1"/>
  <c r="S1640" i="1"/>
  <c r="S1641" i="1"/>
  <c r="S1642" i="1"/>
  <c r="S1643" i="1"/>
  <c r="S1644" i="1"/>
  <c r="S1645" i="1"/>
  <c r="S1646" i="1"/>
  <c r="S1647" i="1"/>
  <c r="S1648" i="1"/>
  <c r="S1649" i="1"/>
  <c r="S1650" i="1"/>
  <c r="S1651" i="1"/>
  <c r="S1652" i="1"/>
  <c r="S1653" i="1"/>
  <c r="S1654" i="1"/>
  <c r="S1655" i="1"/>
  <c r="S1656" i="1"/>
  <c r="S1657" i="1"/>
  <c r="S1658" i="1"/>
  <c r="S1659" i="1"/>
  <c r="S1660" i="1"/>
  <c r="S1661" i="1"/>
  <c r="S1662" i="1"/>
  <c r="S1663" i="1"/>
  <c r="S1664" i="1"/>
  <c r="S1665" i="1"/>
  <c r="S1666" i="1"/>
  <c r="S1667" i="1"/>
  <c r="S1668" i="1"/>
  <c r="S1669" i="1"/>
  <c r="S1670" i="1"/>
  <c r="S1671" i="1"/>
  <c r="S1672" i="1"/>
  <c r="S1673" i="1"/>
  <c r="S1674" i="1"/>
  <c r="S1675" i="1"/>
  <c r="S1676" i="1"/>
  <c r="S1677" i="1"/>
  <c r="S1678" i="1"/>
  <c r="S1679" i="1"/>
  <c r="S1680" i="1"/>
  <c r="S1681" i="1"/>
  <c r="S1682" i="1"/>
  <c r="S1683" i="1"/>
  <c r="S1684" i="1"/>
  <c r="S1685" i="1"/>
  <c r="S1686" i="1"/>
  <c r="S1687" i="1"/>
  <c r="S1688" i="1"/>
  <c r="S1689" i="1"/>
  <c r="S1690" i="1"/>
  <c r="S1691" i="1"/>
  <c r="S1692" i="1"/>
  <c r="S1693" i="1"/>
  <c r="S1694" i="1"/>
  <c r="S1695" i="1"/>
  <c r="S1696" i="1"/>
  <c r="S1697" i="1"/>
  <c r="S1698" i="1"/>
  <c r="S1699" i="1"/>
  <c r="S1700" i="1"/>
  <c r="S1701" i="1"/>
  <c r="S1702" i="1"/>
  <c r="S1703" i="1"/>
  <c r="S1704" i="1"/>
  <c r="S1705" i="1"/>
  <c r="S1706" i="1"/>
  <c r="S1707" i="1"/>
  <c r="S1708" i="1"/>
  <c r="S1709" i="1"/>
  <c r="S1710" i="1"/>
  <c r="S1711" i="1"/>
  <c r="S1712" i="1"/>
  <c r="S1713" i="1"/>
  <c r="S1714" i="1"/>
  <c r="S1715" i="1"/>
  <c r="S1716" i="1"/>
  <c r="S1717" i="1"/>
  <c r="S1718" i="1"/>
  <c r="S1719" i="1"/>
  <c r="S1720" i="1"/>
  <c r="S1721" i="1"/>
  <c r="S1722" i="1"/>
  <c r="S1723" i="1"/>
  <c r="S1724" i="1"/>
  <c r="S1725" i="1"/>
  <c r="S1726" i="1"/>
  <c r="S1727" i="1"/>
  <c r="S1728" i="1"/>
  <c r="S1729" i="1"/>
  <c r="S1730" i="1"/>
  <c r="S1731" i="1"/>
  <c r="S1732" i="1"/>
  <c r="S1733" i="1"/>
  <c r="S1734" i="1"/>
  <c r="S1735" i="1"/>
  <c r="S1736" i="1"/>
  <c r="S1737" i="1"/>
  <c r="S1738" i="1"/>
  <c r="S1739" i="1"/>
  <c r="S1740" i="1"/>
  <c r="S1741" i="1"/>
  <c r="S1742" i="1"/>
  <c r="S1743" i="1"/>
  <c r="S1744" i="1"/>
  <c r="S1745" i="1"/>
  <c r="S1746" i="1"/>
  <c r="S1747" i="1"/>
  <c r="S1748" i="1"/>
  <c r="S1749" i="1"/>
  <c r="S1750" i="1"/>
  <c r="S1751" i="1"/>
  <c r="S1752" i="1"/>
  <c r="S1753" i="1"/>
  <c r="S1754" i="1"/>
  <c r="S1755" i="1"/>
  <c r="S1756" i="1"/>
  <c r="S1757" i="1"/>
  <c r="S1758" i="1"/>
  <c r="S1759" i="1"/>
  <c r="S1760" i="1"/>
  <c r="S1761" i="1"/>
  <c r="S1762" i="1"/>
  <c r="S1763" i="1"/>
  <c r="S1764" i="1"/>
  <c r="S1765" i="1"/>
  <c r="S1766" i="1"/>
  <c r="S1767" i="1"/>
  <c r="S1768" i="1"/>
  <c r="S1769" i="1"/>
  <c r="S1770" i="1"/>
  <c r="S1771" i="1"/>
  <c r="S1772" i="1"/>
  <c r="S1773" i="1"/>
  <c r="S1774" i="1"/>
  <c r="S1775" i="1"/>
  <c r="S1776" i="1"/>
  <c r="S1777" i="1"/>
  <c r="S1778" i="1"/>
  <c r="S1779" i="1"/>
  <c r="S1780" i="1"/>
  <c r="S1781" i="1"/>
  <c r="S1782" i="1"/>
  <c r="S1783" i="1"/>
  <c r="S1784" i="1"/>
  <c r="S1785" i="1"/>
  <c r="S1786" i="1"/>
  <c r="S1787" i="1"/>
  <c r="S1788" i="1"/>
  <c r="S1789" i="1"/>
  <c r="S1790" i="1"/>
  <c r="S1791" i="1"/>
  <c r="S1792" i="1"/>
  <c r="S1793" i="1"/>
  <c r="S1794" i="1"/>
  <c r="S1795" i="1"/>
  <c r="S1796" i="1"/>
  <c r="S1797" i="1"/>
  <c r="S1798" i="1"/>
  <c r="S1799" i="1"/>
  <c r="S1800" i="1"/>
  <c r="S1801" i="1"/>
  <c r="S1802" i="1"/>
  <c r="S1803" i="1"/>
  <c r="S1804" i="1"/>
  <c r="S1805" i="1"/>
  <c r="S1806" i="1"/>
  <c r="S1807" i="1"/>
  <c r="S1808" i="1"/>
  <c r="S1809" i="1"/>
  <c r="S1810" i="1"/>
  <c r="S1811" i="1"/>
  <c r="S1812" i="1"/>
  <c r="S1813" i="1"/>
  <c r="S1814" i="1"/>
  <c r="S1815" i="1"/>
  <c r="S1816" i="1"/>
  <c r="S1817" i="1"/>
  <c r="S1818" i="1"/>
  <c r="S1819" i="1"/>
  <c r="S1820" i="1"/>
  <c r="S1821" i="1"/>
  <c r="S1822" i="1"/>
  <c r="S1823" i="1"/>
  <c r="S1824" i="1"/>
  <c r="S1825" i="1"/>
  <c r="S1826" i="1"/>
  <c r="S1827" i="1"/>
  <c r="S1828" i="1"/>
  <c r="S1829" i="1"/>
  <c r="S1830" i="1"/>
  <c r="S1831" i="1"/>
  <c r="S1832" i="1"/>
  <c r="S1833" i="1"/>
  <c r="S1834" i="1"/>
  <c r="S1835" i="1"/>
  <c r="S1836" i="1"/>
  <c r="S1837" i="1"/>
  <c r="S1838" i="1"/>
  <c r="S1839" i="1"/>
  <c r="S1840" i="1"/>
  <c r="S1841" i="1"/>
  <c r="S1842" i="1"/>
  <c r="S1843" i="1"/>
  <c r="S1844" i="1"/>
  <c r="S1845" i="1"/>
  <c r="S1846" i="1"/>
  <c r="S1847" i="1"/>
  <c r="S1848" i="1"/>
  <c r="S1849" i="1"/>
  <c r="S1850" i="1"/>
  <c r="S1851" i="1"/>
  <c r="S1852" i="1"/>
  <c r="S1853" i="1"/>
  <c r="S1854" i="1"/>
  <c r="S1855" i="1"/>
  <c r="S1856" i="1"/>
  <c r="S1857" i="1"/>
  <c r="S1858" i="1"/>
  <c r="S1859" i="1"/>
  <c r="S1860" i="1"/>
  <c r="S1861" i="1"/>
  <c r="S1862" i="1"/>
  <c r="S1863" i="1"/>
  <c r="S1864" i="1"/>
  <c r="S1865" i="1"/>
  <c r="S1866" i="1"/>
  <c r="S1867" i="1"/>
  <c r="S1868" i="1"/>
  <c r="S1869" i="1"/>
  <c r="S1870" i="1"/>
  <c r="S1871" i="1"/>
  <c r="S1872" i="1"/>
  <c r="S1873" i="1"/>
  <c r="S1874" i="1"/>
  <c r="S1875" i="1"/>
  <c r="S1876" i="1"/>
  <c r="S1877" i="1"/>
  <c r="S1878" i="1"/>
  <c r="S1879" i="1"/>
  <c r="S1880" i="1"/>
  <c r="S1881" i="1"/>
  <c r="S1882" i="1"/>
  <c r="S1883" i="1"/>
  <c r="S1884" i="1"/>
  <c r="S1885" i="1"/>
  <c r="S1886" i="1"/>
  <c r="S1887" i="1"/>
  <c r="S1888" i="1"/>
  <c r="S1889" i="1"/>
  <c r="S1890" i="1"/>
  <c r="S1891" i="1"/>
  <c r="S1892" i="1"/>
  <c r="S1893" i="1"/>
  <c r="S1894" i="1"/>
  <c r="S1895" i="1"/>
  <c r="S1896" i="1"/>
  <c r="S1897" i="1"/>
  <c r="S1898" i="1"/>
  <c r="S1899" i="1"/>
  <c r="S1900" i="1"/>
  <c r="S1901" i="1"/>
  <c r="S1902" i="1"/>
  <c r="S1903" i="1"/>
  <c r="S1904" i="1"/>
  <c r="S1905" i="1"/>
  <c r="S1906" i="1"/>
  <c r="S1907" i="1"/>
  <c r="S1908" i="1"/>
  <c r="S1909" i="1"/>
  <c r="S1910" i="1"/>
  <c r="S1911" i="1"/>
  <c r="S1912" i="1"/>
  <c r="S1913" i="1"/>
  <c r="S1914" i="1"/>
  <c r="S1915" i="1"/>
  <c r="S1916" i="1"/>
  <c r="S1917" i="1"/>
  <c r="S1918" i="1"/>
  <c r="S1919" i="1"/>
  <c r="S1920" i="1"/>
  <c r="S1921" i="1"/>
  <c r="S1922" i="1"/>
  <c r="S1923" i="1"/>
  <c r="S1924" i="1"/>
  <c r="S1925" i="1"/>
  <c r="S1926" i="1"/>
  <c r="S1927" i="1"/>
  <c r="S1928" i="1"/>
  <c r="S1929" i="1"/>
  <c r="S1930" i="1"/>
  <c r="S1931" i="1"/>
  <c r="S1932" i="1"/>
  <c r="S1933" i="1"/>
  <c r="S1934" i="1"/>
  <c r="S1935" i="1"/>
  <c r="S1936" i="1"/>
  <c r="S1937" i="1"/>
  <c r="S1938" i="1"/>
  <c r="S1939" i="1"/>
  <c r="S1940" i="1"/>
  <c r="S1941" i="1"/>
  <c r="S1942" i="1"/>
  <c r="S1943" i="1"/>
  <c r="S1944" i="1"/>
  <c r="S1945" i="1"/>
  <c r="S1946" i="1"/>
  <c r="S1947" i="1"/>
  <c r="S1948" i="1"/>
  <c r="S1949" i="1"/>
  <c r="S1950" i="1"/>
  <c r="S1951" i="1"/>
  <c r="S1952" i="1"/>
  <c r="S1953" i="1"/>
  <c r="S1954" i="1"/>
  <c r="S1955" i="1"/>
  <c r="S1956" i="1"/>
  <c r="S1957" i="1"/>
  <c r="S1958" i="1"/>
  <c r="S1959" i="1"/>
  <c r="S1960" i="1"/>
  <c r="S1961" i="1"/>
  <c r="S1962" i="1"/>
  <c r="S1963" i="1"/>
  <c r="S1964" i="1"/>
  <c r="S1965" i="1"/>
  <c r="S1966" i="1"/>
  <c r="S1967" i="1"/>
  <c r="S1968" i="1"/>
  <c r="S1969" i="1"/>
  <c r="S1970" i="1"/>
  <c r="S1971" i="1"/>
  <c r="S1972" i="1"/>
  <c r="S1973" i="1"/>
  <c r="S1974" i="1"/>
  <c r="S1975" i="1"/>
  <c r="S1976" i="1"/>
  <c r="S1977" i="1"/>
  <c r="S1978" i="1"/>
  <c r="S1979" i="1"/>
  <c r="S1980" i="1"/>
  <c r="S1981" i="1"/>
  <c r="S1982" i="1"/>
  <c r="S1983" i="1"/>
  <c r="S1984" i="1"/>
  <c r="S1985" i="1"/>
  <c r="S1986" i="1"/>
  <c r="S1987" i="1"/>
  <c r="S1988" i="1"/>
  <c r="S1989" i="1"/>
  <c r="S1990" i="1"/>
  <c r="S1991" i="1"/>
  <c r="S1992" i="1"/>
  <c r="S1993" i="1"/>
  <c r="S1994" i="1"/>
  <c r="S1995" i="1"/>
  <c r="S1996" i="1"/>
  <c r="S1997" i="1"/>
  <c r="S1998" i="1"/>
  <c r="S1999" i="1"/>
  <c r="S2000" i="1"/>
  <c r="S2001" i="1"/>
  <c r="S2002" i="1"/>
  <c r="S2003" i="1"/>
  <c r="S2004" i="1"/>
  <c r="S2005" i="1"/>
  <c r="S2006" i="1"/>
  <c r="S2007" i="1"/>
  <c r="S2008" i="1"/>
  <c r="S2009" i="1"/>
  <c r="S2010" i="1"/>
  <c r="S2011" i="1"/>
  <c r="S2012" i="1"/>
  <c r="S2013" i="1"/>
  <c r="S2014" i="1"/>
  <c r="S2015" i="1"/>
  <c r="S2016" i="1"/>
  <c r="S2017" i="1"/>
  <c r="S2018" i="1"/>
  <c r="S2019" i="1"/>
  <c r="S2020" i="1"/>
  <c r="S2021" i="1"/>
  <c r="S2022" i="1"/>
  <c r="S2023" i="1"/>
  <c r="S2024" i="1"/>
  <c r="S2025" i="1"/>
  <c r="S2026" i="1"/>
  <c r="S2027" i="1"/>
  <c r="S2028" i="1"/>
  <c r="S2029" i="1"/>
  <c r="S2030" i="1"/>
  <c r="S2031" i="1"/>
  <c r="S2032" i="1"/>
  <c r="S2033" i="1"/>
  <c r="S2034" i="1"/>
  <c r="S2035" i="1"/>
  <c r="S2036" i="1"/>
  <c r="S2037" i="1"/>
  <c r="S2038" i="1"/>
  <c r="S2039" i="1"/>
  <c r="S2040" i="1"/>
  <c r="S2041" i="1"/>
  <c r="S2042" i="1"/>
  <c r="S2043" i="1"/>
  <c r="S2044" i="1"/>
  <c r="S2045" i="1"/>
  <c r="S2046" i="1"/>
  <c r="S2047" i="1"/>
  <c r="S2048" i="1"/>
  <c r="S2049" i="1"/>
  <c r="S2050" i="1"/>
  <c r="S2051" i="1"/>
  <c r="S2052" i="1"/>
  <c r="S2053" i="1"/>
  <c r="S2054" i="1"/>
  <c r="S2055" i="1"/>
  <c r="S2056" i="1"/>
  <c r="S2057" i="1"/>
  <c r="S2058" i="1"/>
  <c r="S2059" i="1"/>
  <c r="S2060" i="1"/>
  <c r="S2061" i="1"/>
  <c r="S2062" i="1"/>
  <c r="S2063" i="1"/>
  <c r="S2064" i="1"/>
  <c r="S2065" i="1"/>
  <c r="S2066" i="1"/>
  <c r="S2067" i="1"/>
  <c r="S2068" i="1"/>
  <c r="S2069" i="1"/>
  <c r="S2070" i="1"/>
  <c r="S2071" i="1"/>
  <c r="S2072" i="1"/>
  <c r="S2073" i="1"/>
  <c r="S2074" i="1"/>
  <c r="S2075" i="1"/>
  <c r="S2076" i="1"/>
  <c r="S2077" i="1"/>
  <c r="S2078" i="1"/>
  <c r="S2079" i="1"/>
  <c r="S2080" i="1"/>
  <c r="S2081" i="1"/>
  <c r="S2082" i="1"/>
  <c r="S2083" i="1"/>
  <c r="S2084" i="1"/>
  <c r="S2085" i="1"/>
  <c r="S2086" i="1"/>
  <c r="S2087" i="1"/>
  <c r="S2088" i="1"/>
  <c r="S2089" i="1"/>
  <c r="S2090" i="1"/>
  <c r="S2091" i="1"/>
  <c r="S2092" i="1"/>
  <c r="S2093" i="1"/>
  <c r="S2094" i="1"/>
  <c r="S2095" i="1"/>
  <c r="S2096" i="1"/>
  <c r="S2097" i="1"/>
  <c r="S2098" i="1"/>
  <c r="S2099" i="1"/>
  <c r="S2100" i="1"/>
  <c r="S2101" i="1"/>
  <c r="S2102" i="1"/>
  <c r="S2103" i="1"/>
  <c r="S2104" i="1"/>
  <c r="S2105" i="1"/>
  <c r="S2106" i="1"/>
  <c r="S2107" i="1"/>
  <c r="S2108" i="1"/>
  <c r="S2109" i="1"/>
  <c r="S2110" i="1"/>
  <c r="S2111" i="1"/>
  <c r="S2112" i="1"/>
  <c r="S2113" i="1"/>
  <c r="S2114" i="1"/>
  <c r="S2115" i="1"/>
  <c r="S2116" i="1"/>
  <c r="S2117" i="1"/>
  <c r="S2118" i="1"/>
  <c r="S2119" i="1"/>
  <c r="S2120" i="1"/>
  <c r="S2121" i="1"/>
  <c r="S2122" i="1"/>
  <c r="S2123" i="1"/>
  <c r="S2124" i="1"/>
  <c r="S2125" i="1"/>
  <c r="S2126" i="1"/>
  <c r="S2127" i="1"/>
  <c r="S2128" i="1"/>
  <c r="S2129" i="1"/>
  <c r="S2130" i="1"/>
  <c r="S2131" i="1"/>
  <c r="S2132" i="1"/>
  <c r="S2133" i="1"/>
  <c r="S2134" i="1"/>
  <c r="S2135" i="1"/>
  <c r="S2136" i="1"/>
  <c r="S2137" i="1"/>
  <c r="S2138" i="1"/>
  <c r="S2139" i="1"/>
  <c r="S2140" i="1"/>
  <c r="S2141" i="1"/>
  <c r="S2142" i="1"/>
  <c r="S2143" i="1"/>
  <c r="S2144" i="1"/>
  <c r="S2145" i="1"/>
  <c r="S2146" i="1"/>
  <c r="S2147" i="1"/>
  <c r="S2148" i="1"/>
  <c r="S2149" i="1"/>
  <c r="S2150" i="1"/>
  <c r="S2151" i="1"/>
  <c r="S2152" i="1"/>
  <c r="S2153" i="1"/>
  <c r="S2154" i="1"/>
  <c r="S2155" i="1"/>
  <c r="S2156" i="1"/>
  <c r="S2157" i="1"/>
  <c r="S2158" i="1"/>
  <c r="S2159" i="1"/>
  <c r="S2160" i="1"/>
  <c r="S2161" i="1"/>
  <c r="S2162" i="1"/>
  <c r="S2163" i="1"/>
  <c r="S2164" i="1"/>
  <c r="S2165" i="1"/>
  <c r="S2166" i="1"/>
  <c r="S2167" i="1"/>
  <c r="S2168" i="1"/>
  <c r="S2169" i="1"/>
  <c r="S2170" i="1"/>
  <c r="S2171" i="1"/>
  <c r="S2172" i="1"/>
  <c r="S2173" i="1"/>
  <c r="S2174" i="1"/>
  <c r="S2175" i="1"/>
  <c r="S2176" i="1"/>
  <c r="S2177" i="1"/>
  <c r="S2178" i="1"/>
  <c r="S2179" i="1"/>
  <c r="S2180" i="1"/>
  <c r="S2181" i="1"/>
  <c r="S2182" i="1"/>
  <c r="S2183" i="1"/>
  <c r="S2184" i="1"/>
  <c r="S2185" i="1"/>
  <c r="S2186" i="1"/>
  <c r="S2187" i="1"/>
  <c r="S2188" i="1"/>
  <c r="S2189" i="1"/>
  <c r="S2190" i="1"/>
  <c r="S2191" i="1"/>
  <c r="S2192" i="1"/>
  <c r="S2193" i="1"/>
  <c r="S2194" i="1"/>
  <c r="S2195" i="1"/>
  <c r="S2196" i="1"/>
  <c r="S2197" i="1"/>
  <c r="S2198" i="1"/>
  <c r="S2199" i="1"/>
  <c r="S2200" i="1"/>
  <c r="S2201" i="1"/>
  <c r="S2202" i="1"/>
  <c r="S2203" i="1"/>
  <c r="S2204" i="1"/>
  <c r="S2205" i="1"/>
  <c r="S2206" i="1"/>
  <c r="S2207" i="1"/>
  <c r="S2208" i="1"/>
  <c r="S2209" i="1"/>
  <c r="S2210" i="1"/>
  <c r="S2211" i="1"/>
  <c r="S2212" i="1"/>
  <c r="S2213" i="1"/>
  <c r="S2214" i="1"/>
  <c r="S2215" i="1"/>
  <c r="S2216" i="1"/>
  <c r="S2217" i="1"/>
  <c r="S2218" i="1"/>
  <c r="S2219" i="1"/>
  <c r="S2220" i="1"/>
  <c r="S2221" i="1"/>
  <c r="S2222" i="1"/>
  <c r="S2223" i="1"/>
  <c r="S2224" i="1"/>
  <c r="S2225" i="1"/>
  <c r="S2226" i="1"/>
  <c r="S2227" i="1"/>
  <c r="S2228" i="1"/>
  <c r="S2229" i="1"/>
  <c r="S2230" i="1"/>
  <c r="S2231" i="1"/>
  <c r="S2232" i="1"/>
  <c r="S2233" i="1"/>
  <c r="S2234" i="1"/>
  <c r="S2235" i="1"/>
  <c r="S2236" i="1"/>
  <c r="S2237" i="1"/>
  <c r="S2238" i="1"/>
  <c r="S2239" i="1"/>
  <c r="S2240" i="1"/>
  <c r="S2241" i="1"/>
  <c r="S2242" i="1"/>
  <c r="S2243" i="1"/>
  <c r="S2244" i="1"/>
  <c r="S2245" i="1"/>
  <c r="S2246" i="1"/>
  <c r="S2247" i="1"/>
  <c r="S2248" i="1"/>
  <c r="S2249" i="1"/>
  <c r="S2250" i="1"/>
  <c r="S2251" i="1"/>
  <c r="S2252" i="1"/>
  <c r="S2253" i="1"/>
  <c r="S2254" i="1"/>
  <c r="S2255" i="1"/>
  <c r="S2256" i="1"/>
  <c r="S2257" i="1"/>
  <c r="S2258" i="1"/>
  <c r="S2259" i="1"/>
  <c r="S2260" i="1"/>
  <c r="S2261" i="1"/>
  <c r="S2262" i="1"/>
  <c r="S2263" i="1"/>
  <c r="S2264" i="1"/>
  <c r="S2265" i="1"/>
  <c r="S2266" i="1"/>
  <c r="S2267" i="1"/>
  <c r="S2268" i="1"/>
  <c r="S2269" i="1"/>
  <c r="S2270" i="1"/>
  <c r="S2271" i="1"/>
  <c r="S2272" i="1"/>
  <c r="S2273" i="1"/>
  <c r="S2274" i="1"/>
  <c r="S2275" i="1"/>
  <c r="S2276" i="1"/>
  <c r="S2277" i="1"/>
  <c r="S2278" i="1"/>
  <c r="S2279" i="1"/>
  <c r="S2280" i="1"/>
  <c r="S2281" i="1"/>
  <c r="S2282" i="1"/>
  <c r="S2283" i="1"/>
  <c r="S2284" i="1"/>
  <c r="S2285" i="1"/>
  <c r="S2286" i="1"/>
  <c r="S2287" i="1"/>
  <c r="S2288" i="1"/>
  <c r="S2289" i="1"/>
  <c r="S2290" i="1"/>
  <c r="S2291" i="1"/>
  <c r="S2292" i="1"/>
  <c r="S2293" i="1"/>
  <c r="S2294" i="1"/>
  <c r="S2295" i="1"/>
  <c r="S2296" i="1"/>
  <c r="S2297" i="1"/>
  <c r="S2298" i="1"/>
  <c r="S2299" i="1"/>
  <c r="S2300" i="1"/>
  <c r="S2301" i="1"/>
  <c r="S2302" i="1"/>
  <c r="S2303" i="1"/>
  <c r="S2304" i="1"/>
  <c r="S2305" i="1"/>
  <c r="S2306" i="1"/>
  <c r="S2307" i="1"/>
  <c r="S2308" i="1"/>
  <c r="S2309" i="1"/>
  <c r="S2310" i="1"/>
  <c r="S2311" i="1"/>
  <c r="S2312" i="1"/>
  <c r="S2313" i="1"/>
  <c r="S2314" i="1"/>
  <c r="S2315" i="1"/>
  <c r="S2316" i="1"/>
  <c r="S2317" i="1"/>
  <c r="S2318" i="1"/>
  <c r="S2319" i="1"/>
  <c r="S2320" i="1"/>
  <c r="S2321" i="1"/>
  <c r="S2322" i="1"/>
  <c r="S2323" i="1"/>
  <c r="S2324" i="1"/>
  <c r="S2325" i="1"/>
  <c r="S2326" i="1"/>
  <c r="S2327" i="1"/>
  <c r="S2328" i="1"/>
  <c r="S2329" i="1"/>
  <c r="S2330" i="1"/>
  <c r="S2331" i="1"/>
  <c r="S2332" i="1"/>
  <c r="S2333" i="1"/>
  <c r="S2334" i="1"/>
  <c r="S2335" i="1"/>
  <c r="S2336" i="1"/>
  <c r="S2337" i="1"/>
  <c r="S2338" i="1"/>
  <c r="S2339" i="1"/>
  <c r="S2340" i="1"/>
  <c r="S2341" i="1"/>
  <c r="S2342" i="1"/>
  <c r="S2343" i="1"/>
  <c r="S2344" i="1"/>
  <c r="S2345" i="1"/>
  <c r="S2346" i="1"/>
  <c r="S2347" i="1"/>
  <c r="S2348" i="1"/>
  <c r="S2349" i="1"/>
  <c r="S2350" i="1"/>
  <c r="S2351" i="1"/>
  <c r="S2352" i="1"/>
  <c r="S2353" i="1"/>
  <c r="S2354" i="1"/>
  <c r="S2355" i="1"/>
  <c r="S2356" i="1"/>
  <c r="S2357" i="1"/>
  <c r="S2358" i="1"/>
  <c r="S2359" i="1"/>
  <c r="S2360" i="1"/>
  <c r="S2361" i="1"/>
  <c r="S2362" i="1"/>
  <c r="S2363" i="1"/>
  <c r="S2364" i="1"/>
  <c r="S2365" i="1"/>
  <c r="S2366" i="1"/>
  <c r="S2367" i="1"/>
  <c r="S2368" i="1"/>
  <c r="S2369" i="1"/>
  <c r="S2370" i="1"/>
  <c r="S2371" i="1"/>
  <c r="S2372" i="1"/>
  <c r="S2373" i="1"/>
  <c r="S2374" i="1"/>
  <c r="S2375" i="1"/>
  <c r="S2376" i="1"/>
  <c r="S2377" i="1"/>
  <c r="S2378" i="1"/>
  <c r="S2379" i="1"/>
  <c r="S2380" i="1"/>
  <c r="S2381" i="1"/>
  <c r="S2382" i="1"/>
  <c r="S2383" i="1"/>
  <c r="S2384" i="1"/>
  <c r="S2385" i="1"/>
  <c r="S2386" i="1"/>
  <c r="S2387" i="1"/>
  <c r="S2388" i="1"/>
  <c r="S2389" i="1"/>
  <c r="S2390" i="1"/>
  <c r="S2391" i="1"/>
  <c r="S2392" i="1"/>
  <c r="S2393" i="1"/>
  <c r="S2394" i="1"/>
  <c r="S2395" i="1"/>
  <c r="S2396" i="1"/>
  <c r="S2397" i="1"/>
  <c r="S2398" i="1"/>
  <c r="S2399" i="1"/>
  <c r="S2400" i="1"/>
  <c r="S2401" i="1"/>
  <c r="S2402" i="1"/>
  <c r="S2403" i="1"/>
  <c r="S2404" i="1"/>
  <c r="S2405" i="1"/>
  <c r="S2406" i="1"/>
  <c r="S2407" i="1"/>
  <c r="S2408" i="1"/>
  <c r="S2409" i="1"/>
  <c r="S2410" i="1"/>
  <c r="S2411" i="1"/>
  <c r="S2412" i="1"/>
  <c r="S2413" i="1"/>
  <c r="S2414" i="1"/>
  <c r="S2415" i="1"/>
  <c r="S2416" i="1"/>
  <c r="S2417" i="1"/>
  <c r="S2418" i="1"/>
  <c r="S2419" i="1"/>
  <c r="S2420" i="1"/>
  <c r="S2421" i="1"/>
  <c r="S2422" i="1"/>
  <c r="S2423" i="1"/>
  <c r="S2424" i="1"/>
  <c r="S2425" i="1"/>
  <c r="S2426" i="1"/>
  <c r="S2427" i="1"/>
  <c r="S2428" i="1"/>
  <c r="S2429" i="1"/>
  <c r="S2430" i="1"/>
  <c r="S2431" i="1"/>
  <c r="S2432" i="1"/>
  <c r="S2433" i="1"/>
  <c r="S2434" i="1"/>
  <c r="S2435" i="1"/>
  <c r="S2436" i="1"/>
  <c r="S2437" i="1"/>
  <c r="S2438" i="1"/>
  <c r="S2439" i="1"/>
  <c r="S2440" i="1"/>
  <c r="S2441" i="1"/>
  <c r="S2442" i="1"/>
  <c r="S2443" i="1"/>
  <c r="S2444" i="1"/>
  <c r="S2445" i="1"/>
  <c r="S2446" i="1"/>
  <c r="S2447" i="1"/>
  <c r="S2448" i="1"/>
  <c r="S2449" i="1"/>
  <c r="S2450" i="1"/>
  <c r="S2451" i="1"/>
  <c r="S2452" i="1"/>
  <c r="S2453" i="1"/>
  <c r="S2454" i="1"/>
  <c r="S2455" i="1"/>
  <c r="S2456" i="1"/>
  <c r="S2457" i="1"/>
  <c r="S2458" i="1"/>
  <c r="S2459" i="1"/>
  <c r="S2460" i="1"/>
  <c r="S2461" i="1"/>
  <c r="S2462" i="1"/>
  <c r="S2463" i="1"/>
  <c r="S2464" i="1"/>
  <c r="S2465" i="1"/>
  <c r="S2466" i="1"/>
  <c r="S2467" i="1"/>
  <c r="S2468" i="1"/>
  <c r="S2469" i="1"/>
  <c r="S2470" i="1"/>
  <c r="S2471" i="1"/>
  <c r="S2472" i="1"/>
  <c r="S2473" i="1"/>
  <c r="S2474" i="1"/>
  <c r="S2475" i="1"/>
  <c r="S2476" i="1"/>
  <c r="S2477" i="1"/>
  <c r="S2478" i="1"/>
  <c r="S2479" i="1"/>
  <c r="S2480" i="1"/>
  <c r="S2481" i="1"/>
  <c r="S2482" i="1"/>
  <c r="S2483" i="1"/>
  <c r="S2484" i="1"/>
  <c r="S2485" i="1"/>
  <c r="S2486" i="1"/>
  <c r="S2487" i="1"/>
  <c r="S2488" i="1"/>
  <c r="S2489" i="1"/>
  <c r="S2490" i="1"/>
  <c r="S2491" i="1"/>
  <c r="S2492" i="1"/>
  <c r="S2493" i="1"/>
  <c r="S2494" i="1"/>
  <c r="S2495" i="1"/>
  <c r="S2496" i="1"/>
  <c r="S2497" i="1"/>
  <c r="S2498" i="1"/>
  <c r="S2499" i="1"/>
  <c r="S2500" i="1"/>
  <c r="S2501" i="1"/>
  <c r="S2502" i="1"/>
  <c r="S2503" i="1"/>
  <c r="S2504" i="1"/>
  <c r="S2505" i="1"/>
  <c r="S2506" i="1"/>
  <c r="S2507" i="1"/>
  <c r="S2508" i="1"/>
  <c r="S2509" i="1"/>
  <c r="S2510" i="1"/>
  <c r="S2511" i="1"/>
  <c r="S2512" i="1"/>
  <c r="S2513" i="1"/>
  <c r="S2514" i="1"/>
  <c r="S2515" i="1"/>
  <c r="S2516" i="1"/>
  <c r="S2517" i="1"/>
  <c r="S2518" i="1"/>
  <c r="S2519" i="1"/>
  <c r="S2520" i="1"/>
  <c r="S2521" i="1"/>
  <c r="S2522" i="1"/>
  <c r="S2523" i="1"/>
  <c r="S2524" i="1"/>
  <c r="S2525" i="1"/>
  <c r="S2526" i="1"/>
  <c r="S2527" i="1"/>
  <c r="S2528" i="1"/>
  <c r="S2529" i="1"/>
  <c r="S2530" i="1"/>
  <c r="S2531" i="1"/>
  <c r="S2532" i="1"/>
  <c r="S2533" i="1"/>
  <c r="S2534" i="1"/>
  <c r="S2535" i="1"/>
  <c r="S2536" i="1"/>
  <c r="S2537" i="1"/>
  <c r="S2538" i="1"/>
  <c r="S2539" i="1"/>
  <c r="S2540" i="1"/>
  <c r="S2541" i="1"/>
  <c r="S2542" i="1"/>
  <c r="S2543" i="1"/>
  <c r="S2544" i="1"/>
  <c r="S2545" i="1"/>
  <c r="S2546" i="1"/>
  <c r="S2547" i="1"/>
  <c r="S2548" i="1"/>
  <c r="S2549" i="1"/>
  <c r="S2550" i="1"/>
  <c r="S2551" i="1"/>
  <c r="S2552" i="1"/>
  <c r="S2553" i="1"/>
  <c r="S2554" i="1"/>
  <c r="S2555" i="1"/>
  <c r="S2556" i="1"/>
  <c r="S2557" i="1"/>
  <c r="S2558" i="1"/>
  <c r="S2559" i="1"/>
  <c r="S2560" i="1"/>
  <c r="S2561" i="1"/>
  <c r="S2562" i="1"/>
  <c r="S2563" i="1"/>
  <c r="S2564" i="1"/>
  <c r="S2565" i="1"/>
  <c r="S2566" i="1"/>
  <c r="S2567" i="1"/>
  <c r="S2568" i="1"/>
  <c r="S2569" i="1"/>
  <c r="S2570" i="1"/>
  <c r="S2571" i="1"/>
  <c r="S2572" i="1"/>
  <c r="S2573" i="1"/>
  <c r="S2574" i="1"/>
  <c r="S2575" i="1"/>
  <c r="S2576" i="1"/>
  <c r="S2577" i="1"/>
  <c r="S2578" i="1"/>
  <c r="S2579" i="1"/>
  <c r="S2580" i="1"/>
  <c r="S2581" i="1"/>
  <c r="S2582" i="1"/>
  <c r="S2583" i="1"/>
  <c r="S2584" i="1"/>
  <c r="S2585" i="1"/>
  <c r="S2586" i="1"/>
  <c r="S2587" i="1"/>
  <c r="S2588" i="1"/>
  <c r="S2589" i="1"/>
  <c r="S2590" i="1"/>
  <c r="S2591" i="1"/>
  <c r="S2592" i="1"/>
  <c r="S2593" i="1"/>
  <c r="S2594" i="1"/>
  <c r="S2595" i="1"/>
  <c r="S2596" i="1"/>
  <c r="S2597" i="1"/>
  <c r="S2598" i="1"/>
  <c r="S2599" i="1"/>
  <c r="S2600" i="1"/>
  <c r="S2601" i="1"/>
  <c r="S2602" i="1"/>
  <c r="S2603" i="1"/>
  <c r="S2604" i="1"/>
  <c r="S2605" i="1"/>
  <c r="S2606" i="1"/>
  <c r="S2607" i="1"/>
  <c r="S2608" i="1"/>
  <c r="S2609" i="1"/>
  <c r="S2610" i="1"/>
  <c r="S2611" i="1"/>
  <c r="S2612" i="1"/>
  <c r="S2613" i="1"/>
  <c r="S2614" i="1"/>
  <c r="S2615" i="1"/>
  <c r="S2616" i="1"/>
  <c r="S2617" i="1"/>
  <c r="S2618" i="1"/>
  <c r="S2619" i="1"/>
  <c r="S2620" i="1"/>
  <c r="S2621" i="1"/>
  <c r="S2622" i="1"/>
  <c r="S2623" i="1"/>
  <c r="S2624" i="1"/>
  <c r="S2625" i="1"/>
  <c r="S2626" i="1"/>
  <c r="S2627" i="1"/>
  <c r="S2628" i="1"/>
  <c r="S2629" i="1"/>
  <c r="S2630" i="1"/>
  <c r="S2631" i="1"/>
  <c r="S2632" i="1"/>
  <c r="S2633" i="1"/>
  <c r="S2634" i="1"/>
  <c r="S2635" i="1"/>
  <c r="S2636" i="1"/>
  <c r="S2637" i="1"/>
  <c r="S2638" i="1"/>
  <c r="S2639" i="1"/>
  <c r="S2640" i="1"/>
  <c r="S2641" i="1"/>
  <c r="S2642" i="1"/>
  <c r="S2643" i="1"/>
  <c r="S2644" i="1"/>
  <c r="S2645" i="1"/>
  <c r="S2646" i="1"/>
  <c r="S2647" i="1"/>
  <c r="S2648" i="1"/>
  <c r="S2649" i="1"/>
  <c r="S2650" i="1"/>
  <c r="S2651" i="1"/>
  <c r="S2652" i="1"/>
  <c r="S2653" i="1"/>
  <c r="S2654" i="1"/>
  <c r="S2655" i="1"/>
  <c r="S2656" i="1"/>
  <c r="S2657" i="1"/>
  <c r="S2658" i="1"/>
  <c r="S2659" i="1"/>
  <c r="S2660" i="1"/>
  <c r="S2661" i="1"/>
  <c r="S2662" i="1"/>
  <c r="S2663" i="1"/>
  <c r="S2664" i="1"/>
  <c r="S2665" i="1"/>
  <c r="S2666" i="1"/>
  <c r="S2667" i="1"/>
  <c r="S2668" i="1"/>
  <c r="S2669" i="1"/>
  <c r="S2670" i="1"/>
  <c r="S2671" i="1"/>
  <c r="S2672" i="1"/>
  <c r="S2673" i="1"/>
  <c r="S2674" i="1"/>
  <c r="S2675" i="1"/>
  <c r="S2676" i="1"/>
  <c r="S2677" i="1"/>
  <c r="S2678" i="1"/>
  <c r="S2679" i="1"/>
  <c r="S2680" i="1"/>
  <c r="S2681" i="1"/>
  <c r="S2682" i="1"/>
  <c r="S2683" i="1"/>
  <c r="S2684" i="1"/>
  <c r="S2685" i="1"/>
  <c r="S2686" i="1"/>
  <c r="S2687" i="1"/>
  <c r="S2688" i="1"/>
  <c r="S2689" i="1"/>
  <c r="S2690" i="1"/>
  <c r="S2691" i="1"/>
  <c r="S2692" i="1"/>
  <c r="S2693" i="1"/>
  <c r="S2694" i="1"/>
  <c r="S2695" i="1"/>
  <c r="S2696" i="1"/>
  <c r="S2697" i="1"/>
  <c r="S2698" i="1"/>
  <c r="S2699" i="1"/>
  <c r="S2700" i="1"/>
  <c r="S2701" i="1"/>
  <c r="S2702" i="1"/>
  <c r="S2703" i="1"/>
  <c r="S2704" i="1"/>
  <c r="S2705" i="1"/>
  <c r="S2706" i="1"/>
  <c r="S2707" i="1"/>
  <c r="S2708" i="1"/>
  <c r="S2709" i="1"/>
  <c r="S2710" i="1"/>
  <c r="S2711" i="1"/>
  <c r="S2712" i="1"/>
  <c r="S2713" i="1"/>
  <c r="S2714" i="1"/>
  <c r="S2715" i="1"/>
  <c r="S2716" i="1"/>
  <c r="S2717" i="1"/>
  <c r="S2718" i="1"/>
  <c r="S2719" i="1"/>
  <c r="S2720" i="1"/>
  <c r="S2721" i="1"/>
  <c r="S2722" i="1"/>
  <c r="S2723" i="1"/>
  <c r="S2724" i="1"/>
  <c r="S2725" i="1"/>
  <c r="S2726" i="1"/>
  <c r="S2727" i="1"/>
  <c r="S2728" i="1"/>
  <c r="S2729" i="1"/>
  <c r="S2730" i="1"/>
  <c r="S2731" i="1"/>
  <c r="S2732" i="1"/>
  <c r="S2733" i="1"/>
  <c r="S2734" i="1"/>
  <c r="S2735" i="1"/>
  <c r="S2736" i="1"/>
  <c r="S2737" i="1"/>
  <c r="S2738" i="1"/>
  <c r="S2739" i="1"/>
  <c r="S2740" i="1"/>
  <c r="S2741" i="1"/>
  <c r="S2742" i="1"/>
  <c r="S2743" i="1"/>
  <c r="S2744" i="1"/>
  <c r="S2745" i="1"/>
  <c r="S2746" i="1"/>
  <c r="S2747" i="1"/>
  <c r="S2748" i="1"/>
  <c r="S2749" i="1"/>
  <c r="S2750" i="1"/>
  <c r="S2751" i="1"/>
  <c r="S2752" i="1"/>
  <c r="S2753" i="1"/>
  <c r="S2754" i="1"/>
  <c r="S2755" i="1"/>
  <c r="S2756" i="1"/>
  <c r="S2757" i="1"/>
  <c r="S2758" i="1"/>
  <c r="S2759" i="1"/>
  <c r="S2760" i="1"/>
  <c r="S2761" i="1"/>
  <c r="S2762" i="1"/>
  <c r="S2763" i="1"/>
  <c r="S2764" i="1"/>
  <c r="S2765" i="1"/>
  <c r="S2766" i="1"/>
  <c r="S2767" i="1"/>
  <c r="S2768" i="1"/>
  <c r="S2769" i="1"/>
  <c r="S2770" i="1"/>
  <c r="S2771" i="1"/>
  <c r="S2772" i="1"/>
  <c r="S2773" i="1"/>
  <c r="S2774" i="1"/>
  <c r="S2775" i="1"/>
  <c r="S2776" i="1"/>
  <c r="S2777" i="1"/>
  <c r="S2778" i="1"/>
  <c r="S2779" i="1"/>
  <c r="S2780" i="1"/>
  <c r="S2781" i="1"/>
  <c r="S2782" i="1"/>
  <c r="S2783" i="1"/>
  <c r="S2784" i="1"/>
  <c r="S2785" i="1"/>
  <c r="S2786" i="1"/>
  <c r="S2787" i="1"/>
  <c r="S2788" i="1"/>
  <c r="S2789" i="1"/>
  <c r="S2790" i="1"/>
  <c r="S2791" i="1"/>
  <c r="S2792" i="1"/>
  <c r="S2793" i="1"/>
  <c r="S2794" i="1"/>
  <c r="S2795" i="1"/>
  <c r="S2796" i="1"/>
  <c r="S2797" i="1"/>
  <c r="S2798" i="1"/>
  <c r="S2799" i="1"/>
  <c r="S2800" i="1"/>
  <c r="S2801" i="1"/>
  <c r="S2802" i="1"/>
  <c r="S2803" i="1"/>
  <c r="S2804" i="1"/>
  <c r="S2805" i="1"/>
  <c r="S2806" i="1"/>
  <c r="S2807" i="1"/>
  <c r="S2808" i="1"/>
  <c r="S2809" i="1"/>
  <c r="S2810" i="1"/>
  <c r="S2811" i="1"/>
  <c r="S2812" i="1"/>
  <c r="S2813" i="1"/>
  <c r="S2814" i="1"/>
  <c r="S2815" i="1"/>
  <c r="S2816" i="1"/>
  <c r="S2817" i="1"/>
  <c r="S2818" i="1"/>
  <c r="S2819" i="1"/>
  <c r="S2820" i="1"/>
  <c r="S2821" i="1"/>
  <c r="S2822" i="1"/>
  <c r="S2823" i="1"/>
  <c r="S2824" i="1"/>
  <c r="S2825" i="1"/>
  <c r="S2826" i="1"/>
  <c r="S2827" i="1"/>
  <c r="S2828" i="1"/>
  <c r="S2829" i="1"/>
  <c r="S2830" i="1"/>
  <c r="S2831" i="1"/>
  <c r="S2832" i="1"/>
  <c r="S2833" i="1"/>
  <c r="S2834" i="1"/>
  <c r="S2835" i="1"/>
  <c r="S2836" i="1"/>
  <c r="S2837" i="1"/>
  <c r="S2838" i="1"/>
  <c r="S2839" i="1"/>
  <c r="S2840" i="1"/>
  <c r="S2841" i="1"/>
  <c r="S2842" i="1"/>
  <c r="S2843" i="1"/>
  <c r="S2844" i="1"/>
  <c r="S2845" i="1"/>
  <c r="S2846" i="1"/>
  <c r="S2847" i="1"/>
  <c r="S2848" i="1"/>
  <c r="S2849" i="1"/>
  <c r="S2850" i="1"/>
  <c r="S2851" i="1"/>
  <c r="S2852" i="1"/>
  <c r="S2853" i="1"/>
  <c r="S2854" i="1"/>
  <c r="S2855" i="1"/>
  <c r="S2856" i="1"/>
  <c r="S2857" i="1"/>
  <c r="S2858" i="1"/>
  <c r="S2859" i="1"/>
  <c r="S2860" i="1"/>
  <c r="S2861" i="1"/>
  <c r="S2862" i="1"/>
  <c r="S2863" i="1"/>
  <c r="S2864" i="1"/>
  <c r="S2865" i="1"/>
  <c r="S2866" i="1"/>
  <c r="S2867" i="1"/>
  <c r="S2868" i="1"/>
  <c r="S2869" i="1"/>
  <c r="S2870" i="1"/>
  <c r="S2871" i="1"/>
  <c r="S2872" i="1"/>
  <c r="S2873" i="1"/>
  <c r="S2874" i="1"/>
  <c r="S2875" i="1"/>
  <c r="S2876" i="1"/>
  <c r="S2877" i="1"/>
  <c r="S2878" i="1"/>
  <c r="S2879" i="1"/>
  <c r="S2880" i="1"/>
  <c r="S2881" i="1"/>
  <c r="S2882" i="1"/>
  <c r="S2883" i="1"/>
  <c r="S2884" i="1"/>
  <c r="S2885" i="1"/>
  <c r="S2886" i="1"/>
  <c r="S2887" i="1"/>
  <c r="S2888" i="1"/>
  <c r="S2889" i="1"/>
  <c r="S2890" i="1"/>
  <c r="S2891" i="1"/>
  <c r="S2892" i="1"/>
  <c r="S2893" i="1"/>
  <c r="S2894" i="1"/>
  <c r="S2895" i="1"/>
  <c r="S2896" i="1"/>
  <c r="S2897" i="1"/>
  <c r="S2898" i="1"/>
  <c r="S2899" i="1"/>
  <c r="S2900" i="1"/>
  <c r="S2901" i="1"/>
  <c r="S2902" i="1"/>
  <c r="S2903" i="1"/>
  <c r="S2904" i="1"/>
  <c r="S2905" i="1"/>
  <c r="S2906" i="1"/>
  <c r="S2907" i="1"/>
  <c r="S2908" i="1"/>
  <c r="S2909" i="1"/>
  <c r="S2910" i="1"/>
  <c r="S2911" i="1"/>
  <c r="S2912" i="1"/>
  <c r="S2913" i="1"/>
  <c r="S2914" i="1"/>
  <c r="S2915" i="1"/>
  <c r="S2916" i="1"/>
  <c r="S2917" i="1"/>
  <c r="S2918" i="1"/>
  <c r="S2919" i="1"/>
  <c r="S2920" i="1"/>
  <c r="S2921" i="1"/>
  <c r="S2922" i="1"/>
  <c r="S2923" i="1"/>
  <c r="S2924" i="1"/>
  <c r="S2925" i="1"/>
  <c r="S2926" i="1"/>
  <c r="S2927" i="1"/>
  <c r="S2928" i="1"/>
  <c r="S2929" i="1"/>
  <c r="S2930" i="1"/>
  <c r="S2931" i="1"/>
  <c r="S2932" i="1"/>
  <c r="S2933" i="1"/>
  <c r="S2934" i="1"/>
  <c r="S2935" i="1"/>
  <c r="S2936" i="1"/>
  <c r="S2937" i="1"/>
  <c r="S2938" i="1"/>
  <c r="S2939" i="1"/>
  <c r="S2940" i="1"/>
  <c r="S2941" i="1"/>
  <c r="S2942" i="1"/>
  <c r="S2943" i="1"/>
  <c r="S2944" i="1"/>
  <c r="S2945" i="1"/>
  <c r="S2946" i="1"/>
  <c r="S2947" i="1"/>
  <c r="S2948" i="1"/>
  <c r="S2949" i="1"/>
  <c r="S2950" i="1"/>
  <c r="S2951" i="1"/>
  <c r="S2952" i="1"/>
  <c r="S2953" i="1"/>
  <c r="S2954" i="1"/>
  <c r="S2955" i="1"/>
  <c r="S2956" i="1"/>
  <c r="S2957" i="1"/>
  <c r="S2958" i="1"/>
  <c r="S2959" i="1"/>
  <c r="S2960" i="1"/>
  <c r="S2961" i="1"/>
  <c r="S2962" i="1"/>
  <c r="S2963" i="1"/>
  <c r="S2964" i="1"/>
  <c r="S2965" i="1"/>
  <c r="S2966" i="1"/>
  <c r="S2967" i="1"/>
  <c r="S2968" i="1"/>
  <c r="S2969" i="1"/>
  <c r="S2970" i="1"/>
  <c r="S2971" i="1"/>
  <c r="S2972" i="1"/>
  <c r="S2973" i="1"/>
  <c r="S2974" i="1"/>
  <c r="S2975" i="1"/>
  <c r="S2976" i="1"/>
  <c r="S2977" i="1"/>
  <c r="S2978" i="1"/>
  <c r="S2979" i="1"/>
  <c r="S2980" i="1"/>
  <c r="S2981" i="1"/>
  <c r="S2982" i="1"/>
  <c r="S2983" i="1"/>
  <c r="S2984" i="1"/>
  <c r="S2985" i="1"/>
  <c r="S2986" i="1"/>
  <c r="S2987" i="1"/>
  <c r="S2988" i="1"/>
  <c r="S2989" i="1"/>
  <c r="S2990" i="1"/>
  <c r="S2991" i="1"/>
  <c r="S2992" i="1"/>
  <c r="S2993" i="1"/>
  <c r="S2994" i="1"/>
  <c r="S2995" i="1"/>
  <c r="S2996" i="1"/>
  <c r="S2997" i="1"/>
  <c r="S2998" i="1"/>
  <c r="S2999" i="1"/>
  <c r="S3000" i="1"/>
  <c r="S3001" i="1"/>
  <c r="S3002" i="1"/>
  <c r="S3003" i="1"/>
  <c r="S3004" i="1"/>
  <c r="S3005" i="1"/>
  <c r="S3006" i="1"/>
  <c r="S3007" i="1"/>
  <c r="S3008" i="1"/>
  <c r="S3009" i="1"/>
  <c r="S3010" i="1"/>
  <c r="S3011" i="1"/>
  <c r="S3012" i="1"/>
  <c r="S3013" i="1"/>
  <c r="S3014" i="1"/>
  <c r="S3015" i="1"/>
  <c r="S3016" i="1"/>
  <c r="S3017" i="1"/>
  <c r="S3018" i="1"/>
  <c r="S3019" i="1"/>
  <c r="S3020" i="1"/>
  <c r="S3021" i="1"/>
  <c r="S3022" i="1"/>
  <c r="S3023" i="1"/>
  <c r="S3024" i="1"/>
  <c r="S3025" i="1"/>
  <c r="S3026" i="1"/>
  <c r="S3027" i="1"/>
  <c r="S3028" i="1"/>
  <c r="S3029" i="1"/>
  <c r="S3030" i="1"/>
  <c r="S3031" i="1"/>
  <c r="S3032" i="1"/>
  <c r="S3033" i="1"/>
  <c r="S3034" i="1"/>
  <c r="S3035" i="1"/>
  <c r="S3036" i="1"/>
  <c r="S3037" i="1"/>
  <c r="S3038" i="1"/>
  <c r="S3039" i="1"/>
  <c r="S3040" i="1"/>
  <c r="S3041" i="1"/>
  <c r="S3042" i="1"/>
  <c r="S3043" i="1"/>
  <c r="S3044" i="1"/>
  <c r="S3045" i="1"/>
  <c r="S3046" i="1"/>
  <c r="S3047" i="1"/>
  <c r="S3048" i="1"/>
  <c r="S3049" i="1"/>
  <c r="S3050" i="1"/>
  <c r="S3051" i="1"/>
  <c r="S3052" i="1"/>
  <c r="S3053" i="1"/>
  <c r="S3054" i="1"/>
  <c r="S3055" i="1"/>
  <c r="S3056" i="1"/>
  <c r="S3057" i="1"/>
  <c r="S3058" i="1"/>
  <c r="S3059" i="1"/>
  <c r="S3060" i="1"/>
  <c r="S3061" i="1"/>
  <c r="S3062" i="1"/>
  <c r="S3063" i="1"/>
  <c r="S3064" i="1"/>
  <c r="S3065" i="1"/>
  <c r="S3066" i="1"/>
  <c r="S3067" i="1"/>
  <c r="S3068" i="1"/>
  <c r="S3069" i="1"/>
  <c r="S3070" i="1"/>
  <c r="S3071" i="1"/>
  <c r="S3072" i="1"/>
  <c r="S3073" i="1"/>
  <c r="S3074" i="1"/>
  <c r="S3075" i="1"/>
  <c r="S3076" i="1"/>
  <c r="S3077" i="1"/>
  <c r="S3078" i="1"/>
  <c r="S3079" i="1"/>
  <c r="S3080" i="1"/>
  <c r="S3081" i="1"/>
  <c r="S3082" i="1"/>
  <c r="S3083" i="1"/>
  <c r="S3084" i="1"/>
  <c r="S3085" i="1"/>
  <c r="S3086" i="1"/>
  <c r="S3087" i="1"/>
  <c r="S3088" i="1"/>
  <c r="S3089" i="1"/>
  <c r="S3090" i="1"/>
  <c r="S3091" i="1"/>
  <c r="S3092" i="1"/>
  <c r="S3093" i="1"/>
  <c r="S3094" i="1"/>
  <c r="S3095" i="1"/>
  <c r="S3096" i="1"/>
  <c r="S3097" i="1"/>
  <c r="S3098" i="1"/>
  <c r="S3099" i="1"/>
  <c r="S3100" i="1"/>
  <c r="S3101" i="1"/>
  <c r="S3102" i="1"/>
  <c r="S3103" i="1"/>
  <c r="S3104" i="1"/>
  <c r="S3105" i="1"/>
  <c r="S3106" i="1"/>
  <c r="S3107" i="1"/>
  <c r="S3108" i="1"/>
  <c r="S3109" i="1"/>
  <c r="S3110" i="1"/>
  <c r="S3111" i="1"/>
  <c r="S3112" i="1"/>
  <c r="S3113" i="1"/>
  <c r="S3114" i="1"/>
  <c r="S3115" i="1"/>
  <c r="S3116" i="1"/>
  <c r="S3117" i="1"/>
  <c r="S3118" i="1"/>
  <c r="S3119" i="1"/>
  <c r="S3120" i="1"/>
  <c r="S3121" i="1"/>
  <c r="S3122" i="1"/>
  <c r="S3123" i="1"/>
  <c r="S3124" i="1"/>
  <c r="S3125" i="1"/>
  <c r="S3126" i="1"/>
  <c r="S3127" i="1"/>
  <c r="S3128" i="1"/>
  <c r="S3129" i="1"/>
  <c r="S3130" i="1"/>
  <c r="S3131" i="1"/>
  <c r="S3132" i="1"/>
  <c r="S3133" i="1"/>
  <c r="S3134" i="1"/>
  <c r="S3135" i="1"/>
  <c r="S3136" i="1"/>
  <c r="S3137" i="1"/>
  <c r="S3138" i="1"/>
  <c r="S3139" i="1"/>
  <c r="S3140" i="1"/>
  <c r="S3141" i="1"/>
  <c r="S3142" i="1"/>
  <c r="S3143" i="1"/>
  <c r="S3144" i="1"/>
  <c r="S3145" i="1"/>
  <c r="S3146" i="1"/>
  <c r="S3147" i="1"/>
  <c r="S3148" i="1"/>
  <c r="S3149" i="1"/>
  <c r="S3150" i="1"/>
  <c r="S3151" i="1"/>
  <c r="S3152" i="1"/>
  <c r="S3153" i="1"/>
  <c r="S3154" i="1"/>
  <c r="S3155" i="1"/>
  <c r="S3156" i="1"/>
  <c r="S3157" i="1"/>
  <c r="S3158" i="1"/>
  <c r="S3159" i="1"/>
  <c r="S3160" i="1"/>
  <c r="S3161" i="1"/>
  <c r="S3162" i="1"/>
  <c r="S3163" i="1"/>
  <c r="S3164" i="1"/>
  <c r="S3165" i="1"/>
  <c r="S3166" i="1"/>
  <c r="S3167" i="1"/>
  <c r="S3168" i="1"/>
  <c r="S3169" i="1"/>
  <c r="S3170" i="1"/>
  <c r="S3171" i="1"/>
  <c r="S3172" i="1"/>
  <c r="S3173" i="1"/>
  <c r="S3174" i="1"/>
  <c r="S3175" i="1"/>
  <c r="S3176" i="1"/>
  <c r="S3177" i="1"/>
  <c r="S3178" i="1"/>
  <c r="S3179" i="1"/>
  <c r="S3180" i="1"/>
  <c r="S3181" i="1"/>
  <c r="S3182" i="1"/>
  <c r="S3183" i="1"/>
  <c r="S3184" i="1"/>
  <c r="S3185" i="1"/>
  <c r="S3186" i="1"/>
  <c r="S3187" i="1"/>
  <c r="S3188" i="1"/>
  <c r="S3189" i="1"/>
  <c r="S3190" i="1"/>
  <c r="S3191" i="1"/>
  <c r="S3192" i="1"/>
  <c r="S3193" i="1"/>
  <c r="S3194" i="1"/>
  <c r="S3195" i="1"/>
  <c r="S3196" i="1"/>
  <c r="S3197" i="1"/>
  <c r="S3198" i="1"/>
  <c r="S3199" i="1"/>
  <c r="S3200" i="1"/>
  <c r="S3201" i="1"/>
  <c r="S3202" i="1"/>
  <c r="S3203" i="1"/>
  <c r="S3204" i="1"/>
  <c r="S3205" i="1"/>
  <c r="S3206" i="1"/>
  <c r="S3207" i="1"/>
  <c r="S3208" i="1"/>
  <c r="S3209" i="1"/>
  <c r="S3210" i="1"/>
  <c r="S3211" i="1"/>
  <c r="S3212" i="1"/>
  <c r="S3213" i="1"/>
  <c r="S3214" i="1"/>
  <c r="S3215" i="1"/>
  <c r="S3216" i="1"/>
  <c r="S3217" i="1"/>
  <c r="S3218" i="1"/>
  <c r="S3219" i="1"/>
  <c r="S3220" i="1"/>
  <c r="S3221" i="1"/>
  <c r="S3222" i="1"/>
  <c r="S3223" i="1"/>
  <c r="S3224" i="1"/>
  <c r="S3225" i="1"/>
  <c r="S3226" i="1"/>
  <c r="S3227" i="1"/>
  <c r="S3228" i="1"/>
  <c r="S3229" i="1"/>
  <c r="S3230" i="1"/>
  <c r="S3231" i="1"/>
  <c r="S3232" i="1"/>
  <c r="S3233" i="1"/>
  <c r="S3234" i="1"/>
  <c r="S3235" i="1"/>
  <c r="S3236" i="1"/>
  <c r="S3237" i="1"/>
  <c r="S3238" i="1"/>
  <c r="S3239" i="1"/>
  <c r="S3240" i="1"/>
  <c r="S3241" i="1"/>
  <c r="S3242" i="1"/>
  <c r="S3243" i="1"/>
  <c r="S3244" i="1"/>
  <c r="S3245" i="1"/>
  <c r="S3246" i="1"/>
  <c r="S3247" i="1"/>
  <c r="S3248" i="1"/>
  <c r="S3249" i="1"/>
  <c r="S3250" i="1"/>
  <c r="S3251" i="1"/>
  <c r="S3252" i="1"/>
  <c r="S3253" i="1"/>
  <c r="S3254" i="1"/>
  <c r="S3255" i="1"/>
  <c r="S3256" i="1"/>
  <c r="S3257" i="1"/>
  <c r="S3258" i="1"/>
  <c r="S3259" i="1"/>
  <c r="S3260" i="1"/>
  <c r="S3261" i="1"/>
  <c r="S3262" i="1"/>
  <c r="S3263" i="1"/>
  <c r="S3264" i="1"/>
  <c r="S3265" i="1"/>
  <c r="S3266" i="1"/>
  <c r="S3267" i="1"/>
  <c r="S3268" i="1"/>
  <c r="S3269" i="1"/>
  <c r="S3270" i="1"/>
  <c r="S3271" i="1"/>
  <c r="S3272" i="1"/>
  <c r="S3273" i="1"/>
  <c r="S3274" i="1"/>
  <c r="S3275" i="1"/>
  <c r="S3276" i="1"/>
  <c r="S3277" i="1"/>
  <c r="S3278" i="1"/>
  <c r="S3279" i="1"/>
  <c r="S3280" i="1"/>
  <c r="S3281" i="1"/>
  <c r="S3282" i="1"/>
  <c r="S3283" i="1"/>
  <c r="S3284" i="1"/>
  <c r="S3285" i="1"/>
  <c r="S3286" i="1"/>
  <c r="S3287" i="1"/>
  <c r="S3288" i="1"/>
  <c r="S3289" i="1"/>
  <c r="S3290" i="1"/>
  <c r="S3291" i="1"/>
  <c r="S3292" i="1"/>
  <c r="S3293" i="1"/>
  <c r="S3294" i="1"/>
  <c r="S3295" i="1"/>
  <c r="S3296" i="1"/>
  <c r="S3297" i="1"/>
  <c r="S3298" i="1"/>
  <c r="S3299" i="1"/>
  <c r="S3300" i="1"/>
  <c r="S3301" i="1"/>
  <c r="S3302" i="1"/>
  <c r="S3303" i="1"/>
  <c r="S3304" i="1"/>
  <c r="S3305" i="1"/>
  <c r="S3306" i="1"/>
  <c r="S3307" i="1"/>
  <c r="S3308" i="1"/>
  <c r="S3309" i="1"/>
  <c r="S3310" i="1"/>
  <c r="S3311" i="1"/>
  <c r="S3312" i="1"/>
  <c r="S3313" i="1"/>
  <c r="S3314" i="1"/>
  <c r="S3315" i="1"/>
  <c r="S3316" i="1"/>
  <c r="S3317" i="1"/>
  <c r="S3318" i="1"/>
  <c r="S3319" i="1"/>
  <c r="S3320" i="1"/>
  <c r="S3321" i="1"/>
  <c r="S3322" i="1"/>
  <c r="S3323" i="1"/>
  <c r="S3324" i="1"/>
  <c r="S3325" i="1"/>
  <c r="S3326" i="1"/>
  <c r="S3327" i="1"/>
  <c r="S3328" i="1"/>
  <c r="S3329" i="1"/>
  <c r="S3330" i="1"/>
  <c r="S3331" i="1"/>
  <c r="S3332" i="1"/>
  <c r="S3333" i="1"/>
  <c r="S3334" i="1"/>
  <c r="S3335" i="1"/>
  <c r="S3336" i="1"/>
  <c r="S3337" i="1"/>
  <c r="S3338" i="1"/>
  <c r="S3339" i="1"/>
  <c r="S3340" i="1"/>
  <c r="S3341" i="1"/>
  <c r="S3342" i="1"/>
  <c r="S3343" i="1"/>
  <c r="S3344" i="1"/>
  <c r="S3345" i="1"/>
  <c r="S3346" i="1"/>
  <c r="S3347" i="1"/>
  <c r="S3348" i="1"/>
  <c r="S3349" i="1"/>
  <c r="S3350" i="1"/>
  <c r="S3351" i="1"/>
  <c r="S3352" i="1"/>
  <c r="S3353" i="1"/>
  <c r="S3354" i="1"/>
  <c r="S3355" i="1"/>
  <c r="S3356" i="1"/>
  <c r="S3357" i="1"/>
  <c r="S3358" i="1"/>
  <c r="S3359" i="1"/>
  <c r="S3360" i="1"/>
  <c r="S3361" i="1"/>
  <c r="S3362" i="1"/>
  <c r="S3363" i="1"/>
  <c r="S3364" i="1"/>
  <c r="S3365" i="1"/>
  <c r="S3366" i="1"/>
  <c r="S3367" i="1"/>
  <c r="S3368" i="1"/>
  <c r="S3369" i="1"/>
  <c r="S3370" i="1"/>
  <c r="S3371" i="1"/>
  <c r="S3372" i="1"/>
  <c r="S3373" i="1"/>
  <c r="S3374" i="1"/>
  <c r="S3375" i="1"/>
  <c r="S3376" i="1"/>
  <c r="S3377" i="1"/>
  <c r="S3378" i="1"/>
  <c r="S3379" i="1"/>
  <c r="S3380" i="1"/>
  <c r="S3381" i="1"/>
  <c r="S3382" i="1"/>
  <c r="S3383" i="1"/>
  <c r="S3384" i="1"/>
  <c r="S3385" i="1"/>
  <c r="S3386" i="1"/>
  <c r="S3387" i="1"/>
  <c r="S3388" i="1"/>
  <c r="S3389" i="1"/>
  <c r="S3390" i="1"/>
  <c r="S3391" i="1"/>
  <c r="S3392" i="1"/>
  <c r="S3393" i="1"/>
  <c r="S3394" i="1"/>
  <c r="S3395" i="1"/>
  <c r="S3396" i="1"/>
  <c r="S3397" i="1"/>
  <c r="S3398" i="1"/>
  <c r="S3399" i="1"/>
  <c r="S3400" i="1"/>
  <c r="S3401" i="1"/>
  <c r="S3402" i="1"/>
  <c r="S3403" i="1"/>
  <c r="S3404" i="1"/>
  <c r="S3405" i="1"/>
  <c r="S3406" i="1"/>
  <c r="S3407" i="1"/>
  <c r="S3408" i="1"/>
  <c r="S3409" i="1"/>
  <c r="S3410" i="1"/>
  <c r="S3411" i="1"/>
  <c r="S3412" i="1"/>
  <c r="S3413" i="1"/>
  <c r="S3414" i="1"/>
  <c r="S3415" i="1"/>
  <c r="S3416" i="1"/>
  <c r="S3417" i="1"/>
  <c r="S3418" i="1"/>
  <c r="S3419" i="1"/>
  <c r="S3420" i="1"/>
  <c r="S3421" i="1"/>
  <c r="S3422" i="1"/>
  <c r="S3423" i="1"/>
  <c r="S3424" i="1"/>
  <c r="S3425" i="1"/>
  <c r="S3426" i="1"/>
  <c r="S3427" i="1"/>
  <c r="S3428" i="1"/>
  <c r="S3429" i="1"/>
  <c r="S3430" i="1"/>
  <c r="S3431" i="1"/>
  <c r="S3432" i="1"/>
  <c r="S3433" i="1"/>
  <c r="S3434" i="1"/>
  <c r="S3435" i="1"/>
  <c r="S3436" i="1"/>
  <c r="S3437" i="1"/>
  <c r="S3438" i="1"/>
  <c r="S3439" i="1"/>
  <c r="S3440" i="1"/>
  <c r="S3441" i="1"/>
  <c r="S3442" i="1"/>
  <c r="S3443" i="1"/>
  <c r="S3444" i="1"/>
  <c r="S3445" i="1"/>
  <c r="S3446" i="1"/>
  <c r="S3447" i="1"/>
  <c r="S3448" i="1"/>
  <c r="S3449" i="1"/>
  <c r="S3450" i="1"/>
  <c r="S3451" i="1"/>
  <c r="S3452" i="1"/>
  <c r="S3453" i="1"/>
  <c r="S3454" i="1"/>
  <c r="S3455" i="1"/>
  <c r="S3456" i="1"/>
  <c r="S3457" i="1"/>
  <c r="S3458" i="1"/>
  <c r="S3459" i="1"/>
  <c r="S3460" i="1"/>
  <c r="S3461" i="1"/>
  <c r="S3462" i="1"/>
  <c r="S3463" i="1"/>
  <c r="S3464" i="1"/>
  <c r="S3465" i="1"/>
  <c r="S3466" i="1"/>
  <c r="S3467" i="1"/>
  <c r="S3468" i="1"/>
  <c r="S3469" i="1"/>
  <c r="S3470" i="1"/>
  <c r="S3471" i="1"/>
  <c r="S3472" i="1"/>
  <c r="S3473" i="1"/>
  <c r="S3474" i="1"/>
  <c r="S3475" i="1"/>
  <c r="S3476" i="1"/>
  <c r="S3477" i="1"/>
  <c r="S3478" i="1"/>
  <c r="S3479" i="1"/>
  <c r="S3480" i="1"/>
  <c r="S3481" i="1"/>
  <c r="S3482" i="1"/>
  <c r="S3483" i="1"/>
  <c r="S3484" i="1"/>
  <c r="S3485" i="1"/>
  <c r="S3486" i="1"/>
  <c r="S3487" i="1"/>
  <c r="S3488" i="1"/>
  <c r="S3489" i="1"/>
  <c r="S3490" i="1"/>
  <c r="S3491" i="1"/>
  <c r="S3492" i="1"/>
  <c r="S3493" i="1"/>
  <c r="S3494" i="1"/>
  <c r="S3495" i="1"/>
  <c r="S3496" i="1"/>
  <c r="S3497" i="1"/>
  <c r="S3498" i="1"/>
  <c r="S3499" i="1"/>
  <c r="S3500" i="1"/>
  <c r="S3501" i="1"/>
  <c r="S3502" i="1"/>
  <c r="S3503" i="1"/>
  <c r="S3504" i="1"/>
  <c r="S3505" i="1"/>
  <c r="S3506" i="1"/>
  <c r="S3507" i="1"/>
  <c r="S3508" i="1"/>
  <c r="S3509" i="1"/>
  <c r="S3510" i="1"/>
  <c r="S3511" i="1"/>
  <c r="S3512" i="1"/>
  <c r="S3513" i="1"/>
  <c r="S3514" i="1"/>
  <c r="S3515" i="1"/>
  <c r="S3516" i="1"/>
  <c r="S3517" i="1"/>
  <c r="S3518" i="1"/>
  <c r="S3519" i="1"/>
  <c r="S3520" i="1"/>
  <c r="S3521" i="1"/>
  <c r="S3522" i="1"/>
  <c r="S3523" i="1"/>
  <c r="S3524" i="1"/>
  <c r="S3525" i="1"/>
  <c r="S3526" i="1"/>
  <c r="S3527" i="1"/>
  <c r="S3528" i="1"/>
  <c r="S3529" i="1"/>
  <c r="S3530" i="1"/>
  <c r="S3531" i="1"/>
  <c r="S3532" i="1"/>
  <c r="S3533" i="1"/>
  <c r="S3534" i="1"/>
  <c r="S3535" i="1"/>
  <c r="S3536" i="1"/>
  <c r="S3537" i="1"/>
  <c r="S3538" i="1"/>
  <c r="S3539" i="1"/>
  <c r="S3540" i="1"/>
  <c r="S3541" i="1"/>
  <c r="S3542" i="1"/>
  <c r="S3543" i="1"/>
  <c r="S3544" i="1"/>
  <c r="S3545" i="1"/>
  <c r="S3546" i="1"/>
  <c r="S3547" i="1"/>
  <c r="S3548" i="1"/>
  <c r="S3549" i="1"/>
  <c r="S3550" i="1"/>
  <c r="S3551" i="1"/>
  <c r="S3552" i="1"/>
  <c r="S3553" i="1"/>
  <c r="S3554" i="1"/>
  <c r="S3555" i="1"/>
  <c r="S3556" i="1"/>
  <c r="S3557" i="1"/>
  <c r="S3558" i="1"/>
  <c r="S3559" i="1"/>
  <c r="S3560" i="1"/>
  <c r="S3561" i="1"/>
  <c r="S3562" i="1"/>
  <c r="S3563" i="1"/>
  <c r="S3564" i="1"/>
  <c r="S3565" i="1"/>
  <c r="S3566" i="1"/>
  <c r="S3567" i="1"/>
  <c r="S3568" i="1"/>
  <c r="S3569" i="1"/>
  <c r="S3570" i="1"/>
  <c r="S3571" i="1"/>
  <c r="S3572" i="1"/>
  <c r="S3573" i="1"/>
  <c r="S3574" i="1"/>
  <c r="S3575" i="1"/>
  <c r="S3576" i="1"/>
  <c r="S3577" i="1"/>
  <c r="S3578" i="1"/>
  <c r="S3579" i="1"/>
  <c r="S3580" i="1"/>
  <c r="S3581" i="1"/>
  <c r="S3582" i="1"/>
  <c r="S3583" i="1"/>
  <c r="S3584" i="1"/>
  <c r="S3585" i="1"/>
  <c r="S3586" i="1"/>
  <c r="S3587" i="1"/>
  <c r="S3588" i="1"/>
  <c r="S3589" i="1"/>
  <c r="S3590" i="1"/>
  <c r="S3591" i="1"/>
  <c r="S3592" i="1"/>
  <c r="S3593" i="1"/>
  <c r="S3594" i="1"/>
  <c r="S3595" i="1"/>
  <c r="S3596" i="1"/>
  <c r="S3597" i="1"/>
  <c r="S3598" i="1"/>
  <c r="S3599" i="1"/>
  <c r="S3600" i="1"/>
  <c r="S3601" i="1"/>
  <c r="S3602" i="1"/>
  <c r="S3603" i="1"/>
  <c r="S3604" i="1"/>
  <c r="S3605" i="1"/>
  <c r="S3606" i="1"/>
  <c r="S3607" i="1"/>
  <c r="S3608" i="1"/>
  <c r="S3609" i="1"/>
  <c r="S3610" i="1"/>
  <c r="S3611" i="1"/>
  <c r="S3612" i="1"/>
  <c r="S3613" i="1"/>
  <c r="S3614" i="1"/>
  <c r="S3615" i="1"/>
  <c r="S3616" i="1"/>
  <c r="S3617" i="1"/>
  <c r="S3618" i="1"/>
  <c r="S3619" i="1"/>
  <c r="S3620" i="1"/>
  <c r="S3621" i="1"/>
  <c r="S3622" i="1"/>
  <c r="S3623" i="1"/>
  <c r="S3624" i="1"/>
  <c r="S3625" i="1"/>
  <c r="S3626" i="1"/>
  <c r="S3627" i="1"/>
  <c r="S3628" i="1"/>
  <c r="S3629" i="1"/>
  <c r="S3630" i="1"/>
  <c r="S3631" i="1"/>
  <c r="S3632" i="1"/>
  <c r="S3633" i="1"/>
  <c r="S3634" i="1"/>
  <c r="S3635" i="1"/>
  <c r="S3636" i="1"/>
  <c r="S3637" i="1"/>
  <c r="S3638" i="1"/>
  <c r="S3639" i="1"/>
  <c r="S3640" i="1"/>
  <c r="S3641" i="1"/>
  <c r="S3642" i="1"/>
  <c r="S3643" i="1"/>
  <c r="S3644" i="1"/>
  <c r="S3645" i="1"/>
  <c r="S3646" i="1"/>
  <c r="S3647" i="1"/>
  <c r="S3648" i="1"/>
  <c r="S3649" i="1"/>
  <c r="S3650" i="1"/>
  <c r="S3651" i="1"/>
  <c r="S3652" i="1"/>
  <c r="S3653" i="1"/>
  <c r="S3654" i="1"/>
  <c r="S3655" i="1"/>
  <c r="S3656" i="1"/>
  <c r="S3657" i="1"/>
  <c r="S3658" i="1"/>
  <c r="S3659" i="1"/>
  <c r="S3660" i="1"/>
  <c r="S3661" i="1"/>
  <c r="S3662" i="1"/>
  <c r="S3663" i="1"/>
  <c r="S3664" i="1"/>
  <c r="S3665" i="1"/>
  <c r="S3666" i="1"/>
  <c r="S3667" i="1"/>
  <c r="S3668" i="1"/>
  <c r="S3669" i="1"/>
  <c r="S3670" i="1"/>
  <c r="S3671" i="1"/>
  <c r="S3672" i="1"/>
  <c r="S3673" i="1"/>
  <c r="S3674" i="1"/>
  <c r="S3675" i="1"/>
  <c r="S3676" i="1"/>
  <c r="S3677" i="1"/>
  <c r="S3678" i="1"/>
  <c r="S3679" i="1"/>
  <c r="S3680" i="1"/>
  <c r="S3681" i="1"/>
  <c r="S3682" i="1"/>
  <c r="S3683" i="1"/>
  <c r="S3684" i="1"/>
  <c r="S3685" i="1"/>
  <c r="S3686" i="1"/>
  <c r="S3687" i="1"/>
  <c r="S3688" i="1"/>
  <c r="S3689" i="1"/>
  <c r="S3690" i="1"/>
  <c r="S3691" i="1"/>
  <c r="S3692" i="1"/>
  <c r="S3693" i="1"/>
  <c r="S3694" i="1"/>
  <c r="S3695" i="1"/>
  <c r="S3696" i="1"/>
  <c r="S3697" i="1"/>
  <c r="S3698" i="1"/>
  <c r="S3699" i="1"/>
  <c r="S3700" i="1"/>
  <c r="S3701" i="1"/>
  <c r="S3702" i="1"/>
  <c r="S3703" i="1"/>
  <c r="S3704" i="1"/>
  <c r="S3705" i="1"/>
  <c r="S3706" i="1"/>
  <c r="S3707" i="1"/>
  <c r="S3708" i="1"/>
  <c r="S3709" i="1"/>
  <c r="S3710" i="1"/>
  <c r="S3711" i="1"/>
  <c r="S3712" i="1"/>
  <c r="S3713" i="1"/>
  <c r="S3714" i="1"/>
  <c r="S3715" i="1"/>
  <c r="S3716" i="1"/>
  <c r="S3717" i="1"/>
  <c r="S3718" i="1"/>
  <c r="S3719" i="1"/>
  <c r="S3720" i="1"/>
  <c r="S3721" i="1"/>
  <c r="S3722" i="1"/>
  <c r="S3723" i="1"/>
  <c r="S3724" i="1"/>
  <c r="S3725" i="1"/>
  <c r="S3726" i="1"/>
  <c r="S3727" i="1"/>
  <c r="S3728" i="1"/>
  <c r="S3729" i="1"/>
  <c r="S3730" i="1"/>
  <c r="S3731" i="1"/>
  <c r="S3732" i="1"/>
  <c r="S3733" i="1"/>
  <c r="S3734" i="1"/>
  <c r="S3735" i="1"/>
  <c r="S3736" i="1"/>
  <c r="S3737" i="1"/>
  <c r="S3738" i="1"/>
  <c r="S3739" i="1"/>
  <c r="S3740" i="1"/>
  <c r="S3741" i="1"/>
  <c r="S3742" i="1"/>
  <c r="S3743" i="1"/>
  <c r="S3744" i="1"/>
  <c r="S3745" i="1"/>
  <c r="S3746" i="1"/>
  <c r="S3747" i="1"/>
  <c r="S3748" i="1"/>
  <c r="S3749" i="1"/>
  <c r="S3750" i="1"/>
  <c r="S3751" i="1"/>
  <c r="S3752" i="1"/>
  <c r="S3753" i="1"/>
  <c r="S3754" i="1"/>
  <c r="S3755" i="1"/>
  <c r="S3756" i="1"/>
  <c r="S3757" i="1"/>
  <c r="S3758" i="1"/>
  <c r="S3759" i="1"/>
  <c r="S3760" i="1"/>
  <c r="S3761" i="1"/>
  <c r="S3762" i="1"/>
  <c r="S3763" i="1"/>
  <c r="S3764" i="1"/>
  <c r="S3765" i="1"/>
  <c r="S3766" i="1"/>
  <c r="S3767" i="1"/>
  <c r="S3768" i="1"/>
  <c r="S3769" i="1"/>
  <c r="S3770" i="1"/>
  <c r="S3771" i="1"/>
  <c r="S3772" i="1"/>
  <c r="S3773" i="1"/>
  <c r="S3774" i="1"/>
  <c r="S3775" i="1"/>
  <c r="S3776" i="1"/>
  <c r="S3777" i="1"/>
  <c r="S3778" i="1"/>
  <c r="S3779" i="1"/>
  <c r="S3780" i="1"/>
  <c r="S3781" i="1"/>
  <c r="S3782" i="1"/>
  <c r="S3783" i="1"/>
  <c r="S3784" i="1"/>
  <c r="S3785" i="1"/>
  <c r="S3786" i="1"/>
  <c r="S3787" i="1"/>
  <c r="S3788" i="1"/>
  <c r="S3789" i="1"/>
  <c r="S3790" i="1"/>
  <c r="S3791" i="1"/>
  <c r="S3792" i="1"/>
  <c r="S3793" i="1"/>
  <c r="S3794" i="1"/>
  <c r="S3795" i="1"/>
  <c r="S3796" i="1"/>
  <c r="S3797" i="1"/>
  <c r="S3798" i="1"/>
  <c r="S3799" i="1"/>
  <c r="S3800" i="1"/>
  <c r="S3801" i="1"/>
  <c r="S3802" i="1"/>
  <c r="S3803" i="1"/>
  <c r="S3804" i="1"/>
  <c r="S3805" i="1"/>
  <c r="S3806" i="1"/>
  <c r="S3807" i="1"/>
  <c r="S3808" i="1"/>
  <c r="S3809" i="1"/>
  <c r="S3810" i="1"/>
  <c r="S3811" i="1"/>
  <c r="S3812" i="1"/>
  <c r="S3813" i="1"/>
  <c r="S3814" i="1"/>
  <c r="S3815" i="1"/>
  <c r="S3816" i="1"/>
  <c r="S3817" i="1"/>
  <c r="S3818" i="1"/>
  <c r="S3819" i="1"/>
  <c r="S3820" i="1"/>
  <c r="S3821" i="1"/>
  <c r="S3822" i="1"/>
  <c r="S3823" i="1"/>
  <c r="S3824" i="1"/>
  <c r="S3825" i="1"/>
  <c r="S3826" i="1"/>
  <c r="S3827" i="1"/>
  <c r="S3828" i="1"/>
  <c r="S3829" i="1"/>
  <c r="S3830" i="1"/>
  <c r="S3831" i="1"/>
  <c r="S3832" i="1"/>
  <c r="S3833" i="1"/>
  <c r="S3834" i="1"/>
  <c r="S3835" i="1"/>
  <c r="S3836" i="1"/>
  <c r="S3837" i="1"/>
  <c r="S3838" i="1"/>
  <c r="S3839" i="1"/>
  <c r="S3840" i="1"/>
  <c r="S3841" i="1"/>
  <c r="S3842" i="1"/>
  <c r="S3843" i="1"/>
  <c r="S3844" i="1"/>
  <c r="S3845" i="1"/>
  <c r="S3846" i="1"/>
  <c r="S3847" i="1"/>
  <c r="S3848" i="1"/>
  <c r="S3849" i="1"/>
  <c r="S3850" i="1"/>
  <c r="S3851" i="1"/>
  <c r="S3852" i="1"/>
  <c r="S3853" i="1"/>
  <c r="S3854" i="1"/>
  <c r="S3855" i="1"/>
  <c r="S3856" i="1"/>
  <c r="S3857" i="1"/>
  <c r="S3858" i="1"/>
  <c r="S3859" i="1"/>
  <c r="S3860" i="1"/>
  <c r="S3861" i="1"/>
  <c r="S3862" i="1"/>
  <c r="S3863" i="1"/>
  <c r="S3864" i="1"/>
  <c r="S3865" i="1"/>
  <c r="S3866" i="1"/>
  <c r="S3867" i="1"/>
  <c r="S3868" i="1"/>
  <c r="S3869" i="1"/>
  <c r="S3870" i="1"/>
  <c r="S3871" i="1"/>
  <c r="S3872" i="1"/>
  <c r="S3873" i="1"/>
  <c r="S3874" i="1"/>
  <c r="S3875" i="1"/>
  <c r="S3876" i="1"/>
  <c r="S3877" i="1"/>
  <c r="S3878" i="1"/>
  <c r="S3879" i="1"/>
  <c r="S3880" i="1"/>
  <c r="S3881" i="1"/>
  <c r="S3882" i="1"/>
  <c r="S3883" i="1"/>
  <c r="S3884" i="1"/>
  <c r="S3885" i="1"/>
  <c r="S3886" i="1"/>
  <c r="S3887" i="1"/>
  <c r="S3888" i="1"/>
  <c r="S3889" i="1"/>
  <c r="S3890" i="1"/>
  <c r="S3891" i="1"/>
  <c r="S3892" i="1"/>
  <c r="S3893" i="1"/>
  <c r="S3894" i="1"/>
  <c r="S3895" i="1"/>
  <c r="S3896" i="1"/>
  <c r="S3897" i="1"/>
  <c r="S3898" i="1"/>
  <c r="S3899" i="1"/>
  <c r="S3900" i="1"/>
  <c r="S3901" i="1"/>
  <c r="S3902" i="1"/>
  <c r="S3903" i="1"/>
  <c r="S3904" i="1"/>
  <c r="S3905" i="1"/>
  <c r="S3906" i="1"/>
  <c r="S3907" i="1"/>
  <c r="S3908" i="1"/>
  <c r="S3909" i="1"/>
  <c r="S3910" i="1"/>
  <c r="S3911" i="1"/>
  <c r="S3912" i="1"/>
  <c r="S3913" i="1"/>
  <c r="S3914" i="1"/>
  <c r="S3915" i="1"/>
  <c r="S3916" i="1"/>
  <c r="S3917" i="1"/>
  <c r="S3918" i="1"/>
  <c r="S3919" i="1"/>
  <c r="S3920" i="1"/>
  <c r="S3921" i="1"/>
  <c r="S3922" i="1"/>
  <c r="S3923" i="1"/>
  <c r="S3924" i="1"/>
  <c r="S3925" i="1"/>
  <c r="S3926" i="1"/>
  <c r="S3927" i="1"/>
  <c r="S3928" i="1"/>
  <c r="S3929" i="1"/>
  <c r="S3930" i="1"/>
  <c r="S3931" i="1"/>
  <c r="S3932" i="1"/>
  <c r="S3933" i="1"/>
  <c r="S3934" i="1"/>
  <c r="S3935" i="1"/>
  <c r="S3936" i="1"/>
  <c r="S3937" i="1"/>
  <c r="S3938" i="1"/>
  <c r="S3939" i="1"/>
  <c r="S3940" i="1"/>
  <c r="S3941" i="1"/>
  <c r="S3942" i="1"/>
  <c r="S3943" i="1"/>
  <c r="S3944" i="1"/>
  <c r="S3945" i="1"/>
  <c r="S3946" i="1"/>
  <c r="S3947" i="1"/>
  <c r="S3948" i="1"/>
  <c r="S3949" i="1"/>
  <c r="S3950" i="1"/>
  <c r="S3951" i="1"/>
  <c r="S3952" i="1"/>
  <c r="S3953" i="1"/>
  <c r="S3954" i="1"/>
  <c r="S3955" i="1"/>
  <c r="S3956" i="1"/>
  <c r="S3957" i="1"/>
  <c r="S3958" i="1"/>
  <c r="S3959" i="1"/>
  <c r="S3960" i="1"/>
  <c r="S3961" i="1"/>
  <c r="S3962" i="1"/>
  <c r="S3963" i="1"/>
  <c r="S3964" i="1"/>
  <c r="S3965" i="1"/>
  <c r="S3966" i="1"/>
  <c r="S3967" i="1"/>
  <c r="S3968" i="1"/>
  <c r="S3969" i="1"/>
  <c r="S3970" i="1"/>
  <c r="S3971" i="1"/>
  <c r="S3972" i="1"/>
  <c r="S3973" i="1"/>
  <c r="S3974" i="1"/>
  <c r="S3975" i="1"/>
  <c r="S3976" i="1"/>
  <c r="S3977" i="1"/>
  <c r="S3978" i="1"/>
  <c r="S3979" i="1"/>
  <c r="S3980" i="1"/>
  <c r="S3981" i="1"/>
  <c r="S3982" i="1"/>
  <c r="S3983" i="1"/>
  <c r="S3984" i="1"/>
  <c r="S3985" i="1"/>
  <c r="S3986" i="1"/>
  <c r="S3987" i="1"/>
  <c r="S3988" i="1"/>
  <c r="S3989" i="1"/>
  <c r="S3990" i="1"/>
  <c r="S3991" i="1"/>
  <c r="S3992" i="1"/>
  <c r="S3993" i="1"/>
  <c r="S3994" i="1"/>
  <c r="S3995" i="1"/>
  <c r="S3996" i="1"/>
  <c r="S3997" i="1"/>
  <c r="S3998" i="1"/>
  <c r="S3999" i="1"/>
  <c r="S4000" i="1"/>
  <c r="S4001" i="1"/>
  <c r="S4002" i="1"/>
  <c r="S4003" i="1"/>
  <c r="S4004" i="1"/>
  <c r="S4005" i="1"/>
  <c r="S4006" i="1"/>
  <c r="S4007" i="1"/>
  <c r="S4008" i="1"/>
  <c r="S4009" i="1"/>
  <c r="S4010" i="1"/>
  <c r="S4011" i="1"/>
  <c r="S4012" i="1"/>
  <c r="S4013" i="1"/>
  <c r="S4014" i="1"/>
  <c r="S4015" i="1"/>
  <c r="S4016" i="1"/>
  <c r="S4017" i="1"/>
  <c r="S4018" i="1"/>
  <c r="S4019" i="1"/>
  <c r="S4020" i="1"/>
  <c r="S4021" i="1"/>
  <c r="S4022" i="1"/>
  <c r="S4023" i="1"/>
  <c r="S4024" i="1"/>
  <c r="S4025" i="1"/>
  <c r="S4026" i="1"/>
  <c r="S4027" i="1"/>
  <c r="S4028" i="1"/>
  <c r="S4029" i="1"/>
  <c r="S4030" i="1"/>
  <c r="S4031" i="1"/>
  <c r="S4032" i="1"/>
  <c r="S4033" i="1"/>
  <c r="S4034" i="1"/>
  <c r="S4035" i="1"/>
  <c r="S4036" i="1"/>
  <c r="S4037" i="1"/>
  <c r="S4038" i="1"/>
  <c r="S4039" i="1"/>
  <c r="S4040" i="1"/>
  <c r="S4041" i="1"/>
  <c r="S4042" i="1"/>
  <c r="S4043" i="1"/>
  <c r="S4044" i="1"/>
  <c r="S4045" i="1"/>
  <c r="S4046" i="1"/>
  <c r="S4047" i="1"/>
  <c r="S4048" i="1"/>
  <c r="S4049" i="1"/>
  <c r="S4050" i="1"/>
  <c r="S4051" i="1"/>
  <c r="S4052" i="1"/>
  <c r="S4053" i="1"/>
  <c r="S4054" i="1"/>
  <c r="S4055" i="1"/>
  <c r="S4056" i="1"/>
  <c r="S4057" i="1"/>
  <c r="S4058" i="1"/>
  <c r="S4059" i="1"/>
  <c r="S4060" i="1"/>
  <c r="S4061" i="1"/>
  <c r="S4062" i="1"/>
  <c r="S4063" i="1"/>
  <c r="S4064" i="1"/>
  <c r="S4065" i="1"/>
  <c r="S4066" i="1"/>
  <c r="S4067" i="1"/>
  <c r="S4068" i="1"/>
  <c r="S4069" i="1"/>
  <c r="S4070" i="1"/>
  <c r="S4071" i="1"/>
  <c r="S4072" i="1"/>
  <c r="S4073" i="1"/>
  <c r="S4074" i="1"/>
  <c r="S4075" i="1"/>
  <c r="S4076" i="1"/>
  <c r="S4077" i="1"/>
  <c r="S4078" i="1"/>
  <c r="S4079" i="1"/>
  <c r="S4080" i="1"/>
  <c r="S4081" i="1"/>
  <c r="S4082" i="1"/>
  <c r="S4083" i="1"/>
  <c r="S4084" i="1"/>
  <c r="S4085" i="1"/>
  <c r="S4086" i="1"/>
  <c r="S4087" i="1"/>
  <c r="S4088" i="1"/>
  <c r="S4089" i="1"/>
  <c r="S4090" i="1"/>
  <c r="S4091" i="1"/>
  <c r="S4092" i="1"/>
  <c r="S4093" i="1"/>
  <c r="S4094" i="1"/>
  <c r="S4095" i="1"/>
  <c r="S4096" i="1"/>
  <c r="S4097" i="1"/>
  <c r="S4098" i="1"/>
  <c r="S4099" i="1"/>
  <c r="S4100" i="1"/>
  <c r="S4101" i="1"/>
  <c r="S4102" i="1"/>
  <c r="S4103" i="1"/>
  <c r="S4104" i="1"/>
  <c r="S4105" i="1"/>
  <c r="S4106" i="1"/>
  <c r="S4107" i="1"/>
  <c r="S4108" i="1"/>
  <c r="S4109" i="1"/>
  <c r="S4110" i="1"/>
  <c r="S4111" i="1"/>
  <c r="S4112" i="1"/>
  <c r="S4113" i="1"/>
  <c r="S4114" i="1"/>
  <c r="S4115" i="1"/>
  <c r="S4116" i="1"/>
  <c r="S4117" i="1"/>
  <c r="S4118" i="1"/>
  <c r="S4119" i="1"/>
  <c r="S4120" i="1"/>
  <c r="S4121" i="1"/>
  <c r="S4122" i="1"/>
  <c r="S4123" i="1"/>
  <c r="S4124" i="1"/>
  <c r="S4125" i="1"/>
  <c r="S4126" i="1"/>
  <c r="S4127" i="1"/>
  <c r="S4128" i="1"/>
  <c r="S4129" i="1"/>
  <c r="S4130" i="1"/>
  <c r="S4131" i="1"/>
  <c r="S4132" i="1"/>
  <c r="S4133" i="1"/>
  <c r="S4134" i="1"/>
  <c r="S4135" i="1"/>
  <c r="S4136" i="1"/>
  <c r="S4137" i="1"/>
  <c r="S4138" i="1"/>
  <c r="S4139" i="1"/>
  <c r="S4140" i="1"/>
  <c r="S4141" i="1"/>
  <c r="S4142" i="1"/>
  <c r="S4143" i="1"/>
  <c r="S4144" i="1"/>
  <c r="S4145" i="1"/>
  <c r="S4146" i="1"/>
  <c r="S4147" i="1"/>
  <c r="S4148" i="1"/>
  <c r="S4149" i="1"/>
  <c r="S4150" i="1"/>
  <c r="S4151" i="1"/>
  <c r="S4152" i="1"/>
  <c r="S4153" i="1"/>
  <c r="S4154" i="1"/>
  <c r="S4155" i="1"/>
  <c r="S4156" i="1"/>
  <c r="S4157" i="1"/>
  <c r="S4158" i="1"/>
  <c r="S4159" i="1"/>
  <c r="S4160" i="1"/>
  <c r="S4161" i="1"/>
  <c r="S4162" i="1"/>
  <c r="S4163" i="1"/>
  <c r="S4164" i="1"/>
  <c r="S4165" i="1"/>
  <c r="S4166" i="1"/>
  <c r="S4167" i="1"/>
  <c r="S4168" i="1"/>
  <c r="S4169" i="1"/>
  <c r="S4170" i="1"/>
  <c r="S4171" i="1"/>
  <c r="S4172" i="1"/>
  <c r="S4173" i="1"/>
  <c r="S4174" i="1"/>
  <c r="S4175" i="1"/>
  <c r="S4176" i="1"/>
  <c r="S4177" i="1"/>
  <c r="S4178" i="1"/>
  <c r="S4179" i="1"/>
  <c r="S4180" i="1"/>
  <c r="S4181" i="1"/>
  <c r="S4182" i="1"/>
  <c r="S4183" i="1"/>
  <c r="S4184" i="1"/>
  <c r="S4185" i="1"/>
  <c r="S4186" i="1"/>
  <c r="S4187" i="1"/>
  <c r="S4188" i="1"/>
  <c r="S4189" i="1"/>
  <c r="S4190" i="1"/>
  <c r="S4191" i="1"/>
  <c r="S4192" i="1"/>
  <c r="S4193" i="1"/>
  <c r="S4194" i="1"/>
  <c r="S4195" i="1"/>
  <c r="S4196" i="1"/>
  <c r="S4197" i="1"/>
  <c r="S4198" i="1"/>
  <c r="S4199" i="1"/>
  <c r="S4200" i="1"/>
  <c r="S4201" i="1"/>
  <c r="S4202" i="1"/>
  <c r="S4203" i="1"/>
  <c r="S4204" i="1"/>
  <c r="S4205" i="1"/>
  <c r="S4206" i="1"/>
  <c r="S4207" i="1"/>
  <c r="S4208" i="1"/>
  <c r="S4209" i="1"/>
  <c r="S4210" i="1"/>
  <c r="S4211" i="1"/>
  <c r="S4212" i="1"/>
  <c r="S4213" i="1"/>
  <c r="S4214" i="1"/>
  <c r="S4215" i="1"/>
  <c r="S4216" i="1"/>
  <c r="S4217" i="1"/>
  <c r="S4218" i="1"/>
  <c r="S4219" i="1"/>
  <c r="S4220" i="1"/>
  <c r="S4221" i="1"/>
  <c r="S4222" i="1"/>
  <c r="S4223" i="1"/>
  <c r="S4224" i="1"/>
  <c r="S4225" i="1"/>
  <c r="S4226" i="1"/>
  <c r="S4227" i="1"/>
  <c r="S4228" i="1"/>
  <c r="S4229" i="1"/>
  <c r="S4230" i="1"/>
  <c r="S4231" i="1"/>
  <c r="S4232" i="1"/>
  <c r="S4233" i="1"/>
  <c r="S4234" i="1"/>
  <c r="S4235" i="1"/>
  <c r="S4236" i="1"/>
  <c r="S4237" i="1"/>
  <c r="S4238" i="1"/>
  <c r="S4239" i="1"/>
  <c r="S4240" i="1"/>
  <c r="S4241" i="1"/>
  <c r="S4242" i="1"/>
  <c r="S4243" i="1"/>
  <c r="S4244" i="1"/>
  <c r="S4245" i="1"/>
  <c r="S4246" i="1"/>
  <c r="S4247" i="1"/>
  <c r="S4248" i="1"/>
  <c r="S4249" i="1"/>
  <c r="S4250" i="1"/>
  <c r="S4251" i="1"/>
  <c r="S4252" i="1"/>
  <c r="S4253" i="1"/>
  <c r="S4254" i="1"/>
  <c r="S4255" i="1"/>
  <c r="S4256" i="1"/>
  <c r="S4257" i="1"/>
  <c r="S4258" i="1"/>
  <c r="S4259" i="1"/>
  <c r="S4260" i="1"/>
  <c r="S4261" i="1"/>
  <c r="S4262" i="1"/>
  <c r="S4263" i="1"/>
  <c r="S4264" i="1"/>
  <c r="S4265" i="1"/>
  <c r="S4266" i="1"/>
  <c r="S4267" i="1"/>
  <c r="S4268" i="1"/>
  <c r="S4269" i="1"/>
  <c r="S4270" i="1"/>
  <c r="S4271" i="1"/>
  <c r="S4272" i="1"/>
  <c r="S4273" i="1"/>
  <c r="S4274" i="1"/>
  <c r="S4275" i="1"/>
  <c r="S4276" i="1"/>
  <c r="S4277" i="1"/>
  <c r="S4278" i="1"/>
  <c r="S4279" i="1"/>
  <c r="S4280" i="1"/>
  <c r="S4281" i="1"/>
  <c r="S4282" i="1"/>
  <c r="S4283" i="1"/>
  <c r="S4284" i="1"/>
  <c r="S4285" i="1"/>
  <c r="S4286" i="1"/>
  <c r="S4287" i="1"/>
  <c r="S4288" i="1"/>
  <c r="S4289" i="1"/>
  <c r="S4290" i="1"/>
  <c r="S4291" i="1"/>
  <c r="S4292" i="1"/>
  <c r="S4293" i="1"/>
  <c r="S4294" i="1"/>
  <c r="S4295" i="1"/>
  <c r="S4296" i="1"/>
  <c r="S4297" i="1"/>
  <c r="S4298" i="1"/>
  <c r="S4299" i="1"/>
  <c r="S4300" i="1"/>
  <c r="S4301" i="1"/>
  <c r="S4302" i="1"/>
  <c r="S4303" i="1"/>
  <c r="S4304" i="1"/>
  <c r="S4305" i="1"/>
  <c r="S4306" i="1"/>
  <c r="S4307" i="1"/>
  <c r="S4308" i="1"/>
  <c r="S4309" i="1"/>
  <c r="S4310" i="1"/>
  <c r="S4311" i="1"/>
  <c r="S4312" i="1"/>
  <c r="S4313" i="1"/>
  <c r="S4314" i="1"/>
  <c r="S4315" i="1"/>
  <c r="S4316" i="1"/>
  <c r="S4317" i="1"/>
  <c r="S4318" i="1"/>
  <c r="S4319" i="1"/>
  <c r="S4320" i="1"/>
  <c r="S4321" i="1"/>
  <c r="S4322" i="1"/>
  <c r="S4323" i="1"/>
  <c r="S4324" i="1"/>
  <c r="S4325" i="1"/>
  <c r="S4326" i="1"/>
  <c r="S4327" i="1"/>
  <c r="S4328" i="1"/>
  <c r="S4329" i="1"/>
  <c r="S4330" i="1"/>
  <c r="S4331" i="1"/>
  <c r="S4332" i="1"/>
  <c r="S4333" i="1"/>
  <c r="S4334" i="1"/>
  <c r="S4335" i="1"/>
  <c r="S4336" i="1"/>
  <c r="S4337" i="1"/>
  <c r="S4338" i="1"/>
  <c r="S4339" i="1"/>
  <c r="S4340" i="1"/>
  <c r="S4341" i="1"/>
  <c r="S4342" i="1"/>
  <c r="S4343" i="1"/>
  <c r="S4344" i="1"/>
  <c r="S4345" i="1"/>
  <c r="S4346" i="1"/>
  <c r="S4347" i="1"/>
  <c r="S4348" i="1"/>
  <c r="S4349" i="1"/>
  <c r="S4350" i="1"/>
  <c r="S4351" i="1"/>
  <c r="S4352" i="1"/>
  <c r="S4353" i="1"/>
  <c r="S4354" i="1"/>
  <c r="S4355" i="1"/>
  <c r="S4356" i="1"/>
  <c r="S4357" i="1"/>
  <c r="S4358" i="1"/>
  <c r="S4359" i="1"/>
  <c r="S4360" i="1"/>
  <c r="S4361" i="1"/>
  <c r="S4362" i="1"/>
  <c r="S4363" i="1"/>
  <c r="S4364" i="1"/>
  <c r="S4365" i="1"/>
  <c r="S4366" i="1"/>
  <c r="S4367" i="1"/>
  <c r="S4368" i="1"/>
  <c r="S4369" i="1"/>
  <c r="S4370" i="1"/>
  <c r="S4371" i="1"/>
  <c r="S4372" i="1"/>
  <c r="S4373" i="1"/>
  <c r="S4374" i="1"/>
  <c r="S4375" i="1"/>
  <c r="S4376" i="1"/>
  <c r="S4377" i="1"/>
  <c r="S4378" i="1"/>
  <c r="S4379" i="1"/>
  <c r="S4380" i="1"/>
  <c r="S4381" i="1"/>
  <c r="S4382" i="1"/>
  <c r="S4383" i="1"/>
  <c r="S4384" i="1"/>
  <c r="S4385" i="1"/>
  <c r="S4386" i="1"/>
  <c r="S4387" i="1"/>
  <c r="S4388" i="1"/>
  <c r="S4389" i="1"/>
  <c r="S4390" i="1"/>
  <c r="S4391" i="1"/>
  <c r="S4392" i="1"/>
  <c r="S4393" i="1"/>
  <c r="S4394" i="1"/>
  <c r="S4395" i="1"/>
  <c r="S4396" i="1"/>
  <c r="S4397" i="1"/>
  <c r="S4398" i="1"/>
  <c r="S4399" i="1"/>
  <c r="S4400" i="1"/>
  <c r="S4401" i="1"/>
  <c r="S4402" i="1"/>
  <c r="S4403" i="1"/>
  <c r="S4404" i="1"/>
  <c r="S4405" i="1"/>
  <c r="S4406" i="1"/>
  <c r="S4407" i="1"/>
  <c r="S4408" i="1"/>
  <c r="S4409" i="1"/>
  <c r="S4410" i="1"/>
  <c r="S4411" i="1"/>
  <c r="S4412" i="1"/>
  <c r="S4413" i="1"/>
  <c r="S4414" i="1"/>
  <c r="S4415" i="1"/>
  <c r="S4416" i="1"/>
  <c r="S4417" i="1"/>
  <c r="S4418" i="1"/>
  <c r="S4419" i="1"/>
  <c r="S4420" i="1"/>
  <c r="S4421" i="1"/>
  <c r="S4422" i="1"/>
  <c r="S4423" i="1"/>
  <c r="S4424" i="1"/>
  <c r="S4425" i="1"/>
  <c r="S4426" i="1"/>
  <c r="S4427" i="1"/>
  <c r="S4428" i="1"/>
  <c r="S4429" i="1"/>
  <c r="S4430" i="1"/>
  <c r="S4431" i="1"/>
  <c r="S4432" i="1"/>
  <c r="S4433" i="1"/>
  <c r="S4434" i="1"/>
  <c r="S4435" i="1"/>
  <c r="S4436" i="1"/>
  <c r="S4437" i="1"/>
  <c r="S4438" i="1"/>
  <c r="S4439" i="1"/>
  <c r="S4440" i="1"/>
  <c r="S4441" i="1"/>
  <c r="S4442" i="1"/>
  <c r="S4443" i="1"/>
  <c r="S4444" i="1"/>
  <c r="S4445" i="1"/>
  <c r="S4446" i="1"/>
  <c r="S4447" i="1"/>
  <c r="S4448" i="1"/>
  <c r="S4449" i="1"/>
  <c r="S4450" i="1"/>
  <c r="S4451" i="1"/>
  <c r="S4452" i="1"/>
  <c r="S4453" i="1"/>
  <c r="S4454" i="1"/>
  <c r="S4455" i="1"/>
  <c r="S4456" i="1"/>
  <c r="S4457" i="1"/>
  <c r="S4458" i="1"/>
  <c r="S4459" i="1"/>
  <c r="S4460" i="1"/>
  <c r="S4461" i="1"/>
  <c r="S4462" i="1"/>
  <c r="S4463" i="1"/>
  <c r="S4464" i="1"/>
  <c r="S4465" i="1"/>
  <c r="S4466" i="1"/>
  <c r="S4467" i="1"/>
  <c r="S4468" i="1"/>
  <c r="S4469" i="1"/>
  <c r="S4470" i="1"/>
  <c r="S4471" i="1"/>
  <c r="S4472" i="1"/>
  <c r="S4473" i="1"/>
  <c r="S4474" i="1"/>
  <c r="S4475" i="1"/>
  <c r="S4476" i="1"/>
  <c r="S4477" i="1"/>
  <c r="S4478" i="1"/>
  <c r="S4479" i="1"/>
  <c r="S4480" i="1"/>
  <c r="S4481" i="1"/>
  <c r="S4482" i="1"/>
  <c r="S4483" i="1"/>
  <c r="S4484" i="1"/>
  <c r="S4485" i="1"/>
  <c r="S4486" i="1"/>
  <c r="S4487" i="1"/>
  <c r="S4488" i="1"/>
  <c r="S4489" i="1"/>
  <c r="S4490" i="1"/>
  <c r="S4491" i="1"/>
  <c r="S4492" i="1"/>
  <c r="S4493" i="1"/>
  <c r="S4494" i="1"/>
  <c r="S4495" i="1"/>
  <c r="S4496" i="1"/>
  <c r="S4497" i="1"/>
  <c r="S4498" i="1"/>
  <c r="S4499" i="1"/>
  <c r="S4500" i="1"/>
  <c r="S4501" i="1"/>
  <c r="S4502" i="1"/>
  <c r="S4503" i="1"/>
  <c r="S4504" i="1"/>
  <c r="S4505" i="1"/>
  <c r="S4506" i="1"/>
  <c r="S4507" i="1"/>
  <c r="S4508" i="1"/>
  <c r="S4509" i="1"/>
  <c r="S4510" i="1"/>
  <c r="S4511" i="1"/>
  <c r="S4512" i="1"/>
  <c r="S4513" i="1"/>
  <c r="S4514" i="1"/>
  <c r="S4515" i="1"/>
  <c r="S4516" i="1"/>
  <c r="S4517" i="1"/>
  <c r="S4518" i="1"/>
  <c r="S4519" i="1"/>
  <c r="S4520" i="1"/>
  <c r="S4521" i="1"/>
  <c r="S4522" i="1"/>
  <c r="S4523" i="1"/>
  <c r="S4524" i="1"/>
  <c r="S4525" i="1"/>
  <c r="S4526" i="1"/>
  <c r="S4527" i="1"/>
  <c r="S4528" i="1"/>
  <c r="S4529" i="1"/>
  <c r="S4530" i="1"/>
  <c r="S4531" i="1"/>
  <c r="S4532" i="1"/>
  <c r="S4533" i="1"/>
  <c r="S4534" i="1"/>
  <c r="S4535" i="1"/>
  <c r="S4536" i="1"/>
  <c r="S4537" i="1"/>
  <c r="S4538" i="1"/>
  <c r="S4539" i="1"/>
  <c r="S4540" i="1"/>
  <c r="S4541" i="1"/>
  <c r="S4542" i="1"/>
  <c r="S4543" i="1"/>
  <c r="S4544" i="1"/>
  <c r="S4545" i="1"/>
  <c r="S4546" i="1"/>
  <c r="S4547" i="1"/>
  <c r="S4548" i="1"/>
  <c r="S4549" i="1"/>
  <c r="S4550" i="1"/>
  <c r="S4551" i="1"/>
  <c r="S4552" i="1"/>
  <c r="S4553" i="1"/>
  <c r="S4554" i="1"/>
  <c r="S4555" i="1"/>
  <c r="S4556" i="1"/>
  <c r="S4557" i="1"/>
  <c r="S4558" i="1"/>
  <c r="S4559" i="1"/>
  <c r="S4560" i="1"/>
  <c r="S4561" i="1"/>
  <c r="S4562" i="1"/>
  <c r="S4563" i="1"/>
  <c r="S4564" i="1"/>
  <c r="S4565" i="1"/>
  <c r="S4566" i="1"/>
  <c r="S4567" i="1"/>
  <c r="S4568" i="1"/>
  <c r="S4569" i="1"/>
  <c r="S4570" i="1"/>
  <c r="S4571" i="1"/>
  <c r="S4572" i="1"/>
  <c r="S4573" i="1"/>
  <c r="S4574" i="1"/>
  <c r="S4575" i="1"/>
  <c r="S4576" i="1"/>
  <c r="S4577" i="1"/>
  <c r="S4578" i="1"/>
  <c r="S4579" i="1"/>
  <c r="S4580" i="1"/>
  <c r="S4581" i="1"/>
  <c r="S4582" i="1"/>
  <c r="S4583" i="1"/>
  <c r="S4584" i="1"/>
  <c r="S4585" i="1"/>
  <c r="S4586" i="1"/>
  <c r="S4587" i="1"/>
  <c r="S4588" i="1"/>
  <c r="S4589" i="1"/>
  <c r="S4590" i="1"/>
  <c r="S4591" i="1"/>
  <c r="S4592" i="1"/>
  <c r="S4593" i="1"/>
  <c r="S4594" i="1"/>
  <c r="S4595" i="1"/>
  <c r="S4596" i="1"/>
  <c r="S4597" i="1"/>
  <c r="S4598" i="1"/>
  <c r="S4599" i="1"/>
  <c r="S4600" i="1"/>
  <c r="S4601" i="1"/>
  <c r="S4602" i="1"/>
  <c r="S4603" i="1"/>
  <c r="S4604" i="1"/>
  <c r="S4605" i="1"/>
  <c r="S4606" i="1"/>
  <c r="S4607" i="1"/>
  <c r="S4608" i="1"/>
  <c r="S4609" i="1"/>
  <c r="S4610" i="1"/>
  <c r="S4611" i="1"/>
  <c r="S4612" i="1"/>
  <c r="S4613" i="1"/>
  <c r="S4614" i="1"/>
  <c r="S4615" i="1"/>
  <c r="S4616" i="1"/>
  <c r="S4617" i="1"/>
  <c r="S4618" i="1"/>
  <c r="S4619" i="1"/>
  <c r="S4620" i="1"/>
  <c r="S4621" i="1"/>
  <c r="S4622" i="1"/>
  <c r="S4623" i="1"/>
  <c r="S4624" i="1"/>
  <c r="S4625" i="1"/>
  <c r="S4626" i="1"/>
  <c r="S4627" i="1"/>
  <c r="S4628" i="1"/>
  <c r="S4629" i="1"/>
  <c r="S4630" i="1"/>
  <c r="S4631" i="1"/>
  <c r="S4632" i="1"/>
  <c r="S4633" i="1"/>
  <c r="S4634" i="1"/>
  <c r="S4635" i="1"/>
  <c r="S4636" i="1"/>
  <c r="S4637" i="1"/>
  <c r="S4638" i="1"/>
  <c r="S4639" i="1"/>
  <c r="S4640" i="1"/>
  <c r="S4641" i="1"/>
  <c r="S4642" i="1"/>
  <c r="S4643" i="1"/>
  <c r="S4644" i="1"/>
  <c r="S4645" i="1"/>
  <c r="S4646" i="1"/>
  <c r="S4647" i="1"/>
  <c r="S4648" i="1"/>
  <c r="S4649" i="1"/>
  <c r="S4650" i="1"/>
  <c r="S4651" i="1"/>
  <c r="S4652" i="1"/>
  <c r="S4653" i="1"/>
  <c r="S4654" i="1"/>
  <c r="S4655" i="1"/>
  <c r="S4656" i="1"/>
  <c r="S4657" i="1"/>
  <c r="S4658" i="1"/>
  <c r="S4659" i="1"/>
  <c r="S4660" i="1"/>
  <c r="S4661" i="1"/>
  <c r="S4662" i="1"/>
  <c r="S4663" i="1"/>
  <c r="S4664" i="1"/>
  <c r="S4665" i="1"/>
  <c r="S4666" i="1"/>
  <c r="S4667" i="1"/>
  <c r="S4668" i="1"/>
  <c r="S4669" i="1"/>
  <c r="S4670" i="1"/>
  <c r="S4671" i="1"/>
  <c r="S4672" i="1"/>
  <c r="S4673" i="1"/>
  <c r="S4674" i="1"/>
  <c r="S4675" i="1"/>
  <c r="S4676" i="1"/>
  <c r="S4677" i="1"/>
  <c r="S4678" i="1"/>
  <c r="S4679" i="1"/>
  <c r="S4680" i="1"/>
  <c r="S4681" i="1"/>
  <c r="S4682" i="1"/>
  <c r="S4683" i="1"/>
  <c r="S4684" i="1"/>
  <c r="S4685" i="1"/>
  <c r="S4686" i="1"/>
  <c r="S4687" i="1"/>
  <c r="S4688" i="1"/>
  <c r="S4689" i="1"/>
  <c r="S4690" i="1"/>
  <c r="S4691" i="1"/>
  <c r="S4692" i="1"/>
  <c r="S4693" i="1"/>
  <c r="S4694" i="1"/>
  <c r="S4695" i="1"/>
  <c r="S4696" i="1"/>
  <c r="S4697" i="1"/>
  <c r="S4698" i="1"/>
  <c r="S4699" i="1"/>
  <c r="S4700" i="1"/>
  <c r="S4701" i="1"/>
  <c r="S4702" i="1"/>
  <c r="S4703" i="1"/>
  <c r="S4704" i="1"/>
  <c r="S4705" i="1"/>
  <c r="S4706" i="1"/>
  <c r="S4707" i="1"/>
  <c r="S4708" i="1"/>
  <c r="S4709" i="1"/>
  <c r="S4710" i="1"/>
  <c r="S4711" i="1"/>
  <c r="S4712" i="1"/>
  <c r="S4713" i="1"/>
  <c r="S4714" i="1"/>
  <c r="S4715" i="1"/>
  <c r="S4716" i="1"/>
  <c r="S4717" i="1"/>
  <c r="S4718" i="1"/>
  <c r="S4719" i="1"/>
  <c r="S4720" i="1"/>
  <c r="S4721" i="1"/>
  <c r="S4722" i="1"/>
  <c r="S4723" i="1"/>
  <c r="S4724" i="1"/>
  <c r="S4725" i="1"/>
  <c r="S4726" i="1"/>
  <c r="S4727" i="1"/>
  <c r="S4728" i="1"/>
  <c r="S4729" i="1"/>
  <c r="S4730" i="1"/>
  <c r="S4731" i="1"/>
  <c r="S4732" i="1"/>
  <c r="S4733" i="1"/>
  <c r="S4734" i="1"/>
  <c r="S4735" i="1"/>
  <c r="S4736" i="1"/>
  <c r="S4737" i="1"/>
  <c r="S4738" i="1"/>
  <c r="S4739" i="1"/>
  <c r="S4740" i="1"/>
  <c r="S4741" i="1"/>
  <c r="S4742" i="1"/>
  <c r="S4743" i="1"/>
  <c r="S4744" i="1"/>
  <c r="S4745" i="1"/>
  <c r="S4746" i="1"/>
  <c r="S4747" i="1"/>
  <c r="S4748" i="1"/>
  <c r="S4749" i="1"/>
  <c r="S4750" i="1"/>
  <c r="S4751" i="1"/>
  <c r="S4752" i="1"/>
  <c r="S4753" i="1"/>
  <c r="S4754" i="1"/>
  <c r="S4755" i="1"/>
  <c r="S4756" i="1"/>
  <c r="S4757" i="1"/>
  <c r="S4758" i="1"/>
  <c r="S4759" i="1"/>
  <c r="S4760" i="1"/>
  <c r="S4761" i="1"/>
  <c r="S4762" i="1"/>
  <c r="S4763" i="1"/>
  <c r="S4764" i="1"/>
  <c r="S4765" i="1"/>
  <c r="S4766" i="1"/>
  <c r="S4767" i="1"/>
  <c r="S4768" i="1"/>
  <c r="S4769" i="1"/>
  <c r="S4770" i="1"/>
  <c r="S4771" i="1"/>
  <c r="S4772" i="1"/>
  <c r="S4773" i="1"/>
  <c r="S4774" i="1"/>
  <c r="S4775" i="1"/>
  <c r="S4776" i="1"/>
  <c r="S4777" i="1"/>
  <c r="S4778" i="1"/>
  <c r="S4779" i="1"/>
  <c r="S4780" i="1"/>
  <c r="S4781" i="1"/>
  <c r="S4782" i="1"/>
  <c r="S4783" i="1"/>
  <c r="S4784" i="1"/>
  <c r="S4785" i="1"/>
  <c r="S4786" i="1"/>
  <c r="S4787" i="1"/>
  <c r="S4788" i="1"/>
  <c r="S4789" i="1"/>
  <c r="S4790" i="1"/>
  <c r="S4791" i="1"/>
  <c r="S4792" i="1"/>
  <c r="S4793" i="1"/>
  <c r="S4794" i="1"/>
  <c r="S4795" i="1"/>
  <c r="S4796" i="1"/>
  <c r="S4797" i="1"/>
  <c r="S4798" i="1"/>
  <c r="S4799" i="1"/>
  <c r="S4800" i="1"/>
  <c r="S4801" i="1"/>
  <c r="S4802" i="1"/>
  <c r="S4803" i="1"/>
  <c r="S4804" i="1"/>
  <c r="S4805" i="1"/>
  <c r="S4806" i="1"/>
  <c r="S4807" i="1"/>
  <c r="S4808" i="1"/>
  <c r="S4809" i="1"/>
  <c r="S4810" i="1"/>
  <c r="S4811" i="1"/>
  <c r="S4812" i="1"/>
  <c r="S4813" i="1"/>
  <c r="S4814" i="1"/>
  <c r="S4815" i="1"/>
  <c r="S4816" i="1"/>
  <c r="S4817" i="1"/>
  <c r="S4818" i="1"/>
  <c r="S4819" i="1"/>
  <c r="S4820" i="1"/>
  <c r="S4821" i="1"/>
  <c r="S4822" i="1"/>
  <c r="S4823" i="1"/>
  <c r="S4824" i="1"/>
  <c r="S4825" i="1"/>
  <c r="S4826" i="1"/>
  <c r="S4827" i="1"/>
  <c r="S4828" i="1"/>
  <c r="S4829" i="1"/>
  <c r="S4830" i="1"/>
  <c r="S4831" i="1"/>
  <c r="S4832" i="1"/>
  <c r="S4833" i="1"/>
  <c r="S4834" i="1"/>
  <c r="S4835" i="1"/>
  <c r="S4836" i="1"/>
  <c r="S4837" i="1"/>
  <c r="S4838" i="1"/>
  <c r="S4839" i="1"/>
  <c r="S4840" i="1"/>
  <c r="S4841" i="1"/>
  <c r="S4842" i="1"/>
  <c r="S4843" i="1"/>
  <c r="S4844" i="1"/>
  <c r="S4845" i="1"/>
  <c r="S4846" i="1"/>
  <c r="S4847" i="1"/>
  <c r="S4848" i="1"/>
  <c r="S4849" i="1"/>
  <c r="S4850" i="1"/>
  <c r="S4851" i="1"/>
  <c r="S4852" i="1"/>
  <c r="S4853" i="1"/>
  <c r="S4854" i="1"/>
  <c r="S4855" i="1"/>
  <c r="S4856" i="1"/>
  <c r="S4857" i="1"/>
  <c r="S4858" i="1"/>
  <c r="S4859" i="1"/>
  <c r="S4860" i="1"/>
  <c r="S4861" i="1"/>
  <c r="S4862" i="1"/>
  <c r="S4863" i="1"/>
  <c r="S4864" i="1"/>
  <c r="S4865" i="1"/>
  <c r="S4866" i="1"/>
  <c r="S4867" i="1"/>
  <c r="S4868" i="1"/>
  <c r="S4869" i="1"/>
  <c r="S4870" i="1"/>
  <c r="S4871" i="1"/>
  <c r="S4872" i="1"/>
  <c r="S4873" i="1"/>
  <c r="S4874" i="1"/>
  <c r="S4875" i="1"/>
  <c r="S4876" i="1"/>
  <c r="S4877" i="1"/>
  <c r="S4878" i="1"/>
  <c r="S4879" i="1"/>
  <c r="S4880" i="1"/>
  <c r="S4881" i="1"/>
  <c r="S4882" i="1"/>
  <c r="S4883" i="1"/>
  <c r="S4884" i="1"/>
  <c r="S4885" i="1"/>
  <c r="S4886" i="1"/>
  <c r="S4887" i="1"/>
  <c r="S4888" i="1"/>
  <c r="S4889" i="1"/>
  <c r="S4890" i="1"/>
  <c r="S4891" i="1"/>
  <c r="S4892" i="1"/>
  <c r="S4893" i="1"/>
  <c r="S4894" i="1"/>
  <c r="S4895" i="1"/>
  <c r="S4896" i="1"/>
  <c r="S4897" i="1"/>
  <c r="S4898" i="1"/>
  <c r="S4899" i="1"/>
  <c r="S4900" i="1"/>
  <c r="S4901" i="1"/>
  <c r="S4902" i="1"/>
  <c r="S4903" i="1"/>
  <c r="S4904" i="1"/>
  <c r="S4905" i="1"/>
  <c r="S4906" i="1"/>
  <c r="S4907" i="1"/>
  <c r="S4908" i="1"/>
  <c r="S4909" i="1"/>
  <c r="S4910" i="1"/>
  <c r="S4911" i="1"/>
  <c r="S4912" i="1"/>
  <c r="S4913" i="1"/>
  <c r="S4914" i="1"/>
  <c r="S4915" i="1"/>
  <c r="S4916" i="1"/>
  <c r="S4917" i="1"/>
  <c r="S4918" i="1"/>
  <c r="S4919" i="1"/>
  <c r="S4920" i="1"/>
  <c r="S4921" i="1"/>
  <c r="S4922" i="1"/>
  <c r="S4923" i="1"/>
  <c r="S4924" i="1"/>
  <c r="S4925" i="1"/>
  <c r="S4926" i="1"/>
  <c r="S4927" i="1"/>
  <c r="S4928" i="1"/>
  <c r="S4929" i="1"/>
  <c r="S4930" i="1"/>
  <c r="S4931" i="1"/>
  <c r="S4932" i="1"/>
  <c r="S4933" i="1"/>
  <c r="S4934" i="1"/>
  <c r="S4935" i="1"/>
  <c r="S4936" i="1"/>
  <c r="S4937" i="1"/>
  <c r="S4938" i="1"/>
  <c r="S4939" i="1"/>
  <c r="S4940" i="1"/>
  <c r="S4941" i="1"/>
  <c r="S4942" i="1"/>
  <c r="S4943" i="1"/>
  <c r="S4944" i="1"/>
  <c r="S4945" i="1"/>
  <c r="S4946" i="1"/>
  <c r="S4947" i="1"/>
  <c r="S4948" i="1"/>
  <c r="S4949" i="1"/>
  <c r="S4950" i="1"/>
  <c r="S4951" i="1"/>
  <c r="S4952" i="1"/>
  <c r="S4953" i="1"/>
  <c r="S4954" i="1"/>
  <c r="S4955" i="1"/>
  <c r="S4956" i="1"/>
  <c r="S4957" i="1"/>
  <c r="S4958" i="1"/>
  <c r="S4959" i="1"/>
  <c r="S4960" i="1"/>
  <c r="S4961" i="1"/>
  <c r="S4962" i="1"/>
  <c r="S4963" i="1"/>
  <c r="S4964" i="1"/>
  <c r="S4965" i="1"/>
  <c r="S4966" i="1"/>
  <c r="S4967" i="1"/>
  <c r="S4968" i="1"/>
  <c r="S4969" i="1"/>
  <c r="S4970" i="1"/>
  <c r="S4971" i="1"/>
  <c r="S4972" i="1"/>
  <c r="S4973" i="1"/>
  <c r="S4974" i="1"/>
  <c r="S4975" i="1"/>
  <c r="S4976" i="1"/>
  <c r="S4977" i="1"/>
  <c r="S4978" i="1"/>
  <c r="S4979" i="1"/>
  <c r="S4980" i="1"/>
  <c r="S4981" i="1"/>
  <c r="S4982" i="1"/>
  <c r="S4983" i="1"/>
  <c r="S4984" i="1"/>
  <c r="S4985" i="1"/>
  <c r="S4986" i="1"/>
  <c r="S4987" i="1"/>
  <c r="S4988" i="1"/>
  <c r="S4989" i="1"/>
  <c r="S4990" i="1"/>
  <c r="S4991" i="1"/>
  <c r="S4992" i="1"/>
  <c r="S4993" i="1"/>
  <c r="S4994" i="1"/>
  <c r="S4995" i="1"/>
  <c r="S4996" i="1"/>
  <c r="S4997" i="1"/>
  <c r="S4998" i="1"/>
  <c r="S4999" i="1"/>
  <c r="S5000" i="1"/>
  <c r="S5001" i="1"/>
  <c r="S5002" i="1"/>
  <c r="S5003" i="1"/>
  <c r="S5004" i="1"/>
  <c r="S5005" i="1"/>
  <c r="S5006" i="1"/>
  <c r="S5007" i="1"/>
  <c r="S5008" i="1"/>
  <c r="S5009" i="1"/>
  <c r="S5010" i="1"/>
  <c r="S5011" i="1"/>
  <c r="S5012" i="1"/>
  <c r="S5013" i="1"/>
  <c r="S5014" i="1"/>
  <c r="S5015" i="1"/>
  <c r="S5016" i="1"/>
  <c r="S5017" i="1"/>
  <c r="S5018" i="1"/>
  <c r="S5019" i="1"/>
  <c r="S5020" i="1"/>
  <c r="S5021" i="1"/>
  <c r="S5022" i="1"/>
  <c r="S5023" i="1"/>
  <c r="S5024" i="1"/>
  <c r="S5025" i="1"/>
  <c r="S5026" i="1"/>
  <c r="S5027" i="1"/>
  <c r="S5028" i="1"/>
  <c r="S5029" i="1"/>
  <c r="S5030" i="1"/>
  <c r="S5031" i="1"/>
  <c r="S5032" i="1"/>
  <c r="S5033" i="1"/>
  <c r="S5034" i="1"/>
  <c r="S5035" i="1"/>
  <c r="S5036" i="1"/>
  <c r="S5037" i="1"/>
  <c r="S5038" i="1"/>
  <c r="S5039" i="1"/>
  <c r="S5040" i="1"/>
  <c r="S5041" i="1"/>
  <c r="S5042" i="1"/>
  <c r="S5043" i="1"/>
  <c r="S5044" i="1"/>
  <c r="S5045" i="1"/>
  <c r="S5046" i="1"/>
  <c r="S5047" i="1"/>
  <c r="S5048" i="1"/>
  <c r="S5049" i="1"/>
  <c r="S5050" i="1"/>
  <c r="S5051" i="1"/>
  <c r="S5052" i="1"/>
  <c r="S5053" i="1"/>
  <c r="S5054" i="1"/>
  <c r="S5055" i="1"/>
  <c r="S5056" i="1"/>
  <c r="S5057" i="1"/>
  <c r="S5058" i="1"/>
  <c r="S5059" i="1"/>
  <c r="S5060" i="1"/>
  <c r="S5061" i="1"/>
  <c r="S5062" i="1"/>
  <c r="S5063" i="1"/>
  <c r="S5064" i="1"/>
  <c r="S5065" i="1"/>
  <c r="S5066" i="1"/>
  <c r="S5067" i="1"/>
  <c r="S5068" i="1"/>
  <c r="S5069" i="1"/>
  <c r="S5070" i="1"/>
  <c r="S5071" i="1"/>
  <c r="S5072" i="1"/>
  <c r="S5073" i="1"/>
  <c r="S5074" i="1"/>
  <c r="S5075" i="1"/>
  <c r="S5076" i="1"/>
  <c r="S5077" i="1"/>
  <c r="S5078" i="1"/>
  <c r="S5079" i="1"/>
  <c r="S5080" i="1"/>
  <c r="S5081" i="1"/>
  <c r="S5082" i="1"/>
  <c r="S5083" i="1"/>
  <c r="S5084" i="1"/>
  <c r="S5085" i="1"/>
  <c r="S5086" i="1"/>
  <c r="S5087" i="1"/>
  <c r="S5088" i="1"/>
  <c r="S5089" i="1"/>
  <c r="S5090" i="1"/>
  <c r="S5091" i="1"/>
  <c r="S5092" i="1"/>
  <c r="S5093" i="1"/>
  <c r="S5094" i="1"/>
  <c r="S5095" i="1"/>
  <c r="S5096" i="1"/>
  <c r="S5097" i="1"/>
  <c r="S5098" i="1"/>
  <c r="S5099" i="1"/>
  <c r="S5100" i="1"/>
  <c r="S5101" i="1"/>
  <c r="S5102" i="1"/>
  <c r="S5103" i="1"/>
  <c r="S5104" i="1"/>
  <c r="S5105" i="1"/>
  <c r="S5106" i="1"/>
  <c r="S5107" i="1"/>
  <c r="S5108" i="1"/>
  <c r="S5109" i="1"/>
  <c r="S5110" i="1"/>
  <c r="S5111" i="1"/>
  <c r="S5112" i="1"/>
  <c r="S5113" i="1"/>
  <c r="S5114" i="1"/>
  <c r="S5115" i="1"/>
  <c r="S5116" i="1"/>
  <c r="S5117" i="1"/>
  <c r="S5118" i="1"/>
  <c r="S5119" i="1"/>
  <c r="S5120" i="1"/>
  <c r="S5121" i="1"/>
  <c r="S5122" i="1"/>
  <c r="S5123" i="1"/>
  <c r="S5124" i="1"/>
  <c r="S5125" i="1"/>
  <c r="S5126" i="1"/>
  <c r="S5127" i="1"/>
  <c r="S5128" i="1"/>
  <c r="S5129" i="1"/>
  <c r="S5130" i="1"/>
  <c r="S5131" i="1"/>
  <c r="S5132" i="1"/>
  <c r="S5133" i="1"/>
  <c r="S5134" i="1"/>
  <c r="S5135" i="1"/>
  <c r="S5136" i="1"/>
  <c r="S5137" i="1"/>
  <c r="S5138" i="1"/>
  <c r="S5139" i="1"/>
  <c r="S5140" i="1"/>
  <c r="S5141" i="1"/>
  <c r="S5142" i="1"/>
  <c r="S5143" i="1"/>
  <c r="S5144" i="1"/>
  <c r="S5145" i="1"/>
  <c r="S5146" i="1"/>
  <c r="S5147" i="1"/>
  <c r="S5148" i="1"/>
  <c r="S5149" i="1"/>
  <c r="S5150" i="1"/>
  <c r="S5151" i="1"/>
  <c r="S5152" i="1"/>
  <c r="S5153" i="1"/>
  <c r="S5154" i="1"/>
  <c r="S5155" i="1"/>
  <c r="S5156" i="1"/>
  <c r="S5157" i="1"/>
  <c r="S5158" i="1"/>
  <c r="S5159" i="1"/>
  <c r="S5160" i="1"/>
  <c r="S5161" i="1"/>
  <c r="S5162" i="1"/>
  <c r="S5163" i="1"/>
  <c r="S5164" i="1"/>
  <c r="S5165" i="1"/>
  <c r="S5166" i="1"/>
  <c r="S5167" i="1"/>
  <c r="S5168" i="1"/>
  <c r="S5169" i="1"/>
  <c r="S5170" i="1"/>
  <c r="S5171" i="1"/>
  <c r="S5172" i="1"/>
  <c r="S5173" i="1"/>
  <c r="S5174" i="1"/>
  <c r="S5175" i="1"/>
  <c r="S5176" i="1"/>
  <c r="S5177" i="1"/>
  <c r="S5178" i="1"/>
  <c r="S5179" i="1"/>
  <c r="S5180" i="1"/>
  <c r="S5181" i="1"/>
  <c r="S5182" i="1"/>
  <c r="S5183" i="1"/>
  <c r="S5184" i="1"/>
  <c r="S5185" i="1"/>
  <c r="S5186" i="1"/>
  <c r="S5187" i="1"/>
  <c r="S5188" i="1"/>
  <c r="S5189" i="1"/>
  <c r="S5190" i="1"/>
  <c r="S5191" i="1"/>
  <c r="S5192" i="1"/>
  <c r="S5193" i="1"/>
  <c r="S5194" i="1"/>
  <c r="S5195" i="1"/>
  <c r="S5196" i="1"/>
  <c r="S5197" i="1"/>
  <c r="S5198" i="1"/>
  <c r="S5199" i="1"/>
  <c r="S5200" i="1"/>
  <c r="S5201" i="1"/>
  <c r="S5202" i="1"/>
  <c r="S5203" i="1"/>
  <c r="S5204" i="1"/>
  <c r="S5205" i="1"/>
  <c r="S5206" i="1"/>
  <c r="S5207" i="1"/>
  <c r="S5208" i="1"/>
  <c r="S5209" i="1"/>
  <c r="S5210" i="1"/>
  <c r="S5211" i="1"/>
  <c r="S5212" i="1"/>
  <c r="S5213" i="1"/>
  <c r="S5214" i="1"/>
  <c r="S5215" i="1"/>
  <c r="S5216" i="1"/>
  <c r="S5217" i="1"/>
  <c r="S5218" i="1"/>
  <c r="S5219" i="1"/>
  <c r="S5220" i="1"/>
  <c r="S5221" i="1"/>
  <c r="S5222" i="1"/>
  <c r="S5223" i="1"/>
  <c r="S5224" i="1"/>
  <c r="S5225" i="1"/>
  <c r="S5226" i="1"/>
  <c r="S5227" i="1"/>
  <c r="S5228" i="1"/>
  <c r="S5229" i="1"/>
  <c r="S5230" i="1"/>
  <c r="S5231" i="1"/>
  <c r="S5232" i="1"/>
  <c r="S5233" i="1"/>
  <c r="S5234" i="1"/>
  <c r="S5235" i="1"/>
  <c r="S5236" i="1"/>
  <c r="S5237" i="1"/>
  <c r="S5238" i="1"/>
  <c r="S5239" i="1"/>
  <c r="S5240" i="1"/>
  <c r="S5241" i="1"/>
  <c r="S5242" i="1"/>
  <c r="S5243" i="1"/>
  <c r="S5244" i="1"/>
  <c r="S5245" i="1"/>
  <c r="S5246" i="1"/>
  <c r="S5247" i="1"/>
  <c r="S5248" i="1"/>
  <c r="S5249" i="1"/>
  <c r="S5250" i="1"/>
  <c r="S5251" i="1"/>
  <c r="S5252" i="1"/>
  <c r="S5253" i="1"/>
  <c r="S5254" i="1"/>
  <c r="S5255" i="1"/>
  <c r="S5256" i="1"/>
  <c r="S5257" i="1"/>
  <c r="S5258" i="1"/>
  <c r="S5259" i="1"/>
  <c r="S5260" i="1"/>
  <c r="S5261" i="1"/>
  <c r="S5262" i="1"/>
  <c r="S5263" i="1"/>
  <c r="S5264" i="1"/>
  <c r="S5265" i="1"/>
  <c r="S5266" i="1"/>
  <c r="S5267" i="1"/>
  <c r="S5268" i="1"/>
  <c r="S5269" i="1"/>
  <c r="S5270" i="1"/>
  <c r="S5271" i="1"/>
  <c r="S5272" i="1"/>
  <c r="S5273" i="1"/>
  <c r="S5274" i="1"/>
  <c r="S5275" i="1"/>
  <c r="S5276" i="1"/>
  <c r="S5277" i="1"/>
  <c r="S5278" i="1"/>
  <c r="S5279" i="1"/>
  <c r="S5280" i="1"/>
  <c r="S5281" i="1"/>
  <c r="S5282" i="1"/>
  <c r="S5283" i="1"/>
  <c r="S5284" i="1"/>
  <c r="S5285" i="1"/>
  <c r="S5286" i="1"/>
  <c r="S5287" i="1"/>
  <c r="S5288" i="1"/>
  <c r="S5289" i="1"/>
  <c r="S5290" i="1"/>
  <c r="S5291" i="1"/>
  <c r="S5292" i="1"/>
  <c r="S5293" i="1"/>
  <c r="S5294" i="1"/>
  <c r="S5295" i="1"/>
  <c r="S5296" i="1"/>
  <c r="S5297" i="1"/>
  <c r="S5298" i="1"/>
  <c r="S5299" i="1"/>
  <c r="S5300" i="1"/>
  <c r="S5301" i="1"/>
  <c r="S5302" i="1"/>
  <c r="S5303" i="1"/>
  <c r="S5304" i="1"/>
  <c r="S5305" i="1"/>
  <c r="S5306" i="1"/>
  <c r="S5307" i="1"/>
  <c r="S5308" i="1"/>
  <c r="S5309" i="1"/>
  <c r="S5310" i="1"/>
  <c r="S5311" i="1"/>
  <c r="S5312" i="1"/>
  <c r="S5313" i="1"/>
  <c r="S5314" i="1"/>
  <c r="S5315" i="1"/>
  <c r="S5316" i="1"/>
  <c r="S5317" i="1"/>
  <c r="S5318" i="1"/>
  <c r="S5319" i="1"/>
  <c r="S5320" i="1"/>
  <c r="S5321" i="1"/>
  <c r="S5322" i="1"/>
  <c r="S5323" i="1"/>
  <c r="S5324" i="1"/>
  <c r="S5325" i="1"/>
  <c r="S5326" i="1"/>
  <c r="S5327" i="1"/>
  <c r="S5328" i="1"/>
  <c r="S5329" i="1"/>
  <c r="S5330" i="1"/>
  <c r="S5331" i="1"/>
  <c r="S5332" i="1"/>
  <c r="S5333" i="1"/>
  <c r="S5334" i="1"/>
  <c r="S5335" i="1"/>
  <c r="S5336" i="1"/>
  <c r="S5337" i="1"/>
  <c r="S5338" i="1"/>
  <c r="S5339" i="1"/>
  <c r="S5340" i="1"/>
  <c r="S5341" i="1"/>
  <c r="S5342" i="1"/>
  <c r="S5343" i="1"/>
  <c r="S5344" i="1"/>
  <c r="S5345" i="1"/>
  <c r="S5346" i="1"/>
  <c r="S5347" i="1"/>
  <c r="S5348" i="1"/>
  <c r="S5349" i="1"/>
  <c r="S5350" i="1"/>
  <c r="S5351" i="1"/>
  <c r="S5352" i="1"/>
  <c r="S5353" i="1"/>
  <c r="S5354" i="1"/>
  <c r="S5355" i="1"/>
  <c r="S5356" i="1"/>
  <c r="S5357" i="1"/>
  <c r="S5358" i="1"/>
  <c r="S5359" i="1"/>
  <c r="S5360" i="1"/>
  <c r="S5361" i="1"/>
  <c r="S5362" i="1"/>
  <c r="S5363" i="1"/>
  <c r="S5364" i="1"/>
  <c r="S5365" i="1"/>
  <c r="S5366" i="1"/>
  <c r="S5367" i="1"/>
  <c r="S5368" i="1"/>
  <c r="S5369" i="1"/>
  <c r="S5370" i="1"/>
  <c r="S5371" i="1"/>
  <c r="S5372" i="1"/>
  <c r="S5373" i="1"/>
  <c r="S5374" i="1"/>
  <c r="S5375" i="1"/>
  <c r="S5376" i="1"/>
  <c r="S5377" i="1"/>
  <c r="S5378" i="1"/>
  <c r="S5379" i="1"/>
  <c r="S5380" i="1"/>
  <c r="S5381" i="1"/>
  <c r="S5382" i="1"/>
  <c r="S5383" i="1"/>
  <c r="S5384" i="1"/>
  <c r="S5385" i="1"/>
  <c r="S5386" i="1"/>
  <c r="S5387" i="1"/>
  <c r="S5388" i="1"/>
  <c r="S5389" i="1"/>
  <c r="S5390" i="1"/>
  <c r="S5391" i="1"/>
  <c r="S5392" i="1"/>
  <c r="S5393" i="1"/>
  <c r="S5394" i="1"/>
  <c r="S5395" i="1"/>
  <c r="S5396" i="1"/>
  <c r="S5397" i="1"/>
  <c r="S5398" i="1"/>
  <c r="S5399" i="1"/>
  <c r="S5400" i="1"/>
  <c r="S5401" i="1"/>
  <c r="S5402" i="1"/>
  <c r="S5403" i="1"/>
  <c r="S5404" i="1"/>
  <c r="S5405" i="1"/>
  <c r="S5406" i="1"/>
  <c r="S5407" i="1"/>
  <c r="S5408" i="1"/>
  <c r="S5409" i="1"/>
  <c r="S5410" i="1"/>
  <c r="S5411" i="1"/>
  <c r="S5412" i="1"/>
  <c r="S5413" i="1"/>
  <c r="S5414" i="1"/>
  <c r="S5415" i="1"/>
  <c r="S5416" i="1"/>
  <c r="S5417" i="1"/>
  <c r="S5418" i="1"/>
  <c r="S5419" i="1"/>
  <c r="S5420" i="1"/>
  <c r="S5421" i="1"/>
  <c r="S5422" i="1"/>
  <c r="S5423" i="1"/>
  <c r="S5424" i="1"/>
  <c r="S5425" i="1"/>
  <c r="S5426" i="1"/>
  <c r="S5427" i="1"/>
  <c r="S5428" i="1"/>
  <c r="S5429" i="1"/>
  <c r="S5430" i="1"/>
  <c r="S5431" i="1"/>
  <c r="S5432" i="1"/>
  <c r="S5433" i="1"/>
  <c r="S5434" i="1"/>
  <c r="S5435" i="1"/>
  <c r="S5436" i="1"/>
  <c r="S5437" i="1"/>
  <c r="S5438" i="1"/>
  <c r="S5439" i="1"/>
  <c r="S5440" i="1"/>
  <c r="S5441" i="1"/>
  <c r="S5442" i="1"/>
  <c r="S5443" i="1"/>
  <c r="S5444" i="1"/>
  <c r="S5445" i="1"/>
  <c r="S5446" i="1"/>
  <c r="S5447" i="1"/>
  <c r="S5448" i="1"/>
  <c r="S5449" i="1"/>
  <c r="S5450" i="1"/>
  <c r="S5451" i="1"/>
  <c r="S5452" i="1"/>
  <c r="S5453" i="1"/>
  <c r="S5454" i="1"/>
  <c r="S5455" i="1"/>
  <c r="S5456" i="1"/>
  <c r="S5457" i="1"/>
  <c r="S5458" i="1"/>
  <c r="S5459" i="1"/>
  <c r="S5460" i="1"/>
  <c r="S5461" i="1"/>
  <c r="S5462" i="1"/>
  <c r="S5463" i="1"/>
  <c r="S5464" i="1"/>
  <c r="S5465" i="1"/>
  <c r="S5466" i="1"/>
  <c r="S5467" i="1"/>
  <c r="S5468" i="1"/>
  <c r="S5469" i="1"/>
  <c r="S5470" i="1"/>
  <c r="S5471" i="1"/>
  <c r="S5472" i="1"/>
  <c r="S5473" i="1"/>
  <c r="S5474" i="1"/>
  <c r="S5475" i="1"/>
  <c r="S5476" i="1"/>
  <c r="S5477" i="1"/>
  <c r="S5478" i="1"/>
  <c r="S5479" i="1"/>
  <c r="S5480" i="1"/>
  <c r="S5481" i="1"/>
  <c r="S5482" i="1"/>
  <c r="S5483" i="1"/>
  <c r="S5484" i="1"/>
  <c r="S5485" i="1"/>
  <c r="S5486" i="1"/>
  <c r="S5487" i="1"/>
  <c r="S5488" i="1"/>
  <c r="S5489" i="1"/>
  <c r="S5490" i="1"/>
  <c r="S5491" i="1"/>
  <c r="S5492" i="1"/>
  <c r="S5493" i="1"/>
  <c r="S5494" i="1"/>
  <c r="S5495" i="1"/>
  <c r="S5496" i="1"/>
  <c r="S5497" i="1"/>
  <c r="S5498" i="1"/>
  <c r="S5499" i="1"/>
  <c r="S5500" i="1"/>
  <c r="S5501" i="1"/>
  <c r="S5502" i="1"/>
  <c r="S5503" i="1"/>
  <c r="S5504" i="1"/>
  <c r="S5505" i="1"/>
  <c r="S5506" i="1"/>
  <c r="S5507" i="1"/>
  <c r="S5508" i="1"/>
  <c r="S5509" i="1"/>
  <c r="S5510" i="1"/>
  <c r="S5511" i="1"/>
  <c r="S5512" i="1"/>
  <c r="S5513" i="1"/>
  <c r="S5514" i="1"/>
  <c r="S5515" i="1"/>
  <c r="S5516" i="1"/>
  <c r="S5517" i="1"/>
  <c r="S5518" i="1"/>
  <c r="S5519" i="1"/>
  <c r="S5520" i="1"/>
  <c r="S5521" i="1"/>
  <c r="S5522" i="1"/>
  <c r="S5523" i="1"/>
  <c r="S5524" i="1"/>
  <c r="S5525" i="1"/>
  <c r="S5526" i="1"/>
  <c r="S5527" i="1"/>
  <c r="S5528" i="1"/>
  <c r="S5529" i="1"/>
  <c r="S5530" i="1"/>
  <c r="S5531" i="1"/>
  <c r="S5532" i="1"/>
  <c r="S5533" i="1"/>
  <c r="S5534" i="1"/>
  <c r="S5535" i="1"/>
  <c r="S5536" i="1"/>
  <c r="S5537" i="1"/>
  <c r="S5538" i="1"/>
  <c r="S5539" i="1"/>
  <c r="S5540" i="1"/>
  <c r="S5541" i="1"/>
  <c r="S5542" i="1"/>
  <c r="S5543" i="1"/>
  <c r="S5544" i="1"/>
  <c r="S5545" i="1"/>
  <c r="S5546" i="1"/>
  <c r="S5547" i="1"/>
  <c r="S5548" i="1"/>
  <c r="S5549" i="1"/>
  <c r="S5550" i="1"/>
  <c r="S5551" i="1"/>
  <c r="S5552" i="1"/>
  <c r="S5553" i="1"/>
  <c r="S5554" i="1"/>
  <c r="S5555" i="1"/>
  <c r="S5556" i="1"/>
  <c r="S5557" i="1"/>
  <c r="S5558" i="1"/>
  <c r="S5559" i="1"/>
  <c r="S5560" i="1"/>
  <c r="S5561" i="1"/>
  <c r="S5562" i="1"/>
  <c r="S5563" i="1"/>
  <c r="S5564" i="1"/>
  <c r="S5565" i="1"/>
  <c r="S5566" i="1"/>
  <c r="S5567" i="1"/>
  <c r="S5568" i="1"/>
  <c r="S5569" i="1"/>
  <c r="S5570" i="1"/>
  <c r="S5571" i="1"/>
  <c r="S5572" i="1"/>
  <c r="S5573" i="1"/>
  <c r="S5574" i="1"/>
  <c r="S5575" i="1"/>
  <c r="S5576" i="1"/>
  <c r="S5577" i="1"/>
  <c r="S5578" i="1"/>
  <c r="S5579" i="1"/>
  <c r="S5580" i="1"/>
  <c r="S5581" i="1"/>
  <c r="S5582" i="1"/>
  <c r="S5583" i="1"/>
  <c r="S5584" i="1"/>
  <c r="S5585" i="1"/>
  <c r="S5586" i="1"/>
  <c r="S5587" i="1"/>
  <c r="S5588" i="1"/>
  <c r="S5589" i="1"/>
  <c r="S5590" i="1"/>
  <c r="S5591" i="1"/>
  <c r="S5592" i="1"/>
  <c r="S5593" i="1"/>
  <c r="S5594" i="1"/>
  <c r="S5595" i="1"/>
  <c r="S5596" i="1"/>
  <c r="S5597" i="1"/>
  <c r="S5598" i="1"/>
  <c r="S5599" i="1"/>
  <c r="S5600" i="1"/>
  <c r="S5601" i="1"/>
  <c r="S5602" i="1"/>
  <c r="S5603" i="1"/>
  <c r="S5604" i="1"/>
  <c r="S5605" i="1"/>
  <c r="S5606" i="1"/>
  <c r="S5607" i="1"/>
  <c r="S5608" i="1"/>
  <c r="S5609" i="1"/>
  <c r="S5610" i="1"/>
  <c r="S5611" i="1"/>
  <c r="S5612" i="1"/>
  <c r="S5613" i="1"/>
  <c r="S5614" i="1"/>
  <c r="S5615" i="1"/>
  <c r="S5616" i="1"/>
  <c r="S5617" i="1"/>
  <c r="S5618" i="1"/>
  <c r="S5619" i="1"/>
  <c r="S5620" i="1"/>
  <c r="S5621" i="1"/>
  <c r="S5622" i="1"/>
  <c r="S5623" i="1"/>
  <c r="S5624" i="1"/>
  <c r="S5625" i="1"/>
  <c r="S5626" i="1"/>
  <c r="S5627" i="1"/>
  <c r="S5628" i="1"/>
  <c r="S5629" i="1"/>
  <c r="S5630" i="1"/>
  <c r="S5631" i="1"/>
  <c r="S5632" i="1"/>
  <c r="S5633" i="1"/>
  <c r="S5634" i="1"/>
  <c r="S5635" i="1"/>
  <c r="S5636" i="1"/>
  <c r="S5637" i="1"/>
  <c r="S5638" i="1"/>
  <c r="S5639" i="1"/>
  <c r="S5640" i="1"/>
  <c r="S5641" i="1"/>
  <c r="S5642" i="1"/>
  <c r="S5643" i="1"/>
  <c r="S5644" i="1"/>
  <c r="S5645" i="1"/>
  <c r="S5646" i="1"/>
  <c r="S5647" i="1"/>
  <c r="S5648" i="1"/>
  <c r="S5649" i="1"/>
  <c r="S5650" i="1"/>
  <c r="S5651" i="1"/>
  <c r="S5652" i="1"/>
  <c r="S5653" i="1"/>
  <c r="S5654" i="1"/>
  <c r="S5655" i="1"/>
  <c r="S5656" i="1"/>
  <c r="S5657" i="1"/>
  <c r="S5658" i="1"/>
  <c r="S5659" i="1"/>
  <c r="S5660" i="1"/>
  <c r="S5661" i="1"/>
  <c r="S5662" i="1"/>
  <c r="S5663" i="1"/>
  <c r="S5664" i="1"/>
  <c r="S5665" i="1"/>
  <c r="S5666" i="1"/>
  <c r="S5667" i="1"/>
  <c r="S5668" i="1"/>
  <c r="S5669" i="1"/>
  <c r="S5670" i="1"/>
  <c r="S5671" i="1"/>
  <c r="S5672" i="1"/>
  <c r="S5673" i="1"/>
  <c r="S5674" i="1"/>
  <c r="S5675" i="1"/>
  <c r="S5676" i="1"/>
  <c r="S5677" i="1"/>
  <c r="S5678" i="1"/>
  <c r="S5679" i="1"/>
  <c r="S5680" i="1"/>
  <c r="S5681" i="1"/>
  <c r="S5682" i="1"/>
  <c r="S5683" i="1"/>
  <c r="S5684" i="1"/>
  <c r="S5685" i="1"/>
  <c r="S5686" i="1"/>
  <c r="S5687" i="1"/>
  <c r="S5688" i="1"/>
  <c r="S5689" i="1"/>
  <c r="S5690" i="1"/>
  <c r="S5691" i="1"/>
  <c r="S5692" i="1"/>
  <c r="S5693" i="1"/>
  <c r="S5694" i="1"/>
  <c r="S5695" i="1"/>
  <c r="S5696" i="1"/>
  <c r="S5697" i="1"/>
  <c r="S5698" i="1"/>
  <c r="S5699" i="1"/>
  <c r="S5700" i="1"/>
  <c r="S5701" i="1"/>
  <c r="S5702" i="1"/>
  <c r="S5703" i="1"/>
  <c r="S5704" i="1"/>
  <c r="S5705" i="1"/>
  <c r="S5706" i="1"/>
  <c r="S5707" i="1"/>
  <c r="S5708" i="1"/>
  <c r="S5709" i="1"/>
  <c r="S5710" i="1"/>
  <c r="S5711" i="1"/>
  <c r="S5712" i="1"/>
  <c r="S5713" i="1"/>
  <c r="S5714" i="1"/>
  <c r="S5715" i="1"/>
  <c r="S5716" i="1"/>
  <c r="S5717" i="1"/>
  <c r="S5718" i="1"/>
  <c r="S5719" i="1"/>
  <c r="S5720" i="1"/>
  <c r="S5721" i="1"/>
  <c r="S5722" i="1"/>
  <c r="S5723" i="1"/>
  <c r="S5724" i="1"/>
  <c r="S5725" i="1"/>
  <c r="S5726" i="1"/>
  <c r="S5727" i="1"/>
  <c r="S5728" i="1"/>
  <c r="S5729" i="1"/>
  <c r="S5730" i="1"/>
  <c r="S5731" i="1"/>
  <c r="S5732" i="1"/>
  <c r="S5733" i="1"/>
  <c r="S5734" i="1"/>
  <c r="S5735" i="1"/>
  <c r="S5736" i="1"/>
  <c r="S5737" i="1"/>
  <c r="S5738" i="1"/>
  <c r="S5739" i="1"/>
  <c r="S5740" i="1"/>
  <c r="S5741" i="1"/>
  <c r="S5742" i="1"/>
  <c r="S5743" i="1"/>
  <c r="S5744" i="1"/>
  <c r="S5745" i="1"/>
  <c r="S5746" i="1"/>
  <c r="S5747" i="1"/>
  <c r="S5748" i="1"/>
  <c r="S5749" i="1"/>
  <c r="S5750" i="1"/>
  <c r="S5751" i="1"/>
  <c r="S5752" i="1"/>
  <c r="S5753" i="1"/>
  <c r="S5754" i="1"/>
  <c r="S5755" i="1"/>
  <c r="S5756" i="1"/>
  <c r="S5757" i="1"/>
  <c r="S5758" i="1"/>
  <c r="S5759" i="1"/>
  <c r="S5760" i="1"/>
  <c r="S5761" i="1"/>
  <c r="S5762" i="1"/>
  <c r="S5763" i="1"/>
  <c r="S5764" i="1"/>
  <c r="S5765" i="1"/>
  <c r="S5766" i="1"/>
  <c r="S5767" i="1"/>
  <c r="S5768" i="1"/>
  <c r="S5769" i="1"/>
  <c r="S5770" i="1"/>
  <c r="S5771" i="1"/>
  <c r="S5772" i="1"/>
  <c r="S5773" i="1"/>
  <c r="S5774" i="1"/>
  <c r="S5775" i="1"/>
  <c r="S5776" i="1"/>
  <c r="S5777" i="1"/>
  <c r="S5778" i="1"/>
  <c r="S5779" i="1"/>
  <c r="S5780" i="1"/>
  <c r="S5781" i="1"/>
  <c r="S5782" i="1"/>
  <c r="S5783" i="1"/>
  <c r="S5784" i="1"/>
  <c r="S5785" i="1"/>
  <c r="S5786" i="1"/>
  <c r="S5787" i="1"/>
  <c r="S5788" i="1"/>
  <c r="S5789" i="1"/>
  <c r="S5790" i="1"/>
  <c r="S5791" i="1"/>
  <c r="S5792" i="1"/>
  <c r="S5793" i="1"/>
  <c r="S5794" i="1"/>
  <c r="S5795" i="1"/>
  <c r="S5796" i="1"/>
  <c r="S5797" i="1"/>
  <c r="S5798" i="1"/>
  <c r="S5799" i="1"/>
  <c r="S5800" i="1"/>
  <c r="S5801" i="1"/>
  <c r="S5802" i="1"/>
  <c r="S5803" i="1"/>
  <c r="S5804" i="1"/>
  <c r="S5805" i="1"/>
  <c r="S5806" i="1"/>
  <c r="S5807" i="1"/>
  <c r="S5808" i="1"/>
  <c r="S5809" i="1"/>
  <c r="S5810" i="1"/>
  <c r="S5811" i="1"/>
  <c r="S5812" i="1"/>
  <c r="S5813" i="1"/>
  <c r="S5814" i="1"/>
  <c r="S5815" i="1"/>
  <c r="S5816" i="1"/>
  <c r="S5817" i="1"/>
  <c r="S5818" i="1"/>
  <c r="S5819" i="1"/>
  <c r="S5820" i="1"/>
  <c r="S5821" i="1"/>
  <c r="S5822" i="1"/>
  <c r="S5823" i="1"/>
  <c r="S5824" i="1"/>
  <c r="S5825" i="1"/>
  <c r="S5826" i="1"/>
  <c r="S5827" i="1"/>
  <c r="S5828" i="1"/>
  <c r="S5829" i="1"/>
  <c r="S5830" i="1"/>
  <c r="S5831" i="1"/>
  <c r="S5832" i="1"/>
  <c r="S5833" i="1"/>
  <c r="S5834" i="1"/>
  <c r="S5835" i="1"/>
  <c r="S5836" i="1"/>
  <c r="S5837" i="1"/>
  <c r="S5838" i="1"/>
  <c r="S5839" i="1"/>
  <c r="S5840" i="1"/>
  <c r="S5841" i="1"/>
  <c r="S5842" i="1"/>
  <c r="S5843" i="1"/>
  <c r="S5844" i="1"/>
  <c r="S5845" i="1"/>
  <c r="S5846" i="1"/>
  <c r="S5847" i="1"/>
  <c r="S5848" i="1"/>
  <c r="S5849" i="1"/>
  <c r="S5850" i="1"/>
  <c r="S5851" i="1"/>
  <c r="S5852" i="1"/>
  <c r="S5853" i="1"/>
  <c r="S5854" i="1"/>
  <c r="S5855" i="1"/>
  <c r="S5856" i="1"/>
  <c r="S5857" i="1"/>
  <c r="S5858" i="1"/>
  <c r="S5859" i="1"/>
  <c r="S5860" i="1"/>
  <c r="S5861" i="1"/>
  <c r="S5862" i="1"/>
  <c r="S5863" i="1"/>
  <c r="S5864" i="1"/>
  <c r="S5865" i="1"/>
  <c r="S5866" i="1"/>
  <c r="S5867" i="1"/>
  <c r="S5868" i="1"/>
  <c r="S5869" i="1"/>
  <c r="S5870" i="1"/>
  <c r="S5871" i="1"/>
  <c r="S5872" i="1"/>
  <c r="S5873" i="1"/>
  <c r="S5874" i="1"/>
  <c r="S5875" i="1"/>
  <c r="S5876" i="1"/>
  <c r="S5877" i="1"/>
  <c r="S5878" i="1"/>
  <c r="S5879" i="1"/>
  <c r="S5880" i="1"/>
  <c r="S5881" i="1"/>
  <c r="S5882" i="1"/>
  <c r="S5883" i="1"/>
  <c r="S5884" i="1"/>
  <c r="S5885" i="1"/>
  <c r="S5886" i="1"/>
  <c r="S5887" i="1"/>
  <c r="S5888" i="1"/>
  <c r="S5889" i="1"/>
  <c r="S5890" i="1"/>
  <c r="S5891" i="1"/>
  <c r="S5892" i="1"/>
  <c r="S5893" i="1"/>
  <c r="S5894" i="1"/>
  <c r="S5895" i="1"/>
  <c r="S5896" i="1"/>
  <c r="S5897" i="1"/>
  <c r="S5898" i="1"/>
  <c r="S5899" i="1"/>
  <c r="S5900" i="1"/>
  <c r="S5901" i="1"/>
  <c r="S5902" i="1"/>
  <c r="S5903" i="1"/>
  <c r="S5904" i="1"/>
  <c r="S5905" i="1"/>
  <c r="S5906" i="1"/>
  <c r="S5907" i="1"/>
  <c r="S5908" i="1"/>
  <c r="S5909" i="1"/>
  <c r="S5910" i="1"/>
  <c r="S5911" i="1"/>
  <c r="S5912" i="1"/>
  <c r="S5913" i="1"/>
  <c r="S5914" i="1"/>
  <c r="S5915" i="1"/>
  <c r="S5916" i="1"/>
  <c r="S5917" i="1"/>
  <c r="S5918" i="1"/>
  <c r="S5919" i="1"/>
  <c r="S5920" i="1"/>
  <c r="S5921" i="1"/>
  <c r="S5922" i="1"/>
  <c r="S5923" i="1"/>
  <c r="S5924" i="1"/>
  <c r="S5925" i="1"/>
  <c r="S5926" i="1"/>
  <c r="S5927" i="1"/>
  <c r="S5928" i="1"/>
  <c r="S5929" i="1"/>
  <c r="S5930" i="1"/>
  <c r="S5931" i="1"/>
  <c r="S5932" i="1"/>
  <c r="S5933" i="1"/>
  <c r="S5934" i="1"/>
  <c r="S5935" i="1"/>
  <c r="S5936" i="1"/>
  <c r="S5937" i="1"/>
  <c r="S5938" i="1"/>
  <c r="S5939" i="1"/>
  <c r="S5940" i="1"/>
  <c r="S5941" i="1"/>
  <c r="S5942" i="1"/>
  <c r="S5943" i="1"/>
  <c r="S5944" i="1"/>
  <c r="S5945" i="1"/>
  <c r="S5946" i="1"/>
  <c r="S5947" i="1"/>
  <c r="S5948" i="1"/>
  <c r="S5949" i="1"/>
  <c r="S5950" i="1"/>
  <c r="S5951" i="1"/>
  <c r="S5952" i="1"/>
  <c r="S5953" i="1"/>
  <c r="S5954" i="1"/>
  <c r="S5955" i="1"/>
  <c r="S5956" i="1"/>
  <c r="S5957" i="1"/>
  <c r="S5958" i="1"/>
  <c r="S5959" i="1"/>
  <c r="S5960" i="1"/>
  <c r="S5961" i="1"/>
  <c r="S5962" i="1"/>
  <c r="S5963" i="1"/>
  <c r="S5964" i="1"/>
  <c r="S5965" i="1"/>
  <c r="S5966" i="1"/>
  <c r="S5967" i="1"/>
  <c r="S5968" i="1"/>
  <c r="S5969" i="1"/>
  <c r="S5970" i="1"/>
  <c r="S5971" i="1"/>
  <c r="S5972" i="1"/>
  <c r="S5973" i="1"/>
  <c r="S5974" i="1"/>
  <c r="S5975" i="1"/>
  <c r="S5976" i="1"/>
  <c r="S5977" i="1"/>
  <c r="S5978" i="1"/>
  <c r="S5979" i="1"/>
  <c r="S5980" i="1"/>
  <c r="S5981" i="1"/>
  <c r="S5982" i="1"/>
  <c r="S5983" i="1"/>
  <c r="S5984" i="1"/>
  <c r="S5985" i="1"/>
  <c r="S5986" i="1"/>
  <c r="S5987" i="1"/>
  <c r="S5988" i="1"/>
  <c r="S5989" i="1"/>
  <c r="S5990" i="1"/>
  <c r="S5991" i="1"/>
  <c r="S5992" i="1"/>
  <c r="S5993" i="1"/>
  <c r="S5994" i="1"/>
  <c r="S5995" i="1"/>
  <c r="S5996" i="1"/>
  <c r="S5997" i="1"/>
  <c r="S5998" i="1"/>
  <c r="S5999" i="1"/>
  <c r="S6000" i="1"/>
  <c r="S6001" i="1"/>
  <c r="S6002" i="1"/>
  <c r="S6003" i="1"/>
  <c r="S6004" i="1"/>
  <c r="S6005" i="1"/>
  <c r="S6006" i="1"/>
  <c r="S6007" i="1"/>
  <c r="S6008" i="1"/>
  <c r="S6009" i="1"/>
  <c r="S6010" i="1"/>
  <c r="S6011" i="1"/>
  <c r="S6012" i="1"/>
  <c r="S6013" i="1"/>
  <c r="S6014" i="1"/>
  <c r="S6015" i="1"/>
  <c r="S6016" i="1"/>
  <c r="S6017" i="1"/>
  <c r="S6018" i="1"/>
  <c r="S6019" i="1"/>
  <c r="S6020" i="1"/>
  <c r="S6021" i="1"/>
  <c r="S6022" i="1"/>
  <c r="S6023" i="1"/>
  <c r="S6024" i="1"/>
  <c r="S6025" i="1"/>
  <c r="S6026" i="1"/>
  <c r="S6027" i="1"/>
  <c r="S6028" i="1"/>
  <c r="S6029" i="1"/>
  <c r="S6030" i="1"/>
  <c r="S6031" i="1"/>
  <c r="S6032" i="1"/>
  <c r="S6033" i="1"/>
  <c r="S6034" i="1"/>
  <c r="S6035" i="1"/>
  <c r="S6036" i="1"/>
  <c r="S6037" i="1"/>
  <c r="S6038" i="1"/>
  <c r="S6039" i="1"/>
  <c r="S6040" i="1"/>
  <c r="S6041" i="1"/>
  <c r="S6042" i="1"/>
  <c r="S6043" i="1"/>
  <c r="S6044" i="1"/>
  <c r="S6045" i="1"/>
  <c r="S6046" i="1"/>
  <c r="S6047" i="1"/>
  <c r="S6048" i="1"/>
  <c r="S6049" i="1"/>
  <c r="S6050" i="1"/>
  <c r="S6051" i="1"/>
  <c r="S6052" i="1"/>
  <c r="S6053" i="1"/>
  <c r="S6054" i="1"/>
  <c r="S6055" i="1"/>
  <c r="S6056" i="1"/>
  <c r="S6057" i="1"/>
  <c r="S6058" i="1"/>
  <c r="S6059" i="1"/>
  <c r="S6060" i="1"/>
  <c r="S6061" i="1"/>
  <c r="S6062" i="1"/>
  <c r="S6063" i="1"/>
  <c r="S6064" i="1"/>
  <c r="S6065" i="1"/>
  <c r="S6066" i="1"/>
  <c r="S6067" i="1"/>
  <c r="S6068" i="1"/>
  <c r="S6069" i="1"/>
  <c r="S6070" i="1"/>
  <c r="S6071" i="1"/>
  <c r="S6072" i="1"/>
  <c r="S6073" i="1"/>
  <c r="S6074" i="1"/>
  <c r="S6075" i="1"/>
  <c r="S6076" i="1"/>
  <c r="S6077" i="1"/>
  <c r="S6078" i="1"/>
  <c r="S6079" i="1"/>
  <c r="S6080" i="1"/>
  <c r="S6081" i="1"/>
  <c r="S6082" i="1"/>
  <c r="S6083" i="1"/>
  <c r="S6084" i="1"/>
  <c r="S6085" i="1"/>
  <c r="S6086" i="1"/>
  <c r="S6087" i="1"/>
  <c r="S6088" i="1"/>
  <c r="S6089" i="1"/>
  <c r="S6090" i="1"/>
  <c r="S6091" i="1"/>
  <c r="S6092" i="1"/>
  <c r="S6093" i="1"/>
  <c r="S6094" i="1"/>
  <c r="S6095" i="1"/>
  <c r="S6096" i="1"/>
  <c r="S6097" i="1"/>
  <c r="S6098" i="1"/>
  <c r="S6099" i="1"/>
  <c r="S6100" i="1"/>
  <c r="S6101" i="1"/>
  <c r="S6102" i="1"/>
  <c r="S6103" i="1"/>
  <c r="S6104" i="1"/>
  <c r="S6105" i="1"/>
  <c r="S6106" i="1"/>
  <c r="S6107" i="1"/>
  <c r="S6108" i="1"/>
  <c r="S6109" i="1"/>
  <c r="S6110" i="1"/>
  <c r="S6111" i="1"/>
  <c r="S6112" i="1"/>
  <c r="S6113" i="1"/>
  <c r="S6114" i="1"/>
  <c r="S6115" i="1"/>
  <c r="S6116" i="1"/>
  <c r="S6117" i="1"/>
  <c r="S6118" i="1"/>
  <c r="S6119" i="1"/>
  <c r="S6120" i="1"/>
  <c r="S6121" i="1"/>
  <c r="S6122" i="1"/>
  <c r="S6123" i="1"/>
  <c r="S6124" i="1"/>
  <c r="S6125" i="1"/>
  <c r="S6126" i="1"/>
  <c r="S6127" i="1"/>
  <c r="S6128" i="1"/>
  <c r="S6129" i="1"/>
  <c r="S6130" i="1"/>
  <c r="S6131" i="1"/>
  <c r="S6132" i="1"/>
  <c r="S6133" i="1"/>
  <c r="S6134" i="1"/>
  <c r="S6135" i="1"/>
  <c r="S6136" i="1"/>
  <c r="S6137" i="1"/>
  <c r="S6138" i="1"/>
  <c r="S6139" i="1"/>
  <c r="S6140" i="1"/>
  <c r="S6141" i="1"/>
  <c r="S6142" i="1"/>
  <c r="S6143" i="1"/>
  <c r="S6144" i="1"/>
  <c r="S6145" i="1"/>
  <c r="S6146" i="1"/>
  <c r="S6147" i="1"/>
  <c r="S6148" i="1"/>
  <c r="S6149" i="1"/>
  <c r="S6150" i="1"/>
  <c r="S6151" i="1"/>
  <c r="S6152" i="1"/>
  <c r="S6153" i="1"/>
  <c r="S6154" i="1"/>
  <c r="S6155" i="1"/>
  <c r="S6156" i="1"/>
  <c r="S6157" i="1"/>
  <c r="S6158" i="1"/>
  <c r="S6159" i="1"/>
  <c r="S6160" i="1"/>
  <c r="S6161" i="1"/>
  <c r="S6162" i="1"/>
  <c r="S6163" i="1"/>
  <c r="S6164" i="1"/>
  <c r="S6165" i="1"/>
  <c r="S6166" i="1"/>
  <c r="S6167" i="1"/>
  <c r="S6168" i="1"/>
  <c r="S6169" i="1"/>
  <c r="S6170" i="1"/>
  <c r="S6171" i="1"/>
  <c r="S6172" i="1"/>
  <c r="S6173" i="1"/>
  <c r="S6174" i="1"/>
  <c r="S6175" i="1"/>
  <c r="S6176" i="1"/>
  <c r="S6177" i="1"/>
  <c r="S6178" i="1"/>
  <c r="S6179" i="1"/>
  <c r="S6180" i="1"/>
  <c r="S6181" i="1"/>
  <c r="S6182" i="1"/>
  <c r="S6183" i="1"/>
  <c r="S6184" i="1"/>
  <c r="S6185" i="1"/>
  <c r="S6186" i="1"/>
  <c r="S6187" i="1"/>
  <c r="S6188" i="1"/>
  <c r="S6189" i="1"/>
  <c r="S6190" i="1"/>
  <c r="S6191" i="1"/>
  <c r="S6192" i="1"/>
  <c r="S6193" i="1"/>
  <c r="S6194" i="1"/>
  <c r="S6195" i="1"/>
  <c r="S6196" i="1"/>
  <c r="S6197" i="1"/>
  <c r="S6198" i="1"/>
  <c r="S6199" i="1"/>
  <c r="S6200" i="1"/>
  <c r="S6201" i="1"/>
  <c r="S6202" i="1"/>
  <c r="S6203" i="1"/>
  <c r="S6204" i="1"/>
  <c r="S6205" i="1"/>
  <c r="S6206" i="1"/>
  <c r="S6207" i="1"/>
  <c r="S6208" i="1"/>
  <c r="S6209" i="1"/>
  <c r="S6210" i="1"/>
  <c r="S6211" i="1"/>
  <c r="S6212" i="1"/>
  <c r="S6213" i="1"/>
  <c r="S6214" i="1"/>
  <c r="S6215" i="1"/>
  <c r="S6216" i="1"/>
  <c r="S6217" i="1"/>
  <c r="S6218" i="1"/>
  <c r="S6219" i="1"/>
  <c r="S6220" i="1"/>
  <c r="S6221" i="1"/>
  <c r="S6222" i="1"/>
  <c r="S6223" i="1"/>
  <c r="S6224" i="1"/>
  <c r="S6225" i="1"/>
  <c r="S6226" i="1"/>
  <c r="S6227" i="1"/>
  <c r="S6228" i="1"/>
  <c r="S6229" i="1"/>
  <c r="S6230" i="1"/>
  <c r="S6231" i="1"/>
  <c r="S6232" i="1"/>
  <c r="S6233" i="1"/>
  <c r="S6234" i="1"/>
  <c r="S6235" i="1"/>
  <c r="S6236" i="1"/>
  <c r="S6237" i="1"/>
  <c r="S6238" i="1"/>
  <c r="S6239" i="1"/>
  <c r="S6240" i="1"/>
  <c r="S6241" i="1"/>
  <c r="S6242" i="1"/>
  <c r="S6243" i="1"/>
  <c r="S6244" i="1"/>
  <c r="S6245" i="1"/>
  <c r="S6246" i="1"/>
  <c r="S6247" i="1"/>
  <c r="S6248" i="1"/>
  <c r="S6249" i="1"/>
  <c r="S6250" i="1"/>
  <c r="S6251" i="1"/>
  <c r="S6252" i="1"/>
  <c r="S6253" i="1"/>
  <c r="S6254" i="1"/>
  <c r="S6255" i="1"/>
  <c r="S6256" i="1"/>
  <c r="S6257" i="1"/>
  <c r="S6258" i="1"/>
  <c r="S6259" i="1"/>
  <c r="S6260" i="1"/>
  <c r="S6261" i="1"/>
  <c r="S6262" i="1"/>
  <c r="S6263" i="1"/>
  <c r="S6264" i="1"/>
  <c r="S6265" i="1"/>
  <c r="S6266" i="1"/>
  <c r="S6267" i="1"/>
  <c r="S6268" i="1"/>
  <c r="S6269" i="1"/>
  <c r="S6270" i="1"/>
  <c r="S6271" i="1"/>
  <c r="S6272" i="1"/>
  <c r="S6273" i="1"/>
  <c r="S6274" i="1"/>
  <c r="S6275" i="1"/>
  <c r="S6276" i="1"/>
  <c r="S6277" i="1"/>
  <c r="S6278" i="1"/>
  <c r="S6279" i="1"/>
  <c r="S6280" i="1"/>
  <c r="S6281" i="1"/>
  <c r="S6282" i="1"/>
  <c r="S6283" i="1"/>
  <c r="S6284" i="1"/>
  <c r="S6285" i="1"/>
  <c r="S6286" i="1"/>
  <c r="S6287" i="1"/>
  <c r="S6288" i="1"/>
  <c r="S6289" i="1"/>
  <c r="S6290" i="1"/>
  <c r="S6291" i="1"/>
  <c r="S6292" i="1"/>
  <c r="S6293" i="1"/>
  <c r="S6294" i="1"/>
  <c r="S6295" i="1"/>
  <c r="S6296" i="1"/>
  <c r="S6297" i="1"/>
  <c r="S6298" i="1"/>
  <c r="S6299" i="1"/>
  <c r="S6300" i="1"/>
  <c r="S6301" i="1"/>
  <c r="S6302" i="1"/>
  <c r="S6303" i="1"/>
  <c r="S6304" i="1"/>
  <c r="S6305" i="1"/>
  <c r="S6306" i="1"/>
  <c r="S6307" i="1"/>
  <c r="S6308" i="1"/>
  <c r="S6309" i="1"/>
  <c r="S6310" i="1"/>
  <c r="S6311" i="1"/>
  <c r="S6312" i="1"/>
  <c r="S6313" i="1"/>
  <c r="S6314" i="1"/>
  <c r="S6315" i="1"/>
  <c r="S6316" i="1"/>
  <c r="S6317" i="1"/>
  <c r="S6318" i="1"/>
  <c r="S6319" i="1"/>
  <c r="S6320" i="1"/>
  <c r="S6321" i="1"/>
  <c r="S6322" i="1"/>
  <c r="S6323" i="1"/>
  <c r="S6324" i="1"/>
  <c r="S6325" i="1"/>
  <c r="S6326" i="1"/>
  <c r="S6327" i="1"/>
  <c r="S6328" i="1"/>
  <c r="S6329" i="1"/>
  <c r="S6330" i="1"/>
  <c r="S6331" i="1"/>
  <c r="S6332" i="1"/>
  <c r="S6333" i="1"/>
  <c r="S6334" i="1"/>
  <c r="S6335" i="1"/>
  <c r="S6336" i="1"/>
  <c r="S6337" i="1"/>
  <c r="S6338" i="1"/>
  <c r="S6339" i="1"/>
  <c r="S6340" i="1"/>
  <c r="S6341" i="1"/>
  <c r="S6342" i="1"/>
  <c r="S6343" i="1"/>
  <c r="S6344" i="1"/>
  <c r="S6345" i="1"/>
  <c r="S6346" i="1"/>
  <c r="S6347" i="1"/>
  <c r="S6348" i="1"/>
  <c r="S6349" i="1"/>
  <c r="S6350" i="1"/>
  <c r="S6351" i="1"/>
  <c r="S6352" i="1"/>
  <c r="S6353" i="1"/>
  <c r="S6354" i="1"/>
  <c r="S6355" i="1"/>
  <c r="S6356" i="1"/>
  <c r="S6357" i="1"/>
  <c r="S6358" i="1"/>
  <c r="S6359" i="1"/>
  <c r="S6360" i="1"/>
  <c r="S6361" i="1"/>
  <c r="S6362" i="1"/>
  <c r="S6363" i="1"/>
  <c r="S6364" i="1"/>
  <c r="S6365" i="1"/>
  <c r="S6366" i="1"/>
  <c r="S6367" i="1"/>
  <c r="S6368" i="1"/>
  <c r="S6369" i="1"/>
  <c r="S6370" i="1"/>
  <c r="S6371" i="1"/>
  <c r="S6372" i="1"/>
  <c r="S6373" i="1"/>
  <c r="S6374" i="1"/>
  <c r="S6375" i="1"/>
  <c r="S6376" i="1"/>
  <c r="S6377" i="1"/>
  <c r="S6378" i="1"/>
  <c r="S6379" i="1"/>
  <c r="S6380" i="1"/>
  <c r="S6381" i="1"/>
  <c r="S6382" i="1"/>
  <c r="S6383" i="1"/>
  <c r="S6384" i="1"/>
  <c r="S6385" i="1"/>
  <c r="S6386" i="1"/>
  <c r="S6387" i="1"/>
  <c r="S6388" i="1"/>
  <c r="S6389" i="1"/>
  <c r="S6390" i="1"/>
  <c r="S6391" i="1"/>
  <c r="S6392" i="1"/>
  <c r="S6393" i="1"/>
  <c r="S6394" i="1"/>
  <c r="S6395" i="1"/>
  <c r="S6396" i="1"/>
  <c r="S6397" i="1"/>
  <c r="S6398" i="1"/>
  <c r="S6399" i="1"/>
  <c r="S6400" i="1"/>
  <c r="S6401" i="1"/>
  <c r="S6402" i="1"/>
  <c r="S6403" i="1"/>
  <c r="S6404" i="1"/>
  <c r="S6405" i="1"/>
  <c r="S6406" i="1"/>
  <c r="S6407" i="1"/>
  <c r="S6408" i="1"/>
  <c r="S6409" i="1"/>
  <c r="S6410" i="1"/>
  <c r="S6411" i="1"/>
  <c r="S6412" i="1"/>
  <c r="S6413" i="1"/>
  <c r="S6414" i="1"/>
  <c r="S6415" i="1"/>
  <c r="S6416" i="1"/>
  <c r="S6417" i="1"/>
  <c r="S6418" i="1"/>
  <c r="S6419" i="1"/>
  <c r="S6420" i="1"/>
  <c r="S6421" i="1"/>
  <c r="S6422" i="1"/>
  <c r="S6423" i="1"/>
  <c r="S6424" i="1"/>
  <c r="S6425" i="1"/>
  <c r="S6426" i="1"/>
  <c r="S6427" i="1"/>
  <c r="S6428" i="1"/>
  <c r="S6429" i="1"/>
  <c r="S6430" i="1"/>
  <c r="S6431" i="1"/>
  <c r="S6432" i="1"/>
  <c r="S6433" i="1"/>
  <c r="S6434" i="1"/>
  <c r="S6435" i="1"/>
  <c r="S6436" i="1"/>
  <c r="S6437" i="1"/>
  <c r="S6438" i="1"/>
  <c r="S6439" i="1"/>
  <c r="S6440" i="1"/>
  <c r="S6441" i="1"/>
  <c r="S6442" i="1"/>
  <c r="S6443" i="1"/>
  <c r="S6444" i="1"/>
  <c r="S6445" i="1"/>
  <c r="S6446" i="1"/>
  <c r="S6447" i="1"/>
  <c r="S6448" i="1"/>
  <c r="S6449" i="1"/>
  <c r="S6450" i="1"/>
  <c r="S6451" i="1"/>
  <c r="S6452" i="1"/>
  <c r="S6453" i="1"/>
  <c r="S6454" i="1"/>
  <c r="S6455" i="1"/>
  <c r="S6456" i="1"/>
  <c r="S6457" i="1"/>
  <c r="S6458" i="1"/>
  <c r="S6459" i="1"/>
  <c r="S6460" i="1"/>
  <c r="S6461" i="1"/>
  <c r="S6462" i="1"/>
  <c r="S6463" i="1"/>
  <c r="S6464" i="1"/>
  <c r="S6465" i="1"/>
  <c r="S6466" i="1"/>
  <c r="S6467" i="1"/>
  <c r="S6468" i="1"/>
  <c r="S6469" i="1"/>
  <c r="S6470" i="1"/>
  <c r="S6471" i="1"/>
  <c r="S6472" i="1"/>
  <c r="S6473" i="1"/>
  <c r="S6474" i="1"/>
  <c r="S6475" i="1"/>
  <c r="S6476" i="1"/>
  <c r="S6477" i="1"/>
  <c r="S6478" i="1"/>
  <c r="S6479" i="1"/>
  <c r="S6480" i="1"/>
  <c r="S6481" i="1"/>
  <c r="S6482" i="1"/>
  <c r="S6483" i="1"/>
  <c r="S6484" i="1"/>
  <c r="S6485" i="1"/>
  <c r="S6486" i="1"/>
  <c r="S6487" i="1"/>
  <c r="S6488" i="1"/>
  <c r="S6489" i="1"/>
  <c r="S6490" i="1"/>
  <c r="S6491" i="1"/>
  <c r="S6492" i="1"/>
  <c r="S6493" i="1"/>
  <c r="S6494" i="1"/>
  <c r="S6495" i="1"/>
  <c r="S6496" i="1"/>
  <c r="S6497" i="1"/>
  <c r="S6498" i="1"/>
  <c r="S6499" i="1"/>
  <c r="S6500" i="1"/>
  <c r="S6501" i="1"/>
  <c r="S6502" i="1"/>
  <c r="S6503" i="1"/>
  <c r="S6504" i="1"/>
  <c r="S6505" i="1"/>
  <c r="S6506" i="1"/>
  <c r="S6507" i="1"/>
  <c r="S6508" i="1"/>
  <c r="S6509" i="1"/>
  <c r="S6510" i="1"/>
  <c r="S6511" i="1"/>
  <c r="S6512" i="1"/>
  <c r="S6513" i="1"/>
  <c r="S6514" i="1"/>
  <c r="S6515" i="1"/>
  <c r="S6516" i="1"/>
  <c r="S6517" i="1"/>
  <c r="S6518" i="1"/>
  <c r="S6519" i="1"/>
  <c r="S6520" i="1"/>
  <c r="S6521" i="1"/>
  <c r="S6522" i="1"/>
  <c r="S6523" i="1"/>
  <c r="S6524" i="1"/>
  <c r="S6525" i="1"/>
  <c r="S6526" i="1"/>
  <c r="S6527" i="1"/>
  <c r="S6528" i="1"/>
  <c r="S6529" i="1"/>
  <c r="S6530" i="1"/>
  <c r="S6531" i="1"/>
  <c r="S6532" i="1"/>
  <c r="S6533" i="1"/>
  <c r="S6534" i="1"/>
  <c r="S6535" i="1"/>
  <c r="S6536" i="1"/>
  <c r="S6537" i="1"/>
  <c r="S6538" i="1"/>
  <c r="S6539" i="1"/>
  <c r="S6540" i="1"/>
  <c r="S6541" i="1"/>
  <c r="S6542" i="1"/>
  <c r="S6543" i="1"/>
  <c r="S6544" i="1"/>
  <c r="S6545" i="1"/>
  <c r="S6546" i="1"/>
  <c r="S6547" i="1"/>
  <c r="S6548" i="1"/>
  <c r="S6549" i="1"/>
  <c r="S6550" i="1"/>
  <c r="S6551" i="1"/>
  <c r="S6552" i="1"/>
  <c r="S6553" i="1"/>
  <c r="S6554" i="1"/>
  <c r="S6555" i="1"/>
  <c r="S6556" i="1"/>
  <c r="S6557" i="1"/>
  <c r="S6558" i="1"/>
  <c r="S6559" i="1"/>
  <c r="S6560" i="1"/>
  <c r="S6561" i="1"/>
  <c r="S6562" i="1"/>
  <c r="S6563" i="1"/>
  <c r="S6564" i="1"/>
  <c r="S6565" i="1"/>
  <c r="S6566" i="1"/>
  <c r="S6567" i="1"/>
  <c r="S6568" i="1"/>
  <c r="S6569" i="1"/>
  <c r="S6570" i="1"/>
  <c r="S6571" i="1"/>
  <c r="S6572" i="1"/>
  <c r="S6573" i="1"/>
  <c r="S6574" i="1"/>
  <c r="S6575" i="1"/>
  <c r="S6576" i="1"/>
  <c r="S6577" i="1"/>
  <c r="S6578" i="1"/>
  <c r="S6579" i="1"/>
  <c r="S6580" i="1"/>
  <c r="S6581" i="1"/>
  <c r="S6582" i="1"/>
  <c r="S6583" i="1"/>
  <c r="S6584" i="1"/>
  <c r="S6585" i="1"/>
  <c r="S6586" i="1"/>
  <c r="S6587" i="1"/>
  <c r="S6588" i="1"/>
  <c r="S6589" i="1"/>
  <c r="S6590" i="1"/>
  <c r="S6591" i="1"/>
  <c r="S6592" i="1"/>
  <c r="S6593" i="1"/>
  <c r="S6594" i="1"/>
  <c r="S6595" i="1"/>
  <c r="S6596" i="1"/>
  <c r="S6597" i="1"/>
  <c r="S6598" i="1"/>
  <c r="S6599" i="1"/>
  <c r="S6600" i="1"/>
  <c r="S6601" i="1"/>
  <c r="S6602" i="1"/>
  <c r="S6603" i="1"/>
  <c r="S6604" i="1"/>
  <c r="S6605" i="1"/>
  <c r="S6606" i="1"/>
  <c r="S6607" i="1"/>
  <c r="S6608" i="1"/>
  <c r="S6609" i="1"/>
  <c r="S6610" i="1"/>
  <c r="S6611" i="1"/>
  <c r="S6612" i="1"/>
  <c r="S6613" i="1"/>
  <c r="S6614" i="1"/>
  <c r="S6615" i="1"/>
  <c r="S6616" i="1"/>
  <c r="S6617" i="1"/>
  <c r="S6618" i="1"/>
  <c r="S6619" i="1"/>
  <c r="S6620" i="1"/>
  <c r="S6621" i="1"/>
  <c r="S6622" i="1"/>
  <c r="S6623" i="1"/>
  <c r="S6624" i="1"/>
  <c r="S6625" i="1"/>
  <c r="S6626" i="1"/>
  <c r="S6627" i="1"/>
  <c r="S6628" i="1"/>
  <c r="S6629" i="1"/>
  <c r="S6630" i="1"/>
  <c r="S6631" i="1"/>
  <c r="S6632" i="1"/>
  <c r="S6633" i="1"/>
  <c r="S6634" i="1"/>
  <c r="S6635" i="1"/>
  <c r="S6636" i="1"/>
  <c r="S6637" i="1"/>
  <c r="S6638" i="1"/>
  <c r="S6639" i="1"/>
  <c r="S6640" i="1"/>
  <c r="S6641" i="1"/>
  <c r="S6642" i="1"/>
  <c r="S6643" i="1"/>
  <c r="S6644" i="1"/>
  <c r="S6645" i="1"/>
  <c r="S6646" i="1"/>
  <c r="S6647" i="1"/>
  <c r="S6648" i="1"/>
  <c r="S6649" i="1"/>
  <c r="S6650" i="1"/>
  <c r="S6651" i="1"/>
  <c r="S6652" i="1"/>
  <c r="S6653" i="1"/>
  <c r="S6654" i="1"/>
  <c r="S6655" i="1"/>
  <c r="S6656" i="1"/>
  <c r="S6657" i="1"/>
  <c r="S6658" i="1"/>
  <c r="S6659" i="1"/>
  <c r="S6660" i="1"/>
  <c r="S6661" i="1"/>
  <c r="S6662" i="1"/>
  <c r="S6663" i="1"/>
  <c r="S6664" i="1"/>
  <c r="S6665" i="1"/>
  <c r="S6666" i="1"/>
  <c r="S6667" i="1"/>
  <c r="S6668" i="1"/>
  <c r="S6669" i="1"/>
  <c r="S6670" i="1"/>
  <c r="S6671" i="1"/>
  <c r="S6672" i="1"/>
  <c r="S6673" i="1"/>
  <c r="S6674" i="1"/>
  <c r="S6675" i="1"/>
  <c r="S6676" i="1"/>
  <c r="S6677" i="1"/>
  <c r="S6678" i="1"/>
  <c r="S6679" i="1"/>
  <c r="S6680" i="1"/>
  <c r="S6681" i="1"/>
  <c r="S6682" i="1"/>
  <c r="S6683" i="1"/>
  <c r="S6684" i="1"/>
  <c r="S6685" i="1"/>
  <c r="S6686" i="1"/>
  <c r="S6687" i="1"/>
  <c r="S6688" i="1"/>
  <c r="S6689" i="1"/>
  <c r="S6690" i="1"/>
  <c r="S6691" i="1"/>
  <c r="S6692" i="1"/>
  <c r="S6693" i="1"/>
  <c r="S6694" i="1"/>
  <c r="S6695" i="1"/>
  <c r="S6696" i="1"/>
  <c r="S6697" i="1"/>
  <c r="S6698" i="1"/>
  <c r="S6699" i="1"/>
  <c r="S6700" i="1"/>
  <c r="S6701" i="1"/>
  <c r="S6702" i="1"/>
  <c r="S6703" i="1"/>
  <c r="S6704" i="1"/>
  <c r="S6705" i="1"/>
  <c r="S6706" i="1"/>
  <c r="S6707" i="1"/>
  <c r="S6708" i="1"/>
  <c r="S6709" i="1"/>
  <c r="S6710" i="1"/>
  <c r="S6711" i="1"/>
  <c r="S6712" i="1"/>
  <c r="S6713" i="1"/>
  <c r="S6714" i="1"/>
  <c r="S6715" i="1"/>
  <c r="S6716" i="1"/>
  <c r="S6717" i="1"/>
  <c r="S6718" i="1"/>
  <c r="S6719" i="1"/>
  <c r="S6720" i="1"/>
  <c r="S6721" i="1"/>
  <c r="S6722" i="1"/>
  <c r="S6723" i="1"/>
  <c r="S6724" i="1"/>
  <c r="S6725" i="1"/>
  <c r="S6726" i="1"/>
  <c r="S6727" i="1"/>
  <c r="S6728" i="1"/>
  <c r="S6729" i="1"/>
  <c r="S6730" i="1"/>
  <c r="S6731" i="1"/>
  <c r="S6732" i="1"/>
  <c r="S6733" i="1"/>
  <c r="S6734" i="1"/>
  <c r="S6735" i="1"/>
  <c r="S6736" i="1"/>
  <c r="S6737" i="1"/>
  <c r="S6738" i="1"/>
  <c r="S6739" i="1"/>
  <c r="S6740" i="1"/>
  <c r="S6741" i="1"/>
  <c r="S6742" i="1"/>
  <c r="S6743" i="1"/>
  <c r="S6744" i="1"/>
  <c r="S6745" i="1"/>
  <c r="S6746" i="1"/>
  <c r="S6747" i="1"/>
  <c r="S6748" i="1"/>
  <c r="S6749" i="1"/>
  <c r="S6750" i="1"/>
  <c r="S6751" i="1"/>
  <c r="S6752" i="1"/>
  <c r="S6753" i="1"/>
  <c r="S6754" i="1"/>
  <c r="S6755" i="1"/>
  <c r="S6756" i="1"/>
  <c r="S6757" i="1"/>
  <c r="S6758" i="1"/>
  <c r="S6759" i="1"/>
  <c r="S6760" i="1"/>
  <c r="S6761" i="1"/>
  <c r="S6762" i="1"/>
  <c r="S6763" i="1"/>
  <c r="S6764" i="1"/>
  <c r="S6765" i="1"/>
  <c r="S6766" i="1"/>
  <c r="S6767" i="1"/>
  <c r="S6768" i="1"/>
  <c r="S6769" i="1"/>
  <c r="S6770" i="1"/>
  <c r="S6771" i="1"/>
  <c r="S6772" i="1"/>
  <c r="S6773" i="1"/>
  <c r="S6774" i="1"/>
  <c r="S6775" i="1"/>
  <c r="S6776" i="1"/>
  <c r="S6777" i="1"/>
  <c r="S6778" i="1"/>
  <c r="S6779" i="1"/>
  <c r="S6780" i="1"/>
  <c r="S6781" i="1"/>
  <c r="S6782" i="1"/>
  <c r="S6783" i="1"/>
  <c r="S6784" i="1"/>
  <c r="S6785" i="1"/>
  <c r="S6786" i="1"/>
  <c r="S6787" i="1"/>
  <c r="S6788" i="1"/>
  <c r="S6789" i="1"/>
  <c r="S6790" i="1"/>
  <c r="S6791" i="1"/>
  <c r="S6792" i="1"/>
  <c r="S6793" i="1"/>
  <c r="S6794" i="1"/>
  <c r="S6795" i="1"/>
  <c r="S6796" i="1"/>
  <c r="S6797" i="1"/>
  <c r="S6798" i="1"/>
  <c r="S6799" i="1"/>
  <c r="S6800" i="1"/>
  <c r="S6801" i="1"/>
  <c r="S6802" i="1"/>
  <c r="S6803" i="1"/>
  <c r="S6804" i="1"/>
  <c r="S6805" i="1"/>
  <c r="S6806" i="1"/>
  <c r="S6807" i="1"/>
  <c r="S6808" i="1"/>
  <c r="S6809" i="1"/>
  <c r="S6810" i="1"/>
  <c r="S6811" i="1"/>
  <c r="S6812" i="1"/>
  <c r="S6813" i="1"/>
  <c r="S6814" i="1"/>
  <c r="S6815" i="1"/>
  <c r="S6816" i="1"/>
  <c r="S6817" i="1"/>
  <c r="S6818" i="1"/>
  <c r="S6819" i="1"/>
  <c r="S6820" i="1"/>
  <c r="S6821" i="1"/>
  <c r="S6822" i="1"/>
  <c r="S6823" i="1"/>
  <c r="S6824" i="1"/>
  <c r="S6825" i="1"/>
  <c r="S6826" i="1"/>
  <c r="S6827" i="1"/>
  <c r="S6828" i="1"/>
  <c r="S6829" i="1"/>
  <c r="S6830" i="1"/>
  <c r="S6831" i="1"/>
  <c r="S6832" i="1"/>
  <c r="S6833" i="1"/>
  <c r="S6834" i="1"/>
  <c r="S6835" i="1"/>
  <c r="S6836" i="1"/>
  <c r="S6837" i="1"/>
  <c r="S6838" i="1"/>
  <c r="S6839" i="1"/>
  <c r="S6840" i="1"/>
  <c r="S6841" i="1"/>
  <c r="S6842" i="1"/>
  <c r="S6843" i="1"/>
  <c r="S6844" i="1"/>
  <c r="S6845" i="1"/>
  <c r="S6846" i="1"/>
  <c r="S6847" i="1"/>
  <c r="S6848" i="1"/>
  <c r="S6849" i="1"/>
  <c r="S6850" i="1"/>
  <c r="S6851" i="1"/>
  <c r="S6852" i="1"/>
  <c r="S6853" i="1"/>
  <c r="S6854" i="1"/>
  <c r="S6855" i="1"/>
  <c r="S6856" i="1"/>
  <c r="S6857" i="1"/>
  <c r="S6858" i="1"/>
  <c r="S6859" i="1"/>
  <c r="S6860" i="1"/>
  <c r="S6861" i="1"/>
  <c r="S6862" i="1"/>
  <c r="S6863" i="1"/>
  <c r="S6864" i="1"/>
  <c r="S6865" i="1"/>
  <c r="S6866" i="1"/>
  <c r="S6867" i="1"/>
  <c r="S6868" i="1"/>
  <c r="S6869" i="1"/>
  <c r="S6870" i="1"/>
  <c r="S6871" i="1"/>
  <c r="S6872" i="1"/>
  <c r="S6873" i="1"/>
  <c r="S6874" i="1"/>
  <c r="S6875" i="1"/>
  <c r="S6876" i="1"/>
  <c r="S6877" i="1"/>
  <c r="S6878" i="1"/>
  <c r="S6879" i="1"/>
  <c r="S6880" i="1"/>
  <c r="S6881" i="1"/>
  <c r="S6882" i="1"/>
  <c r="S6883" i="1"/>
  <c r="S6884" i="1"/>
  <c r="S6885" i="1"/>
  <c r="S6886" i="1"/>
  <c r="S6887" i="1"/>
  <c r="S6888" i="1"/>
  <c r="S6889" i="1"/>
  <c r="S6890" i="1"/>
  <c r="S6891" i="1"/>
  <c r="S6892" i="1"/>
  <c r="S6893" i="1"/>
  <c r="S6894" i="1"/>
  <c r="S6895" i="1"/>
  <c r="S6896" i="1"/>
  <c r="S6897" i="1"/>
  <c r="S6898" i="1"/>
  <c r="S6899" i="1"/>
  <c r="S6900" i="1"/>
  <c r="S6901" i="1"/>
  <c r="S6902" i="1"/>
  <c r="S6903" i="1"/>
  <c r="S6904" i="1"/>
  <c r="S6905" i="1"/>
  <c r="S6906" i="1"/>
  <c r="S6907" i="1"/>
  <c r="S6908" i="1"/>
  <c r="S6909" i="1"/>
  <c r="S6910" i="1"/>
  <c r="S6911" i="1"/>
  <c r="S6912" i="1"/>
  <c r="S6913" i="1"/>
  <c r="S6914" i="1"/>
  <c r="S6915" i="1"/>
  <c r="S6916" i="1"/>
  <c r="S6917" i="1"/>
  <c r="S6918" i="1"/>
  <c r="S6919" i="1"/>
  <c r="S6920" i="1"/>
  <c r="S6921" i="1"/>
  <c r="S6922" i="1"/>
  <c r="S6923" i="1"/>
  <c r="S6924" i="1"/>
  <c r="S6925" i="1"/>
  <c r="S6926" i="1"/>
  <c r="S6927" i="1"/>
  <c r="S6928" i="1"/>
  <c r="S6929" i="1"/>
  <c r="S6930" i="1"/>
  <c r="S6931" i="1"/>
  <c r="S6932" i="1"/>
  <c r="S6933" i="1"/>
  <c r="S6934" i="1"/>
  <c r="S6935" i="1"/>
  <c r="S6936" i="1"/>
  <c r="S6937" i="1"/>
  <c r="S6938" i="1"/>
  <c r="S6939" i="1"/>
  <c r="S6940" i="1"/>
  <c r="S6941" i="1"/>
  <c r="S6942" i="1"/>
  <c r="S6943" i="1"/>
  <c r="S6944" i="1"/>
  <c r="S6945" i="1"/>
  <c r="S6946" i="1"/>
  <c r="S6947" i="1"/>
  <c r="S6948" i="1"/>
  <c r="S6949" i="1"/>
  <c r="S6950" i="1"/>
  <c r="S6951" i="1"/>
  <c r="S6952" i="1"/>
  <c r="S6953" i="1"/>
  <c r="S6954" i="1"/>
  <c r="S6955" i="1"/>
  <c r="S6956" i="1"/>
  <c r="S6957" i="1"/>
  <c r="S6958" i="1"/>
  <c r="S6959" i="1"/>
  <c r="S6960" i="1"/>
  <c r="S6961" i="1"/>
  <c r="S6962" i="1"/>
  <c r="S6963" i="1"/>
  <c r="S6964" i="1"/>
  <c r="S6965" i="1"/>
  <c r="S6966" i="1"/>
  <c r="S6967" i="1"/>
  <c r="S6968" i="1"/>
  <c r="S6969" i="1"/>
  <c r="S6970" i="1"/>
  <c r="S6971" i="1"/>
  <c r="S6972" i="1"/>
  <c r="S6973" i="1"/>
  <c r="S6974" i="1"/>
  <c r="S6975" i="1"/>
  <c r="S6976" i="1"/>
  <c r="S6977" i="1"/>
  <c r="S6978" i="1"/>
  <c r="S6979" i="1"/>
  <c r="S6980" i="1"/>
  <c r="S6981" i="1"/>
  <c r="S6982" i="1"/>
  <c r="S6983" i="1"/>
  <c r="S6984" i="1"/>
  <c r="S6985" i="1"/>
  <c r="S6986" i="1"/>
  <c r="S6987" i="1"/>
  <c r="S6988" i="1"/>
  <c r="S6989" i="1"/>
  <c r="S6990" i="1"/>
  <c r="S6991" i="1"/>
  <c r="S6992" i="1"/>
  <c r="S6993" i="1"/>
  <c r="S6994" i="1"/>
  <c r="S6995" i="1"/>
  <c r="S6996" i="1"/>
  <c r="S6997" i="1"/>
  <c r="S6998" i="1"/>
  <c r="S6999" i="1"/>
  <c r="S7000" i="1"/>
  <c r="S7001" i="1"/>
  <c r="S7002" i="1"/>
  <c r="S7003" i="1"/>
  <c r="S7004" i="1"/>
  <c r="S7005" i="1"/>
  <c r="S7006" i="1"/>
  <c r="S7007" i="1"/>
  <c r="S7008" i="1"/>
  <c r="S7009" i="1"/>
  <c r="S7010" i="1"/>
  <c r="S7011" i="1"/>
  <c r="S7012" i="1"/>
  <c r="S7013" i="1"/>
  <c r="S7014" i="1"/>
  <c r="S7015" i="1"/>
  <c r="S7016" i="1"/>
  <c r="S7017" i="1"/>
  <c r="S7018" i="1"/>
  <c r="S7019" i="1"/>
  <c r="S7020" i="1"/>
  <c r="S7021" i="1"/>
  <c r="S7022" i="1"/>
  <c r="S7023" i="1"/>
  <c r="S7024" i="1"/>
  <c r="S7025" i="1"/>
  <c r="S7026" i="1"/>
  <c r="S7027" i="1"/>
  <c r="S7028" i="1"/>
  <c r="S7029" i="1"/>
  <c r="S7030" i="1"/>
  <c r="S7031" i="1"/>
  <c r="S7032" i="1"/>
  <c r="S7033" i="1"/>
  <c r="S7034" i="1"/>
  <c r="S7035" i="1"/>
  <c r="S7036" i="1"/>
  <c r="S7037" i="1"/>
  <c r="S7038" i="1"/>
  <c r="S7039" i="1"/>
  <c r="S7040" i="1"/>
  <c r="S7041" i="1"/>
  <c r="S7042" i="1"/>
  <c r="S7043" i="1"/>
  <c r="S7044" i="1"/>
  <c r="S7045" i="1"/>
  <c r="S7046" i="1"/>
  <c r="S7047" i="1"/>
  <c r="S7048" i="1"/>
  <c r="S7049" i="1"/>
  <c r="S7050" i="1"/>
  <c r="S7051" i="1"/>
  <c r="S7052" i="1"/>
  <c r="S7053" i="1"/>
  <c r="S7054" i="1"/>
  <c r="S7055" i="1"/>
  <c r="S7056" i="1"/>
  <c r="S7057" i="1"/>
  <c r="S7058" i="1"/>
  <c r="S7059" i="1"/>
  <c r="S7060" i="1"/>
  <c r="S7061" i="1"/>
  <c r="S7062" i="1"/>
  <c r="S7063" i="1"/>
  <c r="S7064" i="1"/>
  <c r="S7065" i="1"/>
  <c r="S7066" i="1"/>
  <c r="S7067" i="1"/>
  <c r="S7068" i="1"/>
  <c r="S7069" i="1"/>
  <c r="S7070" i="1"/>
  <c r="S7071" i="1"/>
  <c r="S7072" i="1"/>
  <c r="S7073" i="1"/>
  <c r="S7074" i="1"/>
  <c r="S7075" i="1"/>
  <c r="S7076" i="1"/>
  <c r="S7077" i="1"/>
  <c r="S7078" i="1"/>
  <c r="S7079" i="1"/>
  <c r="S7080" i="1"/>
  <c r="S7081" i="1"/>
  <c r="S7082" i="1"/>
  <c r="S7083" i="1"/>
  <c r="S7084" i="1"/>
  <c r="S7085" i="1"/>
  <c r="S7086" i="1"/>
  <c r="S7087" i="1"/>
  <c r="S7088" i="1"/>
  <c r="S7089" i="1"/>
  <c r="S7090" i="1"/>
  <c r="S7091" i="1"/>
  <c r="S7092" i="1"/>
  <c r="S7093" i="1"/>
  <c r="S7094" i="1"/>
  <c r="S7095" i="1"/>
  <c r="S7096" i="1"/>
  <c r="S7097" i="1"/>
  <c r="S7098" i="1"/>
  <c r="S7099" i="1"/>
  <c r="S7100" i="1"/>
  <c r="S7101" i="1"/>
  <c r="S7102" i="1"/>
  <c r="S7103" i="1"/>
  <c r="S7104" i="1"/>
  <c r="S7105" i="1"/>
  <c r="S7106" i="1"/>
  <c r="S7107" i="1"/>
  <c r="S7108" i="1"/>
  <c r="S7109" i="1"/>
  <c r="S7110" i="1"/>
  <c r="S7111" i="1"/>
  <c r="S7112" i="1"/>
  <c r="S7113" i="1"/>
  <c r="S7114" i="1"/>
  <c r="S7115" i="1"/>
  <c r="S7116" i="1"/>
  <c r="S7117" i="1"/>
  <c r="S7118" i="1"/>
  <c r="S7119" i="1"/>
  <c r="S7120" i="1"/>
  <c r="S7121" i="1"/>
  <c r="S7122" i="1"/>
  <c r="S7123" i="1"/>
  <c r="S7124" i="1"/>
  <c r="S7125" i="1"/>
  <c r="S7126" i="1"/>
  <c r="S7127" i="1"/>
  <c r="S7128" i="1"/>
  <c r="S7129" i="1"/>
  <c r="S7130" i="1"/>
  <c r="S7131" i="1"/>
  <c r="S7132" i="1"/>
  <c r="S7133" i="1"/>
  <c r="S7134" i="1"/>
  <c r="S7135" i="1"/>
  <c r="S7136" i="1"/>
  <c r="S7137" i="1"/>
  <c r="S7138" i="1"/>
  <c r="S7139" i="1"/>
  <c r="S7140" i="1"/>
  <c r="S7141" i="1"/>
  <c r="S7142" i="1"/>
  <c r="S7143" i="1"/>
  <c r="S7144" i="1"/>
  <c r="S7145" i="1"/>
  <c r="S7146" i="1"/>
  <c r="S7147" i="1"/>
  <c r="S7148" i="1"/>
  <c r="S7149" i="1"/>
  <c r="S7150" i="1"/>
  <c r="S7151" i="1"/>
  <c r="S7152" i="1"/>
  <c r="S7153" i="1"/>
  <c r="S7154" i="1"/>
  <c r="S7155" i="1"/>
  <c r="S7156" i="1"/>
  <c r="S7157" i="1"/>
  <c r="S7158" i="1"/>
  <c r="S7159" i="1"/>
  <c r="S7160" i="1"/>
  <c r="S7161" i="1"/>
  <c r="S7162" i="1"/>
  <c r="S7163" i="1"/>
  <c r="S7164" i="1"/>
  <c r="S7165" i="1"/>
  <c r="S7166" i="1"/>
  <c r="S7167" i="1"/>
  <c r="S7168" i="1"/>
  <c r="S7169" i="1"/>
  <c r="S7170" i="1"/>
  <c r="S7171" i="1"/>
  <c r="S7172" i="1"/>
  <c r="S7173" i="1"/>
  <c r="S7174" i="1"/>
  <c r="S7175" i="1"/>
  <c r="S7176" i="1"/>
  <c r="S7177" i="1"/>
  <c r="S7178" i="1"/>
  <c r="S7179" i="1"/>
  <c r="S7180" i="1"/>
  <c r="S7181" i="1"/>
  <c r="S7182" i="1"/>
  <c r="S7183" i="1"/>
  <c r="S7184" i="1"/>
  <c r="S7185" i="1"/>
  <c r="S7186" i="1"/>
  <c r="S7187" i="1"/>
  <c r="S7188" i="1"/>
  <c r="S7189" i="1"/>
  <c r="S7190" i="1"/>
  <c r="S7191" i="1"/>
  <c r="S7192" i="1"/>
  <c r="S7193" i="1"/>
  <c r="S7194" i="1"/>
  <c r="S7195" i="1"/>
  <c r="S7196" i="1"/>
  <c r="S7197" i="1"/>
  <c r="S7198" i="1"/>
  <c r="S7199" i="1"/>
  <c r="S7200" i="1"/>
  <c r="S7201" i="1"/>
  <c r="S7202" i="1"/>
  <c r="S7203" i="1"/>
  <c r="S7204" i="1"/>
  <c r="S7205" i="1"/>
  <c r="S7206" i="1"/>
  <c r="S7207" i="1"/>
  <c r="S7208" i="1"/>
  <c r="S7209" i="1"/>
  <c r="S7210" i="1"/>
  <c r="S7211" i="1"/>
  <c r="S7212" i="1"/>
  <c r="S7213" i="1"/>
  <c r="S7214" i="1"/>
  <c r="S7215" i="1"/>
  <c r="S7216" i="1"/>
  <c r="S7217" i="1"/>
  <c r="S7218" i="1"/>
  <c r="S7219" i="1"/>
  <c r="S7220" i="1"/>
  <c r="S7221" i="1"/>
  <c r="S7222" i="1"/>
  <c r="S7223" i="1"/>
  <c r="S7224" i="1"/>
  <c r="S7225" i="1"/>
  <c r="S7226" i="1"/>
  <c r="S7227" i="1"/>
  <c r="S7228" i="1"/>
  <c r="S7229" i="1"/>
  <c r="S7230" i="1"/>
  <c r="S7231" i="1"/>
  <c r="S7232" i="1"/>
  <c r="S7233" i="1"/>
  <c r="S7234" i="1"/>
  <c r="S7235" i="1"/>
  <c r="S7236" i="1"/>
  <c r="S7237" i="1"/>
  <c r="S7238" i="1"/>
  <c r="S7239" i="1"/>
  <c r="S7240" i="1"/>
  <c r="S7241" i="1"/>
  <c r="S7242" i="1"/>
  <c r="S7243" i="1"/>
  <c r="S7244" i="1"/>
  <c r="S7245" i="1"/>
  <c r="S7246" i="1"/>
  <c r="S7247" i="1"/>
  <c r="S7248" i="1"/>
  <c r="S7249" i="1"/>
  <c r="S7250" i="1"/>
  <c r="S7251" i="1"/>
  <c r="S7252" i="1"/>
  <c r="S7253" i="1"/>
  <c r="S7254" i="1"/>
  <c r="S7255" i="1"/>
  <c r="S7256" i="1"/>
  <c r="S7257" i="1"/>
  <c r="S7258" i="1"/>
  <c r="S7259" i="1"/>
  <c r="S7260" i="1"/>
  <c r="S7261" i="1"/>
  <c r="S7262" i="1"/>
  <c r="S7263" i="1"/>
  <c r="S7264" i="1"/>
  <c r="S7265" i="1"/>
  <c r="S7266" i="1"/>
  <c r="S7267" i="1"/>
  <c r="S7268" i="1"/>
  <c r="S7269" i="1"/>
  <c r="S7270" i="1"/>
  <c r="S7271" i="1"/>
  <c r="S7272" i="1"/>
  <c r="S7273" i="1"/>
  <c r="S7274" i="1"/>
  <c r="S7275" i="1"/>
  <c r="S7276" i="1"/>
  <c r="S7277" i="1"/>
  <c r="S7278" i="1"/>
  <c r="S7279" i="1"/>
  <c r="S7280" i="1"/>
  <c r="S7281" i="1"/>
  <c r="S7282" i="1"/>
  <c r="S7283" i="1"/>
  <c r="S7284" i="1"/>
  <c r="S7285" i="1"/>
  <c r="S7286" i="1"/>
  <c r="S7287" i="1"/>
  <c r="S7288" i="1"/>
  <c r="S7289" i="1"/>
  <c r="S7290" i="1"/>
  <c r="S7291" i="1"/>
  <c r="S7292" i="1"/>
  <c r="S7293" i="1"/>
  <c r="S7294" i="1"/>
  <c r="S7295" i="1"/>
  <c r="S7296" i="1"/>
  <c r="S7297" i="1"/>
  <c r="S7298" i="1"/>
  <c r="S7299" i="1"/>
  <c r="S7300" i="1"/>
  <c r="S7301" i="1"/>
  <c r="S7302" i="1"/>
  <c r="S7303" i="1"/>
  <c r="S7304" i="1"/>
  <c r="S7305" i="1"/>
  <c r="S7306" i="1"/>
  <c r="S7307" i="1"/>
  <c r="S7308" i="1"/>
  <c r="S7309" i="1"/>
  <c r="S7310" i="1"/>
  <c r="S7311" i="1"/>
  <c r="S7312" i="1"/>
  <c r="S7313" i="1"/>
  <c r="S7314" i="1"/>
  <c r="S7315" i="1"/>
  <c r="S7316" i="1"/>
  <c r="S7317" i="1"/>
  <c r="S7318" i="1"/>
  <c r="S7319" i="1"/>
  <c r="S7320" i="1"/>
  <c r="S7321" i="1"/>
  <c r="S7322" i="1"/>
  <c r="S7323" i="1"/>
  <c r="S7324" i="1"/>
  <c r="S7325" i="1"/>
  <c r="S7326" i="1"/>
  <c r="S7327" i="1"/>
  <c r="S7328" i="1"/>
  <c r="S7329" i="1"/>
  <c r="S7330" i="1"/>
  <c r="S7331" i="1"/>
  <c r="S7332" i="1"/>
  <c r="S7333" i="1"/>
  <c r="S7334" i="1"/>
  <c r="S7335" i="1"/>
  <c r="S7336" i="1"/>
  <c r="S7337" i="1"/>
  <c r="S7338" i="1"/>
  <c r="S7339" i="1"/>
  <c r="S7340" i="1"/>
  <c r="S7341" i="1"/>
  <c r="S7342" i="1"/>
  <c r="S7343" i="1"/>
  <c r="S7344" i="1"/>
  <c r="S7345" i="1"/>
  <c r="S7346" i="1"/>
  <c r="S7347" i="1"/>
  <c r="S7348" i="1"/>
  <c r="S7349" i="1"/>
  <c r="S7350" i="1"/>
  <c r="S7351" i="1"/>
  <c r="S7352" i="1"/>
  <c r="S7353" i="1"/>
  <c r="S7354" i="1"/>
  <c r="S7355" i="1"/>
  <c r="S7356" i="1"/>
  <c r="S7357" i="1"/>
  <c r="S7358" i="1"/>
  <c r="S7359" i="1"/>
  <c r="S7360" i="1"/>
  <c r="S7361" i="1"/>
  <c r="S7362" i="1"/>
  <c r="S7363" i="1"/>
  <c r="S7364" i="1"/>
  <c r="S7365" i="1"/>
  <c r="S7366" i="1"/>
  <c r="S7367" i="1"/>
  <c r="S7368" i="1"/>
  <c r="S7369" i="1"/>
  <c r="S7370" i="1"/>
  <c r="S7371" i="1"/>
  <c r="S7372" i="1"/>
  <c r="S7373" i="1"/>
  <c r="S7374" i="1"/>
  <c r="S7375" i="1"/>
  <c r="S7376" i="1"/>
  <c r="S7377" i="1"/>
  <c r="S7378" i="1"/>
  <c r="S7379" i="1"/>
  <c r="S7380" i="1"/>
  <c r="S7381" i="1"/>
  <c r="S7382" i="1"/>
  <c r="S7383" i="1"/>
  <c r="S7384" i="1"/>
  <c r="S7385" i="1"/>
  <c r="S7386" i="1"/>
  <c r="S7387" i="1"/>
  <c r="S7388" i="1"/>
  <c r="S7389" i="1"/>
  <c r="S7390" i="1"/>
  <c r="S7391" i="1"/>
  <c r="S7392" i="1"/>
  <c r="S7393" i="1"/>
  <c r="S7394" i="1"/>
  <c r="S7395" i="1"/>
  <c r="S7396" i="1"/>
  <c r="S7397" i="1"/>
  <c r="S7398" i="1"/>
  <c r="S7399" i="1"/>
  <c r="S7400" i="1"/>
  <c r="S7401" i="1"/>
  <c r="S7402" i="1"/>
  <c r="S7403" i="1"/>
  <c r="S7404" i="1"/>
  <c r="S7405" i="1"/>
  <c r="S7406" i="1"/>
  <c r="S7407" i="1"/>
  <c r="S7408" i="1"/>
  <c r="S7409" i="1"/>
  <c r="S7410" i="1"/>
  <c r="S7411" i="1"/>
  <c r="S7412" i="1"/>
  <c r="S7413" i="1"/>
  <c r="S7414" i="1"/>
  <c r="S7415" i="1"/>
  <c r="S7416" i="1"/>
  <c r="S7417" i="1"/>
  <c r="S7418" i="1"/>
  <c r="S7419" i="1"/>
  <c r="S7420" i="1"/>
  <c r="S7421" i="1"/>
  <c r="S7422" i="1"/>
  <c r="S7423" i="1"/>
  <c r="S7424" i="1"/>
  <c r="S7425" i="1"/>
  <c r="S7426" i="1"/>
  <c r="S7427" i="1"/>
  <c r="S7428" i="1"/>
  <c r="S7429" i="1"/>
  <c r="S7430" i="1"/>
  <c r="S7431" i="1"/>
  <c r="S7432" i="1"/>
  <c r="S7433" i="1"/>
  <c r="S7434" i="1"/>
  <c r="S7435" i="1"/>
  <c r="S7436" i="1"/>
  <c r="S7437" i="1"/>
  <c r="S7438" i="1"/>
  <c r="S7439" i="1"/>
  <c r="S7440" i="1"/>
  <c r="S7441" i="1"/>
  <c r="S7442" i="1"/>
  <c r="S7443" i="1"/>
  <c r="S7444" i="1"/>
  <c r="S7445" i="1"/>
  <c r="S7446" i="1"/>
  <c r="S7447" i="1"/>
  <c r="S7448" i="1"/>
  <c r="S7449" i="1"/>
  <c r="S7450" i="1"/>
  <c r="S7451" i="1"/>
  <c r="S7452" i="1"/>
  <c r="S7453" i="1"/>
  <c r="S7454" i="1"/>
  <c r="S7455" i="1"/>
  <c r="S7456" i="1"/>
  <c r="S7457" i="1"/>
  <c r="S7458" i="1"/>
  <c r="S7459" i="1"/>
  <c r="S7460" i="1"/>
  <c r="S7461" i="1"/>
  <c r="S7462" i="1"/>
  <c r="S7463" i="1"/>
  <c r="S7464" i="1"/>
  <c r="S7465" i="1"/>
  <c r="S7466" i="1"/>
  <c r="S7467" i="1"/>
  <c r="S7468" i="1"/>
  <c r="S7469" i="1"/>
  <c r="S7470" i="1"/>
  <c r="S7471" i="1"/>
  <c r="S7472" i="1"/>
  <c r="S7473" i="1"/>
  <c r="S7474" i="1"/>
  <c r="S7475" i="1"/>
  <c r="S7476" i="1"/>
  <c r="S7477" i="1"/>
  <c r="S7478" i="1"/>
  <c r="S7479" i="1"/>
  <c r="S7480" i="1"/>
  <c r="S7481" i="1"/>
  <c r="S7482" i="1"/>
  <c r="S7483" i="1"/>
  <c r="S7484" i="1"/>
  <c r="S7485" i="1"/>
  <c r="S7486" i="1"/>
  <c r="S7487" i="1"/>
  <c r="S7488" i="1"/>
  <c r="S7489" i="1"/>
  <c r="S7490" i="1"/>
  <c r="S7491" i="1"/>
  <c r="S7492" i="1"/>
  <c r="S7493" i="1"/>
  <c r="S7494" i="1"/>
  <c r="S7495" i="1"/>
  <c r="S7496" i="1"/>
  <c r="S7497" i="1"/>
  <c r="S7498" i="1"/>
  <c r="S7499" i="1"/>
  <c r="S7500" i="1"/>
  <c r="S7501" i="1"/>
  <c r="S7502" i="1"/>
  <c r="S7503" i="1"/>
  <c r="S7504" i="1"/>
  <c r="S7505" i="1"/>
  <c r="S7506" i="1"/>
  <c r="S7507" i="1"/>
  <c r="S7508" i="1"/>
  <c r="S7509" i="1"/>
  <c r="S7510" i="1"/>
  <c r="S7511" i="1"/>
  <c r="S7512" i="1"/>
  <c r="S7513" i="1"/>
  <c r="S7514" i="1"/>
  <c r="S7515" i="1"/>
  <c r="S7516" i="1"/>
  <c r="S7517" i="1"/>
  <c r="S7518" i="1"/>
  <c r="S7519" i="1"/>
  <c r="S7520" i="1"/>
  <c r="S7521" i="1"/>
  <c r="S7522" i="1"/>
  <c r="S7523" i="1"/>
  <c r="S7524" i="1"/>
  <c r="S7525" i="1"/>
  <c r="S7526" i="1"/>
  <c r="S7527" i="1"/>
  <c r="S7528" i="1"/>
  <c r="S7529" i="1"/>
  <c r="S7530" i="1"/>
  <c r="S7531" i="1"/>
  <c r="S7532" i="1"/>
  <c r="S7533" i="1"/>
  <c r="S7534" i="1"/>
  <c r="S7535" i="1"/>
  <c r="S7536" i="1"/>
  <c r="S7537" i="1"/>
  <c r="S7538" i="1"/>
  <c r="S7539" i="1"/>
  <c r="S7540" i="1"/>
  <c r="S7541" i="1"/>
  <c r="S7542" i="1"/>
  <c r="S7543" i="1"/>
  <c r="S7544" i="1"/>
  <c r="S7545" i="1"/>
  <c r="S7546" i="1"/>
  <c r="S7547" i="1"/>
  <c r="S7548" i="1"/>
  <c r="S7549" i="1"/>
  <c r="S7550" i="1"/>
  <c r="S7551" i="1"/>
  <c r="S7552" i="1"/>
  <c r="S7553" i="1"/>
  <c r="S7554" i="1"/>
  <c r="S7555" i="1"/>
  <c r="S7556" i="1"/>
  <c r="S7557" i="1"/>
  <c r="S7558" i="1"/>
  <c r="S7559" i="1"/>
  <c r="S7560" i="1"/>
  <c r="S7561" i="1"/>
  <c r="S7562" i="1"/>
  <c r="S7563" i="1"/>
  <c r="S7564" i="1"/>
  <c r="S7565" i="1"/>
  <c r="S7566" i="1"/>
  <c r="S7567" i="1"/>
  <c r="S7568" i="1"/>
  <c r="S7569" i="1"/>
  <c r="S7570" i="1"/>
  <c r="S7571" i="1"/>
  <c r="S7572" i="1"/>
  <c r="S7573" i="1"/>
  <c r="S7574" i="1"/>
  <c r="S7575" i="1"/>
  <c r="S7576" i="1"/>
  <c r="S7577" i="1"/>
  <c r="S7578" i="1"/>
  <c r="S7579" i="1"/>
  <c r="S7580" i="1"/>
  <c r="S7581" i="1"/>
  <c r="S7582" i="1"/>
  <c r="S7583" i="1"/>
  <c r="S7584" i="1"/>
  <c r="S7585" i="1"/>
  <c r="S7586" i="1"/>
  <c r="S7587" i="1"/>
  <c r="S7588" i="1"/>
  <c r="S7589" i="1"/>
  <c r="S7590" i="1"/>
  <c r="S7591" i="1"/>
  <c r="S7592" i="1"/>
  <c r="S7593" i="1"/>
  <c r="S7594" i="1"/>
  <c r="S7595" i="1"/>
  <c r="S7596" i="1"/>
  <c r="S7597" i="1"/>
  <c r="S7598" i="1"/>
  <c r="S7599" i="1"/>
  <c r="S7600" i="1"/>
  <c r="S7601" i="1"/>
  <c r="S7602" i="1"/>
  <c r="S7603" i="1"/>
  <c r="S7604" i="1"/>
  <c r="S7605" i="1"/>
  <c r="S7606" i="1"/>
  <c r="S7607" i="1"/>
  <c r="S7608" i="1"/>
  <c r="S7609" i="1"/>
  <c r="S7610" i="1"/>
  <c r="S7611" i="1"/>
  <c r="S7612" i="1"/>
  <c r="S7613" i="1"/>
  <c r="S7614" i="1"/>
  <c r="S7615" i="1"/>
  <c r="S7616" i="1"/>
  <c r="S7617" i="1"/>
  <c r="S7618" i="1"/>
  <c r="S7619" i="1"/>
  <c r="S7620" i="1"/>
  <c r="S7621" i="1"/>
  <c r="S7622" i="1"/>
  <c r="S7623" i="1"/>
  <c r="S7624" i="1"/>
  <c r="S7625" i="1"/>
  <c r="S7626" i="1"/>
  <c r="S7627" i="1"/>
  <c r="S7628" i="1"/>
  <c r="S7629" i="1"/>
  <c r="S7630" i="1"/>
  <c r="S7631" i="1"/>
  <c r="S7632" i="1"/>
  <c r="S7633" i="1"/>
  <c r="S7634" i="1"/>
  <c r="S7635" i="1"/>
  <c r="S7636" i="1"/>
  <c r="S7637" i="1"/>
  <c r="S7638" i="1"/>
  <c r="S7639" i="1"/>
  <c r="S7640" i="1"/>
  <c r="S7641" i="1"/>
  <c r="S7642" i="1"/>
  <c r="S7643" i="1"/>
  <c r="S7644" i="1"/>
  <c r="S7645" i="1"/>
  <c r="S7646" i="1"/>
  <c r="S7647" i="1"/>
  <c r="S7648" i="1"/>
  <c r="S7649" i="1"/>
  <c r="S7650" i="1"/>
  <c r="S7651" i="1"/>
  <c r="S7652" i="1"/>
  <c r="S7653" i="1"/>
  <c r="S7654" i="1"/>
  <c r="S7655" i="1"/>
  <c r="S7656" i="1"/>
  <c r="S7657" i="1"/>
  <c r="S7658" i="1"/>
  <c r="S7659" i="1"/>
  <c r="S7660" i="1"/>
  <c r="S7661" i="1"/>
  <c r="S7662" i="1"/>
  <c r="S7663" i="1"/>
  <c r="S7664" i="1"/>
  <c r="S7665" i="1"/>
  <c r="S7666" i="1"/>
  <c r="S7667" i="1"/>
  <c r="S7668" i="1"/>
  <c r="S7669" i="1"/>
  <c r="S7670" i="1"/>
  <c r="S7671" i="1"/>
  <c r="S7672" i="1"/>
  <c r="S7673" i="1"/>
  <c r="S7674" i="1"/>
  <c r="S7675" i="1"/>
  <c r="S7676" i="1"/>
  <c r="S7677" i="1"/>
  <c r="S7678" i="1"/>
  <c r="S7679" i="1"/>
  <c r="S7680" i="1"/>
  <c r="S7681" i="1"/>
  <c r="S7682" i="1"/>
  <c r="S7683" i="1"/>
  <c r="S7684" i="1"/>
  <c r="S7685" i="1"/>
  <c r="S7686" i="1"/>
  <c r="S7687" i="1"/>
  <c r="S7688" i="1"/>
  <c r="S7689" i="1"/>
  <c r="S7690" i="1"/>
  <c r="S7691" i="1"/>
  <c r="S7692" i="1"/>
  <c r="S7693" i="1"/>
  <c r="S7694" i="1"/>
  <c r="S7695" i="1"/>
  <c r="S7696" i="1"/>
  <c r="S7697" i="1"/>
  <c r="S7698" i="1"/>
  <c r="S7699" i="1"/>
  <c r="S7700" i="1"/>
  <c r="S7701" i="1"/>
  <c r="S7702" i="1"/>
  <c r="S7703" i="1"/>
  <c r="S7704" i="1"/>
  <c r="S7705" i="1"/>
  <c r="S7706" i="1"/>
  <c r="S7707" i="1"/>
  <c r="S7708" i="1"/>
  <c r="S7709" i="1"/>
  <c r="S7710" i="1"/>
  <c r="S7711" i="1"/>
  <c r="S7712" i="1"/>
  <c r="S7713" i="1"/>
  <c r="S7714" i="1"/>
  <c r="S7715" i="1"/>
  <c r="S7716" i="1"/>
  <c r="S7717" i="1"/>
  <c r="S7718" i="1"/>
  <c r="S7719" i="1"/>
  <c r="S7720" i="1"/>
  <c r="S7721" i="1"/>
  <c r="S7722" i="1"/>
  <c r="S7723" i="1"/>
  <c r="S7724" i="1"/>
  <c r="S7725" i="1"/>
  <c r="S7726" i="1"/>
  <c r="S7727" i="1"/>
  <c r="S7728" i="1"/>
  <c r="S7729" i="1"/>
  <c r="S7730" i="1"/>
  <c r="S7731" i="1"/>
  <c r="S7732" i="1"/>
  <c r="S7733" i="1"/>
  <c r="S7734" i="1"/>
  <c r="S7735" i="1"/>
  <c r="S7736" i="1"/>
  <c r="S7737" i="1"/>
  <c r="S7738" i="1"/>
  <c r="S7739" i="1"/>
  <c r="S7740" i="1"/>
  <c r="S7741" i="1"/>
  <c r="S7742" i="1"/>
  <c r="S7743" i="1"/>
  <c r="S7744" i="1"/>
  <c r="S7745" i="1"/>
  <c r="S7746" i="1"/>
  <c r="S7747" i="1"/>
  <c r="S7748" i="1"/>
  <c r="S7749" i="1"/>
  <c r="S7750" i="1"/>
  <c r="S7751" i="1"/>
  <c r="S7752" i="1"/>
  <c r="S7753" i="1"/>
  <c r="S7754" i="1"/>
  <c r="S7755" i="1"/>
  <c r="S7756" i="1"/>
  <c r="S7757" i="1"/>
  <c r="S7758" i="1"/>
  <c r="S7759" i="1"/>
  <c r="S7760" i="1"/>
  <c r="S7761" i="1"/>
  <c r="S7762" i="1"/>
  <c r="S7763" i="1"/>
  <c r="S7764" i="1"/>
  <c r="S7765" i="1"/>
  <c r="S7766" i="1"/>
  <c r="S7767" i="1"/>
  <c r="S7768" i="1"/>
  <c r="S7769" i="1"/>
  <c r="S7770" i="1"/>
  <c r="S7771" i="1"/>
  <c r="S7772" i="1"/>
  <c r="S7773" i="1"/>
  <c r="S7774" i="1"/>
  <c r="S7775" i="1"/>
  <c r="S7776" i="1"/>
  <c r="S7777" i="1"/>
  <c r="S7778" i="1"/>
  <c r="S7779" i="1"/>
  <c r="S7780" i="1"/>
  <c r="S7781" i="1"/>
  <c r="S7782" i="1"/>
  <c r="S7783" i="1"/>
  <c r="S7784" i="1"/>
  <c r="S7785" i="1"/>
  <c r="S7786" i="1"/>
  <c r="S7787" i="1"/>
  <c r="S7788" i="1"/>
  <c r="S7789" i="1"/>
  <c r="S7790" i="1"/>
  <c r="S7791" i="1"/>
  <c r="S7792" i="1"/>
  <c r="S7793" i="1"/>
  <c r="S7794" i="1"/>
  <c r="S7795" i="1"/>
  <c r="S7796" i="1"/>
  <c r="S7797" i="1"/>
  <c r="S7798" i="1"/>
  <c r="S7799" i="1"/>
  <c r="S7800" i="1"/>
  <c r="S7801" i="1"/>
  <c r="S7802" i="1"/>
  <c r="S7803" i="1"/>
  <c r="S7804" i="1"/>
  <c r="S7805" i="1"/>
  <c r="S7806" i="1"/>
  <c r="S7807" i="1"/>
  <c r="S7808" i="1"/>
  <c r="S7809" i="1"/>
  <c r="S7810" i="1"/>
  <c r="S7811" i="1"/>
  <c r="S7812" i="1"/>
  <c r="S7813" i="1"/>
  <c r="S7814" i="1"/>
  <c r="S7815" i="1"/>
  <c r="S7816" i="1"/>
  <c r="S7817" i="1"/>
  <c r="S7818" i="1"/>
  <c r="S7819" i="1"/>
  <c r="S7820" i="1"/>
  <c r="S7821" i="1"/>
  <c r="S7822" i="1"/>
  <c r="S7823" i="1"/>
  <c r="S7824" i="1"/>
  <c r="S7825" i="1"/>
  <c r="S7826" i="1"/>
  <c r="S7827" i="1"/>
  <c r="S7828" i="1"/>
  <c r="S7829" i="1"/>
  <c r="S7830" i="1"/>
  <c r="S7831" i="1"/>
  <c r="S7832" i="1"/>
  <c r="S7833" i="1"/>
  <c r="S7834" i="1"/>
  <c r="S7835" i="1"/>
  <c r="S7836" i="1"/>
  <c r="S7837" i="1"/>
  <c r="S7838" i="1"/>
  <c r="S7839" i="1"/>
  <c r="S7840" i="1"/>
  <c r="S7841" i="1"/>
  <c r="S7842" i="1"/>
  <c r="S7843" i="1"/>
  <c r="S7844" i="1"/>
  <c r="S7845" i="1"/>
  <c r="S7846" i="1"/>
  <c r="S7847" i="1"/>
  <c r="S7848" i="1"/>
  <c r="S7849" i="1"/>
  <c r="S7850" i="1"/>
  <c r="S7851" i="1"/>
  <c r="S7852" i="1"/>
  <c r="S7853" i="1"/>
  <c r="S7854" i="1"/>
  <c r="S7855" i="1"/>
  <c r="S7856" i="1"/>
  <c r="S7857" i="1"/>
  <c r="S7858" i="1"/>
  <c r="S7859" i="1"/>
  <c r="S7860" i="1"/>
  <c r="S7861" i="1"/>
  <c r="S7862" i="1"/>
  <c r="S7863" i="1"/>
  <c r="S7864" i="1"/>
  <c r="S7865" i="1"/>
  <c r="S7866" i="1"/>
  <c r="S7867" i="1"/>
  <c r="S7868" i="1"/>
  <c r="S7869" i="1"/>
  <c r="S7870" i="1"/>
  <c r="S7871" i="1"/>
  <c r="S7872" i="1"/>
  <c r="S7873" i="1"/>
  <c r="S7874" i="1"/>
  <c r="S7875" i="1"/>
  <c r="S7876" i="1"/>
  <c r="S7877" i="1"/>
  <c r="S7878" i="1"/>
  <c r="S7879" i="1"/>
  <c r="S7880" i="1"/>
  <c r="S7881" i="1"/>
  <c r="S7882" i="1"/>
  <c r="S7883" i="1"/>
  <c r="S7884" i="1"/>
  <c r="S7885" i="1"/>
  <c r="S7886" i="1"/>
  <c r="S7887" i="1"/>
  <c r="S7888" i="1"/>
  <c r="S7889" i="1"/>
  <c r="S7890" i="1"/>
  <c r="S7891" i="1"/>
  <c r="S7892" i="1"/>
  <c r="S7893" i="1"/>
  <c r="S7894" i="1"/>
  <c r="S7895" i="1"/>
  <c r="S7896" i="1"/>
  <c r="S7897" i="1"/>
  <c r="S7898" i="1"/>
  <c r="S7899" i="1"/>
  <c r="S7900" i="1"/>
  <c r="S7901" i="1"/>
  <c r="S7902" i="1"/>
  <c r="S7903" i="1"/>
  <c r="S7904" i="1"/>
  <c r="S7905" i="1"/>
  <c r="S7906" i="1"/>
  <c r="S7907" i="1"/>
  <c r="S7908" i="1"/>
  <c r="S7909" i="1"/>
  <c r="S7910" i="1"/>
  <c r="S7911" i="1"/>
  <c r="S7912" i="1"/>
  <c r="S7913" i="1"/>
  <c r="S7914" i="1"/>
  <c r="S7915" i="1"/>
  <c r="S7916" i="1"/>
  <c r="S7917" i="1"/>
  <c r="S7918" i="1"/>
  <c r="S7919" i="1"/>
  <c r="S7920" i="1"/>
  <c r="S7921" i="1"/>
  <c r="S7922" i="1"/>
  <c r="S7923" i="1"/>
  <c r="S7924" i="1"/>
  <c r="S7925" i="1"/>
  <c r="S7926" i="1"/>
  <c r="S7927" i="1"/>
  <c r="S7928" i="1"/>
  <c r="S7929" i="1"/>
  <c r="S7930" i="1"/>
  <c r="S7931" i="1"/>
  <c r="S7932" i="1"/>
  <c r="S7933" i="1"/>
  <c r="S7934" i="1"/>
  <c r="S7935" i="1"/>
  <c r="S7936" i="1"/>
  <c r="S7937" i="1"/>
  <c r="S7938" i="1"/>
  <c r="S7939" i="1"/>
  <c r="S7940" i="1"/>
  <c r="S7941" i="1"/>
  <c r="S7942" i="1"/>
  <c r="S7943" i="1"/>
  <c r="S7944" i="1"/>
  <c r="S7945" i="1"/>
  <c r="S7946" i="1"/>
  <c r="S7947" i="1"/>
  <c r="S7948" i="1"/>
  <c r="S7949" i="1"/>
  <c r="S7950" i="1"/>
  <c r="S7951" i="1"/>
  <c r="S7952" i="1"/>
  <c r="S7953" i="1"/>
  <c r="S7954" i="1"/>
  <c r="S7955" i="1"/>
  <c r="S7956" i="1"/>
  <c r="S7957" i="1"/>
  <c r="S7958" i="1"/>
  <c r="S7959" i="1"/>
  <c r="S7960" i="1"/>
  <c r="S7961" i="1"/>
  <c r="S7962" i="1"/>
  <c r="S7963" i="1"/>
  <c r="S7964" i="1"/>
  <c r="S7965" i="1"/>
  <c r="S7966" i="1"/>
  <c r="S7967" i="1"/>
  <c r="S7968" i="1"/>
  <c r="S7969" i="1"/>
  <c r="S7970" i="1"/>
  <c r="S7971" i="1"/>
  <c r="S7972" i="1"/>
  <c r="S7973" i="1"/>
  <c r="S7974" i="1"/>
  <c r="S7975" i="1"/>
  <c r="S7976" i="1"/>
  <c r="S7977" i="1"/>
  <c r="S7978" i="1"/>
  <c r="S7979" i="1"/>
  <c r="S7980" i="1"/>
  <c r="S7981" i="1"/>
  <c r="S7982" i="1"/>
  <c r="S7983" i="1"/>
  <c r="S7984" i="1"/>
  <c r="S7985" i="1"/>
  <c r="S7986" i="1"/>
  <c r="S7987" i="1"/>
  <c r="S7988" i="1"/>
  <c r="S7989" i="1"/>
  <c r="S7990" i="1"/>
  <c r="S7991" i="1"/>
  <c r="S7992" i="1"/>
  <c r="S7993" i="1"/>
  <c r="S7994" i="1"/>
  <c r="S7995" i="1"/>
  <c r="S7996" i="1"/>
  <c r="S7997" i="1"/>
  <c r="S7998" i="1"/>
  <c r="S7999" i="1"/>
  <c r="S8000" i="1"/>
  <c r="S8001" i="1"/>
  <c r="S2" i="1"/>
  <c r="B7" i="2" l="1"/>
  <c r="B8" i="2"/>
</calcChain>
</file>

<file path=xl/sharedStrings.xml><?xml version="1.0" encoding="utf-8"?>
<sst xmlns="http://schemas.openxmlformats.org/spreadsheetml/2006/main" count="88136" uniqueCount="10591">
  <si>
    <t>Order_ID</t>
  </si>
  <si>
    <t>Order_Date</t>
  </si>
  <si>
    <t>Customer_ID</t>
  </si>
  <si>
    <t>Customer_Name</t>
  </si>
  <si>
    <t>Country</t>
  </si>
  <si>
    <t>Region</t>
  </si>
  <si>
    <t>City</t>
  </si>
  <si>
    <t>Product</t>
  </si>
  <si>
    <t>Category</t>
  </si>
  <si>
    <t>Quantity</t>
  </si>
  <si>
    <t>Unit_Price</t>
  </si>
  <si>
    <t>Discount</t>
  </si>
  <si>
    <t>Sales</t>
  </si>
  <si>
    <t>Profit</t>
  </si>
  <si>
    <t>Payment_Method</t>
  </si>
  <si>
    <t>Customer_Segment</t>
  </si>
  <si>
    <t>Shipping_Method</t>
  </si>
  <si>
    <t>Customer_Satisfaction</t>
  </si>
  <si>
    <t>ORD-000001</t>
  </si>
  <si>
    <t>CUST-01809</t>
  </si>
  <si>
    <t>Chloe Martin</t>
  </si>
  <si>
    <t>Australia</t>
  </si>
  <si>
    <t>Oceania</t>
  </si>
  <si>
    <t>Perth</t>
  </si>
  <si>
    <t>Skincare Set</t>
  </si>
  <si>
    <t>Beauty</t>
  </si>
  <si>
    <t>Debit Card</t>
  </si>
  <si>
    <t>Consumer</t>
  </si>
  <si>
    <t>Standard</t>
  </si>
  <si>
    <t>ORD-000002</t>
  </si>
  <si>
    <t>CUST-00894</t>
  </si>
  <si>
    <t>Henry Walker</t>
  </si>
  <si>
    <t>Brisbane</t>
  </si>
  <si>
    <t>Fire TV Stick</t>
  </si>
  <si>
    <t>Electronics</t>
  </si>
  <si>
    <t>PayPal</t>
  </si>
  <si>
    <t>Same Day</t>
  </si>
  <si>
    <t>ORD-000003</t>
  </si>
  <si>
    <t>CUST-01945</t>
  </si>
  <si>
    <t>Charlotte Jackson</t>
  </si>
  <si>
    <t>India</t>
  </si>
  <si>
    <t>South Asia</t>
  </si>
  <si>
    <t>Kolkata</t>
  </si>
  <si>
    <t>Wireless Headphones</t>
  </si>
  <si>
    <t>Credit Card</t>
  </si>
  <si>
    <t>ORD-000004</t>
  </si>
  <si>
    <t>CUST-00438</t>
  </si>
  <si>
    <t>Daniel MÃ¼ller</t>
  </si>
  <si>
    <t>UAE</t>
  </si>
  <si>
    <t>Middle East</t>
  </si>
  <si>
    <t>Abu Dhabi</t>
  </si>
  <si>
    <t>Kindle Paperwhite</t>
  </si>
  <si>
    <t>Student</t>
  </si>
  <si>
    <t>ORD-000005</t>
  </si>
  <si>
    <t>CUST-01296</t>
  </si>
  <si>
    <t>Mia Miller</t>
  </si>
  <si>
    <t>France</t>
  </si>
  <si>
    <t>Europe</t>
  </si>
  <si>
    <t>Marseille</t>
  </si>
  <si>
    <t>Desk Lamp</t>
  </si>
  <si>
    <t>Furniture</t>
  </si>
  <si>
    <t>ORD-000006</t>
  </si>
  <si>
    <t>CUST-01304</t>
  </si>
  <si>
    <t>Hana Kim</t>
  </si>
  <si>
    <t>United States</t>
  </si>
  <si>
    <t>North America</t>
  </si>
  <si>
    <t>Laptop Backpack</t>
  </si>
  <si>
    <t>Accessories</t>
  </si>
  <si>
    <t>ORD-000007</t>
  </si>
  <si>
    <t>CUST-00223</t>
  </si>
  <si>
    <t>Noah Brown</t>
  </si>
  <si>
    <t>Japan</t>
  </si>
  <si>
    <t>East Asia</t>
  </si>
  <si>
    <t>Tokyo</t>
  </si>
  <si>
    <t>ORD-000008</t>
  </si>
  <si>
    <t>CUST-01611</t>
  </si>
  <si>
    <t>Yuki Tanaka</t>
  </si>
  <si>
    <t>Los Angeles</t>
  </si>
  <si>
    <t>Notebook Set</t>
  </si>
  <si>
    <t>Stationery</t>
  </si>
  <si>
    <t>UPI</t>
  </si>
  <si>
    <t>Express</t>
  </si>
  <si>
    <t>ORD-000009</t>
  </si>
  <si>
    <t>CUST-01961</t>
  </si>
  <si>
    <t>Grace Lee</t>
  </si>
  <si>
    <t>Air Fryer</t>
  </si>
  <si>
    <t>Home &amp; Kitchen</t>
  </si>
  <si>
    <t>ORD-000010</t>
  </si>
  <si>
    <t>CUST-00509</t>
  </si>
  <si>
    <t>Olivia Smith</t>
  </si>
  <si>
    <t>Coffee Maker</t>
  </si>
  <si>
    <t>ORD-000011</t>
  </si>
  <si>
    <t>CUST-01066</t>
  </si>
  <si>
    <t>Ava Wilson</t>
  </si>
  <si>
    <t>Singapore</t>
  </si>
  <si>
    <t>Southeast Asia</t>
  </si>
  <si>
    <t>Fitness Tracker</t>
  </si>
  <si>
    <t>Sports</t>
  </si>
  <si>
    <t>ORD-000012</t>
  </si>
  <si>
    <t>CUST-01200</t>
  </si>
  <si>
    <t>United Kingdom</t>
  </si>
  <si>
    <t>Liverpool</t>
  </si>
  <si>
    <t>Echo Dot</t>
  </si>
  <si>
    <t>ORD-000013</t>
  </si>
  <si>
    <t>CUST-01269</t>
  </si>
  <si>
    <t>William Clark</t>
  </si>
  <si>
    <t>Canada</t>
  </si>
  <si>
    <t>Montreal</t>
  </si>
  <si>
    <t>Cookware Set</t>
  </si>
  <si>
    <t>Digital Wallet</t>
  </si>
  <si>
    <t>ORD-000014</t>
  </si>
  <si>
    <t>CUST-01277</t>
  </si>
  <si>
    <t>New York</t>
  </si>
  <si>
    <t>ORD-000015</t>
  </si>
  <si>
    <t>CUST-01298</t>
  </si>
  <si>
    <t>Toronto</t>
  </si>
  <si>
    <t>ORD-000016</t>
  </si>
  <si>
    <t>CUST-00604</t>
  </si>
  <si>
    <t>Sophia Jones</t>
  </si>
  <si>
    <t>Yokohama</t>
  </si>
  <si>
    <t>ORD-000017</t>
  </si>
  <si>
    <t>CUST-01035</t>
  </si>
  <si>
    <t>Lucas Garcia</t>
  </si>
  <si>
    <t>Germany</t>
  </si>
  <si>
    <t>Munich</t>
  </si>
  <si>
    <t>Smartwatch</t>
  </si>
  <si>
    <t>ORD-000018</t>
  </si>
  <si>
    <t>CUST-02200</t>
  </si>
  <si>
    <t>ORD-000019</t>
  </si>
  <si>
    <t>CUST-00189</t>
  </si>
  <si>
    <t>Manchester</t>
  </si>
  <si>
    <t>ORD-000020</t>
  </si>
  <si>
    <t>CUST-00676</t>
  </si>
  <si>
    <t>Leo Moore</t>
  </si>
  <si>
    <t>Sharjah</t>
  </si>
  <si>
    <t>Office Chair</t>
  </si>
  <si>
    <t>Business</t>
  </si>
  <si>
    <t>ORD-000021</t>
  </si>
  <si>
    <t>CUST-00638</t>
  </si>
  <si>
    <t>Frankfurt</t>
  </si>
  <si>
    <t>ORD-000022</t>
  </si>
  <si>
    <t>CUST-02259</t>
  </si>
  <si>
    <t>Sofia Silva</t>
  </si>
  <si>
    <t>Brazil</t>
  </si>
  <si>
    <t>South America</t>
  </si>
  <si>
    <t>BrasÃ­lia</t>
  </si>
  <si>
    <t>Mechanical Keyboard</t>
  </si>
  <si>
    <t>ORD-000023</t>
  </si>
  <si>
    <t>CUST-01997</t>
  </si>
  <si>
    <t>Ananya Gupta</t>
  </si>
  <si>
    <t>Running Shoes</t>
  </si>
  <si>
    <t>ORD-000024</t>
  </si>
  <si>
    <t>CUST-01845</t>
  </si>
  <si>
    <t>Aarav Sharma</t>
  </si>
  <si>
    <t>Birmingham</t>
  </si>
  <si>
    <t>ORD-000025</t>
  </si>
  <si>
    <t>CUST-02387</t>
  </si>
  <si>
    <t>Isabella Anderson</t>
  </si>
  <si>
    <t>Seattle</t>
  </si>
  <si>
    <t>Yoga Mat</t>
  </si>
  <si>
    <t>ORD-000026</t>
  </si>
  <si>
    <t>CUST-00047</t>
  </si>
  <si>
    <t>ORD-000027</t>
  </si>
  <si>
    <t>CUST-00820</t>
  </si>
  <si>
    <t>ORD-000028</t>
  </si>
  <si>
    <t>CUST-01081</t>
  </si>
  <si>
    <t>Oliver Martinez</t>
  </si>
  <si>
    <t>Backpack</t>
  </si>
  <si>
    <t>ORD-000029</t>
  </si>
  <si>
    <t>CUST-01278</t>
  </si>
  <si>
    <t>Berlin</t>
  </si>
  <si>
    <t>ORD-000030</t>
  </si>
  <si>
    <t>CUST-02218</t>
  </si>
  <si>
    <t>ORD-000031</t>
  </si>
  <si>
    <t>CUST-01170</t>
  </si>
  <si>
    <t>Ella Hall</t>
  </si>
  <si>
    <t>ORD-000032</t>
  </si>
  <si>
    <t>CUST-01057</t>
  </si>
  <si>
    <t>Emma Williams</t>
  </si>
  <si>
    <t>Calgary</t>
  </si>
  <si>
    <t>ORD-000033</t>
  </si>
  <si>
    <t>CUST-01539</t>
  </si>
  <si>
    <t>Bluetooth Speaker</t>
  </si>
  <si>
    <t>ORD-000034</t>
  </si>
  <si>
    <t>CUST-00796</t>
  </si>
  <si>
    <t>Mateo Thomas</t>
  </si>
  <si>
    <t>Mumbai</t>
  </si>
  <si>
    <t>ORD-000035</t>
  </si>
  <si>
    <t>CUST-02390</t>
  </si>
  <si>
    <t>Jack Thompson</t>
  </si>
  <si>
    <t>ORD-000036</t>
  </si>
  <si>
    <t>CUST-00048</t>
  </si>
  <si>
    <t>Delhi</t>
  </si>
  <si>
    <t>ORD-000037</t>
  </si>
  <si>
    <t>CUST-02412</t>
  </si>
  <si>
    <t>Houston</t>
  </si>
  <si>
    <t>ORD-000038</t>
  </si>
  <si>
    <t>CUST-01422</t>
  </si>
  <si>
    <t>Rio de Janeiro</t>
  </si>
  <si>
    <t>ORD-000039</t>
  </si>
  <si>
    <t>CUST-01219</t>
  </si>
  <si>
    <t>Liam Johnson</t>
  </si>
  <si>
    <t>ORD-000040</t>
  </si>
  <si>
    <t>CUST-01761</t>
  </si>
  <si>
    <t>South Africa</t>
  </si>
  <si>
    <t>Africa</t>
  </si>
  <si>
    <t>Pretoria</t>
  </si>
  <si>
    <t>ORD-000041</t>
  </si>
  <si>
    <t>CUST-00725</t>
  </si>
  <si>
    <t>Mohammed Ali</t>
  </si>
  <si>
    <t>Johannesburg</t>
  </si>
  <si>
    <t>ORD-000042</t>
  </si>
  <si>
    <t>CUST-01345</t>
  </si>
  <si>
    <t>Chicago</t>
  </si>
  <si>
    <t>ORD-000043</t>
  </si>
  <si>
    <t>CUST-01818</t>
  </si>
  <si>
    <t>Bengaluru</t>
  </si>
  <si>
    <t>ORD-000044</t>
  </si>
  <si>
    <t>CUST-00138</t>
  </si>
  <si>
    <t>ORD-000045</t>
  </si>
  <si>
    <t>CUST-00355</t>
  </si>
  <si>
    <t>London</t>
  </si>
  <si>
    <t>ORD-000046</t>
  </si>
  <si>
    <t>CUST-01869</t>
  </si>
  <si>
    <t>Bank Transfer</t>
  </si>
  <si>
    <t>ORD-000047</t>
  </si>
  <si>
    <t>CUST-01094</t>
  </si>
  <si>
    <t>Melbourne</t>
  </si>
  <si>
    <t>ORD-000048</t>
  </si>
  <si>
    <t>CUST-00811</t>
  </si>
  <si>
    <t>ORD-000049</t>
  </si>
  <si>
    <t>CUST-01606</t>
  </si>
  <si>
    <t>ORD-000050</t>
  </si>
  <si>
    <t>CUST-01744</t>
  </si>
  <si>
    <t>ORD-000051</t>
  </si>
  <si>
    <t>CUST-00059</t>
  </si>
  <si>
    <t>ORD-000052</t>
  </si>
  <si>
    <t>CUST-00771</t>
  </si>
  <si>
    <t>ORD-000053</t>
  </si>
  <si>
    <t>CUST-00389</t>
  </si>
  <si>
    <t>ORD-000054</t>
  </si>
  <si>
    <t>CUST-00339</t>
  </si>
  <si>
    <t>ORD-000055</t>
  </si>
  <si>
    <t>CUST-00757</t>
  </si>
  <si>
    <t>Ethan Davis</t>
  </si>
  <si>
    <t>ORD-000056</t>
  </si>
  <si>
    <t>CUST-00596</t>
  </si>
  <si>
    <t>ORD-000057</t>
  </si>
  <si>
    <t>CUST-00436</t>
  </si>
  <si>
    <t>ORD-000058</t>
  </si>
  <si>
    <t>CUST-01474</t>
  </si>
  <si>
    <t>ORD-000059</t>
  </si>
  <si>
    <t>CUST-00377</t>
  </si>
  <si>
    <t>ORD-000060</t>
  </si>
  <si>
    <t>CUST-01983</t>
  </si>
  <si>
    <t>Toulouse</t>
  </si>
  <si>
    <t>ORD-000061</t>
  </si>
  <si>
    <t>CUST-02439</t>
  </si>
  <si>
    <t>ORD-000062</t>
  </si>
  <si>
    <t>CUST-00114</t>
  </si>
  <si>
    <t>Arjun Patel</t>
  </si>
  <si>
    <t>ORD-000063</t>
  </si>
  <si>
    <t>CUST-00774</t>
  </si>
  <si>
    <t>ORD-000064</t>
  </si>
  <si>
    <t>CUST-01927</t>
  </si>
  <si>
    <t>ORD-000065</t>
  </si>
  <si>
    <t>CUST-02220</t>
  </si>
  <si>
    <t>Durban</t>
  </si>
  <si>
    <t>ORD-000066</t>
  </si>
  <si>
    <t>CUST-00018</t>
  </si>
  <si>
    <t>Hyderabad</t>
  </si>
  <si>
    <t>ORD-000067</t>
  </si>
  <si>
    <t>CUST-00235</t>
  </si>
  <si>
    <t>ORD-000068</t>
  </si>
  <si>
    <t>CUST-01334</t>
  </si>
  <si>
    <t>ORD-000069</t>
  </si>
  <si>
    <t>CUST-01693</t>
  </si>
  <si>
    <t>ORD-000070</t>
  </si>
  <si>
    <t>CUST-00281</t>
  </si>
  <si>
    <t>Lyon</t>
  </si>
  <si>
    <t>ORD-000071</t>
  </si>
  <si>
    <t>CUST-00831</t>
  </si>
  <si>
    <t>ORD-000072</t>
  </si>
  <si>
    <t>CUST-01139</t>
  </si>
  <si>
    <t>ORD-000073</t>
  </si>
  <si>
    <t>CUST-01696</t>
  </si>
  <si>
    <t>ORD-000074</t>
  </si>
  <si>
    <t>CUST-01691</t>
  </si>
  <si>
    <t>ORD-000075</t>
  </si>
  <si>
    <t>CUST-01587</t>
  </si>
  <si>
    <t>ORD-000076</t>
  </si>
  <si>
    <t>CUST-00418</t>
  </si>
  <si>
    <t>Amelia Taylor</t>
  </si>
  <si>
    <t>Water Bottle</t>
  </si>
  <si>
    <t>ORD-000077</t>
  </si>
  <si>
    <t>CUST-02332</t>
  </si>
  <si>
    <t>Paris</t>
  </si>
  <si>
    <t>ORD-000078</t>
  </si>
  <si>
    <t>CUST-00585</t>
  </si>
  <si>
    <t>ORD-000079</t>
  </si>
  <si>
    <t>CUST-01352</t>
  </si>
  <si>
    <t>ORD-000080</t>
  </si>
  <si>
    <t>CUST-01365</t>
  </si>
  <si>
    <t>ORD-000081</t>
  </si>
  <si>
    <t>CUST-02269</t>
  </si>
  <si>
    <t>ORD-000082</t>
  </si>
  <si>
    <t>CUST-02057</t>
  </si>
  <si>
    <t>ORD-000083</t>
  </si>
  <si>
    <t>CUST-01933</t>
  </si>
  <si>
    <t>ORD-000084</t>
  </si>
  <si>
    <t>CUST-00832</t>
  </si>
  <si>
    <t>ORD-000085</t>
  </si>
  <si>
    <t>CUST-02423</t>
  </si>
  <si>
    <t>ORD-000086</t>
  </si>
  <si>
    <t>CUST-00534</t>
  </si>
  <si>
    <t>Emily White</t>
  </si>
  <si>
    <t>ORD-000087</t>
  </si>
  <si>
    <t>CUST-01123</t>
  </si>
  <si>
    <t>ORD-000088</t>
  </si>
  <si>
    <t>CUST-01706</t>
  </si>
  <si>
    <t>Sydney</t>
  </si>
  <si>
    <t>ORD-000089</t>
  </si>
  <si>
    <t>CUST-01406</t>
  </si>
  <si>
    <t>ORD-000090</t>
  </si>
  <si>
    <t>CUST-01887</t>
  </si>
  <si>
    <t>SÃ£o Paulo</t>
  </si>
  <si>
    <t>ORD-000091</t>
  </si>
  <si>
    <t>CUST-00447</t>
  </si>
  <si>
    <t>ORD-000092</t>
  </si>
  <si>
    <t>CUST-02392</t>
  </si>
  <si>
    <t>ORD-000093</t>
  </si>
  <si>
    <t>CUST-02473</t>
  </si>
  <si>
    <t>ORD-000094</t>
  </si>
  <si>
    <t>CUST-00625</t>
  </si>
  <si>
    <t>Cape Town</t>
  </si>
  <si>
    <t>ORD-000095</t>
  </si>
  <si>
    <t>CUST-01864</t>
  </si>
  <si>
    <t>Hamburg</t>
  </si>
  <si>
    <t>ORD-000096</t>
  </si>
  <si>
    <t>CUST-02354</t>
  </si>
  <si>
    <t>Dubai</t>
  </si>
  <si>
    <t>ORD-000097</t>
  </si>
  <si>
    <t>CUST-02196</t>
  </si>
  <si>
    <t>Chennai</t>
  </si>
  <si>
    <t>ORD-000098</t>
  </si>
  <si>
    <t>CUST-00732</t>
  </si>
  <si>
    <t>ORD-000099</t>
  </si>
  <si>
    <t>CUST-00938</t>
  </si>
  <si>
    <t>ORD-000100</t>
  </si>
  <si>
    <t>CUST-02081</t>
  </si>
  <si>
    <t>ORD-000101</t>
  </si>
  <si>
    <t>CUST-01756</t>
  </si>
  <si>
    <t>ORD-000102</t>
  </si>
  <si>
    <t>CUST-01525</t>
  </si>
  <si>
    <t>ORD-000103</t>
  </si>
  <si>
    <t>CUST-01721</t>
  </si>
  <si>
    <t>ORD-000104</t>
  </si>
  <si>
    <t>CUST-01217</t>
  </si>
  <si>
    <t>ORD-000105</t>
  </si>
  <si>
    <t>CUST-01204</t>
  </si>
  <si>
    <t>ORD-000106</t>
  </si>
  <si>
    <t>CUST-01891</t>
  </si>
  <si>
    <t>ORD-000107</t>
  </si>
  <si>
    <t>CUST-01542</t>
  </si>
  <si>
    <t>ORD-000108</t>
  </si>
  <si>
    <t>CUST-00391</t>
  </si>
  <si>
    <t>ORD-000109</t>
  </si>
  <si>
    <t>CUST-02405</t>
  </si>
  <si>
    <t>Osaka</t>
  </si>
  <si>
    <t>ORD-000110</t>
  </si>
  <si>
    <t>CUST-00099</t>
  </si>
  <si>
    <t>ORD-000111</t>
  </si>
  <si>
    <t>ORD-000112</t>
  </si>
  <si>
    <t>CUST-00570</t>
  </si>
  <si>
    <t>ORD-000113</t>
  </si>
  <si>
    <t>CUST-00727</t>
  </si>
  <si>
    <t>ORD-000114</t>
  </si>
  <si>
    <t>CUST-01002</t>
  </si>
  <si>
    <t>ORD-000115</t>
  </si>
  <si>
    <t>CUST-01571</t>
  </si>
  <si>
    <t>ORD-000116</t>
  </si>
  <si>
    <t>CUST-00303</t>
  </si>
  <si>
    <t>ORD-000117</t>
  </si>
  <si>
    <t>CUST-02052</t>
  </si>
  <si>
    <t>ORD-000118</t>
  </si>
  <si>
    <t>CUST-02155</t>
  </si>
  <si>
    <t>ORD-000119</t>
  </si>
  <si>
    <t>CUST-02123</t>
  </si>
  <si>
    <t>ORD-000120</t>
  </si>
  <si>
    <t>CUST-01064</t>
  </si>
  <si>
    <t>ORD-000121</t>
  </si>
  <si>
    <t>CUST-00639</t>
  </si>
  <si>
    <t>ORD-000122</t>
  </si>
  <si>
    <t>CUST-01143</t>
  </si>
  <si>
    <t>ORD-000123</t>
  </si>
  <si>
    <t>CUST-02121</t>
  </si>
  <si>
    <t>ORD-000124</t>
  </si>
  <si>
    <t>CUST-00552</t>
  </si>
  <si>
    <t>ORD-000125</t>
  </si>
  <si>
    <t>CUST-00977</t>
  </si>
  <si>
    <t>ORD-000126</t>
  </si>
  <si>
    <t>CUST-00096</t>
  </si>
  <si>
    <t>ORD-000127</t>
  </si>
  <si>
    <t>CUST-01192</t>
  </si>
  <si>
    <t>ORD-000128</t>
  </si>
  <si>
    <t>CUST-02325</t>
  </si>
  <si>
    <t>ORD-000129</t>
  </si>
  <si>
    <t>CUST-02307</t>
  </si>
  <si>
    <t>ORD-000130</t>
  </si>
  <si>
    <t>CUST-00046</t>
  </si>
  <si>
    <t>ORD-000131</t>
  </si>
  <si>
    <t>CUST-00346</t>
  </si>
  <si>
    <t>Kyoto</t>
  </si>
  <si>
    <t>ORD-000132</t>
  </si>
  <si>
    <t>CUST-00847</t>
  </si>
  <si>
    <t>ORD-000133</t>
  </si>
  <si>
    <t>CUST-01077</t>
  </si>
  <si>
    <t>ORD-000134</t>
  </si>
  <si>
    <t>CUST-01172</t>
  </si>
  <si>
    <t>ORD-000135</t>
  </si>
  <si>
    <t>CUST-01557</t>
  </si>
  <si>
    <t>ORD-000136</t>
  </si>
  <si>
    <t>CUST-00233</t>
  </si>
  <si>
    <t>ORD-000137</t>
  </si>
  <si>
    <t>CUST-00051</t>
  </si>
  <si>
    <t>ORD-000138</t>
  </si>
  <si>
    <t>CUST-00665</t>
  </si>
  <si>
    <t>ORD-000139</t>
  </si>
  <si>
    <t>CUST-00451</t>
  </si>
  <si>
    <t>ORD-000140</t>
  </si>
  <si>
    <t>CUST-01363</t>
  </si>
  <si>
    <t>ORD-000141</t>
  </si>
  <si>
    <t>CUST-00351</t>
  </si>
  <si>
    <t>ORD-000142</t>
  </si>
  <si>
    <t>CUST-01309</t>
  </si>
  <si>
    <t>ORD-000143</t>
  </si>
  <si>
    <t>CUST-00583</t>
  </si>
  <si>
    <t>Vancouver</t>
  </si>
  <si>
    <t>ORD-000144</t>
  </si>
  <si>
    <t>CUST-00245</t>
  </si>
  <si>
    <t>ORD-000145</t>
  </si>
  <si>
    <t>CUST-00550</t>
  </si>
  <si>
    <t>ORD-000146</t>
  </si>
  <si>
    <t>CUST-00728</t>
  </si>
  <si>
    <t>ORD-000147</t>
  </si>
  <si>
    <t>ORD-000148</t>
  </si>
  <si>
    <t>CUST-00584</t>
  </si>
  <si>
    <t>ORD-000149</t>
  </si>
  <si>
    <t>CUST-02274</t>
  </si>
  <si>
    <t>ORD-000150</t>
  </si>
  <si>
    <t>CUST-00441</t>
  </si>
  <si>
    <t>ORD-000151</t>
  </si>
  <si>
    <t>CUST-01468</t>
  </si>
  <si>
    <t>ORD-000152</t>
  </si>
  <si>
    <t>CUST-01820</t>
  </si>
  <si>
    <t>ORD-000153</t>
  </si>
  <si>
    <t>CUST-00412</t>
  </si>
  <si>
    <t>ORD-000154</t>
  </si>
  <si>
    <t>CUST-00814</t>
  </si>
  <si>
    <t>ORD-000155</t>
  </si>
  <si>
    <t>CUST-00246</t>
  </si>
  <si>
    <t>ORD-000156</t>
  </si>
  <si>
    <t>ORD-000157</t>
  </si>
  <si>
    <t>CUST-01731</t>
  </si>
  <si>
    <t>ORD-000158</t>
  </si>
  <si>
    <t>CUST-00982</t>
  </si>
  <si>
    <t>ORD-000159</t>
  </si>
  <si>
    <t>CUST-01975</t>
  </si>
  <si>
    <t>ORD-000160</t>
  </si>
  <si>
    <t>ORD-000161</t>
  </si>
  <si>
    <t>CUST-02165</t>
  </si>
  <si>
    <t>ORD-000162</t>
  </si>
  <si>
    <t>CUST-01388</t>
  </si>
  <si>
    <t>ORD-000163</t>
  </si>
  <si>
    <t>CUST-01938</t>
  </si>
  <si>
    <t>ORD-000164</t>
  </si>
  <si>
    <t>CUST-00204</t>
  </si>
  <si>
    <t>ORD-000165</t>
  </si>
  <si>
    <t>ORD-000166</t>
  </si>
  <si>
    <t>CUST-00319</t>
  </si>
  <si>
    <t>ORD-000167</t>
  </si>
  <si>
    <t>ORD-000168</t>
  </si>
  <si>
    <t>CUST-00107</t>
  </si>
  <si>
    <t>ORD-000169</t>
  </si>
  <si>
    <t>ORD-000170</t>
  </si>
  <si>
    <t>CUST-01879</t>
  </si>
  <si>
    <t>ORD-000171</t>
  </si>
  <si>
    <t>CUST-00958</t>
  </si>
  <si>
    <t>ORD-000172</t>
  </si>
  <si>
    <t>CUST-02368</t>
  </si>
  <si>
    <t>ORD-000173</t>
  </si>
  <si>
    <t>CUST-01061</t>
  </si>
  <si>
    <t>ORD-000174</t>
  </si>
  <si>
    <t>CUST-02313</t>
  </si>
  <si>
    <t>ORD-000175</t>
  </si>
  <si>
    <t>CUST-01692</t>
  </si>
  <si>
    <t>ORD-000176</t>
  </si>
  <si>
    <t>CUST-01673</t>
  </si>
  <si>
    <t>ORD-000177</t>
  </si>
  <si>
    <t>CUST-00402</t>
  </si>
  <si>
    <t>ORD-000178</t>
  </si>
  <si>
    <t>CUST-00602</t>
  </si>
  <si>
    <t>ORD-000179</t>
  </si>
  <si>
    <t>CUST-00218</t>
  </si>
  <si>
    <t>ORD-000180</t>
  </si>
  <si>
    <t>CUST-02378</t>
  </si>
  <si>
    <t>ORD-000181</t>
  </si>
  <si>
    <t>CUST-00186</t>
  </si>
  <si>
    <t>ORD-000182</t>
  </si>
  <si>
    <t>CUST-02257</t>
  </si>
  <si>
    <t>ORD-000183</t>
  </si>
  <si>
    <t>CUST-00288</t>
  </si>
  <si>
    <t>ORD-000184</t>
  </si>
  <si>
    <t>CUST-00088</t>
  </si>
  <si>
    <t>ORD-000185</t>
  </si>
  <si>
    <t>CUST-02184</t>
  </si>
  <si>
    <t>ORD-000186</t>
  </si>
  <si>
    <t>CUST-02206</t>
  </si>
  <si>
    <t>ORD-000187</t>
  </si>
  <si>
    <t>CUST-00155</t>
  </si>
  <si>
    <t>ORD-000188</t>
  </si>
  <si>
    <t>CUST-00220</t>
  </si>
  <si>
    <t>ORD-000189</t>
  </si>
  <si>
    <t>CUST-01483</t>
  </si>
  <si>
    <t>ORD-000190</t>
  </si>
  <si>
    <t>CUST-00322</t>
  </si>
  <si>
    <t>ORD-000191</t>
  </si>
  <si>
    <t>CUST-00841</t>
  </si>
  <si>
    <t>ORD-000192</t>
  </si>
  <si>
    <t>CUST-01586</t>
  </si>
  <si>
    <t>ORD-000193</t>
  </si>
  <si>
    <t>CUST-01837</t>
  </si>
  <si>
    <t>ORD-000194</t>
  </si>
  <si>
    <t>CUST-02135</t>
  </si>
  <si>
    <t>ORD-000195</t>
  </si>
  <si>
    <t>CUST-01569</t>
  </si>
  <si>
    <t>ORD-000196</t>
  </si>
  <si>
    <t>CUST-02323</t>
  </si>
  <si>
    <t>ORD-000197</t>
  </si>
  <si>
    <t>CUST-02189</t>
  </si>
  <si>
    <t>ORD-000198</t>
  </si>
  <si>
    <t>CUST-01760</t>
  </si>
  <si>
    <t>ORD-000199</t>
  </si>
  <si>
    <t>ORD-000200</t>
  </si>
  <si>
    <t>CUST-00353</t>
  </si>
  <si>
    <t>ORD-000201</t>
  </si>
  <si>
    <t>CUST-01029</t>
  </si>
  <si>
    <t>ORD-000202</t>
  </si>
  <si>
    <t>CUST-02430</t>
  </si>
  <si>
    <t>ORD-000203</t>
  </si>
  <si>
    <t>CUST-01358</t>
  </si>
  <si>
    <t>ORD-000204</t>
  </si>
  <si>
    <t>CUST-00475</t>
  </si>
  <si>
    <t>ORD-000205</t>
  </si>
  <si>
    <t>CUST-02010</t>
  </si>
  <si>
    <t>ORD-000206</t>
  </si>
  <si>
    <t>CUST-00928</t>
  </si>
  <si>
    <t>ORD-000207</t>
  </si>
  <si>
    <t>CUST-00030</t>
  </si>
  <si>
    <t>ORD-000208</t>
  </si>
  <si>
    <t>CUST-00495</t>
  </si>
  <si>
    <t>ORD-000209</t>
  </si>
  <si>
    <t>CUST-00388</t>
  </si>
  <si>
    <t>ORD-000210</t>
  </si>
  <si>
    <t>CUST-00873</t>
  </si>
  <si>
    <t>ORD-000211</t>
  </si>
  <si>
    <t>CUST-00835</t>
  </si>
  <si>
    <t>ORD-000212</t>
  </si>
  <si>
    <t>CUST-00630</t>
  </si>
  <si>
    <t>ORD-000213</t>
  </si>
  <si>
    <t>ORD-000214</t>
  </si>
  <si>
    <t>CUST-00807</t>
  </si>
  <si>
    <t>ORD-000215</t>
  </si>
  <si>
    <t>ORD-000216</t>
  </si>
  <si>
    <t>CUST-01833</t>
  </si>
  <si>
    <t>ORD-000217</t>
  </si>
  <si>
    <t>CUST-01311</t>
  </si>
  <si>
    <t>ORD-000218</t>
  </si>
  <si>
    <t>CUST-01969</t>
  </si>
  <si>
    <t>ORD-000219</t>
  </si>
  <si>
    <t>ORD-000220</t>
  </si>
  <si>
    <t>CUST-00244</t>
  </si>
  <si>
    <t>ORD-000221</t>
  </si>
  <si>
    <t>CUST-00221</t>
  </si>
  <si>
    <t>ORD-000222</t>
  </si>
  <si>
    <t>CUST-01180</t>
  </si>
  <si>
    <t>ORD-000223</t>
  </si>
  <si>
    <t>CUST-01407</t>
  </si>
  <si>
    <t>ORD-000224</t>
  </si>
  <si>
    <t>CUST-01772</t>
  </si>
  <si>
    <t>ORD-000225</t>
  </si>
  <si>
    <t>CUST-01344</t>
  </si>
  <si>
    <t>ORD-000226</t>
  </si>
  <si>
    <t>CUST-02421</t>
  </si>
  <si>
    <t>ORD-000227</t>
  </si>
  <si>
    <t>CUST-00531</t>
  </si>
  <si>
    <t>ORD-000228</t>
  </si>
  <si>
    <t>CUST-02263</t>
  </si>
  <si>
    <t>ORD-000229</t>
  </si>
  <si>
    <t>CUST-02415</t>
  </si>
  <si>
    <t>ORD-000230</t>
  </si>
  <si>
    <t>CUST-02162</t>
  </si>
  <si>
    <t>ORD-000231</t>
  </si>
  <si>
    <t>CUST-00025</t>
  </si>
  <si>
    <t>ORD-000232</t>
  </si>
  <si>
    <t>CUST-01145</t>
  </si>
  <si>
    <t>ORD-000233</t>
  </si>
  <si>
    <t>CUST-01766</t>
  </si>
  <si>
    <t>ORD-000234</t>
  </si>
  <si>
    <t>CUST-00858</t>
  </si>
  <si>
    <t>ORD-000235</t>
  </si>
  <si>
    <t>CUST-01027</t>
  </si>
  <si>
    <t>ORD-000236</t>
  </si>
  <si>
    <t>CUST-00898</t>
  </si>
  <si>
    <t>ORD-000237</t>
  </si>
  <si>
    <t>CUST-00773</t>
  </si>
  <si>
    <t>ORD-000238</t>
  </si>
  <si>
    <t>CUST-02493</t>
  </si>
  <si>
    <t>ORD-000239</t>
  </si>
  <si>
    <t>CUST-00020</t>
  </si>
  <si>
    <t>ORD-000240</t>
  </si>
  <si>
    <t>CUST-01228</t>
  </si>
  <si>
    <t>ORD-000241</t>
  </si>
  <si>
    <t>CUST-00806</t>
  </si>
  <si>
    <t>ORD-000242</t>
  </si>
  <si>
    <t>CUST-01381</t>
  </si>
  <si>
    <t>ORD-000243</t>
  </si>
  <si>
    <t>CUST-02176</t>
  </si>
  <si>
    <t>ORD-000244</t>
  </si>
  <si>
    <t>CUST-02406</t>
  </si>
  <si>
    <t>ORD-000245</t>
  </si>
  <si>
    <t>CUST-00881</t>
  </si>
  <si>
    <t>ORD-000246</t>
  </si>
  <si>
    <t>ORD-000247</t>
  </si>
  <si>
    <t>CUST-01685</t>
  </si>
  <si>
    <t>ORD-000248</t>
  </si>
  <si>
    <t>ORD-000249</t>
  </si>
  <si>
    <t>CUST-01108</t>
  </si>
  <si>
    <t>ORD-000250</t>
  </si>
  <si>
    <t>CUST-00444</t>
  </si>
  <si>
    <t>ORD-000251</t>
  </si>
  <si>
    <t>CUST-02043</t>
  </si>
  <si>
    <t>ORD-000252</t>
  </si>
  <si>
    <t>CUST-01229</t>
  </si>
  <si>
    <t>ORD-000253</t>
  </si>
  <si>
    <t>CUST-01512</t>
  </si>
  <si>
    <t>ORD-000254</t>
  </si>
  <si>
    <t>CUST-00779</t>
  </si>
  <si>
    <t>ORD-000255</t>
  </si>
  <si>
    <t>CUST-02300</t>
  </si>
  <si>
    <t>ORD-000256</t>
  </si>
  <si>
    <t>CUST-01747</t>
  </si>
  <si>
    <t>ORD-000257</t>
  </si>
  <si>
    <t>ORD-000258</t>
  </si>
  <si>
    <t>CUST-01055</t>
  </si>
  <si>
    <t>ORD-000259</t>
  </si>
  <si>
    <t>CUST-00421</t>
  </si>
  <si>
    <t>ORD-000260</t>
  </si>
  <si>
    <t>CUST-01852</t>
  </si>
  <si>
    <t>ORD-000261</t>
  </si>
  <si>
    <t>CUST-02109</t>
  </si>
  <si>
    <t>ORD-000262</t>
  </si>
  <si>
    <t>CUST-00579</t>
  </si>
  <si>
    <t>ORD-000263</t>
  </si>
  <si>
    <t>CUST-01250</t>
  </si>
  <si>
    <t>ORD-000264</t>
  </si>
  <si>
    <t>CUST-01987</t>
  </si>
  <si>
    <t>ORD-000265</t>
  </si>
  <si>
    <t>CUST-01359</t>
  </si>
  <si>
    <t>ORD-000266</t>
  </si>
  <si>
    <t>CUST-00111</t>
  </si>
  <si>
    <t>ORD-000267</t>
  </si>
  <si>
    <t>CUST-00491</t>
  </si>
  <si>
    <t>ORD-000268</t>
  </si>
  <si>
    <t>ORD-000269</t>
  </si>
  <si>
    <t>ORD-000270</t>
  </si>
  <si>
    <t>CUST-02082</t>
  </si>
  <si>
    <t>ORD-000271</t>
  </si>
  <si>
    <t>CUST-02260</t>
  </si>
  <si>
    <t>ORD-000272</t>
  </si>
  <si>
    <t>CUST-01397</t>
  </si>
  <si>
    <t>ORD-000273</t>
  </si>
  <si>
    <t>CUST-02173</t>
  </si>
  <si>
    <t>ORD-000274</t>
  </si>
  <si>
    <t>CUST-01742</t>
  </si>
  <si>
    <t>ORD-000275</t>
  </si>
  <si>
    <t>ORD-000276</t>
  </si>
  <si>
    <t>CUST-02379</t>
  </si>
  <si>
    <t>ORD-000277</t>
  </si>
  <si>
    <t>CUST-01876</t>
  </si>
  <si>
    <t>ORD-000278</t>
  </si>
  <si>
    <t>CUST-01950</t>
  </si>
  <si>
    <t>ORD-000279</t>
  </si>
  <si>
    <t>CUST-01594</t>
  </si>
  <si>
    <t>ORD-000280</t>
  </si>
  <si>
    <t>ORD-000281</t>
  </si>
  <si>
    <t>CUST-01423</t>
  </si>
  <si>
    <t>ORD-000282</t>
  </si>
  <si>
    <t>CUST-01677</t>
  </si>
  <si>
    <t>ORD-000283</t>
  </si>
  <si>
    <t>CUST-01187</t>
  </si>
  <si>
    <t>ORD-000284</t>
  </si>
  <si>
    <t>CUST-01647</t>
  </si>
  <si>
    <t>ORD-000285</t>
  </si>
  <si>
    <t>CUST-01089</t>
  </si>
  <si>
    <t>ORD-000286</t>
  </si>
  <si>
    <t>CUST-01240</t>
  </si>
  <si>
    <t>ORD-000287</t>
  </si>
  <si>
    <t>CUST-00603</t>
  </si>
  <si>
    <t>ORD-000288</t>
  </si>
  <si>
    <t>ORD-000289</t>
  </si>
  <si>
    <t>CUST-00026</t>
  </si>
  <si>
    <t>ORD-000290</t>
  </si>
  <si>
    <t>ORD-000291</t>
  </si>
  <si>
    <t>CUST-01068</t>
  </si>
  <si>
    <t>ORD-000292</t>
  </si>
  <si>
    <t>CUST-01114</t>
  </si>
  <si>
    <t>ORD-000293</t>
  </si>
  <si>
    <t>CUST-01157</t>
  </si>
  <si>
    <t>ORD-000294</t>
  </si>
  <si>
    <t>CUST-01185</t>
  </si>
  <si>
    <t>ORD-000295</t>
  </si>
  <si>
    <t>CUST-01768</t>
  </si>
  <si>
    <t>ORD-000296</t>
  </si>
  <si>
    <t>CUST-00380</t>
  </si>
  <si>
    <t>ORD-000297</t>
  </si>
  <si>
    <t>CUST-01285</t>
  </si>
  <si>
    <t>ORD-000298</t>
  </si>
  <si>
    <t>ORD-000299</t>
  </si>
  <si>
    <t>CUST-00369</t>
  </si>
  <si>
    <t>ORD-000300</t>
  </si>
  <si>
    <t>CUST-01101</t>
  </si>
  <si>
    <t>ORD-000301</t>
  </si>
  <si>
    <t>ORD-000302</t>
  </si>
  <si>
    <t>CUST-01037</t>
  </si>
  <si>
    <t>ORD-000303</t>
  </si>
  <si>
    <t>ORD-000304</t>
  </si>
  <si>
    <t>ORD-000305</t>
  </si>
  <si>
    <t>CUST-01922</t>
  </si>
  <si>
    <t>ORD-000306</t>
  </si>
  <si>
    <t>ORD-000307</t>
  </si>
  <si>
    <t>CUST-00546</t>
  </si>
  <si>
    <t>ORD-000308</t>
  </si>
  <si>
    <t>CUST-01164</t>
  </si>
  <si>
    <t>ORD-000309</t>
  </si>
  <si>
    <t>CUST-00275</t>
  </si>
  <si>
    <t>ORD-000310</t>
  </si>
  <si>
    <t>CUST-02270</t>
  </si>
  <si>
    <t>ORD-000311</t>
  </si>
  <si>
    <t>CUST-01153</t>
  </si>
  <si>
    <t>ORD-000312</t>
  </si>
  <si>
    <t>CUST-01347</t>
  </si>
  <si>
    <t>ORD-000313</t>
  </si>
  <si>
    <t>CUST-01457</t>
  </si>
  <si>
    <t>ORD-000314</t>
  </si>
  <si>
    <t>CUST-02266</t>
  </si>
  <si>
    <t>ORD-000315</t>
  </si>
  <si>
    <t>CUST-01871</t>
  </si>
  <si>
    <t>ORD-000316</t>
  </si>
  <si>
    <t>CUST-01272</t>
  </si>
  <si>
    <t>ORD-000317</t>
  </si>
  <si>
    <t>ORD-000318</t>
  </si>
  <si>
    <t>ORD-000319</t>
  </si>
  <si>
    <t>CUST-00708</t>
  </si>
  <si>
    <t>ORD-000320</t>
  </si>
  <si>
    <t>CUST-02195</t>
  </si>
  <si>
    <t>ORD-000321</t>
  </si>
  <si>
    <t>CUST-01368</t>
  </si>
  <si>
    <t>ORD-000322</t>
  </si>
  <si>
    <t>CUST-01529</t>
  </si>
  <si>
    <t>ORD-000323</t>
  </si>
  <si>
    <t>ORD-000324</t>
  </si>
  <si>
    <t>CUST-00134</t>
  </si>
  <si>
    <t>ORD-000325</t>
  </si>
  <si>
    <t>CUST-02014</t>
  </si>
  <si>
    <t>ORD-000326</t>
  </si>
  <si>
    <t>ORD-000327</t>
  </si>
  <si>
    <t>CUST-01085</t>
  </si>
  <si>
    <t>ORD-000328</t>
  </si>
  <si>
    <t>ORD-000329</t>
  </si>
  <si>
    <t>ORD-000330</t>
  </si>
  <si>
    <t>ORD-000331</t>
  </si>
  <si>
    <t>CUST-02023</t>
  </si>
  <si>
    <t>ORD-000332</t>
  </si>
  <si>
    <t>CUST-01752</t>
  </si>
  <si>
    <t>ORD-000333</t>
  </si>
  <si>
    <t>CUST-02187</t>
  </si>
  <si>
    <t>ORD-000334</t>
  </si>
  <si>
    <t>ORD-000335</t>
  </si>
  <si>
    <t>CUST-00011</t>
  </si>
  <si>
    <t>ORD-000336</t>
  </si>
  <si>
    <t>CUST-02375</t>
  </si>
  <si>
    <t>ORD-000337</t>
  </si>
  <si>
    <t>CUST-01722</t>
  </si>
  <si>
    <t>ORD-000338</t>
  </si>
  <si>
    <t>CUST-02427</t>
  </si>
  <si>
    <t>ORD-000339</t>
  </si>
  <si>
    <t>CUST-02279</t>
  </si>
  <si>
    <t>ORD-000340</t>
  </si>
  <si>
    <t>CUST-01165</t>
  </si>
  <si>
    <t>ORD-000341</t>
  </si>
  <si>
    <t>CUST-00618</t>
  </si>
  <si>
    <t>ORD-000342</t>
  </si>
  <si>
    <t>CUST-00765</t>
  </si>
  <si>
    <t>ORD-000343</t>
  </si>
  <si>
    <t>CUST-00049</t>
  </si>
  <si>
    <t>ORD-000344</t>
  </si>
  <si>
    <t>ORD-000345</t>
  </si>
  <si>
    <t>CUST-01799</t>
  </si>
  <si>
    <t>ORD-000346</t>
  </si>
  <si>
    <t>ORD-000347</t>
  </si>
  <si>
    <t>CUST-01893</t>
  </si>
  <si>
    <t>ORD-000348</t>
  </si>
  <si>
    <t>CUST-01433</t>
  </si>
  <si>
    <t>ORD-000349</t>
  </si>
  <si>
    <t>CUST-02455</t>
  </si>
  <si>
    <t>ORD-000350</t>
  </si>
  <si>
    <t>CUST-01075</t>
  </si>
  <si>
    <t>ORD-000351</t>
  </si>
  <si>
    <t>CUST-02223</t>
  </si>
  <si>
    <t>ORD-000352</t>
  </si>
  <si>
    <t>ORD-000353</t>
  </si>
  <si>
    <t>CUST-01758</t>
  </si>
  <si>
    <t>ORD-000354</t>
  </si>
  <si>
    <t>ORD-000355</t>
  </si>
  <si>
    <t>CUST-00269</t>
  </si>
  <si>
    <t>ORD-000356</t>
  </si>
  <si>
    <t>CUST-00901</t>
  </si>
  <si>
    <t>ORD-000357</t>
  </si>
  <si>
    <t>CUST-00919</t>
  </si>
  <si>
    <t>ORD-000358</t>
  </si>
  <si>
    <t>CUST-02366</t>
  </si>
  <si>
    <t>ORD-000359</t>
  </si>
  <si>
    <t>CUST-00385</t>
  </si>
  <si>
    <t>ORD-000360</t>
  </si>
  <si>
    <t>CUST-01610</t>
  </si>
  <si>
    <t>ORD-000361</t>
  </si>
  <si>
    <t>CUST-00626</t>
  </si>
  <si>
    <t>ORD-000362</t>
  </si>
  <si>
    <t>CUST-01224</t>
  </si>
  <si>
    <t>ORD-000363</t>
  </si>
  <si>
    <t>CUST-01908</t>
  </si>
  <si>
    <t>ORD-000364</t>
  </si>
  <si>
    <t>ORD-000365</t>
  </si>
  <si>
    <t>CUST-01715</t>
  </si>
  <si>
    <t>ORD-000366</t>
  </si>
  <si>
    <t>CUST-02353</t>
  </si>
  <si>
    <t>ORD-000367</t>
  </si>
  <si>
    <t>CUST-01776</t>
  </si>
  <si>
    <t>ORD-000368</t>
  </si>
  <si>
    <t>ORD-000369</t>
  </si>
  <si>
    <t>CUST-00842</t>
  </si>
  <si>
    <t>ORD-000370</t>
  </si>
  <si>
    <t>CUST-01653</t>
  </si>
  <si>
    <t>ORD-000371</t>
  </si>
  <si>
    <t>CUST-01232</t>
  </si>
  <si>
    <t>ORD-000372</t>
  </si>
  <si>
    <t>CUST-01748</t>
  </si>
  <si>
    <t>ORD-000373</t>
  </si>
  <si>
    <t>CUST-01283</t>
  </si>
  <si>
    <t>ORD-000374</t>
  </si>
  <si>
    <t>CUST-02211</t>
  </si>
  <si>
    <t>ORD-000375</t>
  </si>
  <si>
    <t>CUST-00738</t>
  </si>
  <si>
    <t>ORD-000376</t>
  </si>
  <si>
    <t>CUST-00341</t>
  </si>
  <si>
    <t>ORD-000377</t>
  </si>
  <si>
    <t>CUST-01952</t>
  </si>
  <si>
    <t>ORD-000378</t>
  </si>
  <si>
    <t>CUST-01782</t>
  </si>
  <si>
    <t>ORD-000379</t>
  </si>
  <si>
    <t>CUST-00530</t>
  </si>
  <si>
    <t>ORD-000380</t>
  </si>
  <si>
    <t>CUST-00034</t>
  </si>
  <si>
    <t>ORD-000381</t>
  </si>
  <si>
    <t>CUST-00323</t>
  </si>
  <si>
    <t>ORD-000382</t>
  </si>
  <si>
    <t>CUST-01205</t>
  </si>
  <si>
    <t>ORD-000383</t>
  </si>
  <si>
    <t>ORD-000384</t>
  </si>
  <si>
    <t>CUST-00347</t>
  </si>
  <si>
    <t>ORD-000385</t>
  </si>
  <si>
    <t>CUST-01730</t>
  </si>
  <si>
    <t>ORD-000386</t>
  </si>
  <si>
    <t>CUST-01216</t>
  </si>
  <si>
    <t>ORD-000387</t>
  </si>
  <si>
    <t>CUST-01603</t>
  </si>
  <si>
    <t>ORD-000388</t>
  </si>
  <si>
    <t>CUST-01703</t>
  </si>
  <si>
    <t>ORD-000389</t>
  </si>
  <si>
    <t>ORD-000390</t>
  </si>
  <si>
    <t>CUST-01832</t>
  </si>
  <si>
    <t>ORD-000391</t>
  </si>
  <si>
    <t>CUST-00133</t>
  </si>
  <si>
    <t>ORD-000392</t>
  </si>
  <si>
    <t>CUST-01371</t>
  </si>
  <si>
    <t>ORD-000393</t>
  </si>
  <si>
    <t>CUST-02097</t>
  </si>
  <si>
    <t>ORD-000394</t>
  </si>
  <si>
    <t>CUST-01088</t>
  </si>
  <si>
    <t>ORD-000395</t>
  </si>
  <si>
    <t>CUST-01648</t>
  </si>
  <si>
    <t>ORD-000396</t>
  </si>
  <si>
    <t>CUST-01892</t>
  </si>
  <si>
    <t>ORD-000397</t>
  </si>
  <si>
    <t>ORD-000398</t>
  </si>
  <si>
    <t>CUST-01128</t>
  </si>
  <si>
    <t>ORD-000399</t>
  </si>
  <si>
    <t>CUST-02261</t>
  </si>
  <si>
    <t>ORD-000400</t>
  </si>
  <si>
    <t>CUST-01541</t>
  </si>
  <si>
    <t>ORD-000401</t>
  </si>
  <si>
    <t>CUST-00119</t>
  </si>
  <si>
    <t>ORD-000402</t>
  </si>
  <si>
    <t>CUST-00895</t>
  </si>
  <si>
    <t>ORD-000403</t>
  </si>
  <si>
    <t>CUST-01266</t>
  </si>
  <si>
    <t>ORD-000404</t>
  </si>
  <si>
    <t>CUST-02328</t>
  </si>
  <si>
    <t>ORD-000405</t>
  </si>
  <si>
    <t>CUST-02472</t>
  </si>
  <si>
    <t>ORD-000406</t>
  </si>
  <si>
    <t>CUST-00363</t>
  </si>
  <si>
    <t>ORD-000407</t>
  </si>
  <si>
    <t>CUST-01774</t>
  </si>
  <si>
    <t>ORD-000408</t>
  </si>
  <si>
    <t>CUST-01741</t>
  </si>
  <si>
    <t>ORD-000409</t>
  </si>
  <si>
    <t>CUST-00314</t>
  </si>
  <si>
    <t>ORD-000410</t>
  </si>
  <si>
    <t>CUST-01537</t>
  </si>
  <si>
    <t>ORD-000411</t>
  </si>
  <si>
    <t>CUST-01707</t>
  </si>
  <si>
    <t>ORD-000412</t>
  </si>
  <si>
    <t>CUST-01087</t>
  </si>
  <si>
    <t>ORD-000413</t>
  </si>
  <si>
    <t>CUST-00272</t>
  </si>
  <si>
    <t>ORD-000414</t>
  </si>
  <si>
    <t>ORD-000415</t>
  </si>
  <si>
    <t>CUST-01790</t>
  </si>
  <si>
    <t>ORD-000416</t>
  </si>
  <si>
    <t>CUST-02391</t>
  </si>
  <si>
    <t>ORD-000417</t>
  </si>
  <si>
    <t>CUST-02394</t>
  </si>
  <si>
    <t>ORD-000418</t>
  </si>
  <si>
    <t>CUST-02281</t>
  </si>
  <si>
    <t>ORD-000419</t>
  </si>
  <si>
    <t>CUST-00990</t>
  </si>
  <si>
    <t>ORD-000420</t>
  </si>
  <si>
    <t>CUST-02464</t>
  </si>
  <si>
    <t>ORD-000421</t>
  </si>
  <si>
    <t>CUST-00905</t>
  </si>
  <si>
    <t>ORD-000422</t>
  </si>
  <si>
    <t>CUST-02315</t>
  </si>
  <si>
    <t>ORD-000423</t>
  </si>
  <si>
    <t>CUST-00744</t>
  </si>
  <si>
    <t>ORD-000424</t>
  </si>
  <si>
    <t>CUST-00911</t>
  </si>
  <si>
    <t>ORD-000425</t>
  </si>
  <si>
    <t>CUST-02491</t>
  </si>
  <si>
    <t>ORD-000426</t>
  </si>
  <si>
    <t>CUST-01886</t>
  </si>
  <si>
    <t>ORD-000427</t>
  </si>
  <si>
    <t>CUST-01746</t>
  </si>
  <si>
    <t>ORD-000428</t>
  </si>
  <si>
    <t>CUST-02124</t>
  </si>
  <si>
    <t>ORD-000429</t>
  </si>
  <si>
    <t>CUST-00247</t>
  </si>
  <si>
    <t>ORD-000430</t>
  </si>
  <si>
    <t>ORD-000431</t>
  </si>
  <si>
    <t>CUST-02361</t>
  </si>
  <si>
    <t>ORD-000432</t>
  </si>
  <si>
    <t>CUST-00576</t>
  </si>
  <si>
    <t>ORD-000433</t>
  </si>
  <si>
    <t>CUST-01616</t>
  </si>
  <si>
    <t>ORD-000434</t>
  </si>
  <si>
    <t>ORD-000435</t>
  </si>
  <si>
    <t>CUST-01206</t>
  </si>
  <si>
    <t>ORD-000436</t>
  </si>
  <si>
    <t>CUST-00984</t>
  </si>
  <si>
    <t>ORD-000437</t>
  </si>
  <si>
    <t>CUST-02447</t>
  </si>
  <si>
    <t>ORD-000438</t>
  </si>
  <si>
    <t>CUST-00924</t>
  </si>
  <si>
    <t>ORD-000439</t>
  </si>
  <si>
    <t>CUST-00292</t>
  </si>
  <si>
    <t>ORD-000440</t>
  </si>
  <si>
    <t>CUST-02102</t>
  </si>
  <si>
    <t>ORD-000441</t>
  </si>
  <si>
    <t>CUST-01380</t>
  </si>
  <si>
    <t>ORD-000442</t>
  </si>
  <si>
    <t>CUST-00022</t>
  </si>
  <si>
    <t>ORD-000443</t>
  </si>
  <si>
    <t>CUST-01316</t>
  </si>
  <si>
    <t>ORD-000444</t>
  </si>
  <si>
    <t>CUST-01053</t>
  </si>
  <si>
    <t>ORD-000445</t>
  </si>
  <si>
    <t>CUST-01962</t>
  </si>
  <si>
    <t>ORD-000446</t>
  </si>
  <si>
    <t>CUST-02208</t>
  </si>
  <si>
    <t>ORD-000447</t>
  </si>
  <si>
    <t>CUST-00910</t>
  </si>
  <si>
    <t>ORD-000448</t>
  </si>
  <si>
    <t>ORD-000449</t>
  </si>
  <si>
    <t>CUST-00101</t>
  </si>
  <si>
    <t>ORD-000450</t>
  </si>
  <si>
    <t>CUST-01314</t>
  </si>
  <si>
    <t>ORD-000451</t>
  </si>
  <si>
    <t>ORD-000452</t>
  </si>
  <si>
    <t>ORD-000453</t>
  </si>
  <si>
    <t>CUST-01902</t>
  </si>
  <si>
    <t>ORD-000454</t>
  </si>
  <si>
    <t>ORD-000455</t>
  </si>
  <si>
    <t>CUST-01215</t>
  </si>
  <si>
    <t>ORD-000456</t>
  </si>
  <si>
    <t>CUST-00790</t>
  </si>
  <si>
    <t>ORD-000457</t>
  </si>
  <si>
    <t>CUST-01367</t>
  </si>
  <si>
    <t>ORD-000458</t>
  </si>
  <si>
    <t>ORD-000459</t>
  </si>
  <si>
    <t>CUST-01632</t>
  </si>
  <si>
    <t>ORD-000460</t>
  </si>
  <si>
    <t>CUST-01384</t>
  </si>
  <si>
    <t>ORD-000461</t>
  </si>
  <si>
    <t>CUST-00503</t>
  </si>
  <si>
    <t>ORD-000462</t>
  </si>
  <si>
    <t>CUST-00173</t>
  </si>
  <si>
    <t>ORD-000463</t>
  </si>
  <si>
    <t>CUST-00887</t>
  </si>
  <si>
    <t>ORD-000464</t>
  </si>
  <si>
    <t>CUST-01418</t>
  </si>
  <si>
    <t>ORD-000465</t>
  </si>
  <si>
    <t>CUST-02168</t>
  </si>
  <si>
    <t>ORD-000466</t>
  </si>
  <si>
    <t>CUST-00273</t>
  </si>
  <si>
    <t>ORD-000467</t>
  </si>
  <si>
    <t>CUST-01410</t>
  </si>
  <si>
    <t>ORD-000468</t>
  </si>
  <si>
    <t>ORD-000469</t>
  </si>
  <si>
    <t>CUST-01911</t>
  </si>
  <si>
    <t>ORD-000470</t>
  </si>
  <si>
    <t>CUST-01958</t>
  </si>
  <si>
    <t>ORD-000471</t>
  </si>
  <si>
    <t>CUST-00261</t>
  </si>
  <si>
    <t>ORD-000472</t>
  </si>
  <si>
    <t>CUST-01353</t>
  </si>
  <si>
    <t>ORD-000473</t>
  </si>
  <si>
    <t>CUST-01148</t>
  </si>
  <si>
    <t>ORD-000474</t>
  </si>
  <si>
    <t>CUST-01500</t>
  </si>
  <si>
    <t>ORD-000475</t>
  </si>
  <si>
    <t>CUST-00278</t>
  </si>
  <si>
    <t>ORD-000476</t>
  </si>
  <si>
    <t>CUST-02141</t>
  </si>
  <si>
    <t>ORD-000477</t>
  </si>
  <si>
    <t>CUST-00823</t>
  </si>
  <si>
    <t>ORD-000478</t>
  </si>
  <si>
    <t>ORD-000479</t>
  </si>
  <si>
    <t>CUST-00532</t>
  </si>
  <si>
    <t>ORD-000480</t>
  </si>
  <si>
    <t>CUST-00167</t>
  </si>
  <si>
    <t>ORD-000481</t>
  </si>
  <si>
    <t>ORD-000482</t>
  </si>
  <si>
    <t>CUST-00236</t>
  </si>
  <si>
    <t>ORD-000483</t>
  </si>
  <si>
    <t>CUST-01056</t>
  </si>
  <si>
    <t>ORD-000484</t>
  </si>
  <si>
    <t>CUST-01255</t>
  </si>
  <si>
    <t>ORD-000485</t>
  </si>
  <si>
    <t>CUST-00191</t>
  </si>
  <si>
    <t>ORD-000486</t>
  </si>
  <si>
    <t>CUST-00613</t>
  </si>
  <si>
    <t>ORD-000487</t>
  </si>
  <si>
    <t>CUST-01532</t>
  </si>
  <si>
    <t>ORD-000488</t>
  </si>
  <si>
    <t>CUST-02303</t>
  </si>
  <si>
    <t>ORD-000489</t>
  </si>
  <si>
    <t>CUST-01724</t>
  </si>
  <si>
    <t>ORD-000490</t>
  </si>
  <si>
    <t>CUST-00973</t>
  </si>
  <si>
    <t>ORD-000491</t>
  </si>
  <si>
    <t>CUST-00649</t>
  </si>
  <si>
    <t>ORD-000492</t>
  </si>
  <si>
    <t>CUST-00106</t>
  </si>
  <si>
    <t>ORD-000493</t>
  </si>
  <si>
    <t>CUST-01605</t>
  </si>
  <si>
    <t>ORD-000494</t>
  </si>
  <si>
    <t>CUST-00192</t>
  </si>
  <si>
    <t>ORD-000495</t>
  </si>
  <si>
    <t>CUST-01003</t>
  </si>
  <si>
    <t>ORD-000496</t>
  </si>
  <si>
    <t>CUST-01302</t>
  </si>
  <si>
    <t>ORD-000497</t>
  </si>
  <si>
    <t>CUST-01568</t>
  </si>
  <si>
    <t>ORD-000498</t>
  </si>
  <si>
    <t>ORD-000499</t>
  </si>
  <si>
    <t>CUST-01794</t>
  </si>
  <si>
    <t>ORD-000500</t>
  </si>
  <si>
    <t>CUST-00635</t>
  </si>
  <si>
    <t>ORD-000501</t>
  </si>
  <si>
    <t>CUST-00085</t>
  </si>
  <si>
    <t>ORD-000502</t>
  </si>
  <si>
    <t>CUST-02012</t>
  </si>
  <si>
    <t>ORD-000503</t>
  </si>
  <si>
    <t>ORD-000504</t>
  </si>
  <si>
    <t>ORD-000505</t>
  </si>
  <si>
    <t>CUST-01688</t>
  </si>
  <si>
    <t>ORD-000506</t>
  </si>
  <si>
    <t>CUST-01600</t>
  </si>
  <si>
    <t>ORD-000507</t>
  </si>
  <si>
    <t>CUST-00070</t>
  </si>
  <si>
    <t>ORD-000508</t>
  </si>
  <si>
    <t>CUST-00154</t>
  </si>
  <si>
    <t>ORD-000509</t>
  </si>
  <si>
    <t>CUST-01462</t>
  </si>
  <si>
    <t>ORD-000510</t>
  </si>
  <si>
    <t>CUST-02319</t>
  </si>
  <si>
    <t>ORD-000511</t>
  </si>
  <si>
    <t>CUST-02020</t>
  </si>
  <si>
    <t>ORD-000512</t>
  </si>
  <si>
    <t>CUST-01098</t>
  </si>
  <si>
    <t>ORD-000513</t>
  </si>
  <si>
    <t>CUST-00571</t>
  </si>
  <si>
    <t>ORD-000514</t>
  </si>
  <si>
    <t>CUST-00149</t>
  </si>
  <si>
    <t>ORD-000515</t>
  </si>
  <si>
    <t>CUST-02058</t>
  </si>
  <si>
    <t>ORD-000516</t>
  </si>
  <si>
    <t>CUST-02110</t>
  </si>
  <si>
    <t>ORD-000517</t>
  </si>
  <si>
    <t>CUST-01412</t>
  </si>
  <si>
    <t>ORD-000518</t>
  </si>
  <si>
    <t>CUST-01919</t>
  </si>
  <si>
    <t>ORD-000519</t>
  </si>
  <si>
    <t>ORD-000520</t>
  </si>
  <si>
    <t>CUST-01754</t>
  </si>
  <si>
    <t>ORD-000521</t>
  </si>
  <si>
    <t>CUST-01872</t>
  </si>
  <si>
    <t>ORD-000522</t>
  </si>
  <si>
    <t>CUST-01574</t>
  </si>
  <si>
    <t>ORD-000523</t>
  </si>
  <si>
    <t>CUST-01713</t>
  </si>
  <si>
    <t>ORD-000524</t>
  </si>
  <si>
    <t>ORD-000525</t>
  </si>
  <si>
    <t>ORD-000526</t>
  </si>
  <si>
    <t>CUST-01107</t>
  </si>
  <si>
    <t>ORD-000527</t>
  </si>
  <si>
    <t>CUST-00017</t>
  </si>
  <si>
    <t>ORD-000528</t>
  </si>
  <si>
    <t>CUST-02417</t>
  </si>
  <si>
    <t>ORD-000529</t>
  </si>
  <si>
    <t>ORD-000530</t>
  </si>
  <si>
    <t>ORD-000531</t>
  </si>
  <si>
    <t>CUST-00255</t>
  </si>
  <si>
    <t>ORD-000532</t>
  </si>
  <si>
    <t>CUST-00561</t>
  </si>
  <si>
    <t>ORD-000533</t>
  </si>
  <si>
    <t>CUST-01416</t>
  </si>
  <si>
    <t>ORD-000534</t>
  </si>
  <si>
    <t>CUST-00320</t>
  </si>
  <si>
    <t>ORD-000535</t>
  </si>
  <si>
    <t>ORD-000536</t>
  </si>
  <si>
    <t>CUST-00699</t>
  </si>
  <si>
    <t>ORD-000537</t>
  </si>
  <si>
    <t>CUST-01438</t>
  </si>
  <si>
    <t>ORD-000538</t>
  </si>
  <si>
    <t>CUST-00032</t>
  </si>
  <si>
    <t>ORD-000539</t>
  </si>
  <si>
    <t>CUST-00715</t>
  </si>
  <si>
    <t>ORD-000540</t>
  </si>
  <si>
    <t>CUST-01040</t>
  </si>
  <si>
    <t>ORD-000541</t>
  </si>
  <si>
    <t>CUST-00409</t>
  </si>
  <si>
    <t>ORD-000542</t>
  </si>
  <si>
    <t>CUST-02221</t>
  </si>
  <si>
    <t>ORD-000543</t>
  </si>
  <si>
    <t>CUST-00936</t>
  </si>
  <si>
    <t>ORD-000544</t>
  </si>
  <si>
    <t>ORD-000545</t>
  </si>
  <si>
    <t>CUST-01341</t>
  </si>
  <si>
    <t>ORD-000546</t>
  </si>
  <si>
    <t>CUST-00707</t>
  </si>
  <si>
    <t>ORD-000547</t>
  </si>
  <si>
    <t>CUST-00783</t>
  </si>
  <si>
    <t>ORD-000548</t>
  </si>
  <si>
    <t>ORD-000549</t>
  </si>
  <si>
    <t>CUST-02180</t>
  </si>
  <si>
    <t>ORD-000550</t>
  </si>
  <si>
    <t>CUST-01179</t>
  </si>
  <si>
    <t>ORD-000551</t>
  </si>
  <si>
    <t>CUST-02407</t>
  </si>
  <si>
    <t>ORD-000552</t>
  </si>
  <si>
    <t>CUST-01259</t>
  </si>
  <si>
    <t>ORD-000553</t>
  </si>
  <si>
    <t>CUST-00165</t>
  </si>
  <si>
    <t>ORD-000554</t>
  </si>
  <si>
    <t>CUST-02475</t>
  </si>
  <si>
    <t>ORD-000555</t>
  </si>
  <si>
    <t>CUST-00213</t>
  </si>
  <si>
    <t>ORD-000556</t>
  </si>
  <si>
    <t>CUST-01949</t>
  </si>
  <si>
    <t>ORD-000557</t>
  </si>
  <si>
    <t>CUST-00766</t>
  </si>
  <si>
    <t>ORD-000558</t>
  </si>
  <si>
    <t>CUST-02205</t>
  </si>
  <si>
    <t>ORD-000559</t>
  </si>
  <si>
    <t>CUST-02483</t>
  </si>
  <si>
    <t>ORD-000560</t>
  </si>
  <si>
    <t>CUST-01202</t>
  </si>
  <si>
    <t>ORD-000561</t>
  </si>
  <si>
    <t>ORD-000562</t>
  </si>
  <si>
    <t>CUST-00645</t>
  </si>
  <si>
    <t>ORD-000563</t>
  </si>
  <si>
    <t>CUST-01661</t>
  </si>
  <si>
    <t>ORD-000564</t>
  </si>
  <si>
    <t>CUST-02360</t>
  </si>
  <si>
    <t>ORD-000565</t>
  </si>
  <si>
    <t>CUST-01856</t>
  </si>
  <si>
    <t>ORD-000566</t>
  </si>
  <si>
    <t>CUST-00127</t>
  </si>
  <si>
    <t>ORD-000567</t>
  </si>
  <si>
    <t>ORD-000568</t>
  </si>
  <si>
    <t>CUST-00225</t>
  </si>
  <si>
    <t>ORD-000569</t>
  </si>
  <si>
    <t>CUST-00497</t>
  </si>
  <si>
    <t>ORD-000570</t>
  </si>
  <si>
    <t>CUST-02017</t>
  </si>
  <si>
    <t>ORD-000571</t>
  </si>
  <si>
    <t>CUST-00473</t>
  </si>
  <si>
    <t>ORD-000572</t>
  </si>
  <si>
    <t>CUST-01889</t>
  </si>
  <si>
    <t>ORD-000573</t>
  </si>
  <si>
    <t>CUST-01161</t>
  </si>
  <si>
    <t>ORD-000574</t>
  </si>
  <si>
    <t>CUST-00217</t>
  </si>
  <si>
    <t>ORD-000575</t>
  </si>
  <si>
    <t>CUST-00196</t>
  </si>
  <si>
    <t>ORD-000576</t>
  </si>
  <si>
    <t>CUST-02249</t>
  </si>
  <si>
    <t>ORD-000577</t>
  </si>
  <si>
    <t>CUST-00366</t>
  </si>
  <si>
    <t>ORD-000578</t>
  </si>
  <si>
    <t>CUST-01552</t>
  </si>
  <si>
    <t>ORD-000579</t>
  </si>
  <si>
    <t>CUST-02448</t>
  </si>
  <si>
    <t>ORD-000580</t>
  </si>
  <si>
    <t>CUST-01549</t>
  </si>
  <si>
    <t>ORD-000581</t>
  </si>
  <si>
    <t>CUST-00214</t>
  </si>
  <si>
    <t>ORD-000582</t>
  </si>
  <si>
    <t>CUST-02389</t>
  </si>
  <si>
    <t>ORD-000583</t>
  </si>
  <si>
    <t>ORD-000584</t>
  </si>
  <si>
    <t>CUST-01717</t>
  </si>
  <si>
    <t>ORD-000585</t>
  </si>
  <si>
    <t>ORD-000586</t>
  </si>
  <si>
    <t>ORD-000587</t>
  </si>
  <si>
    <t>CUST-01203</t>
  </si>
  <si>
    <t>ORD-000588</t>
  </si>
  <si>
    <t>CUST-01456</t>
  </si>
  <si>
    <t>ORD-000589</t>
  </si>
  <si>
    <t>ORD-000590</t>
  </si>
  <si>
    <t>CUST-00945</t>
  </si>
  <si>
    <t>ORD-000591</t>
  </si>
  <si>
    <t>CUST-02450</t>
  </si>
  <si>
    <t>ORD-000592</t>
  </si>
  <si>
    <t>CUST-00566</t>
  </si>
  <si>
    <t>ORD-000593</t>
  </si>
  <si>
    <t>ORD-000594</t>
  </si>
  <si>
    <t>CUST-00118</t>
  </si>
  <si>
    <t>ORD-000595</t>
  </si>
  <si>
    <t>CUST-00368</t>
  </si>
  <si>
    <t>ORD-000596</t>
  </si>
  <si>
    <t>CUST-01130</t>
  </si>
  <si>
    <t>ORD-000597</t>
  </si>
  <si>
    <t>CUST-01918</t>
  </si>
  <si>
    <t>ORD-000598</t>
  </si>
  <si>
    <t>ORD-000599</t>
  </si>
  <si>
    <t>CUST-01890</t>
  </si>
  <si>
    <t>ORD-000600</t>
  </si>
  <si>
    <t>CUST-02198</t>
  </si>
  <si>
    <t>ORD-000601</t>
  </si>
  <si>
    <t>CUST-00816</t>
  </si>
  <si>
    <t>ORD-000602</t>
  </si>
  <si>
    <t>CUST-02304</t>
  </si>
  <si>
    <t>ORD-000603</t>
  </si>
  <si>
    <t>CUST-02130</t>
  </si>
  <si>
    <t>ORD-000604</t>
  </si>
  <si>
    <t>CUST-02064</t>
  </si>
  <si>
    <t>ORD-000605</t>
  </si>
  <si>
    <t>ORD-000606</t>
  </si>
  <si>
    <t>CUST-00193</t>
  </si>
  <si>
    <t>ORD-000607</t>
  </si>
  <si>
    <t>ORD-000608</t>
  </si>
  <si>
    <t>ORD-000609</t>
  </si>
  <si>
    <t>CUST-00951</t>
  </si>
  <si>
    <t>ORD-000610</t>
  </si>
  <si>
    <t>ORD-000611</t>
  </si>
  <si>
    <t>CUST-02443</t>
  </si>
  <si>
    <t>ORD-000612</t>
  </si>
  <si>
    <t>CUST-00943</t>
  </si>
  <si>
    <t>ORD-000613</t>
  </si>
  <si>
    <t>CUST-00258</t>
  </si>
  <si>
    <t>ORD-000614</t>
  </si>
  <si>
    <t>CUST-01222</t>
  </si>
  <si>
    <t>ORD-000615</t>
  </si>
  <si>
    <t>CUST-02101</t>
  </si>
  <si>
    <t>ORD-000616</t>
  </si>
  <si>
    <t>CUST-00651</t>
  </si>
  <si>
    <t>ORD-000617</t>
  </si>
  <si>
    <t>ORD-000618</t>
  </si>
  <si>
    <t>ORD-000619</t>
  </si>
  <si>
    <t>CUST-00396</t>
  </si>
  <si>
    <t>ORD-000620</t>
  </si>
  <si>
    <t>CUST-02426</t>
  </si>
  <si>
    <t>ORD-000621</t>
  </si>
  <si>
    <t>CUST-01915</t>
  </si>
  <si>
    <t>ORD-000622</t>
  </si>
  <si>
    <t>CUST-00923</t>
  </si>
  <si>
    <t>ORD-000623</t>
  </si>
  <si>
    <t>CUST-00398</t>
  </si>
  <si>
    <t>ORD-000624</t>
  </si>
  <si>
    <t>ORD-000625</t>
  </si>
  <si>
    <t>CUST-01307</t>
  </si>
  <si>
    <t>ORD-000626</t>
  </si>
  <si>
    <t>ORD-000627</t>
  </si>
  <si>
    <t>CUST-00190</t>
  </si>
  <si>
    <t>ORD-000628</t>
  </si>
  <si>
    <t>CUST-00205</t>
  </si>
  <si>
    <t>ORD-000629</t>
  </si>
  <si>
    <t>CUST-00044</t>
  </si>
  <si>
    <t>ORD-000630</t>
  </si>
  <si>
    <t>CUST-01004</t>
  </si>
  <si>
    <t>ORD-000631</t>
  </si>
  <si>
    <t>ORD-000632</t>
  </si>
  <si>
    <t>CUST-01303</t>
  </si>
  <si>
    <t>ORD-000633</t>
  </si>
  <si>
    <t>CUST-00713</t>
  </si>
  <si>
    <t>ORD-000634</t>
  </si>
  <si>
    <t>CUST-00311</t>
  </si>
  <si>
    <t>ORD-000635</t>
  </si>
  <si>
    <t>CUST-00878</t>
  </si>
  <si>
    <t>ORD-000636</t>
  </si>
  <si>
    <t>CUST-00857</t>
  </si>
  <si>
    <t>ORD-000637</t>
  </si>
  <si>
    <t>CUST-02322</t>
  </si>
  <si>
    <t>ORD-000638</t>
  </si>
  <si>
    <t>CUST-01556</t>
  </si>
  <si>
    <t>ORD-000639</t>
  </si>
  <si>
    <t>ORD-000640</t>
  </si>
  <si>
    <t>ORD-000641</t>
  </si>
  <si>
    <t>CUST-00470</t>
  </si>
  <si>
    <t>ORD-000642</t>
  </si>
  <si>
    <t>ORD-000643</t>
  </si>
  <si>
    <t>CUST-01328</t>
  </si>
  <si>
    <t>ORD-000644</t>
  </si>
  <si>
    <t>CUST-00555</t>
  </si>
  <si>
    <t>ORD-000645</t>
  </si>
  <si>
    <t>ORD-000646</t>
  </si>
  <si>
    <t>CUST-00882</t>
  </si>
  <si>
    <t>ORD-000647</t>
  </si>
  <si>
    <t>CUST-00821</t>
  </si>
  <si>
    <t>ORD-000648</t>
  </si>
  <si>
    <t>ORD-000649</t>
  </si>
  <si>
    <t>CUST-00846</t>
  </si>
  <si>
    <t>ORD-000650</t>
  </si>
  <si>
    <t>ORD-000651</t>
  </si>
  <si>
    <t>ORD-000652</t>
  </si>
  <si>
    <t>CUST-02376</t>
  </si>
  <si>
    <t>ORD-000653</t>
  </si>
  <si>
    <t>CUST-01805</t>
  </si>
  <si>
    <t>ORD-000654</t>
  </si>
  <si>
    <t>CUST-00730</t>
  </si>
  <si>
    <t>ORD-000655</t>
  </si>
  <si>
    <t>CUST-00254</t>
  </si>
  <si>
    <t>ORD-000656</t>
  </si>
  <si>
    <t>CUST-01464</t>
  </si>
  <si>
    <t>ORD-000657</t>
  </si>
  <si>
    <t>CUST-00851</t>
  </si>
  <si>
    <t>ORD-000658</t>
  </si>
  <si>
    <t>ORD-000659</t>
  </si>
  <si>
    <t>CUST-00822</t>
  </si>
  <si>
    <t>ORD-000660</t>
  </si>
  <si>
    <t>CUST-01573</t>
  </si>
  <si>
    <t>ORD-000661</t>
  </si>
  <si>
    <t>CUST-00979</t>
  </si>
  <si>
    <t>ORD-000662</t>
  </si>
  <si>
    <t>CUST-02145</t>
  </si>
  <si>
    <t>ORD-000663</t>
  </si>
  <si>
    <t>CUST-00871</t>
  </si>
  <si>
    <t>ORD-000664</t>
  </si>
  <si>
    <t>CUST-01394</t>
  </si>
  <si>
    <t>ORD-000665</t>
  </si>
  <si>
    <t>CUST-00257</t>
  </si>
  <si>
    <t>ORD-000666</t>
  </si>
  <si>
    <t>CUST-00128</t>
  </si>
  <si>
    <t>ORD-000667</t>
  </si>
  <si>
    <t>CUST-01383</t>
  </si>
  <si>
    <t>ORD-000668</t>
  </si>
  <si>
    <t>ORD-000669</t>
  </si>
  <si>
    <t>CUST-02105</t>
  </si>
  <si>
    <t>ORD-000670</t>
  </si>
  <si>
    <t>CUST-01972</t>
  </si>
  <si>
    <t>ORD-000671</t>
  </si>
  <si>
    <t>CUST-00556</t>
  </si>
  <si>
    <t>ORD-000672</t>
  </si>
  <si>
    <t>ORD-000673</t>
  </si>
  <si>
    <t>ORD-000674</t>
  </si>
  <si>
    <t>ORD-000675</t>
  </si>
  <si>
    <t>CUST-02357</t>
  </si>
  <si>
    <t>ORD-000676</t>
  </si>
  <si>
    <t>CUST-01554</t>
  </si>
  <si>
    <t>ORD-000677</t>
  </si>
  <si>
    <t>CUST-00284</t>
  </si>
  <si>
    <t>ORD-000678</t>
  </si>
  <si>
    <t>ORD-000679</t>
  </si>
  <si>
    <t>CUST-02182</t>
  </si>
  <si>
    <t>ORD-000680</t>
  </si>
  <si>
    <t>CUST-00614</t>
  </si>
  <si>
    <t>ORD-000681</t>
  </si>
  <si>
    <t>CUST-01428</t>
  </si>
  <si>
    <t>ORD-000682</t>
  </si>
  <si>
    <t>CUST-01517</t>
  </si>
  <si>
    <t>ORD-000683</t>
  </si>
  <si>
    <t>CUST-00229</t>
  </si>
  <si>
    <t>ORD-000684</t>
  </si>
  <si>
    <t>CUST-01830</t>
  </si>
  <si>
    <t>ORD-000685</t>
  </si>
  <si>
    <t>CUST-01330</t>
  </si>
  <si>
    <t>ORD-000686</t>
  </si>
  <si>
    <t>ORD-000687</t>
  </si>
  <si>
    <t>ORD-000688</t>
  </si>
  <si>
    <t>CUST-02372</t>
  </si>
  <si>
    <t>ORD-000689</t>
  </si>
  <si>
    <t>CUST-00921</t>
  </si>
  <si>
    <t>ORD-000690</t>
  </si>
  <si>
    <t>CUST-02207</t>
  </si>
  <si>
    <t>ORD-000691</t>
  </si>
  <si>
    <t>CUST-02287</t>
  </si>
  <si>
    <t>ORD-000692</t>
  </si>
  <si>
    <t>CUST-02444</t>
  </si>
  <si>
    <t>ORD-000693</t>
  </si>
  <si>
    <t>ORD-000694</t>
  </si>
  <si>
    <t>ORD-000695</t>
  </si>
  <si>
    <t>CUST-02297</t>
  </si>
  <si>
    <t>ORD-000696</t>
  </si>
  <si>
    <t>CUST-00701</t>
  </si>
  <si>
    <t>ORD-000697</t>
  </si>
  <si>
    <t>CUST-02442</t>
  </si>
  <si>
    <t>ORD-000698</t>
  </si>
  <si>
    <t>CUST-01018</t>
  </si>
  <si>
    <t>ORD-000699</t>
  </si>
  <si>
    <t>CUST-00406</t>
  </si>
  <si>
    <t>ORD-000700</t>
  </si>
  <si>
    <t>ORD-000701</t>
  </si>
  <si>
    <t>CUST-02069</t>
  </si>
  <si>
    <t>ORD-000702</t>
  </si>
  <si>
    <t>CUST-01699</t>
  </si>
  <si>
    <t>ORD-000703</t>
  </si>
  <si>
    <t>CUST-01607</t>
  </si>
  <si>
    <t>ORD-000704</t>
  </si>
  <si>
    <t>ORD-000705</t>
  </si>
  <si>
    <t>ORD-000706</t>
  </si>
  <si>
    <t>CUST-00867</t>
  </si>
  <si>
    <t>ORD-000707</t>
  </si>
  <si>
    <t>CUST-00559</t>
  </si>
  <si>
    <t>ORD-000708</t>
  </si>
  <si>
    <t>CUST-00194</t>
  </si>
  <si>
    <t>ORD-000709</t>
  </si>
  <si>
    <t>ORD-000710</t>
  </si>
  <si>
    <t>ORD-000711</t>
  </si>
  <si>
    <t>CUST-01034</t>
  </si>
  <si>
    <t>ORD-000712</t>
  </si>
  <si>
    <t>CUST-01400</t>
  </si>
  <si>
    <t>ORD-000713</t>
  </si>
  <si>
    <t>ORD-000714</t>
  </si>
  <si>
    <t>CUST-02032</t>
  </si>
  <si>
    <t>ORD-000715</t>
  </si>
  <si>
    <t>CUST-00802</t>
  </si>
  <si>
    <t>ORD-000716</t>
  </si>
  <si>
    <t>CUST-00553</t>
  </si>
  <si>
    <t>ORD-000717</t>
  </si>
  <si>
    <t>CUST-01448</t>
  </si>
  <si>
    <t>ORD-000718</t>
  </si>
  <si>
    <t>CUST-01547</t>
  </si>
  <si>
    <t>ORD-000719</t>
  </si>
  <si>
    <t>ORD-000720</t>
  </si>
  <si>
    <t>CUST-01013</t>
  </si>
  <si>
    <t>ORD-000721</t>
  </si>
  <si>
    <t>CUST-00171</t>
  </si>
  <si>
    <t>ORD-000722</t>
  </si>
  <si>
    <t>CUST-00850</t>
  </si>
  <si>
    <t>ORD-000723</t>
  </si>
  <si>
    <t>CUST-00794</t>
  </si>
  <si>
    <t>ORD-000724</t>
  </si>
  <si>
    <t>CUST-01589</t>
  </si>
  <si>
    <t>ORD-000725</t>
  </si>
  <si>
    <t>CUST-00125</t>
  </si>
  <si>
    <t>ORD-000726</t>
  </si>
  <si>
    <t>CUST-00175</t>
  </si>
  <si>
    <t>ORD-000727</t>
  </si>
  <si>
    <t>CUST-01801</t>
  </si>
  <si>
    <t>ORD-000728</t>
  </si>
  <si>
    <t>ORD-000729</t>
  </si>
  <si>
    <t>CUST-01971</t>
  </si>
  <si>
    <t>ORD-000730</t>
  </si>
  <si>
    <t>ORD-000731</t>
  </si>
  <si>
    <t>CUST-00038</t>
  </si>
  <si>
    <t>ORD-000732</t>
  </si>
  <si>
    <t>CUST-00395</t>
  </si>
  <si>
    <t>ORD-000733</t>
  </si>
  <si>
    <t>ORD-000734</t>
  </si>
  <si>
    <t>CUST-01491</t>
  </si>
  <si>
    <t>ORD-000735</t>
  </si>
  <si>
    <t>CUST-00722</t>
  </si>
  <si>
    <t>ORD-000736</t>
  </si>
  <si>
    <t>CUST-02031</t>
  </si>
  <si>
    <t>ORD-000737</t>
  </si>
  <si>
    <t>CUST-02363</t>
  </si>
  <si>
    <t>ORD-000738</t>
  </si>
  <si>
    <t>ORD-000739</t>
  </si>
  <si>
    <t>CUST-02030</t>
  </si>
  <si>
    <t>ORD-000740</t>
  </si>
  <si>
    <t>CUST-01704</t>
  </si>
  <si>
    <t>ORD-000741</t>
  </si>
  <si>
    <t>CUST-01634</t>
  </si>
  <si>
    <t>ORD-000742</t>
  </si>
  <si>
    <t>CUST-01453</t>
  </si>
  <si>
    <t>ORD-000743</t>
  </si>
  <si>
    <t>CUST-00365</t>
  </si>
  <si>
    <t>ORD-000744</t>
  </si>
  <si>
    <t>CUST-02229</t>
  </si>
  <si>
    <t>ORD-000745</t>
  </si>
  <si>
    <t>CUST-00734</t>
  </si>
  <si>
    <t>ORD-000746</t>
  </si>
  <si>
    <t>ORD-000747</t>
  </si>
  <si>
    <t>CUST-00313</t>
  </si>
  <si>
    <t>ORD-000748</t>
  </si>
  <si>
    <t>CUST-00076</t>
  </si>
  <si>
    <t>ORD-000749</t>
  </si>
  <si>
    <t>CUST-02310</t>
  </si>
  <si>
    <t>ORD-000750</t>
  </si>
  <si>
    <t>CUST-00231</t>
  </si>
  <si>
    <t>ORD-000751</t>
  </si>
  <si>
    <t>ORD-000752</t>
  </si>
  <si>
    <t>CUST-01349</t>
  </si>
  <si>
    <t>ORD-000753</t>
  </si>
  <si>
    <t>ORD-000754</t>
  </si>
  <si>
    <t>CUST-01480</t>
  </si>
  <si>
    <t>ORD-000755</t>
  </si>
  <si>
    <t>CUST-00516</t>
  </si>
  <si>
    <t>ORD-000756</t>
  </si>
  <si>
    <t>CUST-02490</t>
  </si>
  <si>
    <t>ORD-000757</t>
  </si>
  <si>
    <t>ORD-000758</t>
  </si>
  <si>
    <t>ORD-000759</t>
  </si>
  <si>
    <t>CUST-00819</t>
  </si>
  <si>
    <t>ORD-000760</t>
  </si>
  <si>
    <t>CUST-00608</t>
  </si>
  <si>
    <t>ORD-000761</t>
  </si>
  <si>
    <t>CUST-00523</t>
  </si>
  <si>
    <t>ORD-000762</t>
  </si>
  <si>
    <t>CUST-01802</t>
  </si>
  <si>
    <t>ORD-000763</t>
  </si>
  <si>
    <t>CUST-01213</t>
  </si>
  <si>
    <t>ORD-000764</t>
  </si>
  <si>
    <t>ORD-000765</t>
  </si>
  <si>
    <t>CUST-00162</t>
  </si>
  <si>
    <t>ORD-000766</t>
  </si>
  <si>
    <t>ORD-000767</t>
  </si>
  <si>
    <t>CUST-02053</t>
  </si>
  <si>
    <t>ORD-000768</t>
  </si>
  <si>
    <t>ORD-000769</t>
  </si>
  <si>
    <t>CUST-00202</t>
  </si>
  <si>
    <t>ORD-000770</t>
  </si>
  <si>
    <t>ORD-000771</t>
  </si>
  <si>
    <t>CUST-01036</t>
  </si>
  <si>
    <t>ORD-000772</t>
  </si>
  <si>
    <t>CUST-00948</t>
  </si>
  <si>
    <t>ORD-000773</t>
  </si>
  <si>
    <t>CUST-01421</t>
  </si>
  <si>
    <t>ORD-000774</t>
  </si>
  <si>
    <t>ORD-000775</t>
  </si>
  <si>
    <t>CUST-00752</t>
  </si>
  <si>
    <t>ORD-000776</t>
  </si>
  <si>
    <t>CUST-00950</t>
  </si>
  <si>
    <t>ORD-000777</t>
  </si>
  <si>
    <t>ORD-000778</t>
  </si>
  <si>
    <t>CUST-01249</t>
  </si>
  <si>
    <t>ORD-000779</t>
  </si>
  <si>
    <t>ORD-000780</t>
  </si>
  <si>
    <t>CUST-01321</t>
  </si>
  <si>
    <t>ORD-000781</t>
  </si>
  <si>
    <t>CUST-01331</t>
  </si>
  <si>
    <t>ORD-000782</t>
  </si>
  <si>
    <t>CUST-00431</t>
  </si>
  <si>
    <t>ORD-000783</t>
  </si>
  <si>
    <t>CUST-02166</t>
  </si>
  <si>
    <t>ORD-000784</t>
  </si>
  <si>
    <t>CUST-00588</t>
  </si>
  <si>
    <t>ORD-000785</t>
  </si>
  <si>
    <t>CUST-02275</t>
  </si>
  <si>
    <t>ORD-000786</t>
  </si>
  <si>
    <t>CUST-01264</t>
  </si>
  <si>
    <t>ORD-000787</t>
  </si>
  <si>
    <t>CUST-02396</t>
  </si>
  <si>
    <t>ORD-000788</t>
  </si>
  <si>
    <t>CUST-00141</t>
  </si>
  <si>
    <t>ORD-000789</t>
  </si>
  <si>
    <t>ORD-000790</t>
  </si>
  <si>
    <t>ORD-000791</t>
  </si>
  <si>
    <t>CUST-01666</t>
  </si>
  <si>
    <t>ORD-000792</t>
  </si>
  <si>
    <t>CUST-00861</t>
  </si>
  <si>
    <t>ORD-000793</t>
  </si>
  <si>
    <t>CUST-00845</t>
  </si>
  <si>
    <t>ORD-000794</t>
  </si>
  <si>
    <t>ORD-000795</t>
  </si>
  <si>
    <t>CUST-01939</t>
  </si>
  <si>
    <t>ORD-000796</t>
  </si>
  <si>
    <t>CUST-00137</t>
  </si>
  <si>
    <t>ORD-000797</t>
  </si>
  <si>
    <t>CUST-01652</t>
  </si>
  <si>
    <t>ORD-000798</t>
  </si>
  <si>
    <t>CUST-02399</t>
  </si>
  <si>
    <t>ORD-000799</t>
  </si>
  <si>
    <t>ORD-000800</t>
  </si>
  <si>
    <t>ORD-000801</t>
  </si>
  <si>
    <t>CUST-01154</t>
  </si>
  <si>
    <t>ORD-000802</t>
  </si>
  <si>
    <t>CUST-00079</t>
  </si>
  <si>
    <t>ORD-000803</t>
  </si>
  <si>
    <t>ORD-000804</t>
  </si>
  <si>
    <t>CUST-00569</t>
  </si>
  <si>
    <t>ORD-000805</t>
  </si>
  <si>
    <t>ORD-000806</t>
  </si>
  <si>
    <t>CUST-02411</t>
  </si>
  <si>
    <t>ORD-000807</t>
  </si>
  <si>
    <t>ORD-000808</t>
  </si>
  <si>
    <t>CUST-02062</t>
  </si>
  <si>
    <t>ORD-000809</t>
  </si>
  <si>
    <t>CUST-00283</t>
  </si>
  <si>
    <t>ORD-000810</t>
  </si>
  <si>
    <t>ORD-000811</t>
  </si>
  <si>
    <t>CUST-02027</t>
  </si>
  <si>
    <t>ORD-000812</t>
  </si>
  <si>
    <t>CUST-01796</t>
  </si>
  <si>
    <t>ORD-000813</t>
  </si>
  <si>
    <t>CUST-01850</t>
  </si>
  <si>
    <t>ORD-000814</t>
  </si>
  <si>
    <t>ORD-000815</t>
  </si>
  <si>
    <t>CUST-00745</t>
  </si>
  <si>
    <t>ORD-000816</t>
  </si>
  <si>
    <t>CUST-00260</t>
  </si>
  <si>
    <t>ORD-000817</t>
  </si>
  <si>
    <t>CUST-01242</t>
  </si>
  <si>
    <t>ORD-000818</t>
  </si>
  <si>
    <t>CUST-01844</t>
  </si>
  <si>
    <t>ORD-000819</t>
  </si>
  <si>
    <t>CUST-01682</t>
  </si>
  <si>
    <t>ORD-000820</t>
  </si>
  <si>
    <t>CUST-01513</t>
  </si>
  <si>
    <t>ORD-000821</t>
  </si>
  <si>
    <t>CUST-01467</t>
  </si>
  <si>
    <t>ORD-000822</t>
  </si>
  <si>
    <t>ORD-000823</t>
  </si>
  <si>
    <t>CUST-00182</t>
  </si>
  <si>
    <t>ORD-000824</t>
  </si>
  <si>
    <t>CUST-02217</t>
  </si>
  <si>
    <t>ORD-000825</t>
  </si>
  <si>
    <t>ORD-000826</t>
  </si>
  <si>
    <t>CUST-00956</t>
  </si>
  <si>
    <t>ORD-000827</t>
  </si>
  <si>
    <t>CUST-01117</t>
  </si>
  <si>
    <t>ORD-000828</t>
  </si>
  <si>
    <t>CUST-00472</t>
  </si>
  <si>
    <t>ORD-000829</t>
  </si>
  <si>
    <t>CUST-01540</t>
  </si>
  <si>
    <t>ORD-000830</t>
  </si>
  <si>
    <t>CUST-01109</t>
  </si>
  <si>
    <t>ORD-000831</t>
  </si>
  <si>
    <t>CUST-00679</t>
  </si>
  <si>
    <t>ORD-000832</t>
  </si>
  <si>
    <t>CUST-01543</t>
  </si>
  <si>
    <t>ORD-000833</t>
  </si>
  <si>
    <t>CUST-00381</t>
  </si>
  <si>
    <t>ORD-000834</t>
  </si>
  <si>
    <t>CUST-01256</t>
  </si>
  <si>
    <t>ORD-000835</t>
  </si>
  <si>
    <t>CUST-02299</t>
  </si>
  <si>
    <t>ORD-000836</t>
  </si>
  <si>
    <t>CUST-02367</t>
  </si>
  <si>
    <t>ORD-000837</t>
  </si>
  <si>
    <t>CUST-02241</t>
  </si>
  <si>
    <t>ORD-000838</t>
  </si>
  <si>
    <t>CUST-01659</t>
  </si>
  <si>
    <t>ORD-000839</t>
  </si>
  <si>
    <t>CUST-01581</t>
  </si>
  <si>
    <t>ORD-000840</t>
  </si>
  <si>
    <t>ORD-000841</t>
  </si>
  <si>
    <t>CUST-00991</t>
  </si>
  <si>
    <t>ORD-000842</t>
  </si>
  <si>
    <t>ORD-000843</t>
  </si>
  <si>
    <t>CUST-02113</t>
  </si>
  <si>
    <t>ORD-000844</t>
  </si>
  <si>
    <t>ORD-000845</t>
  </si>
  <si>
    <t>CUST-00466</t>
  </si>
  <si>
    <t>ORD-000846</t>
  </si>
  <si>
    <t>CUST-02120</t>
  </si>
  <si>
    <t>ORD-000847</t>
  </si>
  <si>
    <t>CUST-00888</t>
  </si>
  <si>
    <t>ORD-000848</t>
  </si>
  <si>
    <t>CUST-00019</t>
  </si>
  <si>
    <t>ORD-000849</t>
  </si>
  <si>
    <t>CUST-00784</t>
  </si>
  <si>
    <t>ORD-000850</t>
  </si>
  <si>
    <t>ORD-000851</t>
  </si>
  <si>
    <t>CUST-00415</t>
  </si>
  <si>
    <t>ORD-000852</t>
  </si>
  <si>
    <t>CUST-00364</t>
  </si>
  <si>
    <t>ORD-000853</t>
  </si>
  <si>
    <t>CUST-01104</t>
  </si>
  <si>
    <t>ORD-000854</t>
  </si>
  <si>
    <t>ORD-000855</t>
  </si>
  <si>
    <t>CUST-01214</t>
  </si>
  <si>
    <t>ORD-000856</t>
  </si>
  <si>
    <t>ORD-000857</t>
  </si>
  <si>
    <t>ORD-000858</t>
  </si>
  <si>
    <t>CUST-00443</t>
  </si>
  <si>
    <t>ORD-000859</t>
  </si>
  <si>
    <t>ORD-000860</t>
  </si>
  <si>
    <t>CUST-00650</t>
  </si>
  <si>
    <t>ORD-000861</t>
  </si>
  <si>
    <t>ORD-000862</t>
  </si>
  <si>
    <t>ORD-000863</t>
  </si>
  <si>
    <t>CUST-02413</t>
  </si>
  <si>
    <t>ORD-000864</t>
  </si>
  <si>
    <t>ORD-000865</t>
  </si>
  <si>
    <t>CUST-01840</t>
  </si>
  <si>
    <t>ORD-000866</t>
  </si>
  <si>
    <t>CUST-01504</t>
  </si>
  <si>
    <t>ORD-000867</t>
  </si>
  <si>
    <t>CUST-01627</t>
  </si>
  <si>
    <t>ORD-000868</t>
  </si>
  <si>
    <t>CUST-01115</t>
  </si>
  <si>
    <t>ORD-000869</t>
  </si>
  <si>
    <t>CUST-00723</t>
  </si>
  <si>
    <t>ORD-000870</t>
  </si>
  <si>
    <t>ORD-000871</t>
  </si>
  <si>
    <t>CUST-02348</t>
  </si>
  <si>
    <t>ORD-000872</t>
  </si>
  <si>
    <t>CUST-02222</t>
  </si>
  <si>
    <t>ORD-000873</t>
  </si>
  <si>
    <t>CUST-00646</t>
  </si>
  <si>
    <t>ORD-000874</t>
  </si>
  <si>
    <t>CUST-00024</t>
  </si>
  <si>
    <t>ORD-000875</t>
  </si>
  <si>
    <t>CUST-00731</t>
  </si>
  <si>
    <t>ORD-000876</t>
  </si>
  <si>
    <t>CUST-00007</t>
  </si>
  <si>
    <t>ORD-000877</t>
  </si>
  <si>
    <t>CUST-01621</t>
  </si>
  <si>
    <t>ORD-000878</t>
  </si>
  <si>
    <t>ORD-000879</t>
  </si>
  <si>
    <t>CUST-00166</t>
  </si>
  <si>
    <t>ORD-000880</t>
  </si>
  <si>
    <t>CUST-00428</t>
  </si>
  <si>
    <t>ORD-000881</t>
  </si>
  <si>
    <t>CUST-02193</t>
  </si>
  <si>
    <t>ORD-000882</t>
  </si>
  <si>
    <t>CUST-01535</t>
  </si>
  <si>
    <t>ORD-000883</t>
  </si>
  <si>
    <t>CUST-00933</t>
  </si>
  <si>
    <t>ORD-000884</t>
  </si>
  <si>
    <t>ORD-000885</t>
  </si>
  <si>
    <t>ORD-000886</t>
  </si>
  <si>
    <t>CUST-01667</t>
  </si>
  <si>
    <t>ORD-000887</t>
  </si>
  <si>
    <t>CUST-00824</t>
  </si>
  <si>
    <t>ORD-000888</t>
  </si>
  <si>
    <t>CUST-01343</t>
  </si>
  <si>
    <t>ORD-000889</t>
  </si>
  <si>
    <t>CUST-01062</t>
  </si>
  <si>
    <t>ORD-000890</t>
  </si>
  <si>
    <t>ORD-000891</t>
  </si>
  <si>
    <t>ORD-000892</t>
  </si>
  <si>
    <t>CUST-01538</t>
  </si>
  <si>
    <t>ORD-000893</t>
  </si>
  <si>
    <t>ORD-000894</t>
  </si>
  <si>
    <t>CUST-01282</t>
  </si>
  <si>
    <t>ORD-000895</t>
  </si>
  <si>
    <t>CUST-02429</t>
  </si>
  <si>
    <t>ORD-000896</t>
  </si>
  <si>
    <t>CUST-01209</t>
  </si>
  <si>
    <t>ORD-000897</t>
  </si>
  <si>
    <t>ORD-000898</t>
  </si>
  <si>
    <t>CUST-01518</t>
  </si>
  <si>
    <t>ORD-000899</t>
  </si>
  <si>
    <t>CUST-00756</t>
  </si>
  <si>
    <t>ORD-000900</t>
  </si>
  <si>
    <t>CUST-00164</t>
  </si>
  <si>
    <t>ORD-000901</t>
  </si>
  <si>
    <t>CUST-01668</t>
  </si>
  <si>
    <t>ORD-000902</t>
  </si>
  <si>
    <t>CUST-01227</t>
  </si>
  <si>
    <t>ORD-000903</t>
  </si>
  <si>
    <t>CUST-01234</t>
  </si>
  <si>
    <t>ORD-000904</t>
  </si>
  <si>
    <t>CUST-01883</t>
  </si>
  <si>
    <t>ORD-000905</t>
  </si>
  <si>
    <t>CUST-02149</t>
  </si>
  <si>
    <t>ORD-000906</t>
  </si>
  <si>
    <t>ORD-000907</t>
  </si>
  <si>
    <t>ORD-000908</t>
  </si>
  <si>
    <t>CUST-01995</t>
  </si>
  <si>
    <t>ORD-000909</t>
  </si>
  <si>
    <t>CUST-01585</t>
  </si>
  <si>
    <t>ORD-000910</t>
  </si>
  <si>
    <t>CUST-02416</t>
  </si>
  <si>
    <t>ORD-000911</t>
  </si>
  <si>
    <t>ORD-000912</t>
  </si>
  <si>
    <t>CUST-02420</t>
  </si>
  <si>
    <t>ORD-000913</t>
  </si>
  <si>
    <t>CUST-01455</t>
  </si>
  <si>
    <t>ORD-000914</t>
  </si>
  <si>
    <t>ORD-000915</t>
  </si>
  <si>
    <t>CUST-02364</t>
  </si>
  <si>
    <t>ORD-000916</t>
  </si>
  <si>
    <t>CUST-02013</t>
  </si>
  <si>
    <t>ORD-000917</t>
  </si>
  <si>
    <t>ORD-000918</t>
  </si>
  <si>
    <t>ORD-000919</t>
  </si>
  <si>
    <t>CUST-00151</t>
  </si>
  <si>
    <t>ORD-000920</t>
  </si>
  <si>
    <t>CUST-01009</t>
  </si>
  <si>
    <t>ORD-000921</t>
  </si>
  <si>
    <t>CUST-01520</t>
  </si>
  <si>
    <t>ORD-000922</t>
  </si>
  <si>
    <t>ORD-000923</t>
  </si>
  <si>
    <t>CUST-00669</t>
  </si>
  <si>
    <t>ORD-000924</t>
  </si>
  <si>
    <t>CUST-00407</t>
  </si>
  <si>
    <t>ORD-000925</t>
  </si>
  <si>
    <t>CUST-02335</t>
  </si>
  <si>
    <t>ORD-000926</t>
  </si>
  <si>
    <t>CUST-00492</t>
  </si>
  <si>
    <t>ORD-000927</t>
  </si>
  <si>
    <t>CUST-01033</t>
  </si>
  <si>
    <t>ORD-000928</t>
  </si>
  <si>
    <t>CUST-01942</t>
  </si>
  <si>
    <t>ORD-000929</t>
  </si>
  <si>
    <t>CUST-01156</t>
  </si>
  <si>
    <t>ORD-000930</t>
  </si>
  <si>
    <t>ORD-000931</t>
  </si>
  <si>
    <t>CUST-02179</t>
  </si>
  <si>
    <t>ORD-000932</t>
  </si>
  <si>
    <t>CUST-00997</t>
  </si>
  <si>
    <t>ORD-000933</t>
  </si>
  <si>
    <t>CUST-01912</t>
  </si>
  <si>
    <t>ORD-000934</t>
  </si>
  <si>
    <t>CUST-01436</t>
  </si>
  <si>
    <t>ORD-000935</t>
  </si>
  <si>
    <t>ORD-000936</t>
  </si>
  <si>
    <t>CUST-00889</t>
  </si>
  <si>
    <t>ORD-000937</t>
  </si>
  <si>
    <t>CUST-00354</t>
  </si>
  <si>
    <t>ORD-000938</t>
  </si>
  <si>
    <t>ORD-000939</t>
  </si>
  <si>
    <t>ORD-000940</t>
  </si>
  <si>
    <t>CUST-00432</t>
  </si>
  <si>
    <t>ORD-000941</t>
  </si>
  <si>
    <t>CUST-00739</t>
  </si>
  <si>
    <t>ORD-000942</t>
  </si>
  <si>
    <t>CUST-01780</t>
  </si>
  <si>
    <t>ORD-000943</t>
  </si>
  <si>
    <t>CUST-01332</t>
  </si>
  <si>
    <t>ORD-000944</t>
  </si>
  <si>
    <t>CUST-00508</t>
  </si>
  <si>
    <t>ORD-000945</t>
  </si>
  <si>
    <t>CUST-00055</t>
  </si>
  <si>
    <t>ORD-000946</t>
  </si>
  <si>
    <t>CUST-02085</t>
  </si>
  <si>
    <t>ORD-000947</t>
  </si>
  <si>
    <t>CUST-00900</t>
  </si>
  <si>
    <t>ORD-000948</t>
  </si>
  <si>
    <t>CUST-02103</t>
  </si>
  <si>
    <t>ORD-000949</t>
  </si>
  <si>
    <t>CUST-00524</t>
  </si>
  <si>
    <t>ORD-000950</t>
  </si>
  <si>
    <t>CUST-00463</t>
  </si>
  <si>
    <t>ORD-000951</t>
  </si>
  <si>
    <t>CUST-00697</t>
  </si>
  <si>
    <t>ORD-000952</t>
  </si>
  <si>
    <t>CUST-01502</t>
  </si>
  <si>
    <t>ORD-000953</t>
  </si>
  <si>
    <t>CUST-01773</t>
  </si>
  <si>
    <t>ORD-000954</t>
  </si>
  <si>
    <t>CUST-00716</t>
  </si>
  <si>
    <t>ORD-000955</t>
  </si>
  <si>
    <t>CUST-01235</t>
  </si>
  <si>
    <t>ORD-000956</t>
  </si>
  <si>
    <t>CUST-01847</t>
  </si>
  <si>
    <t>ORD-000957</t>
  </si>
  <si>
    <t>CUST-00989</t>
  </si>
  <si>
    <t>ORD-000958</t>
  </si>
  <si>
    <t>CUST-01829</t>
  </si>
  <si>
    <t>ORD-000959</t>
  </si>
  <si>
    <t>CUST-00212</t>
  </si>
  <si>
    <t>ORD-000960</t>
  </si>
  <si>
    <t>CUST-00754</t>
  </si>
  <si>
    <t>ORD-000961</t>
  </si>
  <si>
    <t>ORD-000962</t>
  </si>
  <si>
    <t>ORD-000963</t>
  </si>
  <si>
    <t>CUST-00084</t>
  </si>
  <si>
    <t>ORD-000964</t>
  </si>
  <si>
    <t>CUST-01236</t>
  </si>
  <si>
    <t>ORD-000965</t>
  </si>
  <si>
    <t>ORD-000966</t>
  </si>
  <si>
    <t>CUST-00834</t>
  </si>
  <si>
    <t>ORD-000967</t>
  </si>
  <si>
    <t>ORD-000968</t>
  </si>
  <si>
    <t>CUST-00177</t>
  </si>
  <si>
    <t>ORD-000969</t>
  </si>
  <si>
    <t>CUST-01807</t>
  </si>
  <si>
    <t>ORD-000970</t>
  </si>
  <si>
    <t>ORD-000971</t>
  </si>
  <si>
    <t>CUST-01718</t>
  </si>
  <si>
    <t>ORD-000972</t>
  </si>
  <si>
    <t>CUST-01725</t>
  </si>
  <si>
    <t>ORD-000973</t>
  </si>
  <si>
    <t>ORD-000974</t>
  </si>
  <si>
    <t>CUST-01495</t>
  </si>
  <si>
    <t>ORD-000975</t>
  </si>
  <si>
    <t>CUST-01980</t>
  </si>
  <si>
    <t>ORD-000976</t>
  </si>
  <si>
    <t>CUST-01333</t>
  </si>
  <si>
    <t>ORD-000977</t>
  </si>
  <si>
    <t>ORD-000978</t>
  </si>
  <si>
    <t>CUST-01853</t>
  </si>
  <si>
    <t>ORD-000979</t>
  </si>
  <si>
    <t>CUST-00384</t>
  </si>
  <si>
    <t>ORD-000980</t>
  </si>
  <si>
    <t>CUST-00285</t>
  </si>
  <si>
    <t>ORD-000981</t>
  </si>
  <si>
    <t>CUST-00988</t>
  </si>
  <si>
    <t>ORD-000982</t>
  </si>
  <si>
    <t>CUST-00300</t>
  </si>
  <si>
    <t>ORD-000983</t>
  </si>
  <si>
    <t>ORD-000984</t>
  </si>
  <si>
    <t>CUST-01460</t>
  </si>
  <si>
    <t>ORD-000985</t>
  </si>
  <si>
    <t>CUST-01393</t>
  </si>
  <si>
    <t>ORD-000986</t>
  </si>
  <si>
    <t>CUST-02484</t>
  </si>
  <si>
    <t>ORD-000987</t>
  </si>
  <si>
    <t>ORD-000988</t>
  </si>
  <si>
    <t>ORD-000989</t>
  </si>
  <si>
    <t>ORD-000990</t>
  </si>
  <si>
    <t>CUST-00877</t>
  </si>
  <si>
    <t>ORD-000991</t>
  </si>
  <si>
    <t>CUST-00694</t>
  </si>
  <si>
    <t>ORD-000992</t>
  </si>
  <si>
    <t>CUST-02388</t>
  </si>
  <si>
    <t>ORD-000993</t>
  </si>
  <si>
    <t>ORD-000994</t>
  </si>
  <si>
    <t>ORD-000995</t>
  </si>
  <si>
    <t>ORD-000996</t>
  </si>
  <si>
    <t>CUST-01582</t>
  </si>
  <si>
    <t>ORD-000997</t>
  </si>
  <si>
    <t>CUST-00105</t>
  </si>
  <si>
    <t>ORD-000998</t>
  </si>
  <si>
    <t>CUST-00439</t>
  </si>
  <si>
    <t>ORD-000999</t>
  </si>
  <si>
    <t>CUST-01522</t>
  </si>
  <si>
    <t>ORD-001000</t>
  </si>
  <si>
    <t>ORD-001001</t>
  </si>
  <si>
    <t>ORD-001002</t>
  </si>
  <si>
    <t>CUST-00251</t>
  </si>
  <si>
    <t>ORD-001003</t>
  </si>
  <si>
    <t>ORD-001004</t>
  </si>
  <si>
    <t>CUST-02095</t>
  </si>
  <si>
    <t>ORD-001005</t>
  </si>
  <si>
    <t>CUST-00879</t>
  </si>
  <si>
    <t>ORD-001006</t>
  </si>
  <si>
    <t>CUST-01275</t>
  </si>
  <si>
    <t>ORD-001007</t>
  </si>
  <si>
    <t>ORD-001008</t>
  </si>
  <si>
    <t>CUST-00064</t>
  </si>
  <si>
    <t>ORD-001009</t>
  </si>
  <si>
    <t>ORD-001010</t>
  </si>
  <si>
    <t>CUST-00860</t>
  </si>
  <si>
    <t>ORD-001011</t>
  </si>
  <si>
    <t>CUST-01548</t>
  </si>
  <si>
    <t>ORD-001012</t>
  </si>
  <si>
    <t>CUST-02077</t>
  </si>
  <si>
    <t>ORD-001013</t>
  </si>
  <si>
    <t>CUST-01675</t>
  </si>
  <si>
    <t>ORD-001014</t>
  </si>
  <si>
    <t>CUST-00437</t>
  </si>
  <si>
    <t>ORD-001015</t>
  </si>
  <si>
    <t>CUST-01990</t>
  </si>
  <si>
    <t>ORD-001016</t>
  </si>
  <si>
    <t>ORD-001017</t>
  </si>
  <si>
    <t>CUST-00763</t>
  </si>
  <si>
    <t>ORD-001018</t>
  </si>
  <si>
    <t>CUST-00736</t>
  </si>
  <si>
    <t>ORD-001019</t>
  </si>
  <si>
    <t>CUST-02499</t>
  </si>
  <si>
    <t>ORD-001020</t>
  </si>
  <si>
    <t>CUST-00633</t>
  </si>
  <si>
    <t>ORD-001021</t>
  </si>
  <si>
    <t>CUST-01579</t>
  </si>
  <si>
    <t>ORD-001022</t>
  </si>
  <si>
    <t>ORD-001023</t>
  </si>
  <si>
    <t>ORD-001024</t>
  </si>
  <si>
    <t>CUST-01831</t>
  </si>
  <si>
    <t>ORD-001025</t>
  </si>
  <si>
    <t>CUST-01899</t>
  </si>
  <si>
    <t>ORD-001026</t>
  </si>
  <si>
    <t>CUST-00200</t>
  </si>
  <si>
    <t>ORD-001027</t>
  </si>
  <si>
    <t>CUST-00674</t>
  </si>
  <si>
    <t>ORD-001028</t>
  </si>
  <si>
    <t>CUST-00549</t>
  </si>
  <si>
    <t>ORD-001029</t>
  </si>
  <si>
    <t>CUST-00937</t>
  </si>
  <si>
    <t>ORD-001030</t>
  </si>
  <si>
    <t>ORD-001031</t>
  </si>
  <si>
    <t>ORD-001032</t>
  </si>
  <si>
    <t>CUST-00896</t>
  </si>
  <si>
    <t>ORD-001033</t>
  </si>
  <si>
    <t>CUST-02088</t>
  </si>
  <si>
    <t>ORD-001034</t>
  </si>
  <si>
    <t>CUST-00914</t>
  </si>
  <si>
    <t>ORD-001035</t>
  </si>
  <si>
    <t>CUST-01177</t>
  </si>
  <si>
    <t>ORD-001036</t>
  </si>
  <si>
    <t>ORD-001037</t>
  </si>
  <si>
    <t>CUST-00770</t>
  </si>
  <si>
    <t>ORD-001038</t>
  </si>
  <si>
    <t>CUST-00211</t>
  </si>
  <si>
    <t>ORD-001039</t>
  </si>
  <si>
    <t>CUST-02481</t>
  </si>
  <si>
    <t>ORD-001040</t>
  </si>
  <si>
    <t>CUST-00147</t>
  </si>
  <si>
    <t>ORD-001041</t>
  </si>
  <si>
    <t>CUST-01523</t>
  </si>
  <si>
    <t>ORD-001042</t>
  </si>
  <si>
    <t>CUST-02330</t>
  </si>
  <si>
    <t>ORD-001043</t>
  </si>
  <si>
    <t>ORD-001044</t>
  </si>
  <si>
    <t>CUST-02457</t>
  </si>
  <si>
    <t>ORD-001045</t>
  </si>
  <si>
    <t>CUST-01650</t>
  </si>
  <si>
    <t>ORD-001046</t>
  </si>
  <si>
    <t>CUST-02321</t>
  </si>
  <si>
    <t>ORD-001047</t>
  </si>
  <si>
    <t>CUST-01144</t>
  </si>
  <si>
    <t>ORD-001048</t>
  </si>
  <si>
    <t>ORD-001049</t>
  </si>
  <si>
    <t>ORD-001050</t>
  </si>
  <si>
    <t>CUST-00331</t>
  </si>
  <si>
    <t>ORD-001051</t>
  </si>
  <si>
    <t>ORD-001052</t>
  </si>
  <si>
    <t>CUST-00908</t>
  </si>
  <si>
    <t>ORD-001053</t>
  </si>
  <si>
    <t>CUST-01401</t>
  </si>
  <si>
    <t>ORD-001054</t>
  </si>
  <si>
    <t>CUST-01592</t>
  </si>
  <si>
    <t>ORD-001055</t>
  </si>
  <si>
    <t>CUST-00008</t>
  </si>
  <si>
    <t>ORD-001056</t>
  </si>
  <si>
    <t>ORD-001057</t>
  </si>
  <si>
    <t>CUST-01751</t>
  </si>
  <si>
    <t>ORD-001058</t>
  </si>
  <si>
    <t>ORD-001059</t>
  </si>
  <si>
    <t>ORD-001060</t>
  </si>
  <si>
    <t>ORD-001061</t>
  </si>
  <si>
    <t>ORD-001062</t>
  </si>
  <si>
    <t>ORD-001063</t>
  </si>
  <si>
    <t>ORD-001064</t>
  </si>
  <si>
    <t>ORD-001065</t>
  </si>
  <si>
    <t>ORD-001066</t>
  </si>
  <si>
    <t>CUST-01045</t>
  </si>
  <si>
    <t>ORD-001067</t>
  </si>
  <si>
    <t>ORD-001068</t>
  </si>
  <si>
    <t>CUST-00033</t>
  </si>
  <si>
    <t>ORD-001069</t>
  </si>
  <si>
    <t>ORD-001070</t>
  </si>
  <si>
    <t>CUST-01727</t>
  </si>
  <si>
    <t>ORD-001071</t>
  </si>
  <si>
    <t>CUST-00975</t>
  </si>
  <si>
    <t>ORD-001072</t>
  </si>
  <si>
    <t>ORD-001073</t>
  </si>
  <si>
    <t>CUST-00545</t>
  </si>
  <si>
    <t>ORD-001074</t>
  </si>
  <si>
    <t>CUST-01262</t>
  </si>
  <si>
    <t>ORD-001075</t>
  </si>
  <si>
    <t>CUST-02066</t>
  </si>
  <si>
    <t>ORD-001076</t>
  </si>
  <si>
    <t>CUST-00934</t>
  </si>
  <si>
    <t>ORD-001077</t>
  </si>
  <si>
    <t>CUST-02337</t>
  </si>
  <si>
    <t>ORD-001078</t>
  </si>
  <si>
    <t>CUST-01051</t>
  </si>
  <si>
    <t>ORD-001079</t>
  </si>
  <si>
    <t>CUST-00817</t>
  </si>
  <si>
    <t>ORD-001080</t>
  </si>
  <si>
    <t>CUST-01935</t>
  </si>
  <si>
    <t>ORD-001081</t>
  </si>
  <si>
    <t>CUST-00108</t>
  </si>
  <si>
    <t>ORD-001082</t>
  </si>
  <si>
    <t>ORD-001083</t>
  </si>
  <si>
    <t>ORD-001084</t>
  </si>
  <si>
    <t>ORD-001085</t>
  </si>
  <si>
    <t>CUST-00793</t>
  </si>
  <si>
    <t>ORD-001086</t>
  </si>
  <si>
    <t>CUST-01868</t>
  </si>
  <si>
    <t>ORD-001087</t>
  </si>
  <si>
    <t>CUST-01356</t>
  </si>
  <si>
    <t>ORD-001088</t>
  </si>
  <si>
    <t>CUST-01386</t>
  </si>
  <si>
    <t>ORD-001089</t>
  </si>
  <si>
    <t>CUST-00289</t>
  </si>
  <si>
    <t>ORD-001090</t>
  </si>
  <si>
    <t>ORD-001091</t>
  </si>
  <si>
    <t>ORD-001092</t>
  </si>
  <si>
    <t>CUST-01372</t>
  </si>
  <si>
    <t>ORD-001093</t>
  </si>
  <si>
    <t>CUST-00043</t>
  </si>
  <si>
    <t>ORD-001094</t>
  </si>
  <si>
    <t>CUST-01150</t>
  </si>
  <si>
    <t>ORD-001095</t>
  </si>
  <si>
    <t>ORD-001096</t>
  </si>
  <si>
    <t>CUST-02232</t>
  </si>
  <si>
    <t>ORD-001097</t>
  </si>
  <si>
    <t>ORD-001098</t>
  </si>
  <si>
    <t>CUST-01874</t>
  </si>
  <si>
    <t>ORD-001099</t>
  </si>
  <si>
    <t>CUST-00533</t>
  </si>
  <si>
    <t>ORD-001100</t>
  </si>
  <si>
    <t>CUST-01319</t>
  </si>
  <si>
    <t>ORD-001101</t>
  </si>
  <si>
    <t>ORD-001102</t>
  </si>
  <si>
    <t>CUST-01501</t>
  </si>
  <si>
    <t>ORD-001103</t>
  </si>
  <si>
    <t>CUST-01994</t>
  </si>
  <si>
    <t>ORD-001104</t>
  </si>
  <si>
    <t>CUST-00954</t>
  </si>
  <si>
    <t>ORD-001105</t>
  </si>
  <si>
    <t>CUST-00069</t>
  </si>
  <si>
    <t>ORD-001106</t>
  </si>
  <si>
    <t>CUST-01867</t>
  </si>
  <si>
    <t>ORD-001107</t>
  </si>
  <si>
    <t>ORD-001108</t>
  </si>
  <si>
    <t>CUST-00301</t>
  </si>
  <si>
    <t>ORD-001109</t>
  </si>
  <si>
    <t>CUST-00027</t>
  </si>
  <si>
    <t>ORD-001110</t>
  </si>
  <si>
    <t>CUST-02154</t>
  </si>
  <si>
    <t>ORD-001111</t>
  </si>
  <si>
    <t>CUST-00586</t>
  </si>
  <si>
    <t>ORD-001112</t>
  </si>
  <si>
    <t>CUST-00810</t>
  </si>
  <si>
    <t>ORD-001113</t>
  </si>
  <si>
    <t>CUST-00634</t>
  </si>
  <si>
    <t>ORD-001114</t>
  </si>
  <si>
    <t>CUST-01739</t>
  </si>
  <si>
    <t>ORD-001115</t>
  </si>
  <si>
    <t>CUST-00659</t>
  </si>
  <si>
    <t>ORD-001116</t>
  </si>
  <si>
    <t>ORD-001117</t>
  </si>
  <si>
    <t>CUST-02369</t>
  </si>
  <si>
    <t>ORD-001118</t>
  </si>
  <si>
    <t>CUST-00460</t>
  </si>
  <si>
    <t>ORD-001119</t>
  </si>
  <si>
    <t>CUST-00160</t>
  </si>
  <si>
    <t>ORD-001120</t>
  </si>
  <si>
    <t>CUST-00464</t>
  </si>
  <si>
    <t>ORD-001121</t>
  </si>
  <si>
    <t>CUST-00998</t>
  </si>
  <si>
    <t>ORD-001122</t>
  </si>
  <si>
    <t>CUST-01546</t>
  </si>
  <si>
    <t>ORD-001123</t>
  </si>
  <si>
    <t>CUST-02289</t>
  </si>
  <si>
    <t>ORD-001124</t>
  </si>
  <si>
    <t>ORD-001125</t>
  </si>
  <si>
    <t>CUST-01679</t>
  </si>
  <si>
    <t>ORD-001126</t>
  </si>
  <si>
    <t>CUST-00865</t>
  </si>
  <si>
    <t>ORD-001127</t>
  </si>
  <si>
    <t>CUST-01191</t>
  </si>
  <si>
    <t>ORD-001128</t>
  </si>
  <si>
    <t>ORD-001129</t>
  </si>
  <si>
    <t>ORD-001130</t>
  </si>
  <si>
    <t>CUST-01297</t>
  </si>
  <si>
    <t>ORD-001131</t>
  </si>
  <si>
    <t>CUST-01936</t>
  </si>
  <si>
    <t>ORD-001132</t>
  </si>
  <si>
    <t>CUST-00334</t>
  </si>
  <si>
    <t>ORD-001133</t>
  </si>
  <si>
    <t>CUST-01644</t>
  </si>
  <si>
    <t>ORD-001134</t>
  </si>
  <si>
    <t>CUST-02398</t>
  </si>
  <si>
    <t>ORD-001135</t>
  </si>
  <si>
    <t>ORD-001136</t>
  </si>
  <si>
    <t>CUST-02164</t>
  </si>
  <si>
    <t>ORD-001137</t>
  </si>
  <si>
    <t>CUST-01719</t>
  </si>
  <si>
    <t>ORD-001138</t>
  </si>
  <si>
    <t>CUST-02409</t>
  </si>
  <si>
    <t>ORD-001139</t>
  </si>
  <si>
    <t>CUST-01690</t>
  </si>
  <si>
    <t>ORD-001140</t>
  </si>
  <si>
    <t>CUST-01783</t>
  </si>
  <si>
    <t>ORD-001141</t>
  </si>
  <si>
    <t>ORD-001142</t>
  </si>
  <si>
    <t>CUST-01105</t>
  </si>
  <si>
    <t>ORD-001143</t>
  </si>
  <si>
    <t>CUST-00072</t>
  </si>
  <si>
    <t>ORD-001144</t>
  </si>
  <si>
    <t>CUST-00452</t>
  </si>
  <si>
    <t>ORD-001145</t>
  </si>
  <si>
    <t>CUST-01779</t>
  </si>
  <si>
    <t>ORD-001146</t>
  </si>
  <si>
    <t>ORD-001147</t>
  </si>
  <si>
    <t>CUST-00826</t>
  </si>
  <si>
    <t>ORD-001148</t>
  </si>
  <si>
    <t>CUST-01336</t>
  </si>
  <si>
    <t>ORD-001149</t>
  </si>
  <si>
    <t>CUST-02158</t>
  </si>
  <si>
    <t>ORD-001150</t>
  </si>
  <si>
    <t>CUST-00052</t>
  </si>
  <si>
    <t>ORD-001151</t>
  </si>
  <si>
    <t>CUST-01963</t>
  </si>
  <si>
    <t>ORD-001152</t>
  </si>
  <si>
    <t>CUST-00467</t>
  </si>
  <si>
    <t>ORD-001153</t>
  </si>
  <si>
    <t>ORD-001154</t>
  </si>
  <si>
    <t>ORD-001155</t>
  </si>
  <si>
    <t>CUST-01362</t>
  </si>
  <si>
    <t>ORD-001156</t>
  </si>
  <si>
    <t>CUST-00787</t>
  </si>
  <si>
    <t>ORD-001157</t>
  </si>
  <si>
    <t>ORD-001158</t>
  </si>
  <si>
    <t>CUST-02040</t>
  </si>
  <si>
    <t>ORD-001159</t>
  </si>
  <si>
    <t>ORD-001160</t>
  </si>
  <si>
    <t>CUST-01763</t>
  </si>
  <si>
    <t>ORD-001161</t>
  </si>
  <si>
    <t>ORD-001162</t>
  </si>
  <si>
    <t>ORD-001163</t>
  </si>
  <si>
    <t>CUST-01702</t>
  </si>
  <si>
    <t>ORD-001164</t>
  </si>
  <si>
    <t>CUST-02087</t>
  </si>
  <si>
    <t>ORD-001165</t>
  </si>
  <si>
    <t>ORD-001166</t>
  </si>
  <si>
    <t>CUST-02408</t>
  </si>
  <si>
    <t>ORD-001167</t>
  </si>
  <si>
    <t>CUST-02317</t>
  </si>
  <si>
    <t>ORD-001168</t>
  </si>
  <si>
    <t>ORD-001169</t>
  </si>
  <si>
    <t>CUST-02374</t>
  </si>
  <si>
    <t>ORD-001170</t>
  </si>
  <si>
    <t>ORD-001171</t>
  </si>
  <si>
    <t>ORD-001172</t>
  </si>
  <si>
    <t>CUST-02248</t>
  </si>
  <si>
    <t>ORD-001173</t>
  </si>
  <si>
    <t>CUST-00610</t>
  </si>
  <si>
    <t>ORD-001174</t>
  </si>
  <si>
    <t>ORD-001175</t>
  </si>
  <si>
    <t>CUST-01396</t>
  </si>
  <si>
    <t>ORD-001176</t>
  </si>
  <si>
    <t>ORD-001177</t>
  </si>
  <si>
    <t>ORD-001178</t>
  </si>
  <si>
    <t>CUST-01137</t>
  </si>
  <si>
    <t>ORD-001179</t>
  </si>
  <si>
    <t>CUST-00615</t>
  </si>
  <si>
    <t>ORD-001180</t>
  </si>
  <si>
    <t>CUST-02026</t>
  </si>
  <si>
    <t>ORD-001181</t>
  </si>
  <si>
    <t>ORD-001182</t>
  </si>
  <si>
    <t>ORD-001183</t>
  </si>
  <si>
    <t>ORD-001184</t>
  </si>
  <si>
    <t>CUST-02022</t>
  </si>
  <si>
    <t>ORD-001185</t>
  </si>
  <si>
    <t>ORD-001186</t>
  </si>
  <si>
    <t>ORD-001187</t>
  </si>
  <si>
    <t>CUST-00747</t>
  </si>
  <si>
    <t>ORD-001188</t>
  </si>
  <si>
    <t>CUST-01976</t>
  </si>
  <si>
    <t>ORD-001189</t>
  </si>
  <si>
    <t>ORD-001190</t>
  </si>
  <si>
    <t>CUST-00961</t>
  </si>
  <si>
    <t>ORD-001191</t>
  </si>
  <si>
    <t>CUST-00209</t>
  </si>
  <si>
    <t>ORD-001192</t>
  </si>
  <si>
    <t>CUST-01312</t>
  </si>
  <si>
    <t>ORD-001193</t>
  </si>
  <si>
    <t>ORD-001194</t>
  </si>
  <si>
    <t>ORD-001195</t>
  </si>
  <si>
    <t>ORD-001196</t>
  </si>
  <si>
    <t>ORD-001197</t>
  </si>
  <si>
    <t>CUST-00666</t>
  </si>
  <si>
    <t>ORD-001198</t>
  </si>
  <si>
    <t>CUST-01618</t>
  </si>
  <si>
    <t>ORD-001199</t>
  </si>
  <si>
    <t>ORD-001200</t>
  </si>
  <si>
    <t>CUST-00435</t>
  </si>
  <si>
    <t>ORD-001201</t>
  </si>
  <si>
    <t>ORD-001202</t>
  </si>
  <si>
    <t>ORD-001203</t>
  </si>
  <si>
    <t>CUST-02041</t>
  </si>
  <si>
    <t>ORD-001204</t>
  </si>
  <si>
    <t>CUST-01163</t>
  </si>
  <si>
    <t>ORD-001205</t>
  </si>
  <si>
    <t>CUST-00667</t>
  </si>
  <si>
    <t>ORD-001206</t>
  </si>
  <si>
    <t>CUST-01441</t>
  </si>
  <si>
    <t>ORD-001207</t>
  </si>
  <si>
    <t>CUST-02000</t>
  </si>
  <si>
    <t>ORD-001208</t>
  </si>
  <si>
    <t>CUST-00348</t>
  </si>
  <si>
    <t>ORD-001209</t>
  </si>
  <si>
    <t>ORD-001210</t>
  </si>
  <si>
    <t>ORD-001211</t>
  </si>
  <si>
    <t>CUST-00183</t>
  </si>
  <si>
    <t>ORD-001212</t>
  </si>
  <si>
    <t>CUST-02246</t>
  </si>
  <si>
    <t>ORD-001213</t>
  </si>
  <si>
    <t>ORD-001214</t>
  </si>
  <si>
    <t>CUST-01147</t>
  </si>
  <si>
    <t>ORD-001215</t>
  </si>
  <si>
    <t>ORD-001216</t>
  </si>
  <si>
    <t>CUST-00825</t>
  </si>
  <si>
    <t>ORD-001217</t>
  </si>
  <si>
    <t>ORD-001218</t>
  </si>
  <si>
    <t>CUST-01638</t>
  </si>
  <si>
    <t>ORD-001219</t>
  </si>
  <si>
    <t>ORD-001220</t>
  </si>
  <si>
    <t>CUST-00525</t>
  </si>
  <si>
    <t>ORD-001221</t>
  </si>
  <si>
    <t>ORD-001222</t>
  </si>
  <si>
    <t>ORD-001223</t>
  </si>
  <si>
    <t>ORD-001224</t>
  </si>
  <si>
    <t>CUST-01740</t>
  </si>
  <si>
    <t>ORD-001225</t>
  </si>
  <si>
    <t>ORD-001226</t>
  </si>
  <si>
    <t>ORD-001227</t>
  </si>
  <si>
    <t>CUST-02355</t>
  </si>
  <si>
    <t>ORD-001228</t>
  </si>
  <si>
    <t>ORD-001229</t>
  </si>
  <si>
    <t>CUST-00036</t>
  </si>
  <si>
    <t>ORD-001230</t>
  </si>
  <si>
    <t>CUST-01049</t>
  </si>
  <si>
    <t>ORD-001231</t>
  </si>
  <si>
    <t>CUST-01873</t>
  </si>
  <si>
    <t>ORD-001232</t>
  </si>
  <si>
    <t>ORD-001233</t>
  </si>
  <si>
    <t>CUST-01043</t>
  </si>
  <si>
    <t>ORD-001234</t>
  </si>
  <si>
    <t>CUST-02083</t>
  </si>
  <si>
    <t>ORD-001235</t>
  </si>
  <si>
    <t>CUST-01442</t>
  </si>
  <si>
    <t>ORD-001236</t>
  </si>
  <si>
    <t>CUST-01846</t>
  </si>
  <si>
    <t>ORD-001237</t>
  </si>
  <si>
    <t>ORD-001238</t>
  </si>
  <si>
    <t>ORD-001239</t>
  </si>
  <si>
    <t>CUST-00199</t>
  </si>
  <si>
    <t>ORD-001240</t>
  </si>
  <si>
    <t>ORD-001241</t>
  </si>
  <si>
    <t>ORD-001242</t>
  </si>
  <si>
    <t>CUST-00241</t>
  </si>
  <si>
    <t>ORD-001243</t>
  </si>
  <si>
    <t>CUST-01194</t>
  </si>
  <si>
    <t>ORD-001244</t>
  </si>
  <si>
    <t>ORD-001245</t>
  </si>
  <si>
    <t>CUST-00294</t>
  </si>
  <si>
    <t>ORD-001246</t>
  </si>
  <si>
    <t>CUST-00922</t>
  </si>
  <si>
    <t>ORD-001247</t>
  </si>
  <si>
    <t>ORD-001248</t>
  </si>
  <si>
    <t>CUST-01339</t>
  </si>
  <si>
    <t>ORD-001249</t>
  </si>
  <si>
    <t>CUST-00468</t>
  </si>
  <si>
    <t>ORD-001250</t>
  </si>
  <si>
    <t>ORD-001251</t>
  </si>
  <si>
    <t>ORD-001252</t>
  </si>
  <si>
    <t>CUST-00758</t>
  </si>
  <si>
    <t>ORD-001253</t>
  </si>
  <si>
    <t>ORD-001254</t>
  </si>
  <si>
    <t>ORD-001255</t>
  </si>
  <si>
    <t>ORD-001256</t>
  </si>
  <si>
    <t>ORD-001257</t>
  </si>
  <si>
    <t>CUST-01633</t>
  </si>
  <si>
    <t>ORD-001258</t>
  </si>
  <si>
    <t>CUST-02494</t>
  </si>
  <si>
    <t>ORD-001259</t>
  </si>
  <si>
    <t>CUST-00957</t>
  </si>
  <si>
    <t>ORD-001260</t>
  </si>
  <si>
    <t>CUST-02128</t>
  </si>
  <si>
    <t>ORD-001261</t>
  </si>
  <si>
    <t>CUST-02186</t>
  </si>
  <si>
    <t>ORD-001262</t>
  </si>
  <si>
    <t>ORD-001263</t>
  </si>
  <si>
    <t>ORD-001264</t>
  </si>
  <si>
    <t>CUST-02122</t>
  </si>
  <si>
    <t>ORD-001265</t>
  </si>
  <si>
    <t>CUST-02098</t>
  </si>
  <si>
    <t>ORD-001266</t>
  </si>
  <si>
    <t>ORD-001267</t>
  </si>
  <si>
    <t>CUST-02433</t>
  </si>
  <si>
    <t>ORD-001268</t>
  </si>
  <si>
    <t>CUST-00299</t>
  </si>
  <si>
    <t>ORD-001269</t>
  </si>
  <si>
    <t>ORD-001270</t>
  </si>
  <si>
    <t>CUST-00474</t>
  </si>
  <si>
    <t>ORD-001271</t>
  </si>
  <si>
    <t>CUST-00616</t>
  </si>
  <si>
    <t>ORD-001272</t>
  </si>
  <si>
    <t>CUST-00962</t>
  </si>
  <si>
    <t>ORD-001273</t>
  </si>
  <si>
    <t>CUST-00792</t>
  </si>
  <si>
    <t>ORD-001274</t>
  </si>
  <si>
    <t>ORD-001275</t>
  </si>
  <si>
    <t>CUST-00013</t>
  </si>
  <si>
    <t>ORD-001276</t>
  </si>
  <si>
    <t>CUST-00449</t>
  </si>
  <si>
    <t>ORD-001277</t>
  </si>
  <si>
    <t>ORD-001278</t>
  </si>
  <si>
    <t>CUST-01698</t>
  </si>
  <si>
    <t>ORD-001279</t>
  </si>
  <si>
    <t>ORD-001280</t>
  </si>
  <si>
    <t>ORD-001281</t>
  </si>
  <si>
    <t>CUST-01921</t>
  </si>
  <si>
    <t>ORD-001282</t>
  </si>
  <si>
    <t>ORD-001283</t>
  </si>
  <si>
    <t>ORD-001284</t>
  </si>
  <si>
    <t>ORD-001285</t>
  </si>
  <si>
    <t>ORD-001286</t>
  </si>
  <si>
    <t>ORD-001287</t>
  </si>
  <si>
    <t>ORD-001288</t>
  </si>
  <si>
    <t>ORD-001289</t>
  </si>
  <si>
    <t>CUST-02226</t>
  </si>
  <si>
    <t>ORD-001290</t>
  </si>
  <si>
    <t>ORD-001291</t>
  </si>
  <si>
    <t>ORD-001292</t>
  </si>
  <si>
    <t>ORD-001293</t>
  </si>
  <si>
    <t>CUST-00643</t>
  </si>
  <si>
    <t>ORD-001294</t>
  </si>
  <si>
    <t>CUST-02129</t>
  </si>
  <si>
    <t>ORD-001295</t>
  </si>
  <si>
    <t>CUST-01083</t>
  </si>
  <si>
    <t>ORD-001296</t>
  </si>
  <si>
    <t>CUST-01263</t>
  </si>
  <si>
    <t>ORD-001297</t>
  </si>
  <si>
    <t>CUST-02177</t>
  </si>
  <si>
    <t>ORD-001298</t>
  </si>
  <si>
    <t>ORD-001299</t>
  </si>
  <si>
    <t>ORD-001300</t>
  </si>
  <si>
    <t>ORD-001301</t>
  </si>
  <si>
    <t>CUST-00899</t>
  </si>
  <si>
    <t>ORD-001302</t>
  </si>
  <si>
    <t>CUST-00232</t>
  </si>
  <si>
    <t>ORD-001303</t>
  </si>
  <si>
    <t>ORD-001304</t>
  </si>
  <si>
    <t>ORD-001305</t>
  </si>
  <si>
    <t>ORD-001306</t>
  </si>
  <si>
    <t>ORD-001307</t>
  </si>
  <si>
    <t>CUST-01598</t>
  </si>
  <si>
    <t>ORD-001308</t>
  </si>
  <si>
    <t>CUST-00318</t>
  </si>
  <si>
    <t>ORD-001309</t>
  </si>
  <si>
    <t>CUST-01531</t>
  </si>
  <si>
    <t>ORD-001310</t>
  </si>
  <si>
    <t>CUST-01111</t>
  </si>
  <si>
    <t>ORD-001311</t>
  </si>
  <si>
    <t>ORD-001312</t>
  </si>
  <si>
    <t>CUST-01342</t>
  </si>
  <si>
    <t>ORD-001313</t>
  </si>
  <si>
    <t>CUST-01134</t>
  </si>
  <si>
    <t>ORD-001314</t>
  </si>
  <si>
    <t>ORD-001315</t>
  </si>
  <si>
    <t>CUST-01097</t>
  </si>
  <si>
    <t>ORD-001316</t>
  </si>
  <si>
    <t>ORD-001317</t>
  </si>
  <si>
    <t>ORD-001318</t>
  </si>
  <si>
    <t>ORD-001319</t>
  </si>
  <si>
    <t>ORD-001320</t>
  </si>
  <si>
    <t>CUST-00419</t>
  </si>
  <si>
    <t>ORD-001321</t>
  </si>
  <si>
    <t>ORD-001322</t>
  </si>
  <si>
    <t>ORD-001323</t>
  </si>
  <si>
    <t>ORD-001324</t>
  </si>
  <si>
    <t>ORD-001325</t>
  </si>
  <si>
    <t>CUST-00394</t>
  </si>
  <si>
    <t>ORD-001326</t>
  </si>
  <si>
    <t>CUST-00632</t>
  </si>
  <si>
    <t>ORD-001327</t>
  </si>
  <si>
    <t>ORD-001328</t>
  </si>
  <si>
    <t>CUST-00574</t>
  </si>
  <si>
    <t>ORD-001329</t>
  </si>
  <si>
    <t>CUST-01694</t>
  </si>
  <si>
    <t>ORD-001330</t>
  </si>
  <si>
    <t>ORD-001331</t>
  </si>
  <si>
    <t>CUST-01477</t>
  </si>
  <si>
    <t>ORD-001332</t>
  </si>
  <si>
    <t>ORD-001333</t>
  </si>
  <si>
    <t>CUST-00959</t>
  </si>
  <si>
    <t>ORD-001334</t>
  </si>
  <si>
    <t>ORD-001335</t>
  </si>
  <si>
    <t>CUST-02237</t>
  </si>
  <si>
    <t>ORD-001336</t>
  </si>
  <si>
    <t>CUST-02352</t>
  </si>
  <si>
    <t>ORD-001337</t>
  </si>
  <si>
    <t>CUST-01583</t>
  </si>
  <si>
    <t>ORD-001338</t>
  </si>
  <si>
    <t>ORD-001339</t>
  </si>
  <si>
    <t>ORD-001340</t>
  </si>
  <si>
    <t>CUST-02295</t>
  </si>
  <si>
    <t>ORD-001341</t>
  </si>
  <si>
    <t>CUST-02312</t>
  </si>
  <si>
    <t>ORD-001342</t>
  </si>
  <si>
    <t>CUST-01230</t>
  </si>
  <si>
    <t>ORD-001343</t>
  </si>
  <si>
    <t>ORD-001344</t>
  </si>
  <si>
    <t>ORD-001345</t>
  </si>
  <si>
    <t>ORD-001346</t>
  </si>
  <si>
    <t>CUST-01364</t>
  </si>
  <si>
    <t>ORD-001347</t>
  </si>
  <si>
    <t>ORD-001348</t>
  </si>
  <si>
    <t>CUST-00453</t>
  </si>
  <si>
    <t>ORD-001349</t>
  </si>
  <si>
    <t>CUST-01901</t>
  </si>
  <si>
    <t>ORD-001350</t>
  </si>
  <si>
    <t>ORD-001351</t>
  </si>
  <si>
    <t>CUST-00578</t>
  </si>
  <si>
    <t>ORD-001352</t>
  </si>
  <si>
    <t>CUST-01932</t>
  </si>
  <si>
    <t>ORD-001353</t>
  </si>
  <si>
    <t>ORD-001354</t>
  </si>
  <si>
    <t>ORD-001355</t>
  </si>
  <si>
    <t>ORD-001356</t>
  </si>
  <si>
    <t>ORD-001357</t>
  </si>
  <si>
    <t>ORD-001358</t>
  </si>
  <si>
    <t>CUST-00179</t>
  </si>
  <si>
    <t>ORD-001359</t>
  </si>
  <si>
    <t>CUST-02480</t>
  </si>
  <si>
    <t>ORD-001360</t>
  </si>
  <si>
    <t>ORD-001361</t>
  </si>
  <si>
    <t>CUST-01564</t>
  </si>
  <si>
    <t>ORD-001362</t>
  </si>
  <si>
    <t>ORD-001363</t>
  </si>
  <si>
    <t>CUST-02371</t>
  </si>
  <si>
    <t>ORD-001364</t>
  </si>
  <si>
    <t>ORD-001365</t>
  </si>
  <si>
    <t>CUST-01636</t>
  </si>
  <si>
    <t>ORD-001366</t>
  </si>
  <si>
    <t>ORD-001367</t>
  </si>
  <si>
    <t>ORD-001368</t>
  </si>
  <si>
    <t>CUST-00337</t>
  </si>
  <si>
    <t>ORD-001369</t>
  </si>
  <si>
    <t>ORD-001370</t>
  </si>
  <si>
    <t>ORD-001371</t>
  </si>
  <si>
    <t>CUST-02461</t>
  </si>
  <si>
    <t>ORD-001372</t>
  </si>
  <si>
    <t>CUST-00580</t>
  </si>
  <si>
    <t>ORD-001373</t>
  </si>
  <si>
    <t>ORD-001374</t>
  </si>
  <si>
    <t>ORD-001375</t>
  </si>
  <si>
    <t>CUST-00333</t>
  </si>
  <si>
    <t>ORD-001376</t>
  </si>
  <si>
    <t>CUST-00623</t>
  </si>
  <si>
    <t>ORD-001377</t>
  </si>
  <si>
    <t>CUST-00658</t>
  </si>
  <si>
    <t>ORD-001378</t>
  </si>
  <si>
    <t>CUST-00704</t>
  </si>
  <si>
    <t>ORD-001379</t>
  </si>
  <si>
    <t>ORD-001380</t>
  </si>
  <si>
    <t>CUST-00883</t>
  </si>
  <si>
    <t>ORD-001381</t>
  </si>
  <si>
    <t>CUST-01450</t>
  </si>
  <si>
    <t>ORD-001382</t>
  </si>
  <si>
    <t>CUST-01253</t>
  </si>
  <si>
    <t>ORD-001383</t>
  </si>
  <si>
    <t>ORD-001384</t>
  </si>
  <si>
    <t>CUST-02265</t>
  </si>
  <si>
    <t>ORD-001385</t>
  </si>
  <si>
    <t>ORD-001386</t>
  </si>
  <si>
    <t>ORD-001387</t>
  </si>
  <si>
    <t>ORD-001388</t>
  </si>
  <si>
    <t>CUST-00776</t>
  </si>
  <si>
    <t>ORD-001389</t>
  </si>
  <si>
    <t>CUST-00028</t>
  </si>
  <si>
    <t>ORD-001390</t>
  </si>
  <si>
    <t>CUST-00086</t>
  </si>
  <si>
    <t>ORD-001391</t>
  </si>
  <si>
    <t>CUST-02236</t>
  </si>
  <si>
    <t>ORD-001392</t>
  </si>
  <si>
    <t>ORD-001393</t>
  </si>
  <si>
    <t>ORD-001394</t>
  </si>
  <si>
    <t>ORD-001395</t>
  </si>
  <si>
    <t>ORD-001396</t>
  </si>
  <si>
    <t>CUST-00558</t>
  </si>
  <si>
    <t>ORD-001397</t>
  </si>
  <si>
    <t>ORD-001398</t>
  </si>
  <si>
    <t>CUST-00971</t>
  </si>
  <si>
    <t>ORD-001399</t>
  </si>
  <si>
    <t>CUST-01026</t>
  </si>
  <si>
    <t>ORD-001400</t>
  </si>
  <si>
    <t>ORD-001401</t>
  </si>
  <si>
    <t>ORD-001402</t>
  </si>
  <si>
    <t>ORD-001403</t>
  </si>
  <si>
    <t>ORD-001404</t>
  </si>
  <si>
    <t>CUST-00324</t>
  </si>
  <si>
    <t>ORD-001405</t>
  </si>
  <si>
    <t>ORD-001406</t>
  </si>
  <si>
    <t>CUST-02245</t>
  </si>
  <si>
    <t>ORD-001407</t>
  </si>
  <si>
    <t>CUST-00504</t>
  </si>
  <si>
    <t>ORD-001408</t>
  </si>
  <si>
    <t>ORD-001409</t>
  </si>
  <si>
    <t>ORD-001410</t>
  </si>
  <si>
    <t>ORD-001411</t>
  </si>
  <si>
    <t>ORD-001412</t>
  </si>
  <si>
    <t>ORD-001413</t>
  </si>
  <si>
    <t>CUST-00483</t>
  </si>
  <si>
    <t>ORD-001414</t>
  </si>
  <si>
    <t>ORD-001415</t>
  </si>
  <si>
    <t>ORD-001416</t>
  </si>
  <si>
    <t>ORD-001417</t>
  </si>
  <si>
    <t>CUST-00228</t>
  </si>
  <si>
    <t>ORD-001418</t>
  </si>
  <si>
    <t>ORD-001419</t>
  </si>
  <si>
    <t>CUST-01834</t>
  </si>
  <si>
    <t>ORD-001420</t>
  </si>
  <si>
    <t>CUST-00425</t>
  </si>
  <si>
    <t>ORD-001421</t>
  </si>
  <si>
    <t>CUST-00724</t>
  </si>
  <si>
    <t>ORD-001422</t>
  </si>
  <si>
    <t>CUST-01822</t>
  </si>
  <si>
    <t>ORD-001423</t>
  </si>
  <si>
    <t>ORD-001424</t>
  </si>
  <si>
    <t>ORD-001425</t>
  </si>
  <si>
    <t>ORD-001426</t>
  </si>
  <si>
    <t>ORD-001427</t>
  </si>
  <si>
    <t>CUST-00564</t>
  </si>
  <si>
    <t>ORD-001428</t>
  </si>
  <si>
    <t>ORD-001429</t>
  </si>
  <si>
    <t>CUST-01017</t>
  </si>
  <si>
    <t>ORD-001430</t>
  </si>
  <si>
    <t>ORD-001431</t>
  </si>
  <si>
    <t>CUST-02068</t>
  </si>
  <si>
    <t>ORD-001432</t>
  </si>
  <si>
    <t>ORD-001433</t>
  </si>
  <si>
    <t>CUST-00089</t>
  </si>
  <si>
    <t>ORD-001434</t>
  </si>
  <si>
    <t>CUST-01142</t>
  </si>
  <si>
    <t>ORD-001435</t>
  </si>
  <si>
    <t>CUST-02482</t>
  </si>
  <si>
    <t>ORD-001436</t>
  </si>
  <si>
    <t>ORD-001437</t>
  </si>
  <si>
    <t>ORD-001438</t>
  </si>
  <si>
    <t>ORD-001439</t>
  </si>
  <si>
    <t>ORD-001440</t>
  </si>
  <si>
    <t>CUST-00404</t>
  </si>
  <si>
    <t>ORD-001441</t>
  </si>
  <si>
    <t>ORD-001442</t>
  </si>
  <si>
    <t>ORD-001443</t>
  </si>
  <si>
    <t>ORD-001444</t>
  </si>
  <si>
    <t>CUST-01596</t>
  </si>
  <si>
    <t>ORD-001445</t>
  </si>
  <si>
    <t>ORD-001446</t>
  </si>
  <si>
    <t>CUST-01954</t>
  </si>
  <si>
    <t>ORD-001447</t>
  </si>
  <si>
    <t>CUST-00868</t>
  </si>
  <si>
    <t>ORD-001448</t>
  </si>
  <si>
    <t>ORD-001449</t>
  </si>
  <si>
    <t>ORD-001450</t>
  </si>
  <si>
    <t>CUST-00256</t>
  </si>
  <si>
    <t>ORD-001451</t>
  </si>
  <si>
    <t>ORD-001452</t>
  </si>
  <si>
    <t>CUST-01112</t>
  </si>
  <si>
    <t>ORD-001453</t>
  </si>
  <si>
    <t>ORD-001454</t>
  </si>
  <si>
    <t>ORD-001455</t>
  </si>
  <si>
    <t>CUST-02384</t>
  </si>
  <si>
    <t>ORD-001456</t>
  </si>
  <si>
    <t>CUST-01562</t>
  </si>
  <si>
    <t>ORD-001457</t>
  </si>
  <si>
    <t>CUST-01431</t>
  </si>
  <si>
    <t>ORD-001458</t>
  </si>
  <si>
    <t>ORD-001459</t>
  </si>
  <si>
    <t>CUST-01313</t>
  </si>
  <si>
    <t>ORD-001460</t>
  </si>
  <si>
    <t>CUST-00362</t>
  </si>
  <si>
    <t>ORD-001461</t>
  </si>
  <si>
    <t>CUST-01465</t>
  </si>
  <si>
    <t>ORD-001462</t>
  </si>
  <si>
    <t>ORD-001463</t>
  </si>
  <si>
    <t>ORD-001464</t>
  </si>
  <si>
    <t>CUST-01247</t>
  </si>
  <si>
    <t>ORD-001465</t>
  </si>
  <si>
    <t>ORD-001466</t>
  </si>
  <si>
    <t>ORD-001467</t>
  </si>
  <si>
    <t>ORD-001468</t>
  </si>
  <si>
    <t>ORD-001469</t>
  </si>
  <si>
    <t>CUST-01007</t>
  </si>
  <si>
    <t>ORD-001470</t>
  </si>
  <si>
    <t>CUST-00215</t>
  </si>
  <si>
    <t>ORD-001471</t>
  </si>
  <si>
    <t>ORD-001472</t>
  </si>
  <si>
    <t>CUST-00227</t>
  </si>
  <si>
    <t>ORD-001473</t>
  </si>
  <si>
    <t>CUST-00891</t>
  </si>
  <si>
    <t>ORD-001474</t>
  </si>
  <si>
    <t>CUST-02492</t>
  </si>
  <si>
    <t>ORD-001475</t>
  </si>
  <si>
    <t>ORD-001476</t>
  </si>
  <si>
    <t>ORD-001477</t>
  </si>
  <si>
    <t>CUST-01461</t>
  </si>
  <si>
    <t>ORD-001478</t>
  </si>
  <si>
    <t>CUST-00012</t>
  </si>
  <si>
    <t>ORD-001479</t>
  </si>
  <si>
    <t>CUST-01146</t>
  </si>
  <si>
    <t>ORD-001480</t>
  </si>
  <si>
    <t>ORD-001481</t>
  </si>
  <si>
    <t>ORD-001482</t>
  </si>
  <si>
    <t>CUST-00742</t>
  </si>
  <si>
    <t>ORD-001483</t>
  </si>
  <si>
    <t>CUST-01361</t>
  </si>
  <si>
    <t>ORD-001484</t>
  </si>
  <si>
    <t>CUST-02216</t>
  </si>
  <si>
    <t>ORD-001485</t>
  </si>
  <si>
    <t>CUST-01977</t>
  </si>
  <si>
    <t>ORD-001486</t>
  </si>
  <si>
    <t>CUST-01325</t>
  </si>
  <si>
    <t>ORD-001487</t>
  </si>
  <si>
    <t>ORD-001488</t>
  </si>
  <si>
    <t>CUST-01917</t>
  </si>
  <si>
    <t>ORD-001489</t>
  </si>
  <si>
    <t>CUST-01390</t>
  </si>
  <si>
    <t>ORD-001490</t>
  </si>
  <si>
    <t>CUST-01743</t>
  </si>
  <si>
    <t>ORD-001491</t>
  </si>
  <si>
    <t>ORD-001492</t>
  </si>
  <si>
    <t>ORD-001493</t>
  </si>
  <si>
    <t>CUST-02119</t>
  </si>
  <si>
    <t>ORD-001494</t>
  </si>
  <si>
    <t>CUST-00993</t>
  </si>
  <si>
    <t>ORD-001495</t>
  </si>
  <si>
    <t>CUST-01839</t>
  </si>
  <si>
    <t>ORD-001496</t>
  </si>
  <si>
    <t>CUST-01885</t>
  </si>
  <si>
    <t>ORD-001497</t>
  </si>
  <si>
    <t>ORD-001498</t>
  </si>
  <si>
    <t>CUST-00812</t>
  </si>
  <si>
    <t>ORD-001499</t>
  </si>
  <si>
    <t>CUST-02302</t>
  </si>
  <si>
    <t>ORD-001500</t>
  </si>
  <si>
    <t>ORD-001501</t>
  </si>
  <si>
    <t>CUST-00004</t>
  </si>
  <si>
    <t>ORD-001502</t>
  </si>
  <si>
    <t>CUST-01487</t>
  </si>
  <si>
    <t>ORD-001503</t>
  </si>
  <si>
    <t>ORD-001504</t>
  </si>
  <si>
    <t>ORD-001505</t>
  </si>
  <si>
    <t>CUST-00344</t>
  </si>
  <si>
    <t>ORD-001506</t>
  </si>
  <si>
    <t>CUST-01898</t>
  </si>
  <si>
    <t>ORD-001507</t>
  </si>
  <si>
    <t>CUST-01129</t>
  </si>
  <si>
    <t>ORD-001508</t>
  </si>
  <si>
    <t>CUST-01338</t>
  </si>
  <si>
    <t>ORD-001509</t>
  </si>
  <si>
    <t>CUST-01622</t>
  </si>
  <si>
    <t>ORD-001510</t>
  </si>
  <si>
    <t>ORD-001511</t>
  </si>
  <si>
    <t>ORD-001512</t>
  </si>
  <si>
    <t>ORD-001513</t>
  </si>
  <si>
    <t>CUST-00542</t>
  </si>
  <si>
    <t>ORD-001514</t>
  </si>
  <si>
    <t>ORD-001515</t>
  </si>
  <si>
    <t>ORD-001516</t>
  </si>
  <si>
    <t>ORD-001517</t>
  </si>
  <si>
    <t>ORD-001518</t>
  </si>
  <si>
    <t>CUST-01623</t>
  </si>
  <si>
    <t>ORD-001519</t>
  </si>
  <si>
    <t>ORD-001520</t>
  </si>
  <si>
    <t>ORD-001521</t>
  </si>
  <si>
    <t>ORD-001522</t>
  </si>
  <si>
    <t>CUST-00129</t>
  </si>
  <si>
    <t>ORD-001523</t>
  </si>
  <si>
    <t>ORD-001524</t>
  </si>
  <si>
    <t>CUST-00357</t>
  </si>
  <si>
    <t>ORD-001525</t>
  </si>
  <si>
    <t>CUST-01443</t>
  </si>
  <si>
    <t>ORD-001526</t>
  </si>
  <si>
    <t>CUST-00081</t>
  </si>
  <si>
    <t>ORD-001527</t>
  </si>
  <si>
    <t>CUST-01905</t>
  </si>
  <si>
    <t>ORD-001528</t>
  </si>
  <si>
    <t>ORD-001529</t>
  </si>
  <si>
    <t>CUST-01878</t>
  </si>
  <si>
    <t>ORD-001530</t>
  </si>
  <si>
    <t>CUST-00791</t>
  </si>
  <si>
    <t>ORD-001531</t>
  </si>
  <si>
    <t>ORD-001532</t>
  </si>
  <si>
    <t>ORD-001533</t>
  </si>
  <si>
    <t>CUST-02467</t>
  </si>
  <si>
    <t>ORD-001534</t>
  </si>
  <si>
    <t>CUST-00780</t>
  </si>
  <si>
    <t>ORD-001535</t>
  </si>
  <si>
    <t>ORD-001536</t>
  </si>
  <si>
    <t>CUST-00226</t>
  </si>
  <si>
    <t>ORD-001537</t>
  </si>
  <si>
    <t>ORD-001538</t>
  </si>
  <si>
    <t>ORD-001539</t>
  </si>
  <si>
    <t>ORD-001540</t>
  </si>
  <si>
    <t>ORD-001541</t>
  </si>
  <si>
    <t>CUST-01941</t>
  </si>
  <si>
    <t>ORD-001542</t>
  </si>
  <si>
    <t>ORD-001543</t>
  </si>
  <si>
    <t>ORD-001544</t>
  </si>
  <si>
    <t>CUST-00267</t>
  </si>
  <si>
    <t>ORD-001545</t>
  </si>
  <si>
    <t>ORD-001546</t>
  </si>
  <si>
    <t>ORD-001547</t>
  </si>
  <si>
    <t>ORD-001548</t>
  </si>
  <si>
    <t>CUST-01642</t>
  </si>
  <si>
    <t>ORD-001549</t>
  </si>
  <si>
    <t>CUST-01619</t>
  </si>
  <si>
    <t>ORD-001550</t>
  </si>
  <si>
    <t>CUST-01828</t>
  </si>
  <si>
    <t>ORD-001551</t>
  </si>
  <si>
    <t>ORD-001552</t>
  </si>
  <si>
    <t>ORD-001553</t>
  </si>
  <si>
    <t>CUST-01065</t>
  </si>
  <si>
    <t>ORD-001554</t>
  </si>
  <si>
    <t>ORD-001555</t>
  </si>
  <si>
    <t>CUST-00143</t>
  </si>
  <si>
    <t>ORD-001556</t>
  </si>
  <si>
    <t>ORD-001557</t>
  </si>
  <si>
    <t>ORD-001558</t>
  </si>
  <si>
    <t>ORD-001559</t>
  </si>
  <si>
    <t>CUST-02167</t>
  </si>
  <si>
    <t>ORD-001560</t>
  </si>
  <si>
    <t>CUST-01824</t>
  </si>
  <si>
    <t>ORD-001561</t>
  </si>
  <si>
    <t>ORD-001562</t>
  </si>
  <si>
    <t>CUST-01988</t>
  </si>
  <si>
    <t>ORD-001563</t>
  </si>
  <si>
    <t>CUST-00830</t>
  </si>
  <si>
    <t>ORD-001564</t>
  </si>
  <si>
    <t>ORD-001565</t>
  </si>
  <si>
    <t>CUST-01239</t>
  </si>
  <si>
    <t>ORD-001566</t>
  </si>
  <si>
    <t>ORD-001567</t>
  </si>
  <si>
    <t>ORD-001568</t>
  </si>
  <si>
    <t>CUST-02320</t>
  </si>
  <si>
    <t>ORD-001569</t>
  </si>
  <si>
    <t>CUST-00403</t>
  </si>
  <si>
    <t>ORD-001570</t>
  </si>
  <si>
    <t>ORD-001571</t>
  </si>
  <si>
    <t>CUST-00627</t>
  </si>
  <si>
    <t>ORD-001572</t>
  </si>
  <si>
    <t>ORD-001573</t>
  </si>
  <si>
    <t>CUST-00981</t>
  </si>
  <si>
    <t>ORD-001574</t>
  </si>
  <si>
    <t>ORD-001575</t>
  </si>
  <si>
    <t>ORD-001576</t>
  </si>
  <si>
    <t>CUST-02385</t>
  </si>
  <si>
    <t>ORD-001577</t>
  </si>
  <si>
    <t>ORD-001578</t>
  </si>
  <si>
    <t>CUST-00799</t>
  </si>
  <si>
    <t>ORD-001579</t>
  </si>
  <si>
    <t>ORD-001580</t>
  </si>
  <si>
    <t>ORD-001581</t>
  </si>
  <si>
    <t>CUST-02092</t>
  </si>
  <si>
    <t>ORD-001582</t>
  </si>
  <si>
    <t>CUST-00304</t>
  </si>
  <si>
    <t>ORD-001583</t>
  </si>
  <si>
    <t>ORD-001584</t>
  </si>
  <si>
    <t>ORD-001585</t>
  </si>
  <si>
    <t>ORD-001586</t>
  </si>
  <si>
    <t>CUST-01757</t>
  </si>
  <si>
    <t>ORD-001587</t>
  </si>
  <si>
    <t>CUST-00400</t>
  </si>
  <si>
    <t>ORD-001588</t>
  </si>
  <si>
    <t>ORD-001589</t>
  </si>
  <si>
    <t>CUST-02479</t>
  </si>
  <si>
    <t>ORD-001590</t>
  </si>
  <si>
    <t>ORD-001591</t>
  </si>
  <si>
    <t>ORD-001592</t>
  </si>
  <si>
    <t>CUST-01434</t>
  </si>
  <si>
    <t>ORD-001593</t>
  </si>
  <si>
    <t>ORD-001594</t>
  </si>
  <si>
    <t>CUST-01167</t>
  </si>
  <si>
    <t>ORD-001595</t>
  </si>
  <si>
    <t>ORD-001596</t>
  </si>
  <si>
    <t>CUST-00540</t>
  </si>
  <si>
    <t>ORD-001597</t>
  </si>
  <si>
    <t>ORD-001598</t>
  </si>
  <si>
    <t>ORD-001599</t>
  </si>
  <si>
    <t>ORD-001600</t>
  </si>
  <si>
    <t>ORD-001601</t>
  </si>
  <si>
    <t>CUST-00592</t>
  </si>
  <si>
    <t>ORD-001602</t>
  </si>
  <si>
    <t>ORD-001603</t>
  </si>
  <si>
    <t>CUST-00644</t>
  </si>
  <si>
    <t>ORD-001604</t>
  </si>
  <si>
    <t>CUST-00328</t>
  </si>
  <si>
    <t>ORD-001605</t>
  </si>
  <si>
    <t>ORD-001606</t>
  </si>
  <si>
    <t>CUST-02094</t>
  </si>
  <si>
    <t>ORD-001607</t>
  </si>
  <si>
    <t>CUST-02132</t>
  </si>
  <si>
    <t>ORD-001608</t>
  </si>
  <si>
    <t>CUST-00352</t>
  </si>
  <si>
    <t>ORD-001609</t>
  </si>
  <si>
    <t>ORD-001610</t>
  </si>
  <si>
    <t>CUST-00637</t>
  </si>
  <si>
    <t>ORD-001611</t>
  </si>
  <si>
    <t>CUST-01196</t>
  </si>
  <si>
    <t>ORD-001612</t>
  </si>
  <si>
    <t>CUST-00234</t>
  </si>
  <si>
    <t>ORD-001613</t>
  </si>
  <si>
    <t>CUST-00781</t>
  </si>
  <si>
    <t>ORD-001614</t>
  </si>
  <si>
    <t>CUST-01419</t>
  </si>
  <si>
    <t>ORD-001615</t>
  </si>
  <si>
    <t>ORD-001616</t>
  </si>
  <si>
    <t>ORD-001617</t>
  </si>
  <si>
    <t>ORD-001618</t>
  </si>
  <si>
    <t>CUST-01231</t>
  </si>
  <si>
    <t>ORD-001619</t>
  </si>
  <si>
    <t>ORD-001620</t>
  </si>
  <si>
    <t>ORD-001621</t>
  </si>
  <si>
    <t>CUST-01956</t>
  </si>
  <si>
    <t>ORD-001622</t>
  </si>
  <si>
    <t>ORD-001623</t>
  </si>
  <si>
    <t>CUST-02024</t>
  </si>
  <si>
    <t>ORD-001624</t>
  </si>
  <si>
    <t>CUST-02431</t>
  </si>
  <si>
    <t>ORD-001625</t>
  </si>
  <si>
    <t>ORD-001626</t>
  </si>
  <si>
    <t>ORD-001627</t>
  </si>
  <si>
    <t>CUST-01257</t>
  </si>
  <si>
    <t>ORD-001628</t>
  </si>
  <si>
    <t>CUST-01658</t>
  </si>
  <si>
    <t>ORD-001629</t>
  </si>
  <si>
    <t>ORD-001630</t>
  </si>
  <si>
    <t>CUST-01753</t>
  </si>
  <si>
    <t>ORD-001631</t>
  </si>
  <si>
    <t>CUST-01684</t>
  </si>
  <si>
    <t>ORD-001632</t>
  </si>
  <si>
    <t>CUST-00237</t>
  </si>
  <si>
    <t>ORD-001633</t>
  </si>
  <si>
    <t>ORD-001634</t>
  </si>
  <si>
    <t>CUST-00575</t>
  </si>
  <si>
    <t>ORD-001635</t>
  </si>
  <si>
    <t>ORD-001636</t>
  </si>
  <si>
    <t>ORD-001637</t>
  </si>
  <si>
    <t>CUST-01765</t>
  </si>
  <si>
    <t>ORD-001638</t>
  </si>
  <si>
    <t>ORD-001639</t>
  </si>
  <si>
    <t>ORD-001640</t>
  </si>
  <si>
    <t>ORD-001641</t>
  </si>
  <si>
    <t>ORD-001642</t>
  </si>
  <si>
    <t>ORD-001643</t>
  </si>
  <si>
    <t>CUST-02006</t>
  </si>
  <si>
    <t>ORD-001644</t>
  </si>
  <si>
    <t>CUST-00430</t>
  </si>
  <si>
    <t>ORD-001645</t>
  </si>
  <si>
    <t>ORD-001646</t>
  </si>
  <si>
    <t>ORD-001647</t>
  </si>
  <si>
    <t>CUST-01575</t>
  </si>
  <si>
    <t>ORD-001648</t>
  </si>
  <si>
    <t>ORD-001649</t>
  </si>
  <si>
    <t>ORD-001650</t>
  </si>
  <si>
    <t>CUST-02090</t>
  </si>
  <si>
    <t>ORD-001651</t>
  </si>
  <si>
    <t>ORD-001652</t>
  </si>
  <si>
    <t>CUST-00094</t>
  </si>
  <si>
    <t>ORD-001653</t>
  </si>
  <si>
    <t>CUST-01174</t>
  </si>
  <si>
    <t>ORD-001654</t>
  </si>
  <si>
    <t>CUST-00499</t>
  </si>
  <si>
    <t>ORD-001655</t>
  </si>
  <si>
    <t>CUST-02419</t>
  </si>
  <si>
    <t>ORD-001656</t>
  </si>
  <si>
    <t>ORD-001657</t>
  </si>
  <si>
    <t>CUST-00485</t>
  </si>
  <si>
    <t>ORD-001658</t>
  </si>
  <si>
    <t>ORD-001659</t>
  </si>
  <si>
    <t>CUST-00628</t>
  </si>
  <si>
    <t>ORD-001660</t>
  </si>
  <si>
    <t>ORD-001661</t>
  </si>
  <si>
    <t>ORD-001662</t>
  </si>
  <si>
    <t>ORD-001663</t>
  </si>
  <si>
    <t>CUST-01769</t>
  </si>
  <si>
    <t>ORD-001664</t>
  </si>
  <si>
    <t>CUST-01245</t>
  </si>
  <si>
    <t>ORD-001665</t>
  </si>
  <si>
    <t>CUST-01071</t>
  </si>
  <si>
    <t>ORD-001666</t>
  </si>
  <si>
    <t>CUST-02175</t>
  </si>
  <si>
    <t>ORD-001667</t>
  </si>
  <si>
    <t>CUST-00696</t>
  </si>
  <si>
    <t>ORD-001668</t>
  </si>
  <si>
    <t>CUST-01140</t>
  </si>
  <si>
    <t>ORD-001669</t>
  </si>
  <si>
    <t>ORD-001670</t>
  </si>
  <si>
    <t>CUST-02414</t>
  </si>
  <si>
    <t>ORD-001671</t>
  </si>
  <si>
    <t>CUST-02441</t>
  </si>
  <si>
    <t>ORD-001672</t>
  </si>
  <si>
    <t>CUST-00023</t>
  </si>
  <si>
    <t>ORD-001673</t>
  </si>
  <si>
    <t>CUST-00445</t>
  </si>
  <si>
    <t>ORD-001674</t>
  </si>
  <si>
    <t>CUST-00777</t>
  </si>
  <si>
    <t>ORD-001675</t>
  </si>
  <si>
    <t>CUST-02045</t>
  </si>
  <si>
    <t>ORD-001676</t>
  </si>
  <si>
    <t>ORD-001677</t>
  </si>
  <si>
    <t>CUST-00433</t>
  </si>
  <si>
    <t>ORD-001678</t>
  </si>
  <si>
    <t>ORD-001679</t>
  </si>
  <si>
    <t>ORD-001680</t>
  </si>
  <si>
    <t>ORD-001681</t>
  </si>
  <si>
    <t>CUST-01106</t>
  </si>
  <si>
    <t>ORD-001682</t>
  </si>
  <si>
    <t>CUST-02311</t>
  </si>
  <si>
    <t>ORD-001683</t>
  </si>
  <si>
    <t>ORD-001684</t>
  </si>
  <si>
    <t>CUST-00358</t>
  </si>
  <si>
    <t>ORD-001685</t>
  </si>
  <si>
    <t>CUST-00568</t>
  </si>
  <si>
    <t>ORD-001686</t>
  </si>
  <si>
    <t>CUST-00480</t>
  </si>
  <si>
    <t>ORD-001687</t>
  </si>
  <si>
    <t>ORD-001688</t>
  </si>
  <si>
    <t>ORD-001689</t>
  </si>
  <si>
    <t>CUST-01814</t>
  </si>
  <si>
    <t>ORD-001690</t>
  </si>
  <si>
    <t>ORD-001691</t>
  </si>
  <si>
    <t>ORD-001692</t>
  </si>
  <si>
    <t>CUST-02474</t>
  </si>
  <si>
    <t>ORD-001693</t>
  </si>
  <si>
    <t>ORD-001694</t>
  </si>
  <si>
    <t>ORD-001695</t>
  </si>
  <si>
    <t>CUST-02183</t>
  </si>
  <si>
    <t>ORD-001696</t>
  </si>
  <si>
    <t>ORD-001697</t>
  </si>
  <si>
    <t>ORD-001698</t>
  </si>
  <si>
    <t>CUST-02440</t>
  </si>
  <si>
    <t>ORD-001699</t>
  </si>
  <si>
    <t>ORD-001700</t>
  </si>
  <si>
    <t>ORD-001701</t>
  </si>
  <si>
    <t>ORD-001702</t>
  </si>
  <si>
    <t>CUST-01223</t>
  </si>
  <si>
    <t>ORD-001703</t>
  </si>
  <si>
    <t>CUST-00598</t>
  </si>
  <si>
    <t>ORD-001704</t>
  </si>
  <si>
    <t>CUST-01764</t>
  </si>
  <si>
    <t>ORD-001705</t>
  </si>
  <si>
    <t>CUST-00386</t>
  </si>
  <si>
    <t>ORD-001706</t>
  </si>
  <si>
    <t>ORD-001707</t>
  </si>
  <si>
    <t>CUST-02498</t>
  </si>
  <si>
    <t>ORD-001708</t>
  </si>
  <si>
    <t>CUST-00815</t>
  </si>
  <si>
    <t>ORD-001709</t>
  </si>
  <si>
    <t>ORD-001710</t>
  </si>
  <si>
    <t>ORD-001711</t>
  </si>
  <si>
    <t>CUST-02424</t>
  </si>
  <si>
    <t>ORD-001712</t>
  </si>
  <si>
    <t>CUST-00702</t>
  </si>
  <si>
    <t>ORD-001713</t>
  </si>
  <si>
    <t>ORD-001714</t>
  </si>
  <si>
    <t>CUST-00782</t>
  </si>
  <si>
    <t>ORD-001715</t>
  </si>
  <si>
    <t>CUST-00082</t>
  </si>
  <si>
    <t>ORD-001716</t>
  </si>
  <si>
    <t>CUST-00185</t>
  </si>
  <si>
    <t>ORD-001717</t>
  </si>
  <si>
    <t>CUST-02336</t>
  </si>
  <si>
    <t>ORD-001718</t>
  </si>
  <si>
    <t>ORD-001719</t>
  </si>
  <si>
    <t>CUST-00507</t>
  </si>
  <si>
    <t>ORD-001720</t>
  </si>
  <si>
    <t>CUST-02042</t>
  </si>
  <si>
    <t>ORD-001721</t>
  </si>
  <si>
    <t>CUST-01486</t>
  </si>
  <si>
    <t>ORD-001722</t>
  </si>
  <si>
    <t>ORD-001723</t>
  </si>
  <si>
    <t>ORD-001724</t>
  </si>
  <si>
    <t>CUST-02079</t>
  </si>
  <si>
    <t>ORD-001725</t>
  </si>
  <si>
    <t>CUST-01317</t>
  </si>
  <si>
    <t>ORD-001726</t>
  </si>
  <si>
    <t>CUST-01197</t>
  </si>
  <si>
    <t>ORD-001727</t>
  </si>
  <si>
    <t>CUST-01152</t>
  </si>
  <si>
    <t>ORD-001728</t>
  </si>
  <si>
    <t>ORD-001729</t>
  </si>
  <si>
    <t>ORD-001730</t>
  </si>
  <si>
    <t>CUST-02076</t>
  </si>
  <si>
    <t>ORD-001731</t>
  </si>
  <si>
    <t>CUST-02170</t>
  </si>
  <si>
    <t>ORD-001732</t>
  </si>
  <si>
    <t>ORD-001733</t>
  </si>
  <si>
    <t>CUST-02451</t>
  </si>
  <si>
    <t>ORD-001734</t>
  </si>
  <si>
    <t>CUST-00683</t>
  </si>
  <si>
    <t>ORD-001735</t>
  </si>
  <si>
    <t>ORD-001736</t>
  </si>
  <si>
    <t>CUST-01836</t>
  </si>
  <si>
    <t>ORD-001737</t>
  </si>
  <si>
    <t>CUST-02161</t>
  </si>
  <si>
    <t>ORD-001738</t>
  </si>
  <si>
    <t>ORD-001739</t>
  </si>
  <si>
    <t>ORD-001740</t>
  </si>
  <si>
    <t>ORD-001741</t>
  </si>
  <si>
    <t>ORD-001742</t>
  </si>
  <si>
    <t>CUST-00465</t>
  </si>
  <si>
    <t>ORD-001743</t>
  </si>
  <si>
    <t>CUST-00691</t>
  </si>
  <si>
    <t>ORD-001744</t>
  </si>
  <si>
    <t>CUST-01011</t>
  </si>
  <si>
    <t>ORD-001745</t>
  </si>
  <si>
    <t>ORD-001746</t>
  </si>
  <si>
    <t>ORD-001747</t>
  </si>
  <si>
    <t>CUST-00163</t>
  </si>
  <si>
    <t>ORD-001748</t>
  </si>
  <si>
    <t>ORD-001749</t>
  </si>
  <si>
    <t>CUST-00295</t>
  </si>
  <si>
    <t>ORD-001750</t>
  </si>
  <si>
    <t>ORD-001751</t>
  </si>
  <si>
    <t>ORD-001752</t>
  </si>
  <si>
    <t>ORD-001753</t>
  </si>
  <si>
    <t>CUST-02350</t>
  </si>
  <si>
    <t>ORD-001754</t>
  </si>
  <si>
    <t>ORD-001755</t>
  </si>
  <si>
    <t>CUST-02172</t>
  </si>
  <si>
    <t>ORD-001756</t>
  </si>
  <si>
    <t>CUST-00195</t>
  </si>
  <si>
    <t>ORD-001757</t>
  </si>
  <si>
    <t>ORD-001758</t>
  </si>
  <si>
    <t>ORD-001759</t>
  </si>
  <si>
    <t>ORD-001760</t>
  </si>
  <si>
    <t>CUST-01792</t>
  </si>
  <si>
    <t>ORD-001761</t>
  </si>
  <si>
    <t>CUST-00489</t>
  </si>
  <si>
    <t>ORD-001762</t>
  </si>
  <si>
    <t>ORD-001763</t>
  </si>
  <si>
    <t>CUST-01604</t>
  </si>
  <si>
    <t>ORD-001764</t>
  </si>
  <si>
    <t>CUST-00446</t>
  </si>
  <si>
    <t>ORD-001765</t>
  </si>
  <si>
    <t>CUST-00080</t>
  </si>
  <si>
    <t>ORD-001766</t>
  </si>
  <si>
    <t>ORD-001767</t>
  </si>
  <si>
    <t>CUST-01861</t>
  </si>
  <si>
    <t>ORD-001768</t>
  </si>
  <si>
    <t>CUST-01466</t>
  </si>
  <si>
    <t>ORD-001769</t>
  </si>
  <si>
    <t>CUST-00931</t>
  </si>
  <si>
    <t>ORD-001770</t>
  </si>
  <si>
    <t>ORD-001771</t>
  </si>
  <si>
    <t>ORD-001772</t>
  </si>
  <si>
    <t>ORD-001773</t>
  </si>
  <si>
    <t>ORD-001774</t>
  </si>
  <si>
    <t>CUST-01514</t>
  </si>
  <si>
    <t>ORD-001775</t>
  </si>
  <si>
    <t>CUST-00686</t>
  </si>
  <si>
    <t>ORD-001776</t>
  </si>
  <si>
    <t>ORD-001777</t>
  </si>
  <si>
    <t>CUST-00652</t>
  </si>
  <si>
    <t>ORD-001778</t>
  </si>
  <si>
    <t>CUST-00297</t>
  </si>
  <si>
    <t>ORD-001779</t>
  </si>
  <si>
    <t>ORD-001780</t>
  </si>
  <si>
    <t>CUST-00621</t>
  </si>
  <si>
    <t>ORD-001781</t>
  </si>
  <si>
    <t>CUST-01655</t>
  </si>
  <si>
    <t>ORD-001782</t>
  </si>
  <si>
    <t>ORD-001783</t>
  </si>
  <si>
    <t>ORD-001784</t>
  </si>
  <si>
    <t>ORD-001785</t>
  </si>
  <si>
    <t>ORD-001786</t>
  </si>
  <si>
    <t>CUST-01288</t>
  </si>
  <si>
    <t>ORD-001787</t>
  </si>
  <si>
    <t>CUST-00029</t>
  </si>
  <si>
    <t>ORD-001788</t>
  </si>
  <si>
    <t>CUST-01059</t>
  </si>
  <si>
    <t>ORD-001789</t>
  </si>
  <si>
    <t>CUST-00749</t>
  </si>
  <si>
    <t>ORD-001790</t>
  </si>
  <si>
    <t>CUST-01318</t>
  </si>
  <si>
    <t>ORD-001791</t>
  </si>
  <si>
    <t>ORD-001792</t>
  </si>
  <si>
    <t>CUST-01092</t>
  </si>
  <si>
    <t>ORD-001793</t>
  </si>
  <si>
    <t>CUST-00131</t>
  </si>
  <si>
    <t>ORD-001794</t>
  </si>
  <si>
    <t>ORD-001795</t>
  </si>
  <si>
    <t>ORD-001796</t>
  </si>
  <si>
    <t>ORD-001797</t>
  </si>
  <si>
    <t>CUST-01067</t>
  </si>
  <si>
    <t>ORD-001798</t>
  </si>
  <si>
    <t>CUST-00875</t>
  </si>
  <si>
    <t>ORD-001799</t>
  </si>
  <si>
    <t>ORD-001800</t>
  </si>
  <si>
    <t>ORD-001801</t>
  </si>
  <si>
    <t>ORD-001802</t>
  </si>
  <si>
    <t>ORD-001803</t>
  </si>
  <si>
    <t>CUST-00547</t>
  </si>
  <si>
    <t>ORD-001804</t>
  </si>
  <si>
    <t>ORD-001805</t>
  </si>
  <si>
    <t>ORD-001806</t>
  </si>
  <si>
    <t>ORD-001807</t>
  </si>
  <si>
    <t>CUST-00219</t>
  </si>
  <si>
    <t>ORD-001808</t>
  </si>
  <si>
    <t>ORD-001809</t>
  </si>
  <si>
    <t>ORD-001810</t>
  </si>
  <si>
    <t>ORD-001811</t>
  </si>
  <si>
    <t>CUST-00308</t>
  </si>
  <si>
    <t>ORD-001812</t>
  </si>
  <si>
    <t>ORD-001813</t>
  </si>
  <si>
    <t>ORD-001814</t>
  </si>
  <si>
    <t>ORD-001815</t>
  </si>
  <si>
    <t>ORD-001816</t>
  </si>
  <si>
    <t>ORD-001817</t>
  </si>
  <si>
    <t>ORD-001818</t>
  </si>
  <si>
    <t>ORD-001819</t>
  </si>
  <si>
    <t>CUST-00335</t>
  </si>
  <si>
    <t>ORD-001820</t>
  </si>
  <si>
    <t>ORD-001821</t>
  </si>
  <si>
    <t>CUST-00874</t>
  </si>
  <si>
    <t>ORD-001822</t>
  </si>
  <si>
    <t>CUST-00753</t>
  </si>
  <si>
    <t>ORD-001823</t>
  </si>
  <si>
    <t>CUST-00594</t>
  </si>
  <si>
    <t>ORD-001824</t>
  </si>
  <si>
    <t>CUST-01823</t>
  </si>
  <si>
    <t>ORD-001825</t>
  </si>
  <si>
    <t>ORD-001826</t>
  </si>
  <si>
    <t>ORD-001827</t>
  </si>
  <si>
    <t>ORD-001828</t>
  </si>
  <si>
    <t>ORD-001829</t>
  </si>
  <si>
    <t>ORD-001830</t>
  </si>
  <si>
    <t>CUST-00513</t>
  </si>
  <si>
    <t>ORD-001831</t>
  </si>
  <si>
    <t>ORD-001832</t>
  </si>
  <si>
    <t>CUST-00587</t>
  </si>
  <si>
    <t>ORD-001833</t>
  </si>
  <si>
    <t>ORD-001834</t>
  </si>
  <si>
    <t>ORD-001835</t>
  </si>
  <si>
    <t>CUST-00743</t>
  </si>
  <si>
    <t>ORD-001836</t>
  </si>
  <si>
    <t>ORD-001837</t>
  </si>
  <si>
    <t>ORD-001838</t>
  </si>
  <si>
    <t>ORD-001839</t>
  </si>
  <si>
    <t>ORD-001840</t>
  </si>
  <si>
    <t>CUST-01021</t>
  </si>
  <si>
    <t>ORD-001841</t>
  </si>
  <si>
    <t>CUST-01960</t>
  </si>
  <si>
    <t>ORD-001842</t>
  </si>
  <si>
    <t>CUST-01376</t>
  </si>
  <si>
    <t>ORD-001843</t>
  </si>
  <si>
    <t>CUST-01132</t>
  </si>
  <si>
    <t>ORD-001844</t>
  </si>
  <si>
    <t>CUST-02403</t>
  </si>
  <si>
    <t>ORD-001845</t>
  </si>
  <si>
    <t>CUST-02143</t>
  </si>
  <si>
    <t>ORD-001846</t>
  </si>
  <si>
    <t>ORD-001847</t>
  </si>
  <si>
    <t>CUST-00091</t>
  </si>
  <si>
    <t>ORD-001848</t>
  </si>
  <si>
    <t>ORD-001849</t>
  </si>
  <si>
    <t>CUST-00955</t>
  </si>
  <si>
    <t>ORD-001850</t>
  </si>
  <si>
    <t>CUST-02432</t>
  </si>
  <si>
    <t>ORD-001851</t>
  </si>
  <si>
    <t>ORD-001852</t>
  </si>
  <si>
    <t>CUST-01726</t>
  </si>
  <si>
    <t>ORD-001853</t>
  </si>
  <si>
    <t>ORD-001854</t>
  </si>
  <si>
    <t>ORD-001855</t>
  </si>
  <si>
    <t>CUST-02359</t>
  </si>
  <si>
    <t>ORD-001856</t>
  </si>
  <si>
    <t>ORD-001857</t>
  </si>
  <si>
    <t>CUST-01357</t>
  </si>
  <si>
    <t>ORD-001858</t>
  </si>
  <si>
    <t>ORD-001859</t>
  </si>
  <si>
    <t>CUST-02151</t>
  </si>
  <si>
    <t>ORD-001860</t>
  </si>
  <si>
    <t>CUST-00828</t>
  </si>
  <si>
    <t>ORD-001861</t>
  </si>
  <si>
    <t>ORD-001862</t>
  </si>
  <si>
    <t>ORD-001863</t>
  </si>
  <si>
    <t>ORD-001864</t>
  </si>
  <si>
    <t>ORD-001865</t>
  </si>
  <si>
    <t>CUST-00581</t>
  </si>
  <si>
    <t>ORD-001866</t>
  </si>
  <si>
    <t>ORD-001867</t>
  </si>
  <si>
    <t>CUST-02152</t>
  </si>
  <si>
    <t>ORD-001868</t>
  </si>
  <si>
    <t>CUST-00620</t>
  </si>
  <si>
    <t>ORD-001869</t>
  </si>
  <si>
    <t>ORD-001870</t>
  </si>
  <si>
    <t>CUST-01369</t>
  </si>
  <si>
    <t>ORD-001871</t>
  </si>
  <si>
    <t>CUST-02435</t>
  </si>
  <si>
    <t>ORD-001872</t>
  </si>
  <si>
    <t>ORD-001873</t>
  </si>
  <si>
    <t>CUST-01233</t>
  </si>
  <si>
    <t>ORD-001874</t>
  </si>
  <si>
    <t>ORD-001875</t>
  </si>
  <si>
    <t>CUST-00859</t>
  </si>
  <si>
    <t>ORD-001876</t>
  </si>
  <si>
    <t>ORD-001877</t>
  </si>
  <si>
    <t>ORD-001878</t>
  </si>
  <si>
    <t>ORD-001879</t>
  </si>
  <si>
    <t>ORD-001880</t>
  </si>
  <si>
    <t>ORD-001881</t>
  </si>
  <si>
    <t>ORD-001882</t>
  </si>
  <si>
    <t>ORD-001883</t>
  </si>
  <si>
    <t>CUST-00543</t>
  </si>
  <si>
    <t>ORD-001884</t>
  </si>
  <si>
    <t>CUST-01060</t>
  </si>
  <si>
    <t>ORD-001885</t>
  </si>
  <si>
    <t>ORD-001886</t>
  </si>
  <si>
    <t>ORD-001887</t>
  </si>
  <si>
    <t>CUST-00188</t>
  </si>
  <si>
    <t>ORD-001888</t>
  </si>
  <si>
    <t>CUST-02382</t>
  </si>
  <si>
    <t>ORD-001889</t>
  </si>
  <si>
    <t>ORD-001890</t>
  </si>
  <si>
    <t>ORD-001891</t>
  </si>
  <si>
    <t>CUST-01182</t>
  </si>
  <si>
    <t>ORD-001892</t>
  </si>
  <si>
    <t>CUST-00296</t>
  </si>
  <si>
    <t>ORD-001893</t>
  </si>
  <si>
    <t>CUST-00045</t>
  </si>
  <si>
    <t>ORD-001894</t>
  </si>
  <si>
    <t>ORD-001895</t>
  </si>
  <si>
    <t>ORD-001896</t>
  </si>
  <si>
    <t>CUST-01370</t>
  </si>
  <si>
    <t>ORD-001897</t>
  </si>
  <si>
    <t>CUST-02104</t>
  </si>
  <si>
    <t>ORD-001898</t>
  </si>
  <si>
    <t>ORD-001899</t>
  </si>
  <si>
    <t>ORD-001900</t>
  </si>
  <si>
    <t>CUST-01910</t>
  </si>
  <si>
    <t>ORD-001901</t>
  </si>
  <si>
    <t>CUST-01775</t>
  </si>
  <si>
    <t>ORD-001902</t>
  </si>
  <si>
    <t>ORD-001903</t>
  </si>
  <si>
    <t>CUST-02262</t>
  </si>
  <si>
    <t>ORD-001904</t>
  </si>
  <si>
    <t>ORD-001905</t>
  </si>
  <si>
    <t>ORD-001906</t>
  </si>
  <si>
    <t>ORD-001907</t>
  </si>
  <si>
    <t>ORD-001908</t>
  </si>
  <si>
    <t>ORD-001909</t>
  </si>
  <si>
    <t>ORD-001910</t>
  </si>
  <si>
    <t>CUST-00479</t>
  </si>
  <si>
    <t>ORD-001911</t>
  </si>
  <si>
    <t>ORD-001912</t>
  </si>
  <si>
    <t>ORD-001913</t>
  </si>
  <si>
    <t>CUST-00693</t>
  </si>
  <si>
    <t>ORD-001914</t>
  </si>
  <si>
    <t>ORD-001915</t>
  </si>
  <si>
    <t>CUST-01490</t>
  </si>
  <si>
    <t>ORD-001916</t>
  </si>
  <si>
    <t>ORD-001917</t>
  </si>
  <si>
    <t>ORD-001918</t>
  </si>
  <si>
    <t>CUST-00478</t>
  </si>
  <si>
    <t>ORD-001919</t>
  </si>
  <si>
    <t>CUST-01127</t>
  </si>
  <si>
    <t>ORD-001920</t>
  </si>
  <si>
    <t>ORD-001921</t>
  </si>
  <si>
    <t>ORD-001922</t>
  </si>
  <si>
    <t>CUST-00839</t>
  </si>
  <si>
    <t>ORD-001923</t>
  </si>
  <si>
    <t>CUST-01346</t>
  </si>
  <si>
    <t>ORD-001924</t>
  </si>
  <si>
    <t>ORD-001925</t>
  </si>
  <si>
    <t>ORD-001926</t>
  </si>
  <si>
    <t>CUST-00876</t>
  </si>
  <si>
    <t>ORD-001927</t>
  </si>
  <si>
    <t>ORD-001928</t>
  </si>
  <si>
    <t>CUST-00336</t>
  </si>
  <si>
    <t>ORD-001929</t>
  </si>
  <si>
    <t>ORD-001930</t>
  </si>
  <si>
    <t>ORD-001931</t>
  </si>
  <si>
    <t>ORD-001932</t>
  </si>
  <si>
    <t>CUST-01248</t>
  </si>
  <si>
    <t>ORD-001933</t>
  </si>
  <si>
    <t>CUST-00963</t>
  </si>
  <si>
    <t>ORD-001934</t>
  </si>
  <si>
    <t>CUST-00494</t>
  </si>
  <si>
    <t>ORD-001935</t>
  </si>
  <si>
    <t>ORD-001936</t>
  </si>
  <si>
    <t>ORD-001937</t>
  </si>
  <si>
    <t>ORD-001938</t>
  </si>
  <si>
    <t>ORD-001939</t>
  </si>
  <si>
    <t>ORD-001940</t>
  </si>
  <si>
    <t>CUST-00746</t>
  </si>
  <si>
    <t>ORD-001941</t>
  </si>
  <si>
    <t>ORD-001942</t>
  </si>
  <si>
    <t>ORD-001943</t>
  </si>
  <si>
    <t>ORD-001944</t>
  </si>
  <si>
    <t>ORD-001945</t>
  </si>
  <si>
    <t>CUST-01590</t>
  </si>
  <si>
    <t>ORD-001946</t>
  </si>
  <si>
    <t>CUST-00964</t>
  </si>
  <si>
    <t>ORD-001947</t>
  </si>
  <si>
    <t>CUST-02005</t>
  </si>
  <si>
    <t>ORD-001948</t>
  </si>
  <si>
    <t>CUST-01199</t>
  </si>
  <si>
    <t>ORD-001949</t>
  </si>
  <si>
    <t>CUST-02346</t>
  </si>
  <si>
    <t>ORD-001950</t>
  </si>
  <si>
    <t>CUST-01815</t>
  </si>
  <si>
    <t>ORD-001951</t>
  </si>
  <si>
    <t>CUST-01389</t>
  </si>
  <si>
    <t>ORD-001952</t>
  </si>
  <si>
    <t>CUST-01110</t>
  </si>
  <si>
    <t>ORD-001953</t>
  </si>
  <si>
    <t>CUST-00577</t>
  </si>
  <si>
    <t>ORD-001954</t>
  </si>
  <si>
    <t>CUST-00054</t>
  </si>
  <si>
    <t>ORD-001955</t>
  </si>
  <si>
    <t>ORD-001956</t>
  </si>
  <si>
    <t>ORD-001957</t>
  </si>
  <si>
    <t>CUST-01558</t>
  </si>
  <si>
    <t>ORD-001958</t>
  </si>
  <si>
    <t>CUST-00985</t>
  </si>
  <si>
    <t>ORD-001959</t>
  </si>
  <si>
    <t>CUST-00373</t>
  </si>
  <si>
    <t>ORD-001960</t>
  </si>
  <si>
    <t>CUST-00469</t>
  </si>
  <si>
    <t>ORD-001961</t>
  </si>
  <si>
    <t>CUST-02468</t>
  </si>
  <si>
    <t>ORD-001962</t>
  </si>
  <si>
    <t>ORD-001963</t>
  </si>
  <si>
    <t>ORD-001964</t>
  </si>
  <si>
    <t>CUST-01424</t>
  </si>
  <si>
    <t>ORD-001965</t>
  </si>
  <si>
    <t>CUST-01208</t>
  </si>
  <si>
    <t>ORD-001966</t>
  </si>
  <si>
    <t>CUST-00562</t>
  </si>
  <si>
    <t>ORD-001967</t>
  </si>
  <si>
    <t>CUST-00090</t>
  </si>
  <si>
    <t>ORD-001968</t>
  </si>
  <si>
    <t>CUST-01640</t>
  </si>
  <si>
    <t>ORD-001969</t>
  </si>
  <si>
    <t>ORD-001970</t>
  </si>
  <si>
    <t>ORD-001971</t>
  </si>
  <si>
    <t>CUST-01293</t>
  </si>
  <si>
    <t>ORD-001972</t>
  </si>
  <si>
    <t>CUST-00015</t>
  </si>
  <si>
    <t>ORD-001973</t>
  </si>
  <si>
    <t>ORD-001974</t>
  </si>
  <si>
    <t>ORD-001975</t>
  </si>
  <si>
    <t>CUST-01946</t>
  </si>
  <si>
    <t>ORD-001976</t>
  </si>
  <si>
    <t>ORD-001977</t>
  </si>
  <si>
    <t>CUST-00917</t>
  </si>
  <si>
    <t>ORD-001978</t>
  </si>
  <si>
    <t>CUST-02253</t>
  </si>
  <si>
    <t>ORD-001979</t>
  </si>
  <si>
    <t>ORD-001980</t>
  </si>
  <si>
    <t>ORD-001981</t>
  </si>
  <si>
    <t>ORD-001982</t>
  </si>
  <si>
    <t>ORD-001983</t>
  </si>
  <si>
    <t>ORD-001984</t>
  </si>
  <si>
    <t>ORD-001985</t>
  </si>
  <si>
    <t>ORD-001986</t>
  </si>
  <si>
    <t>CUST-01788</t>
  </si>
  <si>
    <t>ORD-001987</t>
  </si>
  <si>
    <t>ORD-001988</t>
  </si>
  <si>
    <t>ORD-001989</t>
  </si>
  <si>
    <t>ORD-001990</t>
  </si>
  <si>
    <t>ORD-001991</t>
  </si>
  <si>
    <t>CUST-00093</t>
  </si>
  <si>
    <t>ORD-001992</t>
  </si>
  <si>
    <t>CUST-01324</t>
  </si>
  <si>
    <t>ORD-001993</t>
  </si>
  <si>
    <t>ORD-001994</t>
  </si>
  <si>
    <t>CUST-01678</t>
  </si>
  <si>
    <t>ORD-001995</t>
  </si>
  <si>
    <t>CUST-01413</t>
  </si>
  <si>
    <t>ORD-001996</t>
  </si>
  <si>
    <t>CUST-01635</t>
  </si>
  <si>
    <t>ORD-001997</t>
  </si>
  <si>
    <t>ORD-001998</t>
  </si>
  <si>
    <t>CUST-01126</t>
  </si>
  <si>
    <t>ORD-001999</t>
  </si>
  <si>
    <t>ORD-002000</t>
  </si>
  <si>
    <t>CUST-01402</t>
  </si>
  <si>
    <t>ORD-002001</t>
  </si>
  <si>
    <t>ORD-002002</t>
  </si>
  <si>
    <t>ORD-002003</t>
  </si>
  <si>
    <t>ORD-002004</t>
  </si>
  <si>
    <t>CUST-01533</t>
  </si>
  <si>
    <t>ORD-002005</t>
  </si>
  <si>
    <t>ORD-002006</t>
  </si>
  <si>
    <t>CUST-01978</t>
  </si>
  <si>
    <t>ORD-002007</t>
  </si>
  <si>
    <t>ORD-002008</t>
  </si>
  <si>
    <t>ORD-002009</t>
  </si>
  <si>
    <t>ORD-002010</t>
  </si>
  <si>
    <t>ORD-002011</t>
  </si>
  <si>
    <t>CUST-01121</t>
  </si>
  <si>
    <t>ORD-002012</t>
  </si>
  <si>
    <t>ORD-002013</t>
  </si>
  <si>
    <t>CUST-01664</t>
  </si>
  <si>
    <t>ORD-002014</t>
  </si>
  <si>
    <t>ORD-002015</t>
  </si>
  <si>
    <t>ORD-002016</t>
  </si>
  <si>
    <t>CUST-00599</t>
  </si>
  <si>
    <t>ORD-002017</t>
  </si>
  <si>
    <t>CUST-02080</t>
  </si>
  <si>
    <t>ORD-002018</t>
  </si>
  <si>
    <t>ORD-002019</t>
  </si>
  <si>
    <t>CUST-00259</t>
  </si>
  <si>
    <t>ORD-002020</t>
  </si>
  <si>
    <t>CUST-00476</t>
  </si>
  <si>
    <t>ORD-002021</t>
  </si>
  <si>
    <t>CUST-01906</t>
  </si>
  <si>
    <t>ORD-002022</t>
  </si>
  <si>
    <t>CUST-00920</t>
  </si>
  <si>
    <t>ORD-002023</t>
  </si>
  <si>
    <t>ORD-002024</t>
  </si>
  <si>
    <t>ORD-002025</t>
  </si>
  <si>
    <t>CUST-01862</t>
  </si>
  <si>
    <t>ORD-002026</t>
  </si>
  <si>
    <t>CUST-00798</t>
  </si>
  <si>
    <t>ORD-002027</t>
  </si>
  <si>
    <t>ORD-002028</t>
  </si>
  <si>
    <t>CUST-01926</t>
  </si>
  <si>
    <t>ORD-002029</t>
  </si>
  <si>
    <t>CUST-01816</t>
  </si>
  <si>
    <t>ORD-002030</t>
  </si>
  <si>
    <t>CUST-01628</t>
  </si>
  <si>
    <t>ORD-002031</t>
  </si>
  <si>
    <t>CUST-02272</t>
  </si>
  <si>
    <t>ORD-002032</t>
  </si>
  <si>
    <t>ORD-002033</t>
  </si>
  <si>
    <t>CUST-02204</t>
  </si>
  <si>
    <t>ORD-002034</t>
  </si>
  <si>
    <t>CUST-00789</t>
  </si>
  <si>
    <t>ORD-002035</t>
  </si>
  <si>
    <t>CUST-01544</t>
  </si>
  <si>
    <t>ORD-002036</t>
  </si>
  <si>
    <t>CUST-02084</t>
  </si>
  <si>
    <t>ORD-002037</t>
  </si>
  <si>
    <t>ORD-002038</t>
  </si>
  <si>
    <t>ORD-002039</t>
  </si>
  <si>
    <t>CUST-02227</t>
  </si>
  <si>
    <t>ORD-002040</t>
  </si>
  <si>
    <t>CUST-01665</t>
  </si>
  <si>
    <t>ORD-002041</t>
  </si>
  <si>
    <t>ORD-002042</t>
  </si>
  <si>
    <t>CUST-00970</t>
  </si>
  <si>
    <t>ORD-002043</t>
  </si>
  <si>
    <t>ORD-002044</t>
  </si>
  <si>
    <t>ORD-002045</t>
  </si>
  <si>
    <t>CUST-00515</t>
  </si>
  <si>
    <t>ORD-002046</t>
  </si>
  <si>
    <t>ORD-002047</t>
  </si>
  <si>
    <t>CUST-01914</t>
  </si>
  <si>
    <t>ORD-002048</t>
  </si>
  <si>
    <t>ORD-002049</t>
  </si>
  <si>
    <t>CUST-01475</t>
  </si>
  <si>
    <t>ORD-002050</t>
  </si>
  <si>
    <t>ORD-002051</t>
  </si>
  <si>
    <t>ORD-002052</t>
  </si>
  <si>
    <t>CUST-00329</t>
  </si>
  <si>
    <t>ORD-002053</t>
  </si>
  <si>
    <t>ORD-002054</t>
  </si>
  <si>
    <t>ORD-002055</t>
  </si>
  <si>
    <t>CUST-02418</t>
  </si>
  <si>
    <t>ORD-002056</t>
  </si>
  <si>
    <t>CUST-00597</t>
  </si>
  <si>
    <t>ORD-002057</t>
  </si>
  <si>
    <t>ORD-002058</t>
  </si>
  <si>
    <t>CUST-01411</t>
  </si>
  <si>
    <t>ORD-002059</t>
  </si>
  <si>
    <t>CUST-01138</t>
  </si>
  <si>
    <t>ORD-002060</t>
  </si>
  <si>
    <t>ORD-002061</t>
  </si>
  <si>
    <t>ORD-002062</t>
  </si>
  <si>
    <t>ORD-002063</t>
  </si>
  <si>
    <t>ORD-002064</t>
  </si>
  <si>
    <t>CUST-02148</t>
  </si>
  <si>
    <t>ORD-002065</t>
  </si>
  <si>
    <t>ORD-002066</t>
  </si>
  <si>
    <t>CUST-01964</t>
  </si>
  <si>
    <t>ORD-002067</t>
  </si>
  <si>
    <t>ORD-002068</t>
  </si>
  <si>
    <t>CUST-02469</t>
  </si>
  <si>
    <t>ORD-002069</t>
  </si>
  <si>
    <t>CUST-01267</t>
  </si>
  <si>
    <t>ORD-002070</t>
  </si>
  <si>
    <t>CUST-00541</t>
  </si>
  <si>
    <t>ORD-002071</t>
  </si>
  <si>
    <t>CUST-01251</t>
  </si>
  <si>
    <t>ORD-002072</t>
  </si>
  <si>
    <t>ORD-002073</t>
  </si>
  <si>
    <t>CUST-01237</t>
  </si>
  <si>
    <t>ORD-002074</t>
  </si>
  <si>
    <t>CUST-00113</t>
  </si>
  <si>
    <t>ORD-002075</t>
  </si>
  <si>
    <t>ORD-002076</t>
  </si>
  <si>
    <t>CUST-02347</t>
  </si>
  <si>
    <t>ORD-002077</t>
  </si>
  <si>
    <t>CUST-01697</t>
  </si>
  <si>
    <t>ORD-002078</t>
  </si>
  <si>
    <t>ORD-002079</t>
  </si>
  <si>
    <t>ORD-002080</t>
  </si>
  <si>
    <t>CUST-00671</t>
  </si>
  <si>
    <t>ORD-002081</t>
  </si>
  <si>
    <t>ORD-002082</t>
  </si>
  <si>
    <t>ORD-002083</t>
  </si>
  <si>
    <t>ORD-002084</t>
  </si>
  <si>
    <t>ORD-002085</t>
  </si>
  <si>
    <t>CUST-00461</t>
  </si>
  <si>
    <t>ORD-002086</t>
  </si>
  <si>
    <t>ORD-002087</t>
  </si>
  <si>
    <t>ORD-002088</t>
  </si>
  <si>
    <t>ORD-002089</t>
  </si>
  <si>
    <t>CUST-01398</t>
  </si>
  <si>
    <t>ORD-002090</t>
  </si>
  <si>
    <t>CUST-00788</t>
  </si>
  <si>
    <t>ORD-002091</t>
  </si>
  <si>
    <t>ORD-002092</t>
  </si>
  <si>
    <t>ORD-002093</t>
  </si>
  <si>
    <t>CUST-00656</t>
  </si>
  <si>
    <t>ORD-002094</t>
  </si>
  <si>
    <t>ORD-002095</t>
  </si>
  <si>
    <t>CUST-00554</t>
  </si>
  <si>
    <t>ORD-002096</t>
  </si>
  <si>
    <t>CUST-01530</t>
  </si>
  <si>
    <t>ORD-002097</t>
  </si>
  <si>
    <t>CUST-01588</t>
  </si>
  <si>
    <t>ORD-002098</t>
  </si>
  <si>
    <t>ORD-002099</t>
  </si>
  <si>
    <t>CUST-02356</t>
  </si>
  <si>
    <t>ORD-002100</t>
  </si>
  <si>
    <t>CUST-02185</t>
  </si>
  <si>
    <t>ORD-002101</t>
  </si>
  <si>
    <t>ORD-002102</t>
  </si>
  <si>
    <t>CUST-02243</t>
  </si>
  <si>
    <t>ORD-002103</t>
  </si>
  <si>
    <t>CUST-01119</t>
  </si>
  <si>
    <t>ORD-002104</t>
  </si>
  <si>
    <t>ORD-002105</t>
  </si>
  <si>
    <t>ORD-002106</t>
  </si>
  <si>
    <t>ORD-002107</t>
  </si>
  <si>
    <t>ORD-002108</t>
  </si>
  <si>
    <t>ORD-002109</t>
  </si>
  <si>
    <t>CUST-02345</t>
  </si>
  <si>
    <t>ORD-002110</t>
  </si>
  <si>
    <t>ORD-002111</t>
  </si>
  <si>
    <t>ORD-002112</t>
  </si>
  <si>
    <t>CUST-00343</t>
  </si>
  <si>
    <t>ORD-002113</t>
  </si>
  <si>
    <t>CUST-00593</t>
  </si>
  <si>
    <t>ORD-002114</t>
  </si>
  <si>
    <t>ORD-002115</t>
  </si>
  <si>
    <t>CUST-01985</t>
  </si>
  <si>
    <t>ORD-002116</t>
  </si>
  <si>
    <t>CUST-00892</t>
  </si>
  <si>
    <t>ORD-002117</t>
  </si>
  <si>
    <t>CUST-02125</t>
  </si>
  <si>
    <t>ORD-002118</t>
  </si>
  <si>
    <t>ORD-002119</t>
  </si>
  <si>
    <t>ORD-002120</t>
  </si>
  <si>
    <t>ORD-002121</t>
  </si>
  <si>
    <t>ORD-002122</t>
  </si>
  <si>
    <t>ORD-002123</t>
  </si>
  <si>
    <t>ORD-002124</t>
  </si>
  <si>
    <t>ORD-002125</t>
  </si>
  <si>
    <t>ORD-002126</t>
  </si>
  <si>
    <t>ORD-002127</t>
  </si>
  <si>
    <t>CUST-02436</t>
  </si>
  <si>
    <t>ORD-002128</t>
  </si>
  <si>
    <t>ORD-002129</t>
  </si>
  <si>
    <t>ORD-002130</t>
  </si>
  <si>
    <t>CUST-00448</t>
  </si>
  <si>
    <t>ORD-002131</t>
  </si>
  <si>
    <t>CUST-01817</t>
  </si>
  <si>
    <t>ORD-002132</t>
  </si>
  <si>
    <t>CUST-02341</t>
  </si>
  <si>
    <t>ORD-002133</t>
  </si>
  <si>
    <t>CUST-01778</t>
  </si>
  <si>
    <t>ORD-002134</t>
  </si>
  <si>
    <t>ORD-002135</t>
  </si>
  <si>
    <t>CUST-01630</t>
  </si>
  <si>
    <t>ORD-002136</t>
  </si>
  <si>
    <t>CUST-00664</t>
  </si>
  <si>
    <t>ORD-002137</t>
  </si>
  <si>
    <t>ORD-002138</t>
  </si>
  <si>
    <t>CUST-00176</t>
  </si>
  <si>
    <t>ORD-002139</t>
  </si>
  <si>
    <t>CUST-00510</t>
  </si>
  <si>
    <t>ORD-002140</t>
  </si>
  <si>
    <t>CUST-01190</t>
  </si>
  <si>
    <t>ORD-002141</t>
  </si>
  <si>
    <t>ORD-002142</t>
  </si>
  <si>
    <t>CUST-00838</t>
  </si>
  <si>
    <t>ORD-002143</t>
  </si>
  <si>
    <t>ORD-002144</t>
  </si>
  <si>
    <t>CUST-02099</t>
  </si>
  <si>
    <t>ORD-002145</t>
  </si>
  <si>
    <t>CUST-02314</t>
  </si>
  <si>
    <t>ORD-002146</t>
  </si>
  <si>
    <t>ORD-002147</t>
  </si>
  <si>
    <t>ORD-002148</t>
  </si>
  <si>
    <t>ORD-002149</t>
  </si>
  <si>
    <t>ORD-002150</t>
  </si>
  <si>
    <t>CUST-01096</t>
  </si>
  <si>
    <t>ORD-002151</t>
  </si>
  <si>
    <t>CUST-00374</t>
  </si>
  <si>
    <t>ORD-002152</t>
  </si>
  <si>
    <t>ORD-002153</t>
  </si>
  <si>
    <t>CUST-00517</t>
  </si>
  <si>
    <t>ORD-002154</t>
  </si>
  <si>
    <t>ORD-002155</t>
  </si>
  <si>
    <t>CUST-00121</t>
  </si>
  <si>
    <t>ORD-002156</t>
  </si>
  <si>
    <t>CUST-01437</t>
  </si>
  <si>
    <t>ORD-002157</t>
  </si>
  <si>
    <t>ORD-002158</t>
  </si>
  <si>
    <t>ORD-002159</t>
  </si>
  <si>
    <t>CUST-01528</t>
  </si>
  <si>
    <t>ORD-002160</t>
  </si>
  <si>
    <t>ORD-002161</t>
  </si>
  <si>
    <t>ORD-002162</t>
  </si>
  <si>
    <t>CUST-02139</t>
  </si>
  <si>
    <t>ORD-002163</t>
  </si>
  <si>
    <t>ORD-002164</t>
  </si>
  <si>
    <t>ORD-002165</t>
  </si>
  <si>
    <t>ORD-002166</t>
  </si>
  <si>
    <t>CUST-00383</t>
  </si>
  <si>
    <t>ORD-002167</t>
  </si>
  <si>
    <t>CUST-00805</t>
  </si>
  <si>
    <t>ORD-002168</t>
  </si>
  <si>
    <t>ORD-002169</t>
  </si>
  <si>
    <t>CUST-01178</t>
  </si>
  <si>
    <t>ORD-002170</t>
  </si>
  <si>
    <t>ORD-002171</t>
  </si>
  <si>
    <t>ORD-002172</t>
  </si>
  <si>
    <t>CUST-00918</t>
  </si>
  <si>
    <t>ORD-002173</t>
  </si>
  <si>
    <t>ORD-002174</t>
  </si>
  <si>
    <t>ORD-002175</t>
  </si>
  <si>
    <t>ORD-002176</t>
  </si>
  <si>
    <t>CUST-02071</t>
  </si>
  <si>
    <t>ORD-002177</t>
  </si>
  <si>
    <t>ORD-002178</t>
  </si>
  <si>
    <t>ORD-002179</t>
  </si>
  <si>
    <t>ORD-002180</t>
  </si>
  <si>
    <t>ORD-002181</t>
  </si>
  <si>
    <t>ORD-002182</t>
  </si>
  <si>
    <t>CUST-00942</t>
  </si>
  <si>
    <t>ORD-002183</t>
  </si>
  <si>
    <t>ORD-002184</t>
  </si>
  <si>
    <t>ORD-002185</t>
  </si>
  <si>
    <t>CUST-01710</t>
  </si>
  <si>
    <t>ORD-002186</t>
  </si>
  <si>
    <t>ORD-002187</t>
  </si>
  <si>
    <t>CUST-00869</t>
  </si>
  <si>
    <t>ORD-002188</t>
  </si>
  <si>
    <t>ORD-002189</t>
  </si>
  <si>
    <t>ORD-002190</t>
  </si>
  <si>
    <t>CUST-01789</t>
  </si>
  <si>
    <t>ORD-002191</t>
  </si>
  <si>
    <t>ORD-002192</t>
  </si>
  <si>
    <t>ORD-002193</t>
  </si>
  <si>
    <t>CUST-01184</t>
  </si>
  <si>
    <t>ORD-002194</t>
  </si>
  <si>
    <t>CUST-00818</t>
  </si>
  <si>
    <t>ORD-002195</t>
  </si>
  <si>
    <t>CUST-00122</t>
  </si>
  <si>
    <t>ORD-002196</t>
  </si>
  <si>
    <t>ORD-002197</t>
  </si>
  <si>
    <t>CUST-01079</t>
  </si>
  <si>
    <t>ORD-002198</t>
  </si>
  <si>
    <t>CUST-00169</t>
  </si>
  <si>
    <t>ORD-002199</t>
  </si>
  <si>
    <t>CUST-01173</t>
  </si>
  <si>
    <t>ORD-002200</t>
  </si>
  <si>
    <t>CUST-00629</t>
  </si>
  <si>
    <t>ORD-002201</t>
  </si>
  <si>
    <t>ORD-002202</t>
  </si>
  <si>
    <t>ORD-002203</t>
  </si>
  <si>
    <t>CUST-01947</t>
  </si>
  <si>
    <t>ORD-002204</t>
  </si>
  <si>
    <t>ORD-002205</t>
  </si>
  <si>
    <t>CUST-01857</t>
  </si>
  <si>
    <t>ORD-002206</t>
  </si>
  <si>
    <t>ORD-002207</t>
  </si>
  <si>
    <t>ORD-002208</t>
  </si>
  <si>
    <t>CUST-02169</t>
  </si>
  <si>
    <t>ORD-002209</t>
  </si>
  <si>
    <t>CUST-00126</t>
  </si>
  <si>
    <t>ORD-002210</t>
  </si>
  <si>
    <t>CUST-01093</t>
  </si>
  <si>
    <t>ORD-002211</t>
  </si>
  <si>
    <t>ORD-002212</t>
  </si>
  <si>
    <t>ORD-002213</t>
  </si>
  <si>
    <t>ORD-002214</t>
  </si>
  <si>
    <t>ORD-002215</t>
  </si>
  <si>
    <t>ORD-002216</t>
  </si>
  <si>
    <t>CUST-02008</t>
  </si>
  <si>
    <t>ORD-002217</t>
  </si>
  <si>
    <t>ORD-002218</t>
  </si>
  <si>
    <t>CUST-00705</t>
  </si>
  <si>
    <t>ORD-002219</t>
  </si>
  <si>
    <t>ORD-002220</t>
  </si>
  <si>
    <t>ORD-002221</t>
  </si>
  <si>
    <t>CUST-02028</t>
  </si>
  <si>
    <t>ORD-002222</t>
  </si>
  <si>
    <t>ORD-002223</t>
  </si>
  <si>
    <t>CUST-02009</t>
  </si>
  <si>
    <t>ORD-002224</t>
  </si>
  <si>
    <t>ORD-002225</t>
  </si>
  <si>
    <t>CUST-00526</t>
  </si>
  <si>
    <t>ORD-002226</t>
  </si>
  <si>
    <t>ORD-002227</t>
  </si>
  <si>
    <t>ORD-002228</t>
  </si>
  <si>
    <t>ORD-002229</t>
  </si>
  <si>
    <t>ORD-002230</t>
  </si>
  <si>
    <t>CUST-02075</t>
  </si>
  <si>
    <t>ORD-002231</t>
  </si>
  <si>
    <t>CUST-00836</t>
  </si>
  <si>
    <t>ORD-002232</t>
  </si>
  <si>
    <t>ORD-002233</t>
  </si>
  <si>
    <t>ORD-002234</t>
  </si>
  <si>
    <t>ORD-002235</t>
  </si>
  <si>
    <t>CUST-00240</t>
  </si>
  <si>
    <t>ORD-002236</t>
  </si>
  <si>
    <t>ORD-002237</t>
  </si>
  <si>
    <t>CUST-02115</t>
  </si>
  <si>
    <t>ORD-002238</t>
  </si>
  <si>
    <t>ORD-002239</t>
  </si>
  <si>
    <t>ORD-002240</t>
  </si>
  <si>
    <t>ORD-002241</t>
  </si>
  <si>
    <t>ORD-002242</t>
  </si>
  <si>
    <t>CUST-00761</t>
  </si>
  <si>
    <t>ORD-002243</t>
  </si>
  <si>
    <t>CUST-01553</t>
  </si>
  <si>
    <t>ORD-002244</t>
  </si>
  <si>
    <t>CUST-00863</t>
  </si>
  <si>
    <t>ORD-002245</t>
  </si>
  <si>
    <t>ORD-002246</t>
  </si>
  <si>
    <t>ORD-002247</t>
  </si>
  <si>
    <t>CUST-01672</t>
  </si>
  <si>
    <t>ORD-002248</t>
  </si>
  <si>
    <t>CUST-01329</t>
  </si>
  <si>
    <t>ORD-002249</t>
  </si>
  <si>
    <t>CUST-01030</t>
  </si>
  <si>
    <t>ORD-002250</t>
  </si>
  <si>
    <t>CUST-02377</t>
  </si>
  <si>
    <t>ORD-002251</t>
  </si>
  <si>
    <t>CUST-01992</t>
  </si>
  <si>
    <t>ORD-002252</t>
  </si>
  <si>
    <t>CUST-02386</t>
  </si>
  <si>
    <t>ORD-002253</t>
  </si>
  <si>
    <t>ORD-002254</t>
  </si>
  <si>
    <t>CUST-00539</t>
  </si>
  <si>
    <t>ORD-002255</t>
  </si>
  <si>
    <t>CUST-00737</t>
  </si>
  <si>
    <t>ORD-002256</t>
  </si>
  <si>
    <t>CUST-01858</t>
  </si>
  <si>
    <t>ORD-002257</t>
  </si>
  <si>
    <t>ORD-002258</t>
  </si>
  <si>
    <t>CUST-01770</t>
  </si>
  <si>
    <t>ORD-002259</t>
  </si>
  <si>
    <t>ORD-002260</t>
  </si>
  <si>
    <t>ORD-002261</t>
  </si>
  <si>
    <t>ORD-002262</t>
  </si>
  <si>
    <t>CUST-02197</t>
  </si>
  <si>
    <t>ORD-002263</t>
  </si>
  <si>
    <t>CUST-01951</t>
  </si>
  <si>
    <t>ORD-002264</t>
  </si>
  <si>
    <t>ORD-002265</t>
  </si>
  <si>
    <t>CUST-01842</t>
  </si>
  <si>
    <t>ORD-002266</t>
  </si>
  <si>
    <t>ORD-002267</t>
  </si>
  <si>
    <t>ORD-002268</t>
  </si>
  <si>
    <t>CUST-01771</t>
  </si>
  <si>
    <t>ORD-002269</t>
  </si>
  <si>
    <t>ORD-002270</t>
  </si>
  <si>
    <t>ORD-002271</t>
  </si>
  <si>
    <t>ORD-002272</t>
  </si>
  <si>
    <t>ORD-002273</t>
  </si>
  <si>
    <t>ORD-002274</t>
  </si>
  <si>
    <t>ORD-002275</t>
  </si>
  <si>
    <t>ORD-002276</t>
  </si>
  <si>
    <t>ORD-002277</t>
  </si>
  <si>
    <t>ORD-002278</t>
  </si>
  <si>
    <t>ORD-002279</t>
  </si>
  <si>
    <t>CUST-00853</t>
  </si>
  <si>
    <t>ORD-002280</t>
  </si>
  <si>
    <t>ORD-002281</t>
  </si>
  <si>
    <t>ORD-002282</t>
  </si>
  <si>
    <t>ORD-002283</t>
  </si>
  <si>
    <t>ORD-002284</t>
  </si>
  <si>
    <t>CUST-00050</t>
  </si>
  <si>
    <t>ORD-002285</t>
  </si>
  <si>
    <t>CUST-01916</t>
  </si>
  <si>
    <t>ORD-002286</t>
  </si>
  <si>
    <t>CUST-02437</t>
  </si>
  <si>
    <t>ORD-002287</t>
  </si>
  <si>
    <t>ORD-002288</t>
  </si>
  <si>
    <t>ORD-002289</t>
  </si>
  <si>
    <t>ORD-002290</t>
  </si>
  <si>
    <t>CUST-01015</t>
  </si>
  <si>
    <t>ORD-002291</t>
  </si>
  <si>
    <t>ORD-002292</t>
  </si>
  <si>
    <t>ORD-002293</t>
  </si>
  <si>
    <t>CUST-01982</t>
  </si>
  <si>
    <t>ORD-002294</t>
  </si>
  <si>
    <t>CUST-00662</t>
  </si>
  <si>
    <t>ORD-002295</t>
  </si>
  <si>
    <t>CUST-01348</t>
  </si>
  <si>
    <t>ORD-002296</t>
  </si>
  <si>
    <t>CUST-01306</t>
  </si>
  <si>
    <t>ORD-002297</t>
  </si>
  <si>
    <t>ORD-002298</t>
  </si>
  <si>
    <t>ORD-002299</t>
  </si>
  <si>
    <t>ORD-002300</t>
  </si>
  <si>
    <t>CUST-01854</t>
  </si>
  <si>
    <t>ORD-002301</t>
  </si>
  <si>
    <t>CUST-00500</t>
  </si>
  <si>
    <t>ORD-002302</t>
  </si>
  <si>
    <t>ORD-002303</t>
  </si>
  <si>
    <t>ORD-002304</t>
  </si>
  <si>
    <t>ORD-002305</t>
  </si>
  <si>
    <t>ORD-002306</t>
  </si>
  <si>
    <t>CUST-01670</t>
  </si>
  <si>
    <t>ORD-002307</t>
  </si>
  <si>
    <t>CUST-02038</t>
  </si>
  <si>
    <t>ORD-002308</t>
  </si>
  <si>
    <t>ORD-002309</t>
  </si>
  <si>
    <t>ORD-002310</t>
  </si>
  <si>
    <t>ORD-002311</t>
  </si>
  <si>
    <t>ORD-002312</t>
  </si>
  <si>
    <t>ORD-002313</t>
  </si>
  <si>
    <t>ORD-002314</t>
  </si>
  <si>
    <t>CUST-00695</t>
  </si>
  <si>
    <t>ORD-002315</t>
  </si>
  <si>
    <t>CUST-00992</t>
  </si>
  <si>
    <t>ORD-002316</t>
  </si>
  <si>
    <t>ORD-002317</t>
  </si>
  <si>
    <t>ORD-002318</t>
  </si>
  <si>
    <t>CUST-00748</t>
  </si>
  <si>
    <t>ORD-002319</t>
  </si>
  <si>
    <t>CUST-00146</t>
  </si>
  <si>
    <t>ORD-002320</t>
  </si>
  <si>
    <t>ORD-002321</t>
  </si>
  <si>
    <t>ORD-002322</t>
  </si>
  <si>
    <t>CUST-00287</t>
  </si>
  <si>
    <t>ORD-002323</t>
  </si>
  <si>
    <t>CUST-00952</t>
  </si>
  <si>
    <t>ORD-002324</t>
  </si>
  <si>
    <t>ORD-002325</t>
  </si>
  <si>
    <t>ORD-002326</t>
  </si>
  <si>
    <t>ORD-002327</t>
  </si>
  <si>
    <t>ORD-002328</t>
  </si>
  <si>
    <t>CUST-00332</t>
  </si>
  <si>
    <t>ORD-002329</t>
  </si>
  <si>
    <t>ORD-002330</t>
  </si>
  <si>
    <t>ORD-002331</t>
  </si>
  <si>
    <t>ORD-002332</t>
  </si>
  <si>
    <t>ORD-002333</t>
  </si>
  <si>
    <t>CUST-00035</t>
  </si>
  <si>
    <t>ORD-002334</t>
  </si>
  <si>
    <t>ORD-002335</t>
  </si>
  <si>
    <t>ORD-002336</t>
  </si>
  <si>
    <t>ORD-002337</t>
  </si>
  <si>
    <t>CUST-01895</t>
  </si>
  <si>
    <t>ORD-002338</t>
  </si>
  <si>
    <t>ORD-002339</t>
  </si>
  <si>
    <t>ORD-002340</t>
  </si>
  <si>
    <t>ORD-002341</t>
  </si>
  <si>
    <t>CUST-02078</t>
  </si>
  <si>
    <t>ORD-002342</t>
  </si>
  <si>
    <t>ORD-002343</t>
  </si>
  <si>
    <t>ORD-002344</t>
  </si>
  <si>
    <t>CUST-00039</t>
  </si>
  <si>
    <t>ORD-002345</t>
  </si>
  <si>
    <t>ORD-002346</t>
  </si>
  <si>
    <t>CUST-00760</t>
  </si>
  <si>
    <t>ORD-002347</t>
  </si>
  <si>
    <t>ORD-002348</t>
  </si>
  <si>
    <t>CUST-00414</t>
  </si>
  <si>
    <t>ORD-002349</t>
  </si>
  <si>
    <t>CUST-00692</t>
  </si>
  <si>
    <t>ORD-002350</t>
  </si>
  <si>
    <t>ORD-002351</t>
  </si>
  <si>
    <t>ORD-002352</t>
  </si>
  <si>
    <t>ORD-002353</t>
  </si>
  <si>
    <t>ORD-002354</t>
  </si>
  <si>
    <t>ORD-002355</t>
  </si>
  <si>
    <t>ORD-002356</t>
  </si>
  <si>
    <t>CUST-00907</t>
  </si>
  <si>
    <t>ORD-002357</t>
  </si>
  <si>
    <t>CUST-00800</t>
  </si>
  <si>
    <t>ORD-002358</t>
  </si>
  <si>
    <t>CUST-02365</t>
  </si>
  <si>
    <t>ORD-002359</t>
  </si>
  <si>
    <t>ORD-002360</t>
  </si>
  <si>
    <t>ORD-002361</t>
  </si>
  <si>
    <t>CUST-01728</t>
  </si>
  <si>
    <t>ORD-002362</t>
  </si>
  <si>
    <t>ORD-002363</t>
  </si>
  <si>
    <t>ORD-002364</t>
  </si>
  <si>
    <t>ORD-002365</t>
  </si>
  <si>
    <t>ORD-002366</t>
  </si>
  <si>
    <t>ORD-002367</t>
  </si>
  <si>
    <t>ORD-002368</t>
  </si>
  <si>
    <t>CUST-02049</t>
  </si>
  <si>
    <t>ORD-002369</t>
  </si>
  <si>
    <t>CUST-02157</t>
  </si>
  <si>
    <t>ORD-002370</t>
  </si>
  <si>
    <t>CUST-02003</t>
  </si>
  <si>
    <t>ORD-002371</t>
  </si>
  <si>
    <t>ORD-002372</t>
  </si>
  <si>
    <t>CUST-00206</t>
  </si>
  <si>
    <t>ORD-002373</t>
  </si>
  <si>
    <t>ORD-002374</t>
  </si>
  <si>
    <t>ORD-002375</t>
  </si>
  <si>
    <t>ORD-002376</t>
  </si>
  <si>
    <t>ORD-002377</t>
  </si>
  <si>
    <t>ORD-002378</t>
  </si>
  <si>
    <t>CUST-02463</t>
  </si>
  <si>
    <t>ORD-002379</t>
  </si>
  <si>
    <t>ORD-002380</t>
  </si>
  <si>
    <t>ORD-002381</t>
  </si>
  <si>
    <t>ORD-002382</t>
  </si>
  <si>
    <t>ORD-002383</t>
  </si>
  <si>
    <t>ORD-002384</t>
  </si>
  <si>
    <t>CUST-02381</t>
  </si>
  <si>
    <t>ORD-002385</t>
  </si>
  <si>
    <t>ORD-002386</t>
  </si>
  <si>
    <t>ORD-002387</t>
  </si>
  <si>
    <t>ORD-002388</t>
  </si>
  <si>
    <t>ORD-002389</t>
  </si>
  <si>
    <t>ORD-002390</t>
  </si>
  <si>
    <t>CUST-00161</t>
  </si>
  <si>
    <t>ORD-002391</t>
  </si>
  <si>
    <t>CUST-01426</t>
  </si>
  <si>
    <t>ORD-002392</t>
  </si>
  <si>
    <t>CUST-01734</t>
  </si>
  <si>
    <t>ORD-002393</t>
  </si>
  <si>
    <t>ORD-002394</t>
  </si>
  <si>
    <t>ORD-002395</t>
  </si>
  <si>
    <t>ORD-002396</t>
  </si>
  <si>
    <t>ORD-002397</t>
  </si>
  <si>
    <t>ORD-002398</t>
  </si>
  <si>
    <t>ORD-002399</t>
  </si>
  <si>
    <t>CUST-00589</t>
  </si>
  <si>
    <t>ORD-002400</t>
  </si>
  <si>
    <t>CUST-01244</t>
  </si>
  <si>
    <t>ORD-002401</t>
  </si>
  <si>
    <t>ORD-002402</t>
  </si>
  <si>
    <t>CUST-01521</t>
  </si>
  <si>
    <t>ORD-002403</t>
  </si>
  <si>
    <t>ORD-002404</t>
  </si>
  <si>
    <t>CUST-00906</t>
  </si>
  <si>
    <t>ORD-002405</t>
  </si>
  <si>
    <t>CUST-01651</t>
  </si>
  <si>
    <t>ORD-002406</t>
  </si>
  <si>
    <t>CUST-01118</t>
  </si>
  <si>
    <t>ORD-002407</t>
  </si>
  <si>
    <t>ORD-002408</t>
  </si>
  <si>
    <t>CUST-00172</t>
  </si>
  <si>
    <t>ORD-002409</t>
  </si>
  <si>
    <t>ORD-002410</t>
  </si>
  <si>
    <t>CUST-02046</t>
  </si>
  <si>
    <t>ORD-002411</t>
  </si>
  <si>
    <t>CUST-00682</t>
  </si>
  <si>
    <t>ORD-002412</t>
  </si>
  <si>
    <t>ORD-002413</t>
  </si>
  <si>
    <t>CUST-01984</t>
  </si>
  <si>
    <t>ORD-002414</t>
  </si>
  <si>
    <t>ORD-002415</t>
  </si>
  <si>
    <t>ORD-002416</t>
  </si>
  <si>
    <t>CUST-02478</t>
  </si>
  <si>
    <t>ORD-002417</t>
  </si>
  <si>
    <t>CUST-01986</t>
  </si>
  <si>
    <t>ORD-002418</t>
  </si>
  <si>
    <t>CUST-01524</t>
  </si>
  <si>
    <t>ORD-002419</t>
  </si>
  <si>
    <t>ORD-002420</t>
  </si>
  <si>
    <t>CUST-01284</t>
  </si>
  <si>
    <t>ORD-002421</t>
  </si>
  <si>
    <t>ORD-002422</t>
  </si>
  <si>
    <t>ORD-002423</t>
  </si>
  <si>
    <t>ORD-002424</t>
  </si>
  <si>
    <t>ORD-002425</t>
  </si>
  <si>
    <t>ORD-002426</t>
  </si>
  <si>
    <t>ORD-002427</t>
  </si>
  <si>
    <t>ORD-002428</t>
  </si>
  <si>
    <t>ORD-002429</t>
  </si>
  <si>
    <t>ORD-002430</t>
  </si>
  <si>
    <t>CUST-00342</t>
  </si>
  <si>
    <t>ORD-002431</t>
  </si>
  <si>
    <t>ORD-002432</t>
  </si>
  <si>
    <t>ORD-002433</t>
  </si>
  <si>
    <t>CUST-00677</t>
  </si>
  <si>
    <t>ORD-002434</t>
  </si>
  <si>
    <t>CUST-01663</t>
  </si>
  <si>
    <t>ORD-002435</t>
  </si>
  <si>
    <t>ORD-002436</t>
  </si>
  <si>
    <t>CUST-02459</t>
  </si>
  <si>
    <t>ORD-002437</t>
  </si>
  <si>
    <t>ORD-002438</t>
  </si>
  <si>
    <t>CUST-00560</t>
  </si>
  <si>
    <t>ORD-002439</t>
  </si>
  <si>
    <t>ORD-002440</t>
  </si>
  <si>
    <t>ORD-002441</t>
  </si>
  <si>
    <t>CUST-00953</t>
  </si>
  <si>
    <t>ORD-002442</t>
  </si>
  <si>
    <t>ORD-002443</t>
  </si>
  <si>
    <t>ORD-002444</t>
  </si>
  <si>
    <t>CUST-00042</t>
  </si>
  <si>
    <t>ORD-002445</t>
  </si>
  <si>
    <t>CUST-02096</t>
  </si>
  <si>
    <t>ORD-002446</t>
  </si>
  <si>
    <t>ORD-002447</t>
  </si>
  <si>
    <t>ORD-002448</t>
  </si>
  <si>
    <t>ORD-002449</t>
  </si>
  <si>
    <t>CUST-01645</t>
  </si>
  <si>
    <t>ORD-002450</t>
  </si>
  <si>
    <t>CUST-00940</t>
  </si>
  <si>
    <t>ORD-002451</t>
  </si>
  <si>
    <t>ORD-002452</t>
  </si>
  <si>
    <t>CUST-02203</t>
  </si>
  <si>
    <t>ORD-002453</t>
  </si>
  <si>
    <t>ORD-002454</t>
  </si>
  <si>
    <t>ORD-002455</t>
  </si>
  <si>
    <t>ORD-002456</t>
  </si>
  <si>
    <t>ORD-002457</t>
  </si>
  <si>
    <t>ORD-002458</t>
  </si>
  <si>
    <t>ORD-002459</t>
  </si>
  <si>
    <t>ORD-002460</t>
  </si>
  <si>
    <t>ORD-002461</t>
  </si>
  <si>
    <t>ORD-002462</t>
  </si>
  <si>
    <t>ORD-002463</t>
  </si>
  <si>
    <t>CUST-02500</t>
  </si>
  <si>
    <t>ORD-002464</t>
  </si>
  <si>
    <t>CUST-01366</t>
  </si>
  <si>
    <t>ORD-002465</t>
  </si>
  <si>
    <t>CUST-02305</t>
  </si>
  <si>
    <t>ORD-002466</t>
  </si>
  <si>
    <t>ORD-002467</t>
  </si>
  <si>
    <t>ORD-002468</t>
  </si>
  <si>
    <t>CUST-01225</t>
  </si>
  <si>
    <t>ORD-002469</t>
  </si>
  <si>
    <t>ORD-002470</t>
  </si>
  <si>
    <t>ORD-002471</t>
  </si>
  <si>
    <t>ORD-002472</t>
  </si>
  <si>
    <t>ORD-002473</t>
  </si>
  <si>
    <t>ORD-002474</t>
  </si>
  <si>
    <t>ORD-002475</t>
  </si>
  <si>
    <t>ORD-002476</t>
  </si>
  <si>
    <t>CUST-00903</t>
  </si>
  <si>
    <t>ORD-002477</t>
  </si>
  <si>
    <t>ORD-002478</t>
  </si>
  <si>
    <t>CUST-01054</t>
  </si>
  <si>
    <t>ORD-002479</t>
  </si>
  <si>
    <t>CUST-00123</t>
  </si>
  <si>
    <t>ORD-002480</t>
  </si>
  <si>
    <t>ORD-002481</t>
  </si>
  <si>
    <t>CUST-01001</t>
  </si>
  <si>
    <t>ORD-002482</t>
  </si>
  <si>
    <t>CUST-00987</t>
  </si>
  <si>
    <t>ORD-002483</t>
  </si>
  <si>
    <t>CUST-01252</t>
  </si>
  <si>
    <t>ORD-002484</t>
  </si>
  <si>
    <t>CUST-00338</t>
  </si>
  <si>
    <t>ORD-002485</t>
  </si>
  <si>
    <t>ORD-002486</t>
  </si>
  <si>
    <t>ORD-002487</t>
  </si>
  <si>
    <t>ORD-002488</t>
  </si>
  <si>
    <t>CUST-00902</t>
  </si>
  <si>
    <t>ORD-002489</t>
  </si>
  <si>
    <t>ORD-002490</t>
  </si>
  <si>
    <t>CUST-00426</t>
  </si>
  <si>
    <t>ORD-002491</t>
  </si>
  <si>
    <t>ORD-002492</t>
  </si>
  <si>
    <t>ORD-002493</t>
  </si>
  <si>
    <t>ORD-002494</t>
  </si>
  <si>
    <t>CUST-00872</t>
  </si>
  <si>
    <t>ORD-002495</t>
  </si>
  <si>
    <t>ORD-002496</t>
  </si>
  <si>
    <t>ORD-002497</t>
  </si>
  <si>
    <t>CUST-01894</t>
  </si>
  <si>
    <t>ORD-002498</t>
  </si>
  <si>
    <t>ORD-002499</t>
  </si>
  <si>
    <t>ORD-002500</t>
  </si>
  <si>
    <t>ORD-002501</t>
  </si>
  <si>
    <t>CUST-02192</t>
  </si>
  <si>
    <t>ORD-002502</t>
  </si>
  <si>
    <t>ORD-002503</t>
  </si>
  <si>
    <t>CUST-00487</t>
  </si>
  <si>
    <t>ORD-002504</t>
  </si>
  <si>
    <t>CUST-01897</t>
  </si>
  <si>
    <t>ORD-002505</t>
  </si>
  <si>
    <t>ORD-002506</t>
  </si>
  <si>
    <t>CUST-00207</t>
  </si>
  <si>
    <t>ORD-002507</t>
  </si>
  <si>
    <t>CUST-01625</t>
  </si>
  <si>
    <t>ORD-002508</t>
  </si>
  <si>
    <t>CUST-01526</t>
  </si>
  <si>
    <t>ORD-002509</t>
  </si>
  <si>
    <t>ORD-002510</t>
  </si>
  <si>
    <t>ORD-002511</t>
  </si>
  <si>
    <t>ORD-002512</t>
  </si>
  <si>
    <t>CUST-00454</t>
  </si>
  <si>
    <t>ORD-002513</t>
  </si>
  <si>
    <t>ORD-002514</t>
  </si>
  <si>
    <t>CUST-00375</t>
  </si>
  <si>
    <t>ORD-002515</t>
  </si>
  <si>
    <t>CUST-00075</t>
  </si>
  <si>
    <t>ORD-002516</t>
  </si>
  <si>
    <t>CUST-00242</t>
  </si>
  <si>
    <t>ORD-002517</t>
  </si>
  <si>
    <t>CUST-01041</t>
  </si>
  <si>
    <t>ORD-002518</t>
  </si>
  <si>
    <t>ORD-002519</t>
  </si>
  <si>
    <t>ORD-002520</t>
  </si>
  <si>
    <t>ORD-002521</t>
  </si>
  <si>
    <t>CUST-02159</t>
  </si>
  <si>
    <t>ORD-002522</t>
  </si>
  <si>
    <t>CUST-02282</t>
  </si>
  <si>
    <t>ORD-002523</t>
  </si>
  <si>
    <t>ORD-002524</t>
  </si>
  <si>
    <t>ORD-002525</t>
  </si>
  <si>
    <t>ORD-002526</t>
  </si>
  <si>
    <t>ORD-002527</t>
  </si>
  <si>
    <t>ORD-002528</t>
  </si>
  <si>
    <t>ORD-002529</t>
  </si>
  <si>
    <t>ORD-002530</t>
  </si>
  <si>
    <t>CUST-00092</t>
  </si>
  <si>
    <t>ORD-002531</t>
  </si>
  <si>
    <t>CUST-01970</t>
  </si>
  <si>
    <t>ORD-002532</t>
  </si>
  <si>
    <t>ORD-002533</t>
  </si>
  <si>
    <t>ORD-002534</t>
  </si>
  <si>
    <t>ORD-002535</t>
  </si>
  <si>
    <t>ORD-002536</t>
  </si>
  <si>
    <t>ORD-002537</t>
  </si>
  <si>
    <t>ORD-002538</t>
  </si>
  <si>
    <t>ORD-002539</t>
  </si>
  <si>
    <t>ORD-002540</t>
  </si>
  <si>
    <t>ORD-002541</t>
  </si>
  <si>
    <t>CUST-01374</t>
  </si>
  <si>
    <t>ORD-002542</t>
  </si>
  <si>
    <t>CUST-00641</t>
  </si>
  <si>
    <t>ORD-002543</t>
  </si>
  <si>
    <t>CUST-01122</t>
  </si>
  <si>
    <t>ORD-002544</t>
  </si>
  <si>
    <t>ORD-002545</t>
  </si>
  <si>
    <t>CUST-02231</t>
  </si>
  <si>
    <t>ORD-002546</t>
  </si>
  <si>
    <t>CUST-00565</t>
  </si>
  <si>
    <t>ORD-002547</t>
  </si>
  <si>
    <t>ORD-002548</t>
  </si>
  <si>
    <t>ORD-002549</t>
  </si>
  <si>
    <t>CUST-01931</t>
  </si>
  <si>
    <t>ORD-002550</t>
  </si>
  <si>
    <t>ORD-002551</t>
  </si>
  <si>
    <t>ORD-002552</t>
  </si>
  <si>
    <t>ORD-002553</t>
  </si>
  <si>
    <t>ORD-002554</t>
  </si>
  <si>
    <t>ORD-002555</t>
  </si>
  <si>
    <t>CUST-01813</t>
  </si>
  <si>
    <t>ORD-002556</t>
  </si>
  <si>
    <t>ORD-002557</t>
  </si>
  <si>
    <t>ORD-002558</t>
  </si>
  <si>
    <t>CUST-01806</t>
  </si>
  <si>
    <t>ORD-002559</t>
  </si>
  <si>
    <t>ORD-002560</t>
  </si>
  <si>
    <t>CUST-00890</t>
  </si>
  <si>
    <t>ORD-002561</t>
  </si>
  <si>
    <t>ORD-002562</t>
  </si>
  <si>
    <t>ORD-002563</t>
  </si>
  <si>
    <t>ORD-002564</t>
  </si>
  <si>
    <t>CUST-02163</t>
  </si>
  <si>
    <t>ORD-002565</t>
  </si>
  <si>
    <t>CUST-01276</t>
  </si>
  <si>
    <t>ORD-002566</t>
  </si>
  <si>
    <t>ORD-002567</t>
  </si>
  <si>
    <t>ORD-002568</t>
  </si>
  <si>
    <t>CUST-01073</t>
  </si>
  <si>
    <t>ORD-002569</t>
  </si>
  <si>
    <t>ORD-002570</t>
  </si>
  <si>
    <t>ORD-002571</t>
  </si>
  <si>
    <t>CUST-00688</t>
  </si>
  <si>
    <t>ORD-002572</t>
  </si>
  <si>
    <t>CUST-01020</t>
  </si>
  <si>
    <t>ORD-002573</t>
  </si>
  <si>
    <t>ORD-002574</t>
  </si>
  <si>
    <t>CUST-01050</t>
  </si>
  <si>
    <t>ORD-002575</t>
  </si>
  <si>
    <t>ORD-002576</t>
  </si>
  <si>
    <t>ORD-002577</t>
  </si>
  <si>
    <t>CUST-01258</t>
  </si>
  <si>
    <t>ORD-002578</t>
  </si>
  <si>
    <t>ORD-002579</t>
  </si>
  <si>
    <t>ORD-002580</t>
  </si>
  <si>
    <t>ORD-002581</t>
  </si>
  <si>
    <t>CUST-00518</t>
  </si>
  <si>
    <t>ORD-002582</t>
  </si>
  <si>
    <t>CUST-00706</t>
  </si>
  <si>
    <t>ORD-002583</t>
  </si>
  <si>
    <t>CUST-02425</t>
  </si>
  <si>
    <t>ORD-002584</t>
  </si>
  <si>
    <t>ORD-002585</t>
  </si>
  <si>
    <t>CUST-02485</t>
  </si>
  <si>
    <t>ORD-002586</t>
  </si>
  <si>
    <t>ORD-002587</t>
  </si>
  <si>
    <t>CUST-01669</t>
  </si>
  <si>
    <t>ORD-002588</t>
  </si>
  <si>
    <t>ORD-002589</t>
  </si>
  <si>
    <t>CUST-01198</t>
  </si>
  <si>
    <t>ORD-002590</t>
  </si>
  <si>
    <t>CUST-01687</t>
  </si>
  <si>
    <t>ORD-002591</t>
  </si>
  <si>
    <t>ORD-002592</t>
  </si>
  <si>
    <t>CUST-00778</t>
  </si>
  <si>
    <t>ORD-002593</t>
  </si>
  <si>
    <t>ORD-002594</t>
  </si>
  <si>
    <t>CUST-02118</t>
  </si>
  <si>
    <t>ORD-002595</t>
  </si>
  <si>
    <t>ORD-002596</t>
  </si>
  <si>
    <t>ORD-002597</t>
  </si>
  <si>
    <t>ORD-002598</t>
  </si>
  <si>
    <t>ORD-002599</t>
  </si>
  <si>
    <t>ORD-002600</t>
  </si>
  <si>
    <t>ORD-002601</t>
  </si>
  <si>
    <t>ORD-002602</t>
  </si>
  <si>
    <t>ORD-002603</t>
  </si>
  <si>
    <t>ORD-002604</t>
  </si>
  <si>
    <t>CUST-00690</t>
  </si>
  <si>
    <t>ORD-002605</t>
  </si>
  <si>
    <t>ORD-002606</t>
  </si>
  <si>
    <t>CUST-01615</t>
  </si>
  <si>
    <t>ORD-002607</t>
  </si>
  <si>
    <t>ORD-002608</t>
  </si>
  <si>
    <t>CUST-00120</t>
  </si>
  <si>
    <t>ORD-002609</t>
  </si>
  <si>
    <t>CUST-02074</t>
  </si>
  <si>
    <t>ORD-002610</t>
  </si>
  <si>
    <t>CUST-01737</t>
  </si>
  <si>
    <t>ORD-002611</t>
  </si>
  <si>
    <t>ORD-002612</t>
  </si>
  <si>
    <t>ORD-002613</t>
  </si>
  <si>
    <t>CUST-01750</t>
  </si>
  <si>
    <t>ORD-002614</t>
  </si>
  <si>
    <t>CUST-02362</t>
  </si>
  <si>
    <t>ORD-002615</t>
  </si>
  <si>
    <t>CUST-01614</t>
  </si>
  <si>
    <t>ORD-002616</t>
  </si>
  <si>
    <t>ORD-002617</t>
  </si>
  <si>
    <t>ORD-002618</t>
  </si>
  <si>
    <t>ORD-002619</t>
  </si>
  <si>
    <t>CUST-00972</t>
  </si>
  <si>
    <t>ORD-002620</t>
  </si>
  <si>
    <t>ORD-002621</t>
  </si>
  <si>
    <t>ORD-002622</t>
  </si>
  <si>
    <t>ORD-002623</t>
  </si>
  <si>
    <t>ORD-002624</t>
  </si>
  <si>
    <t>ORD-002625</t>
  </si>
  <si>
    <t>CUST-00484</t>
  </si>
  <si>
    <t>ORD-002626</t>
  </si>
  <si>
    <t>ORD-002627</t>
  </si>
  <si>
    <t>CUST-00456</t>
  </si>
  <si>
    <t>ORD-002628</t>
  </si>
  <si>
    <t>CUST-00210</t>
  </si>
  <si>
    <t>ORD-002629</t>
  </si>
  <si>
    <t>ORD-002630</t>
  </si>
  <si>
    <t>ORD-002631</t>
  </si>
  <si>
    <t>ORD-002632</t>
  </si>
  <si>
    <t>ORD-002633</t>
  </si>
  <si>
    <t>ORD-002634</t>
  </si>
  <si>
    <t>ORD-002635</t>
  </si>
  <si>
    <t>ORD-002636</t>
  </si>
  <si>
    <t>CUST-00060</t>
  </si>
  <si>
    <t>ORD-002637</t>
  </si>
  <si>
    <t>ORD-002638</t>
  </si>
  <si>
    <t>ORD-002639</t>
  </si>
  <si>
    <t>ORD-002640</t>
  </si>
  <si>
    <t>ORD-002641</t>
  </si>
  <si>
    <t>CUST-01795</t>
  </si>
  <si>
    <t>ORD-002642</t>
  </si>
  <si>
    <t>CUST-01943</t>
  </si>
  <si>
    <t>ORD-002643</t>
  </si>
  <si>
    <t>CUST-01591</t>
  </si>
  <si>
    <t>ORD-002644</t>
  </si>
  <si>
    <t>ORD-002645</t>
  </si>
  <si>
    <t>ORD-002646</t>
  </si>
  <si>
    <t>ORD-002647</t>
  </si>
  <si>
    <t>ORD-002648</t>
  </si>
  <si>
    <t>CUST-00601</t>
  </si>
  <si>
    <t>ORD-002649</t>
  </si>
  <si>
    <t>ORD-002650</t>
  </si>
  <si>
    <t>CUST-01246</t>
  </si>
  <si>
    <t>ORD-002651</t>
  </si>
  <si>
    <t>ORD-002652</t>
  </si>
  <si>
    <t>ORD-002653</t>
  </si>
  <si>
    <t>ORD-002654</t>
  </si>
  <si>
    <t>CUST-00152</t>
  </si>
  <si>
    <t>ORD-002655</t>
  </si>
  <si>
    <t>ORD-002656</t>
  </si>
  <si>
    <t>CUST-02273</t>
  </si>
  <si>
    <t>ORD-002657</t>
  </si>
  <si>
    <t>ORD-002658</t>
  </si>
  <si>
    <t>ORD-002659</t>
  </si>
  <si>
    <t>CUST-01498</t>
  </si>
  <si>
    <t>ORD-002660</t>
  </si>
  <si>
    <t>CUST-01870</t>
  </si>
  <si>
    <t>ORD-002661</t>
  </si>
  <si>
    <t>ORD-002662</t>
  </si>
  <si>
    <t>ORD-002663</t>
  </si>
  <si>
    <t>ORD-002664</t>
  </si>
  <si>
    <t>ORD-002665</t>
  </si>
  <si>
    <t>ORD-002666</t>
  </si>
  <si>
    <t>ORD-002667</t>
  </si>
  <si>
    <t>CUST-00999</t>
  </si>
  <si>
    <t>ORD-002668</t>
  </si>
  <si>
    <t>CUST-02383</t>
  </si>
  <si>
    <t>ORD-002669</t>
  </si>
  <si>
    <t>ORD-002670</t>
  </si>
  <si>
    <t>CUST-00003</t>
  </si>
  <si>
    <t>ORD-002671</t>
  </si>
  <si>
    <t>CUST-01008</t>
  </si>
  <si>
    <t>ORD-002672</t>
  </si>
  <si>
    <t>ORD-002673</t>
  </si>
  <si>
    <t>CUST-00263</t>
  </si>
  <si>
    <t>ORD-002674</t>
  </si>
  <si>
    <t>ORD-002675</t>
  </si>
  <si>
    <t>ORD-002676</t>
  </si>
  <si>
    <t>CUST-00021</t>
  </si>
  <si>
    <t>ORD-002677</t>
  </si>
  <si>
    <t>ORD-002678</t>
  </si>
  <si>
    <t>CUST-00140</t>
  </si>
  <si>
    <t>ORD-002679</t>
  </si>
  <si>
    <t>ORD-002680</t>
  </si>
  <si>
    <t>ORD-002681</t>
  </si>
  <si>
    <t>ORD-002682</t>
  </si>
  <si>
    <t>ORD-002683</t>
  </si>
  <si>
    <t>ORD-002684</t>
  </si>
  <si>
    <t>CUST-02255</t>
  </si>
  <si>
    <t>ORD-002685</t>
  </si>
  <si>
    <t>CUST-01863</t>
  </si>
  <si>
    <t>ORD-002686</t>
  </si>
  <si>
    <t>CUST-00345</t>
  </si>
  <si>
    <t>ORD-002687</t>
  </si>
  <si>
    <t>CUST-01166</t>
  </si>
  <si>
    <t>ORD-002688</t>
  </si>
  <si>
    <t>ORD-002689</t>
  </si>
  <si>
    <t>ORD-002690</t>
  </si>
  <si>
    <t>ORD-002691</t>
  </si>
  <si>
    <t>ORD-002692</t>
  </si>
  <si>
    <t>CUST-02059</t>
  </si>
  <si>
    <t>ORD-002693</t>
  </si>
  <si>
    <t>ORD-002694</t>
  </si>
  <si>
    <t>ORD-002695</t>
  </si>
  <si>
    <t>ORD-002696</t>
  </si>
  <si>
    <t>CUST-00886</t>
  </si>
  <si>
    <t>ORD-002697</t>
  </si>
  <si>
    <t>CUST-02036</t>
  </si>
  <si>
    <t>ORD-002698</t>
  </si>
  <si>
    <t>ORD-002699</t>
  </si>
  <si>
    <t>CUST-01052</t>
  </si>
  <si>
    <t>ORD-002700</t>
  </si>
  <si>
    <t>ORD-002701</t>
  </si>
  <si>
    <t>ORD-002702</t>
  </si>
  <si>
    <t>ORD-002703</t>
  </si>
  <si>
    <t>CUST-02002</t>
  </si>
  <si>
    <t>ORD-002704</t>
  </si>
  <si>
    <t>ORD-002705</t>
  </si>
  <si>
    <t>ORD-002706</t>
  </si>
  <si>
    <t>CUST-01855</t>
  </si>
  <si>
    <t>ORD-002707</t>
  </si>
  <si>
    <t>ORD-002708</t>
  </si>
  <si>
    <t>ORD-002709</t>
  </si>
  <si>
    <t>CUST-01599</t>
  </si>
  <si>
    <t>ORD-002710</t>
  </si>
  <si>
    <t>CUST-00266</t>
  </si>
  <si>
    <t>ORD-002711</t>
  </si>
  <si>
    <t>CUST-02254</t>
  </si>
  <si>
    <t>ORD-002712</t>
  </si>
  <si>
    <t>ORD-002713</t>
  </si>
  <si>
    <t>ORD-002714</t>
  </si>
  <si>
    <t>ORD-002715</t>
  </si>
  <si>
    <t>ORD-002716</t>
  </si>
  <si>
    <t>CUST-02067</t>
  </si>
  <si>
    <t>ORD-002717</t>
  </si>
  <si>
    <t>ORD-002718</t>
  </si>
  <si>
    <t>CUST-01810</t>
  </si>
  <si>
    <t>ORD-002719</t>
  </si>
  <si>
    <t>ORD-002720</t>
  </si>
  <si>
    <t>ORD-002721</t>
  </si>
  <si>
    <t>ORD-002722</t>
  </si>
  <si>
    <t>ORD-002723</t>
  </si>
  <si>
    <t>CUST-01243</t>
  </si>
  <si>
    <t>ORD-002724</t>
  </si>
  <si>
    <t>CUST-01565</t>
  </si>
  <si>
    <t>ORD-002725</t>
  </si>
  <si>
    <t>ORD-002726</t>
  </si>
  <si>
    <t>ORD-002727</t>
  </si>
  <si>
    <t>CUST-00058</t>
  </si>
  <si>
    <t>ORD-002728</t>
  </si>
  <si>
    <t>CUST-01299</t>
  </si>
  <si>
    <t>ORD-002729</t>
  </si>
  <si>
    <t>CUST-02188</t>
  </si>
  <si>
    <t>ORD-002730</t>
  </si>
  <si>
    <t>CUST-01047</t>
  </si>
  <si>
    <t>ORD-002731</t>
  </si>
  <si>
    <t>CUST-00378</t>
  </si>
  <si>
    <t>ORD-002732</t>
  </si>
  <si>
    <t>ORD-002733</t>
  </si>
  <si>
    <t>ORD-002734</t>
  </si>
  <si>
    <t>ORD-002735</t>
  </si>
  <si>
    <t>ORD-002736</t>
  </si>
  <si>
    <t>ORD-002737</t>
  </si>
  <si>
    <t>ORD-002738</t>
  </si>
  <si>
    <t>ORD-002739</t>
  </si>
  <si>
    <t>ORD-002740</t>
  </si>
  <si>
    <t>ORD-002741</t>
  </si>
  <si>
    <t>ORD-002742</t>
  </si>
  <si>
    <t>CUST-01012</t>
  </si>
  <si>
    <t>ORD-002743</t>
  </si>
  <si>
    <t>ORD-002744</t>
  </si>
  <si>
    <t>ORD-002745</t>
  </si>
  <si>
    <t>ORD-002746</t>
  </si>
  <si>
    <t>ORD-002747</t>
  </si>
  <si>
    <t>ORD-002748</t>
  </si>
  <si>
    <t>ORD-002749</t>
  </si>
  <si>
    <t>ORD-002750</t>
  </si>
  <si>
    <t>ORD-002751</t>
  </si>
  <si>
    <t>CUST-00703</t>
  </si>
  <si>
    <t>ORD-002752</t>
  </si>
  <si>
    <t>ORD-002753</t>
  </si>
  <si>
    <t>ORD-002754</t>
  </si>
  <si>
    <t>ORD-002755</t>
  </si>
  <si>
    <t>CUST-00622</t>
  </si>
  <si>
    <t>ORD-002756</t>
  </si>
  <si>
    <t>CUST-01241</t>
  </si>
  <si>
    <t>ORD-002757</t>
  </si>
  <si>
    <t>CUST-02244</t>
  </si>
  <si>
    <t>ORD-002758</t>
  </si>
  <si>
    <t>ORD-002759</t>
  </si>
  <si>
    <t>ORD-002760</t>
  </si>
  <si>
    <t>ORD-002761</t>
  </si>
  <si>
    <t>ORD-002762</t>
  </si>
  <si>
    <t>ORD-002763</t>
  </si>
  <si>
    <t>ORD-002764</t>
  </si>
  <si>
    <t>ORD-002765</t>
  </si>
  <si>
    <t>ORD-002766</t>
  </si>
  <si>
    <t>ORD-002767</t>
  </si>
  <si>
    <t>ORD-002768</t>
  </si>
  <si>
    <t>CUST-01923</t>
  </si>
  <si>
    <t>ORD-002769</t>
  </si>
  <si>
    <t>ORD-002770</t>
  </si>
  <si>
    <t>ORD-002771</t>
  </si>
  <si>
    <t>ORD-002772</t>
  </si>
  <si>
    <t>ORD-002773</t>
  </si>
  <si>
    <t>ORD-002774</t>
  </si>
  <si>
    <t>ORD-002775</t>
  </si>
  <si>
    <t>CUST-01510</t>
  </si>
  <si>
    <t>ORD-002776</t>
  </si>
  <si>
    <t>ORD-002777</t>
  </si>
  <si>
    <t>ORD-002778</t>
  </si>
  <si>
    <t>CUST-00572</t>
  </si>
  <si>
    <t>ORD-002779</t>
  </si>
  <si>
    <t>CUST-01955</t>
  </si>
  <si>
    <t>ORD-002780</t>
  </si>
  <si>
    <t>ORD-002781</t>
  </si>
  <si>
    <t>ORD-002782</t>
  </si>
  <si>
    <t>ORD-002783</t>
  </si>
  <si>
    <t>ORD-002784</t>
  </si>
  <si>
    <t>CUST-00685</t>
  </si>
  <si>
    <t>ORD-002785</t>
  </si>
  <si>
    <t>ORD-002786</t>
  </si>
  <si>
    <t>ORD-002787</t>
  </si>
  <si>
    <t>ORD-002788</t>
  </si>
  <si>
    <t>ORD-002789</t>
  </si>
  <si>
    <t>ORD-002790</t>
  </si>
  <si>
    <t>ORD-002791</t>
  </si>
  <si>
    <t>ORD-002792</t>
  </si>
  <si>
    <t>CUST-00512</t>
  </si>
  <si>
    <t>ORD-002793</t>
  </si>
  <si>
    <t>CUST-01072</t>
  </si>
  <si>
    <t>ORD-002794</t>
  </si>
  <si>
    <t>ORD-002795</t>
  </si>
  <si>
    <t>CUST-01637</t>
  </si>
  <si>
    <t>ORD-002796</t>
  </si>
  <si>
    <t>ORD-002797</t>
  </si>
  <si>
    <t>ORD-002798</t>
  </si>
  <si>
    <t>ORD-002799</t>
  </si>
  <si>
    <t>CUST-00624</t>
  </si>
  <si>
    <t>ORD-002800</t>
  </si>
  <si>
    <t>ORD-002801</t>
  </si>
  <si>
    <t>ORD-002802</t>
  </si>
  <si>
    <t>ORD-002803</t>
  </si>
  <si>
    <t>ORD-002804</t>
  </si>
  <si>
    <t>ORD-002805</t>
  </si>
  <si>
    <t>ORD-002806</t>
  </si>
  <si>
    <t>ORD-002807</t>
  </si>
  <si>
    <t>ORD-002808</t>
  </si>
  <si>
    <t>CUST-01784</t>
  </si>
  <si>
    <t>ORD-002809</t>
  </si>
  <si>
    <t>ORD-002810</t>
  </si>
  <si>
    <t>ORD-002811</t>
  </si>
  <si>
    <t>ORD-002812</t>
  </si>
  <si>
    <t>ORD-002813</t>
  </si>
  <si>
    <t>ORD-002814</t>
  </si>
  <si>
    <t>ORD-002815</t>
  </si>
  <si>
    <t>ORD-002816</t>
  </si>
  <si>
    <t>CUST-02458</t>
  </si>
  <si>
    <t>ORD-002817</t>
  </si>
  <si>
    <t>ORD-002818</t>
  </si>
  <si>
    <t>CUST-00040</t>
  </si>
  <si>
    <t>ORD-002819</t>
  </si>
  <si>
    <t>ORD-002820</t>
  </si>
  <si>
    <t>ORD-002821</t>
  </si>
  <si>
    <t>ORD-002822</t>
  </si>
  <si>
    <t>ORD-002823</t>
  </si>
  <si>
    <t>ORD-002824</t>
  </si>
  <si>
    <t>ORD-002825</t>
  </si>
  <si>
    <t>ORD-002826</t>
  </si>
  <si>
    <t>ORD-002827</t>
  </si>
  <si>
    <t>ORD-002828</t>
  </si>
  <si>
    <t>CUST-01445</t>
  </si>
  <si>
    <t>ORD-002829</t>
  </si>
  <si>
    <t>ORD-002830</t>
  </si>
  <si>
    <t>CUST-02438</t>
  </si>
  <si>
    <t>ORD-002831</t>
  </si>
  <si>
    <t>ORD-002832</t>
  </si>
  <si>
    <t>ORD-002833</t>
  </si>
  <si>
    <t>CUST-00654</t>
  </si>
  <si>
    <t>ORD-002834</t>
  </si>
  <si>
    <t>CUST-00904</t>
  </si>
  <si>
    <t>ORD-002835</t>
  </si>
  <si>
    <t>ORD-002836</t>
  </si>
  <si>
    <t>CUST-02471</t>
  </si>
  <si>
    <t>ORD-002837</t>
  </si>
  <si>
    <t>ORD-002838</t>
  </si>
  <si>
    <t>ORD-002839</t>
  </si>
  <si>
    <t>ORD-002840</t>
  </si>
  <si>
    <t>ORD-002841</t>
  </si>
  <si>
    <t>ORD-002842</t>
  </si>
  <si>
    <t>CUST-01294</t>
  </si>
  <si>
    <t>ORD-002843</t>
  </si>
  <si>
    <t>ORD-002844</t>
  </si>
  <si>
    <t>ORD-002845</t>
  </si>
  <si>
    <t>ORD-002846</t>
  </si>
  <si>
    <t>CUST-00159</t>
  </si>
  <si>
    <t>ORD-002847</t>
  </si>
  <si>
    <t>CUST-00307</t>
  </si>
  <si>
    <t>ORD-002848</t>
  </si>
  <si>
    <t>CUST-01113</t>
  </si>
  <si>
    <t>ORD-002849</t>
  </si>
  <si>
    <t>CUST-00751</t>
  </si>
  <si>
    <t>ORD-002850</t>
  </si>
  <si>
    <t>ORD-002851</t>
  </si>
  <si>
    <t>ORD-002852</t>
  </si>
  <si>
    <t>CUST-00591</t>
  </si>
  <si>
    <t>ORD-002853</t>
  </si>
  <si>
    <t>CUST-01881</t>
  </si>
  <si>
    <t>ORD-002854</t>
  </si>
  <si>
    <t>ORD-002855</t>
  </si>
  <si>
    <t>ORD-002856</t>
  </si>
  <si>
    <t>ORD-002857</t>
  </si>
  <si>
    <t>CUST-01391</t>
  </si>
  <si>
    <t>ORD-002858</t>
  </si>
  <si>
    <t>ORD-002859</t>
  </si>
  <si>
    <t>ORD-002860</t>
  </si>
  <si>
    <t>ORD-002861</t>
  </si>
  <si>
    <t>ORD-002862</t>
  </si>
  <si>
    <t>ORD-002863</t>
  </si>
  <si>
    <t>CUST-01375</t>
  </si>
  <si>
    <t>ORD-002864</t>
  </si>
  <si>
    <t>ORD-002865</t>
  </si>
  <si>
    <t>CUST-02025</t>
  </si>
  <si>
    <t>ORD-002866</t>
  </si>
  <si>
    <t>ORD-002867</t>
  </si>
  <si>
    <t>ORD-002868</t>
  </si>
  <si>
    <t>ORD-002869</t>
  </si>
  <si>
    <t>ORD-002870</t>
  </si>
  <si>
    <t>CUST-00250</t>
  </si>
  <si>
    <t>ORD-002871</t>
  </si>
  <si>
    <t>ORD-002872</t>
  </si>
  <si>
    <t>CUST-01767</t>
  </si>
  <si>
    <t>ORD-002873</t>
  </si>
  <si>
    <t>ORD-002874</t>
  </si>
  <si>
    <t>ORD-002875</t>
  </si>
  <si>
    <t>ORD-002876</t>
  </si>
  <si>
    <t>ORD-002877</t>
  </si>
  <si>
    <t>ORD-002878</t>
  </si>
  <si>
    <t>ORD-002879</t>
  </si>
  <si>
    <t>ORD-002880</t>
  </si>
  <si>
    <t>ORD-002881</t>
  </si>
  <si>
    <t>ORD-002882</t>
  </si>
  <si>
    <t>ORD-002883</t>
  </si>
  <si>
    <t>CUST-01485</t>
  </si>
  <si>
    <t>ORD-002884</t>
  </si>
  <si>
    <t>ORD-002885</t>
  </si>
  <si>
    <t>CUST-00031</t>
  </si>
  <si>
    <t>ORD-002886</t>
  </si>
  <si>
    <t>ORD-002887</t>
  </si>
  <si>
    <t>ORD-002888</t>
  </si>
  <si>
    <t>CUST-01904</t>
  </si>
  <si>
    <t>ORD-002889</t>
  </si>
  <si>
    <t>CUST-00102</t>
  </si>
  <si>
    <t>ORD-002890</t>
  </si>
  <si>
    <t>ORD-002891</t>
  </si>
  <si>
    <t>CUST-01729</t>
  </si>
  <si>
    <t>ORD-002892</t>
  </si>
  <si>
    <t>CUST-02456</t>
  </si>
  <si>
    <t>ORD-002893</t>
  </si>
  <si>
    <t>ORD-002894</t>
  </si>
  <si>
    <t>ORD-002895</t>
  </si>
  <si>
    <t>ORD-002896</t>
  </si>
  <si>
    <t>CUST-00291</t>
  </si>
  <si>
    <t>ORD-002897</t>
  </si>
  <si>
    <t>CUST-02470</t>
  </si>
  <si>
    <t>ORD-002898</t>
  </si>
  <si>
    <t>CUST-00181</t>
  </si>
  <si>
    <t>ORD-002899</t>
  </si>
  <si>
    <t>ORD-002900</t>
  </si>
  <si>
    <t>ORD-002901</t>
  </si>
  <si>
    <t>ORD-002902</t>
  </si>
  <si>
    <t>CUST-02292</t>
  </si>
  <si>
    <t>ORD-002903</t>
  </si>
  <si>
    <t>ORD-002904</t>
  </si>
  <si>
    <t>ORD-002905</t>
  </si>
  <si>
    <t>ORD-002906</t>
  </si>
  <si>
    <t>ORD-002907</t>
  </si>
  <si>
    <t>CUST-00271</t>
  </si>
  <si>
    <t>ORD-002908</t>
  </si>
  <si>
    <t>CUST-01408</t>
  </si>
  <si>
    <t>ORD-002909</t>
  </si>
  <si>
    <t>ORD-002910</t>
  </si>
  <si>
    <t>CUST-01010</t>
  </si>
  <si>
    <t>ORD-002911</t>
  </si>
  <si>
    <t>ORD-002912</t>
  </si>
  <si>
    <t>ORD-002913</t>
  </si>
  <si>
    <t>CUST-00132</t>
  </si>
  <si>
    <t>ORD-002914</t>
  </si>
  <si>
    <t>CUST-01745</t>
  </si>
  <si>
    <t>ORD-002915</t>
  </si>
  <si>
    <t>ORD-002916</t>
  </si>
  <si>
    <t>CUST-00135</t>
  </si>
  <si>
    <t>ORD-002917</t>
  </si>
  <si>
    <t>CUST-00767</t>
  </si>
  <si>
    <t>ORD-002918</t>
  </si>
  <si>
    <t>ORD-002919</t>
  </si>
  <si>
    <t>CUST-02142</t>
  </si>
  <si>
    <t>ORD-002920</t>
  </si>
  <si>
    <t>ORD-002921</t>
  </si>
  <si>
    <t>CUST-01265</t>
  </si>
  <si>
    <t>ORD-002922</t>
  </si>
  <si>
    <t>ORD-002923</t>
  </si>
  <si>
    <t>ORD-002924</t>
  </si>
  <si>
    <t>CUST-00325</t>
  </si>
  <si>
    <t>ORD-002925</t>
  </si>
  <si>
    <t>ORD-002926</t>
  </si>
  <si>
    <t>ORD-002927</t>
  </si>
  <si>
    <t>ORD-002928</t>
  </si>
  <si>
    <t>CUST-01378</t>
  </si>
  <si>
    <t>ORD-002929</t>
  </si>
  <si>
    <t>ORD-002930</t>
  </si>
  <si>
    <t>ORD-002931</t>
  </si>
  <si>
    <t>ORD-002932</t>
  </si>
  <si>
    <t>ORD-002933</t>
  </si>
  <si>
    <t>ORD-002934</t>
  </si>
  <si>
    <t>CUST-01449</t>
  </si>
  <si>
    <t>ORD-002935</t>
  </si>
  <si>
    <t>ORD-002936</t>
  </si>
  <si>
    <t>ORD-002937</t>
  </si>
  <si>
    <t>ORD-002938</t>
  </si>
  <si>
    <t>ORD-002939</t>
  </si>
  <si>
    <t>ORD-002940</t>
  </si>
  <si>
    <t>ORD-002941</t>
  </si>
  <si>
    <t>ORD-002942</t>
  </si>
  <si>
    <t>ORD-002943</t>
  </si>
  <si>
    <t>ORD-002944</t>
  </si>
  <si>
    <t>ORD-002945</t>
  </si>
  <si>
    <t>ORD-002946</t>
  </si>
  <si>
    <t>CUST-01880</t>
  </si>
  <si>
    <t>ORD-002947</t>
  </si>
  <si>
    <t>CUST-00862</t>
  </si>
  <si>
    <t>ORD-002948</t>
  </si>
  <si>
    <t>ORD-002949</t>
  </si>
  <si>
    <t>CUST-02370</t>
  </si>
  <si>
    <t>ORD-002950</t>
  </si>
  <si>
    <t>ORD-002951</t>
  </si>
  <si>
    <t>ORD-002952</t>
  </si>
  <si>
    <t>ORD-002953</t>
  </si>
  <si>
    <t>ORD-002954</t>
  </si>
  <si>
    <t>CUST-02106</t>
  </si>
  <si>
    <t>ORD-002955</t>
  </si>
  <si>
    <t>ORD-002956</t>
  </si>
  <si>
    <t>ORD-002957</t>
  </si>
  <si>
    <t>ORD-002958</t>
  </si>
  <si>
    <t>ORD-002959</t>
  </si>
  <si>
    <t>ORD-002960</t>
  </si>
  <si>
    <t>ORD-002961</t>
  </si>
  <si>
    <t>ORD-002962</t>
  </si>
  <si>
    <t>ORD-002963</t>
  </si>
  <si>
    <t>ORD-002964</t>
  </si>
  <si>
    <t>ORD-002965</t>
  </si>
  <si>
    <t>ORD-002966</t>
  </si>
  <si>
    <t>ORD-002967</t>
  </si>
  <si>
    <t>ORD-002968</t>
  </si>
  <si>
    <t>ORD-002969</t>
  </si>
  <si>
    <t>ORD-002970</t>
  </si>
  <si>
    <t>ORD-002971</t>
  </si>
  <si>
    <t>ORD-002972</t>
  </si>
  <si>
    <t>CUST-00606</t>
  </si>
  <si>
    <t>ORD-002973</t>
  </si>
  <si>
    <t>ORD-002974</t>
  </si>
  <si>
    <t>CUST-01900</t>
  </si>
  <si>
    <t>ORD-002975</t>
  </si>
  <si>
    <t>ORD-002976</t>
  </si>
  <si>
    <t>ORD-002977</t>
  </si>
  <si>
    <t>ORD-002978</t>
  </si>
  <si>
    <t>CUST-00423</t>
  </si>
  <si>
    <t>ORD-002979</t>
  </si>
  <si>
    <t>CUST-02054</t>
  </si>
  <si>
    <t>ORD-002980</t>
  </si>
  <si>
    <t>CUST-00458</t>
  </si>
  <si>
    <t>ORD-002981</t>
  </si>
  <si>
    <t>ORD-002982</t>
  </si>
  <si>
    <t>ORD-002983</t>
  </si>
  <si>
    <t>CUST-00551</t>
  </si>
  <si>
    <t>ORD-002984</t>
  </si>
  <si>
    <t>ORD-002985</t>
  </si>
  <si>
    <t>ORD-002986</t>
  </si>
  <si>
    <t>ORD-002987</t>
  </si>
  <si>
    <t>CUST-01646</t>
  </si>
  <si>
    <t>ORD-002988</t>
  </si>
  <si>
    <t>ORD-002989</t>
  </si>
  <si>
    <t>CUST-02091</t>
  </si>
  <si>
    <t>ORD-002990</t>
  </si>
  <si>
    <t>ORD-002991</t>
  </si>
  <si>
    <t>ORD-002992</t>
  </si>
  <si>
    <t>ORD-002993</t>
  </si>
  <si>
    <t>CUST-00316</t>
  </si>
  <si>
    <t>ORD-002994</t>
  </si>
  <si>
    <t>ORD-002995</t>
  </si>
  <si>
    <t>ORD-002996</t>
  </si>
  <si>
    <t>ORD-002997</t>
  </si>
  <si>
    <t>CUST-00612</t>
  </si>
  <si>
    <t>ORD-002998</t>
  </si>
  <si>
    <t>ORD-002999</t>
  </si>
  <si>
    <t>ORD-003000</t>
  </si>
  <si>
    <t>ORD-003001</t>
  </si>
  <si>
    <t>CUST-00647</t>
  </si>
  <si>
    <t>ORD-003002</t>
  </si>
  <si>
    <t>ORD-003003</t>
  </si>
  <si>
    <t>ORD-003004</t>
  </si>
  <si>
    <t>ORD-003005</t>
  </si>
  <si>
    <t>ORD-003006</t>
  </si>
  <si>
    <t>CUST-01169</t>
  </si>
  <si>
    <t>ORD-003007</t>
  </si>
  <si>
    <t>ORD-003008</t>
  </si>
  <si>
    <t>ORD-003009</t>
  </si>
  <si>
    <t>CUST-00197</t>
  </si>
  <si>
    <t>ORD-003010</t>
  </si>
  <si>
    <t>ORD-003011</t>
  </si>
  <si>
    <t>ORD-003012</t>
  </si>
  <si>
    <t>ORD-003013</t>
  </si>
  <si>
    <t>ORD-003014</t>
  </si>
  <si>
    <t>ORD-003015</t>
  </si>
  <si>
    <t>CUST-01281</t>
  </si>
  <si>
    <t>ORD-003016</t>
  </si>
  <si>
    <t>CUST-00136</t>
  </si>
  <si>
    <t>ORD-003017</t>
  </si>
  <si>
    <t>CUST-02004</t>
  </si>
  <si>
    <t>ORD-003018</t>
  </si>
  <si>
    <t>ORD-003019</t>
  </si>
  <si>
    <t>CUST-02160</t>
  </si>
  <si>
    <t>ORD-003020</t>
  </si>
  <si>
    <t>ORD-003021</t>
  </si>
  <si>
    <t>ORD-003022</t>
  </si>
  <si>
    <t>ORD-003023</t>
  </si>
  <si>
    <t>CUST-00768</t>
  </si>
  <si>
    <t>ORD-003024</t>
  </si>
  <si>
    <t>CUST-00673</t>
  </si>
  <si>
    <t>ORD-003025</t>
  </si>
  <si>
    <t>CUST-00511</t>
  </si>
  <si>
    <t>ORD-003026</t>
  </si>
  <si>
    <t>ORD-003027</t>
  </si>
  <si>
    <t>ORD-003028</t>
  </si>
  <si>
    <t>ORD-003029</t>
  </si>
  <si>
    <t>ORD-003030</t>
  </si>
  <si>
    <t>ORD-003031</t>
  </si>
  <si>
    <t>ORD-003032</t>
  </si>
  <si>
    <t>ORD-003033</t>
  </si>
  <si>
    <t>CUST-00710</t>
  </si>
  <si>
    <t>ORD-003034</t>
  </si>
  <si>
    <t>CUST-02373</t>
  </si>
  <si>
    <t>ORD-003035</t>
  </si>
  <si>
    <t>ORD-003036</t>
  </si>
  <si>
    <t>ORD-003037</t>
  </si>
  <si>
    <t>ORD-003038</t>
  </si>
  <si>
    <t>ORD-003039</t>
  </si>
  <si>
    <t>CUST-01340</t>
  </si>
  <si>
    <t>ORD-003040</t>
  </si>
  <si>
    <t>CUST-00068</t>
  </si>
  <si>
    <t>ORD-003041</t>
  </si>
  <si>
    <t>CUST-01944</t>
  </si>
  <si>
    <t>ORD-003042</t>
  </si>
  <si>
    <t>CUST-01720</t>
  </si>
  <si>
    <t>ORD-003043</t>
  </si>
  <si>
    <t>ORD-003044</t>
  </si>
  <si>
    <t>ORD-003045</t>
  </si>
  <si>
    <t>ORD-003046</t>
  </si>
  <si>
    <t>CUST-02072</t>
  </si>
  <si>
    <t>ORD-003047</t>
  </si>
  <si>
    <t>ORD-003048</t>
  </si>
  <si>
    <t>ORD-003049</t>
  </si>
  <si>
    <t>ORD-003050</t>
  </si>
  <si>
    <t>ORD-003051</t>
  </si>
  <si>
    <t>ORD-003052</t>
  </si>
  <si>
    <t>ORD-003053</t>
  </si>
  <si>
    <t>ORD-003054</t>
  </si>
  <si>
    <t>ORD-003055</t>
  </si>
  <si>
    <t>ORD-003056</t>
  </si>
  <si>
    <t>CUST-00750</t>
  </si>
  <si>
    <t>ORD-003057</t>
  </si>
  <si>
    <t>ORD-003058</t>
  </si>
  <si>
    <t>ORD-003059</t>
  </si>
  <si>
    <t>ORD-003060</t>
  </si>
  <si>
    <t>ORD-003061</t>
  </si>
  <si>
    <t>ORD-003062</t>
  </si>
  <si>
    <t>CUST-00367</t>
  </si>
  <si>
    <t>ORD-003063</t>
  </si>
  <si>
    <t>ORD-003064</t>
  </si>
  <si>
    <t>CUST-02344</t>
  </si>
  <si>
    <t>ORD-003065</t>
  </si>
  <si>
    <t>ORD-003066</t>
  </si>
  <si>
    <t>CUST-00265</t>
  </si>
  <si>
    <t>ORD-003067</t>
  </si>
  <si>
    <t>ORD-003068</t>
  </si>
  <si>
    <t>CUST-02035</t>
  </si>
  <si>
    <t>ORD-003069</t>
  </si>
  <si>
    <t>CUST-00382</t>
  </si>
  <si>
    <t>ORD-003070</t>
  </si>
  <si>
    <t>ORD-003071</t>
  </si>
  <si>
    <t>ORD-003072</t>
  </si>
  <si>
    <t>ORD-003073</t>
  </si>
  <si>
    <t>ORD-003074</t>
  </si>
  <si>
    <t>ORD-003075</t>
  </si>
  <si>
    <t>ORD-003076</t>
  </si>
  <si>
    <t>ORD-003077</t>
  </si>
  <si>
    <t>CUST-00983</t>
  </si>
  <si>
    <t>ORD-003078</t>
  </si>
  <si>
    <t>CUST-02240</t>
  </si>
  <si>
    <t>ORD-003079</t>
  </si>
  <si>
    <t>ORD-003080</t>
  </si>
  <si>
    <t>CUST-00721</t>
  </si>
  <si>
    <t>ORD-003081</t>
  </si>
  <si>
    <t>ORD-003082</t>
  </si>
  <si>
    <t>ORD-003083</t>
  </si>
  <si>
    <t>ORD-003084</t>
  </si>
  <si>
    <t>CUST-01804</t>
  </si>
  <si>
    <t>ORD-003085</t>
  </si>
  <si>
    <t>ORD-003086</t>
  </si>
  <si>
    <t>CUST-02051</t>
  </si>
  <si>
    <t>ORD-003087</t>
  </si>
  <si>
    <t>CUST-00925</t>
  </si>
  <si>
    <t>ORD-003088</t>
  </si>
  <si>
    <t>ORD-003089</t>
  </si>
  <si>
    <t>ORD-003090</t>
  </si>
  <si>
    <t>CUST-00379</t>
  </si>
  <si>
    <t>ORD-003091</t>
  </si>
  <si>
    <t>CUST-01322</t>
  </si>
  <si>
    <t>ORD-003092</t>
  </si>
  <si>
    <t>ORD-003093</t>
  </si>
  <si>
    <t>ORD-003094</t>
  </si>
  <si>
    <t>ORD-003095</t>
  </si>
  <si>
    <t>ORD-003096</t>
  </si>
  <si>
    <t>ORD-003097</t>
  </si>
  <si>
    <t>CUST-02114</t>
  </si>
  <si>
    <t>ORD-003098</t>
  </si>
  <si>
    <t>ORD-003099</t>
  </si>
  <si>
    <t>CUST-01959</t>
  </si>
  <si>
    <t>ORD-003100</t>
  </si>
  <si>
    <t>ORD-003101</t>
  </si>
  <si>
    <t>ORD-003102</t>
  </si>
  <si>
    <t>CUST-00856</t>
  </si>
  <si>
    <t>ORD-003103</t>
  </si>
  <si>
    <t>ORD-003104</t>
  </si>
  <si>
    <t>CUST-00158</t>
  </si>
  <si>
    <t>ORD-003105</t>
  </si>
  <si>
    <t>ORD-003106</t>
  </si>
  <si>
    <t>ORD-003107</t>
  </si>
  <si>
    <t>ORD-003108</t>
  </si>
  <si>
    <t>ORD-003109</t>
  </si>
  <si>
    <t>ORD-003110</t>
  </si>
  <si>
    <t>ORD-003111</t>
  </si>
  <si>
    <t>ORD-003112</t>
  </si>
  <si>
    <t>CUST-00538</t>
  </si>
  <si>
    <t>ORD-003113</t>
  </si>
  <si>
    <t>ORD-003114</t>
  </si>
  <si>
    <t>CUST-02343</t>
  </si>
  <si>
    <t>ORD-003115</t>
  </si>
  <si>
    <t>ORD-003116</t>
  </si>
  <si>
    <t>ORD-003117</t>
  </si>
  <si>
    <t>ORD-003118</t>
  </si>
  <si>
    <t>ORD-003119</t>
  </si>
  <si>
    <t>CUST-00719</t>
  </si>
  <si>
    <t>ORD-003120</t>
  </si>
  <si>
    <t>ORD-003121</t>
  </si>
  <si>
    <t>ORD-003122</t>
  </si>
  <si>
    <t>ORD-003123</t>
  </si>
  <si>
    <t>ORD-003124</t>
  </si>
  <si>
    <t>ORD-003125</t>
  </si>
  <si>
    <t>ORD-003126</t>
  </si>
  <si>
    <t>CUST-02393</t>
  </si>
  <si>
    <t>ORD-003127</t>
  </si>
  <si>
    <t>ORD-003128</t>
  </si>
  <si>
    <t>ORD-003129</t>
  </si>
  <si>
    <t>ORD-003130</t>
  </si>
  <si>
    <t>CUST-00974</t>
  </si>
  <si>
    <t>ORD-003131</t>
  </si>
  <si>
    <t>ORD-003132</t>
  </si>
  <si>
    <t>ORD-003133</t>
  </si>
  <si>
    <t>ORD-003134</t>
  </si>
  <si>
    <t>ORD-003135</t>
  </si>
  <si>
    <t>CUST-01186</t>
  </si>
  <si>
    <t>ORD-003136</t>
  </si>
  <si>
    <t>ORD-003137</t>
  </si>
  <si>
    <t>ORD-003138</t>
  </si>
  <si>
    <t>ORD-003139</t>
  </si>
  <si>
    <t>CUST-00399</t>
  </si>
  <si>
    <t>ORD-003140</t>
  </si>
  <si>
    <t>CUST-00095</t>
  </si>
  <si>
    <t>ORD-003141</t>
  </si>
  <si>
    <t>ORD-003142</t>
  </si>
  <si>
    <t>ORD-003143</t>
  </si>
  <si>
    <t>CUST-01930</t>
  </si>
  <si>
    <t>ORD-003144</t>
  </si>
  <si>
    <t>ORD-003145</t>
  </si>
  <si>
    <t>CUST-00775</t>
  </si>
  <si>
    <t>ORD-003146</t>
  </si>
  <si>
    <t>ORD-003147</t>
  </si>
  <si>
    <t>ORD-003148</t>
  </si>
  <si>
    <t>ORD-003149</t>
  </si>
  <si>
    <t>ORD-003150</t>
  </si>
  <si>
    <t>ORD-003151</t>
  </si>
  <si>
    <t>ORD-003152</t>
  </si>
  <si>
    <t>ORD-003153</t>
  </si>
  <si>
    <t>CUST-01327</t>
  </si>
  <si>
    <t>ORD-003154</t>
  </si>
  <si>
    <t>ORD-003155</t>
  </si>
  <si>
    <t>ORD-003156</t>
  </si>
  <si>
    <t>ORD-003157</t>
  </si>
  <si>
    <t>CUST-01183</t>
  </si>
  <si>
    <t>ORD-003158</t>
  </si>
  <si>
    <t>CUST-01695</t>
  </si>
  <si>
    <t>ORD-003159</t>
  </si>
  <si>
    <t>CUST-00795</t>
  </si>
  <si>
    <t>ORD-003160</t>
  </si>
  <si>
    <t>ORD-003161</t>
  </si>
  <si>
    <t>ORD-003162</t>
  </si>
  <si>
    <t>ORD-003163</t>
  </si>
  <si>
    <t>ORD-003164</t>
  </si>
  <si>
    <t>ORD-003165</t>
  </si>
  <si>
    <t>CUST-01261</t>
  </si>
  <si>
    <t>ORD-003166</t>
  </si>
  <si>
    <t>ORD-003167</t>
  </si>
  <si>
    <t>ORD-003168</t>
  </si>
  <si>
    <t>ORD-003169</t>
  </si>
  <si>
    <t>ORD-003170</t>
  </si>
  <si>
    <t>ORD-003171</t>
  </si>
  <si>
    <t>ORD-003172</t>
  </si>
  <si>
    <t>CUST-01484</t>
  </si>
  <si>
    <t>ORD-003173</t>
  </si>
  <si>
    <t>ORD-003174</t>
  </si>
  <si>
    <t>ORD-003175</t>
  </si>
  <si>
    <t>CUST-00168</t>
  </si>
  <si>
    <t>ORD-003176</t>
  </si>
  <si>
    <t>CUST-00759</t>
  </si>
  <si>
    <t>ORD-003177</t>
  </si>
  <si>
    <t>ORD-003178</t>
  </si>
  <si>
    <t>ORD-003179</t>
  </si>
  <si>
    <t>ORD-003180</t>
  </si>
  <si>
    <t>ORD-003181</t>
  </si>
  <si>
    <t>ORD-003182</t>
  </si>
  <si>
    <t>CUST-00180</t>
  </si>
  <si>
    <t>ORD-003183</t>
  </si>
  <si>
    <t>ORD-003184</t>
  </si>
  <si>
    <t>ORD-003185</t>
  </si>
  <si>
    <t>ORD-003186</t>
  </si>
  <si>
    <t>CUST-00262</t>
  </si>
  <si>
    <t>ORD-003187</t>
  </si>
  <si>
    <t>ORD-003188</t>
  </si>
  <si>
    <t>ORD-003189</t>
  </si>
  <si>
    <t>ORD-003190</t>
  </si>
  <si>
    <t>ORD-003191</t>
  </si>
  <si>
    <t>ORD-003192</t>
  </si>
  <si>
    <t>ORD-003193</t>
  </si>
  <si>
    <t>ORD-003194</t>
  </si>
  <si>
    <t>ORD-003195</t>
  </si>
  <si>
    <t>ORD-003196</t>
  </si>
  <si>
    <t>ORD-003197</t>
  </si>
  <si>
    <t>ORD-003198</t>
  </si>
  <si>
    <t>ORD-003199</t>
  </si>
  <si>
    <t>ORD-003200</t>
  </si>
  <si>
    <t>ORD-003201</t>
  </si>
  <si>
    <t>CUST-00735</t>
  </si>
  <si>
    <t>ORD-003202</t>
  </si>
  <si>
    <t>ORD-003203</t>
  </si>
  <si>
    <t>CUST-01580</t>
  </si>
  <si>
    <t>ORD-003204</t>
  </si>
  <si>
    <t>CUST-01620</t>
  </si>
  <si>
    <t>ORD-003205</t>
  </si>
  <si>
    <t>ORD-003206</t>
  </si>
  <si>
    <t>ORD-003207</t>
  </si>
  <si>
    <t>ORD-003208</t>
  </si>
  <si>
    <t>ORD-003209</t>
  </si>
  <si>
    <t>ORD-003210</t>
  </si>
  <si>
    <t>ORD-003211</t>
  </si>
  <si>
    <t>ORD-003212</t>
  </si>
  <si>
    <t>ORD-003213</t>
  </si>
  <si>
    <t>CUST-01714</t>
  </si>
  <si>
    <t>ORD-003214</t>
  </si>
  <si>
    <t>ORD-003215</t>
  </si>
  <si>
    <t>ORD-003216</t>
  </si>
  <si>
    <t>CUST-00115</t>
  </si>
  <si>
    <t>ORD-003217</t>
  </si>
  <si>
    <t>ORD-003218</t>
  </si>
  <si>
    <t>CUST-02230</t>
  </si>
  <si>
    <t>ORD-003219</t>
  </si>
  <si>
    <t>ORD-003220</t>
  </si>
  <si>
    <t>ORD-003221</t>
  </si>
  <si>
    <t>CUST-01576</t>
  </si>
  <si>
    <t>ORD-003222</t>
  </si>
  <si>
    <t>CUST-01866</t>
  </si>
  <si>
    <t>ORD-003223</t>
  </si>
  <si>
    <t>ORD-003224</t>
  </si>
  <si>
    <t>CUST-02029</t>
  </si>
  <si>
    <t>ORD-003225</t>
  </si>
  <si>
    <t>ORD-003226</t>
  </si>
  <si>
    <t>CUST-01409</t>
  </si>
  <si>
    <t>ORD-003227</t>
  </si>
  <si>
    <t>ORD-003228</t>
  </si>
  <si>
    <t>ORD-003229</t>
  </si>
  <si>
    <t>CUST-02171</t>
  </si>
  <si>
    <t>ORD-003230</t>
  </si>
  <si>
    <t>ORD-003231</t>
  </si>
  <si>
    <t>ORD-003232</t>
  </si>
  <si>
    <t>ORD-003233</t>
  </si>
  <si>
    <t>ORD-003234</t>
  </si>
  <si>
    <t>CUST-02316</t>
  </si>
  <si>
    <t>ORD-003235</t>
  </si>
  <si>
    <t>ORD-003236</t>
  </si>
  <si>
    <t>ORD-003237</t>
  </si>
  <si>
    <t>CUST-01759</t>
  </si>
  <si>
    <t>ORD-003238</t>
  </si>
  <si>
    <t>ORD-003239</t>
  </si>
  <si>
    <t>CUST-01159</t>
  </si>
  <si>
    <t>ORD-003240</t>
  </si>
  <si>
    <t>CUST-00498</t>
  </si>
  <si>
    <t>ORD-003241</t>
  </si>
  <si>
    <t>ORD-003242</t>
  </si>
  <si>
    <t>ORD-003243</t>
  </si>
  <si>
    <t>ORD-003244</t>
  </si>
  <si>
    <t>CUST-01527</t>
  </si>
  <si>
    <t>ORD-003245</t>
  </si>
  <si>
    <t>ORD-003246</t>
  </si>
  <si>
    <t>ORD-003247</t>
  </si>
  <si>
    <t>ORD-003248</t>
  </si>
  <si>
    <t>ORD-003249</t>
  </si>
  <si>
    <t>ORD-003250</t>
  </si>
  <si>
    <t>ORD-003251</t>
  </si>
  <si>
    <t>ORD-003252</t>
  </si>
  <si>
    <t>ORD-003253</t>
  </si>
  <si>
    <t>ORD-003254</t>
  </si>
  <si>
    <t>ORD-003255</t>
  </si>
  <si>
    <t>ORD-003256</t>
  </si>
  <si>
    <t>ORD-003257</t>
  </si>
  <si>
    <t>ORD-003258</t>
  </si>
  <si>
    <t>ORD-003259</t>
  </si>
  <si>
    <t>ORD-003260</t>
  </si>
  <si>
    <t>CUST-02301</t>
  </si>
  <si>
    <t>ORD-003261</t>
  </si>
  <si>
    <t>CUST-02351</t>
  </si>
  <si>
    <t>ORD-003262</t>
  </si>
  <si>
    <t>ORD-003263</t>
  </si>
  <si>
    <t>CUST-02306</t>
  </si>
  <si>
    <t>ORD-003264</t>
  </si>
  <si>
    <t>CUST-02007</t>
  </si>
  <si>
    <t>ORD-003265</t>
  </si>
  <si>
    <t>ORD-003266</t>
  </si>
  <si>
    <t>CUST-00224</t>
  </si>
  <si>
    <t>ORD-003267</t>
  </si>
  <si>
    <t>CUST-02140</t>
  </si>
  <si>
    <t>ORD-003268</t>
  </si>
  <si>
    <t>CUST-00280</t>
  </si>
  <si>
    <t>ORD-003269</t>
  </si>
  <si>
    <t>ORD-003270</t>
  </si>
  <si>
    <t>ORD-003271</t>
  </si>
  <si>
    <t>ORD-003272</t>
  </si>
  <si>
    <t>ORD-003273</t>
  </si>
  <si>
    <t>CUST-00248</t>
  </si>
  <si>
    <t>ORD-003274</t>
  </si>
  <si>
    <t>CUST-01385</t>
  </si>
  <si>
    <t>ORD-003275</t>
  </si>
  <si>
    <t>CUST-01373</t>
  </si>
  <si>
    <t>ORD-003276</t>
  </si>
  <si>
    <t>CUST-02126</t>
  </si>
  <si>
    <t>ORD-003277</t>
  </si>
  <si>
    <t>ORD-003278</t>
  </si>
  <si>
    <t>CUST-02086</t>
  </si>
  <si>
    <t>ORD-003279</t>
  </si>
  <si>
    <t>CUST-00416</t>
  </si>
  <si>
    <t>ORD-003280</t>
  </si>
  <si>
    <t>CUST-02293</t>
  </si>
  <si>
    <t>ORD-003281</t>
  </si>
  <si>
    <t>ORD-003282</t>
  </si>
  <si>
    <t>ORD-003283</t>
  </si>
  <si>
    <t>ORD-003284</t>
  </si>
  <si>
    <t>ORD-003285</t>
  </si>
  <si>
    <t>CUST-00087</t>
  </si>
  <si>
    <t>ORD-003286</t>
  </si>
  <si>
    <t>ORD-003287</t>
  </si>
  <si>
    <t>ORD-003288</t>
  </si>
  <si>
    <t>ORD-003289</t>
  </si>
  <si>
    <t>ORD-003290</t>
  </si>
  <si>
    <t>ORD-003291</t>
  </si>
  <si>
    <t>ORD-003292</t>
  </si>
  <si>
    <t>ORD-003293</t>
  </si>
  <si>
    <t>ORD-003294</t>
  </si>
  <si>
    <t>CUST-01226</t>
  </si>
  <si>
    <t>ORD-003295</t>
  </si>
  <si>
    <t>ORD-003296</t>
  </si>
  <si>
    <t>ORD-003297</t>
  </si>
  <si>
    <t>ORD-003298</t>
  </si>
  <si>
    <t>ORD-003299</t>
  </si>
  <si>
    <t>ORD-003300</t>
  </si>
  <si>
    <t>ORD-003301</t>
  </si>
  <si>
    <t>ORD-003302</t>
  </si>
  <si>
    <t>ORD-003303</t>
  </si>
  <si>
    <t>ORD-003304</t>
  </si>
  <si>
    <t>CUST-00660</t>
  </si>
  <si>
    <t>ORD-003305</t>
  </si>
  <si>
    <t>ORD-003306</t>
  </si>
  <si>
    <t>ORD-003307</t>
  </si>
  <si>
    <t>ORD-003308</t>
  </si>
  <si>
    <t>ORD-003309</t>
  </si>
  <si>
    <t>CUST-01497</t>
  </si>
  <si>
    <t>ORD-003310</t>
  </si>
  <si>
    <t>CUST-01463</t>
  </si>
  <si>
    <t>ORD-003311</t>
  </si>
  <si>
    <t>CUST-01736</t>
  </si>
  <si>
    <t>ORD-003312</t>
  </si>
  <si>
    <t>ORD-003313</t>
  </si>
  <si>
    <t>ORD-003314</t>
  </si>
  <si>
    <t>ORD-003315</t>
  </si>
  <si>
    <t>CUST-02268</t>
  </si>
  <si>
    <t>ORD-003316</t>
  </si>
  <si>
    <t>CUST-01395</t>
  </si>
  <si>
    <t>ORD-003317</t>
  </si>
  <si>
    <t>ORD-003318</t>
  </si>
  <si>
    <t>ORD-003319</t>
  </si>
  <si>
    <t>CUST-01821</t>
  </si>
  <si>
    <t>ORD-003320</t>
  </si>
  <si>
    <t>ORD-003321</t>
  </si>
  <si>
    <t>ORD-003322</t>
  </si>
  <si>
    <t>ORD-003323</t>
  </si>
  <si>
    <t>CUST-00496</t>
  </si>
  <si>
    <t>ORD-003324</t>
  </si>
  <si>
    <t>ORD-003325</t>
  </si>
  <si>
    <t>ORD-003326</t>
  </si>
  <si>
    <t>ORD-003327</t>
  </si>
  <si>
    <t>ORD-003328</t>
  </si>
  <si>
    <t>ORD-003329</t>
  </si>
  <si>
    <t>ORD-003330</t>
  </si>
  <si>
    <t>CUST-01875</t>
  </si>
  <si>
    <t>ORD-003331</t>
  </si>
  <si>
    <t>ORD-003332</t>
  </si>
  <si>
    <t>ORD-003333</t>
  </si>
  <si>
    <t>ORD-003334</t>
  </si>
  <si>
    <t>ORD-003335</t>
  </si>
  <si>
    <t>ORD-003336</t>
  </si>
  <si>
    <t>ORD-003337</t>
  </si>
  <si>
    <t>CUST-00349</t>
  </si>
  <si>
    <t>ORD-003338</t>
  </si>
  <si>
    <t>ORD-003339</t>
  </si>
  <si>
    <t>ORD-003340</t>
  </si>
  <si>
    <t>ORD-003341</t>
  </si>
  <si>
    <t>ORD-003342</t>
  </si>
  <si>
    <t>ORD-003343</t>
  </si>
  <si>
    <t>CUST-02284</t>
  </si>
  <si>
    <t>ORD-003344</t>
  </si>
  <si>
    <t>ORD-003345</t>
  </si>
  <si>
    <t>ORD-003346</t>
  </si>
  <si>
    <t>ORD-003347</t>
  </si>
  <si>
    <t>ORD-003348</t>
  </si>
  <si>
    <t>ORD-003349</t>
  </si>
  <si>
    <t>ORD-003350</t>
  </si>
  <si>
    <t>ORD-003351</t>
  </si>
  <si>
    <t>ORD-003352</t>
  </si>
  <si>
    <t>ORD-003353</t>
  </si>
  <si>
    <t>ORD-003354</t>
  </si>
  <si>
    <t>ORD-003355</t>
  </si>
  <si>
    <t>ORD-003356</t>
  </si>
  <si>
    <t>ORD-003357</t>
  </si>
  <si>
    <t>CUST-01595</t>
  </si>
  <si>
    <t>ORD-003358</t>
  </si>
  <si>
    <t>ORD-003359</t>
  </si>
  <si>
    <t>ORD-003360</t>
  </si>
  <si>
    <t>ORD-003361</t>
  </si>
  <si>
    <t>ORD-003362</t>
  </si>
  <si>
    <t>CUST-02235</t>
  </si>
  <si>
    <t>ORD-003363</t>
  </si>
  <si>
    <t>ORD-003364</t>
  </si>
  <si>
    <t>ORD-003365</t>
  </si>
  <si>
    <t>ORD-003366</t>
  </si>
  <si>
    <t>ORD-003367</t>
  </si>
  <si>
    <t>ORD-003368</t>
  </si>
  <si>
    <t>ORD-003369</t>
  </si>
  <si>
    <t>CUST-01451</t>
  </si>
  <si>
    <t>ORD-003370</t>
  </si>
  <si>
    <t>CUST-01967</t>
  </si>
  <si>
    <t>ORD-003371</t>
  </si>
  <si>
    <t>CUST-00536</t>
  </si>
  <si>
    <t>ORD-003372</t>
  </si>
  <si>
    <t>ORD-003373</t>
  </si>
  <si>
    <t>CUST-01701</t>
  </si>
  <si>
    <t>ORD-003374</t>
  </si>
  <si>
    <t>ORD-003375</t>
  </si>
  <si>
    <t>ORD-003376</t>
  </si>
  <si>
    <t>ORD-003377</t>
  </si>
  <si>
    <t>CUST-00124</t>
  </si>
  <si>
    <t>ORD-003378</t>
  </si>
  <si>
    <t>CUST-02397</t>
  </si>
  <si>
    <t>ORD-003379</t>
  </si>
  <si>
    <t>CUST-00249</t>
  </si>
  <si>
    <t>ORD-003380</t>
  </si>
  <si>
    <t>ORD-003381</t>
  </si>
  <si>
    <t>CUST-01295</t>
  </si>
  <si>
    <t>ORD-003382</t>
  </si>
  <si>
    <t>ORD-003383</t>
  </si>
  <si>
    <t>ORD-003384</t>
  </si>
  <si>
    <t>ORD-003385</t>
  </si>
  <si>
    <t>ORD-003386</t>
  </si>
  <si>
    <t>CUST-00481</t>
  </si>
  <si>
    <t>ORD-003387</t>
  </si>
  <si>
    <t>CUST-02146</t>
  </si>
  <si>
    <t>ORD-003388</t>
  </si>
  <si>
    <t>ORD-003389</t>
  </si>
  <si>
    <t>ORD-003390</t>
  </si>
  <si>
    <t>ORD-003391</t>
  </si>
  <si>
    <t>ORD-003392</t>
  </si>
  <si>
    <t>CUST-00459</t>
  </si>
  <si>
    <t>ORD-003393</t>
  </si>
  <si>
    <t>ORD-003394</t>
  </si>
  <si>
    <t>ORD-003395</t>
  </si>
  <si>
    <t>ORD-003396</t>
  </si>
  <si>
    <t>ORD-003397</t>
  </si>
  <si>
    <t>ORD-003398</t>
  </si>
  <si>
    <t>ORD-003399</t>
  </si>
  <si>
    <t>ORD-003400</t>
  </si>
  <si>
    <t>ORD-003401</t>
  </si>
  <si>
    <t>ORD-003402</t>
  </si>
  <si>
    <t>ORD-003403</t>
  </si>
  <si>
    <t>ORD-003404</t>
  </si>
  <si>
    <t>CUST-01439</t>
  </si>
  <si>
    <t>ORD-003405</t>
  </si>
  <si>
    <t>ORD-003406</t>
  </si>
  <si>
    <t>ORD-003407</t>
  </si>
  <si>
    <t>ORD-003408</t>
  </si>
  <si>
    <t>ORD-003409</t>
  </si>
  <si>
    <t>ORD-003410</t>
  </si>
  <si>
    <t>CUST-02016</t>
  </si>
  <si>
    <t>ORD-003411</t>
  </si>
  <si>
    <t>ORD-003412</t>
  </si>
  <si>
    <t>CUST-01716</t>
  </si>
  <si>
    <t>ORD-003413</t>
  </si>
  <si>
    <t>ORD-003414</t>
  </si>
  <si>
    <t>ORD-003415</t>
  </si>
  <si>
    <t>ORD-003416</t>
  </si>
  <si>
    <t>ORD-003417</t>
  </si>
  <si>
    <t>CUST-02326</t>
  </si>
  <si>
    <t>ORD-003418</t>
  </si>
  <si>
    <t>ORD-003419</t>
  </si>
  <si>
    <t>ORD-003420</t>
  </si>
  <si>
    <t>CUST-00372</t>
  </si>
  <si>
    <t>ORD-003421</t>
  </si>
  <si>
    <t>CUST-00809</t>
  </si>
  <si>
    <t>ORD-003422</t>
  </si>
  <si>
    <t>ORD-003423</t>
  </si>
  <si>
    <t>ORD-003424</t>
  </si>
  <si>
    <t>CUST-01151</t>
  </si>
  <si>
    <t>ORD-003425</t>
  </si>
  <si>
    <t>CUST-01335</t>
  </si>
  <si>
    <t>ORD-003426</t>
  </si>
  <si>
    <t>ORD-003427</t>
  </si>
  <si>
    <t>CUST-01289</t>
  </si>
  <si>
    <t>ORD-003428</t>
  </si>
  <si>
    <t>ORD-003429</t>
  </si>
  <si>
    <t>ORD-003430</t>
  </si>
  <si>
    <t>CUST-00420</t>
  </si>
  <si>
    <t>ORD-003431</t>
  </si>
  <si>
    <t>ORD-003432</t>
  </si>
  <si>
    <t>ORD-003433</t>
  </si>
  <si>
    <t>ORD-003434</t>
  </si>
  <si>
    <t>ORD-003435</t>
  </si>
  <si>
    <t>CUST-00698</t>
  </si>
  <si>
    <t>ORD-003436</t>
  </si>
  <si>
    <t>ORD-003437</t>
  </si>
  <si>
    <t>ORD-003438</t>
  </si>
  <si>
    <t>ORD-003439</t>
  </si>
  <si>
    <t>ORD-003440</t>
  </si>
  <si>
    <t>ORD-003441</t>
  </si>
  <si>
    <t>ORD-003442</t>
  </si>
  <si>
    <t>ORD-003443</t>
  </si>
  <si>
    <t>ORD-003444</t>
  </si>
  <si>
    <t>ORD-003445</t>
  </si>
  <si>
    <t>ORD-003446</t>
  </si>
  <si>
    <t>ORD-003447</t>
  </si>
  <si>
    <t>ORD-003448</t>
  </si>
  <si>
    <t>CUST-02308</t>
  </si>
  <si>
    <t>ORD-003449</t>
  </si>
  <si>
    <t>ORD-003450</t>
  </si>
  <si>
    <t>ORD-003451</t>
  </si>
  <si>
    <t>ORD-003452</t>
  </si>
  <si>
    <t>ORD-003453</t>
  </si>
  <si>
    <t>ORD-003454</t>
  </si>
  <si>
    <t>ORD-003455</t>
  </si>
  <si>
    <t>ORD-003456</t>
  </si>
  <si>
    <t>ORD-003457</t>
  </si>
  <si>
    <t>ORD-003458</t>
  </si>
  <si>
    <t>CUST-01471</t>
  </si>
  <si>
    <t>ORD-003459</t>
  </si>
  <si>
    <t>ORD-003460</t>
  </si>
  <si>
    <t>CUST-00855</t>
  </si>
  <si>
    <t>ORD-003461</t>
  </si>
  <si>
    <t>CUST-01070</t>
  </si>
  <si>
    <t>ORD-003462</t>
  </si>
  <si>
    <t>ORD-003463</t>
  </si>
  <si>
    <t>CUST-01629</t>
  </si>
  <si>
    <t>ORD-003464</t>
  </si>
  <si>
    <t>ORD-003465</t>
  </si>
  <si>
    <t>ORD-003466</t>
  </si>
  <si>
    <t>ORD-003467</t>
  </si>
  <si>
    <t>ORD-003468</t>
  </si>
  <si>
    <t>CUST-01738</t>
  </si>
  <si>
    <t>ORD-003469</t>
  </si>
  <si>
    <t>ORD-003470</t>
  </si>
  <si>
    <t>ORD-003471</t>
  </si>
  <si>
    <t>ORD-003472</t>
  </si>
  <si>
    <t>ORD-003473</t>
  </si>
  <si>
    <t>ORD-003474</t>
  </si>
  <si>
    <t>ORD-003475</t>
  </si>
  <si>
    <t>ORD-003476</t>
  </si>
  <si>
    <t>ORD-003477</t>
  </si>
  <si>
    <t>CUST-00370</t>
  </si>
  <si>
    <t>ORD-003478</t>
  </si>
  <si>
    <t>ORD-003479</t>
  </si>
  <si>
    <t>ORD-003480</t>
  </si>
  <si>
    <t>ORD-003481</t>
  </si>
  <si>
    <t>ORD-003482</t>
  </si>
  <si>
    <t>CUST-01536</t>
  </si>
  <si>
    <t>ORD-003483</t>
  </si>
  <si>
    <t>ORD-003484</t>
  </si>
  <si>
    <t>ORD-003485</t>
  </si>
  <si>
    <t>ORD-003486</t>
  </si>
  <si>
    <t>ORD-003487</t>
  </si>
  <si>
    <t>ORD-003488</t>
  </si>
  <si>
    <t>ORD-003489</t>
  </si>
  <si>
    <t>ORD-003490</t>
  </si>
  <si>
    <t>ORD-003491</t>
  </si>
  <si>
    <t>ORD-003492</t>
  </si>
  <si>
    <t>CUST-00978</t>
  </si>
  <si>
    <t>ORD-003493</t>
  </si>
  <si>
    <t>ORD-003494</t>
  </si>
  <si>
    <t>ORD-003495</t>
  </si>
  <si>
    <t>ORD-003496</t>
  </si>
  <si>
    <t>CUST-01149</t>
  </si>
  <si>
    <t>ORD-003497</t>
  </si>
  <si>
    <t>ORD-003498</t>
  </si>
  <si>
    <t>ORD-003499</t>
  </si>
  <si>
    <t>CUST-00310</t>
  </si>
  <si>
    <t>ORD-003500</t>
  </si>
  <si>
    <t>ORD-003501</t>
  </si>
  <si>
    <t>ORD-003502</t>
  </si>
  <si>
    <t>CUST-00397</t>
  </si>
  <si>
    <t>ORD-003503</t>
  </si>
  <si>
    <t>CUST-02201</t>
  </si>
  <si>
    <t>ORD-003504</t>
  </si>
  <si>
    <t>CUST-01884</t>
  </si>
  <si>
    <t>ORD-003505</t>
  </si>
  <si>
    <t>ORD-003506</t>
  </si>
  <si>
    <t>CUST-00201</t>
  </si>
  <si>
    <t>ORD-003507</t>
  </si>
  <si>
    <t>ORD-003508</t>
  </si>
  <si>
    <t>ORD-003509</t>
  </si>
  <si>
    <t>CUST-01076</t>
  </si>
  <si>
    <t>ORD-003510</t>
  </si>
  <si>
    <t>ORD-003511</t>
  </si>
  <si>
    <t>CUST-01326</t>
  </si>
  <si>
    <t>ORD-003512</t>
  </si>
  <si>
    <t>CUST-01896</t>
  </si>
  <si>
    <t>ORD-003513</t>
  </si>
  <si>
    <t>ORD-003514</t>
  </si>
  <si>
    <t>ORD-003515</t>
  </si>
  <si>
    <t>ORD-003516</t>
  </si>
  <si>
    <t>ORD-003517</t>
  </si>
  <si>
    <t>CUST-00657</t>
  </si>
  <si>
    <t>ORD-003518</t>
  </si>
  <si>
    <t>ORD-003519</t>
  </si>
  <si>
    <t>ORD-003520</t>
  </si>
  <si>
    <t>ORD-003521</t>
  </si>
  <si>
    <t>ORD-003522</t>
  </si>
  <si>
    <t>CUST-02331</t>
  </si>
  <si>
    <t>ORD-003523</t>
  </si>
  <si>
    <t>CUST-01762</t>
  </si>
  <si>
    <t>ORD-003524</t>
  </si>
  <si>
    <t>ORD-003525</t>
  </si>
  <si>
    <t>ORD-003526</t>
  </si>
  <si>
    <t>ORD-003527</t>
  </si>
  <si>
    <t>ORD-003528</t>
  </si>
  <si>
    <t>ORD-003529</t>
  </si>
  <si>
    <t>ORD-003530</t>
  </si>
  <si>
    <t>ORD-003531</t>
  </si>
  <si>
    <t>ORD-003532</t>
  </si>
  <si>
    <t>ORD-003533</t>
  </si>
  <si>
    <t>ORD-003534</t>
  </si>
  <si>
    <t>ORD-003535</t>
  </si>
  <si>
    <t>ORD-003536</t>
  </si>
  <si>
    <t>ORD-003537</t>
  </si>
  <si>
    <t>ORD-003538</t>
  </si>
  <si>
    <t>ORD-003539</t>
  </si>
  <si>
    <t>ORD-003540</t>
  </si>
  <si>
    <t>CUST-01141</t>
  </si>
  <si>
    <t>ORD-003541</t>
  </si>
  <si>
    <t>ORD-003542</t>
  </si>
  <si>
    <t>ORD-003543</t>
  </si>
  <si>
    <t>ORD-003544</t>
  </si>
  <si>
    <t>ORD-003545</t>
  </si>
  <si>
    <t>ORD-003546</t>
  </si>
  <si>
    <t>ORD-003547</t>
  </si>
  <si>
    <t>ORD-003548</t>
  </si>
  <si>
    <t>ORD-003549</t>
  </si>
  <si>
    <t>CUST-02131</t>
  </si>
  <si>
    <t>ORD-003550</t>
  </si>
  <si>
    <t>CUST-01920</t>
  </si>
  <si>
    <t>ORD-003551</t>
  </si>
  <si>
    <t>ORD-003552</t>
  </si>
  <si>
    <t>CUST-00640</t>
  </si>
  <si>
    <t>ORD-003553</t>
  </si>
  <si>
    <t>CUST-00100</t>
  </si>
  <si>
    <t>ORD-003554</t>
  </si>
  <si>
    <t>CUST-00457</t>
  </si>
  <si>
    <t>ORD-003555</t>
  </si>
  <si>
    <t>ORD-003556</t>
  </si>
  <si>
    <t>ORD-003557</t>
  </si>
  <si>
    <t>CUST-00074</t>
  </si>
  <si>
    <t>ORD-003558</t>
  </si>
  <si>
    <t>ORD-003559</t>
  </si>
  <si>
    <t>ORD-003560</t>
  </si>
  <si>
    <t>ORD-003561</t>
  </si>
  <si>
    <t>ORD-003562</t>
  </si>
  <si>
    <t>ORD-003563</t>
  </si>
  <si>
    <t>ORD-003564</t>
  </si>
  <si>
    <t>ORD-003565</t>
  </si>
  <si>
    <t>ORD-003566</t>
  </si>
  <si>
    <t>ORD-003567</t>
  </si>
  <si>
    <t>ORD-003568</t>
  </si>
  <si>
    <t>ORD-003569</t>
  </si>
  <si>
    <t>ORD-003570</t>
  </si>
  <si>
    <t>ORD-003571</t>
  </si>
  <si>
    <t>ORD-003572</t>
  </si>
  <si>
    <t>ORD-003573</t>
  </si>
  <si>
    <t>ORD-003574</t>
  </si>
  <si>
    <t>ORD-003575</t>
  </si>
  <si>
    <t>ORD-003576</t>
  </si>
  <si>
    <t>ORD-003577</t>
  </si>
  <si>
    <t>CUST-01291</t>
  </si>
  <si>
    <t>ORD-003578</t>
  </si>
  <si>
    <t>ORD-003579</t>
  </si>
  <si>
    <t>ORD-003580</t>
  </si>
  <si>
    <t>ORD-003581</t>
  </si>
  <si>
    <t>ORD-003582</t>
  </si>
  <si>
    <t>ORD-003583</t>
  </si>
  <si>
    <t>ORD-003584</t>
  </si>
  <si>
    <t>CUST-01270</t>
  </si>
  <si>
    <t>ORD-003585</t>
  </si>
  <si>
    <t>ORD-003586</t>
  </si>
  <si>
    <t>ORD-003587</t>
  </si>
  <si>
    <t>ORD-003588</t>
  </si>
  <si>
    <t>ORD-003589</t>
  </si>
  <si>
    <t>ORD-003590</t>
  </si>
  <si>
    <t>CUST-00056</t>
  </si>
  <si>
    <t>ORD-003591</t>
  </si>
  <si>
    <t>CUST-02404</t>
  </si>
  <si>
    <t>ORD-003592</t>
  </si>
  <si>
    <t>CUST-00813</t>
  </si>
  <si>
    <t>ORD-003593</t>
  </si>
  <si>
    <t>ORD-003594</t>
  </si>
  <si>
    <t>ORD-003595</t>
  </si>
  <si>
    <t>ORD-003596</t>
  </si>
  <si>
    <t>ORD-003597</t>
  </si>
  <si>
    <t>ORD-003598</t>
  </si>
  <si>
    <t>CUST-00600</t>
  </si>
  <si>
    <t>ORD-003599</t>
  </si>
  <si>
    <t>ORD-003600</t>
  </si>
  <si>
    <t>ORD-003601</t>
  </si>
  <si>
    <t>ORD-003602</t>
  </si>
  <si>
    <t>ORD-003603</t>
  </si>
  <si>
    <t>ORD-003604</t>
  </si>
  <si>
    <t>ORD-003605</t>
  </si>
  <si>
    <t>ORD-003606</t>
  </si>
  <si>
    <t>ORD-003607</t>
  </si>
  <si>
    <t>CUST-00675</t>
  </si>
  <si>
    <t>ORD-003608</t>
  </si>
  <si>
    <t>ORD-003609</t>
  </si>
  <si>
    <t>CUST-01387</t>
  </si>
  <si>
    <t>ORD-003610</t>
  </si>
  <si>
    <t>CUST-01903</t>
  </si>
  <si>
    <t>ORD-003611</t>
  </si>
  <si>
    <t>ORD-003612</t>
  </si>
  <si>
    <t>CUST-00277</t>
  </si>
  <si>
    <t>ORD-003613</t>
  </si>
  <si>
    <t>ORD-003614</t>
  </si>
  <si>
    <t>CUST-00216</t>
  </si>
  <si>
    <t>ORD-003615</t>
  </si>
  <si>
    <t>CUST-00230</t>
  </si>
  <si>
    <t>ORD-003616</t>
  </si>
  <si>
    <t>ORD-003617</t>
  </si>
  <si>
    <t>ORD-003618</t>
  </si>
  <si>
    <t>CUST-01686</t>
  </si>
  <si>
    <t>ORD-003619</t>
  </si>
  <si>
    <t>ORD-003620</t>
  </si>
  <si>
    <t>ORD-003621</t>
  </si>
  <si>
    <t>ORD-003622</t>
  </si>
  <si>
    <t>CUST-01038</t>
  </si>
  <si>
    <t>ORD-003623</t>
  </si>
  <si>
    <t>ORD-003624</t>
  </si>
  <si>
    <t>ORD-003625</t>
  </si>
  <si>
    <t>ORD-003626</t>
  </si>
  <si>
    <t>ORD-003627</t>
  </si>
  <si>
    <t>ORD-003628</t>
  </si>
  <si>
    <t>CUST-02214</t>
  </si>
  <si>
    <t>ORD-003629</t>
  </si>
  <si>
    <t>ORD-003630</t>
  </si>
  <si>
    <t>CUST-00117</t>
  </si>
  <si>
    <t>ORD-003631</t>
  </si>
  <si>
    <t>ORD-003632</t>
  </si>
  <si>
    <t>CUST-00636</t>
  </si>
  <si>
    <t>ORD-003633</t>
  </si>
  <si>
    <t>ORD-003634</t>
  </si>
  <si>
    <t>ORD-003635</t>
  </si>
  <si>
    <t>ORD-003636</t>
  </si>
  <si>
    <t>ORD-003637</t>
  </si>
  <si>
    <t>ORD-003638</t>
  </si>
  <si>
    <t>CUST-01735</t>
  </si>
  <si>
    <t>ORD-003639</t>
  </si>
  <si>
    <t>CUST-02264</t>
  </si>
  <si>
    <t>ORD-003640</t>
  </si>
  <si>
    <t>ORD-003641</t>
  </si>
  <si>
    <t>ORD-003642</t>
  </si>
  <si>
    <t>CUST-00427</t>
  </si>
  <si>
    <t>ORD-003643</t>
  </si>
  <si>
    <t>ORD-003644</t>
  </si>
  <si>
    <t>ORD-003645</t>
  </si>
  <si>
    <t>ORD-003646</t>
  </si>
  <si>
    <t>ORD-003647</t>
  </si>
  <si>
    <t>ORD-003648</t>
  </si>
  <si>
    <t>ORD-003649</t>
  </si>
  <si>
    <t>ORD-003650</t>
  </si>
  <si>
    <t>ORD-003651</t>
  </si>
  <si>
    <t>ORD-003652</t>
  </si>
  <si>
    <t>ORD-003653</t>
  </si>
  <si>
    <t>CUST-00208</t>
  </si>
  <si>
    <t>ORD-003654</t>
  </si>
  <si>
    <t>CUST-00174</t>
  </si>
  <si>
    <t>ORD-003655</t>
  </si>
  <si>
    <t>ORD-003656</t>
  </si>
  <si>
    <t>ORD-003657</t>
  </si>
  <si>
    <t>CUST-01042</t>
  </si>
  <si>
    <t>ORD-003658</t>
  </si>
  <si>
    <t>ORD-003659</t>
  </si>
  <si>
    <t>ORD-003660</t>
  </si>
  <si>
    <t>ORD-003661</t>
  </si>
  <si>
    <t>ORD-003662</t>
  </si>
  <si>
    <t>ORD-003663</t>
  </si>
  <si>
    <t>CUST-02445</t>
  </si>
  <si>
    <t>ORD-003664</t>
  </si>
  <si>
    <t>ORD-003665</t>
  </si>
  <si>
    <t>ORD-003666</t>
  </si>
  <si>
    <t>ORD-003667</t>
  </si>
  <si>
    <t>ORD-003668</t>
  </si>
  <si>
    <t>ORD-003669</t>
  </si>
  <si>
    <t>ORD-003670</t>
  </si>
  <si>
    <t>ORD-003671</t>
  </si>
  <si>
    <t>ORD-003672</t>
  </si>
  <si>
    <t>ORD-003673</t>
  </si>
  <si>
    <t>CUST-01492</t>
  </si>
  <si>
    <t>ORD-003674</t>
  </si>
  <si>
    <t>CUST-00642</t>
  </si>
  <si>
    <t>ORD-003675</t>
  </si>
  <si>
    <t>ORD-003676</t>
  </si>
  <si>
    <t>ORD-003677</t>
  </si>
  <si>
    <t>ORD-003678</t>
  </si>
  <si>
    <t>ORD-003679</t>
  </si>
  <si>
    <t>ORD-003680</t>
  </si>
  <si>
    <t>CUST-00312</t>
  </si>
  <si>
    <t>ORD-003681</t>
  </si>
  <si>
    <t>ORD-003682</t>
  </si>
  <si>
    <t>ORD-003683</t>
  </si>
  <si>
    <t>CUST-00477</t>
  </si>
  <si>
    <t>ORD-003684</t>
  </si>
  <si>
    <t>ORD-003685</t>
  </si>
  <si>
    <t>ORD-003686</t>
  </si>
  <si>
    <t>ORD-003687</t>
  </si>
  <si>
    <t>ORD-003688</t>
  </si>
  <si>
    <t>ORD-003689</t>
  </si>
  <si>
    <t>ORD-003690</t>
  </si>
  <si>
    <t>ORD-003691</t>
  </si>
  <si>
    <t>ORD-003692</t>
  </si>
  <si>
    <t>ORD-003693</t>
  </si>
  <si>
    <t>ORD-003694</t>
  </si>
  <si>
    <t>ORD-003695</t>
  </si>
  <si>
    <t>ORD-003696</t>
  </si>
  <si>
    <t>ORD-003697</t>
  </si>
  <si>
    <t>ORD-003698</t>
  </si>
  <si>
    <t>ORD-003699</t>
  </si>
  <si>
    <t>CUST-01046</t>
  </si>
  <si>
    <t>ORD-003700</t>
  </si>
  <si>
    <t>ORD-003701</t>
  </si>
  <si>
    <t>CUST-02127</t>
  </si>
  <si>
    <t>ORD-003702</t>
  </si>
  <si>
    <t>ORD-003703</t>
  </si>
  <si>
    <t>ORD-003704</t>
  </si>
  <si>
    <t>ORD-003705</t>
  </si>
  <si>
    <t>ORD-003706</t>
  </si>
  <si>
    <t>ORD-003707</t>
  </si>
  <si>
    <t>ORD-003708</t>
  </si>
  <si>
    <t>ORD-003709</t>
  </si>
  <si>
    <t>ORD-003710</t>
  </si>
  <si>
    <t>ORD-003711</t>
  </si>
  <si>
    <t>ORD-003712</t>
  </si>
  <si>
    <t>ORD-003713</t>
  </si>
  <si>
    <t>ORD-003714</t>
  </si>
  <si>
    <t>ORD-003715</t>
  </si>
  <si>
    <t>ORD-003716</t>
  </si>
  <si>
    <t>ORD-003717</t>
  </si>
  <si>
    <t>CUST-00376</t>
  </si>
  <si>
    <t>ORD-003718</t>
  </si>
  <si>
    <t>ORD-003719</t>
  </si>
  <si>
    <t>CUST-00595</t>
  </si>
  <si>
    <t>ORD-003720</t>
  </si>
  <si>
    <t>ORD-003721</t>
  </si>
  <si>
    <t>ORD-003722</t>
  </si>
  <si>
    <t>ORD-003723</t>
  </si>
  <si>
    <t>ORD-003724</t>
  </si>
  <si>
    <t>ORD-003725</t>
  </si>
  <si>
    <t>ORD-003726</t>
  </si>
  <si>
    <t>ORD-003727</t>
  </si>
  <si>
    <t>ORD-003728</t>
  </si>
  <si>
    <t>ORD-003729</t>
  </si>
  <si>
    <t>ORD-003730</t>
  </si>
  <si>
    <t>ORD-003731</t>
  </si>
  <si>
    <t>ORD-003732</t>
  </si>
  <si>
    <t>CUST-02296</t>
  </si>
  <si>
    <t>ORD-003733</t>
  </si>
  <si>
    <t>CUST-02446</t>
  </si>
  <si>
    <t>ORD-003734</t>
  </si>
  <si>
    <t>CUST-02251</t>
  </si>
  <si>
    <t>ORD-003735</t>
  </si>
  <si>
    <t>ORD-003736</t>
  </si>
  <si>
    <t>ORD-003737</t>
  </si>
  <si>
    <t>ORD-003738</t>
  </si>
  <si>
    <t>ORD-003739</t>
  </si>
  <si>
    <t>ORD-003740</t>
  </si>
  <si>
    <t>ORD-003741</t>
  </si>
  <si>
    <t>CUST-02340</t>
  </si>
  <si>
    <t>ORD-003742</t>
  </si>
  <si>
    <t>CUST-00684</t>
  </si>
  <si>
    <t>ORD-003743</t>
  </si>
  <si>
    <t>ORD-003744</t>
  </si>
  <si>
    <t>ORD-003745</t>
  </si>
  <si>
    <t>ORD-003746</t>
  </si>
  <si>
    <t>ORD-003747</t>
  </si>
  <si>
    <t>ORD-003748</t>
  </si>
  <si>
    <t>CUST-01023</t>
  </si>
  <si>
    <t>ORD-003749</t>
  </si>
  <si>
    <t>CUST-00450</t>
  </si>
  <si>
    <t>ORD-003750</t>
  </si>
  <si>
    <t>ORD-003751</t>
  </si>
  <si>
    <t>ORD-003752</t>
  </si>
  <si>
    <t>ORD-003753</t>
  </si>
  <si>
    <t>ORD-003754</t>
  </si>
  <si>
    <t>ORD-003755</t>
  </si>
  <si>
    <t>ORD-003756</t>
  </si>
  <si>
    <t>ORD-003757</t>
  </si>
  <si>
    <t>ORD-003758</t>
  </si>
  <si>
    <t>ORD-003759</t>
  </si>
  <si>
    <t>ORD-003760</t>
  </si>
  <si>
    <t>ORD-003761</t>
  </si>
  <si>
    <t>ORD-003762</t>
  </si>
  <si>
    <t>ORD-003763</t>
  </si>
  <si>
    <t>ORD-003764</t>
  </si>
  <si>
    <t>CUST-00769</t>
  </si>
  <si>
    <t>ORD-003765</t>
  </si>
  <si>
    <t>CUST-02495</t>
  </si>
  <si>
    <t>ORD-003766</t>
  </si>
  <si>
    <t>CUST-02401</t>
  </si>
  <si>
    <t>ORD-003767</t>
  </si>
  <si>
    <t>ORD-003768</t>
  </si>
  <si>
    <t>ORD-003769</t>
  </si>
  <si>
    <t>CUST-01973</t>
  </si>
  <si>
    <t>ORD-003770</t>
  </si>
  <si>
    <t>ORD-003771</t>
  </si>
  <si>
    <t>CUST-00361</t>
  </si>
  <si>
    <t>ORD-003772</t>
  </si>
  <si>
    <t>CUST-01555</t>
  </si>
  <si>
    <t>ORD-003773</t>
  </si>
  <si>
    <t>ORD-003774</t>
  </si>
  <si>
    <t>CUST-00112</t>
  </si>
  <si>
    <t>ORD-003775</t>
  </si>
  <si>
    <t>ORD-003776</t>
  </si>
  <si>
    <t>ORD-003777</t>
  </si>
  <si>
    <t>ORD-003778</t>
  </si>
  <si>
    <t>ORD-003779</t>
  </si>
  <si>
    <t>CUST-01909</t>
  </si>
  <si>
    <t>ORD-003780</t>
  </si>
  <si>
    <t>ORD-003781</t>
  </si>
  <si>
    <t>ORD-003782</t>
  </si>
  <si>
    <t>ORD-003783</t>
  </si>
  <si>
    <t>CUST-02452</t>
  </si>
  <si>
    <t>ORD-003784</t>
  </si>
  <si>
    <t>ORD-003785</t>
  </si>
  <si>
    <t>ORD-003786</t>
  </si>
  <si>
    <t>ORD-003787</t>
  </si>
  <si>
    <t>ORD-003788</t>
  </si>
  <si>
    <t>ORD-003789</t>
  </si>
  <si>
    <t>ORD-003790</t>
  </si>
  <si>
    <t>ORD-003791</t>
  </si>
  <si>
    <t>ORD-003792</t>
  </si>
  <si>
    <t>CUST-01643</t>
  </si>
  <si>
    <t>ORD-003793</t>
  </si>
  <si>
    <t>CUST-01000</t>
  </si>
  <si>
    <t>ORD-003794</t>
  </si>
  <si>
    <t>ORD-003795</t>
  </si>
  <si>
    <t>ORD-003796</t>
  </si>
  <si>
    <t>CUST-00350</t>
  </si>
  <si>
    <t>ORD-003797</t>
  </si>
  <si>
    <t>ORD-003798</t>
  </si>
  <si>
    <t>ORD-003799</t>
  </si>
  <si>
    <t>ORD-003800</t>
  </si>
  <si>
    <t>CUST-01561</t>
  </si>
  <si>
    <t>ORD-003801</t>
  </si>
  <si>
    <t>ORD-003802</t>
  </si>
  <si>
    <t>ORD-003803</t>
  </si>
  <si>
    <t>ORD-003804</t>
  </si>
  <si>
    <t>ORD-003805</t>
  </si>
  <si>
    <t>ORD-003806</t>
  </si>
  <si>
    <t>ORD-003807</t>
  </si>
  <si>
    <t>ORD-003808</t>
  </si>
  <si>
    <t>CUST-01300</t>
  </si>
  <si>
    <t>ORD-003809</t>
  </si>
  <si>
    <t>ORD-003810</t>
  </si>
  <si>
    <t>ORD-003811</t>
  </si>
  <si>
    <t>CUST-02422</t>
  </si>
  <si>
    <t>ORD-003812</t>
  </si>
  <si>
    <t>ORD-003813</t>
  </si>
  <si>
    <t>CUST-00184</t>
  </si>
  <si>
    <t>ORD-003814</t>
  </si>
  <si>
    <t>ORD-003815</t>
  </si>
  <si>
    <t>ORD-003816</t>
  </si>
  <si>
    <t>ORD-003817</t>
  </si>
  <si>
    <t>ORD-003818</t>
  </si>
  <si>
    <t>ORD-003819</t>
  </si>
  <si>
    <t>CUST-00462</t>
  </si>
  <si>
    <t>ORD-003820</t>
  </si>
  <si>
    <t>ORD-003821</t>
  </si>
  <si>
    <t>ORD-003822</t>
  </si>
  <si>
    <t>ORD-003823</t>
  </si>
  <si>
    <t>ORD-003824</t>
  </si>
  <si>
    <t>ORD-003825</t>
  </si>
  <si>
    <t>CUST-02174</t>
  </si>
  <si>
    <t>ORD-003826</t>
  </si>
  <si>
    <t>ORD-003827</t>
  </si>
  <si>
    <t>ORD-003828</t>
  </si>
  <si>
    <t>ORD-003829</t>
  </si>
  <si>
    <t>ORD-003830</t>
  </si>
  <si>
    <t>ORD-003831</t>
  </si>
  <si>
    <t>ORD-003832</t>
  </si>
  <si>
    <t>CUST-01271</t>
  </si>
  <si>
    <t>ORD-003833</t>
  </si>
  <si>
    <t>CUST-00648</t>
  </si>
  <si>
    <t>ORD-003834</t>
  </si>
  <si>
    <t>CUST-02334</t>
  </si>
  <si>
    <t>ORD-003835</t>
  </si>
  <si>
    <t>ORD-003836</t>
  </si>
  <si>
    <t>ORD-003837</t>
  </si>
  <si>
    <t>ORD-003838</t>
  </si>
  <si>
    <t>CUST-01723</t>
  </si>
  <si>
    <t>ORD-003839</t>
  </si>
  <si>
    <t>ORD-003840</t>
  </si>
  <si>
    <t>ORD-003841</t>
  </si>
  <si>
    <t>ORD-003842</t>
  </si>
  <si>
    <t>ORD-003843</t>
  </si>
  <si>
    <t>ORD-003844</t>
  </si>
  <si>
    <t>ORD-003845</t>
  </si>
  <si>
    <t>CUST-00653</t>
  </si>
  <si>
    <t>ORD-003846</t>
  </si>
  <si>
    <t>ORD-003847</t>
  </si>
  <si>
    <t>ORD-003848</t>
  </si>
  <si>
    <t>ORD-003849</t>
  </si>
  <si>
    <t>ORD-003850</t>
  </si>
  <si>
    <t>CUST-00187</t>
  </si>
  <si>
    <t>ORD-003851</t>
  </si>
  <si>
    <t>ORD-003852</t>
  </si>
  <si>
    <t>CUST-01006</t>
  </si>
  <si>
    <t>ORD-003853</t>
  </si>
  <si>
    <t>ORD-003854</t>
  </si>
  <si>
    <t>ORD-003855</t>
  </si>
  <si>
    <t>ORD-003856</t>
  </si>
  <si>
    <t>ORD-003857</t>
  </si>
  <si>
    <t>ORD-003858</t>
  </si>
  <si>
    <t>ORD-003859</t>
  </si>
  <si>
    <t>ORD-003860</t>
  </si>
  <si>
    <t>ORD-003861</t>
  </si>
  <si>
    <t>ORD-003862</t>
  </si>
  <si>
    <t>ORD-003863</t>
  </si>
  <si>
    <t>ORD-003864</t>
  </si>
  <si>
    <t>ORD-003865</t>
  </si>
  <si>
    <t>ORD-003866</t>
  </si>
  <si>
    <t>ORD-003867</t>
  </si>
  <si>
    <t>ORD-003868</t>
  </si>
  <si>
    <t>ORD-003869</t>
  </si>
  <si>
    <t>CUST-01238</t>
  </si>
  <si>
    <t>ORD-003870</t>
  </si>
  <si>
    <t>ORD-003871</t>
  </si>
  <si>
    <t>ORD-003872</t>
  </si>
  <si>
    <t>ORD-003873</t>
  </si>
  <si>
    <t>ORD-003874</t>
  </si>
  <si>
    <t>ORD-003875</t>
  </si>
  <si>
    <t>ORD-003876</t>
  </si>
  <si>
    <t>ORD-003877</t>
  </si>
  <si>
    <t>ORD-003878</t>
  </si>
  <si>
    <t>ORD-003879</t>
  </si>
  <si>
    <t>ORD-003880</t>
  </si>
  <si>
    <t>ORD-003881</t>
  </si>
  <si>
    <t>CUST-01351</t>
  </si>
  <si>
    <t>ORD-003882</t>
  </si>
  <si>
    <t>ORD-003883</t>
  </si>
  <si>
    <t>CUST-01953</t>
  </si>
  <si>
    <t>ORD-003884</t>
  </si>
  <si>
    <t>ORD-003885</t>
  </si>
  <si>
    <t>ORD-003886</t>
  </si>
  <si>
    <t>ORD-003887</t>
  </si>
  <si>
    <t>CUST-02267</t>
  </si>
  <si>
    <t>ORD-003888</t>
  </si>
  <si>
    <t>ORD-003889</t>
  </si>
  <si>
    <t>ORD-003890</t>
  </si>
  <si>
    <t>ORD-003891</t>
  </si>
  <si>
    <t>ORD-003892</t>
  </si>
  <si>
    <t>ORD-003893</t>
  </si>
  <si>
    <t>ORD-003894</t>
  </si>
  <si>
    <t>ORD-003895</t>
  </si>
  <si>
    <t>CUST-01826</t>
  </si>
  <si>
    <t>ORD-003896</t>
  </si>
  <si>
    <t>ORD-003897</t>
  </si>
  <si>
    <t>ORD-003898</t>
  </si>
  <si>
    <t>CUST-02286</t>
  </si>
  <si>
    <t>ORD-003899</t>
  </si>
  <si>
    <t>ORD-003900</t>
  </si>
  <si>
    <t>ORD-003901</t>
  </si>
  <si>
    <t>ORD-003902</t>
  </si>
  <si>
    <t>ORD-003903</t>
  </si>
  <si>
    <t>ORD-003904</t>
  </si>
  <si>
    <t>CUST-01708</t>
  </si>
  <si>
    <t>ORD-003905</t>
  </si>
  <si>
    <t>CUST-00440</t>
  </si>
  <si>
    <t>ORD-003906</t>
  </si>
  <si>
    <t>ORD-003907</t>
  </si>
  <si>
    <t>ORD-003908</t>
  </si>
  <si>
    <t>ORD-003909</t>
  </si>
  <si>
    <t>CUST-01968</t>
  </si>
  <si>
    <t>ORD-003910</t>
  </si>
  <si>
    <t>ORD-003911</t>
  </si>
  <si>
    <t>ORD-003912</t>
  </si>
  <si>
    <t>ORD-003913</t>
  </si>
  <si>
    <t>ORD-003914</t>
  </si>
  <si>
    <t>ORD-003915</t>
  </si>
  <si>
    <t>ORD-003916</t>
  </si>
  <si>
    <t>ORD-003917</t>
  </si>
  <si>
    <t>ORD-003918</t>
  </si>
  <si>
    <t>ORD-003919</t>
  </si>
  <si>
    <t>ORD-003920</t>
  </si>
  <si>
    <t>ORD-003921</t>
  </si>
  <si>
    <t>ORD-003922</t>
  </si>
  <si>
    <t>ORD-003923</t>
  </si>
  <si>
    <t>ORD-003924</t>
  </si>
  <si>
    <t>ORD-003925</t>
  </si>
  <si>
    <t>CUST-02276</t>
  </si>
  <si>
    <t>ORD-003926</t>
  </si>
  <si>
    <t>ORD-003927</t>
  </si>
  <si>
    <t>ORD-003928</t>
  </si>
  <si>
    <t>ORD-003929</t>
  </si>
  <si>
    <t>ORD-003930</t>
  </si>
  <si>
    <t>ORD-003931</t>
  </si>
  <si>
    <t>ORD-003932</t>
  </si>
  <si>
    <t>ORD-003933</t>
  </si>
  <si>
    <t>ORD-003934</t>
  </si>
  <si>
    <t>ORD-003935</t>
  </si>
  <si>
    <t>ORD-003936</t>
  </si>
  <si>
    <t>CUST-00661</t>
  </si>
  <si>
    <t>ORD-003937</t>
  </si>
  <si>
    <t>ORD-003938</t>
  </si>
  <si>
    <t>ORD-003939</t>
  </si>
  <si>
    <t>ORD-003940</t>
  </si>
  <si>
    <t>ORD-003941</t>
  </si>
  <si>
    <t>ORD-003942</t>
  </si>
  <si>
    <t>ORD-003943</t>
  </si>
  <si>
    <t>CUST-00306</t>
  </si>
  <si>
    <t>ORD-003944</t>
  </si>
  <si>
    <t>CUST-01934</t>
  </si>
  <si>
    <t>ORD-003945</t>
  </si>
  <si>
    <t>ORD-003946</t>
  </si>
  <si>
    <t>ORD-003947</t>
  </si>
  <si>
    <t>ORD-003948</t>
  </si>
  <si>
    <t>ORD-003949</t>
  </si>
  <si>
    <t>ORD-003950</t>
  </si>
  <si>
    <t>ORD-003951</t>
  </si>
  <si>
    <t>ORD-003952</t>
  </si>
  <si>
    <t>ORD-003953</t>
  </si>
  <si>
    <t>ORD-003954</t>
  </si>
  <si>
    <t>CUST-01168</t>
  </si>
  <si>
    <t>ORD-003955</t>
  </si>
  <si>
    <t>ORD-003956</t>
  </si>
  <si>
    <t>ORD-003957</t>
  </si>
  <si>
    <t>ORD-003958</t>
  </si>
  <si>
    <t>ORD-003959</t>
  </si>
  <si>
    <t>ORD-003960</t>
  </si>
  <si>
    <t>CUST-02380</t>
  </si>
  <si>
    <t>ORD-003961</t>
  </si>
  <si>
    <t>ORD-003962</t>
  </si>
  <si>
    <t>CUST-02100</t>
  </si>
  <si>
    <t>ORD-003963</t>
  </si>
  <si>
    <t>CUST-00243</t>
  </si>
  <si>
    <t>ORD-003964</t>
  </si>
  <si>
    <t>ORD-003965</t>
  </si>
  <si>
    <t>ORD-003966</t>
  </si>
  <si>
    <t>ORD-003967</t>
  </si>
  <si>
    <t>CUST-01499</t>
  </si>
  <si>
    <t>ORD-003968</t>
  </si>
  <si>
    <t>ORD-003969</t>
  </si>
  <si>
    <t>ORD-003970</t>
  </si>
  <si>
    <t>CUST-00573</t>
  </si>
  <si>
    <t>ORD-003971</t>
  </si>
  <si>
    <t>ORD-003972</t>
  </si>
  <si>
    <t>CUST-01432</t>
  </si>
  <si>
    <t>ORD-003973</t>
  </si>
  <si>
    <t>ORD-003974</t>
  </si>
  <si>
    <t>ORD-003975</t>
  </si>
  <si>
    <t>CUST-01660</t>
  </si>
  <si>
    <t>ORD-003976</t>
  </si>
  <si>
    <t>ORD-003977</t>
  </si>
  <si>
    <t>ORD-003978</t>
  </si>
  <si>
    <t>ORD-003979</t>
  </si>
  <si>
    <t>ORD-003980</t>
  </si>
  <si>
    <t>ORD-003981</t>
  </si>
  <si>
    <t>ORD-003982</t>
  </si>
  <si>
    <t>ORD-003983</t>
  </si>
  <si>
    <t>ORD-003984</t>
  </si>
  <si>
    <t>CUST-00557</t>
  </si>
  <si>
    <t>ORD-003985</t>
  </si>
  <si>
    <t>ORD-003986</t>
  </si>
  <si>
    <t>ORD-003987</t>
  </si>
  <si>
    <t>ORD-003988</t>
  </si>
  <si>
    <t>ORD-003989</t>
  </si>
  <si>
    <t>ORD-003990</t>
  </si>
  <si>
    <t>CUST-01505</t>
  </si>
  <si>
    <t>ORD-003991</t>
  </si>
  <si>
    <t>ORD-003992</t>
  </si>
  <si>
    <t>ORD-003993</t>
  </si>
  <si>
    <t>ORD-003994</t>
  </si>
  <si>
    <t>ORD-003995</t>
  </si>
  <si>
    <t>ORD-003996</t>
  </si>
  <si>
    <t>ORD-003997</t>
  </si>
  <si>
    <t>CUST-01058</t>
  </si>
  <si>
    <t>ORD-003998</t>
  </si>
  <si>
    <t>CUST-02055</t>
  </si>
  <si>
    <t>ORD-003999</t>
  </si>
  <si>
    <t>ORD-004000</t>
  </si>
  <si>
    <t>CUST-00909</t>
  </si>
  <si>
    <t>ORD-004001</t>
  </si>
  <si>
    <t>ORD-004002</t>
  </si>
  <si>
    <t>ORD-004003</t>
  </si>
  <si>
    <t>ORD-004004</t>
  </si>
  <si>
    <t>ORD-004005</t>
  </si>
  <si>
    <t>CUST-00733</t>
  </si>
  <si>
    <t>ORD-004006</t>
  </si>
  <si>
    <t>ORD-004007</t>
  </si>
  <si>
    <t>ORD-004008</t>
  </si>
  <si>
    <t>ORD-004009</t>
  </si>
  <si>
    <t>CUST-01360</t>
  </si>
  <si>
    <t>ORD-004010</t>
  </si>
  <si>
    <t>ORD-004011</t>
  </si>
  <si>
    <t>CUST-02460</t>
  </si>
  <si>
    <t>ORD-004012</t>
  </si>
  <si>
    <t>ORD-004013</t>
  </si>
  <si>
    <t>ORD-004014</t>
  </si>
  <si>
    <t>ORD-004015</t>
  </si>
  <si>
    <t>CUST-00605</t>
  </si>
  <si>
    <t>ORD-004016</t>
  </si>
  <si>
    <t>ORD-004017</t>
  </si>
  <si>
    <t>ORD-004018</t>
  </si>
  <si>
    <t>ORD-004019</t>
  </si>
  <si>
    <t>ORD-004020</t>
  </si>
  <si>
    <t>ORD-004021</t>
  </si>
  <si>
    <t>ORD-004022</t>
  </si>
  <si>
    <t>ORD-004023</t>
  </si>
  <si>
    <t>ORD-004024</t>
  </si>
  <si>
    <t>ORD-004025</t>
  </si>
  <si>
    <t>ORD-004026</t>
  </si>
  <si>
    <t>CUST-00434</t>
  </si>
  <si>
    <t>ORD-004027</t>
  </si>
  <si>
    <t>CUST-01785</t>
  </si>
  <si>
    <t>ORD-004028</t>
  </si>
  <si>
    <t>ORD-004029</t>
  </si>
  <si>
    <t>ORD-004030</t>
  </si>
  <si>
    <t>ORD-004031</t>
  </si>
  <si>
    <t>ORD-004032</t>
  </si>
  <si>
    <t>CUST-01355</t>
  </si>
  <si>
    <t>ORD-004033</t>
  </si>
  <si>
    <t>ORD-004034</t>
  </si>
  <si>
    <t>ORD-004035</t>
  </si>
  <si>
    <t>CUST-00411</t>
  </si>
  <si>
    <t>ORD-004036</t>
  </si>
  <si>
    <t>ORD-004037</t>
  </si>
  <si>
    <t>ORD-004038</t>
  </si>
  <si>
    <t>CUST-02061</t>
  </si>
  <si>
    <t>ORD-004039</t>
  </si>
  <si>
    <t>ORD-004040</t>
  </si>
  <si>
    <t>CUST-01803</t>
  </si>
  <si>
    <t>ORD-004041</t>
  </si>
  <si>
    <t>CUST-00678</t>
  </si>
  <si>
    <t>ORD-004042</t>
  </si>
  <si>
    <t>ORD-004043</t>
  </si>
  <si>
    <t>CUST-02252</t>
  </si>
  <si>
    <t>ORD-004044</t>
  </si>
  <si>
    <t>ORD-004045</t>
  </si>
  <si>
    <t>ORD-004046</t>
  </si>
  <si>
    <t>CUST-00729</t>
  </si>
  <si>
    <t>ORD-004047</t>
  </si>
  <si>
    <t>ORD-004048</t>
  </si>
  <si>
    <t>ORD-004049</t>
  </si>
  <si>
    <t>ORD-004050</t>
  </si>
  <si>
    <t>ORD-004051</t>
  </si>
  <si>
    <t>ORD-004052</t>
  </si>
  <si>
    <t>ORD-004053</t>
  </si>
  <si>
    <t>ORD-004054</t>
  </si>
  <si>
    <t>CUST-02108</t>
  </si>
  <si>
    <t>ORD-004055</t>
  </si>
  <si>
    <t>ORD-004056</t>
  </si>
  <si>
    <t>CUST-01403</t>
  </si>
  <si>
    <t>ORD-004057</t>
  </si>
  <si>
    <t>ORD-004058</t>
  </si>
  <si>
    <t>ORD-004059</t>
  </si>
  <si>
    <t>ORD-004060</t>
  </si>
  <si>
    <t>ORD-004061</t>
  </si>
  <si>
    <t>ORD-004062</t>
  </si>
  <si>
    <t>ORD-004063</t>
  </si>
  <si>
    <t>ORD-004064</t>
  </si>
  <si>
    <t>ORD-004065</t>
  </si>
  <si>
    <t>CUST-00063</t>
  </si>
  <si>
    <t>ORD-004066</t>
  </si>
  <si>
    <t>CUST-00016</t>
  </si>
  <si>
    <t>ORD-004067</t>
  </si>
  <si>
    <t>ORD-004068</t>
  </si>
  <si>
    <t>CUST-01125</t>
  </si>
  <si>
    <t>ORD-004069</t>
  </si>
  <si>
    <t>ORD-004070</t>
  </si>
  <si>
    <t>ORD-004071</t>
  </si>
  <si>
    <t>ORD-004072</t>
  </si>
  <si>
    <t>ORD-004073</t>
  </si>
  <si>
    <t>ORD-004074</t>
  </si>
  <si>
    <t>ORD-004075</t>
  </si>
  <si>
    <t>CUST-01515</t>
  </si>
  <si>
    <t>ORD-004076</t>
  </si>
  <si>
    <t>CUST-00417</t>
  </si>
  <si>
    <t>ORD-004077</t>
  </si>
  <si>
    <t>ORD-004078</t>
  </si>
  <si>
    <t>ORD-004079</t>
  </si>
  <si>
    <t>ORD-004080</t>
  </si>
  <si>
    <t>ORD-004081</t>
  </si>
  <si>
    <t>ORD-004082</t>
  </si>
  <si>
    <t>ORD-004083</t>
  </si>
  <si>
    <t>CUST-02194</t>
  </si>
  <si>
    <t>ORD-004084</t>
  </si>
  <si>
    <t>CUST-00103</t>
  </si>
  <si>
    <t>ORD-004085</t>
  </si>
  <si>
    <t>CUST-02358</t>
  </si>
  <si>
    <t>ORD-004086</t>
  </si>
  <si>
    <t>ORD-004087</t>
  </si>
  <si>
    <t>CUST-01496</t>
  </si>
  <si>
    <t>ORD-004088</t>
  </si>
  <si>
    <t>ORD-004089</t>
  </si>
  <si>
    <t>ORD-004090</t>
  </si>
  <si>
    <t>ORD-004091</t>
  </si>
  <si>
    <t>CUST-00785</t>
  </si>
  <si>
    <t>ORD-004092</t>
  </si>
  <si>
    <t>CUST-01493</t>
  </si>
  <si>
    <t>ORD-004093</t>
  </si>
  <si>
    <t>ORD-004094</t>
  </si>
  <si>
    <t>ORD-004095</t>
  </si>
  <si>
    <t>ORD-004096</t>
  </si>
  <si>
    <t>ORD-004097</t>
  </si>
  <si>
    <t>ORD-004098</t>
  </si>
  <si>
    <t>ORD-004099</t>
  </si>
  <si>
    <t>ORD-004100</t>
  </si>
  <si>
    <t>ORD-004101</t>
  </si>
  <si>
    <t>ORD-004102</t>
  </si>
  <si>
    <t>ORD-004103</t>
  </si>
  <si>
    <t>ORD-004104</t>
  </si>
  <si>
    <t>ORD-004105</t>
  </si>
  <si>
    <t>ORD-004106</t>
  </si>
  <si>
    <t>ORD-004107</t>
  </si>
  <si>
    <t>ORD-004108</t>
  </si>
  <si>
    <t>ORD-004109</t>
  </si>
  <si>
    <t>CUST-00041</t>
  </si>
  <si>
    <t>ORD-004110</t>
  </si>
  <si>
    <t>CUST-01511</t>
  </si>
  <si>
    <t>ORD-004111</t>
  </si>
  <si>
    <t>ORD-004112</t>
  </si>
  <si>
    <t>ORD-004113</t>
  </si>
  <si>
    <t>ORD-004114</t>
  </si>
  <si>
    <t>ORD-004115</t>
  </si>
  <si>
    <t>CUST-01074</t>
  </si>
  <si>
    <t>ORD-004116</t>
  </si>
  <si>
    <t>ORD-004117</t>
  </si>
  <si>
    <t>CUST-00298</t>
  </si>
  <si>
    <t>ORD-004118</t>
  </si>
  <si>
    <t>ORD-004119</t>
  </si>
  <si>
    <t>ORD-004120</t>
  </si>
  <si>
    <t>ORD-004121</t>
  </si>
  <si>
    <t>ORD-004122</t>
  </si>
  <si>
    <t>ORD-004123</t>
  </si>
  <si>
    <t>ORD-004124</t>
  </si>
  <si>
    <t>CUST-00371</t>
  </si>
  <si>
    <t>ORD-004125</t>
  </si>
  <si>
    <t>ORD-004126</t>
  </si>
  <si>
    <t>CUST-01429</t>
  </si>
  <si>
    <t>ORD-004127</t>
  </si>
  <si>
    <t>ORD-004128</t>
  </si>
  <si>
    <t>ORD-004129</t>
  </si>
  <si>
    <t>CUST-02233</t>
  </si>
  <si>
    <t>ORD-004130</t>
  </si>
  <si>
    <t>ORD-004131</t>
  </si>
  <si>
    <t>ORD-004132</t>
  </si>
  <si>
    <t>ORD-004133</t>
  </si>
  <si>
    <t>ORD-004134</t>
  </si>
  <si>
    <t>CUST-01479</t>
  </si>
  <si>
    <t>ORD-004135</t>
  </si>
  <si>
    <t>ORD-004136</t>
  </si>
  <si>
    <t>ORD-004137</t>
  </si>
  <si>
    <t>ORD-004138</t>
  </si>
  <si>
    <t>ORD-004139</t>
  </si>
  <si>
    <t>ORD-004140</t>
  </si>
  <si>
    <t>CUST-00967</t>
  </si>
  <si>
    <t>ORD-004141</t>
  </si>
  <si>
    <t>ORD-004142</t>
  </si>
  <si>
    <t>ORD-004143</t>
  </si>
  <si>
    <t>ORD-004144</t>
  </si>
  <si>
    <t>ORD-004145</t>
  </si>
  <si>
    <t>ORD-004146</t>
  </si>
  <si>
    <t>ORD-004147</t>
  </si>
  <si>
    <t>CUST-01310</t>
  </si>
  <si>
    <t>ORD-004148</t>
  </si>
  <si>
    <t>ORD-004149</t>
  </si>
  <si>
    <t>ORD-004150</t>
  </si>
  <si>
    <t>ORD-004151</t>
  </si>
  <si>
    <t>ORD-004152</t>
  </si>
  <si>
    <t>ORD-004153</t>
  </si>
  <si>
    <t>ORD-004154</t>
  </si>
  <si>
    <t>ORD-004155</t>
  </si>
  <si>
    <t>ORD-004156</t>
  </si>
  <si>
    <t>CUST-00852</t>
  </si>
  <si>
    <t>ORD-004157</t>
  </si>
  <si>
    <t>ORD-004158</t>
  </si>
  <si>
    <t>ORD-004159</t>
  </si>
  <si>
    <t>ORD-004160</t>
  </si>
  <si>
    <t>ORD-004161</t>
  </si>
  <si>
    <t>ORD-004162</t>
  </si>
  <si>
    <t>CUST-00097</t>
  </si>
  <si>
    <t>ORD-004163</t>
  </si>
  <si>
    <t>CUST-00327</t>
  </si>
  <si>
    <t>ORD-004164</t>
  </si>
  <si>
    <t>ORD-004165</t>
  </si>
  <si>
    <t>CUST-00994</t>
  </si>
  <si>
    <t>ORD-004166</t>
  </si>
  <si>
    <t>CUST-01280</t>
  </si>
  <si>
    <t>ORD-004167</t>
  </si>
  <si>
    <t>ORD-004168</t>
  </si>
  <si>
    <t>ORD-004169</t>
  </si>
  <si>
    <t>ORD-004170</t>
  </si>
  <si>
    <t>CUST-01181</t>
  </si>
  <si>
    <t>ORD-004171</t>
  </si>
  <si>
    <t>CUST-01965</t>
  </si>
  <si>
    <t>ORD-004172</t>
  </si>
  <si>
    <t>ORD-004173</t>
  </si>
  <si>
    <t>ORD-004174</t>
  </si>
  <si>
    <t>ORD-004175</t>
  </si>
  <si>
    <t>ORD-004176</t>
  </si>
  <si>
    <t>CUST-01399</t>
  </si>
  <si>
    <t>ORD-004177</t>
  </si>
  <si>
    <t>ORD-004178</t>
  </si>
  <si>
    <t>CUST-01482</t>
  </si>
  <si>
    <t>ORD-004179</t>
  </si>
  <si>
    <t>ORD-004180</t>
  </si>
  <si>
    <t>CUST-01048</t>
  </si>
  <si>
    <t>ORD-004181</t>
  </si>
  <si>
    <t>ORD-004182</t>
  </si>
  <si>
    <t>ORD-004183</t>
  </si>
  <si>
    <t>ORD-004184</t>
  </si>
  <si>
    <t>CUST-02449</t>
  </si>
  <si>
    <t>ORD-004185</t>
  </si>
  <si>
    <t>ORD-004186</t>
  </si>
  <si>
    <t>CUST-00422</t>
  </si>
  <si>
    <t>ORD-004187</t>
  </si>
  <si>
    <t>ORD-004188</t>
  </si>
  <si>
    <t>ORD-004189</t>
  </si>
  <si>
    <t>ORD-004190</t>
  </si>
  <si>
    <t>ORD-004191</t>
  </si>
  <si>
    <t>CUST-02453</t>
  </si>
  <si>
    <t>ORD-004192</t>
  </si>
  <si>
    <t>ORD-004193</t>
  </si>
  <si>
    <t>ORD-004194</t>
  </si>
  <si>
    <t>ORD-004195</t>
  </si>
  <si>
    <t>ORD-004196</t>
  </si>
  <si>
    <t>ORD-004197</t>
  </si>
  <si>
    <t>ORD-004198</t>
  </si>
  <si>
    <t>ORD-004199</t>
  </si>
  <si>
    <t>ORD-004200</t>
  </si>
  <si>
    <t>ORD-004201</t>
  </si>
  <si>
    <t>ORD-004202</t>
  </si>
  <si>
    <t>ORD-004203</t>
  </si>
  <si>
    <t>ORD-004204</t>
  </si>
  <si>
    <t>ORD-004205</t>
  </si>
  <si>
    <t>ORD-004206</t>
  </si>
  <si>
    <t>CUST-01305</t>
  </si>
  <si>
    <t>ORD-004207</t>
  </si>
  <si>
    <t>ORD-004208</t>
  </si>
  <si>
    <t>ORD-004209</t>
  </si>
  <si>
    <t>CUST-00528</t>
  </si>
  <si>
    <t>ORD-004210</t>
  </si>
  <si>
    <t>ORD-004211</t>
  </si>
  <si>
    <t>CUST-02234</t>
  </si>
  <si>
    <t>ORD-004212</t>
  </si>
  <si>
    <t>ORD-004213</t>
  </si>
  <si>
    <t>ORD-004214</t>
  </si>
  <si>
    <t>ORD-004215</t>
  </si>
  <si>
    <t>ORD-004216</t>
  </si>
  <si>
    <t>ORD-004217</t>
  </si>
  <si>
    <t>CUST-00309</t>
  </si>
  <si>
    <t>ORD-004218</t>
  </si>
  <si>
    <t>ORD-004219</t>
  </si>
  <si>
    <t>ORD-004220</t>
  </si>
  <si>
    <t>CUST-01435</t>
  </si>
  <si>
    <t>ORD-004221</t>
  </si>
  <si>
    <t>ORD-004222</t>
  </si>
  <si>
    <t>ORD-004223</t>
  </si>
  <si>
    <t>ORD-004224</t>
  </si>
  <si>
    <t>ORD-004225</t>
  </si>
  <si>
    <t>ORD-004226</t>
  </si>
  <si>
    <t>CUST-00053</t>
  </si>
  <si>
    <t>ORD-004227</t>
  </si>
  <si>
    <t>ORD-004228</t>
  </si>
  <si>
    <t>ORD-004229</t>
  </si>
  <si>
    <t>CUST-01220</t>
  </si>
  <si>
    <t>ORD-004230</t>
  </si>
  <si>
    <t>ORD-004231</t>
  </si>
  <si>
    <t>CUST-00700</t>
  </si>
  <si>
    <t>ORD-004232</t>
  </si>
  <si>
    <t>ORD-004233</t>
  </si>
  <si>
    <t>ORD-004234</t>
  </si>
  <si>
    <t>ORD-004235</t>
  </si>
  <si>
    <t>CUST-01519</t>
  </si>
  <si>
    <t>ORD-004236</t>
  </si>
  <si>
    <t>ORD-004237</t>
  </si>
  <si>
    <t>CUST-02466</t>
  </si>
  <si>
    <t>ORD-004238</t>
  </si>
  <si>
    <t>ORD-004239</t>
  </si>
  <si>
    <t>CUST-01838</t>
  </si>
  <si>
    <t>ORD-004240</t>
  </si>
  <si>
    <t>ORD-004241</t>
  </si>
  <si>
    <t>ORD-004242</t>
  </si>
  <si>
    <t>ORD-004243</t>
  </si>
  <si>
    <t>ORD-004244</t>
  </si>
  <si>
    <t>CUST-00315</t>
  </si>
  <si>
    <t>ORD-004245</t>
  </si>
  <si>
    <t>ORD-004246</t>
  </si>
  <si>
    <t>CUST-00276</t>
  </si>
  <si>
    <t>ORD-004247</t>
  </si>
  <si>
    <t>ORD-004248</t>
  </si>
  <si>
    <t>ORD-004249</t>
  </si>
  <si>
    <t>CUST-00486</t>
  </si>
  <si>
    <t>ORD-004250</t>
  </si>
  <si>
    <t>CUST-01131</t>
  </si>
  <si>
    <t>ORD-004251</t>
  </si>
  <si>
    <t>CUST-00567</t>
  </si>
  <si>
    <t>ORD-004252</t>
  </si>
  <si>
    <t>ORD-004253</t>
  </si>
  <si>
    <t>ORD-004254</t>
  </si>
  <si>
    <t>CUST-02212</t>
  </si>
  <si>
    <t>ORD-004255</t>
  </si>
  <si>
    <t>CUST-00001</t>
  </si>
  <si>
    <t>ORD-004256</t>
  </si>
  <si>
    <t>ORD-004257</t>
  </si>
  <si>
    <t>ORD-004258</t>
  </si>
  <si>
    <t>ORD-004259</t>
  </si>
  <si>
    <t>ORD-004260</t>
  </si>
  <si>
    <t>ORD-004261</t>
  </si>
  <si>
    <t>ORD-004262</t>
  </si>
  <si>
    <t>ORD-004263</t>
  </si>
  <si>
    <t>ORD-004264</t>
  </si>
  <si>
    <t>ORD-004265</t>
  </si>
  <si>
    <t>ORD-004266</t>
  </si>
  <si>
    <t>ORD-004267</t>
  </si>
  <si>
    <t>ORD-004268</t>
  </si>
  <si>
    <t>ORD-004269</t>
  </si>
  <si>
    <t>ORD-004270</t>
  </si>
  <si>
    <t>CUST-01843</t>
  </si>
  <si>
    <t>ORD-004271</t>
  </si>
  <si>
    <t>CUST-01733</t>
  </si>
  <si>
    <t>ORD-004272</t>
  </si>
  <si>
    <t>CUST-00740</t>
  </si>
  <si>
    <t>ORD-004273</t>
  </si>
  <si>
    <t>ORD-004274</t>
  </si>
  <si>
    <t>ORD-004275</t>
  </si>
  <si>
    <t>CUST-00711</t>
  </si>
  <si>
    <t>ORD-004276</t>
  </si>
  <si>
    <t>ORD-004277</t>
  </si>
  <si>
    <t>ORD-004278</t>
  </si>
  <si>
    <t>CUST-01551</t>
  </si>
  <si>
    <t>ORD-004279</t>
  </si>
  <si>
    <t>ORD-004280</t>
  </si>
  <si>
    <t>ORD-004281</t>
  </si>
  <si>
    <t>ORD-004282</t>
  </si>
  <si>
    <t>ORD-004283</t>
  </si>
  <si>
    <t>ORD-004284</t>
  </si>
  <si>
    <t>CUST-01444</t>
  </si>
  <si>
    <t>ORD-004285</t>
  </si>
  <si>
    <t>ORD-004286</t>
  </si>
  <si>
    <t>ORD-004287</t>
  </si>
  <si>
    <t>ORD-004288</t>
  </si>
  <si>
    <t>ORD-004289</t>
  </si>
  <si>
    <t>CUST-01755</t>
  </si>
  <si>
    <t>ORD-004290</t>
  </si>
  <si>
    <t>ORD-004291</t>
  </si>
  <si>
    <t>ORD-004292</t>
  </si>
  <si>
    <t>CUST-00611</t>
  </si>
  <si>
    <t>ORD-004293</t>
  </si>
  <si>
    <t>ORD-004294</t>
  </si>
  <si>
    <t>ORD-004295</t>
  </si>
  <si>
    <t>ORD-004296</t>
  </si>
  <si>
    <t>ORD-004297</t>
  </si>
  <si>
    <t>ORD-004298</t>
  </si>
  <si>
    <t>ORD-004299</t>
  </si>
  <si>
    <t>ORD-004300</t>
  </si>
  <si>
    <t>ORD-004301</t>
  </si>
  <si>
    <t>CUST-01025</t>
  </si>
  <si>
    <t>ORD-004302</t>
  </si>
  <si>
    <t>ORD-004303</t>
  </si>
  <si>
    <t>ORD-004304</t>
  </si>
  <si>
    <t>ORD-004305</t>
  </si>
  <si>
    <t>ORD-004306</t>
  </si>
  <si>
    <t>CUST-00681</t>
  </si>
  <si>
    <t>ORD-004307</t>
  </si>
  <si>
    <t>ORD-004308</t>
  </si>
  <si>
    <t>ORD-004309</t>
  </si>
  <si>
    <t>ORD-004310</t>
  </si>
  <si>
    <t>ORD-004311</t>
  </si>
  <si>
    <t>ORD-004312</t>
  </si>
  <si>
    <t>CUST-00966</t>
  </si>
  <si>
    <t>ORD-004313</t>
  </si>
  <si>
    <t>ORD-004314</t>
  </si>
  <si>
    <t>ORD-004315</t>
  </si>
  <si>
    <t>ORD-004316</t>
  </si>
  <si>
    <t>ORD-004317</t>
  </si>
  <si>
    <t>ORD-004318</t>
  </si>
  <si>
    <t>ORD-004319</t>
  </si>
  <si>
    <t>ORD-004320</t>
  </si>
  <si>
    <t>ORD-004321</t>
  </si>
  <si>
    <t>ORD-004322</t>
  </si>
  <si>
    <t>ORD-004323</t>
  </si>
  <si>
    <t>ORD-004324</t>
  </si>
  <si>
    <t>ORD-004325</t>
  </si>
  <si>
    <t>ORD-004326</t>
  </si>
  <si>
    <t>CUST-01084</t>
  </si>
  <si>
    <t>ORD-004327</t>
  </si>
  <si>
    <t>CUST-01791</t>
  </si>
  <si>
    <t>ORD-004328</t>
  </si>
  <si>
    <t>CUST-02277</t>
  </si>
  <si>
    <t>ORD-004329</t>
  </si>
  <si>
    <t>ORD-004330</t>
  </si>
  <si>
    <t>ORD-004331</t>
  </si>
  <si>
    <t>ORD-004332</t>
  </si>
  <si>
    <t>ORD-004333</t>
  </si>
  <si>
    <t>ORD-004334</t>
  </si>
  <si>
    <t>ORD-004335</t>
  </si>
  <si>
    <t>ORD-004336</t>
  </si>
  <si>
    <t>ORD-004337</t>
  </si>
  <si>
    <t>ORD-004338</t>
  </si>
  <si>
    <t>ORD-004339</t>
  </si>
  <si>
    <t>ORD-004340</t>
  </si>
  <si>
    <t>ORD-004341</t>
  </si>
  <si>
    <t>ORD-004342</t>
  </si>
  <si>
    <t>ORD-004343</t>
  </si>
  <si>
    <t>ORD-004344</t>
  </si>
  <si>
    <t>ORD-004345</t>
  </si>
  <si>
    <t>ORD-004346</t>
  </si>
  <si>
    <t>ORD-004347</t>
  </si>
  <si>
    <t>CUST-01662</t>
  </si>
  <si>
    <t>ORD-004348</t>
  </si>
  <si>
    <t>ORD-004349</t>
  </si>
  <si>
    <t>ORD-004350</t>
  </si>
  <si>
    <t>CUST-00356</t>
  </si>
  <si>
    <t>ORD-004351</t>
  </si>
  <si>
    <t>ORD-004352</t>
  </si>
  <si>
    <t>ORD-004353</t>
  </si>
  <si>
    <t>ORD-004354</t>
  </si>
  <si>
    <t>ORD-004355</t>
  </si>
  <si>
    <t>ORD-004356</t>
  </si>
  <si>
    <t>ORD-004357</t>
  </si>
  <si>
    <t>ORD-004358</t>
  </si>
  <si>
    <t>ORD-004359</t>
  </si>
  <si>
    <t>ORD-004360</t>
  </si>
  <si>
    <t>ORD-004361</t>
  </si>
  <si>
    <t>CUST-02487</t>
  </si>
  <si>
    <t>ORD-004362</t>
  </si>
  <si>
    <t>ORD-004363</t>
  </si>
  <si>
    <t>ORD-004364</t>
  </si>
  <si>
    <t>ORD-004365</t>
  </si>
  <si>
    <t>ORD-004366</t>
  </si>
  <si>
    <t>ORD-004367</t>
  </si>
  <si>
    <t>CUST-01974</t>
  </si>
  <si>
    <t>ORD-004368</t>
  </si>
  <si>
    <t>CUST-01545</t>
  </si>
  <si>
    <t>ORD-004369</t>
  </si>
  <si>
    <t>ORD-004370</t>
  </si>
  <si>
    <t>ORD-004371</t>
  </si>
  <si>
    <t>ORD-004372</t>
  </si>
  <si>
    <t>ORD-004373</t>
  </si>
  <si>
    <t>CUST-00840</t>
  </si>
  <si>
    <t>ORD-004374</t>
  </si>
  <si>
    <t>ORD-004375</t>
  </si>
  <si>
    <t>ORD-004376</t>
  </si>
  <si>
    <t>ORD-004377</t>
  </si>
  <si>
    <t>ORD-004378</t>
  </si>
  <si>
    <t>ORD-004379</t>
  </si>
  <si>
    <t>CUST-02488</t>
  </si>
  <si>
    <t>ORD-004380</t>
  </si>
  <si>
    <t>ORD-004381</t>
  </si>
  <si>
    <t>ORD-004382</t>
  </si>
  <si>
    <t>ORD-004383</t>
  </si>
  <si>
    <t>ORD-004384</t>
  </si>
  <si>
    <t>ORD-004385</t>
  </si>
  <si>
    <t>ORD-004386</t>
  </si>
  <si>
    <t>ORD-004387</t>
  </si>
  <si>
    <t>ORD-004388</t>
  </si>
  <si>
    <t>ORD-004389</t>
  </si>
  <si>
    <t>ORD-004390</t>
  </si>
  <si>
    <t>ORD-004391</t>
  </si>
  <si>
    <t>ORD-004392</t>
  </si>
  <si>
    <t>ORD-004393</t>
  </si>
  <si>
    <t>CUST-00098</t>
  </si>
  <si>
    <t>ORD-004394</t>
  </si>
  <si>
    <t>ORD-004395</t>
  </si>
  <si>
    <t>ORD-004396</t>
  </si>
  <si>
    <t>CUST-00321</t>
  </si>
  <si>
    <t>ORD-004397</t>
  </si>
  <si>
    <t>ORD-004398</t>
  </si>
  <si>
    <t>ORD-004399</t>
  </si>
  <si>
    <t>ORD-004400</t>
  </si>
  <si>
    <t>ORD-004401</t>
  </si>
  <si>
    <t>ORD-004402</t>
  </si>
  <si>
    <t>CUST-00848</t>
  </si>
  <si>
    <t>ORD-004403</t>
  </si>
  <si>
    <t>CUST-00670</t>
  </si>
  <si>
    <t>ORD-004404</t>
  </si>
  <si>
    <t>ORD-004405</t>
  </si>
  <si>
    <t>CUST-02181</t>
  </si>
  <si>
    <t>ORD-004406</t>
  </si>
  <si>
    <t>ORD-004407</t>
  </si>
  <si>
    <t>CUST-00741</t>
  </si>
  <si>
    <t>ORD-004408</t>
  </si>
  <si>
    <t>ORD-004409</t>
  </si>
  <si>
    <t>ORD-004410</t>
  </si>
  <si>
    <t>ORD-004411</t>
  </si>
  <si>
    <t>ORD-004412</t>
  </si>
  <si>
    <t>CUST-00482</t>
  </si>
  <si>
    <t>ORD-004413</t>
  </si>
  <si>
    <t>ORD-004414</t>
  </si>
  <si>
    <t>ORD-004415</t>
  </si>
  <si>
    <t>CUST-02256</t>
  </si>
  <si>
    <t>ORD-004416</t>
  </si>
  <si>
    <t>ORD-004417</t>
  </si>
  <si>
    <t>ORD-004418</t>
  </si>
  <si>
    <t>ORD-004419</t>
  </si>
  <si>
    <t>ORD-004420</t>
  </si>
  <si>
    <t>ORD-004421</t>
  </si>
  <si>
    <t>ORD-004422</t>
  </si>
  <si>
    <t>ORD-004423</t>
  </si>
  <si>
    <t>ORD-004424</t>
  </si>
  <si>
    <t>ORD-004425</t>
  </si>
  <si>
    <t>ORD-004426</t>
  </si>
  <si>
    <t>CUST-00077</t>
  </si>
  <si>
    <t>ORD-004427</t>
  </si>
  <si>
    <t>ORD-004428</t>
  </si>
  <si>
    <t>ORD-004429</t>
  </si>
  <si>
    <t>ORD-004430</t>
  </si>
  <si>
    <t>ORD-004431</t>
  </si>
  <si>
    <t>ORD-004432</t>
  </si>
  <si>
    <t>ORD-004433</t>
  </si>
  <si>
    <t>ORD-004434</t>
  </si>
  <si>
    <t>ORD-004435</t>
  </si>
  <si>
    <t>ORD-004436</t>
  </si>
  <si>
    <t>ORD-004437</t>
  </si>
  <si>
    <t>ORD-004438</t>
  </si>
  <si>
    <t>CUST-00755</t>
  </si>
  <si>
    <t>ORD-004439</t>
  </si>
  <si>
    <t>ORD-004440</t>
  </si>
  <si>
    <t>ORD-004441</t>
  </si>
  <si>
    <t>CUST-01120</t>
  </si>
  <si>
    <t>ORD-004442</t>
  </si>
  <si>
    <t>ORD-004443</t>
  </si>
  <si>
    <t>CUST-01254</t>
  </si>
  <si>
    <t>ORD-004444</t>
  </si>
  <si>
    <t>ORD-004445</t>
  </si>
  <si>
    <t>CUST-02073</t>
  </si>
  <si>
    <t>ORD-004446</t>
  </si>
  <si>
    <t>CUST-01711</t>
  </si>
  <si>
    <t>ORD-004447</t>
  </si>
  <si>
    <t>ORD-004448</t>
  </si>
  <si>
    <t>ORD-004449</t>
  </si>
  <si>
    <t>ORD-004450</t>
  </si>
  <si>
    <t>ORD-004451</t>
  </si>
  <si>
    <t>ORD-004452</t>
  </si>
  <si>
    <t>ORD-004453</t>
  </si>
  <si>
    <t>ORD-004454</t>
  </si>
  <si>
    <t>ORD-004455</t>
  </si>
  <si>
    <t>ORD-004456</t>
  </si>
  <si>
    <t>ORD-004457</t>
  </si>
  <si>
    <t>ORD-004458</t>
  </si>
  <si>
    <t>ORD-004459</t>
  </si>
  <si>
    <t>ORD-004460</t>
  </si>
  <si>
    <t>ORD-004461</t>
  </si>
  <si>
    <t>ORD-004462</t>
  </si>
  <si>
    <t>ORD-004463</t>
  </si>
  <si>
    <t>ORD-004464</t>
  </si>
  <si>
    <t>ORD-004465</t>
  </si>
  <si>
    <t>ORD-004466</t>
  </si>
  <si>
    <t>ORD-004467</t>
  </si>
  <si>
    <t>ORD-004468</t>
  </si>
  <si>
    <t>ORD-004469</t>
  </si>
  <si>
    <t>ORD-004470</t>
  </si>
  <si>
    <t>ORD-004471</t>
  </si>
  <si>
    <t>ORD-004472</t>
  </si>
  <si>
    <t>ORD-004473</t>
  </si>
  <si>
    <t>ORD-004474</t>
  </si>
  <si>
    <t>ORD-004475</t>
  </si>
  <si>
    <t>CUST-01929</t>
  </si>
  <si>
    <t>ORD-004476</t>
  </si>
  <si>
    <t>ORD-004477</t>
  </si>
  <si>
    <t>ORD-004478</t>
  </si>
  <si>
    <t>ORD-004479</t>
  </si>
  <si>
    <t>ORD-004480</t>
  </si>
  <si>
    <t>ORD-004481</t>
  </si>
  <si>
    <t>ORD-004482</t>
  </si>
  <si>
    <t>ORD-004483</t>
  </si>
  <si>
    <t>ORD-004484</t>
  </si>
  <si>
    <t>ORD-004485</t>
  </si>
  <si>
    <t>ORD-004486</t>
  </si>
  <si>
    <t>ORD-004487</t>
  </si>
  <si>
    <t>ORD-004488</t>
  </si>
  <si>
    <t>ORD-004489</t>
  </si>
  <si>
    <t>ORD-004490</t>
  </si>
  <si>
    <t>CUST-00930</t>
  </si>
  <si>
    <t>ORD-004491</t>
  </si>
  <si>
    <t>ORD-004492</t>
  </si>
  <si>
    <t>ORD-004493</t>
  </si>
  <si>
    <t>ORD-004494</t>
  </si>
  <si>
    <t>CUST-01404</t>
  </si>
  <si>
    <t>ORD-004495</t>
  </si>
  <si>
    <t>ORD-004496</t>
  </si>
  <si>
    <t>ORD-004497</t>
  </si>
  <si>
    <t>ORD-004498</t>
  </si>
  <si>
    <t>ORD-004499</t>
  </si>
  <si>
    <t>ORD-004500</t>
  </si>
  <si>
    <t>ORD-004501</t>
  </si>
  <si>
    <t>ORD-004502</t>
  </si>
  <si>
    <t>ORD-004503</t>
  </si>
  <si>
    <t>ORD-004504</t>
  </si>
  <si>
    <t>ORD-004505</t>
  </si>
  <si>
    <t>ORD-004506</t>
  </si>
  <si>
    <t>CUST-02477</t>
  </si>
  <si>
    <t>ORD-004507</t>
  </si>
  <si>
    <t>ORD-004508</t>
  </si>
  <si>
    <t>ORD-004509</t>
  </si>
  <si>
    <t>ORD-004510</t>
  </si>
  <si>
    <t>ORD-004511</t>
  </si>
  <si>
    <t>ORD-004512</t>
  </si>
  <si>
    <t>ORD-004513</t>
  </si>
  <si>
    <t>ORD-004514</t>
  </si>
  <si>
    <t>ORD-004515</t>
  </si>
  <si>
    <t>ORD-004516</t>
  </si>
  <si>
    <t>ORD-004517</t>
  </si>
  <si>
    <t>ORD-004518</t>
  </si>
  <si>
    <t>ORD-004519</t>
  </si>
  <si>
    <t>ORD-004520</t>
  </si>
  <si>
    <t>ORD-004521</t>
  </si>
  <si>
    <t>CUST-00198</t>
  </si>
  <si>
    <t>ORD-004522</t>
  </si>
  <si>
    <t>ORD-004523</t>
  </si>
  <si>
    <t>CUST-00521</t>
  </si>
  <si>
    <t>ORD-004524</t>
  </si>
  <si>
    <t>ORD-004525</t>
  </si>
  <si>
    <t>ORD-004526</t>
  </si>
  <si>
    <t>ORD-004527</t>
  </si>
  <si>
    <t>ORD-004528</t>
  </si>
  <si>
    <t>ORD-004529</t>
  </si>
  <si>
    <t>ORD-004530</t>
  </si>
  <si>
    <t>ORD-004531</t>
  </si>
  <si>
    <t>CUST-00139</t>
  </si>
  <si>
    <t>ORD-004532</t>
  </si>
  <si>
    <t>ORD-004533</t>
  </si>
  <si>
    <t>ORD-004534</t>
  </si>
  <si>
    <t>ORD-004535</t>
  </si>
  <si>
    <t>ORD-004536</t>
  </si>
  <si>
    <t>ORD-004537</t>
  </si>
  <si>
    <t>ORD-004538</t>
  </si>
  <si>
    <t>ORD-004539</t>
  </si>
  <si>
    <t>ORD-004540</t>
  </si>
  <si>
    <t>ORD-004541</t>
  </si>
  <si>
    <t>ORD-004542</t>
  </si>
  <si>
    <t>CUST-01819</t>
  </si>
  <si>
    <t>ORD-004543</t>
  </si>
  <si>
    <t>ORD-004544</t>
  </si>
  <si>
    <t>ORD-004545</t>
  </si>
  <si>
    <t>ORD-004546</t>
  </si>
  <si>
    <t>ORD-004547</t>
  </si>
  <si>
    <t>ORD-004548</t>
  </si>
  <si>
    <t>ORD-004549</t>
  </si>
  <si>
    <t>ORD-004550</t>
  </si>
  <si>
    <t>ORD-004551</t>
  </si>
  <si>
    <t>ORD-004552</t>
  </si>
  <si>
    <t>CUST-00083</t>
  </si>
  <si>
    <t>ORD-004553</t>
  </si>
  <si>
    <t>CUST-01601</t>
  </si>
  <si>
    <t>ORD-004554</t>
  </si>
  <si>
    <t>CUST-01476</t>
  </si>
  <si>
    <t>ORD-004555</t>
  </si>
  <si>
    <t>ORD-004556</t>
  </si>
  <si>
    <t>ORD-004557</t>
  </si>
  <si>
    <t>ORD-004558</t>
  </si>
  <si>
    <t>ORD-004559</t>
  </si>
  <si>
    <t>ORD-004560</t>
  </si>
  <si>
    <t>ORD-004561</t>
  </si>
  <si>
    <t>ORD-004562</t>
  </si>
  <si>
    <t>ORD-004563</t>
  </si>
  <si>
    <t>ORD-004564</t>
  </si>
  <si>
    <t>ORD-004565</t>
  </si>
  <si>
    <t>ORD-004566</t>
  </si>
  <si>
    <t>ORD-004567</t>
  </si>
  <si>
    <t>CUST-00238</t>
  </si>
  <si>
    <t>ORD-004568</t>
  </si>
  <si>
    <t>ORD-004569</t>
  </si>
  <si>
    <t>ORD-004570</t>
  </si>
  <si>
    <t>ORD-004571</t>
  </si>
  <si>
    <t>ORD-004572</t>
  </si>
  <si>
    <t>ORD-004573</t>
  </si>
  <si>
    <t>ORD-004574</t>
  </si>
  <si>
    <t>CUST-00915</t>
  </si>
  <si>
    <t>ORD-004575</t>
  </si>
  <si>
    <t>ORD-004576</t>
  </si>
  <si>
    <t>ORD-004577</t>
  </si>
  <si>
    <t>ORD-004578</t>
  </si>
  <si>
    <t>ORD-004579</t>
  </si>
  <si>
    <t>ORD-004580</t>
  </si>
  <si>
    <t>ORD-004581</t>
  </si>
  <si>
    <t>ORD-004582</t>
  </si>
  <si>
    <t>ORD-004583</t>
  </si>
  <si>
    <t>ORD-004584</t>
  </si>
  <si>
    <t>ORD-004585</t>
  </si>
  <si>
    <t>ORD-004586</t>
  </si>
  <si>
    <t>ORD-004587</t>
  </si>
  <si>
    <t>ORD-004588</t>
  </si>
  <si>
    <t>ORD-004589</t>
  </si>
  <si>
    <t>CUST-02462</t>
  </si>
  <si>
    <t>ORD-004590</t>
  </si>
  <si>
    <t>CUST-01268</t>
  </si>
  <si>
    <t>ORD-004591</t>
  </si>
  <si>
    <t>ORD-004592</t>
  </si>
  <si>
    <t>ORD-004593</t>
  </si>
  <si>
    <t>ORD-004594</t>
  </si>
  <si>
    <t>ORD-004595</t>
  </si>
  <si>
    <t>ORD-004596</t>
  </si>
  <si>
    <t>ORD-004597</t>
  </si>
  <si>
    <t>CUST-01827</t>
  </si>
  <si>
    <t>ORD-004598</t>
  </si>
  <si>
    <t>ORD-004599</t>
  </si>
  <si>
    <t>ORD-004600</t>
  </si>
  <si>
    <t>ORD-004601</t>
  </si>
  <si>
    <t>ORD-004602</t>
  </si>
  <si>
    <t>ORD-004603</t>
  </si>
  <si>
    <t>ORD-004604</t>
  </si>
  <si>
    <t>ORD-004605</t>
  </si>
  <si>
    <t>ORD-004606</t>
  </si>
  <si>
    <t>ORD-004607</t>
  </si>
  <si>
    <t>ORD-004608</t>
  </si>
  <si>
    <t>ORD-004609</t>
  </si>
  <si>
    <t>ORD-004610</t>
  </si>
  <si>
    <t>ORD-004611</t>
  </si>
  <si>
    <t>CUST-01447</t>
  </si>
  <si>
    <t>ORD-004612</t>
  </si>
  <si>
    <t>ORD-004613</t>
  </si>
  <si>
    <t>ORD-004614</t>
  </si>
  <si>
    <t>ORD-004615</t>
  </si>
  <si>
    <t>ORD-004616</t>
  </si>
  <si>
    <t>ORD-004617</t>
  </si>
  <si>
    <t>ORD-004618</t>
  </si>
  <si>
    <t>CUST-01597</t>
  </si>
  <si>
    <t>ORD-004619</t>
  </si>
  <si>
    <t>ORD-004620</t>
  </si>
  <si>
    <t>ORD-004621</t>
  </si>
  <si>
    <t>ORD-004622</t>
  </si>
  <si>
    <t>ORD-004623</t>
  </si>
  <si>
    <t>ORD-004624</t>
  </si>
  <si>
    <t>ORD-004625</t>
  </si>
  <si>
    <t>ORD-004626</t>
  </si>
  <si>
    <t>ORD-004627</t>
  </si>
  <si>
    <t>ORD-004628</t>
  </si>
  <si>
    <t>ORD-004629</t>
  </si>
  <si>
    <t>CUST-00829</t>
  </si>
  <si>
    <t>ORD-004630</t>
  </si>
  <si>
    <t>ORD-004631</t>
  </si>
  <si>
    <t>ORD-004632</t>
  </si>
  <si>
    <t>ORD-004633</t>
  </si>
  <si>
    <t>CUST-02496</t>
  </si>
  <si>
    <t>ORD-004634</t>
  </si>
  <si>
    <t>ORD-004635</t>
  </si>
  <si>
    <t>ORD-004636</t>
  </si>
  <si>
    <t>ORD-004637</t>
  </si>
  <si>
    <t>ORD-004638</t>
  </si>
  <si>
    <t>CUST-01572</t>
  </si>
  <si>
    <t>ORD-004639</t>
  </si>
  <si>
    <t>ORD-004640</t>
  </si>
  <si>
    <t>ORD-004641</t>
  </si>
  <si>
    <t>ORD-004642</t>
  </si>
  <si>
    <t>ORD-004643</t>
  </si>
  <si>
    <t>ORD-004644</t>
  </si>
  <si>
    <t>ORD-004645</t>
  </si>
  <si>
    <t>ORD-004646</t>
  </si>
  <si>
    <t>ORD-004647</t>
  </si>
  <si>
    <t>ORD-004648</t>
  </si>
  <si>
    <t>ORD-004649</t>
  </si>
  <si>
    <t>ORD-004650</t>
  </si>
  <si>
    <t>ORD-004651</t>
  </si>
  <si>
    <t>ORD-004652</t>
  </si>
  <si>
    <t>ORD-004653</t>
  </si>
  <si>
    <t>CUST-01440</t>
  </si>
  <si>
    <t>ORD-004654</t>
  </si>
  <si>
    <t>ORD-004655</t>
  </si>
  <si>
    <t>ORD-004656</t>
  </si>
  <si>
    <t>CUST-01507</t>
  </si>
  <si>
    <t>ORD-004657</t>
  </si>
  <si>
    <t>ORD-004658</t>
  </si>
  <si>
    <t>CUST-01631</t>
  </si>
  <si>
    <t>ORD-004659</t>
  </si>
  <si>
    <t>CUST-00965</t>
  </si>
  <si>
    <t>ORD-004660</t>
  </si>
  <si>
    <t>ORD-004661</t>
  </si>
  <si>
    <t>ORD-004662</t>
  </si>
  <si>
    <t>ORD-004663</t>
  </si>
  <si>
    <t>ORD-004664</t>
  </si>
  <si>
    <t>CUST-01031</t>
  </si>
  <si>
    <t>ORD-004665</t>
  </si>
  <si>
    <t>ORD-004666</t>
  </si>
  <si>
    <t>ORD-004667</t>
  </si>
  <si>
    <t>ORD-004668</t>
  </si>
  <si>
    <t>ORD-004669</t>
  </si>
  <si>
    <t>CUST-00563</t>
  </si>
  <si>
    <t>ORD-004670</t>
  </si>
  <si>
    <t>ORD-004671</t>
  </si>
  <si>
    <t>ORD-004672</t>
  </si>
  <si>
    <t>ORD-004673</t>
  </si>
  <si>
    <t>ORD-004674</t>
  </si>
  <si>
    <t>ORD-004675</t>
  </si>
  <si>
    <t>ORD-004676</t>
  </si>
  <si>
    <t>ORD-004677</t>
  </si>
  <si>
    <t>ORD-004678</t>
  </si>
  <si>
    <t>ORD-004679</t>
  </si>
  <si>
    <t>ORD-004680</t>
  </si>
  <si>
    <t>CUST-01570</t>
  </si>
  <si>
    <t>ORD-004681</t>
  </si>
  <si>
    <t>ORD-004682</t>
  </si>
  <si>
    <t>ORD-004683</t>
  </si>
  <si>
    <t>ORD-004684</t>
  </si>
  <si>
    <t>ORD-004685</t>
  </si>
  <si>
    <t>ORD-004686</t>
  </si>
  <si>
    <t>ORD-004687</t>
  </si>
  <si>
    <t>ORD-004688</t>
  </si>
  <si>
    <t>ORD-004689</t>
  </si>
  <si>
    <t>ORD-004690</t>
  </si>
  <si>
    <t>ORD-004691</t>
  </si>
  <si>
    <t>ORD-004692</t>
  </si>
  <si>
    <t>ORD-004693</t>
  </si>
  <si>
    <t>ORD-004694</t>
  </si>
  <si>
    <t>ORD-004695</t>
  </si>
  <si>
    <t>ORD-004696</t>
  </si>
  <si>
    <t>ORD-004697</t>
  </si>
  <si>
    <t>ORD-004698</t>
  </si>
  <si>
    <t>ORD-004699</t>
  </si>
  <si>
    <t>ORD-004700</t>
  </si>
  <si>
    <t>ORD-004701</t>
  </si>
  <si>
    <t>ORD-004702</t>
  </si>
  <si>
    <t>ORD-004703</t>
  </si>
  <si>
    <t>CUST-01078</t>
  </si>
  <si>
    <t>ORD-004704</t>
  </si>
  <si>
    <t>CUST-00067</t>
  </si>
  <si>
    <t>ORD-004705</t>
  </si>
  <si>
    <t>CUST-00544</t>
  </si>
  <si>
    <t>ORD-004706</t>
  </si>
  <si>
    <t>CUST-01787</t>
  </si>
  <si>
    <t>ORD-004707</t>
  </si>
  <si>
    <t>CUST-00520</t>
  </si>
  <si>
    <t>ORD-004708</t>
  </si>
  <si>
    <t>CUST-00946</t>
  </si>
  <si>
    <t>ORD-004709</t>
  </si>
  <si>
    <t>ORD-004710</t>
  </si>
  <si>
    <t>ORD-004711</t>
  </si>
  <si>
    <t>ORD-004712</t>
  </si>
  <si>
    <t>ORD-004713</t>
  </si>
  <si>
    <t>CUST-00947</t>
  </si>
  <si>
    <t>ORD-004714</t>
  </si>
  <si>
    <t>ORD-004715</t>
  </si>
  <si>
    <t>ORD-004716</t>
  </si>
  <si>
    <t>ORD-004717</t>
  </si>
  <si>
    <t>ORD-004718</t>
  </si>
  <si>
    <t>ORD-004719</t>
  </si>
  <si>
    <t>ORD-004720</t>
  </si>
  <si>
    <t>ORD-004721</t>
  </si>
  <si>
    <t>ORD-004722</t>
  </si>
  <si>
    <t>ORD-004723</t>
  </si>
  <si>
    <t>CUST-00949</t>
  </si>
  <si>
    <t>ORD-004724</t>
  </si>
  <si>
    <t>CUST-00104</t>
  </si>
  <si>
    <t>ORD-004725</t>
  </si>
  <si>
    <t>ORD-004726</t>
  </si>
  <si>
    <t>ORD-004727</t>
  </si>
  <si>
    <t>CUST-02338</t>
  </si>
  <si>
    <t>ORD-004728</t>
  </si>
  <si>
    <t>ORD-004729</t>
  </si>
  <si>
    <t>ORD-004730</t>
  </si>
  <si>
    <t>ORD-004731</t>
  </si>
  <si>
    <t>ORD-004732</t>
  </si>
  <si>
    <t>ORD-004733</t>
  </si>
  <si>
    <t>CUST-00424</t>
  </si>
  <si>
    <t>ORD-004734</t>
  </si>
  <si>
    <t>ORD-004735</t>
  </si>
  <si>
    <t>CUST-02199</t>
  </si>
  <si>
    <t>ORD-004736</t>
  </si>
  <si>
    <t>ORD-004737</t>
  </si>
  <si>
    <t>ORD-004738</t>
  </si>
  <si>
    <t>ORD-004739</t>
  </si>
  <si>
    <t>ORD-004740</t>
  </si>
  <si>
    <t>ORD-004741</t>
  </si>
  <si>
    <t>ORD-004742</t>
  </si>
  <si>
    <t>ORD-004743</t>
  </si>
  <si>
    <t>ORD-004744</t>
  </si>
  <si>
    <t>ORD-004745</t>
  </si>
  <si>
    <t>ORD-004746</t>
  </si>
  <si>
    <t>CUST-00913</t>
  </si>
  <si>
    <t>ORD-004747</t>
  </si>
  <si>
    <t>ORD-004748</t>
  </si>
  <si>
    <t>ORD-004749</t>
  </si>
  <si>
    <t>ORD-004750</t>
  </si>
  <si>
    <t>ORD-004751</t>
  </si>
  <si>
    <t>ORD-004752</t>
  </si>
  <si>
    <t>ORD-004753</t>
  </si>
  <si>
    <t>ORD-004754</t>
  </si>
  <si>
    <t>ORD-004755</t>
  </si>
  <si>
    <t>ORD-004756</t>
  </si>
  <si>
    <t>ORD-004757</t>
  </si>
  <si>
    <t>ORD-004758</t>
  </si>
  <si>
    <t>ORD-004759</t>
  </si>
  <si>
    <t>ORD-004760</t>
  </si>
  <si>
    <t>ORD-004761</t>
  </si>
  <si>
    <t>ORD-004762</t>
  </si>
  <si>
    <t>ORD-004763</t>
  </si>
  <si>
    <t>ORD-004764</t>
  </si>
  <si>
    <t>ORD-004765</t>
  </si>
  <si>
    <t>ORD-004766</t>
  </si>
  <si>
    <t>CUST-00293</t>
  </si>
  <si>
    <t>ORD-004767</t>
  </si>
  <si>
    <t>ORD-004768</t>
  </si>
  <si>
    <t>ORD-004769</t>
  </si>
  <si>
    <t>ORD-004770</t>
  </si>
  <si>
    <t>ORD-004771</t>
  </si>
  <si>
    <t>ORD-004772</t>
  </si>
  <si>
    <t>ORD-004773</t>
  </si>
  <si>
    <t>ORD-004774</t>
  </si>
  <si>
    <t>CUST-00619</t>
  </si>
  <si>
    <t>ORD-004775</t>
  </si>
  <si>
    <t>CUST-00960</t>
  </si>
  <si>
    <t>ORD-004776</t>
  </si>
  <si>
    <t>ORD-004777</t>
  </si>
  <si>
    <t>ORD-004778</t>
  </si>
  <si>
    <t>ORD-004779</t>
  </si>
  <si>
    <t>ORD-004780</t>
  </si>
  <si>
    <t>ORD-004781</t>
  </si>
  <si>
    <t>CUST-01162</t>
  </si>
  <si>
    <t>ORD-004782</t>
  </si>
  <si>
    <t>ORD-004783</t>
  </si>
  <si>
    <t>ORD-004784</t>
  </si>
  <si>
    <t>ORD-004785</t>
  </si>
  <si>
    <t>CUST-01100</t>
  </si>
  <si>
    <t>ORD-004786</t>
  </si>
  <si>
    <t>CUST-01689</t>
  </si>
  <si>
    <t>ORD-004787</t>
  </si>
  <si>
    <t>CUST-00037</t>
  </si>
  <si>
    <t>ORD-004788</t>
  </si>
  <si>
    <t>ORD-004789</t>
  </si>
  <si>
    <t>ORD-004790</t>
  </si>
  <si>
    <t>ORD-004791</t>
  </si>
  <si>
    <t>ORD-004792</t>
  </si>
  <si>
    <t>ORD-004793</t>
  </si>
  <si>
    <t>ORD-004794</t>
  </si>
  <si>
    <t>CUST-02044</t>
  </si>
  <si>
    <t>ORD-004795</t>
  </si>
  <si>
    <t>ORD-004796</t>
  </si>
  <si>
    <t>ORD-004797</t>
  </si>
  <si>
    <t>ORD-004798</t>
  </si>
  <si>
    <t>ORD-004799</t>
  </si>
  <si>
    <t>CUST-01508</t>
  </si>
  <si>
    <t>ORD-004800</t>
  </si>
  <si>
    <t>ORD-004801</t>
  </si>
  <si>
    <t>ORD-004802</t>
  </si>
  <si>
    <t>ORD-004803</t>
  </si>
  <si>
    <t>ORD-004804</t>
  </si>
  <si>
    <t>ORD-004805</t>
  </si>
  <si>
    <t>ORD-004806</t>
  </si>
  <si>
    <t>ORD-004807</t>
  </si>
  <si>
    <t>ORD-004808</t>
  </si>
  <si>
    <t>CUST-02285</t>
  </si>
  <si>
    <t>ORD-004809</t>
  </si>
  <si>
    <t>ORD-004810</t>
  </si>
  <si>
    <t>ORD-004811</t>
  </si>
  <si>
    <t>ORD-004812</t>
  </si>
  <si>
    <t>ORD-004813</t>
  </si>
  <si>
    <t>ORD-004814</t>
  </si>
  <si>
    <t>CUST-01560</t>
  </si>
  <si>
    <t>ORD-004815</t>
  </si>
  <si>
    <t>ORD-004816</t>
  </si>
  <si>
    <t>ORD-004817</t>
  </si>
  <si>
    <t>ORD-004818</t>
  </si>
  <si>
    <t>ORD-004819</t>
  </si>
  <si>
    <t>ORD-004820</t>
  </si>
  <si>
    <t>ORD-004821</t>
  </si>
  <si>
    <t>ORD-004822</t>
  </si>
  <si>
    <t>ORD-004823</t>
  </si>
  <si>
    <t>ORD-004824</t>
  </si>
  <si>
    <t>ORD-004825</t>
  </si>
  <si>
    <t>ORD-004826</t>
  </si>
  <si>
    <t>ORD-004827</t>
  </si>
  <si>
    <t>ORD-004828</t>
  </si>
  <si>
    <t>CUST-00804</t>
  </si>
  <si>
    <t>ORD-004829</t>
  </si>
  <si>
    <t>ORD-004830</t>
  </si>
  <si>
    <t>ORD-004831</t>
  </si>
  <si>
    <t>ORD-004832</t>
  </si>
  <si>
    <t>ORD-004833</t>
  </si>
  <si>
    <t>ORD-004834</t>
  </si>
  <si>
    <t>ORD-004835</t>
  </si>
  <si>
    <t>ORD-004836</t>
  </si>
  <si>
    <t>ORD-004837</t>
  </si>
  <si>
    <t>ORD-004838</t>
  </si>
  <si>
    <t>ORD-004839</t>
  </si>
  <si>
    <t>ORD-004840</t>
  </si>
  <si>
    <t>ORD-004841</t>
  </si>
  <si>
    <t>ORD-004842</t>
  </si>
  <si>
    <t>ORD-004843</t>
  </si>
  <si>
    <t>ORD-004844</t>
  </si>
  <si>
    <t>ORD-004845</t>
  </si>
  <si>
    <t>ORD-004846</t>
  </si>
  <si>
    <t>ORD-004847</t>
  </si>
  <si>
    <t>ORD-004848</t>
  </si>
  <si>
    <t>ORD-004849</t>
  </si>
  <si>
    <t>ORD-004850</t>
  </si>
  <si>
    <t>ORD-004851</t>
  </si>
  <si>
    <t>CUST-02039</t>
  </si>
  <si>
    <t>ORD-004852</t>
  </si>
  <si>
    <t>CUST-01337</t>
  </si>
  <si>
    <t>ORD-004853</t>
  </si>
  <si>
    <t>ORD-004854</t>
  </si>
  <si>
    <t>CUST-00926</t>
  </si>
  <si>
    <t>ORD-004855</t>
  </si>
  <si>
    <t>ORD-004856</t>
  </si>
  <si>
    <t>ORD-004857</t>
  </si>
  <si>
    <t>ORD-004858</t>
  </si>
  <si>
    <t>CUST-02476</t>
  </si>
  <si>
    <t>ORD-004859</t>
  </si>
  <si>
    <t>ORD-004860</t>
  </si>
  <si>
    <t>CUST-01124</t>
  </si>
  <si>
    <t>ORD-004861</t>
  </si>
  <si>
    <t>ORD-004862</t>
  </si>
  <si>
    <t>ORD-004863</t>
  </si>
  <si>
    <t>ORD-004864</t>
  </si>
  <si>
    <t>ORD-004865</t>
  </si>
  <si>
    <t>ORD-004866</t>
  </si>
  <si>
    <t>CUST-01019</t>
  </si>
  <si>
    <t>ORD-004867</t>
  </si>
  <si>
    <t>ORD-004868</t>
  </si>
  <si>
    <t>ORD-004869</t>
  </si>
  <si>
    <t>ORD-004870</t>
  </si>
  <si>
    <t>ORD-004871</t>
  </si>
  <si>
    <t>ORD-004872</t>
  </si>
  <si>
    <t>ORD-004873</t>
  </si>
  <si>
    <t>ORD-004874</t>
  </si>
  <si>
    <t>ORD-004875</t>
  </si>
  <si>
    <t>ORD-004876</t>
  </si>
  <si>
    <t>CUST-01851</t>
  </si>
  <si>
    <t>ORD-004877</t>
  </si>
  <si>
    <t>ORD-004878</t>
  </si>
  <si>
    <t>ORD-004879</t>
  </si>
  <si>
    <t>ORD-004880</t>
  </si>
  <si>
    <t>CUST-00387</t>
  </si>
  <si>
    <t>ORD-004881</t>
  </si>
  <si>
    <t>ORD-004882</t>
  </si>
  <si>
    <t>ORD-004883</t>
  </si>
  <si>
    <t>ORD-004884</t>
  </si>
  <si>
    <t>ORD-004885</t>
  </si>
  <si>
    <t>ORD-004886</t>
  </si>
  <si>
    <t>ORD-004887</t>
  </si>
  <si>
    <t>ORD-004888</t>
  </si>
  <si>
    <t>ORD-004889</t>
  </si>
  <si>
    <t>ORD-004890</t>
  </si>
  <si>
    <t>ORD-004891</t>
  </si>
  <si>
    <t>ORD-004892</t>
  </si>
  <si>
    <t>ORD-004893</t>
  </si>
  <si>
    <t>ORD-004894</t>
  </si>
  <si>
    <t>ORD-004895</t>
  </si>
  <si>
    <t>ORD-004896</t>
  </si>
  <si>
    <t>ORD-004897</t>
  </si>
  <si>
    <t>ORD-004898</t>
  </si>
  <si>
    <t>ORD-004899</t>
  </si>
  <si>
    <t>ORD-004900</t>
  </si>
  <si>
    <t>ORD-004901</t>
  </si>
  <si>
    <t>ORD-004902</t>
  </si>
  <si>
    <t>ORD-004903</t>
  </si>
  <si>
    <t>ORD-004904</t>
  </si>
  <si>
    <t>CUST-02271</t>
  </si>
  <si>
    <t>ORD-004905</t>
  </si>
  <si>
    <t>ORD-004906</t>
  </si>
  <si>
    <t>ORD-004907</t>
  </si>
  <si>
    <t>ORD-004908</t>
  </si>
  <si>
    <t>ORD-004909</t>
  </si>
  <si>
    <t>ORD-004910</t>
  </si>
  <si>
    <t>ORD-004911</t>
  </si>
  <si>
    <t>ORD-004912</t>
  </si>
  <si>
    <t>ORD-004913</t>
  </si>
  <si>
    <t>ORD-004914</t>
  </si>
  <si>
    <t>ORD-004915</t>
  </si>
  <si>
    <t>ORD-004916</t>
  </si>
  <si>
    <t>ORD-004917</t>
  </si>
  <si>
    <t>ORD-004918</t>
  </si>
  <si>
    <t>CUST-00617</t>
  </si>
  <si>
    <t>ORD-004919</t>
  </si>
  <si>
    <t>ORD-004920</t>
  </si>
  <si>
    <t>CUST-01957</t>
  </si>
  <si>
    <t>ORD-004921</t>
  </si>
  <si>
    <t>ORD-004922</t>
  </si>
  <si>
    <t>ORD-004923</t>
  </si>
  <si>
    <t>ORD-004924</t>
  </si>
  <si>
    <t>ORD-004925</t>
  </si>
  <si>
    <t>ORD-004926</t>
  </si>
  <si>
    <t>ORD-004927</t>
  </si>
  <si>
    <t>CUST-01907</t>
  </si>
  <si>
    <t>ORD-004928</t>
  </si>
  <si>
    <t>ORD-004929</t>
  </si>
  <si>
    <t>CUST-02070</t>
  </si>
  <si>
    <t>ORD-004930</t>
  </si>
  <si>
    <t>ORD-004931</t>
  </si>
  <si>
    <t>ORD-004932</t>
  </si>
  <si>
    <t>ORD-004933</t>
  </si>
  <si>
    <t>ORD-004934</t>
  </si>
  <si>
    <t>ORD-004935</t>
  </si>
  <si>
    <t>ORD-004936</t>
  </si>
  <si>
    <t>ORD-004937</t>
  </si>
  <si>
    <t>ORD-004938</t>
  </si>
  <si>
    <t>ORD-004939</t>
  </si>
  <si>
    <t>ORD-004940</t>
  </si>
  <si>
    <t>ORD-004941</t>
  </si>
  <si>
    <t>ORD-004942</t>
  </si>
  <si>
    <t>CUST-02228</t>
  </si>
  <si>
    <t>ORD-004943</t>
  </si>
  <si>
    <t>ORD-004944</t>
  </si>
  <si>
    <t>ORD-004945</t>
  </si>
  <si>
    <t>ORD-004946</t>
  </si>
  <si>
    <t>ORD-004947</t>
  </si>
  <si>
    <t>ORD-004948</t>
  </si>
  <si>
    <t>CUST-00939</t>
  </si>
  <si>
    <t>ORD-004949</t>
  </si>
  <si>
    <t>CUST-02486</t>
  </si>
  <si>
    <t>ORD-004950</t>
  </si>
  <si>
    <t>ORD-004951</t>
  </si>
  <si>
    <t>ORD-004952</t>
  </si>
  <si>
    <t>ORD-004953</t>
  </si>
  <si>
    <t>ORD-004954</t>
  </si>
  <si>
    <t>ORD-004955</t>
  </si>
  <si>
    <t>ORD-004956</t>
  </si>
  <si>
    <t>ORD-004957</t>
  </si>
  <si>
    <t>ORD-004958</t>
  </si>
  <si>
    <t>ORD-004959</t>
  </si>
  <si>
    <t>ORD-004960</t>
  </si>
  <si>
    <t>ORD-004961</t>
  </si>
  <si>
    <t>ORD-004962</t>
  </si>
  <si>
    <t>ORD-004963</t>
  </si>
  <si>
    <t>ORD-004964</t>
  </si>
  <si>
    <t>CUST-02278</t>
  </si>
  <si>
    <t>ORD-004965</t>
  </si>
  <si>
    <t>ORD-004966</t>
  </si>
  <si>
    <t>ORD-004967</t>
  </si>
  <si>
    <t>CUST-01749</t>
  </si>
  <si>
    <t>ORD-004968</t>
  </si>
  <si>
    <t>ORD-004969</t>
  </si>
  <si>
    <t>ORD-004970</t>
  </si>
  <si>
    <t>CUST-01430</t>
  </si>
  <si>
    <t>ORD-004971</t>
  </si>
  <si>
    <t>ORD-004972</t>
  </si>
  <si>
    <t>CUST-02190</t>
  </si>
  <si>
    <t>ORD-004973</t>
  </si>
  <si>
    <t>ORD-004974</t>
  </si>
  <si>
    <t>ORD-004975</t>
  </si>
  <si>
    <t>ORD-004976</t>
  </si>
  <si>
    <t>ORD-004977</t>
  </si>
  <si>
    <t>ORD-004978</t>
  </si>
  <si>
    <t>ORD-004979</t>
  </si>
  <si>
    <t>CUST-01210</t>
  </si>
  <si>
    <t>ORD-004980</t>
  </si>
  <si>
    <t>CUST-00514</t>
  </si>
  <si>
    <t>ORD-004981</t>
  </si>
  <si>
    <t>ORD-004982</t>
  </si>
  <si>
    <t>ORD-004983</t>
  </si>
  <si>
    <t>ORD-004984</t>
  </si>
  <si>
    <t>CUST-01472</t>
  </si>
  <si>
    <t>ORD-004985</t>
  </si>
  <si>
    <t>ORD-004986</t>
  </si>
  <si>
    <t>ORD-004987</t>
  </si>
  <si>
    <t>ORD-004988</t>
  </si>
  <si>
    <t>ORD-004989</t>
  </si>
  <si>
    <t>ORD-004990</t>
  </si>
  <si>
    <t>ORD-004991</t>
  </si>
  <si>
    <t>ORD-004992</t>
  </si>
  <si>
    <t>ORD-004993</t>
  </si>
  <si>
    <t>ORD-004994</t>
  </si>
  <si>
    <t>ORD-004995</t>
  </si>
  <si>
    <t>CUST-01550</t>
  </si>
  <si>
    <t>ORD-004996</t>
  </si>
  <si>
    <t>ORD-004997</t>
  </si>
  <si>
    <t>ORD-004998</t>
  </si>
  <si>
    <t>ORD-004999</t>
  </si>
  <si>
    <t>CUST-02454</t>
  </si>
  <si>
    <t>ORD-005000</t>
  </si>
  <si>
    <t>ORD-005001</t>
  </si>
  <si>
    <t>ORD-005002</t>
  </si>
  <si>
    <t>CUST-00844</t>
  </si>
  <si>
    <t>ORD-005003</t>
  </si>
  <si>
    <t>ORD-005004</t>
  </si>
  <si>
    <t>ORD-005005</t>
  </si>
  <si>
    <t>ORD-005006</t>
  </si>
  <si>
    <t>ORD-005007</t>
  </si>
  <si>
    <t>CUST-01639</t>
  </si>
  <si>
    <t>ORD-005008</t>
  </si>
  <si>
    <t>ORD-005009</t>
  </si>
  <si>
    <t>ORD-005010</t>
  </si>
  <si>
    <t>ORD-005011</t>
  </si>
  <si>
    <t>ORD-005012</t>
  </si>
  <si>
    <t>ORD-005013</t>
  </si>
  <si>
    <t>ORD-005014</t>
  </si>
  <si>
    <t>ORD-005015</t>
  </si>
  <si>
    <t>ORD-005016</t>
  </si>
  <si>
    <t>ORD-005017</t>
  </si>
  <si>
    <t>CUST-01090</t>
  </si>
  <si>
    <t>ORD-005018</t>
  </si>
  <si>
    <t>CUST-00772</t>
  </si>
  <si>
    <t>ORD-005019</t>
  </si>
  <si>
    <t>ORD-005020</t>
  </si>
  <si>
    <t>ORD-005021</t>
  </si>
  <si>
    <t>ORD-005022</t>
  </si>
  <si>
    <t>ORD-005023</t>
  </si>
  <si>
    <t>ORD-005024</t>
  </si>
  <si>
    <t>ORD-005025</t>
  </si>
  <si>
    <t>ORD-005026</t>
  </si>
  <si>
    <t>ORD-005027</t>
  </si>
  <si>
    <t>ORD-005028</t>
  </si>
  <si>
    <t>CUST-02065</t>
  </si>
  <si>
    <t>ORD-005029</t>
  </si>
  <si>
    <t>ORD-005030</t>
  </si>
  <si>
    <t>ORD-005031</t>
  </si>
  <si>
    <t>ORD-005032</t>
  </si>
  <si>
    <t>ORD-005033</t>
  </si>
  <si>
    <t>CUST-01273</t>
  </si>
  <si>
    <t>ORD-005034</t>
  </si>
  <si>
    <t>ORD-005035</t>
  </si>
  <si>
    <t>ORD-005036</t>
  </si>
  <si>
    <t>CUST-02225</t>
  </si>
  <si>
    <t>ORD-005037</t>
  </si>
  <si>
    <t>ORD-005038</t>
  </si>
  <si>
    <t>ORD-005039</t>
  </si>
  <si>
    <t>ORD-005040</t>
  </si>
  <si>
    <t>ORD-005041</t>
  </si>
  <si>
    <t>ORD-005042</t>
  </si>
  <si>
    <t>ORD-005043</t>
  </si>
  <si>
    <t>ORD-005044</t>
  </si>
  <si>
    <t>ORD-005045</t>
  </si>
  <si>
    <t>CUST-00010</t>
  </si>
  <si>
    <t>ORD-005046</t>
  </si>
  <si>
    <t>CUST-00986</t>
  </si>
  <si>
    <t>ORD-005047</t>
  </si>
  <si>
    <t>ORD-005048</t>
  </si>
  <si>
    <t>CUST-01559</t>
  </si>
  <si>
    <t>ORD-005049</t>
  </si>
  <si>
    <t>ORD-005050</t>
  </si>
  <si>
    <t>ORD-005051</t>
  </si>
  <si>
    <t>ORD-005052</t>
  </si>
  <si>
    <t>CUST-02144</t>
  </si>
  <si>
    <t>ORD-005053</t>
  </si>
  <si>
    <t>ORD-005054</t>
  </si>
  <si>
    <t>ORD-005055</t>
  </si>
  <si>
    <t>ORD-005056</t>
  </si>
  <si>
    <t>ORD-005057</t>
  </si>
  <si>
    <t>ORD-005058</t>
  </si>
  <si>
    <t>ORD-005059</t>
  </si>
  <si>
    <t>ORD-005060</t>
  </si>
  <si>
    <t>CUST-01998</t>
  </si>
  <si>
    <t>ORD-005061</t>
  </si>
  <si>
    <t>ORD-005062</t>
  </si>
  <si>
    <t>CUST-00317</t>
  </si>
  <si>
    <t>ORD-005063</t>
  </si>
  <si>
    <t>ORD-005064</t>
  </si>
  <si>
    <t>ORD-005065</t>
  </si>
  <si>
    <t>ORD-005066</t>
  </si>
  <si>
    <t>ORD-005067</t>
  </si>
  <si>
    <t>ORD-005068</t>
  </si>
  <si>
    <t>ORD-005069</t>
  </si>
  <si>
    <t>ORD-005070</t>
  </si>
  <si>
    <t>ORD-005071</t>
  </si>
  <si>
    <t>ORD-005072</t>
  </si>
  <si>
    <t>ORD-005073</t>
  </si>
  <si>
    <t>ORD-005074</t>
  </si>
  <si>
    <t>ORD-005075</t>
  </si>
  <si>
    <t>ORD-005076</t>
  </si>
  <si>
    <t>ORD-005077</t>
  </si>
  <si>
    <t>ORD-005078</t>
  </si>
  <si>
    <t>ORD-005079</t>
  </si>
  <si>
    <t>ORD-005080</t>
  </si>
  <si>
    <t>ORD-005081</t>
  </si>
  <si>
    <t>ORD-005082</t>
  </si>
  <si>
    <t>ORD-005083</t>
  </si>
  <si>
    <t>ORD-005084</t>
  </si>
  <si>
    <t>ORD-005085</t>
  </si>
  <si>
    <t>ORD-005086</t>
  </si>
  <si>
    <t>ORD-005087</t>
  </si>
  <si>
    <t>ORD-005088</t>
  </si>
  <si>
    <t>ORD-005089</t>
  </si>
  <si>
    <t>ORD-005090</t>
  </si>
  <si>
    <t>ORD-005091</t>
  </si>
  <si>
    <t>ORD-005092</t>
  </si>
  <si>
    <t>ORD-005093</t>
  </si>
  <si>
    <t>ORD-005094</t>
  </si>
  <si>
    <t>ORD-005095</t>
  </si>
  <si>
    <t>ORD-005096</t>
  </si>
  <si>
    <t>ORD-005097</t>
  </si>
  <si>
    <t>ORD-005098</t>
  </si>
  <si>
    <t>ORD-005099</t>
  </si>
  <si>
    <t>ORD-005100</t>
  </si>
  <si>
    <t>ORD-005101</t>
  </si>
  <si>
    <t>ORD-005102</t>
  </si>
  <si>
    <t>ORD-005103</t>
  </si>
  <si>
    <t>ORD-005104</t>
  </si>
  <si>
    <t>ORD-005105</t>
  </si>
  <si>
    <t>ORD-005106</t>
  </si>
  <si>
    <t>ORD-005107</t>
  </si>
  <si>
    <t>ORD-005108</t>
  </si>
  <si>
    <t>ORD-005109</t>
  </si>
  <si>
    <t>ORD-005110</t>
  </si>
  <si>
    <t>ORD-005111</t>
  </si>
  <si>
    <t>ORD-005112</t>
  </si>
  <si>
    <t>ORD-005113</t>
  </si>
  <si>
    <t>CUST-01086</t>
  </si>
  <si>
    <t>ORD-005114</t>
  </si>
  <si>
    <t>ORD-005115</t>
  </si>
  <si>
    <t>ORD-005116</t>
  </si>
  <si>
    <t>ORD-005117</t>
  </si>
  <si>
    <t>ORD-005118</t>
  </si>
  <si>
    <t>ORD-005119</t>
  </si>
  <si>
    <t>ORD-005120</t>
  </si>
  <si>
    <t>ORD-005121</t>
  </si>
  <si>
    <t>ORD-005122</t>
  </si>
  <si>
    <t>ORD-005123</t>
  </si>
  <si>
    <t>ORD-005124</t>
  </si>
  <si>
    <t>ORD-005125</t>
  </si>
  <si>
    <t>ORD-005126</t>
  </si>
  <si>
    <t>CUST-01516</t>
  </si>
  <si>
    <t>ORD-005127</t>
  </si>
  <si>
    <t>ORD-005128</t>
  </si>
  <si>
    <t>ORD-005129</t>
  </si>
  <si>
    <t>ORD-005130</t>
  </si>
  <si>
    <t>ORD-005131</t>
  </si>
  <si>
    <t>ORD-005132</t>
  </si>
  <si>
    <t>ORD-005133</t>
  </si>
  <si>
    <t>CUST-00916</t>
  </si>
  <si>
    <t>ORD-005134</t>
  </si>
  <si>
    <t>ORD-005135</t>
  </si>
  <si>
    <t>ORD-005136</t>
  </si>
  <si>
    <t>ORD-005137</t>
  </si>
  <si>
    <t>ORD-005138</t>
  </si>
  <si>
    <t>ORD-005139</t>
  </si>
  <si>
    <t>ORD-005140</t>
  </si>
  <si>
    <t>ORD-005141</t>
  </si>
  <si>
    <t>ORD-005142</t>
  </si>
  <si>
    <t>ORD-005143</t>
  </si>
  <si>
    <t>ORD-005144</t>
  </si>
  <si>
    <t>ORD-005145</t>
  </si>
  <si>
    <t>ORD-005146</t>
  </si>
  <si>
    <t>CUST-00980</t>
  </si>
  <si>
    <t>ORD-005147</t>
  </si>
  <si>
    <t>ORD-005148</t>
  </si>
  <si>
    <t>ORD-005149</t>
  </si>
  <si>
    <t>ORD-005150</t>
  </si>
  <si>
    <t>ORD-005151</t>
  </si>
  <si>
    <t>ORD-005152</t>
  </si>
  <si>
    <t>ORD-005153</t>
  </si>
  <si>
    <t>ORD-005154</t>
  </si>
  <si>
    <t>CUST-01865</t>
  </si>
  <si>
    <t>ORD-005155</t>
  </si>
  <si>
    <t>ORD-005156</t>
  </si>
  <si>
    <t>ORD-005157</t>
  </si>
  <si>
    <t>CUST-02213</t>
  </si>
  <si>
    <t>ORD-005158</t>
  </si>
  <si>
    <t>ORD-005159</t>
  </si>
  <si>
    <t>ORD-005160</t>
  </si>
  <si>
    <t>ORD-005161</t>
  </si>
  <si>
    <t>ORD-005162</t>
  </si>
  <si>
    <t>ORD-005163</t>
  </si>
  <si>
    <t>ORD-005164</t>
  </si>
  <si>
    <t>CUST-00522</t>
  </si>
  <si>
    <t>ORD-005165</t>
  </si>
  <si>
    <t>ORD-005166</t>
  </si>
  <si>
    <t>ORD-005167</t>
  </si>
  <si>
    <t>ORD-005168</t>
  </si>
  <si>
    <t>ORD-005169</t>
  </si>
  <si>
    <t>ORD-005170</t>
  </si>
  <si>
    <t>ORD-005171</t>
  </si>
  <si>
    <t>ORD-005172</t>
  </si>
  <si>
    <t>ORD-005173</t>
  </si>
  <si>
    <t>ORD-005174</t>
  </si>
  <si>
    <t>ORD-005175</t>
  </si>
  <si>
    <t>CUST-00801</t>
  </si>
  <si>
    <t>ORD-005176</t>
  </si>
  <si>
    <t>CUST-00455</t>
  </si>
  <si>
    <t>ORD-005177</t>
  </si>
  <si>
    <t>ORD-005178</t>
  </si>
  <si>
    <t>ORD-005179</t>
  </si>
  <si>
    <t>ORD-005180</t>
  </si>
  <si>
    <t>CUST-01014</t>
  </si>
  <si>
    <t>ORD-005181</t>
  </si>
  <si>
    <t>ORD-005182</t>
  </si>
  <si>
    <t>ORD-005183</t>
  </si>
  <si>
    <t>ORD-005184</t>
  </si>
  <si>
    <t>CUST-02137</t>
  </si>
  <si>
    <t>ORD-005185</t>
  </si>
  <si>
    <t>ORD-005186</t>
  </si>
  <si>
    <t>ORD-005187</t>
  </si>
  <si>
    <t>ORD-005188</t>
  </si>
  <si>
    <t>ORD-005189</t>
  </si>
  <si>
    <t>CUST-01136</t>
  </si>
  <si>
    <t>ORD-005190</t>
  </si>
  <si>
    <t>ORD-005191</t>
  </si>
  <si>
    <t>ORD-005192</t>
  </si>
  <si>
    <t>ORD-005193</t>
  </si>
  <si>
    <t>ORD-005194</t>
  </si>
  <si>
    <t>ORD-005195</t>
  </si>
  <si>
    <t>ORD-005196</t>
  </si>
  <si>
    <t>CUST-01099</t>
  </si>
  <si>
    <t>ORD-005197</t>
  </si>
  <si>
    <t>ORD-005198</t>
  </si>
  <si>
    <t>ORD-005199</t>
  </si>
  <si>
    <t>ORD-005200</t>
  </si>
  <si>
    <t>ORD-005201</t>
  </si>
  <si>
    <t>ORD-005202</t>
  </si>
  <si>
    <t>ORD-005203</t>
  </si>
  <si>
    <t>CUST-02116</t>
  </si>
  <si>
    <t>ORD-005204</t>
  </si>
  <si>
    <t>ORD-005205</t>
  </si>
  <si>
    <t>ORD-005206</t>
  </si>
  <si>
    <t>ORD-005207</t>
  </si>
  <si>
    <t>ORD-005208</t>
  </si>
  <si>
    <t>ORD-005209</t>
  </si>
  <si>
    <t>ORD-005210</t>
  </si>
  <si>
    <t>ORD-005211</t>
  </si>
  <si>
    <t>ORD-005212</t>
  </si>
  <si>
    <t>ORD-005213</t>
  </si>
  <si>
    <t>CUST-00305</t>
  </si>
  <si>
    <t>ORD-005214</t>
  </si>
  <si>
    <t>ORD-005215</t>
  </si>
  <si>
    <t>ORD-005216</t>
  </si>
  <si>
    <t>ORD-005217</t>
  </si>
  <si>
    <t>ORD-005218</t>
  </si>
  <si>
    <t>ORD-005219</t>
  </si>
  <si>
    <t>ORD-005220</t>
  </si>
  <si>
    <t>ORD-005221</t>
  </si>
  <si>
    <t>ORD-005222</t>
  </si>
  <si>
    <t>ORD-005223</t>
  </si>
  <si>
    <t>ORD-005224</t>
  </si>
  <si>
    <t>ORD-005225</t>
  </si>
  <si>
    <t>ORD-005226</t>
  </si>
  <si>
    <t>CUST-01188</t>
  </si>
  <si>
    <t>ORD-005227</t>
  </si>
  <si>
    <t>ORD-005228</t>
  </si>
  <si>
    <t>ORD-005229</t>
  </si>
  <si>
    <t>CUST-00833</t>
  </si>
  <si>
    <t>ORD-005230</t>
  </si>
  <si>
    <t>ORD-005231</t>
  </si>
  <si>
    <t>ORD-005232</t>
  </si>
  <si>
    <t>ORD-005233</t>
  </si>
  <si>
    <t>ORD-005234</t>
  </si>
  <si>
    <t>ORD-005235</t>
  </si>
  <si>
    <t>ORD-005236</t>
  </si>
  <si>
    <t>ORD-005237</t>
  </si>
  <si>
    <t>ORD-005238</t>
  </si>
  <si>
    <t>ORD-005239</t>
  </si>
  <si>
    <t>ORD-005240</t>
  </si>
  <si>
    <t>ORD-005241</t>
  </si>
  <si>
    <t>ORD-005242</t>
  </si>
  <si>
    <t>ORD-005243</t>
  </si>
  <si>
    <t>ORD-005244</t>
  </si>
  <si>
    <t>ORD-005245</t>
  </si>
  <si>
    <t>ORD-005246</t>
  </si>
  <si>
    <t>ORD-005247</t>
  </si>
  <si>
    <t>ORD-005248</t>
  </si>
  <si>
    <t>ORD-005249</t>
  </si>
  <si>
    <t>ORD-005250</t>
  </si>
  <si>
    <t>ORD-005251</t>
  </si>
  <si>
    <t>ORD-005252</t>
  </si>
  <si>
    <t>ORD-005253</t>
  </si>
  <si>
    <t>ORD-005254</t>
  </si>
  <si>
    <t>ORD-005255</t>
  </si>
  <si>
    <t>ORD-005256</t>
  </si>
  <si>
    <t>ORD-005257</t>
  </si>
  <si>
    <t>ORD-005258</t>
  </si>
  <si>
    <t>ORD-005259</t>
  </si>
  <si>
    <t>ORD-005260</t>
  </si>
  <si>
    <t>CUST-01420</t>
  </si>
  <si>
    <t>ORD-005261</t>
  </si>
  <si>
    <t>ORD-005262</t>
  </si>
  <si>
    <t>ORD-005263</t>
  </si>
  <si>
    <t>ORD-005264</t>
  </si>
  <si>
    <t>ORD-005265</t>
  </si>
  <si>
    <t>ORD-005266</t>
  </si>
  <si>
    <t>CUST-00116</t>
  </si>
  <si>
    <t>ORD-005267</t>
  </si>
  <si>
    <t>CUST-01103</t>
  </si>
  <si>
    <t>ORD-005268</t>
  </si>
  <si>
    <t>ORD-005269</t>
  </si>
  <si>
    <t>ORD-005270</t>
  </si>
  <si>
    <t>ORD-005271</t>
  </si>
  <si>
    <t>ORD-005272</t>
  </si>
  <si>
    <t>ORD-005273</t>
  </si>
  <si>
    <t>ORD-005274</t>
  </si>
  <si>
    <t>ORD-005275</t>
  </si>
  <si>
    <t>ORD-005276</t>
  </si>
  <si>
    <t>ORD-005277</t>
  </si>
  <si>
    <t>ORD-005278</t>
  </si>
  <si>
    <t>CUST-00969</t>
  </si>
  <si>
    <t>ORD-005279</t>
  </si>
  <si>
    <t>CUST-01705</t>
  </si>
  <si>
    <t>ORD-005280</t>
  </si>
  <si>
    <t>ORD-005281</t>
  </si>
  <si>
    <t>ORD-005282</t>
  </si>
  <si>
    <t>ORD-005283</t>
  </si>
  <si>
    <t>ORD-005284</t>
  </si>
  <si>
    <t>ORD-005285</t>
  </si>
  <si>
    <t>ORD-005286</t>
  </si>
  <si>
    <t>ORD-005287</t>
  </si>
  <si>
    <t>CUST-01160</t>
  </si>
  <si>
    <t>ORD-005288</t>
  </si>
  <si>
    <t>CUST-00252</t>
  </si>
  <si>
    <t>ORD-005289</t>
  </si>
  <si>
    <t>ORD-005290</t>
  </si>
  <si>
    <t>ORD-005291</t>
  </si>
  <si>
    <t>ORD-005292</t>
  </si>
  <si>
    <t>ORD-005293</t>
  </si>
  <si>
    <t>ORD-005294</t>
  </si>
  <si>
    <t>ORD-005295</t>
  </si>
  <si>
    <t>ORD-005296</t>
  </si>
  <si>
    <t>ORD-005297</t>
  </si>
  <si>
    <t>ORD-005298</t>
  </si>
  <si>
    <t>ORD-005299</t>
  </si>
  <si>
    <t>ORD-005300</t>
  </si>
  <si>
    <t>CUST-00912</t>
  </si>
  <si>
    <t>ORD-005301</t>
  </si>
  <si>
    <t>ORD-005302</t>
  </si>
  <si>
    <t>CUST-01211</t>
  </si>
  <si>
    <t>ORD-005303</t>
  </si>
  <si>
    <t>ORD-005304</t>
  </si>
  <si>
    <t>ORD-005305</t>
  </si>
  <si>
    <t>CUST-01171</t>
  </si>
  <si>
    <t>ORD-005306</t>
  </si>
  <si>
    <t>ORD-005307</t>
  </si>
  <si>
    <t>CUST-00057</t>
  </si>
  <si>
    <t>ORD-005308</t>
  </si>
  <si>
    <t>ORD-005309</t>
  </si>
  <si>
    <t>ORD-005310</t>
  </si>
  <si>
    <t>ORD-005311</t>
  </si>
  <si>
    <t>ORD-005312</t>
  </si>
  <si>
    <t>ORD-005313</t>
  </si>
  <si>
    <t>ORD-005314</t>
  </si>
  <si>
    <t>ORD-005315</t>
  </si>
  <si>
    <t>ORD-005316</t>
  </si>
  <si>
    <t>ORD-005317</t>
  </si>
  <si>
    <t>ORD-005318</t>
  </si>
  <si>
    <t>ORD-005319</t>
  </si>
  <si>
    <t>ORD-005320</t>
  </si>
  <si>
    <t>ORD-005321</t>
  </si>
  <si>
    <t>ORD-005322</t>
  </si>
  <si>
    <t>ORD-005323</t>
  </si>
  <si>
    <t>ORD-005324</t>
  </si>
  <si>
    <t>ORD-005325</t>
  </si>
  <si>
    <t>ORD-005326</t>
  </si>
  <si>
    <t>ORD-005327</t>
  </si>
  <si>
    <t>ORD-005328</t>
  </si>
  <si>
    <t>ORD-005329</t>
  </si>
  <si>
    <t>ORD-005330</t>
  </si>
  <si>
    <t>ORD-005331</t>
  </si>
  <si>
    <t>ORD-005332</t>
  </si>
  <si>
    <t>ORD-005333</t>
  </si>
  <si>
    <t>ORD-005334</t>
  </si>
  <si>
    <t>ORD-005335</t>
  </si>
  <si>
    <t>ORD-005336</t>
  </si>
  <si>
    <t>ORD-005337</t>
  </si>
  <si>
    <t>ORD-005338</t>
  </si>
  <si>
    <t>ORD-005339</t>
  </si>
  <si>
    <t>ORD-005340</t>
  </si>
  <si>
    <t>ORD-005341</t>
  </si>
  <si>
    <t>ORD-005342</t>
  </si>
  <si>
    <t>ORD-005343</t>
  </si>
  <si>
    <t>CUST-01473</t>
  </si>
  <si>
    <t>ORD-005344</t>
  </si>
  <si>
    <t>ORD-005345</t>
  </si>
  <si>
    <t>ORD-005346</t>
  </si>
  <si>
    <t>ORD-005347</t>
  </si>
  <si>
    <t>ORD-005348</t>
  </si>
  <si>
    <t>ORD-005349</t>
  </si>
  <si>
    <t>ORD-005350</t>
  </si>
  <si>
    <t>ORD-005351</t>
  </si>
  <si>
    <t>ORD-005352</t>
  </si>
  <si>
    <t>ORD-005353</t>
  </si>
  <si>
    <t>ORD-005354</t>
  </si>
  <si>
    <t>ORD-005355</t>
  </si>
  <si>
    <t>ORD-005356</t>
  </si>
  <si>
    <t>ORD-005357</t>
  </si>
  <si>
    <t>ORD-005358</t>
  </si>
  <si>
    <t>ORD-005359</t>
  </si>
  <si>
    <t>ORD-005360</t>
  </si>
  <si>
    <t>CUST-00062</t>
  </si>
  <si>
    <t>ORD-005361</t>
  </si>
  <si>
    <t>ORD-005362</t>
  </si>
  <si>
    <t>ORD-005363</t>
  </si>
  <si>
    <t>ORD-005364</t>
  </si>
  <si>
    <t>ORD-005365</t>
  </si>
  <si>
    <t>ORD-005366</t>
  </si>
  <si>
    <t>ORD-005367</t>
  </si>
  <si>
    <t>CUST-01877</t>
  </si>
  <si>
    <t>ORD-005368</t>
  </si>
  <si>
    <t>CUST-00002</t>
  </si>
  <si>
    <t>ORD-005369</t>
  </si>
  <si>
    <t>ORD-005370</t>
  </si>
  <si>
    <t>ORD-005371</t>
  </si>
  <si>
    <t>ORD-005372</t>
  </si>
  <si>
    <t>ORD-005373</t>
  </si>
  <si>
    <t>ORD-005374</t>
  </si>
  <si>
    <t>ORD-005375</t>
  </si>
  <si>
    <t>ORD-005376</t>
  </si>
  <si>
    <t>ORD-005377</t>
  </si>
  <si>
    <t>ORD-005378</t>
  </si>
  <si>
    <t>ORD-005379</t>
  </si>
  <si>
    <t>ORD-005380</t>
  </si>
  <si>
    <t>CUST-01584</t>
  </si>
  <si>
    <t>ORD-005381</t>
  </si>
  <si>
    <t>CUST-00726</t>
  </si>
  <si>
    <t>ORD-005382</t>
  </si>
  <si>
    <t>ORD-005383</t>
  </si>
  <si>
    <t>ORD-005384</t>
  </si>
  <si>
    <t>CUST-02250</t>
  </si>
  <si>
    <t>ORD-005385</t>
  </si>
  <si>
    <t>ORD-005386</t>
  </si>
  <si>
    <t>ORD-005387</t>
  </si>
  <si>
    <t>ORD-005388</t>
  </si>
  <si>
    <t>ORD-005389</t>
  </si>
  <si>
    <t>ORD-005390</t>
  </si>
  <si>
    <t>CUST-01308</t>
  </si>
  <si>
    <t>ORD-005391</t>
  </si>
  <si>
    <t>ORD-005392</t>
  </si>
  <si>
    <t>ORD-005393</t>
  </si>
  <si>
    <t>ORD-005394</t>
  </si>
  <si>
    <t>ORD-005395</t>
  </si>
  <si>
    <t>CUST-01212</t>
  </si>
  <si>
    <t>ORD-005396</t>
  </si>
  <si>
    <t>ORD-005397</t>
  </si>
  <si>
    <t>ORD-005398</t>
  </si>
  <si>
    <t>CUST-01602</t>
  </si>
  <si>
    <t>ORD-005399</t>
  </si>
  <si>
    <t>ORD-005400</t>
  </si>
  <si>
    <t>ORD-005401</t>
  </si>
  <si>
    <t>ORD-005402</t>
  </si>
  <si>
    <t>CUST-00709</t>
  </si>
  <si>
    <t>ORD-005403</t>
  </si>
  <si>
    <t>CUST-00808</t>
  </si>
  <si>
    <t>ORD-005404</t>
  </si>
  <si>
    <t>ORD-005405</t>
  </si>
  <si>
    <t>CUST-00631</t>
  </si>
  <si>
    <t>ORD-005406</t>
  </si>
  <si>
    <t>ORD-005407</t>
  </si>
  <si>
    <t>ORD-005408</t>
  </si>
  <si>
    <t>CUST-00401</t>
  </si>
  <si>
    <t>ORD-005409</t>
  </si>
  <si>
    <t>ORD-005410</t>
  </si>
  <si>
    <t>ORD-005411</t>
  </si>
  <si>
    <t>ORD-005412</t>
  </si>
  <si>
    <t>ORD-005413</t>
  </si>
  <si>
    <t>ORD-005414</t>
  </si>
  <si>
    <t>CUST-01323</t>
  </si>
  <si>
    <t>ORD-005415</t>
  </si>
  <si>
    <t>ORD-005416</t>
  </si>
  <si>
    <t>ORD-005417</t>
  </si>
  <si>
    <t>ORD-005418</t>
  </si>
  <si>
    <t>CUST-02342</t>
  </si>
  <si>
    <t>ORD-005419</t>
  </si>
  <si>
    <t>ORD-005420</t>
  </si>
  <si>
    <t>ORD-005421</t>
  </si>
  <si>
    <t>ORD-005422</t>
  </si>
  <si>
    <t>ORD-005423</t>
  </si>
  <si>
    <t>ORD-005424</t>
  </si>
  <si>
    <t>ORD-005425</t>
  </si>
  <si>
    <t>ORD-005426</t>
  </si>
  <si>
    <t>CUST-02219</t>
  </si>
  <si>
    <t>ORD-005427</t>
  </si>
  <si>
    <t>ORD-005428</t>
  </si>
  <si>
    <t>ORD-005429</t>
  </si>
  <si>
    <t>ORD-005430</t>
  </si>
  <si>
    <t>ORD-005431</t>
  </si>
  <si>
    <t>ORD-005432</t>
  </si>
  <si>
    <t>ORD-005433</t>
  </si>
  <si>
    <t>ORD-005434</t>
  </si>
  <si>
    <t>ORD-005435</t>
  </si>
  <si>
    <t>ORD-005436</t>
  </si>
  <si>
    <t>ORD-005437</t>
  </si>
  <si>
    <t>ORD-005438</t>
  </si>
  <si>
    <t>ORD-005439</t>
  </si>
  <si>
    <t>ORD-005440</t>
  </si>
  <si>
    <t>ORD-005441</t>
  </si>
  <si>
    <t>CUST-02238</t>
  </si>
  <si>
    <t>ORD-005442</t>
  </si>
  <si>
    <t>ORD-005443</t>
  </si>
  <si>
    <t>ORD-005444</t>
  </si>
  <si>
    <t>ORD-005445</t>
  </si>
  <si>
    <t>ORD-005446</t>
  </si>
  <si>
    <t>ORD-005447</t>
  </si>
  <si>
    <t>ORD-005448</t>
  </si>
  <si>
    <t>ORD-005449</t>
  </si>
  <si>
    <t>ORD-005450</t>
  </si>
  <si>
    <t>ORD-005451</t>
  </si>
  <si>
    <t>ORD-005452</t>
  </si>
  <si>
    <t>ORD-005453</t>
  </si>
  <si>
    <t>ORD-005454</t>
  </si>
  <si>
    <t>ORD-005455</t>
  </si>
  <si>
    <t>CUST-00178</t>
  </si>
  <si>
    <t>ORD-005456</t>
  </si>
  <si>
    <t>ORD-005457</t>
  </si>
  <si>
    <t>ORD-005458</t>
  </si>
  <si>
    <t>ORD-005459</t>
  </si>
  <si>
    <t>ORD-005460</t>
  </si>
  <si>
    <t>ORD-005461</t>
  </si>
  <si>
    <t>CUST-01425</t>
  </si>
  <si>
    <t>ORD-005462</t>
  </si>
  <si>
    <t>ORD-005463</t>
  </si>
  <si>
    <t>ORD-005464</t>
  </si>
  <si>
    <t>ORD-005465</t>
  </si>
  <si>
    <t>ORD-005466</t>
  </si>
  <si>
    <t>ORD-005467</t>
  </si>
  <si>
    <t>ORD-005468</t>
  </si>
  <si>
    <t>ORD-005469</t>
  </si>
  <si>
    <t>ORD-005470</t>
  </si>
  <si>
    <t>ORD-005471</t>
  </si>
  <si>
    <t>CUST-01069</t>
  </si>
  <si>
    <t>ORD-005472</t>
  </si>
  <si>
    <t>ORD-005473</t>
  </si>
  <si>
    <t>ORD-005474</t>
  </si>
  <si>
    <t>ORD-005475</t>
  </si>
  <si>
    <t>ORD-005476</t>
  </si>
  <si>
    <t>ORD-005477</t>
  </si>
  <si>
    <t>ORD-005478</t>
  </si>
  <si>
    <t>ORD-005479</t>
  </si>
  <si>
    <t>ORD-005480</t>
  </si>
  <si>
    <t>ORD-005481</t>
  </si>
  <si>
    <t>ORD-005482</t>
  </si>
  <si>
    <t>ORD-005483</t>
  </si>
  <si>
    <t>ORD-005484</t>
  </si>
  <si>
    <t>ORD-005485</t>
  </si>
  <si>
    <t>ORD-005486</t>
  </si>
  <si>
    <t>ORD-005487</t>
  </si>
  <si>
    <t>ORD-005488</t>
  </si>
  <si>
    <t>ORD-005489</t>
  </si>
  <si>
    <t>ORD-005490</t>
  </si>
  <si>
    <t>ORD-005491</t>
  </si>
  <si>
    <t>ORD-005492</t>
  </si>
  <si>
    <t>ORD-005493</t>
  </si>
  <si>
    <t>ORD-005494</t>
  </si>
  <si>
    <t>ORD-005495</t>
  </si>
  <si>
    <t>ORD-005496</t>
  </si>
  <si>
    <t>ORD-005497</t>
  </si>
  <si>
    <t>ORD-005498</t>
  </si>
  <si>
    <t>ORD-005499</t>
  </si>
  <si>
    <t>ORD-005500</t>
  </si>
  <si>
    <t>ORD-005501</t>
  </si>
  <si>
    <t>ORD-005502</t>
  </si>
  <si>
    <t>CUST-01808</t>
  </si>
  <si>
    <t>ORD-005503</t>
  </si>
  <si>
    <t>ORD-005504</t>
  </si>
  <si>
    <t>ORD-005505</t>
  </si>
  <si>
    <t>ORD-005506</t>
  </si>
  <si>
    <t>ORD-005507</t>
  </si>
  <si>
    <t>ORD-005508</t>
  </si>
  <si>
    <t>ORD-005509</t>
  </si>
  <si>
    <t>ORD-005510</t>
  </si>
  <si>
    <t>ORD-005511</t>
  </si>
  <si>
    <t>ORD-005512</t>
  </si>
  <si>
    <t>ORD-005513</t>
  </si>
  <si>
    <t>ORD-005514</t>
  </si>
  <si>
    <t>ORD-005515</t>
  </si>
  <si>
    <t>ORD-005516</t>
  </si>
  <si>
    <t>ORD-005517</t>
  </si>
  <si>
    <t>CUST-01509</t>
  </si>
  <si>
    <t>ORD-005518</t>
  </si>
  <si>
    <t>ORD-005519</t>
  </si>
  <si>
    <t>CUST-02136</t>
  </si>
  <si>
    <t>ORD-005520</t>
  </si>
  <si>
    <t>ORD-005521</t>
  </si>
  <si>
    <t>ORD-005522</t>
  </si>
  <si>
    <t>ORD-005523</t>
  </si>
  <si>
    <t>ORD-005524</t>
  </si>
  <si>
    <t>ORD-005525</t>
  </si>
  <si>
    <t>ORD-005526</t>
  </si>
  <si>
    <t>CUST-00239</t>
  </si>
  <si>
    <t>ORD-005527</t>
  </si>
  <si>
    <t>CUST-01221</t>
  </si>
  <si>
    <t>ORD-005528</t>
  </si>
  <si>
    <t>ORD-005529</t>
  </si>
  <si>
    <t>ORD-005530</t>
  </si>
  <si>
    <t>ORD-005531</t>
  </si>
  <si>
    <t>ORD-005532</t>
  </si>
  <si>
    <t>ORD-005533</t>
  </si>
  <si>
    <t>ORD-005534</t>
  </si>
  <si>
    <t>ORD-005535</t>
  </si>
  <si>
    <t>ORD-005536</t>
  </si>
  <si>
    <t>ORD-005537</t>
  </si>
  <si>
    <t>ORD-005538</t>
  </si>
  <si>
    <t>ORD-005539</t>
  </si>
  <si>
    <t>ORD-005540</t>
  </si>
  <si>
    <t>ORD-005541</t>
  </si>
  <si>
    <t>ORD-005542</t>
  </si>
  <si>
    <t>ORD-005543</t>
  </si>
  <si>
    <t>ORD-005544</t>
  </si>
  <si>
    <t>ORD-005545</t>
  </si>
  <si>
    <t>CUST-01991</t>
  </si>
  <si>
    <t>ORD-005546</t>
  </si>
  <si>
    <t>ORD-005547</t>
  </si>
  <si>
    <t>ORD-005548</t>
  </si>
  <si>
    <t>ORD-005549</t>
  </si>
  <si>
    <t>ORD-005550</t>
  </si>
  <si>
    <t>ORD-005551</t>
  </si>
  <si>
    <t>ORD-005552</t>
  </si>
  <si>
    <t>ORD-005553</t>
  </si>
  <si>
    <t>ORD-005554</t>
  </si>
  <si>
    <t>ORD-005555</t>
  </si>
  <si>
    <t>CUST-02037</t>
  </si>
  <si>
    <t>ORD-005556</t>
  </si>
  <si>
    <t>ORD-005557</t>
  </si>
  <si>
    <t>ORD-005558</t>
  </si>
  <si>
    <t>ORD-005559</t>
  </si>
  <si>
    <t>ORD-005560</t>
  </si>
  <si>
    <t>ORD-005561</t>
  </si>
  <si>
    <t>ORD-005562</t>
  </si>
  <si>
    <t>ORD-005563</t>
  </si>
  <si>
    <t>ORD-005564</t>
  </si>
  <si>
    <t>ORD-005565</t>
  </si>
  <si>
    <t>ORD-005566</t>
  </si>
  <si>
    <t>ORD-005567</t>
  </si>
  <si>
    <t>CUST-00837</t>
  </si>
  <si>
    <t>ORD-005568</t>
  </si>
  <si>
    <t>ORD-005569</t>
  </si>
  <si>
    <t>CUST-01577</t>
  </si>
  <si>
    <t>ORD-005570</t>
  </si>
  <si>
    <t>ORD-005571</t>
  </si>
  <si>
    <t>ORD-005572</t>
  </si>
  <si>
    <t>ORD-005573</t>
  </si>
  <si>
    <t>ORD-005574</t>
  </si>
  <si>
    <t>ORD-005575</t>
  </si>
  <si>
    <t>CUST-01859</t>
  </si>
  <si>
    <t>ORD-005576</t>
  </si>
  <si>
    <t>ORD-005577</t>
  </si>
  <si>
    <t>ORD-005578</t>
  </si>
  <si>
    <t>ORD-005579</t>
  </si>
  <si>
    <t>ORD-005580</t>
  </si>
  <si>
    <t>ORD-005581</t>
  </si>
  <si>
    <t>ORD-005582</t>
  </si>
  <si>
    <t>CUST-02324</t>
  </si>
  <si>
    <t>ORD-005583</t>
  </si>
  <si>
    <t>ORD-005584</t>
  </si>
  <si>
    <t>ORD-005585</t>
  </si>
  <si>
    <t>ORD-005586</t>
  </si>
  <si>
    <t>ORD-005587</t>
  </si>
  <si>
    <t>ORD-005588</t>
  </si>
  <si>
    <t>ORD-005589</t>
  </si>
  <si>
    <t>ORD-005590</t>
  </si>
  <si>
    <t>ORD-005591</t>
  </si>
  <si>
    <t>ORD-005592</t>
  </si>
  <si>
    <t>ORD-005593</t>
  </si>
  <si>
    <t>ORD-005594</t>
  </si>
  <si>
    <t>ORD-005595</t>
  </si>
  <si>
    <t>ORD-005596</t>
  </si>
  <si>
    <t>ORD-005597</t>
  </si>
  <si>
    <t>ORD-005598</t>
  </si>
  <si>
    <t>ORD-005599</t>
  </si>
  <si>
    <t>ORD-005600</t>
  </si>
  <si>
    <t>ORD-005601</t>
  </si>
  <si>
    <t>ORD-005602</t>
  </si>
  <si>
    <t>ORD-005603</t>
  </si>
  <si>
    <t>ORD-005604</t>
  </si>
  <si>
    <t>ORD-005605</t>
  </si>
  <si>
    <t>ORD-005606</t>
  </si>
  <si>
    <t>ORD-005607</t>
  </si>
  <si>
    <t>ORD-005608</t>
  </si>
  <si>
    <t>ORD-005609</t>
  </si>
  <si>
    <t>ORD-005610</t>
  </si>
  <si>
    <t>ORD-005611</t>
  </si>
  <si>
    <t>ORD-005612</t>
  </si>
  <si>
    <t>ORD-005613</t>
  </si>
  <si>
    <t>ORD-005614</t>
  </si>
  <si>
    <t>ORD-005615</t>
  </si>
  <si>
    <t>ORD-005616</t>
  </si>
  <si>
    <t>ORD-005617</t>
  </si>
  <si>
    <t>ORD-005618</t>
  </si>
  <si>
    <t>ORD-005619</t>
  </si>
  <si>
    <t>ORD-005620</t>
  </si>
  <si>
    <t>ORD-005621</t>
  </si>
  <si>
    <t>ORD-005622</t>
  </si>
  <si>
    <t>ORD-005623</t>
  </si>
  <si>
    <t>ORD-005624</t>
  </si>
  <si>
    <t>ORD-005625</t>
  </si>
  <si>
    <t>ORD-005626</t>
  </si>
  <si>
    <t>ORD-005627</t>
  </si>
  <si>
    <t>ORD-005628</t>
  </si>
  <si>
    <t>ORD-005629</t>
  </si>
  <si>
    <t>ORD-005630</t>
  </si>
  <si>
    <t>ORD-005631</t>
  </si>
  <si>
    <t>ORD-005632</t>
  </si>
  <si>
    <t>ORD-005633</t>
  </si>
  <si>
    <t>ORD-005634</t>
  </si>
  <si>
    <t>ORD-005635</t>
  </si>
  <si>
    <t>ORD-005636</t>
  </si>
  <si>
    <t>ORD-005637</t>
  </si>
  <si>
    <t>ORD-005638</t>
  </si>
  <si>
    <t>ORD-005639</t>
  </si>
  <si>
    <t>ORD-005640</t>
  </si>
  <si>
    <t>ORD-005641</t>
  </si>
  <si>
    <t>ORD-005642</t>
  </si>
  <si>
    <t>ORD-005643</t>
  </si>
  <si>
    <t>ORD-005644</t>
  </si>
  <si>
    <t>ORD-005645</t>
  </si>
  <si>
    <t>ORD-005646</t>
  </si>
  <si>
    <t>ORD-005647</t>
  </si>
  <si>
    <t>ORD-005648</t>
  </si>
  <si>
    <t>ORD-005649</t>
  </si>
  <si>
    <t>ORD-005650</t>
  </si>
  <si>
    <t>ORD-005651</t>
  </si>
  <si>
    <t>ORD-005652</t>
  </si>
  <si>
    <t>ORD-005653</t>
  </si>
  <si>
    <t>ORD-005654</t>
  </si>
  <si>
    <t>ORD-005655</t>
  </si>
  <si>
    <t>ORD-005656</t>
  </si>
  <si>
    <t>ORD-005657</t>
  </si>
  <si>
    <t>ORD-005658</t>
  </si>
  <si>
    <t>ORD-005659</t>
  </si>
  <si>
    <t>ORD-005660</t>
  </si>
  <si>
    <t>ORD-005661</t>
  </si>
  <si>
    <t>ORD-005662</t>
  </si>
  <si>
    <t>CUST-00392</t>
  </si>
  <si>
    <t>ORD-005663</t>
  </si>
  <si>
    <t>ORD-005664</t>
  </si>
  <si>
    <t>ORD-005665</t>
  </si>
  <si>
    <t>CUST-01624</t>
  </si>
  <si>
    <t>ORD-005666</t>
  </si>
  <si>
    <t>ORD-005667</t>
  </si>
  <si>
    <t>ORD-005668</t>
  </si>
  <si>
    <t>ORD-005669</t>
  </si>
  <si>
    <t>CUST-00413</t>
  </si>
  <si>
    <t>ORD-005670</t>
  </si>
  <si>
    <t>ORD-005671</t>
  </si>
  <si>
    <t>ORD-005672</t>
  </si>
  <si>
    <t>ORD-005673</t>
  </si>
  <si>
    <t>ORD-005674</t>
  </si>
  <si>
    <t>ORD-005675</t>
  </si>
  <si>
    <t>ORD-005676</t>
  </si>
  <si>
    <t>ORD-005677</t>
  </si>
  <si>
    <t>CUST-01849</t>
  </si>
  <si>
    <t>ORD-005678</t>
  </si>
  <si>
    <t>ORD-005679</t>
  </si>
  <si>
    <t>CUST-01189</t>
  </si>
  <si>
    <t>ORD-005680</t>
  </si>
  <si>
    <t>ORD-005681</t>
  </si>
  <si>
    <t>ORD-005682</t>
  </si>
  <si>
    <t>ORD-005683</t>
  </si>
  <si>
    <t>ORD-005684</t>
  </si>
  <si>
    <t>CUST-01095</t>
  </si>
  <si>
    <t>ORD-005685</t>
  </si>
  <si>
    <t>CUST-00941</t>
  </si>
  <si>
    <t>ORD-005686</t>
  </si>
  <si>
    <t>ORD-005687</t>
  </si>
  <si>
    <t>ORD-005688</t>
  </si>
  <si>
    <t>ORD-005689</t>
  </si>
  <si>
    <t>ORD-005690</t>
  </si>
  <si>
    <t>ORD-005691</t>
  </si>
  <si>
    <t>ORD-005692</t>
  </si>
  <si>
    <t>CUST-02489</t>
  </si>
  <si>
    <t>ORD-005693</t>
  </si>
  <si>
    <t>ORD-005694</t>
  </si>
  <si>
    <t>ORD-005695</t>
  </si>
  <si>
    <t>ORD-005696</t>
  </si>
  <si>
    <t>ORD-005697</t>
  </si>
  <si>
    <t>ORD-005698</t>
  </si>
  <si>
    <t>ORD-005699</t>
  </si>
  <si>
    <t>ORD-005700</t>
  </si>
  <si>
    <t>ORD-005701</t>
  </si>
  <si>
    <t>CUST-01274</t>
  </si>
  <si>
    <t>ORD-005702</t>
  </si>
  <si>
    <t>ORD-005703</t>
  </si>
  <si>
    <t>ORD-005704</t>
  </si>
  <si>
    <t>ORD-005705</t>
  </si>
  <si>
    <t>ORD-005706</t>
  </si>
  <si>
    <t>ORD-005707</t>
  </si>
  <si>
    <t>ORD-005708</t>
  </si>
  <si>
    <t>ORD-005709</t>
  </si>
  <si>
    <t>ORD-005710</t>
  </si>
  <si>
    <t>CUST-02349</t>
  </si>
  <si>
    <t>ORD-005711</t>
  </si>
  <si>
    <t>CUST-01841</t>
  </si>
  <si>
    <t>ORD-005712</t>
  </si>
  <si>
    <t>ORD-005713</t>
  </si>
  <si>
    <t>ORD-005714</t>
  </si>
  <si>
    <t>ORD-005715</t>
  </si>
  <si>
    <t>ORD-005716</t>
  </si>
  <si>
    <t>ORD-005717</t>
  </si>
  <si>
    <t>ORD-005718</t>
  </si>
  <si>
    <t>ORD-005719</t>
  </si>
  <si>
    <t>CUST-01379</t>
  </si>
  <si>
    <t>ORD-005720</t>
  </si>
  <si>
    <t>ORD-005721</t>
  </si>
  <si>
    <t>ORD-005722</t>
  </si>
  <si>
    <t>ORD-005723</t>
  </si>
  <si>
    <t>ORD-005724</t>
  </si>
  <si>
    <t>ORD-005725</t>
  </si>
  <si>
    <t>ORD-005726</t>
  </si>
  <si>
    <t>CUST-00393</t>
  </si>
  <si>
    <t>ORD-005727</t>
  </si>
  <si>
    <t>ORD-005728</t>
  </si>
  <si>
    <t>ORD-005729</t>
  </si>
  <si>
    <t>ORD-005730</t>
  </si>
  <si>
    <t>ORD-005731</t>
  </si>
  <si>
    <t>ORD-005732</t>
  </si>
  <si>
    <t>ORD-005733</t>
  </si>
  <si>
    <t>ORD-005734</t>
  </si>
  <si>
    <t>ORD-005735</t>
  </si>
  <si>
    <t>ORD-005736</t>
  </si>
  <si>
    <t>ORD-005737</t>
  </si>
  <si>
    <t>CUST-00302</t>
  </si>
  <si>
    <t>ORD-005738</t>
  </si>
  <si>
    <t>ORD-005739</t>
  </si>
  <si>
    <t>CUST-00935</t>
  </si>
  <si>
    <t>ORD-005740</t>
  </si>
  <si>
    <t>CUST-01506</t>
  </si>
  <si>
    <t>ORD-005741</t>
  </si>
  <si>
    <t>ORD-005742</t>
  </si>
  <si>
    <t>ORD-005743</t>
  </si>
  <si>
    <t>ORD-005744</t>
  </si>
  <si>
    <t>ORD-005745</t>
  </si>
  <si>
    <t>ORD-005746</t>
  </si>
  <si>
    <t>ORD-005747</t>
  </si>
  <si>
    <t>ORD-005748</t>
  </si>
  <si>
    <t>ORD-005749</t>
  </si>
  <si>
    <t>ORD-005750</t>
  </si>
  <si>
    <t>ORD-005751</t>
  </si>
  <si>
    <t>ORD-005752</t>
  </si>
  <si>
    <t>ORD-005753</t>
  </si>
  <si>
    <t>ORD-005754</t>
  </si>
  <si>
    <t>ORD-005755</t>
  </si>
  <si>
    <t>ORD-005756</t>
  </si>
  <si>
    <t>ORD-005757</t>
  </si>
  <si>
    <t>ORD-005758</t>
  </si>
  <si>
    <t>ORD-005759</t>
  </si>
  <si>
    <t>ORD-005760</t>
  </si>
  <si>
    <t>ORD-005761</t>
  </si>
  <si>
    <t>ORD-005762</t>
  </si>
  <si>
    <t>ORD-005763</t>
  </si>
  <si>
    <t>ORD-005764</t>
  </si>
  <si>
    <t>ORD-005765</t>
  </si>
  <si>
    <t>CUST-01948</t>
  </si>
  <si>
    <t>ORD-005766</t>
  </si>
  <si>
    <t>ORD-005767</t>
  </si>
  <si>
    <t>ORD-005768</t>
  </si>
  <si>
    <t>ORD-005769</t>
  </si>
  <si>
    <t>ORD-005770</t>
  </si>
  <si>
    <t>ORD-005771</t>
  </si>
  <si>
    <t>ORD-005772</t>
  </si>
  <si>
    <t>CUST-00006</t>
  </si>
  <si>
    <t>ORD-005773</t>
  </si>
  <si>
    <t>ORD-005774</t>
  </si>
  <si>
    <t>ORD-005775</t>
  </si>
  <si>
    <t>ORD-005776</t>
  </si>
  <si>
    <t>ORD-005777</t>
  </si>
  <si>
    <t>ORD-005778</t>
  </si>
  <si>
    <t>ORD-005779</t>
  </si>
  <si>
    <t>ORD-005780</t>
  </si>
  <si>
    <t>ORD-005781</t>
  </si>
  <si>
    <t>ORD-005782</t>
  </si>
  <si>
    <t>ORD-005783</t>
  </si>
  <si>
    <t>ORD-005784</t>
  </si>
  <si>
    <t>ORD-005785</t>
  </si>
  <si>
    <t>ORD-005786</t>
  </si>
  <si>
    <t>ORD-005787</t>
  </si>
  <si>
    <t>CUST-01657</t>
  </si>
  <si>
    <t>ORD-005788</t>
  </si>
  <si>
    <t>ORD-005789</t>
  </si>
  <si>
    <t>ORD-005790</t>
  </si>
  <si>
    <t>ORD-005791</t>
  </si>
  <si>
    <t>ORD-005792</t>
  </si>
  <si>
    <t>ORD-005793</t>
  </si>
  <si>
    <t>ORD-005794</t>
  </si>
  <si>
    <t>ORD-005795</t>
  </si>
  <si>
    <t>ORD-005796</t>
  </si>
  <si>
    <t>ORD-005797</t>
  </si>
  <si>
    <t>CUST-01681</t>
  </si>
  <si>
    <t>ORD-005798</t>
  </si>
  <si>
    <t>ORD-005799</t>
  </si>
  <si>
    <t>ORD-005800</t>
  </si>
  <si>
    <t>CUST-00286</t>
  </si>
  <si>
    <t>ORD-005801</t>
  </si>
  <si>
    <t>ORD-005802</t>
  </si>
  <si>
    <t>ORD-005803</t>
  </si>
  <si>
    <t>ORD-005804</t>
  </si>
  <si>
    <t>ORD-005805</t>
  </si>
  <si>
    <t>ORD-005806</t>
  </si>
  <si>
    <t>ORD-005807</t>
  </si>
  <si>
    <t>ORD-005808</t>
  </si>
  <si>
    <t>ORD-005809</t>
  </si>
  <si>
    <t>ORD-005810</t>
  </si>
  <si>
    <t>ORD-005811</t>
  </si>
  <si>
    <t>ORD-005812</t>
  </si>
  <si>
    <t>ORD-005813</t>
  </si>
  <si>
    <t>ORD-005814</t>
  </si>
  <si>
    <t>ORD-005815</t>
  </si>
  <si>
    <t>ORD-005816</t>
  </si>
  <si>
    <t>ORD-005817</t>
  </si>
  <si>
    <t>ORD-005818</t>
  </si>
  <si>
    <t>ORD-005819</t>
  </si>
  <si>
    <t>ORD-005820</t>
  </si>
  <si>
    <t>ORD-005821</t>
  </si>
  <si>
    <t>ORD-005822</t>
  </si>
  <si>
    <t>ORD-005823</t>
  </si>
  <si>
    <t>ORD-005824</t>
  </si>
  <si>
    <t>ORD-005825</t>
  </si>
  <si>
    <t>ORD-005826</t>
  </si>
  <si>
    <t>ORD-005827</t>
  </si>
  <si>
    <t>ORD-005828</t>
  </si>
  <si>
    <t>ORD-005829</t>
  </si>
  <si>
    <t>ORD-005830</t>
  </si>
  <si>
    <t>ORD-005831</t>
  </si>
  <si>
    <t>ORD-005832</t>
  </si>
  <si>
    <t>ORD-005833</t>
  </si>
  <si>
    <t>ORD-005834</t>
  </si>
  <si>
    <t>ORD-005835</t>
  </si>
  <si>
    <t>CUST-00488</t>
  </si>
  <si>
    <t>ORD-005836</t>
  </si>
  <si>
    <t>ORD-005837</t>
  </si>
  <si>
    <t>ORD-005838</t>
  </si>
  <si>
    <t>ORD-005839</t>
  </si>
  <si>
    <t>ORD-005840</t>
  </si>
  <si>
    <t>ORD-005841</t>
  </si>
  <si>
    <t>CUST-00849</t>
  </si>
  <si>
    <t>ORD-005842</t>
  </si>
  <si>
    <t>ORD-005843</t>
  </si>
  <si>
    <t>CUST-01392</t>
  </si>
  <si>
    <t>ORD-005844</t>
  </si>
  <si>
    <t>ORD-005845</t>
  </si>
  <si>
    <t>ORD-005846</t>
  </si>
  <si>
    <t>ORD-005847</t>
  </si>
  <si>
    <t>ORD-005848</t>
  </si>
  <si>
    <t>ORD-005849</t>
  </si>
  <si>
    <t>ORD-005850</t>
  </si>
  <si>
    <t>ORD-005851</t>
  </si>
  <si>
    <t>ORD-005852</t>
  </si>
  <si>
    <t>ORD-005853</t>
  </si>
  <si>
    <t>ORD-005854</t>
  </si>
  <si>
    <t>ORD-005855</t>
  </si>
  <si>
    <t>CUST-02147</t>
  </si>
  <si>
    <t>ORD-005856</t>
  </si>
  <si>
    <t>ORD-005857</t>
  </si>
  <si>
    <t>ORD-005858</t>
  </si>
  <si>
    <t>ORD-005859</t>
  </si>
  <si>
    <t>ORD-005860</t>
  </si>
  <si>
    <t>ORD-005861</t>
  </si>
  <si>
    <t>CUST-00442</t>
  </si>
  <si>
    <t>ORD-005862</t>
  </si>
  <si>
    <t>ORD-005863</t>
  </si>
  <si>
    <t>ORD-005864</t>
  </si>
  <si>
    <t>ORD-005865</t>
  </si>
  <si>
    <t>ORD-005866</t>
  </si>
  <si>
    <t>CUST-01155</t>
  </si>
  <si>
    <t>ORD-005867</t>
  </si>
  <si>
    <t>ORD-005868</t>
  </si>
  <si>
    <t>ORD-005869</t>
  </si>
  <si>
    <t>CUST-01350</t>
  </si>
  <si>
    <t>ORD-005870</t>
  </si>
  <si>
    <t>ORD-005871</t>
  </si>
  <si>
    <t>ORD-005872</t>
  </si>
  <si>
    <t>ORD-005873</t>
  </si>
  <si>
    <t>ORD-005874</t>
  </si>
  <si>
    <t>ORD-005875</t>
  </si>
  <si>
    <t>ORD-005876</t>
  </si>
  <si>
    <t>ORD-005877</t>
  </si>
  <si>
    <t>CUST-00078</t>
  </si>
  <si>
    <t>ORD-005878</t>
  </si>
  <si>
    <t>ORD-005879</t>
  </si>
  <si>
    <t>ORD-005880</t>
  </si>
  <si>
    <t>ORD-005881</t>
  </si>
  <si>
    <t>ORD-005882</t>
  </si>
  <si>
    <t>ORD-005883</t>
  </si>
  <si>
    <t>ORD-005884</t>
  </si>
  <si>
    <t>ORD-005885</t>
  </si>
  <si>
    <t>ORD-005886</t>
  </si>
  <si>
    <t>ORD-005887</t>
  </si>
  <si>
    <t>CUST-00109</t>
  </si>
  <si>
    <t>ORD-005888</t>
  </si>
  <si>
    <t>ORD-005889</t>
  </si>
  <si>
    <t>ORD-005890</t>
  </si>
  <si>
    <t>ORD-005891</t>
  </si>
  <si>
    <t>CUST-01709</t>
  </si>
  <si>
    <t>ORD-005892</t>
  </si>
  <si>
    <t>ORD-005893</t>
  </si>
  <si>
    <t>ORD-005894</t>
  </si>
  <si>
    <t>ORD-005895</t>
  </si>
  <si>
    <t>ORD-005896</t>
  </si>
  <si>
    <t>ORD-005897</t>
  </si>
  <si>
    <t>ORD-005898</t>
  </si>
  <si>
    <t>ORD-005899</t>
  </si>
  <si>
    <t>ORD-005900</t>
  </si>
  <si>
    <t>ORD-005901</t>
  </si>
  <si>
    <t>CUST-02434</t>
  </si>
  <si>
    <t>ORD-005902</t>
  </si>
  <si>
    <t>CUST-00884</t>
  </si>
  <si>
    <t>ORD-005903</t>
  </si>
  <si>
    <t>ORD-005904</t>
  </si>
  <si>
    <t>ORD-005905</t>
  </si>
  <si>
    <t>ORD-005906</t>
  </si>
  <si>
    <t>ORD-005907</t>
  </si>
  <si>
    <t>ORD-005908</t>
  </si>
  <si>
    <t>ORD-005909</t>
  </si>
  <si>
    <t>ORD-005910</t>
  </si>
  <si>
    <t>ORD-005911</t>
  </si>
  <si>
    <t>ORD-005912</t>
  </si>
  <si>
    <t>ORD-005913</t>
  </si>
  <si>
    <t>ORD-005914</t>
  </si>
  <si>
    <t>ORD-005915</t>
  </si>
  <si>
    <t>ORD-005916</t>
  </si>
  <si>
    <t>CUST-00885</t>
  </si>
  <si>
    <t>ORD-005917</t>
  </si>
  <si>
    <t>ORD-005918</t>
  </si>
  <si>
    <t>ORD-005919</t>
  </si>
  <si>
    <t>ORD-005920</t>
  </si>
  <si>
    <t>ORD-005921</t>
  </si>
  <si>
    <t>ORD-005922</t>
  </si>
  <si>
    <t>ORD-005923</t>
  </si>
  <si>
    <t>ORD-005924</t>
  </si>
  <si>
    <t>ORD-005925</t>
  </si>
  <si>
    <t>ORD-005926</t>
  </si>
  <si>
    <t>ORD-005927</t>
  </si>
  <si>
    <t>ORD-005928</t>
  </si>
  <si>
    <t>ORD-005929</t>
  </si>
  <si>
    <t>CUST-00714</t>
  </si>
  <si>
    <t>ORD-005930</t>
  </si>
  <si>
    <t>ORD-005931</t>
  </si>
  <si>
    <t>ORD-005932</t>
  </si>
  <si>
    <t>ORD-005933</t>
  </si>
  <si>
    <t>CUST-01415</t>
  </si>
  <si>
    <t>ORD-005934</t>
  </si>
  <si>
    <t>ORD-005935</t>
  </si>
  <si>
    <t>CUST-00843</t>
  </si>
  <si>
    <t>ORD-005936</t>
  </si>
  <si>
    <t>ORD-005937</t>
  </si>
  <si>
    <t>ORD-005938</t>
  </si>
  <si>
    <t>ORD-005939</t>
  </si>
  <si>
    <t>ORD-005940</t>
  </si>
  <si>
    <t>ORD-005941</t>
  </si>
  <si>
    <t>ORD-005942</t>
  </si>
  <si>
    <t>ORD-005943</t>
  </si>
  <si>
    <t>CUST-01377</t>
  </si>
  <si>
    <t>ORD-005944</t>
  </si>
  <si>
    <t>CUST-00410</t>
  </si>
  <si>
    <t>ORD-005945</t>
  </si>
  <si>
    <t>CUST-01039</t>
  </si>
  <si>
    <t>ORD-005946</t>
  </si>
  <si>
    <t>ORD-005947</t>
  </si>
  <si>
    <t>ORD-005948</t>
  </si>
  <si>
    <t>CUST-01680</t>
  </si>
  <si>
    <t>ORD-005949</t>
  </si>
  <si>
    <t>ORD-005950</t>
  </si>
  <si>
    <t>ORD-005951</t>
  </si>
  <si>
    <t>ORD-005952</t>
  </si>
  <si>
    <t>ORD-005953</t>
  </si>
  <si>
    <t>ORD-005954</t>
  </si>
  <si>
    <t>ORD-005955</t>
  </si>
  <si>
    <t>ORD-005956</t>
  </si>
  <si>
    <t>ORD-005957</t>
  </si>
  <si>
    <t>ORD-005958</t>
  </si>
  <si>
    <t>CUST-01091</t>
  </si>
  <si>
    <t>ORD-005959</t>
  </si>
  <si>
    <t>ORD-005960</t>
  </si>
  <si>
    <t>CUST-00142</t>
  </si>
  <si>
    <t>ORD-005961</t>
  </si>
  <si>
    <t>ORD-005962</t>
  </si>
  <si>
    <t>ORD-005963</t>
  </si>
  <si>
    <t>ORD-005964</t>
  </si>
  <si>
    <t>ORD-005965</t>
  </si>
  <si>
    <t>ORD-005966</t>
  </si>
  <si>
    <t>ORD-005967</t>
  </si>
  <si>
    <t>ORD-005968</t>
  </si>
  <si>
    <t>ORD-005969</t>
  </si>
  <si>
    <t>CUST-02428</t>
  </si>
  <si>
    <t>ORD-005970</t>
  </si>
  <si>
    <t>ORD-005971</t>
  </si>
  <si>
    <t>ORD-005972</t>
  </si>
  <si>
    <t>ORD-005973</t>
  </si>
  <si>
    <t>ORD-005974</t>
  </si>
  <si>
    <t>ORD-005975</t>
  </si>
  <si>
    <t>ORD-005976</t>
  </si>
  <si>
    <t>ORD-005977</t>
  </si>
  <si>
    <t>ORD-005978</t>
  </si>
  <si>
    <t>ORD-005979</t>
  </si>
  <si>
    <t>ORD-005980</t>
  </si>
  <si>
    <t>ORD-005981</t>
  </si>
  <si>
    <t>ORD-005982</t>
  </si>
  <si>
    <t>ORD-005983</t>
  </si>
  <si>
    <t>ORD-005984</t>
  </si>
  <si>
    <t>ORD-005985</t>
  </si>
  <si>
    <t>ORD-005986</t>
  </si>
  <si>
    <t>ORD-005987</t>
  </si>
  <si>
    <t>ORD-005988</t>
  </si>
  <si>
    <t>ORD-005989</t>
  </si>
  <si>
    <t>ORD-005990</t>
  </si>
  <si>
    <t>ORD-005991</t>
  </si>
  <si>
    <t>ORD-005992</t>
  </si>
  <si>
    <t>ORD-005993</t>
  </si>
  <si>
    <t>ORD-005994</t>
  </si>
  <si>
    <t>ORD-005995</t>
  </si>
  <si>
    <t>ORD-005996</t>
  </si>
  <si>
    <t>ORD-005997</t>
  </si>
  <si>
    <t>ORD-005998</t>
  </si>
  <si>
    <t>ORD-005999</t>
  </si>
  <si>
    <t>ORD-006000</t>
  </si>
  <si>
    <t>ORD-006001</t>
  </si>
  <si>
    <t>ORD-006002</t>
  </si>
  <si>
    <t>ORD-006003</t>
  </si>
  <si>
    <t>ORD-006004</t>
  </si>
  <si>
    <t>ORD-006005</t>
  </si>
  <si>
    <t>ORD-006006</t>
  </si>
  <si>
    <t>ORD-006007</t>
  </si>
  <si>
    <t>ORD-006008</t>
  </si>
  <si>
    <t>ORD-006009</t>
  </si>
  <si>
    <t>ORD-006010</t>
  </si>
  <si>
    <t>ORD-006011</t>
  </si>
  <si>
    <t>ORD-006012</t>
  </si>
  <si>
    <t>ORD-006013</t>
  </si>
  <si>
    <t>ORD-006014</t>
  </si>
  <si>
    <t>ORD-006015</t>
  </si>
  <si>
    <t>ORD-006016</t>
  </si>
  <si>
    <t>ORD-006017</t>
  </si>
  <si>
    <t>CUST-00270</t>
  </si>
  <si>
    <t>ORD-006018</t>
  </si>
  <si>
    <t>ORD-006019</t>
  </si>
  <si>
    <t>ORD-006020</t>
  </si>
  <si>
    <t>ORD-006021</t>
  </si>
  <si>
    <t>ORD-006022</t>
  </si>
  <si>
    <t>ORD-006023</t>
  </si>
  <si>
    <t>ORD-006024</t>
  </si>
  <si>
    <t>ORD-006025</t>
  </si>
  <si>
    <t>ORD-006026</t>
  </si>
  <si>
    <t>ORD-006027</t>
  </si>
  <si>
    <t>ORD-006028</t>
  </si>
  <si>
    <t>ORD-006029</t>
  </si>
  <si>
    <t>ORD-006030</t>
  </si>
  <si>
    <t>ORD-006031</t>
  </si>
  <si>
    <t>ORD-006032</t>
  </si>
  <si>
    <t>ORD-006033</t>
  </si>
  <si>
    <t>ORD-006034</t>
  </si>
  <si>
    <t>ORD-006035</t>
  </si>
  <si>
    <t>ORD-006036</t>
  </si>
  <si>
    <t>CUST-02497</t>
  </si>
  <si>
    <t>ORD-006037</t>
  </si>
  <si>
    <t>ORD-006038</t>
  </si>
  <si>
    <t>ORD-006039</t>
  </si>
  <si>
    <t>CUST-02298</t>
  </si>
  <si>
    <t>ORD-006040</t>
  </si>
  <si>
    <t>ORD-006041</t>
  </si>
  <si>
    <t>CUST-01315</t>
  </si>
  <si>
    <t>ORD-006042</t>
  </si>
  <si>
    <t>ORD-006043</t>
  </si>
  <si>
    <t>ORD-006044</t>
  </si>
  <si>
    <t>CUST-00144</t>
  </si>
  <si>
    <t>ORD-006045</t>
  </si>
  <si>
    <t>ORD-006046</t>
  </si>
  <si>
    <t>ORD-006047</t>
  </si>
  <si>
    <t>ORD-006048</t>
  </si>
  <si>
    <t>ORD-006049</t>
  </si>
  <si>
    <t>ORD-006050</t>
  </si>
  <si>
    <t>ORD-006051</t>
  </si>
  <si>
    <t>ORD-006052</t>
  </si>
  <si>
    <t>ORD-006053</t>
  </si>
  <si>
    <t>ORD-006054</t>
  </si>
  <si>
    <t>ORD-006055</t>
  </si>
  <si>
    <t>ORD-006056</t>
  </si>
  <si>
    <t>CUST-01417</t>
  </si>
  <si>
    <t>ORD-006057</t>
  </si>
  <si>
    <t>ORD-006058</t>
  </si>
  <si>
    <t>ORD-006059</t>
  </si>
  <si>
    <t>ORD-006060</t>
  </si>
  <si>
    <t>ORD-006061</t>
  </si>
  <si>
    <t>ORD-006062</t>
  </si>
  <si>
    <t>CUST-01286</t>
  </si>
  <si>
    <t>ORD-006063</t>
  </si>
  <si>
    <t>ORD-006064</t>
  </si>
  <si>
    <t>ORD-006065</t>
  </si>
  <si>
    <t>ORD-006066</t>
  </si>
  <si>
    <t>ORD-006067</t>
  </si>
  <si>
    <t>ORD-006068</t>
  </si>
  <si>
    <t>ORD-006069</t>
  </si>
  <si>
    <t>ORD-006070</t>
  </si>
  <si>
    <t>ORD-006071</t>
  </si>
  <si>
    <t>ORD-006072</t>
  </si>
  <si>
    <t>CUST-02239</t>
  </si>
  <si>
    <t>ORD-006073</t>
  </si>
  <si>
    <t>ORD-006074</t>
  </si>
  <si>
    <t>CUST-01470</t>
  </si>
  <si>
    <t>ORD-006075</t>
  </si>
  <si>
    <t>ORD-006076</t>
  </si>
  <si>
    <t>ORD-006077</t>
  </si>
  <si>
    <t>ORD-006078</t>
  </si>
  <si>
    <t>ORD-006079</t>
  </si>
  <si>
    <t>ORD-006080</t>
  </si>
  <si>
    <t>ORD-006081</t>
  </si>
  <si>
    <t>ORD-006082</t>
  </si>
  <si>
    <t>ORD-006083</t>
  </si>
  <si>
    <t>ORD-006084</t>
  </si>
  <si>
    <t>ORD-006085</t>
  </si>
  <si>
    <t>ORD-006086</t>
  </si>
  <si>
    <t>ORD-006087</t>
  </si>
  <si>
    <t>ORD-006088</t>
  </si>
  <si>
    <t>ORD-006089</t>
  </si>
  <si>
    <t>ORD-006090</t>
  </si>
  <si>
    <t>CUST-01218</t>
  </si>
  <si>
    <t>ORD-006091</t>
  </si>
  <si>
    <t>ORD-006092</t>
  </si>
  <si>
    <t>ORD-006093</t>
  </si>
  <si>
    <t>ORD-006094</t>
  </si>
  <si>
    <t>ORD-006095</t>
  </si>
  <si>
    <t>ORD-006096</t>
  </si>
  <si>
    <t>ORD-006097</t>
  </si>
  <si>
    <t>ORD-006098</t>
  </si>
  <si>
    <t>ORD-006099</t>
  </si>
  <si>
    <t>ORD-006100</t>
  </si>
  <si>
    <t>ORD-006101</t>
  </si>
  <si>
    <t>CUST-02060</t>
  </si>
  <si>
    <t>ORD-006102</t>
  </si>
  <si>
    <t>ORD-006103</t>
  </si>
  <si>
    <t>CUST-01489</t>
  </si>
  <si>
    <t>ORD-006104</t>
  </si>
  <si>
    <t>ORD-006105</t>
  </si>
  <si>
    <t>ORD-006106</t>
  </si>
  <si>
    <t>CUST-01032</t>
  </si>
  <si>
    <t>ORD-006107</t>
  </si>
  <si>
    <t>ORD-006108</t>
  </si>
  <si>
    <t>ORD-006109</t>
  </si>
  <si>
    <t>ORD-006110</t>
  </si>
  <si>
    <t>ORD-006111</t>
  </si>
  <si>
    <t>ORD-006112</t>
  </si>
  <si>
    <t>ORD-006113</t>
  </si>
  <si>
    <t>ORD-006114</t>
  </si>
  <si>
    <t>ORD-006115</t>
  </si>
  <si>
    <t>ORD-006116</t>
  </si>
  <si>
    <t>ORD-006117</t>
  </si>
  <si>
    <t>ORD-006118</t>
  </si>
  <si>
    <t>ORD-006119</t>
  </si>
  <si>
    <t>ORD-006120</t>
  </si>
  <si>
    <t>ORD-006121</t>
  </si>
  <si>
    <t>ORD-006122</t>
  </si>
  <si>
    <t>ORD-006123</t>
  </si>
  <si>
    <t>ORD-006124</t>
  </si>
  <si>
    <t>ORD-006125</t>
  </si>
  <si>
    <t>ORD-006126</t>
  </si>
  <si>
    <t>CUST-01913</t>
  </si>
  <si>
    <t>ORD-006127</t>
  </si>
  <si>
    <t>CUST-02280</t>
  </si>
  <si>
    <t>ORD-006128</t>
  </si>
  <si>
    <t>ORD-006129</t>
  </si>
  <si>
    <t>ORD-006130</t>
  </si>
  <si>
    <t>ORD-006131</t>
  </si>
  <si>
    <t>ORD-006132</t>
  </si>
  <si>
    <t>ORD-006133</t>
  </si>
  <si>
    <t>ORD-006134</t>
  </si>
  <si>
    <t>ORD-006135</t>
  </si>
  <si>
    <t>ORD-006136</t>
  </si>
  <si>
    <t>ORD-006137</t>
  </si>
  <si>
    <t>ORD-006138</t>
  </si>
  <si>
    <t>CUST-02011</t>
  </si>
  <si>
    <t>ORD-006139</t>
  </si>
  <si>
    <t>ORD-006140</t>
  </si>
  <si>
    <t>ORD-006141</t>
  </si>
  <si>
    <t>ORD-006142</t>
  </si>
  <si>
    <t>ORD-006143</t>
  </si>
  <si>
    <t>ORD-006144</t>
  </si>
  <si>
    <t>ORD-006145</t>
  </si>
  <si>
    <t>ORD-006146</t>
  </si>
  <si>
    <t>ORD-006147</t>
  </si>
  <si>
    <t>ORD-006148</t>
  </si>
  <si>
    <t>ORD-006149</t>
  </si>
  <si>
    <t>ORD-006150</t>
  </si>
  <si>
    <t>ORD-006151</t>
  </si>
  <si>
    <t>ORD-006152</t>
  </si>
  <si>
    <t>ORD-006153</t>
  </si>
  <si>
    <t>ORD-006154</t>
  </si>
  <si>
    <t>ORD-006155</t>
  </si>
  <si>
    <t>ORD-006156</t>
  </si>
  <si>
    <t>ORD-006157</t>
  </si>
  <si>
    <t>CUST-00359</t>
  </si>
  <si>
    <t>ORD-006158</t>
  </si>
  <si>
    <t>CUST-02290</t>
  </si>
  <si>
    <t>ORD-006159</t>
  </si>
  <si>
    <t>ORD-006160</t>
  </si>
  <si>
    <t>ORD-006161</t>
  </si>
  <si>
    <t>ORD-006162</t>
  </si>
  <si>
    <t>ORD-006163</t>
  </si>
  <si>
    <t>ORD-006164</t>
  </si>
  <si>
    <t>ORD-006165</t>
  </si>
  <si>
    <t>ORD-006166</t>
  </si>
  <si>
    <t>ORD-006167</t>
  </si>
  <si>
    <t>ORD-006168</t>
  </si>
  <si>
    <t>CUST-00005</t>
  </si>
  <si>
    <t>ORD-006169</t>
  </si>
  <si>
    <t>ORD-006170</t>
  </si>
  <si>
    <t>ORD-006171</t>
  </si>
  <si>
    <t>ORD-006172</t>
  </si>
  <si>
    <t>ORD-006173</t>
  </si>
  <si>
    <t>ORD-006174</t>
  </si>
  <si>
    <t>ORD-006175</t>
  </si>
  <si>
    <t>ORD-006176</t>
  </si>
  <si>
    <t>ORD-006177</t>
  </si>
  <si>
    <t>CUST-02291</t>
  </si>
  <si>
    <t>ORD-006178</t>
  </si>
  <si>
    <t>ORD-006179</t>
  </si>
  <si>
    <t>ORD-006180</t>
  </si>
  <si>
    <t>ORD-006181</t>
  </si>
  <si>
    <t>ORD-006182</t>
  </si>
  <si>
    <t>ORD-006183</t>
  </si>
  <si>
    <t>ORD-006184</t>
  </si>
  <si>
    <t>ORD-006185</t>
  </si>
  <si>
    <t>ORD-006186</t>
  </si>
  <si>
    <t>ORD-006187</t>
  </si>
  <si>
    <t>ORD-006188</t>
  </si>
  <si>
    <t>ORD-006189</t>
  </si>
  <si>
    <t>ORD-006190</t>
  </si>
  <si>
    <t>ORD-006191</t>
  </si>
  <si>
    <t>ORD-006192</t>
  </si>
  <si>
    <t>ORD-006193</t>
  </si>
  <si>
    <t>ORD-006194</t>
  </si>
  <si>
    <t>ORD-006195</t>
  </si>
  <si>
    <t>ORD-006196</t>
  </si>
  <si>
    <t>ORD-006197</t>
  </si>
  <si>
    <t>ORD-006198</t>
  </si>
  <si>
    <t>ORD-006199</t>
  </si>
  <si>
    <t>ORD-006200</t>
  </si>
  <si>
    <t>ORD-006201</t>
  </si>
  <si>
    <t>ORD-006202</t>
  </si>
  <si>
    <t>ORD-006203</t>
  </si>
  <si>
    <t>ORD-006204</t>
  </si>
  <si>
    <t>ORD-006205</t>
  </si>
  <si>
    <t>ORD-006206</t>
  </si>
  <si>
    <t>ORD-006207</t>
  </si>
  <si>
    <t>ORD-006208</t>
  </si>
  <si>
    <t>CUST-00717</t>
  </si>
  <si>
    <t>ORD-006209</t>
  </si>
  <si>
    <t>ORD-006210</t>
  </si>
  <si>
    <t>ORD-006211</t>
  </si>
  <si>
    <t>ORD-006212</t>
  </si>
  <si>
    <t>ORD-006213</t>
  </si>
  <si>
    <t>ORD-006214</t>
  </si>
  <si>
    <t>ORD-006215</t>
  </si>
  <si>
    <t>ORD-006216</t>
  </si>
  <si>
    <t>CUST-00929</t>
  </si>
  <si>
    <t>ORD-006217</t>
  </si>
  <si>
    <t>ORD-006218</t>
  </si>
  <si>
    <t>CUST-01937</t>
  </si>
  <si>
    <t>ORD-006219</t>
  </si>
  <si>
    <t>ORD-006220</t>
  </si>
  <si>
    <t>ORD-006221</t>
  </si>
  <si>
    <t>ORD-006222</t>
  </si>
  <si>
    <t>ORD-006223</t>
  </si>
  <si>
    <t>ORD-006224</t>
  </si>
  <si>
    <t>ORD-006225</t>
  </si>
  <si>
    <t>CUST-00720</t>
  </si>
  <si>
    <t>ORD-006226</t>
  </si>
  <si>
    <t>CUST-01405</t>
  </si>
  <si>
    <t>ORD-006227</t>
  </si>
  <si>
    <t>CUST-00995</t>
  </si>
  <si>
    <t>ORD-006228</t>
  </si>
  <si>
    <t>ORD-006229</t>
  </si>
  <si>
    <t>ORD-006230</t>
  </si>
  <si>
    <t>ORD-006231</t>
  </si>
  <si>
    <t>ORD-006232</t>
  </si>
  <si>
    <t>ORD-006233</t>
  </si>
  <si>
    <t>ORD-006234</t>
  </si>
  <si>
    <t>ORD-006235</t>
  </si>
  <si>
    <t>ORD-006236</t>
  </si>
  <si>
    <t>ORD-006237</t>
  </si>
  <si>
    <t>ORD-006238</t>
  </si>
  <si>
    <t>ORD-006239</t>
  </si>
  <si>
    <t>ORD-006240</t>
  </si>
  <si>
    <t>ORD-006241</t>
  </si>
  <si>
    <t>ORD-006242</t>
  </si>
  <si>
    <t>ORD-006243</t>
  </si>
  <si>
    <t>ORD-006244</t>
  </si>
  <si>
    <t>ORD-006245</t>
  </si>
  <si>
    <t>CUST-01566</t>
  </si>
  <si>
    <t>ORD-006246</t>
  </si>
  <si>
    <t>ORD-006247</t>
  </si>
  <si>
    <t>ORD-006248</t>
  </si>
  <si>
    <t>ORD-006249</t>
  </si>
  <si>
    <t>ORD-006250</t>
  </si>
  <si>
    <t>ORD-006251</t>
  </si>
  <si>
    <t>ORD-006252</t>
  </si>
  <si>
    <t>ORD-006253</t>
  </si>
  <si>
    <t>CUST-00672</t>
  </si>
  <si>
    <t>ORD-006254</t>
  </si>
  <si>
    <t>ORD-006255</t>
  </si>
  <si>
    <t>ORD-006256</t>
  </si>
  <si>
    <t>CUST-02107</t>
  </si>
  <si>
    <t>ORD-006257</t>
  </si>
  <si>
    <t>ORD-006258</t>
  </si>
  <si>
    <t>ORD-006259</t>
  </si>
  <si>
    <t>ORD-006260</t>
  </si>
  <si>
    <t>ORD-006261</t>
  </si>
  <si>
    <t>ORD-006262</t>
  </si>
  <si>
    <t>ORD-006263</t>
  </si>
  <si>
    <t>ORD-006264</t>
  </si>
  <si>
    <t>ORD-006265</t>
  </si>
  <si>
    <t>ORD-006266</t>
  </si>
  <si>
    <t>ORD-006267</t>
  </si>
  <si>
    <t>ORD-006268</t>
  </si>
  <si>
    <t>ORD-006269</t>
  </si>
  <si>
    <t>ORD-006270</t>
  </si>
  <si>
    <t>ORD-006271</t>
  </si>
  <si>
    <t>ORD-006272</t>
  </si>
  <si>
    <t>ORD-006273</t>
  </si>
  <si>
    <t>ORD-006274</t>
  </si>
  <si>
    <t>ORD-006275</t>
  </si>
  <si>
    <t>ORD-006276</t>
  </si>
  <si>
    <t>ORD-006277</t>
  </si>
  <si>
    <t>ORD-006278</t>
  </si>
  <si>
    <t>ORD-006279</t>
  </si>
  <si>
    <t>ORD-006280</t>
  </si>
  <si>
    <t>ORD-006281</t>
  </si>
  <si>
    <t>ORD-006282</t>
  </si>
  <si>
    <t>ORD-006283</t>
  </si>
  <si>
    <t>ORD-006284</t>
  </si>
  <si>
    <t>ORD-006285</t>
  </si>
  <si>
    <t>ORD-006286</t>
  </si>
  <si>
    <t>ORD-006287</t>
  </si>
  <si>
    <t>ORD-006288</t>
  </si>
  <si>
    <t>ORD-006289</t>
  </si>
  <si>
    <t>ORD-006290</t>
  </si>
  <si>
    <t>ORD-006291</t>
  </si>
  <si>
    <t>ORD-006292</t>
  </si>
  <si>
    <t>ORD-006293</t>
  </si>
  <si>
    <t>ORD-006294</t>
  </si>
  <si>
    <t>ORD-006295</t>
  </si>
  <si>
    <t>ORD-006296</t>
  </si>
  <si>
    <t>ORD-006297</t>
  </si>
  <si>
    <t>ORD-006298</t>
  </si>
  <si>
    <t>ORD-006299</t>
  </si>
  <si>
    <t>ORD-006300</t>
  </si>
  <si>
    <t>ORD-006301</t>
  </si>
  <si>
    <t>ORD-006302</t>
  </si>
  <si>
    <t>ORD-006303</t>
  </si>
  <si>
    <t>ORD-006304</t>
  </si>
  <si>
    <t>ORD-006305</t>
  </si>
  <si>
    <t>ORD-006306</t>
  </si>
  <si>
    <t>ORD-006307</t>
  </si>
  <si>
    <t>ORD-006308</t>
  </si>
  <si>
    <t>ORD-006309</t>
  </si>
  <si>
    <t>ORD-006310</t>
  </si>
  <si>
    <t>ORD-006311</t>
  </si>
  <si>
    <t>ORD-006312</t>
  </si>
  <si>
    <t>ORD-006313</t>
  </si>
  <si>
    <t>ORD-006314</t>
  </si>
  <si>
    <t>ORD-006315</t>
  </si>
  <si>
    <t>ORD-006316</t>
  </si>
  <si>
    <t>CUST-00279</t>
  </si>
  <si>
    <t>ORD-006317</t>
  </si>
  <si>
    <t>ORD-006318</t>
  </si>
  <si>
    <t>ORD-006319</t>
  </si>
  <si>
    <t>ORD-006320</t>
  </si>
  <si>
    <t>ORD-006321</t>
  </si>
  <si>
    <t>ORD-006322</t>
  </si>
  <si>
    <t>ORD-006323</t>
  </si>
  <si>
    <t>ORD-006324</t>
  </si>
  <si>
    <t>ORD-006325</t>
  </si>
  <si>
    <t>ORD-006326</t>
  </si>
  <si>
    <t>ORD-006327</t>
  </si>
  <si>
    <t>ORD-006328</t>
  </si>
  <si>
    <t>ORD-006329</t>
  </si>
  <si>
    <t>ORD-006330</t>
  </si>
  <si>
    <t>ORD-006331</t>
  </si>
  <si>
    <t>ORD-006332</t>
  </si>
  <si>
    <t>ORD-006333</t>
  </si>
  <si>
    <t>ORD-006334</t>
  </si>
  <si>
    <t>ORD-006335</t>
  </si>
  <si>
    <t>ORD-006336</t>
  </si>
  <si>
    <t>ORD-006337</t>
  </si>
  <si>
    <t>ORD-006338</t>
  </si>
  <si>
    <t>ORD-006339</t>
  </si>
  <si>
    <t>ORD-006340</t>
  </si>
  <si>
    <t>ORD-006341</t>
  </si>
  <si>
    <t>CUST-00502</t>
  </si>
  <si>
    <t>ORD-006342</t>
  </si>
  <si>
    <t>ORD-006343</t>
  </si>
  <si>
    <t>ORD-006344</t>
  </si>
  <si>
    <t>ORD-006345</t>
  </si>
  <si>
    <t>CUST-00527</t>
  </si>
  <si>
    <t>ORD-006346</t>
  </si>
  <si>
    <t>CUST-01193</t>
  </si>
  <si>
    <t>ORD-006347</t>
  </si>
  <si>
    <t>ORD-006348</t>
  </si>
  <si>
    <t>ORD-006349</t>
  </si>
  <si>
    <t>ORD-006350</t>
  </si>
  <si>
    <t>ORD-006351</t>
  </si>
  <si>
    <t>ORD-006352</t>
  </si>
  <si>
    <t>ORD-006353</t>
  </si>
  <si>
    <t>ORD-006354</t>
  </si>
  <si>
    <t>ORD-006355</t>
  </si>
  <si>
    <t>ORD-006356</t>
  </si>
  <si>
    <t>ORD-006357</t>
  </si>
  <si>
    <t>ORD-006358</t>
  </si>
  <si>
    <t>ORD-006359</t>
  </si>
  <si>
    <t>ORD-006360</t>
  </si>
  <si>
    <t>ORD-006361</t>
  </si>
  <si>
    <t>ORD-006362</t>
  </si>
  <si>
    <t>CUST-02019</t>
  </si>
  <si>
    <t>ORD-006363</t>
  </si>
  <si>
    <t>ORD-006364</t>
  </si>
  <si>
    <t>ORD-006365</t>
  </si>
  <si>
    <t>ORD-006366</t>
  </si>
  <si>
    <t>ORD-006367</t>
  </si>
  <si>
    <t>ORD-006368</t>
  </si>
  <si>
    <t>ORD-006369</t>
  </si>
  <si>
    <t>ORD-006370</t>
  </si>
  <si>
    <t>ORD-006371</t>
  </si>
  <si>
    <t>ORD-006372</t>
  </si>
  <si>
    <t>ORD-006373</t>
  </si>
  <si>
    <t>ORD-006374</t>
  </si>
  <si>
    <t>ORD-006375</t>
  </si>
  <si>
    <t>ORD-006376</t>
  </si>
  <si>
    <t>ORD-006377</t>
  </si>
  <si>
    <t>ORD-006378</t>
  </si>
  <si>
    <t>ORD-006379</t>
  </si>
  <si>
    <t>ORD-006380</t>
  </si>
  <si>
    <t>ORD-006381</t>
  </si>
  <si>
    <t>CUST-00762</t>
  </si>
  <si>
    <t>ORD-006382</t>
  </si>
  <si>
    <t>ORD-006383</t>
  </si>
  <si>
    <t>ORD-006384</t>
  </si>
  <si>
    <t>ORD-006385</t>
  </si>
  <si>
    <t>ORD-006386</t>
  </si>
  <si>
    <t>ORD-006387</t>
  </si>
  <si>
    <t>ORD-006388</t>
  </si>
  <si>
    <t>ORD-006389</t>
  </si>
  <si>
    <t>ORD-006390</t>
  </si>
  <si>
    <t>ORD-006391</t>
  </si>
  <si>
    <t>ORD-006392</t>
  </si>
  <si>
    <t>ORD-006393</t>
  </si>
  <si>
    <t>ORD-006394</t>
  </si>
  <si>
    <t>ORD-006395</t>
  </si>
  <si>
    <t>ORD-006396</t>
  </si>
  <si>
    <t>ORD-006397</t>
  </si>
  <si>
    <t>ORD-006398</t>
  </si>
  <si>
    <t>ORD-006399</t>
  </si>
  <si>
    <t>ORD-006400</t>
  </si>
  <si>
    <t>ORD-006401</t>
  </si>
  <si>
    <t>ORD-006402</t>
  </si>
  <si>
    <t>ORD-006403</t>
  </si>
  <si>
    <t>ORD-006404</t>
  </si>
  <si>
    <t>ORD-006405</t>
  </si>
  <si>
    <t>ORD-006406</t>
  </si>
  <si>
    <t>ORD-006407</t>
  </si>
  <si>
    <t>ORD-006408</t>
  </si>
  <si>
    <t>ORD-006409</t>
  </si>
  <si>
    <t>ORD-006410</t>
  </si>
  <si>
    <t>ORD-006411</t>
  </si>
  <si>
    <t>ORD-006412</t>
  </si>
  <si>
    <t>ORD-006413</t>
  </si>
  <si>
    <t>ORD-006414</t>
  </si>
  <si>
    <t>ORD-006415</t>
  </si>
  <si>
    <t>CUST-01617</t>
  </si>
  <si>
    <t>ORD-006416</t>
  </si>
  <si>
    <t>ORD-006417</t>
  </si>
  <si>
    <t>ORD-006418</t>
  </si>
  <si>
    <t>ORD-006419</t>
  </si>
  <si>
    <t>ORD-006420</t>
  </si>
  <si>
    <t>ORD-006421</t>
  </si>
  <si>
    <t>ORD-006422</t>
  </si>
  <si>
    <t>CUST-02138</t>
  </si>
  <si>
    <t>ORD-006423</t>
  </si>
  <si>
    <t>ORD-006424</t>
  </si>
  <si>
    <t>ORD-006425</t>
  </si>
  <si>
    <t>ORD-006426</t>
  </si>
  <si>
    <t>ORD-006427</t>
  </si>
  <si>
    <t>ORD-006428</t>
  </si>
  <si>
    <t>ORD-006429</t>
  </si>
  <si>
    <t>ORD-006430</t>
  </si>
  <si>
    <t>ORD-006431</t>
  </si>
  <si>
    <t>ORD-006432</t>
  </si>
  <si>
    <t>ORD-006433</t>
  </si>
  <si>
    <t>ORD-006434</t>
  </si>
  <si>
    <t>ORD-006435</t>
  </si>
  <si>
    <t>ORD-006436</t>
  </si>
  <si>
    <t>ORD-006437</t>
  </si>
  <si>
    <t>ORD-006438</t>
  </si>
  <si>
    <t>ORD-006439</t>
  </si>
  <si>
    <t>ORD-006440</t>
  </si>
  <si>
    <t>ORD-006441</t>
  </si>
  <si>
    <t>ORD-006442</t>
  </si>
  <si>
    <t>ORD-006443</t>
  </si>
  <si>
    <t>ORD-006444</t>
  </si>
  <si>
    <t>ORD-006445</t>
  </si>
  <si>
    <t>ORD-006446</t>
  </si>
  <si>
    <t>ORD-006447</t>
  </si>
  <si>
    <t>ORD-006448</t>
  </si>
  <si>
    <t>ORD-006449</t>
  </si>
  <si>
    <t>ORD-006450</t>
  </si>
  <si>
    <t>ORD-006451</t>
  </si>
  <si>
    <t>ORD-006452</t>
  </si>
  <si>
    <t>ORD-006453</t>
  </si>
  <si>
    <t>ORD-006454</t>
  </si>
  <si>
    <t>ORD-006455</t>
  </si>
  <si>
    <t>ORD-006456</t>
  </si>
  <si>
    <t>ORD-006457</t>
  </si>
  <si>
    <t>CUST-01354</t>
  </si>
  <si>
    <t>ORD-006458</t>
  </si>
  <si>
    <t>ORD-006459</t>
  </si>
  <si>
    <t>ORD-006460</t>
  </si>
  <si>
    <t>CUST-02402</t>
  </si>
  <si>
    <t>ORD-006461</t>
  </si>
  <si>
    <t>ORD-006462</t>
  </si>
  <si>
    <t>ORD-006463</t>
  </si>
  <si>
    <t>ORD-006464</t>
  </si>
  <si>
    <t>ORD-006465</t>
  </si>
  <si>
    <t>ORD-006466</t>
  </si>
  <si>
    <t>ORD-006467</t>
  </si>
  <si>
    <t>ORD-006468</t>
  </si>
  <si>
    <t>ORD-006469</t>
  </si>
  <si>
    <t>ORD-006470</t>
  </si>
  <si>
    <t>ORD-006471</t>
  </si>
  <si>
    <t>ORD-006472</t>
  </si>
  <si>
    <t>ORD-006473</t>
  </si>
  <si>
    <t>ORD-006474</t>
  </si>
  <si>
    <t>ORD-006475</t>
  </si>
  <si>
    <t>ORD-006476</t>
  </si>
  <si>
    <t>ORD-006477</t>
  </si>
  <si>
    <t>ORD-006478</t>
  </si>
  <si>
    <t>ORD-006479</t>
  </si>
  <si>
    <t>CUST-01981</t>
  </si>
  <si>
    <t>ORD-006480</t>
  </si>
  <si>
    <t>ORD-006481</t>
  </si>
  <si>
    <t>ORD-006482</t>
  </si>
  <si>
    <t>ORD-006483</t>
  </si>
  <si>
    <t>ORD-006484</t>
  </si>
  <si>
    <t>ORD-006485</t>
  </si>
  <si>
    <t>ORD-006486</t>
  </si>
  <si>
    <t>ORD-006487</t>
  </si>
  <si>
    <t>ORD-006488</t>
  </si>
  <si>
    <t>ORD-006489</t>
  </si>
  <si>
    <t>ORD-006490</t>
  </si>
  <si>
    <t>ORD-006491</t>
  </si>
  <si>
    <t>ORD-006492</t>
  </si>
  <si>
    <t>ORD-006493</t>
  </si>
  <si>
    <t>ORD-006494</t>
  </si>
  <si>
    <t>ORD-006495</t>
  </si>
  <si>
    <t>ORD-006496</t>
  </si>
  <si>
    <t>ORD-006497</t>
  </si>
  <si>
    <t>ORD-006498</t>
  </si>
  <si>
    <t>CUST-01290</t>
  </si>
  <si>
    <t>ORD-006499</t>
  </si>
  <si>
    <t>ORD-006500</t>
  </si>
  <si>
    <t>ORD-006501</t>
  </si>
  <si>
    <t>CUST-00150</t>
  </si>
  <si>
    <t>ORD-006502</t>
  </si>
  <si>
    <t>ORD-006503</t>
  </si>
  <si>
    <t>ORD-006504</t>
  </si>
  <si>
    <t>ORD-006505</t>
  </si>
  <si>
    <t>ORD-006506</t>
  </si>
  <si>
    <t>ORD-006507</t>
  </si>
  <si>
    <t>ORD-006508</t>
  </si>
  <si>
    <t>CUST-02191</t>
  </si>
  <si>
    <t>ORD-006509</t>
  </si>
  <si>
    <t>ORD-006510</t>
  </si>
  <si>
    <t>ORD-006511</t>
  </si>
  <si>
    <t>ORD-006512</t>
  </si>
  <si>
    <t>ORD-006513</t>
  </si>
  <si>
    <t>ORD-006514</t>
  </si>
  <si>
    <t>ORD-006515</t>
  </si>
  <si>
    <t>ORD-006516</t>
  </si>
  <si>
    <t>ORD-006517</t>
  </si>
  <si>
    <t>ORD-006518</t>
  </si>
  <si>
    <t>ORD-006519</t>
  </si>
  <si>
    <t>ORD-006520</t>
  </si>
  <si>
    <t>ORD-006521</t>
  </si>
  <si>
    <t>ORD-006522</t>
  </si>
  <si>
    <t>ORD-006523</t>
  </si>
  <si>
    <t>ORD-006524</t>
  </si>
  <si>
    <t>ORD-006525</t>
  </si>
  <si>
    <t>ORD-006526</t>
  </si>
  <si>
    <t>ORD-006527</t>
  </si>
  <si>
    <t>ORD-006528</t>
  </si>
  <si>
    <t>ORD-006529</t>
  </si>
  <si>
    <t>ORD-006530</t>
  </si>
  <si>
    <t>ORD-006531</t>
  </si>
  <si>
    <t>ORD-006532</t>
  </si>
  <si>
    <t>ORD-006533</t>
  </si>
  <si>
    <t>ORD-006534</t>
  </si>
  <si>
    <t>ORD-006535</t>
  </si>
  <si>
    <t>ORD-006536</t>
  </si>
  <si>
    <t>ORD-006537</t>
  </si>
  <si>
    <t>ORD-006538</t>
  </si>
  <si>
    <t>ORD-006539</t>
  </si>
  <si>
    <t>CUST-00506</t>
  </si>
  <si>
    <t>ORD-006540</t>
  </si>
  <si>
    <t>ORD-006541</t>
  </si>
  <si>
    <t>ORD-006542</t>
  </si>
  <si>
    <t>ORD-006543</t>
  </si>
  <si>
    <t>ORD-006544</t>
  </si>
  <si>
    <t>ORD-006545</t>
  </si>
  <si>
    <t>ORD-006546</t>
  </si>
  <si>
    <t>ORD-006547</t>
  </si>
  <si>
    <t>ORD-006548</t>
  </si>
  <si>
    <t>ORD-006549</t>
  </si>
  <si>
    <t>ORD-006550</t>
  </si>
  <si>
    <t>ORD-006551</t>
  </si>
  <si>
    <t>CUST-01700</t>
  </si>
  <si>
    <t>ORD-006552</t>
  </si>
  <si>
    <t>ORD-006553</t>
  </si>
  <si>
    <t>ORD-006554</t>
  </si>
  <si>
    <t>ORD-006555</t>
  </si>
  <si>
    <t>ORD-006556</t>
  </si>
  <si>
    <t>ORD-006557</t>
  </si>
  <si>
    <t>ORD-006558</t>
  </si>
  <si>
    <t>ORD-006559</t>
  </si>
  <si>
    <t>CUST-02309</t>
  </si>
  <si>
    <t>ORD-006560</t>
  </si>
  <si>
    <t>ORD-006561</t>
  </si>
  <si>
    <t>ORD-006562</t>
  </si>
  <si>
    <t>ORD-006563</t>
  </si>
  <si>
    <t>ORD-006564</t>
  </si>
  <si>
    <t>ORD-006565</t>
  </si>
  <si>
    <t>ORD-006566</t>
  </si>
  <si>
    <t>ORD-006567</t>
  </si>
  <si>
    <t>ORD-006568</t>
  </si>
  <si>
    <t>ORD-006569</t>
  </si>
  <si>
    <t>ORD-006570</t>
  </si>
  <si>
    <t>ORD-006571</t>
  </si>
  <si>
    <t>ORD-006572</t>
  </si>
  <si>
    <t>CUST-02294</t>
  </si>
  <si>
    <t>ORD-006573</t>
  </si>
  <si>
    <t>ORD-006574</t>
  </si>
  <si>
    <t>ORD-006575</t>
  </si>
  <si>
    <t>ORD-006576</t>
  </si>
  <si>
    <t>ORD-006577</t>
  </si>
  <si>
    <t>ORD-006578</t>
  </si>
  <si>
    <t>CUST-02329</t>
  </si>
  <si>
    <t>ORD-006579</t>
  </si>
  <si>
    <t>ORD-006580</t>
  </si>
  <si>
    <t>ORD-006581</t>
  </si>
  <si>
    <t>ORD-006582</t>
  </si>
  <si>
    <t>ORD-006583</t>
  </si>
  <si>
    <t>ORD-006584</t>
  </si>
  <si>
    <t>ORD-006585</t>
  </si>
  <si>
    <t>ORD-006586</t>
  </si>
  <si>
    <t>ORD-006587</t>
  </si>
  <si>
    <t>CUST-01158</t>
  </si>
  <si>
    <t>ORD-006588</t>
  </si>
  <si>
    <t>ORD-006589</t>
  </si>
  <si>
    <t>ORD-006590</t>
  </si>
  <si>
    <t>ORD-006591</t>
  </si>
  <si>
    <t>ORD-006592</t>
  </si>
  <si>
    <t>ORD-006593</t>
  </si>
  <si>
    <t>ORD-006594</t>
  </si>
  <si>
    <t>ORD-006595</t>
  </si>
  <si>
    <t>ORD-006596</t>
  </si>
  <si>
    <t>ORD-006597</t>
  </si>
  <si>
    <t>ORD-006598</t>
  </si>
  <si>
    <t>ORD-006599</t>
  </si>
  <si>
    <t>ORD-006600</t>
  </si>
  <si>
    <t>ORD-006601</t>
  </si>
  <si>
    <t>ORD-006602</t>
  </si>
  <si>
    <t>ORD-006603</t>
  </si>
  <si>
    <t>ORD-006604</t>
  </si>
  <si>
    <t>ORD-006605</t>
  </si>
  <si>
    <t>ORD-006606</t>
  </si>
  <si>
    <t>ORD-006607</t>
  </si>
  <si>
    <t>ORD-006608</t>
  </si>
  <si>
    <t>ORD-006609</t>
  </si>
  <si>
    <t>ORD-006610</t>
  </si>
  <si>
    <t>ORD-006611</t>
  </si>
  <si>
    <t>ORD-006612</t>
  </si>
  <si>
    <t>CUST-02047</t>
  </si>
  <si>
    <t>ORD-006613</t>
  </si>
  <si>
    <t>ORD-006614</t>
  </si>
  <si>
    <t>ORD-006615</t>
  </si>
  <si>
    <t>ORD-006616</t>
  </si>
  <si>
    <t>ORD-006617</t>
  </si>
  <si>
    <t>ORD-006618</t>
  </si>
  <si>
    <t>ORD-006619</t>
  </si>
  <si>
    <t>ORD-006620</t>
  </si>
  <si>
    <t>CUST-02178</t>
  </si>
  <si>
    <t>ORD-006621</t>
  </si>
  <si>
    <t>CUST-01195</t>
  </si>
  <si>
    <t>ORD-006622</t>
  </si>
  <si>
    <t>ORD-006623</t>
  </si>
  <si>
    <t>ORD-006624</t>
  </si>
  <si>
    <t>ORD-006625</t>
  </si>
  <si>
    <t>ORD-006626</t>
  </si>
  <si>
    <t>ORD-006627</t>
  </si>
  <si>
    <t>ORD-006628</t>
  </si>
  <si>
    <t>CUST-00274</t>
  </si>
  <si>
    <t>ORD-006629</t>
  </si>
  <si>
    <t>ORD-006630</t>
  </si>
  <si>
    <t>ORD-006631</t>
  </si>
  <si>
    <t>CUST-00264</t>
  </si>
  <si>
    <t>ORD-006632</t>
  </si>
  <si>
    <t>ORD-006633</t>
  </si>
  <si>
    <t>ORD-006634</t>
  </si>
  <si>
    <t>ORD-006635</t>
  </si>
  <si>
    <t>ORD-006636</t>
  </si>
  <si>
    <t>ORD-006637</t>
  </si>
  <si>
    <t>ORD-006638</t>
  </si>
  <si>
    <t>ORD-006639</t>
  </si>
  <si>
    <t>ORD-006640</t>
  </si>
  <si>
    <t>CUST-02117</t>
  </si>
  <si>
    <t>ORD-006641</t>
  </si>
  <si>
    <t>ORD-006642</t>
  </si>
  <si>
    <t>CUST-01712</t>
  </si>
  <si>
    <t>ORD-006643</t>
  </si>
  <si>
    <t>ORD-006644</t>
  </si>
  <si>
    <t>ORD-006645</t>
  </si>
  <si>
    <t>ORD-006646</t>
  </si>
  <si>
    <t>ORD-006647</t>
  </si>
  <si>
    <t>ORD-006648</t>
  </si>
  <si>
    <t>ORD-006649</t>
  </si>
  <si>
    <t>ORD-006650</t>
  </si>
  <si>
    <t>ORD-006651</t>
  </si>
  <si>
    <t>ORD-006652</t>
  </si>
  <si>
    <t>ORD-006653</t>
  </si>
  <si>
    <t>ORD-006654</t>
  </si>
  <si>
    <t>ORD-006655</t>
  </si>
  <si>
    <t>ORD-006656</t>
  </si>
  <si>
    <t>ORD-006657</t>
  </si>
  <si>
    <t>ORD-006658</t>
  </si>
  <si>
    <t>ORD-006659</t>
  </si>
  <si>
    <t>ORD-006660</t>
  </si>
  <si>
    <t>ORD-006661</t>
  </si>
  <si>
    <t>ORD-006662</t>
  </si>
  <si>
    <t>CUST-01022</t>
  </si>
  <si>
    <t>ORD-006663</t>
  </si>
  <si>
    <t>ORD-006664</t>
  </si>
  <si>
    <t>CUST-02134</t>
  </si>
  <si>
    <t>ORD-006665</t>
  </si>
  <si>
    <t>ORD-006666</t>
  </si>
  <si>
    <t>ORD-006667</t>
  </si>
  <si>
    <t>ORD-006668</t>
  </si>
  <si>
    <t>ORD-006669</t>
  </si>
  <si>
    <t>ORD-006670</t>
  </si>
  <si>
    <t>ORD-006671</t>
  </si>
  <si>
    <t>ORD-006672</t>
  </si>
  <si>
    <t>CUST-01848</t>
  </si>
  <si>
    <t>ORD-006673</t>
  </si>
  <si>
    <t>ORD-006674</t>
  </si>
  <si>
    <t>ORD-006675</t>
  </si>
  <si>
    <t>ORD-006676</t>
  </si>
  <si>
    <t>ORD-006677</t>
  </si>
  <si>
    <t>ORD-006678</t>
  </si>
  <si>
    <t>ORD-006679</t>
  </si>
  <si>
    <t>CUST-02150</t>
  </si>
  <si>
    <t>ORD-006680</t>
  </si>
  <si>
    <t>ORD-006681</t>
  </si>
  <si>
    <t>ORD-006682</t>
  </si>
  <si>
    <t>ORD-006683</t>
  </si>
  <si>
    <t>ORD-006684</t>
  </si>
  <si>
    <t>ORD-006685</t>
  </si>
  <si>
    <t>ORD-006686</t>
  </si>
  <si>
    <t>ORD-006687</t>
  </si>
  <si>
    <t>ORD-006688</t>
  </si>
  <si>
    <t>ORD-006689</t>
  </si>
  <si>
    <t>ORD-006690</t>
  </si>
  <si>
    <t>ORD-006691</t>
  </si>
  <si>
    <t>ORD-006692</t>
  </si>
  <si>
    <t>ORD-006693</t>
  </si>
  <si>
    <t>ORD-006694</t>
  </si>
  <si>
    <t>ORD-006695</t>
  </si>
  <si>
    <t>ORD-006696</t>
  </si>
  <si>
    <t>ORD-006697</t>
  </si>
  <si>
    <t>ORD-006698</t>
  </si>
  <si>
    <t>ORD-006699</t>
  </si>
  <si>
    <t>ORD-006700</t>
  </si>
  <si>
    <t>ORD-006701</t>
  </si>
  <si>
    <t>ORD-006702</t>
  </si>
  <si>
    <t>CUST-00870</t>
  </si>
  <si>
    <t>ORD-006703</t>
  </si>
  <si>
    <t>ORD-006704</t>
  </si>
  <si>
    <t>ORD-006705</t>
  </si>
  <si>
    <t>ORD-006706</t>
  </si>
  <si>
    <t>ORD-006707</t>
  </si>
  <si>
    <t>ORD-006708</t>
  </si>
  <si>
    <t>ORD-006709</t>
  </si>
  <si>
    <t>ORD-006710</t>
  </si>
  <si>
    <t>ORD-006711</t>
  </si>
  <si>
    <t>CUST-01654</t>
  </si>
  <si>
    <t>ORD-006712</t>
  </si>
  <si>
    <t>ORD-006713</t>
  </si>
  <si>
    <t>ORD-006714</t>
  </si>
  <si>
    <t>ORD-006715</t>
  </si>
  <si>
    <t>ORD-006716</t>
  </si>
  <si>
    <t>ORD-006717</t>
  </si>
  <si>
    <t>CUST-01301</t>
  </si>
  <si>
    <t>ORD-006718</t>
  </si>
  <si>
    <t>ORD-006719</t>
  </si>
  <si>
    <t>ORD-006720</t>
  </si>
  <si>
    <t>ORD-006721</t>
  </si>
  <si>
    <t>ORD-006722</t>
  </si>
  <si>
    <t>ORD-006723</t>
  </si>
  <si>
    <t>ORD-006724</t>
  </si>
  <si>
    <t>ORD-006725</t>
  </si>
  <si>
    <t>ORD-006726</t>
  </si>
  <si>
    <t>CUST-01024</t>
  </si>
  <si>
    <t>ORD-006727</t>
  </si>
  <si>
    <t>ORD-006728</t>
  </si>
  <si>
    <t>ORD-006729</t>
  </si>
  <si>
    <t>ORD-006730</t>
  </si>
  <si>
    <t>ORD-006731</t>
  </si>
  <si>
    <t>ORD-006732</t>
  </si>
  <si>
    <t>ORD-006733</t>
  </si>
  <si>
    <t>ORD-006734</t>
  </si>
  <si>
    <t>ORD-006735</t>
  </si>
  <si>
    <t>ORD-006736</t>
  </si>
  <si>
    <t>ORD-006737</t>
  </si>
  <si>
    <t>CUST-00156</t>
  </si>
  <si>
    <t>ORD-006738</t>
  </si>
  <si>
    <t>ORD-006739</t>
  </si>
  <si>
    <t>ORD-006740</t>
  </si>
  <si>
    <t>ORD-006741</t>
  </si>
  <si>
    <t>ORD-006742</t>
  </si>
  <si>
    <t>ORD-006743</t>
  </si>
  <si>
    <t>ORD-006744</t>
  </si>
  <si>
    <t>ORD-006745</t>
  </si>
  <si>
    <t>ORD-006746</t>
  </si>
  <si>
    <t>ORD-006747</t>
  </si>
  <si>
    <t>ORD-006748</t>
  </si>
  <si>
    <t>ORD-006749</t>
  </si>
  <si>
    <t>ORD-006750</t>
  </si>
  <si>
    <t>ORD-006751</t>
  </si>
  <si>
    <t>ORD-006752</t>
  </si>
  <si>
    <t>ORD-006753</t>
  </si>
  <si>
    <t>ORD-006754</t>
  </si>
  <si>
    <t>ORD-006755</t>
  </si>
  <si>
    <t>ORD-006756</t>
  </si>
  <si>
    <t>ORD-006757</t>
  </si>
  <si>
    <t>ORD-006758</t>
  </si>
  <si>
    <t>ORD-006759</t>
  </si>
  <si>
    <t>ORD-006760</t>
  </si>
  <si>
    <t>ORD-006761</t>
  </si>
  <si>
    <t>ORD-006762</t>
  </si>
  <si>
    <t>ORD-006763</t>
  </si>
  <si>
    <t>ORD-006764</t>
  </si>
  <si>
    <t>ORD-006765</t>
  </si>
  <si>
    <t>ORD-006766</t>
  </si>
  <si>
    <t>CUST-02215</t>
  </si>
  <si>
    <t>ORD-006767</t>
  </si>
  <si>
    <t>ORD-006768</t>
  </si>
  <si>
    <t>ORD-006769</t>
  </si>
  <si>
    <t>CUST-00073</t>
  </si>
  <si>
    <t>ORD-006770</t>
  </si>
  <si>
    <t>ORD-006771</t>
  </si>
  <si>
    <t>ORD-006772</t>
  </si>
  <si>
    <t>ORD-006773</t>
  </si>
  <si>
    <t>ORD-006774</t>
  </si>
  <si>
    <t>CUST-01102</t>
  </si>
  <si>
    <t>ORD-006775</t>
  </si>
  <si>
    <t>ORD-006776</t>
  </si>
  <si>
    <t>ORD-006777</t>
  </si>
  <si>
    <t>ORD-006778</t>
  </si>
  <si>
    <t>CUST-01928</t>
  </si>
  <si>
    <t>ORD-006779</t>
  </si>
  <si>
    <t>ORD-006780</t>
  </si>
  <si>
    <t>CUST-01260</t>
  </si>
  <si>
    <t>ORD-006781</t>
  </si>
  <si>
    <t>ORD-006782</t>
  </si>
  <si>
    <t>ORD-006783</t>
  </si>
  <si>
    <t>CUST-01563</t>
  </si>
  <si>
    <t>ORD-006784</t>
  </si>
  <si>
    <t>ORD-006785</t>
  </si>
  <si>
    <t>ORD-006786</t>
  </si>
  <si>
    <t>ORD-006787</t>
  </si>
  <si>
    <t>ORD-006788</t>
  </si>
  <si>
    <t>ORD-006789</t>
  </si>
  <si>
    <t>ORD-006790</t>
  </si>
  <si>
    <t>ORD-006791</t>
  </si>
  <si>
    <t>ORD-006792</t>
  </si>
  <si>
    <t>ORD-006793</t>
  </si>
  <si>
    <t>ORD-006794</t>
  </si>
  <si>
    <t>ORD-006795</t>
  </si>
  <si>
    <t>ORD-006796</t>
  </si>
  <si>
    <t>ORD-006797</t>
  </si>
  <si>
    <t>ORD-006798</t>
  </si>
  <si>
    <t>ORD-006799</t>
  </si>
  <si>
    <t>ORD-006800</t>
  </si>
  <si>
    <t>ORD-006801</t>
  </si>
  <si>
    <t>ORD-006802</t>
  </si>
  <si>
    <t>ORD-006803</t>
  </si>
  <si>
    <t>ORD-006804</t>
  </si>
  <si>
    <t>ORD-006805</t>
  </si>
  <si>
    <t>ORD-006806</t>
  </si>
  <si>
    <t>ORD-006807</t>
  </si>
  <si>
    <t>ORD-006808</t>
  </si>
  <si>
    <t>ORD-006809</t>
  </si>
  <si>
    <t>ORD-006810</t>
  </si>
  <si>
    <t>ORD-006811</t>
  </si>
  <si>
    <t>ORD-006812</t>
  </si>
  <si>
    <t>ORD-006813</t>
  </si>
  <si>
    <t>ORD-006814</t>
  </si>
  <si>
    <t>ORD-006815</t>
  </si>
  <si>
    <t>ORD-006816</t>
  </si>
  <si>
    <t>ORD-006817</t>
  </si>
  <si>
    <t>ORD-006818</t>
  </si>
  <si>
    <t>ORD-006819</t>
  </si>
  <si>
    <t>ORD-006820</t>
  </si>
  <si>
    <t>ORD-006821</t>
  </si>
  <si>
    <t>ORD-006822</t>
  </si>
  <si>
    <t>ORD-006823</t>
  </si>
  <si>
    <t>ORD-006824</t>
  </si>
  <si>
    <t>ORD-006825</t>
  </si>
  <si>
    <t>ORD-006826</t>
  </si>
  <si>
    <t>CUST-00535</t>
  </si>
  <si>
    <t>ORD-006827</t>
  </si>
  <si>
    <t>ORD-006828</t>
  </si>
  <si>
    <t>ORD-006829</t>
  </si>
  <si>
    <t>ORD-006830</t>
  </si>
  <si>
    <t>ORD-006831</t>
  </si>
  <si>
    <t>CUST-01414</t>
  </si>
  <si>
    <t>ORD-006832</t>
  </si>
  <si>
    <t>ORD-006833</t>
  </si>
  <si>
    <t>ORD-006834</t>
  </si>
  <si>
    <t>ORD-006835</t>
  </si>
  <si>
    <t>ORD-006836</t>
  </si>
  <si>
    <t>ORD-006837</t>
  </si>
  <si>
    <t>ORD-006838</t>
  </si>
  <si>
    <t>ORD-006839</t>
  </si>
  <si>
    <t>ORD-006840</t>
  </si>
  <si>
    <t>ORD-006841</t>
  </si>
  <si>
    <t>ORD-006842</t>
  </si>
  <si>
    <t>ORD-006843</t>
  </si>
  <si>
    <t>ORD-006844</t>
  </si>
  <si>
    <t>ORD-006845</t>
  </si>
  <si>
    <t>ORD-006846</t>
  </si>
  <si>
    <t>ORD-006847</t>
  </si>
  <si>
    <t>ORD-006848</t>
  </si>
  <si>
    <t>ORD-006849</t>
  </si>
  <si>
    <t>ORD-006850</t>
  </si>
  <si>
    <t>CUST-00130</t>
  </si>
  <si>
    <t>ORD-006851</t>
  </si>
  <si>
    <t>ORD-006852</t>
  </si>
  <si>
    <t>ORD-006853</t>
  </si>
  <si>
    <t>ORD-006854</t>
  </si>
  <si>
    <t>ORD-006855</t>
  </si>
  <si>
    <t>ORD-006856</t>
  </si>
  <si>
    <t>ORD-006857</t>
  </si>
  <si>
    <t>ORD-006858</t>
  </si>
  <si>
    <t>ORD-006859</t>
  </si>
  <si>
    <t>ORD-006860</t>
  </si>
  <si>
    <t>ORD-006861</t>
  </si>
  <si>
    <t>ORD-006862</t>
  </si>
  <si>
    <t>ORD-006863</t>
  </si>
  <si>
    <t>ORD-006864</t>
  </si>
  <si>
    <t>ORD-006865</t>
  </si>
  <si>
    <t>ORD-006866</t>
  </si>
  <si>
    <t>ORD-006867</t>
  </si>
  <si>
    <t>CUST-00429</t>
  </si>
  <si>
    <t>ORD-006868</t>
  </si>
  <si>
    <t>CUST-01567</t>
  </si>
  <si>
    <t>ORD-006869</t>
  </si>
  <si>
    <t>ORD-006870</t>
  </si>
  <si>
    <t>ORD-006871</t>
  </si>
  <si>
    <t>ORD-006872</t>
  </si>
  <si>
    <t>ORD-006873</t>
  </si>
  <si>
    <t>ORD-006874</t>
  </si>
  <si>
    <t>ORD-006875</t>
  </si>
  <si>
    <t>ORD-006876</t>
  </si>
  <si>
    <t>ORD-006877</t>
  </si>
  <si>
    <t>ORD-006878</t>
  </si>
  <si>
    <t>ORD-006879</t>
  </si>
  <si>
    <t>ORD-006880</t>
  </si>
  <si>
    <t>ORD-006881</t>
  </si>
  <si>
    <t>ORD-006882</t>
  </si>
  <si>
    <t>ORD-006883</t>
  </si>
  <si>
    <t>ORD-006884</t>
  </si>
  <si>
    <t>ORD-006885</t>
  </si>
  <si>
    <t>ORD-006886</t>
  </si>
  <si>
    <t>ORD-006887</t>
  </si>
  <si>
    <t>ORD-006888</t>
  </si>
  <si>
    <t>ORD-006889</t>
  </si>
  <si>
    <t>ORD-006890</t>
  </si>
  <si>
    <t>ORD-006891</t>
  </si>
  <si>
    <t>ORD-006892</t>
  </si>
  <si>
    <t>ORD-006893</t>
  </si>
  <si>
    <t>ORD-006894</t>
  </si>
  <si>
    <t>CUST-00065</t>
  </si>
  <si>
    <t>ORD-006895</t>
  </si>
  <si>
    <t>ORD-006896</t>
  </si>
  <si>
    <t>ORD-006897</t>
  </si>
  <si>
    <t>CUST-01609</t>
  </si>
  <si>
    <t>ORD-006898</t>
  </si>
  <si>
    <t>ORD-006899</t>
  </si>
  <si>
    <t>ORD-006900</t>
  </si>
  <si>
    <t>ORD-006901</t>
  </si>
  <si>
    <t>ORD-006902</t>
  </si>
  <si>
    <t>ORD-006903</t>
  </si>
  <si>
    <t>CUST-01005</t>
  </si>
  <si>
    <t>ORD-006904</t>
  </si>
  <si>
    <t>ORD-006905</t>
  </si>
  <si>
    <t>ORD-006906</t>
  </si>
  <si>
    <t>ORD-006907</t>
  </si>
  <si>
    <t>ORD-006908</t>
  </si>
  <si>
    <t>ORD-006909</t>
  </si>
  <si>
    <t>ORD-006910</t>
  </si>
  <si>
    <t>ORD-006911</t>
  </si>
  <si>
    <t>ORD-006912</t>
  </si>
  <si>
    <t>ORD-006913</t>
  </si>
  <si>
    <t>ORD-006914</t>
  </si>
  <si>
    <t>ORD-006915</t>
  </si>
  <si>
    <t>CUST-02018</t>
  </si>
  <si>
    <t>ORD-006916</t>
  </si>
  <si>
    <t>ORD-006917</t>
  </si>
  <si>
    <t>CUST-00786</t>
  </si>
  <si>
    <t>ORD-006918</t>
  </si>
  <si>
    <t>ORD-006919</t>
  </si>
  <si>
    <t>ORD-006920</t>
  </si>
  <si>
    <t>ORD-006921</t>
  </si>
  <si>
    <t>ORD-006922</t>
  </si>
  <si>
    <t>ORD-006923</t>
  </si>
  <si>
    <t>ORD-006924</t>
  </si>
  <si>
    <t>ORD-006925</t>
  </si>
  <si>
    <t>CUST-00148</t>
  </si>
  <si>
    <t>ORD-006926</t>
  </si>
  <si>
    <t>ORD-006927</t>
  </si>
  <si>
    <t>ORD-006928</t>
  </si>
  <si>
    <t>ORD-006929</t>
  </si>
  <si>
    <t>ORD-006930</t>
  </si>
  <si>
    <t>ORD-006931</t>
  </si>
  <si>
    <t>ORD-006932</t>
  </si>
  <si>
    <t>ORD-006933</t>
  </si>
  <si>
    <t>ORD-006934</t>
  </si>
  <si>
    <t>CUST-01175</t>
  </si>
  <si>
    <t>ORD-006935</t>
  </si>
  <si>
    <t>ORD-006936</t>
  </si>
  <si>
    <t>ORD-006937</t>
  </si>
  <si>
    <t>ORD-006938</t>
  </si>
  <si>
    <t>ORD-006939</t>
  </si>
  <si>
    <t>ORD-006940</t>
  </si>
  <si>
    <t>ORD-006941</t>
  </si>
  <si>
    <t>ORD-006942</t>
  </si>
  <si>
    <t>ORD-006943</t>
  </si>
  <si>
    <t>ORD-006944</t>
  </si>
  <si>
    <t>ORD-006945</t>
  </si>
  <si>
    <t>ORD-006946</t>
  </si>
  <si>
    <t>ORD-006947</t>
  </si>
  <si>
    <t>ORD-006948</t>
  </si>
  <si>
    <t>ORD-006949</t>
  </si>
  <si>
    <t>CUST-01835</t>
  </si>
  <si>
    <t>ORD-006950</t>
  </si>
  <si>
    <t>ORD-006951</t>
  </si>
  <si>
    <t>ORD-006952</t>
  </si>
  <si>
    <t>CUST-00663</t>
  </si>
  <si>
    <t>ORD-006953</t>
  </si>
  <si>
    <t>ORD-006954</t>
  </si>
  <si>
    <t>ORD-006955</t>
  </si>
  <si>
    <t>ORD-006956</t>
  </si>
  <si>
    <t>ORD-006957</t>
  </si>
  <si>
    <t>ORD-006958</t>
  </si>
  <si>
    <t>ORD-006959</t>
  </si>
  <si>
    <t>ORD-006960</t>
  </si>
  <si>
    <t>ORD-006961</t>
  </si>
  <si>
    <t>ORD-006962</t>
  </si>
  <si>
    <t>ORD-006963</t>
  </si>
  <si>
    <t>ORD-006964</t>
  </si>
  <si>
    <t>ORD-006965</t>
  </si>
  <si>
    <t>ORD-006966</t>
  </si>
  <si>
    <t>ORD-006967</t>
  </si>
  <si>
    <t>ORD-006968</t>
  </si>
  <si>
    <t>ORD-006969</t>
  </si>
  <si>
    <t>ORD-006970</t>
  </si>
  <si>
    <t>ORD-006971</t>
  </si>
  <si>
    <t>ORD-006972</t>
  </si>
  <si>
    <t>ORD-006973</t>
  </si>
  <si>
    <t>ORD-006974</t>
  </si>
  <si>
    <t>ORD-006975</t>
  </si>
  <si>
    <t>ORD-006976</t>
  </si>
  <si>
    <t>ORD-006977</t>
  </si>
  <si>
    <t>ORD-006978</t>
  </si>
  <si>
    <t>ORD-006979</t>
  </si>
  <si>
    <t>ORD-006980</t>
  </si>
  <si>
    <t>CUST-02210</t>
  </si>
  <si>
    <t>ORD-006981</t>
  </si>
  <si>
    <t>ORD-006982</t>
  </si>
  <si>
    <t>ORD-006983</t>
  </si>
  <si>
    <t>ORD-006984</t>
  </si>
  <si>
    <t>ORD-006985</t>
  </si>
  <si>
    <t>ORD-006986</t>
  </si>
  <si>
    <t>ORD-006987</t>
  </si>
  <si>
    <t>CUST-00009</t>
  </si>
  <si>
    <t>ORD-006988</t>
  </si>
  <si>
    <t>ORD-006989</t>
  </si>
  <si>
    <t>ORD-006990</t>
  </si>
  <si>
    <t>ORD-006991</t>
  </si>
  <si>
    <t>ORD-006992</t>
  </si>
  <si>
    <t>ORD-006993</t>
  </si>
  <si>
    <t>ORD-006994</t>
  </si>
  <si>
    <t>ORD-006995</t>
  </si>
  <si>
    <t>ORD-006996</t>
  </si>
  <si>
    <t>ORD-006997</t>
  </si>
  <si>
    <t>ORD-006998</t>
  </si>
  <si>
    <t>ORD-006999</t>
  </si>
  <si>
    <t>ORD-007000</t>
  </si>
  <si>
    <t>ORD-007001</t>
  </si>
  <si>
    <t>ORD-007002</t>
  </si>
  <si>
    <t>ORD-007003</t>
  </si>
  <si>
    <t>ORD-007004</t>
  </si>
  <si>
    <t>ORD-007005</t>
  </si>
  <si>
    <t>ORD-007006</t>
  </si>
  <si>
    <t>ORD-007007</t>
  </si>
  <si>
    <t>ORD-007008</t>
  </si>
  <si>
    <t>ORD-007009</t>
  </si>
  <si>
    <t>ORD-007010</t>
  </si>
  <si>
    <t>ORD-007011</t>
  </si>
  <si>
    <t>ORD-007012</t>
  </si>
  <si>
    <t>ORD-007013</t>
  </si>
  <si>
    <t>ORD-007014</t>
  </si>
  <si>
    <t>ORD-007015</t>
  </si>
  <si>
    <t>ORD-007016</t>
  </si>
  <si>
    <t>ORD-007017</t>
  </si>
  <si>
    <t>ORD-007018</t>
  </si>
  <si>
    <t>ORD-007019</t>
  </si>
  <si>
    <t>ORD-007020</t>
  </si>
  <si>
    <t>ORD-007021</t>
  </si>
  <si>
    <t>ORD-007022</t>
  </si>
  <si>
    <t>ORD-007023</t>
  </si>
  <si>
    <t>ORD-007024</t>
  </si>
  <si>
    <t>ORD-007025</t>
  </si>
  <si>
    <t>ORD-007026</t>
  </si>
  <si>
    <t>ORD-007027</t>
  </si>
  <si>
    <t>ORD-007028</t>
  </si>
  <si>
    <t>ORD-007029</t>
  </si>
  <si>
    <t>ORD-007030</t>
  </si>
  <si>
    <t>ORD-007031</t>
  </si>
  <si>
    <t>ORD-007032</t>
  </si>
  <si>
    <t>ORD-007033</t>
  </si>
  <si>
    <t>ORD-007034</t>
  </si>
  <si>
    <t>ORD-007035</t>
  </si>
  <si>
    <t>ORD-007036</t>
  </si>
  <si>
    <t>ORD-007037</t>
  </si>
  <si>
    <t>ORD-007038</t>
  </si>
  <si>
    <t>ORD-007039</t>
  </si>
  <si>
    <t>ORD-007040</t>
  </si>
  <si>
    <t>ORD-007041</t>
  </si>
  <si>
    <t>ORD-007042</t>
  </si>
  <si>
    <t>ORD-007043</t>
  </si>
  <si>
    <t>ORD-007044</t>
  </si>
  <si>
    <t>ORD-007045</t>
  </si>
  <si>
    <t>ORD-007046</t>
  </si>
  <si>
    <t>CUST-00014</t>
  </si>
  <si>
    <t>ORD-007047</t>
  </si>
  <si>
    <t>ORD-007048</t>
  </si>
  <si>
    <t>ORD-007049</t>
  </si>
  <si>
    <t>ORD-007050</t>
  </si>
  <si>
    <t>ORD-007051</t>
  </si>
  <si>
    <t>ORD-007052</t>
  </si>
  <si>
    <t>ORD-007053</t>
  </si>
  <si>
    <t>ORD-007054</t>
  </si>
  <si>
    <t>ORD-007055</t>
  </si>
  <si>
    <t>ORD-007056</t>
  </si>
  <si>
    <t>ORD-007057</t>
  </si>
  <si>
    <t>ORD-007058</t>
  </si>
  <si>
    <t>CUST-01676</t>
  </si>
  <si>
    <t>ORD-007059</t>
  </si>
  <si>
    <t>ORD-007060</t>
  </si>
  <si>
    <t>ORD-007061</t>
  </si>
  <si>
    <t>CUST-01287</t>
  </si>
  <si>
    <t>ORD-007062</t>
  </si>
  <si>
    <t>ORD-007063</t>
  </si>
  <si>
    <t>ORD-007064</t>
  </si>
  <si>
    <t>ORD-007065</t>
  </si>
  <si>
    <t>ORD-007066</t>
  </si>
  <si>
    <t>ORD-007067</t>
  </si>
  <si>
    <t>ORD-007068</t>
  </si>
  <si>
    <t>ORD-007069</t>
  </si>
  <si>
    <t>CUST-02465</t>
  </si>
  <si>
    <t>ORD-007070</t>
  </si>
  <si>
    <t>ORD-007071</t>
  </si>
  <si>
    <t>ORD-007072</t>
  </si>
  <si>
    <t>ORD-007073</t>
  </si>
  <si>
    <t>ORD-007074</t>
  </si>
  <si>
    <t>ORD-007075</t>
  </si>
  <si>
    <t>ORD-007076</t>
  </si>
  <si>
    <t>ORD-007077</t>
  </si>
  <si>
    <t>ORD-007078</t>
  </si>
  <si>
    <t>CUST-02410</t>
  </si>
  <si>
    <t>ORD-007079</t>
  </si>
  <si>
    <t>ORD-007080</t>
  </si>
  <si>
    <t>ORD-007081</t>
  </si>
  <si>
    <t>ORD-007082</t>
  </si>
  <si>
    <t>ORD-007083</t>
  </si>
  <si>
    <t>CUST-00897</t>
  </si>
  <si>
    <t>ORD-007084</t>
  </si>
  <si>
    <t>ORD-007085</t>
  </si>
  <si>
    <t>ORD-007086</t>
  </si>
  <si>
    <t>ORD-007087</t>
  </si>
  <si>
    <t>ORD-007088</t>
  </si>
  <si>
    <t>ORD-007089</t>
  </si>
  <si>
    <t>ORD-007090</t>
  </si>
  <si>
    <t>ORD-007091</t>
  </si>
  <si>
    <t>ORD-007092</t>
  </si>
  <si>
    <t>ORD-007093</t>
  </si>
  <si>
    <t>ORD-007094</t>
  </si>
  <si>
    <t>ORD-007095</t>
  </si>
  <si>
    <t>ORD-007096</t>
  </si>
  <si>
    <t>ORD-007097</t>
  </si>
  <si>
    <t>ORD-007098</t>
  </si>
  <si>
    <t>ORD-007099</t>
  </si>
  <si>
    <t>ORD-007100</t>
  </si>
  <si>
    <t>ORD-007101</t>
  </si>
  <si>
    <t>ORD-007102</t>
  </si>
  <si>
    <t>ORD-007103</t>
  </si>
  <si>
    <t>ORD-007104</t>
  </si>
  <si>
    <t>ORD-007105</t>
  </si>
  <si>
    <t>ORD-007106</t>
  </si>
  <si>
    <t>ORD-007107</t>
  </si>
  <si>
    <t>CUST-01427</t>
  </si>
  <si>
    <t>ORD-007108</t>
  </si>
  <si>
    <t>ORD-007109</t>
  </si>
  <si>
    <t>ORD-007110</t>
  </si>
  <si>
    <t>ORD-007111</t>
  </si>
  <si>
    <t>ORD-007112</t>
  </si>
  <si>
    <t>ORD-007113</t>
  </si>
  <si>
    <t>ORD-007114</t>
  </si>
  <si>
    <t>ORD-007115</t>
  </si>
  <si>
    <t>ORD-007116</t>
  </si>
  <si>
    <t>ORD-007117</t>
  </si>
  <si>
    <t>ORD-007118</t>
  </si>
  <si>
    <t>ORD-007119</t>
  </si>
  <si>
    <t>CUST-01626</t>
  </si>
  <si>
    <t>ORD-007120</t>
  </si>
  <si>
    <t>ORD-007121</t>
  </si>
  <si>
    <t>ORD-007122</t>
  </si>
  <si>
    <t>ORD-007123</t>
  </si>
  <si>
    <t>ORD-007124</t>
  </si>
  <si>
    <t>ORD-007125</t>
  </si>
  <si>
    <t>ORD-007126</t>
  </si>
  <si>
    <t>ORD-007127</t>
  </si>
  <si>
    <t>ORD-007128</t>
  </si>
  <si>
    <t>ORD-007129</t>
  </si>
  <si>
    <t>ORD-007130</t>
  </si>
  <si>
    <t>ORD-007131</t>
  </si>
  <si>
    <t>ORD-007132</t>
  </si>
  <si>
    <t>ORD-007133</t>
  </si>
  <si>
    <t>ORD-007134</t>
  </si>
  <si>
    <t>ORD-007135</t>
  </si>
  <si>
    <t>ORD-007136</t>
  </si>
  <si>
    <t>ORD-007137</t>
  </si>
  <si>
    <t>ORD-007138</t>
  </si>
  <si>
    <t>ORD-007139</t>
  </si>
  <si>
    <t>ORD-007140</t>
  </si>
  <si>
    <t>ORD-007141</t>
  </si>
  <si>
    <t>ORD-007142</t>
  </si>
  <si>
    <t>ORD-007143</t>
  </si>
  <si>
    <t>ORD-007144</t>
  </si>
  <si>
    <t>ORD-007145</t>
  </si>
  <si>
    <t>ORD-007146</t>
  </si>
  <si>
    <t>ORD-007147</t>
  </si>
  <si>
    <t>ORD-007148</t>
  </si>
  <si>
    <t>ORD-007149</t>
  </si>
  <si>
    <t>ORD-007150</t>
  </si>
  <si>
    <t>ORD-007151</t>
  </si>
  <si>
    <t>ORD-007152</t>
  </si>
  <si>
    <t>ORD-007153</t>
  </si>
  <si>
    <t>ORD-007154</t>
  </si>
  <si>
    <t>ORD-007155</t>
  </si>
  <si>
    <t>ORD-007156</t>
  </si>
  <si>
    <t>ORD-007157</t>
  </si>
  <si>
    <t>ORD-007158</t>
  </si>
  <si>
    <t>ORD-007159</t>
  </si>
  <si>
    <t>ORD-007160</t>
  </si>
  <si>
    <t>ORD-007161</t>
  </si>
  <si>
    <t>ORD-007162</t>
  </si>
  <si>
    <t>ORD-007163</t>
  </si>
  <si>
    <t>ORD-007164</t>
  </si>
  <si>
    <t>ORD-007165</t>
  </si>
  <si>
    <t>ORD-007166</t>
  </si>
  <si>
    <t>ORD-007167</t>
  </si>
  <si>
    <t>ORD-007168</t>
  </si>
  <si>
    <t>ORD-007169</t>
  </si>
  <si>
    <t>ORD-007170</t>
  </si>
  <si>
    <t>ORD-007171</t>
  </si>
  <si>
    <t>ORD-007172</t>
  </si>
  <si>
    <t>ORD-007173</t>
  </si>
  <si>
    <t>ORD-007174</t>
  </si>
  <si>
    <t>ORD-007175</t>
  </si>
  <si>
    <t>ORD-007176</t>
  </si>
  <si>
    <t>ORD-007177</t>
  </si>
  <si>
    <t>ORD-007178</t>
  </si>
  <si>
    <t>ORD-007179</t>
  </si>
  <si>
    <t>ORD-007180</t>
  </si>
  <si>
    <t>ORD-007181</t>
  </si>
  <si>
    <t>ORD-007182</t>
  </si>
  <si>
    <t>ORD-007183</t>
  </si>
  <si>
    <t>ORD-007184</t>
  </si>
  <si>
    <t>ORD-007185</t>
  </si>
  <si>
    <t>ORD-007186</t>
  </si>
  <si>
    <t>ORD-007187</t>
  </si>
  <si>
    <t>ORD-007188</t>
  </si>
  <si>
    <t>ORD-007189</t>
  </si>
  <si>
    <t>ORD-007190</t>
  </si>
  <si>
    <t>ORD-007191</t>
  </si>
  <si>
    <t>ORD-007192</t>
  </si>
  <si>
    <t>ORD-007193</t>
  </si>
  <si>
    <t>ORD-007194</t>
  </si>
  <si>
    <t>ORD-007195</t>
  </si>
  <si>
    <t>ORD-007196</t>
  </si>
  <si>
    <t>ORD-007197</t>
  </si>
  <si>
    <t>ORD-007198</t>
  </si>
  <si>
    <t>ORD-007199</t>
  </si>
  <si>
    <t>ORD-007200</t>
  </si>
  <si>
    <t>ORD-007201</t>
  </si>
  <si>
    <t>ORD-007202</t>
  </si>
  <si>
    <t>ORD-007203</t>
  </si>
  <si>
    <t>ORD-007204</t>
  </si>
  <si>
    <t>ORD-007205</t>
  </si>
  <si>
    <t>ORD-007206</t>
  </si>
  <si>
    <t>ORD-007207</t>
  </si>
  <si>
    <t>ORD-007208</t>
  </si>
  <si>
    <t>ORD-007209</t>
  </si>
  <si>
    <t>ORD-007210</t>
  </si>
  <si>
    <t>ORD-007211</t>
  </si>
  <si>
    <t>ORD-007212</t>
  </si>
  <si>
    <t>CUST-01786</t>
  </si>
  <si>
    <t>ORD-007213</t>
  </si>
  <si>
    <t>ORD-007214</t>
  </si>
  <si>
    <t>ORD-007215</t>
  </si>
  <si>
    <t>ORD-007216</t>
  </si>
  <si>
    <t>CUST-01459</t>
  </si>
  <si>
    <t>ORD-007217</t>
  </si>
  <si>
    <t>ORD-007218</t>
  </si>
  <si>
    <t>ORD-007219</t>
  </si>
  <si>
    <t>ORD-007220</t>
  </si>
  <si>
    <t>ORD-007221</t>
  </si>
  <si>
    <t>ORD-007222</t>
  </si>
  <si>
    <t>ORD-007223</t>
  </si>
  <si>
    <t>ORD-007224</t>
  </si>
  <si>
    <t>ORD-007225</t>
  </si>
  <si>
    <t>ORD-007226</t>
  </si>
  <si>
    <t>ORD-007227</t>
  </si>
  <si>
    <t>ORD-007228</t>
  </si>
  <si>
    <t>ORD-007229</t>
  </si>
  <si>
    <t>ORD-007230</t>
  </si>
  <si>
    <t>ORD-007231</t>
  </si>
  <si>
    <t>ORD-007232</t>
  </si>
  <si>
    <t>ORD-007233</t>
  </si>
  <si>
    <t>ORD-007234</t>
  </si>
  <si>
    <t>ORD-007235</t>
  </si>
  <si>
    <t>ORD-007236</t>
  </si>
  <si>
    <t>CUST-00490</t>
  </si>
  <si>
    <t>ORD-007237</t>
  </si>
  <si>
    <t>ORD-007238</t>
  </si>
  <si>
    <t>ORD-007239</t>
  </si>
  <si>
    <t>ORD-007240</t>
  </si>
  <si>
    <t>ORD-007241</t>
  </si>
  <si>
    <t>ORD-007242</t>
  </si>
  <si>
    <t>ORD-007243</t>
  </si>
  <si>
    <t>ORD-007244</t>
  </si>
  <si>
    <t>ORD-007245</t>
  </si>
  <si>
    <t>ORD-007246</t>
  </si>
  <si>
    <t>ORD-007247</t>
  </si>
  <si>
    <t>ORD-007248</t>
  </si>
  <si>
    <t>ORD-007249</t>
  </si>
  <si>
    <t>ORD-007250</t>
  </si>
  <si>
    <t>ORD-007251</t>
  </si>
  <si>
    <t>ORD-007252</t>
  </si>
  <si>
    <t>ORD-007253</t>
  </si>
  <si>
    <t>CUST-01454</t>
  </si>
  <si>
    <t>ORD-007254</t>
  </si>
  <si>
    <t>ORD-007255</t>
  </si>
  <si>
    <t>ORD-007256</t>
  </si>
  <si>
    <t>ORD-007257</t>
  </si>
  <si>
    <t>ORD-007258</t>
  </si>
  <si>
    <t>ORD-007259</t>
  </si>
  <si>
    <t>ORD-007260</t>
  </si>
  <si>
    <t>ORD-007261</t>
  </si>
  <si>
    <t>ORD-007262</t>
  </si>
  <si>
    <t>CUST-01469</t>
  </si>
  <si>
    <t>ORD-007263</t>
  </si>
  <si>
    <t>ORD-007264</t>
  </si>
  <si>
    <t>ORD-007265</t>
  </si>
  <si>
    <t>ORD-007266</t>
  </si>
  <si>
    <t>ORD-007267</t>
  </si>
  <si>
    <t>ORD-007268</t>
  </si>
  <si>
    <t>ORD-007269</t>
  </si>
  <si>
    <t>ORD-007270</t>
  </si>
  <si>
    <t>ORD-007271</t>
  </si>
  <si>
    <t>ORD-007272</t>
  </si>
  <si>
    <t>ORD-007273</t>
  </si>
  <si>
    <t>CUST-00548</t>
  </si>
  <si>
    <t>ORD-007274</t>
  </si>
  <si>
    <t>ORD-007275</t>
  </si>
  <si>
    <t>ORD-007276</t>
  </si>
  <si>
    <t>ORD-007277</t>
  </si>
  <si>
    <t>ORD-007278</t>
  </si>
  <si>
    <t>ORD-007279</t>
  </si>
  <si>
    <t>ORD-007280</t>
  </si>
  <si>
    <t>ORD-007281</t>
  </si>
  <si>
    <t>ORD-007282</t>
  </si>
  <si>
    <t>CUST-00066</t>
  </si>
  <si>
    <t>ORD-007283</t>
  </si>
  <si>
    <t>ORD-007284</t>
  </si>
  <si>
    <t>ORD-007285</t>
  </si>
  <si>
    <t>ORD-007286</t>
  </si>
  <si>
    <t>ORD-007287</t>
  </si>
  <si>
    <t>ORD-007288</t>
  </si>
  <si>
    <t>CUST-02021</t>
  </si>
  <si>
    <t>ORD-007289</t>
  </si>
  <si>
    <t>ORD-007290</t>
  </si>
  <si>
    <t>ORD-007291</t>
  </si>
  <si>
    <t>ORD-007292</t>
  </si>
  <si>
    <t>ORD-007293</t>
  </si>
  <si>
    <t>ORD-007294</t>
  </si>
  <si>
    <t>CUST-00927</t>
  </si>
  <si>
    <t>ORD-007295</t>
  </si>
  <si>
    <t>ORD-007296</t>
  </si>
  <si>
    <t>ORD-007297</t>
  </si>
  <si>
    <t>ORD-007298</t>
  </si>
  <si>
    <t>CUST-01777</t>
  </si>
  <si>
    <t>ORD-007299</t>
  </si>
  <si>
    <t>ORD-007300</t>
  </si>
  <si>
    <t>ORD-007301</t>
  </si>
  <si>
    <t>ORD-007302</t>
  </si>
  <si>
    <t>ORD-007303</t>
  </si>
  <si>
    <t>ORD-007304</t>
  </si>
  <si>
    <t>ORD-007305</t>
  </si>
  <si>
    <t>ORD-007306</t>
  </si>
  <si>
    <t>ORD-007307</t>
  </si>
  <si>
    <t>ORD-007308</t>
  </si>
  <si>
    <t>ORD-007309</t>
  </si>
  <si>
    <t>ORD-007310</t>
  </si>
  <si>
    <t>ORD-007311</t>
  </si>
  <si>
    <t>ORD-007312</t>
  </si>
  <si>
    <t>ORD-007313</t>
  </si>
  <si>
    <t>ORD-007314</t>
  </si>
  <si>
    <t>ORD-007315</t>
  </si>
  <si>
    <t>ORD-007316</t>
  </si>
  <si>
    <t>ORD-007317</t>
  </si>
  <si>
    <t>ORD-007318</t>
  </si>
  <si>
    <t>ORD-007319</t>
  </si>
  <si>
    <t>ORD-007320</t>
  </si>
  <si>
    <t>ORD-007321</t>
  </si>
  <si>
    <t>ORD-007322</t>
  </si>
  <si>
    <t>ORD-007323</t>
  </si>
  <si>
    <t>ORD-007324</t>
  </si>
  <si>
    <t>ORD-007325</t>
  </si>
  <si>
    <t>ORD-007326</t>
  </si>
  <si>
    <t>ORD-007327</t>
  </si>
  <si>
    <t>ORD-007328</t>
  </si>
  <si>
    <t>ORD-007329</t>
  </si>
  <si>
    <t>ORD-007330</t>
  </si>
  <si>
    <t>ORD-007331</t>
  </si>
  <si>
    <t>ORD-007332</t>
  </si>
  <si>
    <t>ORD-007333</t>
  </si>
  <si>
    <t>ORD-007334</t>
  </si>
  <si>
    <t>ORD-007335</t>
  </si>
  <si>
    <t>ORD-007336</t>
  </si>
  <si>
    <t>ORD-007337</t>
  </si>
  <si>
    <t>ORD-007338</t>
  </si>
  <si>
    <t>ORD-007339</t>
  </si>
  <si>
    <t>ORD-007340</t>
  </si>
  <si>
    <t>ORD-007341</t>
  </si>
  <si>
    <t>ORD-007342</t>
  </si>
  <si>
    <t>ORD-007343</t>
  </si>
  <si>
    <t>ORD-007344</t>
  </si>
  <si>
    <t>ORD-007345</t>
  </si>
  <si>
    <t>ORD-007346</t>
  </si>
  <si>
    <t>ORD-007347</t>
  </si>
  <si>
    <t>ORD-007348</t>
  </si>
  <si>
    <t>ORD-007349</t>
  </si>
  <si>
    <t>ORD-007350</t>
  </si>
  <si>
    <t>ORD-007351</t>
  </si>
  <si>
    <t>ORD-007352</t>
  </si>
  <si>
    <t>ORD-007353</t>
  </si>
  <si>
    <t>ORD-007354</t>
  </si>
  <si>
    <t>CUST-02288</t>
  </si>
  <si>
    <t>ORD-007355</t>
  </si>
  <si>
    <t>ORD-007356</t>
  </si>
  <si>
    <t>ORD-007357</t>
  </si>
  <si>
    <t>CUST-01207</t>
  </si>
  <si>
    <t>ORD-007358</t>
  </si>
  <si>
    <t>CUST-00505</t>
  </si>
  <si>
    <t>ORD-007359</t>
  </si>
  <si>
    <t>ORD-007360</t>
  </si>
  <si>
    <t>ORD-007361</t>
  </si>
  <si>
    <t>ORD-007362</t>
  </si>
  <si>
    <t>ORD-007363</t>
  </si>
  <si>
    <t>ORD-007364</t>
  </si>
  <si>
    <t>ORD-007365</t>
  </si>
  <si>
    <t>ORD-007366</t>
  </si>
  <si>
    <t>ORD-007367</t>
  </si>
  <si>
    <t>ORD-007368</t>
  </si>
  <si>
    <t>ORD-007369</t>
  </si>
  <si>
    <t>ORD-007370</t>
  </si>
  <si>
    <t>ORD-007371</t>
  </si>
  <si>
    <t>ORD-007372</t>
  </si>
  <si>
    <t>ORD-007373</t>
  </si>
  <si>
    <t>ORD-007374</t>
  </si>
  <si>
    <t>ORD-007375</t>
  </si>
  <si>
    <t>ORD-007376</t>
  </si>
  <si>
    <t>ORD-007377</t>
  </si>
  <si>
    <t>ORD-007378</t>
  </si>
  <si>
    <t>ORD-007379</t>
  </si>
  <si>
    <t>ORD-007380</t>
  </si>
  <si>
    <t>ORD-007381</t>
  </si>
  <si>
    <t>ORD-007382</t>
  </si>
  <si>
    <t>ORD-007383</t>
  </si>
  <si>
    <t>ORD-007384</t>
  </si>
  <si>
    <t>ORD-007385</t>
  </si>
  <si>
    <t>ORD-007386</t>
  </si>
  <si>
    <t>ORD-007387</t>
  </si>
  <si>
    <t>ORD-007388</t>
  </si>
  <si>
    <t>CUST-00268</t>
  </si>
  <si>
    <t>ORD-007389</t>
  </si>
  <si>
    <t>ORD-007390</t>
  </si>
  <si>
    <t>ORD-007391</t>
  </si>
  <si>
    <t>ORD-007392</t>
  </si>
  <si>
    <t>ORD-007393</t>
  </si>
  <si>
    <t>ORD-007394</t>
  </si>
  <si>
    <t>ORD-007395</t>
  </si>
  <si>
    <t>ORD-007396</t>
  </si>
  <si>
    <t>ORD-007397</t>
  </si>
  <si>
    <t>ORD-007398</t>
  </si>
  <si>
    <t>ORD-007399</t>
  </si>
  <si>
    <t>ORD-007400</t>
  </si>
  <si>
    <t>ORD-007401</t>
  </si>
  <si>
    <t>ORD-007402</t>
  </si>
  <si>
    <t>CUST-00222</t>
  </si>
  <si>
    <t>ORD-007403</t>
  </si>
  <si>
    <t>ORD-007404</t>
  </si>
  <si>
    <t>ORD-007405</t>
  </si>
  <si>
    <t>ORD-007406</t>
  </si>
  <si>
    <t>ORD-007407</t>
  </si>
  <si>
    <t>ORD-007408</t>
  </si>
  <si>
    <t>ORD-007409</t>
  </si>
  <si>
    <t>ORD-007410</t>
  </si>
  <si>
    <t>ORD-007411</t>
  </si>
  <si>
    <t>ORD-007412</t>
  </si>
  <si>
    <t>ORD-007413</t>
  </si>
  <si>
    <t>ORD-007414</t>
  </si>
  <si>
    <t>ORD-007415</t>
  </si>
  <si>
    <t>ORD-007416</t>
  </si>
  <si>
    <t>ORD-007417</t>
  </si>
  <si>
    <t>ORD-007418</t>
  </si>
  <si>
    <t>ORD-007419</t>
  </si>
  <si>
    <t>ORD-007420</t>
  </si>
  <si>
    <t>ORD-007421</t>
  </si>
  <si>
    <t>ORD-007422</t>
  </si>
  <si>
    <t>ORD-007423</t>
  </si>
  <si>
    <t>ORD-007424</t>
  </si>
  <si>
    <t>ORD-007425</t>
  </si>
  <si>
    <t>ORD-007426</t>
  </si>
  <si>
    <t>ORD-007427</t>
  </si>
  <si>
    <t>ORD-007428</t>
  </si>
  <si>
    <t>ORD-007429</t>
  </si>
  <si>
    <t>ORD-007430</t>
  </si>
  <si>
    <t>ORD-007431</t>
  </si>
  <si>
    <t>ORD-007432</t>
  </si>
  <si>
    <t>ORD-007433</t>
  </si>
  <si>
    <t>CUST-01176</t>
  </si>
  <si>
    <t>ORD-007434</t>
  </si>
  <si>
    <t>ORD-007435</t>
  </si>
  <si>
    <t>ORD-007436</t>
  </si>
  <si>
    <t>ORD-007437</t>
  </si>
  <si>
    <t>ORD-007438</t>
  </si>
  <si>
    <t>ORD-007439</t>
  </si>
  <si>
    <t>ORD-007440</t>
  </si>
  <si>
    <t>ORD-007441</t>
  </si>
  <si>
    <t>ORD-007442</t>
  </si>
  <si>
    <t>ORD-007443</t>
  </si>
  <si>
    <t>ORD-007444</t>
  </si>
  <si>
    <t>ORD-007445</t>
  </si>
  <si>
    <t>ORD-007446</t>
  </si>
  <si>
    <t>ORD-007447</t>
  </si>
  <si>
    <t>ORD-007448</t>
  </si>
  <si>
    <t>ORD-007449</t>
  </si>
  <si>
    <t>ORD-007450</t>
  </si>
  <si>
    <t>ORD-007451</t>
  </si>
  <si>
    <t>ORD-007452</t>
  </si>
  <si>
    <t>ORD-007453</t>
  </si>
  <si>
    <t>ORD-007454</t>
  </si>
  <si>
    <t>ORD-007455</t>
  </si>
  <si>
    <t>ORD-007456</t>
  </si>
  <si>
    <t>ORD-007457</t>
  </si>
  <si>
    <t>ORD-007458</t>
  </si>
  <si>
    <t>CUST-00854</t>
  </si>
  <si>
    <t>ORD-007459</t>
  </si>
  <si>
    <t>ORD-007460</t>
  </si>
  <si>
    <t>ORD-007461</t>
  </si>
  <si>
    <t>ORD-007462</t>
  </si>
  <si>
    <t>ORD-007463</t>
  </si>
  <si>
    <t>ORD-007464</t>
  </si>
  <si>
    <t>ORD-007465</t>
  </si>
  <si>
    <t>ORD-007466</t>
  </si>
  <si>
    <t>CUST-00071</t>
  </si>
  <si>
    <t>ORD-007467</t>
  </si>
  <si>
    <t>ORD-007468</t>
  </si>
  <si>
    <t>ORD-007469</t>
  </si>
  <si>
    <t>ORD-007470</t>
  </si>
  <si>
    <t>ORD-007471</t>
  </si>
  <si>
    <t>CUST-01999</t>
  </si>
  <si>
    <t>ORD-007472</t>
  </si>
  <si>
    <t>ORD-007473</t>
  </si>
  <si>
    <t>ORD-007474</t>
  </si>
  <si>
    <t>ORD-007475</t>
  </si>
  <si>
    <t>ORD-007476</t>
  </si>
  <si>
    <t>ORD-007477</t>
  </si>
  <si>
    <t>ORD-007478</t>
  </si>
  <si>
    <t>ORD-007479</t>
  </si>
  <si>
    <t>ORD-007480</t>
  </si>
  <si>
    <t>ORD-007481</t>
  </si>
  <si>
    <t>ORD-007482</t>
  </si>
  <si>
    <t>ORD-007483</t>
  </si>
  <si>
    <t>ORD-007484</t>
  </si>
  <si>
    <t>ORD-007485</t>
  </si>
  <si>
    <t>CUST-01641</t>
  </si>
  <si>
    <t>ORD-007486</t>
  </si>
  <si>
    <t>ORD-007487</t>
  </si>
  <si>
    <t>CUST-01996</t>
  </si>
  <si>
    <t>ORD-007488</t>
  </si>
  <si>
    <t>ORD-007489</t>
  </si>
  <si>
    <t>ORD-007490</t>
  </si>
  <si>
    <t>ORD-007491</t>
  </si>
  <si>
    <t>ORD-007492</t>
  </si>
  <si>
    <t>ORD-007493</t>
  </si>
  <si>
    <t>ORD-007494</t>
  </si>
  <si>
    <t>ORD-007495</t>
  </si>
  <si>
    <t>ORD-007496</t>
  </si>
  <si>
    <t>ORD-007497</t>
  </si>
  <si>
    <t>ORD-007498</t>
  </si>
  <si>
    <t>ORD-007499</t>
  </si>
  <si>
    <t>ORD-007500</t>
  </si>
  <si>
    <t>ORD-007501</t>
  </si>
  <si>
    <t>ORD-007502</t>
  </si>
  <si>
    <t>ORD-007503</t>
  </si>
  <si>
    <t>ORD-007504</t>
  </si>
  <si>
    <t>ORD-007505</t>
  </si>
  <si>
    <t>ORD-007506</t>
  </si>
  <si>
    <t>ORD-007507</t>
  </si>
  <si>
    <t>ORD-007508</t>
  </si>
  <si>
    <t>ORD-007509</t>
  </si>
  <si>
    <t>ORD-007510</t>
  </si>
  <si>
    <t>ORD-007511</t>
  </si>
  <si>
    <t>ORD-007512</t>
  </si>
  <si>
    <t>ORD-007513</t>
  </si>
  <si>
    <t>ORD-007514</t>
  </si>
  <si>
    <t>ORD-007515</t>
  </si>
  <si>
    <t>ORD-007516</t>
  </si>
  <si>
    <t>ORD-007517</t>
  </si>
  <si>
    <t>ORD-007518</t>
  </si>
  <si>
    <t>ORD-007519</t>
  </si>
  <si>
    <t>ORD-007520</t>
  </si>
  <si>
    <t>ORD-007521</t>
  </si>
  <si>
    <t>ORD-007522</t>
  </si>
  <si>
    <t>ORD-007523</t>
  </si>
  <si>
    <t>ORD-007524</t>
  </si>
  <si>
    <t>CUST-00330</t>
  </si>
  <si>
    <t>ORD-007525</t>
  </si>
  <si>
    <t>ORD-007526</t>
  </si>
  <si>
    <t>ORD-007527</t>
  </si>
  <si>
    <t>ORD-007528</t>
  </si>
  <si>
    <t>ORD-007529</t>
  </si>
  <si>
    <t>ORD-007530</t>
  </si>
  <si>
    <t>ORD-007531</t>
  </si>
  <si>
    <t>ORD-007532</t>
  </si>
  <si>
    <t>ORD-007533</t>
  </si>
  <si>
    <t>ORD-007534</t>
  </si>
  <si>
    <t>ORD-007535</t>
  </si>
  <si>
    <t>ORD-007536</t>
  </si>
  <si>
    <t>ORD-007537</t>
  </si>
  <si>
    <t>ORD-007538</t>
  </si>
  <si>
    <t>ORD-007539</t>
  </si>
  <si>
    <t>ORD-007540</t>
  </si>
  <si>
    <t>ORD-007541</t>
  </si>
  <si>
    <t>ORD-007542</t>
  </si>
  <si>
    <t>ORD-007543</t>
  </si>
  <si>
    <t>CUST-00655</t>
  </si>
  <si>
    <t>ORD-007544</t>
  </si>
  <si>
    <t>ORD-007545</t>
  </si>
  <si>
    <t>ORD-007546</t>
  </si>
  <si>
    <t>ORD-007547</t>
  </si>
  <si>
    <t>ORD-007548</t>
  </si>
  <si>
    <t>ORD-007549</t>
  </si>
  <si>
    <t>ORD-007550</t>
  </si>
  <si>
    <t>ORD-007551</t>
  </si>
  <si>
    <t>ORD-007552</t>
  </si>
  <si>
    <t>ORD-007553</t>
  </si>
  <si>
    <t>ORD-007554</t>
  </si>
  <si>
    <t>ORD-007555</t>
  </si>
  <si>
    <t>ORD-007556</t>
  </si>
  <si>
    <t>ORD-007557</t>
  </si>
  <si>
    <t>ORD-007558</t>
  </si>
  <si>
    <t>ORD-007559</t>
  </si>
  <si>
    <t>ORD-007560</t>
  </si>
  <si>
    <t>ORD-007561</t>
  </si>
  <si>
    <t>ORD-007562</t>
  </si>
  <si>
    <t>ORD-007563</t>
  </si>
  <si>
    <t>ORD-007564</t>
  </si>
  <si>
    <t>ORD-007565</t>
  </si>
  <si>
    <t>ORD-007566</t>
  </si>
  <si>
    <t>ORD-007567</t>
  </si>
  <si>
    <t>ORD-007568</t>
  </si>
  <si>
    <t>ORD-007569</t>
  </si>
  <si>
    <t>ORD-007570</t>
  </si>
  <si>
    <t>ORD-007571</t>
  </si>
  <si>
    <t>ORD-007572</t>
  </si>
  <si>
    <t>ORD-007573</t>
  </si>
  <si>
    <t>ORD-007574</t>
  </si>
  <si>
    <t>ORD-007575</t>
  </si>
  <si>
    <t>ORD-007576</t>
  </si>
  <si>
    <t>ORD-007577</t>
  </si>
  <si>
    <t>ORD-007578</t>
  </si>
  <si>
    <t>ORD-007579</t>
  </si>
  <si>
    <t>ORD-007580</t>
  </si>
  <si>
    <t>ORD-007581</t>
  </si>
  <si>
    <t>ORD-007582</t>
  </si>
  <si>
    <t>ORD-007583</t>
  </si>
  <si>
    <t>ORD-007584</t>
  </si>
  <si>
    <t>ORD-007585</t>
  </si>
  <si>
    <t>CUST-01924</t>
  </si>
  <si>
    <t>ORD-007586</t>
  </si>
  <si>
    <t>ORD-007587</t>
  </si>
  <si>
    <t>ORD-007588</t>
  </si>
  <si>
    <t>ORD-007589</t>
  </si>
  <si>
    <t>ORD-007590</t>
  </si>
  <si>
    <t>ORD-007591</t>
  </si>
  <si>
    <t>ORD-007592</t>
  </si>
  <si>
    <t>CUST-02015</t>
  </si>
  <si>
    <t>ORD-007593</t>
  </si>
  <si>
    <t>ORD-007594</t>
  </si>
  <si>
    <t>ORD-007595</t>
  </si>
  <si>
    <t>ORD-007596</t>
  </si>
  <si>
    <t>ORD-007597</t>
  </si>
  <si>
    <t>ORD-007598</t>
  </si>
  <si>
    <t>ORD-007599</t>
  </si>
  <si>
    <t>ORD-007600</t>
  </si>
  <si>
    <t>ORD-007601</t>
  </si>
  <si>
    <t>ORD-007602</t>
  </si>
  <si>
    <t>ORD-007603</t>
  </si>
  <si>
    <t>ORD-007604</t>
  </si>
  <si>
    <t>ORD-007605</t>
  </si>
  <si>
    <t>ORD-007606</t>
  </si>
  <si>
    <t>ORD-007607</t>
  </si>
  <si>
    <t>ORD-007608</t>
  </si>
  <si>
    <t>ORD-007609</t>
  </si>
  <si>
    <t>CUST-00996</t>
  </si>
  <si>
    <t>ORD-007610</t>
  </si>
  <si>
    <t>ORD-007611</t>
  </si>
  <si>
    <t>ORD-007612</t>
  </si>
  <si>
    <t>ORD-007613</t>
  </si>
  <si>
    <t>ORD-007614</t>
  </si>
  <si>
    <t>ORD-007615</t>
  </si>
  <si>
    <t>ORD-007616</t>
  </si>
  <si>
    <t>ORD-007617</t>
  </si>
  <si>
    <t>ORD-007618</t>
  </si>
  <si>
    <t>ORD-007619</t>
  </si>
  <si>
    <t>ORD-007620</t>
  </si>
  <si>
    <t>ORD-007621</t>
  </si>
  <si>
    <t>ORD-007622</t>
  </si>
  <si>
    <t>ORD-007623</t>
  </si>
  <si>
    <t>ORD-007624</t>
  </si>
  <si>
    <t>ORD-007625</t>
  </si>
  <si>
    <t>ORD-007626</t>
  </si>
  <si>
    <t>ORD-007627</t>
  </si>
  <si>
    <t>ORD-007628</t>
  </si>
  <si>
    <t>ORD-007629</t>
  </si>
  <si>
    <t>ORD-007630</t>
  </si>
  <si>
    <t>ORD-007631</t>
  </si>
  <si>
    <t>ORD-007632</t>
  </si>
  <si>
    <t>ORD-007633</t>
  </si>
  <si>
    <t>ORD-007634</t>
  </si>
  <si>
    <t>ORD-007635</t>
  </si>
  <si>
    <t>ORD-007636</t>
  </si>
  <si>
    <t>ORD-007637</t>
  </si>
  <si>
    <t>ORD-007638</t>
  </si>
  <si>
    <t>ORD-007639</t>
  </si>
  <si>
    <t>ORD-007640</t>
  </si>
  <si>
    <t>ORD-007641</t>
  </si>
  <si>
    <t>ORD-007642</t>
  </si>
  <si>
    <t>ORD-007643</t>
  </si>
  <si>
    <t>ORD-007644</t>
  </si>
  <si>
    <t>ORD-007645</t>
  </si>
  <si>
    <t>ORD-007646</t>
  </si>
  <si>
    <t>ORD-007647</t>
  </si>
  <si>
    <t>ORD-007648</t>
  </si>
  <si>
    <t>ORD-007649</t>
  </si>
  <si>
    <t>ORD-007650</t>
  </si>
  <si>
    <t>ORD-007651</t>
  </si>
  <si>
    <t>ORD-007652</t>
  </si>
  <si>
    <t>ORD-007653</t>
  </si>
  <si>
    <t>ORD-007654</t>
  </si>
  <si>
    <t>ORD-007655</t>
  </si>
  <si>
    <t>ORD-007656</t>
  </si>
  <si>
    <t>ORD-007657</t>
  </si>
  <si>
    <t>ORD-007658</t>
  </si>
  <si>
    <t>ORD-007659</t>
  </si>
  <si>
    <t>ORD-007660</t>
  </si>
  <si>
    <t>ORD-007661</t>
  </si>
  <si>
    <t>CUST-01201</t>
  </si>
  <si>
    <t>ORD-007662</t>
  </si>
  <si>
    <t>ORD-007663</t>
  </si>
  <si>
    <t>ORD-007664</t>
  </si>
  <si>
    <t>ORD-007665</t>
  </si>
  <si>
    <t>ORD-007666</t>
  </si>
  <si>
    <t>ORD-007667</t>
  </si>
  <si>
    <t>ORD-007668</t>
  </si>
  <si>
    <t>ORD-007669</t>
  </si>
  <si>
    <t>ORD-007670</t>
  </si>
  <si>
    <t>ORD-007671</t>
  </si>
  <si>
    <t>ORD-007672</t>
  </si>
  <si>
    <t>ORD-007673</t>
  </si>
  <si>
    <t>ORD-007674</t>
  </si>
  <si>
    <t>ORD-007675</t>
  </si>
  <si>
    <t>ORD-007676</t>
  </si>
  <si>
    <t>ORD-007677</t>
  </si>
  <si>
    <t>ORD-007678</t>
  </si>
  <si>
    <t>ORD-007679</t>
  </si>
  <si>
    <t>ORD-007680</t>
  </si>
  <si>
    <t>CUST-00590</t>
  </si>
  <si>
    <t>ORD-007681</t>
  </si>
  <si>
    <t>ORD-007682</t>
  </si>
  <si>
    <t>ORD-007683</t>
  </si>
  <si>
    <t>ORD-007684</t>
  </si>
  <si>
    <t>ORD-007685</t>
  </si>
  <si>
    <t>ORD-007686</t>
  </si>
  <si>
    <t>ORD-007687</t>
  </si>
  <si>
    <t>ORD-007688</t>
  </si>
  <si>
    <t>ORD-007689</t>
  </si>
  <si>
    <t>ORD-007690</t>
  </si>
  <si>
    <t>ORD-007691</t>
  </si>
  <si>
    <t>ORD-007692</t>
  </si>
  <si>
    <t>ORD-007693</t>
  </si>
  <si>
    <t>ORD-007694</t>
  </si>
  <si>
    <t>ORD-007695</t>
  </si>
  <si>
    <t>ORD-007696</t>
  </si>
  <si>
    <t>CUST-00471</t>
  </si>
  <si>
    <t>ORD-007697</t>
  </si>
  <si>
    <t>ORD-007698</t>
  </si>
  <si>
    <t>ORD-007699</t>
  </si>
  <si>
    <t>ORD-007700</t>
  </si>
  <si>
    <t>ORD-007701</t>
  </si>
  <si>
    <t>ORD-007702</t>
  </si>
  <si>
    <t>ORD-007703</t>
  </si>
  <si>
    <t>ORD-007704</t>
  </si>
  <si>
    <t>ORD-007705</t>
  </si>
  <si>
    <t>ORD-007706</t>
  </si>
  <si>
    <t>ORD-007707</t>
  </si>
  <si>
    <t>ORD-007708</t>
  </si>
  <si>
    <t>ORD-007709</t>
  </si>
  <si>
    <t>ORD-007710</t>
  </si>
  <si>
    <t>ORD-007711</t>
  </si>
  <si>
    <t>ORD-007712</t>
  </si>
  <si>
    <t>ORD-007713</t>
  </si>
  <si>
    <t>ORD-007714</t>
  </si>
  <si>
    <t>ORD-007715</t>
  </si>
  <si>
    <t>ORD-007716</t>
  </si>
  <si>
    <t>ORD-007717</t>
  </si>
  <si>
    <t>ORD-007718</t>
  </si>
  <si>
    <t>ORD-007719</t>
  </si>
  <si>
    <t>ORD-007720</t>
  </si>
  <si>
    <t>ORD-007721</t>
  </si>
  <si>
    <t>ORD-007722</t>
  </si>
  <si>
    <t>ORD-007723</t>
  </si>
  <si>
    <t>ORD-007724</t>
  </si>
  <si>
    <t>CUST-02242</t>
  </si>
  <si>
    <t>ORD-007725</t>
  </si>
  <si>
    <t>ORD-007726</t>
  </si>
  <si>
    <t>ORD-007727</t>
  </si>
  <si>
    <t>ORD-007728</t>
  </si>
  <si>
    <t>ORD-007729</t>
  </si>
  <si>
    <t>ORD-007730</t>
  </si>
  <si>
    <t>ORD-007731</t>
  </si>
  <si>
    <t>ORD-007732</t>
  </si>
  <si>
    <t>ORD-007733</t>
  </si>
  <si>
    <t>ORD-007734</t>
  </si>
  <si>
    <t>ORD-007735</t>
  </si>
  <si>
    <t>ORD-007736</t>
  </si>
  <si>
    <t>ORD-007737</t>
  </si>
  <si>
    <t>ORD-007738</t>
  </si>
  <si>
    <t>ORD-007739</t>
  </si>
  <si>
    <t>ORD-007740</t>
  </si>
  <si>
    <t>ORD-007741</t>
  </si>
  <si>
    <t>ORD-007742</t>
  </si>
  <si>
    <t>ORD-007743</t>
  </si>
  <si>
    <t>ORD-007744</t>
  </si>
  <si>
    <t>ORD-007745</t>
  </si>
  <si>
    <t>ORD-007746</t>
  </si>
  <si>
    <t>ORD-007747</t>
  </si>
  <si>
    <t>ORD-007748</t>
  </si>
  <si>
    <t>CUST-01320</t>
  </si>
  <si>
    <t>ORD-007749</t>
  </si>
  <si>
    <t>ORD-007750</t>
  </si>
  <si>
    <t>ORD-007751</t>
  </si>
  <si>
    <t>ORD-007752</t>
  </si>
  <si>
    <t>CUST-01494</t>
  </si>
  <si>
    <t>ORD-007753</t>
  </si>
  <si>
    <t>ORD-007754</t>
  </si>
  <si>
    <t>ORD-007755</t>
  </si>
  <si>
    <t>ORD-007756</t>
  </si>
  <si>
    <t>CUST-02247</t>
  </si>
  <si>
    <t>ORD-007757</t>
  </si>
  <si>
    <t>ORD-007758</t>
  </si>
  <si>
    <t>ORD-007759</t>
  </si>
  <si>
    <t>ORD-007760</t>
  </si>
  <si>
    <t>ORD-007761</t>
  </si>
  <si>
    <t>ORD-007762</t>
  </si>
  <si>
    <t>ORD-007763</t>
  </si>
  <si>
    <t>ORD-007764</t>
  </si>
  <si>
    <t>ORD-007765</t>
  </si>
  <si>
    <t>ORD-007766</t>
  </si>
  <si>
    <t>ORD-007767</t>
  </si>
  <si>
    <t>ORD-007768</t>
  </si>
  <si>
    <t>ORD-007769</t>
  </si>
  <si>
    <t>ORD-007770</t>
  </si>
  <si>
    <t>ORD-007771</t>
  </si>
  <si>
    <t>ORD-007772</t>
  </si>
  <si>
    <t>ORD-007773</t>
  </si>
  <si>
    <t>ORD-007774</t>
  </si>
  <si>
    <t>ORD-007775</t>
  </si>
  <si>
    <t>ORD-007776</t>
  </si>
  <si>
    <t>ORD-007777</t>
  </si>
  <si>
    <t>ORD-007778</t>
  </si>
  <si>
    <t>ORD-007779</t>
  </si>
  <si>
    <t>ORD-007780</t>
  </si>
  <si>
    <t>ORD-007781</t>
  </si>
  <si>
    <t>ORD-007782</t>
  </si>
  <si>
    <t>ORD-007783</t>
  </si>
  <si>
    <t>ORD-007784</t>
  </si>
  <si>
    <t>ORD-007785</t>
  </si>
  <si>
    <t>ORD-007786</t>
  </si>
  <si>
    <t>ORD-007787</t>
  </si>
  <si>
    <t>ORD-007788</t>
  </si>
  <si>
    <t>ORD-007789</t>
  </si>
  <si>
    <t>ORD-007790</t>
  </si>
  <si>
    <t>CUST-00609</t>
  </si>
  <si>
    <t>ORD-007791</t>
  </si>
  <si>
    <t>ORD-007792</t>
  </si>
  <si>
    <t>ORD-007793</t>
  </si>
  <si>
    <t>ORD-007794</t>
  </si>
  <si>
    <t>ORD-007795</t>
  </si>
  <si>
    <t>ORD-007796</t>
  </si>
  <si>
    <t>ORD-007797</t>
  </si>
  <si>
    <t>ORD-007798</t>
  </si>
  <si>
    <t>ORD-007799</t>
  </si>
  <si>
    <t>ORD-007800</t>
  </si>
  <si>
    <t>ORD-007801</t>
  </si>
  <si>
    <t>ORD-007802</t>
  </si>
  <si>
    <t>ORD-007803</t>
  </si>
  <si>
    <t>ORD-007804</t>
  </si>
  <si>
    <t>ORD-007805</t>
  </si>
  <si>
    <t>CUST-00689</t>
  </si>
  <si>
    <t>ORD-007806</t>
  </si>
  <si>
    <t>ORD-007807</t>
  </si>
  <si>
    <t>ORD-007808</t>
  </si>
  <si>
    <t>ORD-007809</t>
  </si>
  <si>
    <t>ORD-007810</t>
  </si>
  <si>
    <t>ORD-007811</t>
  </si>
  <si>
    <t>ORD-007812</t>
  </si>
  <si>
    <t>ORD-007813</t>
  </si>
  <si>
    <t>ORD-007814</t>
  </si>
  <si>
    <t>ORD-007815</t>
  </si>
  <si>
    <t>CUST-01028</t>
  </si>
  <si>
    <t>ORD-007816</t>
  </si>
  <si>
    <t>ORD-007817</t>
  </si>
  <si>
    <t>ORD-007818</t>
  </si>
  <si>
    <t>ORD-007819</t>
  </si>
  <si>
    <t>ORD-007820</t>
  </si>
  <si>
    <t>ORD-007821</t>
  </si>
  <si>
    <t>ORD-007822</t>
  </si>
  <si>
    <t>ORD-007823</t>
  </si>
  <si>
    <t>ORD-007824</t>
  </si>
  <si>
    <t>ORD-007825</t>
  </si>
  <si>
    <t>ORD-007826</t>
  </si>
  <si>
    <t>ORD-007827</t>
  </si>
  <si>
    <t>ORD-007828</t>
  </si>
  <si>
    <t>ORD-007829</t>
  </si>
  <si>
    <t>ORD-007830</t>
  </si>
  <si>
    <t>ORD-007831</t>
  </si>
  <si>
    <t>ORD-007832</t>
  </si>
  <si>
    <t>ORD-007833</t>
  </si>
  <si>
    <t>ORD-007834</t>
  </si>
  <si>
    <t>ORD-007835</t>
  </si>
  <si>
    <t>ORD-007836</t>
  </si>
  <si>
    <t>ORD-007837</t>
  </si>
  <si>
    <t>ORD-007838</t>
  </si>
  <si>
    <t>ORD-007839</t>
  </si>
  <si>
    <t>ORD-007840</t>
  </si>
  <si>
    <t>ORD-007841</t>
  </si>
  <si>
    <t>ORD-007842</t>
  </si>
  <si>
    <t>ORD-007843</t>
  </si>
  <si>
    <t>ORD-007844</t>
  </si>
  <si>
    <t>ORD-007845</t>
  </si>
  <si>
    <t>ORD-007846</t>
  </si>
  <si>
    <t>ORD-007847</t>
  </si>
  <si>
    <t>ORD-007848</t>
  </si>
  <si>
    <t>ORD-007849</t>
  </si>
  <si>
    <t>ORD-007850</t>
  </si>
  <si>
    <t>ORD-007851</t>
  </si>
  <si>
    <t>ORD-007852</t>
  </si>
  <si>
    <t>ORD-007853</t>
  </si>
  <si>
    <t>ORD-007854</t>
  </si>
  <si>
    <t>ORD-007855</t>
  </si>
  <si>
    <t>ORD-007856</t>
  </si>
  <si>
    <t>ORD-007857</t>
  </si>
  <si>
    <t>ORD-007858</t>
  </si>
  <si>
    <t>ORD-007859</t>
  </si>
  <si>
    <t>ORD-007860</t>
  </si>
  <si>
    <t>ORD-007861</t>
  </si>
  <si>
    <t>ORD-007862</t>
  </si>
  <si>
    <t>ORD-007863</t>
  </si>
  <si>
    <t>ORD-007864</t>
  </si>
  <si>
    <t>ORD-007865</t>
  </si>
  <si>
    <t>ORD-007866</t>
  </si>
  <si>
    <t>ORD-007867</t>
  </si>
  <si>
    <t>ORD-007868</t>
  </si>
  <si>
    <t>ORD-007869</t>
  </si>
  <si>
    <t>ORD-007870</t>
  </si>
  <si>
    <t>ORD-007871</t>
  </si>
  <si>
    <t>ORD-007872</t>
  </si>
  <si>
    <t>ORD-007873</t>
  </si>
  <si>
    <t>ORD-007874</t>
  </si>
  <si>
    <t>ORD-007875</t>
  </si>
  <si>
    <t>ORD-007876</t>
  </si>
  <si>
    <t>ORD-007877</t>
  </si>
  <si>
    <t>ORD-007878</t>
  </si>
  <si>
    <t>ORD-007879</t>
  </si>
  <si>
    <t>ORD-007880</t>
  </si>
  <si>
    <t>ORD-007881</t>
  </si>
  <si>
    <t>ORD-007882</t>
  </si>
  <si>
    <t>ORD-007883</t>
  </si>
  <si>
    <t>ORD-007884</t>
  </si>
  <si>
    <t>ORD-007885</t>
  </si>
  <si>
    <t>ORD-007886</t>
  </si>
  <si>
    <t>ORD-007887</t>
  </si>
  <si>
    <t>ORD-007888</t>
  </si>
  <si>
    <t>ORD-007889</t>
  </si>
  <si>
    <t>ORD-007890</t>
  </si>
  <si>
    <t>ORD-007891</t>
  </si>
  <si>
    <t>ORD-007892</t>
  </si>
  <si>
    <t>ORD-007893</t>
  </si>
  <si>
    <t>ORD-007894</t>
  </si>
  <si>
    <t>ORD-007895</t>
  </si>
  <si>
    <t>ORD-007896</t>
  </si>
  <si>
    <t>ORD-007897</t>
  </si>
  <si>
    <t>ORD-007898</t>
  </si>
  <si>
    <t>ORD-007899</t>
  </si>
  <si>
    <t>ORD-007900</t>
  </si>
  <si>
    <t>ORD-007901</t>
  </si>
  <si>
    <t>CUST-02153</t>
  </si>
  <si>
    <t>ORD-007902</t>
  </si>
  <si>
    <t>ORD-007903</t>
  </si>
  <si>
    <t>ORD-007904</t>
  </si>
  <si>
    <t>ORD-007905</t>
  </si>
  <si>
    <t>ORD-007906</t>
  </si>
  <si>
    <t>ORD-007907</t>
  </si>
  <si>
    <t>ORD-007908</t>
  </si>
  <si>
    <t>ORD-007909</t>
  </si>
  <si>
    <t>ORD-007910</t>
  </si>
  <si>
    <t>ORD-007911</t>
  </si>
  <si>
    <t>ORD-007912</t>
  </si>
  <si>
    <t>ORD-007913</t>
  </si>
  <si>
    <t>ORD-007914</t>
  </si>
  <si>
    <t>ORD-007915</t>
  </si>
  <si>
    <t>ORD-007916</t>
  </si>
  <si>
    <t>ORD-007917</t>
  </si>
  <si>
    <t>ORD-007918</t>
  </si>
  <si>
    <t>ORD-007919</t>
  </si>
  <si>
    <t>ORD-007920</t>
  </si>
  <si>
    <t>ORD-007921</t>
  </si>
  <si>
    <t>ORD-007922</t>
  </si>
  <si>
    <t>ORD-007923</t>
  </si>
  <si>
    <t>ORD-007924</t>
  </si>
  <si>
    <t>ORD-007925</t>
  </si>
  <si>
    <t>ORD-007926</t>
  </si>
  <si>
    <t>ORD-007927</t>
  </si>
  <si>
    <t>ORD-007928</t>
  </si>
  <si>
    <t>ORD-007929</t>
  </si>
  <si>
    <t>ORD-007930</t>
  </si>
  <si>
    <t>ORD-007931</t>
  </si>
  <si>
    <t>ORD-007932</t>
  </si>
  <si>
    <t>ORD-007933</t>
  </si>
  <si>
    <t>CUST-02224</t>
  </si>
  <si>
    <t>ORD-007934</t>
  </si>
  <si>
    <t>ORD-007935</t>
  </si>
  <si>
    <t>ORD-007936</t>
  </si>
  <si>
    <t>ORD-007937</t>
  </si>
  <si>
    <t>ORD-007938</t>
  </si>
  <si>
    <t>ORD-007939</t>
  </si>
  <si>
    <t>ORD-007940</t>
  </si>
  <si>
    <t>ORD-007941</t>
  </si>
  <si>
    <t>ORD-007942</t>
  </si>
  <si>
    <t>ORD-007943</t>
  </si>
  <si>
    <t>ORD-007944</t>
  </si>
  <si>
    <t>ORD-007945</t>
  </si>
  <si>
    <t>CUST-01135</t>
  </si>
  <si>
    <t>ORD-007946</t>
  </si>
  <si>
    <t>ORD-007947</t>
  </si>
  <si>
    <t>ORD-007948</t>
  </si>
  <si>
    <t>ORD-007949</t>
  </si>
  <si>
    <t>ORD-007950</t>
  </si>
  <si>
    <t>ORD-007951</t>
  </si>
  <si>
    <t>ORD-007952</t>
  </si>
  <si>
    <t>ORD-007953</t>
  </si>
  <si>
    <t>ORD-007954</t>
  </si>
  <si>
    <t>ORD-007955</t>
  </si>
  <si>
    <t>ORD-007956</t>
  </si>
  <si>
    <t>ORD-007957</t>
  </si>
  <si>
    <t>ORD-007958</t>
  </si>
  <si>
    <t>ORD-007959</t>
  </si>
  <si>
    <t>ORD-007960</t>
  </si>
  <si>
    <t>ORD-007961</t>
  </si>
  <si>
    <t>ORD-007962</t>
  </si>
  <si>
    <t>ORD-007963</t>
  </si>
  <si>
    <t>ORD-007964</t>
  </si>
  <si>
    <t>CUST-00390</t>
  </si>
  <si>
    <t>ORD-007965</t>
  </si>
  <si>
    <t>ORD-007966</t>
  </si>
  <si>
    <t>ORD-007967</t>
  </si>
  <si>
    <t>ORD-007968</t>
  </si>
  <si>
    <t>ORD-007969</t>
  </si>
  <si>
    <t>ORD-007970</t>
  </si>
  <si>
    <t>ORD-007971</t>
  </si>
  <si>
    <t>ORD-007972</t>
  </si>
  <si>
    <t>ORD-007973</t>
  </si>
  <si>
    <t>ORD-007974</t>
  </si>
  <si>
    <t>ORD-007975</t>
  </si>
  <si>
    <t>ORD-007976</t>
  </si>
  <si>
    <t>ORD-007977</t>
  </si>
  <si>
    <t>ORD-007978</t>
  </si>
  <si>
    <t>ORD-007979</t>
  </si>
  <si>
    <t>ORD-007980</t>
  </si>
  <si>
    <t>CUST-02258</t>
  </si>
  <si>
    <t>ORD-007981</t>
  </si>
  <si>
    <t>ORD-007982</t>
  </si>
  <si>
    <t>ORD-007983</t>
  </si>
  <si>
    <t>ORD-007984</t>
  </si>
  <si>
    <t>ORD-007985</t>
  </si>
  <si>
    <t>ORD-007986</t>
  </si>
  <si>
    <t>ORD-007987</t>
  </si>
  <si>
    <t>ORD-007988</t>
  </si>
  <si>
    <t>ORD-007989</t>
  </si>
  <si>
    <t>ORD-007990</t>
  </si>
  <si>
    <t>ORD-007991</t>
  </si>
  <si>
    <t>ORD-007992</t>
  </si>
  <si>
    <t>ORD-007993</t>
  </si>
  <si>
    <t>ORD-007994</t>
  </si>
  <si>
    <t>ORD-007995</t>
  </si>
  <si>
    <t>CUST-01797</t>
  </si>
  <si>
    <t>ORD-007996</t>
  </si>
  <si>
    <t>ORD-007997</t>
  </si>
  <si>
    <t>ORD-007998</t>
  </si>
  <si>
    <t>ORD-007999</t>
  </si>
  <si>
    <t>ORD-008000</t>
  </si>
  <si>
    <t>Unknown</t>
  </si>
  <si>
    <t>Year</t>
  </si>
  <si>
    <t>Month</t>
  </si>
  <si>
    <t>Month_Name</t>
  </si>
  <si>
    <t>Total Sales</t>
  </si>
  <si>
    <t>Total Discount</t>
  </si>
  <si>
    <t>Average Sales</t>
  </si>
  <si>
    <t>Total Orders</t>
  </si>
  <si>
    <t>Average OrderValue</t>
  </si>
  <si>
    <t>Total Profit</t>
  </si>
  <si>
    <t>Profit Margin</t>
  </si>
  <si>
    <t>KPI</t>
  </si>
  <si>
    <t>SALES BY REGION</t>
  </si>
  <si>
    <t>Grand Total</t>
  </si>
  <si>
    <t>Row Labels</t>
  </si>
  <si>
    <t>Sum of Sales</t>
  </si>
  <si>
    <t>MONTHLY SALES TREND</t>
  </si>
  <si>
    <t>October</t>
  </si>
  <si>
    <t>SALES BY CATEGORY</t>
  </si>
  <si>
    <t>TOP PRODUCTS</t>
  </si>
  <si>
    <t>Sum of Profit</t>
  </si>
  <si>
    <t>Count of Order_ID</t>
  </si>
  <si>
    <t>COUNTRY PERFORMANCE</t>
  </si>
  <si>
    <t>CUSTOMER SEGMENT</t>
  </si>
  <si>
    <t>CUSTOMER SATISFACTION</t>
  </si>
  <si>
    <t>REGION BY CATEGORY</t>
  </si>
  <si>
    <t>Count of Category</t>
  </si>
  <si>
    <t>TOTAL ORDERS
8000</t>
  </si>
  <si>
    <t>PROFIT MARGIN
23.08%</t>
  </si>
  <si>
    <t>TOTAL PROFIT
₹2,50,300</t>
  </si>
  <si>
    <t>AVG ORDER VALUE
₹135.59</t>
  </si>
  <si>
    <t>TOTAL SALES
₹10,84,724.25</t>
  </si>
  <si>
    <t>Average Sales
₹135.59</t>
  </si>
  <si>
    <t>September</t>
  </si>
  <si>
    <t>June</t>
  </si>
  <si>
    <t>May</t>
  </si>
  <si>
    <t>August</t>
  </si>
  <si>
    <t>November</t>
  </si>
  <si>
    <t>December</t>
  </si>
  <si>
    <t>January</t>
  </si>
  <si>
    <t>February</t>
  </si>
  <si>
    <t>March</t>
  </si>
  <si>
    <t>April</t>
  </si>
  <si>
    <t>July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</si>
</sst>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14009]yyyy/mm/dd;@"/>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4"/>
      <color theme="1"/>
      <name val="Calibri"/>
      <family val="2"/>
      <scheme val="minor"/>
    </font>
    <font>
      <b/>
      <sz val="16"/>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theme="8" tint="-0.499984740745262"/>
      </left>
      <right/>
      <top style="medium">
        <color theme="8" tint="-0.499984740745262"/>
      </top>
      <bottom/>
      <diagonal/>
    </border>
    <border>
      <left/>
      <right/>
      <top style="medium">
        <color theme="8" tint="-0.499984740745262"/>
      </top>
      <bottom/>
      <diagonal/>
    </border>
    <border>
      <left/>
      <right style="medium">
        <color theme="8" tint="-0.499984740745262"/>
      </right>
      <top style="medium">
        <color theme="8" tint="-0.499984740745262"/>
      </top>
      <bottom/>
      <diagonal/>
    </border>
    <border>
      <left style="medium">
        <color theme="8" tint="-0.499984740745262"/>
      </left>
      <right/>
      <top/>
      <bottom/>
      <diagonal/>
    </border>
    <border>
      <left/>
      <right style="medium">
        <color theme="8" tint="-0.499984740745262"/>
      </right>
      <top/>
      <bottom/>
      <diagonal/>
    </border>
    <border>
      <left style="medium">
        <color theme="8" tint="-0.499984740745262"/>
      </left>
      <right/>
      <top/>
      <bottom style="medium">
        <color theme="8" tint="-0.499984740745262"/>
      </bottom>
      <diagonal/>
    </border>
    <border>
      <left/>
      <right/>
      <top/>
      <bottom style="medium">
        <color theme="8" tint="-0.499984740745262"/>
      </bottom>
      <diagonal/>
    </border>
    <border>
      <left/>
      <right style="medium">
        <color theme="8" tint="-0.499984740745262"/>
      </right>
      <top/>
      <bottom style="medium">
        <color theme="8" tint="-0.499984740745262"/>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9">
    <xf numFmtId="0" fontId="0" fillId="0" borderId="0" xfId="0"/>
    <xf numFmtId="49" fontId="0" fillId="0" borderId="0" xfId="0" applyNumberFormat="1"/>
    <xf numFmtId="2" fontId="0" fillId="0" borderId="0" xfId="0" applyNumberFormat="1"/>
    <xf numFmtId="1" fontId="0" fillId="0" borderId="0" xfId="0" applyNumberFormat="1"/>
    <xf numFmtId="10" fontId="0" fillId="0" borderId="0" xfId="0" applyNumberFormat="1"/>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 fontId="0" fillId="0" borderId="0" xfId="0" applyNumberFormat="1" applyAlignment="1">
      <alignment horizontal="left"/>
    </xf>
    <xf numFmtId="0" fontId="0" fillId="0" borderId="0" xfId="0" applyAlignment="1">
      <alignment horizontal="center" vertical="center"/>
    </xf>
    <xf numFmtId="165" fontId="0" fillId="0" borderId="0" xfId="0" applyNumberFormat="1"/>
    <xf numFmtId="0" fontId="19" fillId="33" borderId="10" xfId="0" applyFont="1" applyFill="1" applyBorder="1" applyAlignment="1">
      <alignment horizontal="left" vertical="center" wrapText="1"/>
    </xf>
    <xf numFmtId="0" fontId="16" fillId="33" borderId="11" xfId="0" applyFont="1" applyFill="1" applyBorder="1" applyAlignment="1">
      <alignment horizontal="left" vertical="center" wrapText="1"/>
    </xf>
    <xf numFmtId="0" fontId="16" fillId="33" borderId="12" xfId="0" applyFont="1" applyFill="1" applyBorder="1" applyAlignment="1">
      <alignment horizontal="left" vertical="center" wrapText="1"/>
    </xf>
    <xf numFmtId="0" fontId="16" fillId="33" borderId="13" xfId="0" applyFont="1" applyFill="1" applyBorder="1" applyAlignment="1">
      <alignment horizontal="left" vertical="center" wrapText="1"/>
    </xf>
    <xf numFmtId="0" fontId="16" fillId="33" borderId="0" xfId="0" applyFont="1" applyFill="1" applyAlignment="1">
      <alignment horizontal="left" vertical="center" wrapText="1"/>
    </xf>
    <xf numFmtId="0" fontId="16" fillId="33" borderId="14" xfId="0" applyFont="1" applyFill="1" applyBorder="1" applyAlignment="1">
      <alignment horizontal="left" vertical="center" wrapText="1"/>
    </xf>
    <xf numFmtId="0" fontId="16" fillId="33" borderId="15" xfId="0" applyFont="1" applyFill="1" applyBorder="1" applyAlignment="1">
      <alignment horizontal="left" vertical="center" wrapText="1"/>
    </xf>
    <xf numFmtId="0" fontId="16" fillId="33" borderId="16" xfId="0" applyFont="1" applyFill="1" applyBorder="1" applyAlignment="1">
      <alignment horizontal="left" vertical="center" wrapText="1"/>
    </xf>
    <xf numFmtId="0" fontId="16" fillId="33" borderId="17" xfId="0" applyFont="1" applyFill="1" applyBorder="1" applyAlignment="1">
      <alignment horizontal="left" vertical="center" wrapText="1"/>
    </xf>
    <xf numFmtId="0" fontId="19" fillId="33" borderId="11" xfId="0" applyFont="1" applyFill="1" applyBorder="1" applyAlignment="1">
      <alignment horizontal="left" vertical="center" wrapText="1"/>
    </xf>
    <xf numFmtId="0" fontId="19" fillId="33" borderId="12" xfId="0" applyFont="1" applyFill="1" applyBorder="1" applyAlignment="1">
      <alignment horizontal="left" vertical="center" wrapText="1"/>
    </xf>
    <xf numFmtId="0" fontId="19" fillId="33" borderId="13" xfId="0" applyFont="1" applyFill="1" applyBorder="1" applyAlignment="1">
      <alignment horizontal="left" vertical="center" wrapText="1"/>
    </xf>
    <xf numFmtId="0" fontId="19" fillId="33" borderId="0" xfId="0" applyFont="1" applyFill="1" applyAlignment="1">
      <alignment horizontal="left" vertical="center" wrapText="1"/>
    </xf>
    <xf numFmtId="0" fontId="19" fillId="33" borderId="14" xfId="0" applyFont="1" applyFill="1" applyBorder="1" applyAlignment="1">
      <alignment horizontal="left" vertical="center" wrapText="1"/>
    </xf>
    <xf numFmtId="0" fontId="19" fillId="33" borderId="15" xfId="0" applyFont="1" applyFill="1" applyBorder="1" applyAlignment="1">
      <alignment horizontal="left" vertical="center" wrapText="1"/>
    </xf>
    <xf numFmtId="0" fontId="19" fillId="33" borderId="16" xfId="0" applyFont="1" applyFill="1" applyBorder="1" applyAlignment="1">
      <alignment horizontal="left" vertical="center" wrapText="1"/>
    </xf>
    <xf numFmtId="0" fontId="19" fillId="33" borderId="17" xfId="0" applyFont="1" applyFill="1" applyBorder="1" applyAlignment="1">
      <alignment horizontal="left"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numFmt numFmtId="1" formatCode="0"/>
    </dxf>
    <dxf>
      <numFmt numFmtId="1" formatCode="0"/>
    </dxf>
    <dxf>
      <numFmt numFmtId="1" formatCode="0"/>
    </dxf>
    <dxf>
      <numFmt numFmtId="30" formatCode="@"/>
    </dxf>
    <dxf>
      <numFmt numFmtId="30" formatCode="@"/>
    </dxf>
    <dxf>
      <numFmt numFmtId="30" formatCode="@"/>
    </dxf>
    <dxf>
      <numFmt numFmtId="2" formatCode="0.00"/>
    </dxf>
    <dxf>
      <numFmt numFmtId="2" formatCode="0.00"/>
    </dxf>
    <dxf>
      <numFmt numFmtId="2" formatCode="0.00"/>
    </dxf>
    <dxf>
      <numFmt numFmtId="2" formatCode="0.0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65" formatCode="[$-14009]yyyy/mm/dd;@"/>
    </dxf>
    <dxf>
      <numFmt numFmtId="30" formatCode="@"/>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PROJECT.xlsx]Pivot_Table!PivotTable2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Pivot_Table!$E$3</c:f>
              <c:strCache>
                <c:ptCount val="1"/>
                <c:pt idx="0">
                  <c:v>Total</c:v>
                </c:pt>
              </c:strCache>
            </c:strRef>
          </c:tx>
          <c:spPr>
            <a:ln w="28575" cap="rnd">
              <a:solidFill>
                <a:schemeClr val="accent2"/>
              </a:solidFill>
              <a:round/>
            </a:ln>
            <a:effectLst/>
          </c:spPr>
          <c:marker>
            <c:symbol val="none"/>
          </c:marker>
          <c:cat>
            <c:strRef>
              <c:f>Pivot_Table!$D$4:$D$16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Pivot_Table!$E$4:$E$16</c:f>
              <c:numCache>
                <c:formatCode>0.00</c:formatCode>
                <c:ptCount val="12"/>
                <c:pt idx="0">
                  <c:v>89244.370000000068</c:v>
                </c:pt>
                <c:pt idx="1">
                  <c:v>75179.17</c:v>
                </c:pt>
                <c:pt idx="2">
                  <c:v>82833.200000000012</c:v>
                </c:pt>
                <c:pt idx="3">
                  <c:v>88371.61000000003</c:v>
                </c:pt>
                <c:pt idx="4">
                  <c:v>88923.85000000002</c:v>
                </c:pt>
                <c:pt idx="5">
                  <c:v>82166.469999999914</c:v>
                </c:pt>
                <c:pt idx="6">
                  <c:v>84465.45</c:v>
                </c:pt>
                <c:pt idx="7">
                  <c:v>86430.039999999979</c:v>
                </c:pt>
                <c:pt idx="8">
                  <c:v>90450.7</c:v>
                </c:pt>
                <c:pt idx="9">
                  <c:v>82171.009999999966</c:v>
                </c:pt>
                <c:pt idx="10">
                  <c:v>107618.39999999995</c:v>
                </c:pt>
                <c:pt idx="11">
                  <c:v>126869.98000000001</c:v>
                </c:pt>
              </c:numCache>
            </c:numRef>
          </c:val>
          <c:smooth val="0"/>
          <c:extLst>
            <c:ext xmlns:c16="http://schemas.microsoft.com/office/drawing/2014/chart" uri="{C3380CC4-5D6E-409C-BE32-E72D297353CC}">
              <c16:uniqueId val="{00000000-E1ED-4F60-A349-0F994973E2CC}"/>
            </c:ext>
          </c:extLst>
        </c:ser>
        <c:dLbls>
          <c:showLegendKey val="0"/>
          <c:showVal val="0"/>
          <c:showCatName val="0"/>
          <c:showSerName val="0"/>
          <c:showPercent val="0"/>
          <c:showBubbleSize val="0"/>
        </c:dLbls>
        <c:smooth val="0"/>
        <c:axId val="569294080"/>
        <c:axId val="213459216"/>
      </c:lineChart>
      <c:catAx>
        <c:axId val="569294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459216"/>
        <c:crosses val="autoZero"/>
        <c:auto val="1"/>
        <c:lblAlgn val="ctr"/>
        <c:lblOffset val="100"/>
        <c:noMultiLvlLbl val="0"/>
      </c:catAx>
      <c:valAx>
        <c:axId val="2134592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9294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[NEW PROJECT.xlsx]Pivot_Table!PivotTable3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r>
              <a:rPr lang="en-US" baseline="0"/>
              <a:t>-Wise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716525190186458"/>
          <c:y val="0.18029235493635509"/>
          <c:w val="0.59321062469631813"/>
          <c:h val="0.53624551973369461"/>
        </c:manualLayout>
      </c:layout>
      <c:barChart>
        <c:barDir val="bar"/>
        <c:grouping val="clustered"/>
        <c:varyColors val="0"/>
        <c:ser>
          <c:idx val="0"/>
          <c:order val="0"/>
          <c:tx>
            <c:strRef>
              <c:f>Pivot_Table!$H$3</c:f>
              <c:strCache>
                <c:ptCount val="1"/>
                <c:pt idx="0">
                  <c:v>Total</c:v>
                </c:pt>
              </c:strCache>
            </c:strRef>
          </c:tx>
          <c:spPr>
            <a:solidFill>
              <a:schemeClr val="accent3"/>
            </a:solidFill>
            <a:ln>
              <a:noFill/>
            </a:ln>
            <a:effectLst/>
          </c:spPr>
          <c:invertIfNegative val="0"/>
          <c:cat>
            <c:strRef>
              <c:f>Pivot_Table!$G$4:$G$11</c:f>
              <c:strCache>
                <c:ptCount val="7"/>
                <c:pt idx="0">
                  <c:v>Accessories</c:v>
                </c:pt>
                <c:pt idx="1">
                  <c:v>Beauty</c:v>
                </c:pt>
                <c:pt idx="2">
                  <c:v>Electronics</c:v>
                </c:pt>
                <c:pt idx="3">
                  <c:v>Furniture</c:v>
                </c:pt>
                <c:pt idx="4">
                  <c:v>Home &amp; Kitchen</c:v>
                </c:pt>
                <c:pt idx="5">
                  <c:v>Sports</c:v>
                </c:pt>
                <c:pt idx="6">
                  <c:v>Stationery</c:v>
                </c:pt>
              </c:strCache>
            </c:strRef>
          </c:cat>
          <c:val>
            <c:numRef>
              <c:f>Pivot_Table!$H$4:$H$11</c:f>
              <c:numCache>
                <c:formatCode>0.00</c:formatCode>
                <c:ptCount val="7"/>
                <c:pt idx="0">
                  <c:v>130963.89999999994</c:v>
                </c:pt>
                <c:pt idx="1">
                  <c:v>30145.679999999986</c:v>
                </c:pt>
                <c:pt idx="2">
                  <c:v>365423.6699999994</c:v>
                </c:pt>
                <c:pt idx="3">
                  <c:v>162862.69999999978</c:v>
                </c:pt>
                <c:pt idx="4">
                  <c:v>260569.21999999994</c:v>
                </c:pt>
                <c:pt idx="5">
                  <c:v>122891.99999999988</c:v>
                </c:pt>
                <c:pt idx="6">
                  <c:v>11867.08</c:v>
                </c:pt>
              </c:numCache>
            </c:numRef>
          </c:val>
          <c:extLst>
            <c:ext xmlns:c16="http://schemas.microsoft.com/office/drawing/2014/chart" uri="{C3380CC4-5D6E-409C-BE32-E72D297353CC}">
              <c16:uniqueId val="{00000000-38D3-473F-8E16-ADE9906CB6F1}"/>
            </c:ext>
          </c:extLst>
        </c:ser>
        <c:dLbls>
          <c:showLegendKey val="0"/>
          <c:showVal val="0"/>
          <c:showCatName val="0"/>
          <c:showSerName val="0"/>
          <c:showPercent val="0"/>
          <c:showBubbleSize val="0"/>
        </c:dLbls>
        <c:gapWidth val="182"/>
        <c:axId val="569281088"/>
        <c:axId val="213446256"/>
      </c:barChart>
      <c:catAx>
        <c:axId val="5692810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446256"/>
        <c:crosses val="autoZero"/>
        <c:auto val="1"/>
        <c:lblAlgn val="ctr"/>
        <c:lblOffset val="100"/>
        <c:noMultiLvlLbl val="0"/>
      </c:catAx>
      <c:valAx>
        <c:axId val="21344625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9281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PROJECT.xlsx]Pivot_Table!PivotTable7</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Costumer</a:t>
            </a:r>
            <a:r>
              <a:rPr lang="en-IN" baseline="0"/>
              <a:t> Satisfaction  Vs Sales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Pivot_Table!$G$28</c:f>
              <c:strCache>
                <c:ptCount val="1"/>
                <c:pt idx="0">
                  <c:v>Count of Order_ID</c:v>
                </c:pt>
              </c:strCache>
            </c:strRef>
          </c:tx>
          <c:spPr>
            <a:solidFill>
              <a:schemeClr val="accent1"/>
            </a:solidFill>
            <a:ln>
              <a:noFill/>
            </a:ln>
            <a:effectLst/>
            <a:sp3d/>
          </c:spPr>
          <c:invertIfNegative val="0"/>
          <c:cat>
            <c:strRef>
              <c:f>Pivot_Table!$F$29:$F$34</c:f>
              <c:strCache>
                <c:ptCount val="5"/>
                <c:pt idx="0">
                  <c:v>1</c:v>
                </c:pt>
                <c:pt idx="1">
                  <c:v>2</c:v>
                </c:pt>
                <c:pt idx="2">
                  <c:v>3</c:v>
                </c:pt>
                <c:pt idx="3">
                  <c:v>4</c:v>
                </c:pt>
                <c:pt idx="4">
                  <c:v>5</c:v>
                </c:pt>
              </c:strCache>
            </c:strRef>
          </c:cat>
          <c:val>
            <c:numRef>
              <c:f>Pivot_Table!$G$29:$G$34</c:f>
              <c:numCache>
                <c:formatCode>General</c:formatCode>
                <c:ptCount val="5"/>
                <c:pt idx="0">
                  <c:v>300</c:v>
                </c:pt>
                <c:pt idx="1">
                  <c:v>584</c:v>
                </c:pt>
                <c:pt idx="2">
                  <c:v>1451</c:v>
                </c:pt>
                <c:pt idx="3">
                  <c:v>3045</c:v>
                </c:pt>
                <c:pt idx="4">
                  <c:v>2620</c:v>
                </c:pt>
              </c:numCache>
            </c:numRef>
          </c:val>
          <c:extLst>
            <c:ext xmlns:c16="http://schemas.microsoft.com/office/drawing/2014/chart" uri="{C3380CC4-5D6E-409C-BE32-E72D297353CC}">
              <c16:uniqueId val="{00000000-8BFE-4616-A718-DD0580918DEF}"/>
            </c:ext>
          </c:extLst>
        </c:ser>
        <c:ser>
          <c:idx val="1"/>
          <c:order val="1"/>
          <c:tx>
            <c:strRef>
              <c:f>Pivot_Table!$H$28</c:f>
              <c:strCache>
                <c:ptCount val="1"/>
                <c:pt idx="0">
                  <c:v>Sum of Sales</c:v>
                </c:pt>
              </c:strCache>
            </c:strRef>
          </c:tx>
          <c:spPr>
            <a:solidFill>
              <a:schemeClr val="accent2"/>
            </a:solidFill>
            <a:ln>
              <a:noFill/>
            </a:ln>
            <a:effectLst/>
            <a:sp3d/>
          </c:spPr>
          <c:invertIfNegative val="0"/>
          <c:cat>
            <c:strRef>
              <c:f>Pivot_Table!$F$29:$F$34</c:f>
              <c:strCache>
                <c:ptCount val="5"/>
                <c:pt idx="0">
                  <c:v>1</c:v>
                </c:pt>
                <c:pt idx="1">
                  <c:v>2</c:v>
                </c:pt>
                <c:pt idx="2">
                  <c:v>3</c:v>
                </c:pt>
                <c:pt idx="3">
                  <c:v>4</c:v>
                </c:pt>
                <c:pt idx="4">
                  <c:v>5</c:v>
                </c:pt>
              </c:strCache>
            </c:strRef>
          </c:cat>
          <c:val>
            <c:numRef>
              <c:f>Pivot_Table!$H$29:$H$34</c:f>
              <c:numCache>
                <c:formatCode>0.00</c:formatCode>
                <c:ptCount val="5"/>
                <c:pt idx="0">
                  <c:v>41568.619999999988</c:v>
                </c:pt>
                <c:pt idx="1">
                  <c:v>81137.41999999994</c:v>
                </c:pt>
                <c:pt idx="2">
                  <c:v>197816.58000000002</c:v>
                </c:pt>
                <c:pt idx="3">
                  <c:v>405718.32999999955</c:v>
                </c:pt>
                <c:pt idx="4">
                  <c:v>358483.29999999946</c:v>
                </c:pt>
              </c:numCache>
            </c:numRef>
          </c:val>
          <c:extLst>
            <c:ext xmlns:c16="http://schemas.microsoft.com/office/drawing/2014/chart" uri="{C3380CC4-5D6E-409C-BE32-E72D297353CC}">
              <c16:uniqueId val="{00000001-8BFE-4616-A718-DD0580918DEF}"/>
            </c:ext>
          </c:extLst>
        </c:ser>
        <c:dLbls>
          <c:showLegendKey val="0"/>
          <c:showVal val="0"/>
          <c:showCatName val="0"/>
          <c:showSerName val="0"/>
          <c:showPercent val="0"/>
          <c:showBubbleSize val="0"/>
        </c:dLbls>
        <c:gapWidth val="150"/>
        <c:shape val="box"/>
        <c:axId val="564085536"/>
        <c:axId val="213461136"/>
        <c:axId val="0"/>
      </c:bar3DChart>
      <c:catAx>
        <c:axId val="5640855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461136"/>
        <c:crosses val="autoZero"/>
        <c:auto val="1"/>
        <c:lblAlgn val="ctr"/>
        <c:lblOffset val="100"/>
        <c:noMultiLvlLbl val="0"/>
      </c:catAx>
      <c:valAx>
        <c:axId val="2134611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4085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PROJECT.xlsx]Pivot_Table!PivotTable6</c:name>
    <c:fmtId val="1"/>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Customer Segment</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doughnutChart>
        <c:varyColors val="1"/>
        <c:ser>
          <c:idx val="0"/>
          <c:order val="0"/>
          <c:tx>
            <c:strRef>
              <c:f>Pivot_Table!$G$21</c:f>
              <c:strCache>
                <c:ptCount val="1"/>
                <c:pt idx="0">
                  <c:v>Sum of Sales</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1D57-48A1-988F-B32234C673D8}"/>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1D57-48A1-988F-B32234C673D8}"/>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1D57-48A1-988F-B32234C673D8}"/>
              </c:ext>
            </c:extLst>
          </c:dPt>
          <c:cat>
            <c:strRef>
              <c:f>Pivot_Table!$F$22:$F$25</c:f>
              <c:strCache>
                <c:ptCount val="3"/>
                <c:pt idx="0">
                  <c:v>Business</c:v>
                </c:pt>
                <c:pt idx="1">
                  <c:v>Consumer</c:v>
                </c:pt>
                <c:pt idx="2">
                  <c:v>Student</c:v>
                </c:pt>
              </c:strCache>
            </c:strRef>
          </c:cat>
          <c:val>
            <c:numRef>
              <c:f>Pivot_Table!$G$22:$G$25</c:f>
              <c:numCache>
                <c:formatCode>0.00</c:formatCode>
                <c:ptCount val="3"/>
                <c:pt idx="0">
                  <c:v>253585.56999999957</c:v>
                </c:pt>
                <c:pt idx="1">
                  <c:v>662106.59000000183</c:v>
                </c:pt>
                <c:pt idx="2">
                  <c:v>169032.08999999997</c:v>
                </c:pt>
              </c:numCache>
            </c:numRef>
          </c:val>
          <c:extLst>
            <c:ext xmlns:c16="http://schemas.microsoft.com/office/drawing/2014/chart" uri="{C3380CC4-5D6E-409C-BE32-E72D297353CC}">
              <c16:uniqueId val="{00000006-1D57-48A1-988F-B32234C673D8}"/>
            </c:ext>
          </c:extLst>
        </c:ser>
        <c:ser>
          <c:idx val="1"/>
          <c:order val="1"/>
          <c:tx>
            <c:strRef>
              <c:f>Pivot_Table!$H$21</c:f>
              <c:strCache>
                <c:ptCount val="1"/>
                <c:pt idx="0">
                  <c:v>Sum of Profit</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8-1D57-48A1-988F-B32234C673D8}"/>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A-1D57-48A1-988F-B32234C673D8}"/>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C-1D57-48A1-988F-B32234C673D8}"/>
              </c:ext>
            </c:extLst>
          </c:dPt>
          <c:cat>
            <c:strRef>
              <c:f>Pivot_Table!$F$22:$F$25</c:f>
              <c:strCache>
                <c:ptCount val="3"/>
                <c:pt idx="0">
                  <c:v>Business</c:v>
                </c:pt>
                <c:pt idx="1">
                  <c:v>Consumer</c:v>
                </c:pt>
                <c:pt idx="2">
                  <c:v>Student</c:v>
                </c:pt>
              </c:strCache>
            </c:strRef>
          </c:cat>
          <c:val>
            <c:numRef>
              <c:f>Pivot_Table!$H$22:$H$25</c:f>
              <c:numCache>
                <c:formatCode>0.00</c:formatCode>
                <c:ptCount val="3"/>
                <c:pt idx="0">
                  <c:v>58899.51999999999</c:v>
                </c:pt>
                <c:pt idx="1">
                  <c:v>152561.66999999998</c:v>
                </c:pt>
                <c:pt idx="2">
                  <c:v>38839.000000000022</c:v>
                </c:pt>
              </c:numCache>
            </c:numRef>
          </c:val>
          <c:extLst>
            <c:ext xmlns:c16="http://schemas.microsoft.com/office/drawing/2014/chart" uri="{C3380CC4-5D6E-409C-BE32-E72D297353CC}">
              <c16:uniqueId val="{0000000D-1D57-48A1-988F-B32234C673D8}"/>
            </c:ext>
          </c:extLst>
        </c:ser>
        <c:ser>
          <c:idx val="2"/>
          <c:order val="2"/>
          <c:tx>
            <c:strRef>
              <c:f>Pivot_Table!$I$21</c:f>
              <c:strCache>
                <c:ptCount val="1"/>
                <c:pt idx="0">
                  <c:v>Count of Order_ID</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F-1D57-48A1-988F-B32234C673D8}"/>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11-1D57-48A1-988F-B32234C673D8}"/>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13-1D57-48A1-988F-B32234C673D8}"/>
              </c:ext>
            </c:extLst>
          </c:dPt>
          <c:cat>
            <c:strRef>
              <c:f>Pivot_Table!$F$22:$F$25</c:f>
              <c:strCache>
                <c:ptCount val="3"/>
                <c:pt idx="0">
                  <c:v>Business</c:v>
                </c:pt>
                <c:pt idx="1">
                  <c:v>Consumer</c:v>
                </c:pt>
                <c:pt idx="2">
                  <c:v>Student</c:v>
                </c:pt>
              </c:strCache>
            </c:strRef>
          </c:cat>
          <c:val>
            <c:numRef>
              <c:f>Pivot_Table!$I$22:$I$25</c:f>
              <c:numCache>
                <c:formatCode>General</c:formatCode>
                <c:ptCount val="3"/>
                <c:pt idx="0">
                  <c:v>1872</c:v>
                </c:pt>
                <c:pt idx="1">
                  <c:v>4914</c:v>
                </c:pt>
                <c:pt idx="2">
                  <c:v>1214</c:v>
                </c:pt>
              </c:numCache>
            </c:numRef>
          </c:val>
          <c:extLst>
            <c:ext xmlns:c16="http://schemas.microsoft.com/office/drawing/2014/chart" uri="{C3380CC4-5D6E-409C-BE32-E72D297353CC}">
              <c16:uniqueId val="{00000014-1D57-48A1-988F-B32234C673D8}"/>
            </c:ext>
          </c:extLst>
        </c:ser>
        <c:dLbls>
          <c:showLegendKey val="0"/>
          <c:showVal val="0"/>
          <c:showCatName val="0"/>
          <c:showSerName val="0"/>
          <c:showPercent val="0"/>
          <c:showBubbleSize val="0"/>
          <c:showLeaderLines val="1"/>
        </c:dLbls>
        <c:firstSliceAng val="0"/>
        <c:holeSize val="7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PROJECT.xlsx]Pivot_Table!PivotTable4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a:t>
            </a:r>
            <a:r>
              <a:rPr lang="en-IN" baseline="0"/>
              <a:t> Products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Pivot_Table!$K$3</c:f>
              <c:strCache>
                <c:ptCount val="1"/>
                <c:pt idx="0">
                  <c:v>Sum of Sales</c:v>
                </c:pt>
              </c:strCache>
            </c:strRef>
          </c:tx>
          <c:spPr>
            <a:solidFill>
              <a:schemeClr val="accent1"/>
            </a:solidFill>
            <a:ln>
              <a:noFill/>
            </a:ln>
            <a:effectLst/>
          </c:spPr>
          <c:invertIfNegative val="0"/>
          <c:cat>
            <c:strRef>
              <c:f>Pivot_Table!$J$4:$J$14</c:f>
              <c:strCache>
                <c:ptCount val="10"/>
                <c:pt idx="0">
                  <c:v>Air Fryer</c:v>
                </c:pt>
                <c:pt idx="1">
                  <c:v>Backpack</c:v>
                </c:pt>
                <c:pt idx="2">
                  <c:v>Bluetooth Speaker</c:v>
                </c:pt>
                <c:pt idx="3">
                  <c:v>Coffee Maker</c:v>
                </c:pt>
                <c:pt idx="4">
                  <c:v>Cookware Set</c:v>
                </c:pt>
                <c:pt idx="5">
                  <c:v>Kindle Paperwhite</c:v>
                </c:pt>
                <c:pt idx="6">
                  <c:v>Office Chair</c:v>
                </c:pt>
                <c:pt idx="7">
                  <c:v>Running Shoes</c:v>
                </c:pt>
                <c:pt idx="8">
                  <c:v>Smartwatch</c:v>
                </c:pt>
                <c:pt idx="9">
                  <c:v>Wireless Headphones</c:v>
                </c:pt>
              </c:strCache>
            </c:strRef>
          </c:cat>
          <c:val>
            <c:numRef>
              <c:f>Pivot_Table!$K$4:$K$14</c:f>
              <c:numCache>
                <c:formatCode>0.00</c:formatCode>
                <c:ptCount val="10"/>
                <c:pt idx="0">
                  <c:v>83800.3</c:v>
                </c:pt>
                <c:pt idx="1">
                  <c:v>43847.759999999958</c:v>
                </c:pt>
                <c:pt idx="2">
                  <c:v>49606.080000000024</c:v>
                </c:pt>
                <c:pt idx="3">
                  <c:v>64794.599999999984</c:v>
                </c:pt>
                <c:pt idx="4">
                  <c:v>95779.570000000065</c:v>
                </c:pt>
                <c:pt idx="5">
                  <c:v>93172.909999999989</c:v>
                </c:pt>
                <c:pt idx="6">
                  <c:v>133419.39999999997</c:v>
                </c:pt>
                <c:pt idx="7">
                  <c:v>50171.470000000016</c:v>
                </c:pt>
                <c:pt idx="8">
                  <c:v>102230.19000000005</c:v>
                </c:pt>
                <c:pt idx="9">
                  <c:v>62686.919999999991</c:v>
                </c:pt>
              </c:numCache>
            </c:numRef>
          </c:val>
          <c:extLst>
            <c:ext xmlns:c16="http://schemas.microsoft.com/office/drawing/2014/chart" uri="{C3380CC4-5D6E-409C-BE32-E72D297353CC}">
              <c16:uniqueId val="{00000000-F614-4E41-8693-098612B51C96}"/>
            </c:ext>
          </c:extLst>
        </c:ser>
        <c:ser>
          <c:idx val="1"/>
          <c:order val="1"/>
          <c:tx>
            <c:strRef>
              <c:f>Pivot_Table!$L$3</c:f>
              <c:strCache>
                <c:ptCount val="1"/>
                <c:pt idx="0">
                  <c:v>Sum of Profit</c:v>
                </c:pt>
              </c:strCache>
            </c:strRef>
          </c:tx>
          <c:spPr>
            <a:solidFill>
              <a:schemeClr val="accent2"/>
            </a:solidFill>
            <a:ln>
              <a:noFill/>
            </a:ln>
            <a:effectLst/>
          </c:spPr>
          <c:invertIfNegative val="0"/>
          <c:cat>
            <c:strRef>
              <c:f>Pivot_Table!$J$4:$J$14</c:f>
              <c:strCache>
                <c:ptCount val="10"/>
                <c:pt idx="0">
                  <c:v>Air Fryer</c:v>
                </c:pt>
                <c:pt idx="1">
                  <c:v>Backpack</c:v>
                </c:pt>
                <c:pt idx="2">
                  <c:v>Bluetooth Speaker</c:v>
                </c:pt>
                <c:pt idx="3">
                  <c:v>Coffee Maker</c:v>
                </c:pt>
                <c:pt idx="4">
                  <c:v>Cookware Set</c:v>
                </c:pt>
                <c:pt idx="5">
                  <c:v>Kindle Paperwhite</c:v>
                </c:pt>
                <c:pt idx="6">
                  <c:v>Office Chair</c:v>
                </c:pt>
                <c:pt idx="7">
                  <c:v>Running Shoes</c:v>
                </c:pt>
                <c:pt idx="8">
                  <c:v>Smartwatch</c:v>
                </c:pt>
                <c:pt idx="9">
                  <c:v>Wireless Headphones</c:v>
                </c:pt>
              </c:strCache>
            </c:strRef>
          </c:cat>
          <c:val>
            <c:numRef>
              <c:f>Pivot_Table!$L$4:$L$14</c:f>
              <c:numCache>
                <c:formatCode>0.00</c:formatCode>
                <c:ptCount val="10"/>
                <c:pt idx="0">
                  <c:v>17013.989999999991</c:v>
                </c:pt>
                <c:pt idx="1">
                  <c:v>12823.34</c:v>
                </c:pt>
                <c:pt idx="2">
                  <c:v>12879.789999999999</c:v>
                </c:pt>
                <c:pt idx="3">
                  <c:v>14844.560000000009</c:v>
                </c:pt>
                <c:pt idx="4">
                  <c:v>18329.880000000016</c:v>
                </c:pt>
                <c:pt idx="5">
                  <c:v>18286.80999999999</c:v>
                </c:pt>
                <c:pt idx="6">
                  <c:v>23842.830000000024</c:v>
                </c:pt>
                <c:pt idx="7">
                  <c:v>13979.619999999997</c:v>
                </c:pt>
                <c:pt idx="8">
                  <c:v>21387.320000000007</c:v>
                </c:pt>
                <c:pt idx="9">
                  <c:v>15675.300000000008</c:v>
                </c:pt>
              </c:numCache>
            </c:numRef>
          </c:val>
          <c:extLst>
            <c:ext xmlns:c16="http://schemas.microsoft.com/office/drawing/2014/chart" uri="{C3380CC4-5D6E-409C-BE32-E72D297353CC}">
              <c16:uniqueId val="{00000001-F614-4E41-8693-098612B51C96}"/>
            </c:ext>
          </c:extLst>
        </c:ser>
        <c:dLbls>
          <c:showLegendKey val="0"/>
          <c:showVal val="0"/>
          <c:showCatName val="0"/>
          <c:showSerName val="0"/>
          <c:showPercent val="0"/>
          <c:showBubbleSize val="0"/>
        </c:dLbls>
        <c:gapWidth val="182"/>
        <c:axId val="171831504"/>
        <c:axId val="213486096"/>
      </c:barChart>
      <c:catAx>
        <c:axId val="1718315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486096"/>
        <c:crosses val="autoZero"/>
        <c:auto val="1"/>
        <c:lblAlgn val="ctr"/>
        <c:lblOffset val="100"/>
        <c:noMultiLvlLbl val="0"/>
      </c:catAx>
      <c:valAx>
        <c:axId val="21348609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831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PROJECT.xlsx]Pivot_Table!PivotTable1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t>
            </a:r>
            <a:r>
              <a:rPr lang="en-US" baseline="0"/>
              <a:t>-Wise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53638929766586"/>
          <c:y val="0.21989052909970619"/>
          <c:w val="0.70484614565494796"/>
          <c:h val="0.38131254401387754"/>
        </c:manualLayout>
      </c:layout>
      <c:barChart>
        <c:barDir val="col"/>
        <c:grouping val="clustered"/>
        <c:varyColors val="0"/>
        <c:ser>
          <c:idx val="0"/>
          <c:order val="0"/>
          <c:tx>
            <c:strRef>
              <c:f>Pivot_Table!$B$3</c:f>
              <c:strCache>
                <c:ptCount val="1"/>
                <c:pt idx="0">
                  <c:v>Total</c:v>
                </c:pt>
              </c:strCache>
            </c:strRef>
          </c:tx>
          <c:spPr>
            <a:solidFill>
              <a:schemeClr val="accent1"/>
            </a:solidFill>
            <a:ln>
              <a:noFill/>
            </a:ln>
            <a:effectLst/>
          </c:spPr>
          <c:invertIfNegative val="0"/>
          <c:cat>
            <c:strRef>
              <c:f>Pivot_Table!$A$4:$A$13</c:f>
              <c:strCache>
                <c:ptCount val="9"/>
                <c:pt idx="0">
                  <c:v>Africa</c:v>
                </c:pt>
                <c:pt idx="1">
                  <c:v>East Asia</c:v>
                </c:pt>
                <c:pt idx="2">
                  <c:v>Europe</c:v>
                </c:pt>
                <c:pt idx="3">
                  <c:v>Middle East</c:v>
                </c:pt>
                <c:pt idx="4">
                  <c:v>North America</c:v>
                </c:pt>
                <c:pt idx="5">
                  <c:v>Oceania</c:v>
                </c:pt>
                <c:pt idx="6">
                  <c:v>South America</c:v>
                </c:pt>
                <c:pt idx="7">
                  <c:v>South Asia</c:v>
                </c:pt>
                <c:pt idx="8">
                  <c:v>Southeast Asia</c:v>
                </c:pt>
              </c:strCache>
            </c:strRef>
          </c:cat>
          <c:val>
            <c:numRef>
              <c:f>Pivot_Table!$B$4:$B$13</c:f>
              <c:numCache>
                <c:formatCode>0.00</c:formatCode>
                <c:ptCount val="9"/>
                <c:pt idx="0">
                  <c:v>50048.06</c:v>
                </c:pt>
                <c:pt idx="1">
                  <c:v>63145.429999999993</c:v>
                </c:pt>
                <c:pt idx="2">
                  <c:v>261161.00999999981</c:v>
                </c:pt>
                <c:pt idx="3">
                  <c:v>60567.570000000043</c:v>
                </c:pt>
                <c:pt idx="4">
                  <c:v>267438.75</c:v>
                </c:pt>
                <c:pt idx="5">
                  <c:v>59462.070000000007</c:v>
                </c:pt>
                <c:pt idx="6">
                  <c:v>58485.57999999998</c:v>
                </c:pt>
                <c:pt idx="7">
                  <c:v>221042.47999999992</c:v>
                </c:pt>
                <c:pt idx="8">
                  <c:v>43373.3</c:v>
                </c:pt>
              </c:numCache>
            </c:numRef>
          </c:val>
          <c:extLst>
            <c:ext xmlns:c16="http://schemas.microsoft.com/office/drawing/2014/chart" uri="{C3380CC4-5D6E-409C-BE32-E72D297353CC}">
              <c16:uniqueId val="{00000000-B6F0-4BA8-AB4A-82840ED73180}"/>
            </c:ext>
          </c:extLst>
        </c:ser>
        <c:dLbls>
          <c:showLegendKey val="0"/>
          <c:showVal val="0"/>
          <c:showCatName val="0"/>
          <c:showSerName val="0"/>
          <c:showPercent val="0"/>
          <c:showBubbleSize val="0"/>
        </c:dLbls>
        <c:gapWidth val="182"/>
        <c:axId val="569286656"/>
        <c:axId val="213440496"/>
      </c:barChart>
      <c:catAx>
        <c:axId val="569286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440496"/>
        <c:crosses val="autoZero"/>
        <c:auto val="1"/>
        <c:lblAlgn val="ctr"/>
        <c:lblOffset val="100"/>
        <c:noMultiLvlLbl val="0"/>
      </c:catAx>
      <c:valAx>
        <c:axId val="21344049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9286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5.png"/><Relationship Id="rId5" Type="http://schemas.openxmlformats.org/officeDocument/2006/relationships/chart" Target="../charts/chart5.xml"/><Relationship Id="rId10" Type="http://schemas.openxmlformats.org/officeDocument/2006/relationships/image" Target="../media/image4.jpeg"/><Relationship Id="rId4" Type="http://schemas.openxmlformats.org/officeDocument/2006/relationships/chart" Target="../charts/chart4.xml"/><Relationship Id="rId9"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1866900" cy="411480"/>
    <xdr:sp macro="" textlink="">
      <xdr:nvSpPr>
        <xdr:cNvPr id="3" name="Rectangle 2">
          <a:extLst>
            <a:ext uri="{FF2B5EF4-FFF2-40B4-BE49-F238E27FC236}">
              <a16:creationId xmlns:a16="http://schemas.microsoft.com/office/drawing/2014/main" id="{5BC502F9-3D8F-0A8F-DA3E-4786BFC5E608}"/>
            </a:ext>
          </a:extLst>
        </xdr:cNvPr>
        <xdr:cNvSpPr/>
      </xdr:nvSpPr>
      <xdr:spPr>
        <a:xfrm>
          <a:off x="0" y="0"/>
          <a:ext cx="1866900" cy="411480"/>
        </a:xfrm>
        <a:prstGeom prst="rect">
          <a:avLst/>
        </a:prstGeom>
        <a:noFill/>
      </xdr:spPr>
      <xdr:txBody>
        <a:bodyPr wrap="square" lIns="91440" tIns="45720" rIns="91440" bIns="45720">
          <a:noAutofit/>
          <a:scene3d>
            <a:camera prst="orthographicFront"/>
            <a:lightRig rig="harsh" dir="t"/>
          </a:scene3d>
          <a:sp3d extrusionH="57150" prstMaterial="matte">
            <a:bevelT w="63500" h="12700" prst="angle"/>
            <a:contourClr>
              <a:schemeClr val="bg1">
                <a:lumMod val="65000"/>
              </a:schemeClr>
            </a:contourClr>
          </a:sp3d>
        </a:bodyPr>
        <a:lstStyle/>
        <a:p>
          <a:pPr algn="ctr"/>
          <a:endParaRPr lang="en-US" sz="1800" b="1" cap="none" spc="0">
            <a:ln/>
            <a:solidFill>
              <a:schemeClr val="accent3"/>
            </a:solidFill>
            <a:effectLst/>
          </a:endParaRPr>
        </a:p>
      </xdr:txBody>
    </xdr:sp>
    <xdr:clientData/>
  </xdr:oneCellAnchor>
  <xdr:oneCellAnchor>
    <xdr:from>
      <xdr:col>6</xdr:col>
      <xdr:colOff>586740</xdr:colOff>
      <xdr:row>1</xdr:row>
      <xdr:rowOff>60960</xdr:rowOff>
    </xdr:from>
    <xdr:ext cx="184731" cy="264560"/>
    <xdr:sp macro="" textlink="">
      <xdr:nvSpPr>
        <xdr:cNvPr id="5" name="TextBox 4">
          <a:extLst>
            <a:ext uri="{FF2B5EF4-FFF2-40B4-BE49-F238E27FC236}">
              <a16:creationId xmlns:a16="http://schemas.microsoft.com/office/drawing/2014/main" id="{7208A87C-2D00-B6FA-331F-BCC14E3236C1}"/>
            </a:ext>
          </a:extLst>
        </xdr:cNvPr>
        <xdr:cNvSpPr txBox="1"/>
      </xdr:nvSpPr>
      <xdr:spPr>
        <a:xfrm>
          <a:off x="4244340" y="24384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1</xdr:col>
      <xdr:colOff>1498</xdr:colOff>
      <xdr:row>5</xdr:row>
      <xdr:rowOff>26580</xdr:rowOff>
    </xdr:from>
    <xdr:to>
      <xdr:col>7</xdr:col>
      <xdr:colOff>17721</xdr:colOff>
      <xdr:row>18</xdr:row>
      <xdr:rowOff>10583</xdr:rowOff>
    </xdr:to>
    <xdr:graphicFrame macro="">
      <xdr:nvGraphicFramePr>
        <xdr:cNvPr id="7" name="Chart 1">
          <a:extLst>
            <a:ext uri="{FF2B5EF4-FFF2-40B4-BE49-F238E27FC236}">
              <a16:creationId xmlns:a16="http://schemas.microsoft.com/office/drawing/2014/main" id="{D318703A-1A10-2993-C81B-49D53E44BE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141766</xdr:colOff>
      <xdr:row>5</xdr:row>
      <xdr:rowOff>13585</xdr:rowOff>
    </xdr:from>
    <xdr:to>
      <xdr:col>13</xdr:col>
      <xdr:colOff>575929</xdr:colOff>
      <xdr:row>18</xdr:row>
      <xdr:rowOff>63500</xdr:rowOff>
    </xdr:to>
    <xdr:graphicFrame macro="">
      <xdr:nvGraphicFramePr>
        <xdr:cNvPr id="8" name="Chart 2">
          <a:extLst>
            <a:ext uri="{FF2B5EF4-FFF2-40B4-BE49-F238E27FC236}">
              <a16:creationId xmlns:a16="http://schemas.microsoft.com/office/drawing/2014/main" id="{C0296BF7-4C96-574B-F09D-5052CCA5CC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263216</xdr:colOff>
      <xdr:row>19</xdr:row>
      <xdr:rowOff>15578</xdr:rowOff>
    </xdr:from>
    <xdr:to>
      <xdr:col>14</xdr:col>
      <xdr:colOff>580332</xdr:colOff>
      <xdr:row>33</xdr:row>
      <xdr:rowOff>173940</xdr:rowOff>
    </xdr:to>
    <xdr:graphicFrame macro="">
      <xdr:nvGraphicFramePr>
        <xdr:cNvPr id="9" name="Chart 6">
          <a:extLst>
            <a:ext uri="{FF2B5EF4-FFF2-40B4-BE49-F238E27FC236}">
              <a16:creationId xmlns:a16="http://schemas.microsoft.com/office/drawing/2014/main" id="{FF05F697-41CE-5775-B650-05B3121E4F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97343</xdr:colOff>
      <xdr:row>19</xdr:row>
      <xdr:rowOff>31750</xdr:rowOff>
    </xdr:from>
    <xdr:to>
      <xdr:col>21</xdr:col>
      <xdr:colOff>113862</xdr:colOff>
      <xdr:row>33</xdr:row>
      <xdr:rowOff>148166</xdr:rowOff>
    </xdr:to>
    <xdr:graphicFrame macro="">
      <xdr:nvGraphicFramePr>
        <xdr:cNvPr id="10" name="Chart 5">
          <a:extLst>
            <a:ext uri="{FF2B5EF4-FFF2-40B4-BE49-F238E27FC236}">
              <a16:creationId xmlns:a16="http://schemas.microsoft.com/office/drawing/2014/main" id="{4BFDD413-448D-DB45-72FB-CB78882E8F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34250</xdr:colOff>
      <xdr:row>5</xdr:row>
      <xdr:rowOff>1</xdr:rowOff>
    </xdr:from>
    <xdr:to>
      <xdr:col>21</xdr:col>
      <xdr:colOff>79744</xdr:colOff>
      <xdr:row>18</xdr:row>
      <xdr:rowOff>17967</xdr:rowOff>
    </xdr:to>
    <xdr:graphicFrame macro="">
      <xdr:nvGraphicFramePr>
        <xdr:cNvPr id="11" name="Chart 4">
          <a:extLst>
            <a:ext uri="{FF2B5EF4-FFF2-40B4-BE49-F238E27FC236}">
              <a16:creationId xmlns:a16="http://schemas.microsoft.com/office/drawing/2014/main" id="{7A733099-8202-710A-9837-EBF57A432A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10584</xdr:colOff>
      <xdr:row>18</xdr:row>
      <xdr:rowOff>176017</xdr:rowOff>
    </xdr:from>
    <xdr:to>
      <xdr:col>7</xdr:col>
      <xdr:colOff>125523</xdr:colOff>
      <xdr:row>34</xdr:row>
      <xdr:rowOff>31750</xdr:rowOff>
    </xdr:to>
    <xdr:graphicFrame macro="">
      <xdr:nvGraphicFramePr>
        <xdr:cNvPr id="12" name="Chart 3">
          <a:extLst>
            <a:ext uri="{FF2B5EF4-FFF2-40B4-BE49-F238E27FC236}">
              <a16:creationId xmlns:a16="http://schemas.microsoft.com/office/drawing/2014/main" id="{BAEC8CD4-1CFB-279E-5BC2-5EE914D76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127000</xdr:colOff>
      <xdr:row>1</xdr:row>
      <xdr:rowOff>52919</xdr:rowOff>
    </xdr:from>
    <xdr:to>
      <xdr:col>3</xdr:col>
      <xdr:colOff>560916</xdr:colOff>
      <xdr:row>3</xdr:row>
      <xdr:rowOff>127002</xdr:rowOff>
    </xdr:to>
    <xdr:pic>
      <xdr:nvPicPr>
        <xdr:cNvPr id="4" name="Picture 3">
          <a:extLst>
            <a:ext uri="{FF2B5EF4-FFF2-40B4-BE49-F238E27FC236}">
              <a16:creationId xmlns:a16="http://schemas.microsoft.com/office/drawing/2014/main" id="{3115426F-9773-7CA4-295A-5428E7F0014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968500" y="243419"/>
          <a:ext cx="433916" cy="433916"/>
        </a:xfrm>
        <a:prstGeom prst="rect">
          <a:avLst/>
        </a:prstGeom>
      </xdr:spPr>
    </xdr:pic>
    <xdr:clientData/>
  </xdr:twoCellAnchor>
  <xdr:twoCellAnchor editAs="oneCell">
    <xdr:from>
      <xdr:col>12</xdr:col>
      <xdr:colOff>63500</xdr:colOff>
      <xdr:row>1</xdr:row>
      <xdr:rowOff>21167</xdr:rowOff>
    </xdr:from>
    <xdr:to>
      <xdr:col>13</xdr:col>
      <xdr:colOff>52917</xdr:colOff>
      <xdr:row>4</xdr:row>
      <xdr:rowOff>74084</xdr:rowOff>
    </xdr:to>
    <xdr:pic>
      <xdr:nvPicPr>
        <xdr:cNvPr id="13" name="Picture 12">
          <a:extLst>
            <a:ext uri="{FF2B5EF4-FFF2-40B4-BE49-F238E27FC236}">
              <a16:creationId xmlns:a16="http://schemas.microsoft.com/office/drawing/2014/main" id="{1A8A8189-A7F7-5A04-3708-C990E047F95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7429500" y="211667"/>
          <a:ext cx="603250" cy="603250"/>
        </a:xfrm>
        <a:prstGeom prst="rect">
          <a:avLst/>
        </a:prstGeom>
      </xdr:spPr>
    </xdr:pic>
    <xdr:clientData/>
  </xdr:twoCellAnchor>
  <xdr:twoCellAnchor editAs="oneCell">
    <xdr:from>
      <xdr:col>17</xdr:col>
      <xdr:colOff>381000</xdr:colOff>
      <xdr:row>0</xdr:row>
      <xdr:rowOff>116417</xdr:rowOff>
    </xdr:from>
    <xdr:to>
      <xdr:col>19</xdr:col>
      <xdr:colOff>10584</xdr:colOff>
      <xdr:row>4</xdr:row>
      <xdr:rowOff>126999</xdr:rowOff>
    </xdr:to>
    <xdr:pic>
      <xdr:nvPicPr>
        <xdr:cNvPr id="14" name="Picture 13">
          <a:extLst>
            <a:ext uri="{FF2B5EF4-FFF2-40B4-BE49-F238E27FC236}">
              <a16:creationId xmlns:a16="http://schemas.microsoft.com/office/drawing/2014/main" id="{4B5BC9C0-6514-4F3C-90C6-06E0D9CAF819}"/>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816167" y="116417"/>
          <a:ext cx="857250" cy="751415"/>
        </a:xfrm>
        <a:prstGeom prst="rect">
          <a:avLst/>
        </a:prstGeom>
      </xdr:spPr>
    </xdr:pic>
    <xdr:clientData/>
  </xdr:twoCellAnchor>
  <xdr:twoCellAnchor editAs="oneCell">
    <xdr:from>
      <xdr:col>15</xdr:col>
      <xdr:colOff>148166</xdr:colOff>
      <xdr:row>2</xdr:row>
      <xdr:rowOff>31750</xdr:rowOff>
    </xdr:from>
    <xdr:to>
      <xdr:col>15</xdr:col>
      <xdr:colOff>497417</xdr:colOff>
      <xdr:row>3</xdr:row>
      <xdr:rowOff>131234</xdr:rowOff>
    </xdr:to>
    <xdr:pic>
      <xdr:nvPicPr>
        <xdr:cNvPr id="16" name="Picture 15">
          <a:extLst>
            <a:ext uri="{FF2B5EF4-FFF2-40B4-BE49-F238E27FC236}">
              <a16:creationId xmlns:a16="http://schemas.microsoft.com/office/drawing/2014/main" id="{233BCD9A-D1E7-5FF6-9CB2-ED0C7B6AA51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355666" y="402167"/>
          <a:ext cx="349251" cy="279400"/>
        </a:xfrm>
        <a:prstGeom prst="rect">
          <a:avLst/>
        </a:prstGeom>
      </xdr:spPr>
    </xdr:pic>
    <xdr:clientData/>
  </xdr:twoCellAnchor>
  <xdr:twoCellAnchor editAs="oneCell">
    <xdr:from>
      <xdr:col>6</xdr:col>
      <xdr:colOff>21167</xdr:colOff>
      <xdr:row>1</xdr:row>
      <xdr:rowOff>158750</xdr:rowOff>
    </xdr:from>
    <xdr:to>
      <xdr:col>6</xdr:col>
      <xdr:colOff>571501</xdr:colOff>
      <xdr:row>3</xdr:row>
      <xdr:rowOff>104221</xdr:rowOff>
    </xdr:to>
    <xdr:pic>
      <xdr:nvPicPr>
        <xdr:cNvPr id="18" name="Picture 17">
          <a:extLst>
            <a:ext uri="{FF2B5EF4-FFF2-40B4-BE49-F238E27FC236}">
              <a16:creationId xmlns:a16="http://schemas.microsoft.com/office/drawing/2014/main" id="{3AF72C1E-1456-083B-506B-4EBD4E7C14E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704167" y="349250"/>
          <a:ext cx="550334" cy="305304"/>
        </a:xfrm>
        <a:prstGeom prst="rect">
          <a:avLst/>
        </a:prstGeom>
      </xdr:spPr>
    </xdr:pic>
    <xdr:clientData/>
  </xdr:twoCellAnchor>
  <xdr:twoCellAnchor editAs="oneCell">
    <xdr:from>
      <xdr:col>9</xdr:col>
      <xdr:colOff>126999</xdr:colOff>
      <xdr:row>1</xdr:row>
      <xdr:rowOff>95250</xdr:rowOff>
    </xdr:from>
    <xdr:to>
      <xdr:col>9</xdr:col>
      <xdr:colOff>529165</xdr:colOff>
      <xdr:row>3</xdr:row>
      <xdr:rowOff>137583</xdr:rowOff>
    </xdr:to>
    <xdr:pic>
      <xdr:nvPicPr>
        <xdr:cNvPr id="20" name="Picture 19">
          <a:extLst>
            <a:ext uri="{FF2B5EF4-FFF2-40B4-BE49-F238E27FC236}">
              <a16:creationId xmlns:a16="http://schemas.microsoft.com/office/drawing/2014/main" id="{D48546E5-025D-639E-9E62-736F0BBA568C}"/>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5651499" y="285750"/>
          <a:ext cx="402166" cy="402166"/>
        </a:xfrm>
        <a:prstGeom prst="rect">
          <a:avLst/>
        </a:prstGeom>
      </xdr:spPr>
    </xdr:pic>
    <xdr:clientData/>
  </xdr:twoCellAnchor>
  <xdr:twoCellAnchor editAs="oneCell">
    <xdr:from>
      <xdr:col>25</xdr:col>
      <xdr:colOff>127001</xdr:colOff>
      <xdr:row>1</xdr:row>
      <xdr:rowOff>148168</xdr:rowOff>
    </xdr:from>
    <xdr:to>
      <xdr:col>28</xdr:col>
      <xdr:colOff>45493</xdr:colOff>
      <xdr:row>12</xdr:row>
      <xdr:rowOff>45493</xdr:rowOff>
    </xdr:to>
    <mc:AlternateContent xmlns:mc="http://schemas.openxmlformats.org/markup-compatibility/2006" xmlns:a14="http://schemas.microsoft.com/office/drawing/2010/main">
      <mc:Choice Requires="a14">
        <xdr:graphicFrame macro="">
          <xdr:nvGraphicFramePr>
            <xdr:cNvPr id="22" name="Category 1">
              <a:extLst>
                <a:ext uri="{FF2B5EF4-FFF2-40B4-BE49-F238E27FC236}">
                  <a16:creationId xmlns:a16="http://schemas.microsoft.com/office/drawing/2014/main" id="{A3C11E06-31D4-4606-83CE-62C955000A6A}"/>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5318773" y="341078"/>
              <a:ext cx="1823013" cy="25224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1</xdr:colOff>
      <xdr:row>1</xdr:row>
      <xdr:rowOff>158749</xdr:rowOff>
    </xdr:from>
    <xdr:to>
      <xdr:col>24</xdr:col>
      <xdr:colOff>420807</xdr:colOff>
      <xdr:row>12</xdr:row>
      <xdr:rowOff>68239</xdr:rowOff>
    </xdr:to>
    <mc:AlternateContent xmlns:mc="http://schemas.openxmlformats.org/markup-compatibility/2006" xmlns:a14="http://schemas.microsoft.com/office/drawing/2010/main">
      <mc:Choice Requires="a14">
        <xdr:graphicFrame macro="">
          <xdr:nvGraphicFramePr>
            <xdr:cNvPr id="23" name="Month_Name">
              <a:extLst>
                <a:ext uri="{FF2B5EF4-FFF2-40B4-BE49-F238E27FC236}">
                  <a16:creationId xmlns:a16="http://schemas.microsoft.com/office/drawing/2014/main" id="{371FA7A0-B6F6-4BF7-8065-28C1608E3E9A}"/>
                </a:ext>
              </a:extLst>
            </xdr:cNvPr>
            <xdr:cNvGraphicFramePr/>
          </xdr:nvGraphicFramePr>
          <xdr:xfrm>
            <a:off x="0" y="0"/>
            <a:ext cx="0" cy="0"/>
          </xdr:xfrm>
          <a:graphic>
            <a:graphicData uri="http://schemas.microsoft.com/office/drawing/2010/slicer">
              <sle:slicer xmlns:sle="http://schemas.microsoft.com/office/drawing/2010/slicer" name="Month_Name"/>
            </a:graphicData>
          </a:graphic>
        </xdr:graphicFrame>
      </mc:Choice>
      <mc:Fallback xmlns="">
        <xdr:sp macro="" textlink="">
          <xdr:nvSpPr>
            <xdr:cNvPr id="0" name=""/>
            <xdr:cNvSpPr>
              <a:spLocks noTextEdit="1"/>
            </xdr:cNvSpPr>
          </xdr:nvSpPr>
          <xdr:spPr>
            <a:xfrm>
              <a:off x="13368759" y="351660"/>
              <a:ext cx="1816475" cy="25129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75036</xdr:colOff>
      <xdr:row>13</xdr:row>
      <xdr:rowOff>52724</xdr:rowOff>
    </xdr:from>
    <xdr:to>
      <xdr:col>24</xdr:col>
      <xdr:colOff>432179</xdr:colOff>
      <xdr:row>23</xdr:row>
      <xdr:rowOff>170597</xdr:rowOff>
    </xdr:to>
    <mc:AlternateContent xmlns:mc="http://schemas.openxmlformats.org/markup-compatibility/2006" xmlns:a14="http://schemas.microsoft.com/office/drawing/2010/main">
      <mc:Choice Requires="a14">
        <xdr:graphicFrame macro="">
          <xdr:nvGraphicFramePr>
            <xdr:cNvPr id="15" name="Region">
              <a:extLst>
                <a:ext uri="{FF2B5EF4-FFF2-40B4-BE49-F238E27FC236}">
                  <a16:creationId xmlns:a16="http://schemas.microsoft.com/office/drawing/2014/main" id="{0557AFC8-D210-6577-AD8C-778AA660AD9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586320" y="2441082"/>
              <a:ext cx="1585441" cy="1937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79492</xdr:colOff>
      <xdr:row>13</xdr:row>
      <xdr:rowOff>35677</xdr:rowOff>
    </xdr:from>
    <xdr:to>
      <xdr:col>28</xdr:col>
      <xdr:colOff>85671</xdr:colOff>
      <xdr:row>20</xdr:row>
      <xdr:rowOff>125106</xdr:rowOff>
    </xdr:to>
    <mc:AlternateContent xmlns:mc="http://schemas.openxmlformats.org/markup-compatibility/2006" xmlns:a14="http://schemas.microsoft.com/office/drawing/2010/main">
      <mc:Choice Requires="a14">
        <xdr:graphicFrame macro="">
          <xdr:nvGraphicFramePr>
            <xdr:cNvPr id="21" name="Customer_Segment">
              <a:extLst>
                <a:ext uri="{FF2B5EF4-FFF2-40B4-BE49-F238E27FC236}">
                  <a16:creationId xmlns:a16="http://schemas.microsoft.com/office/drawing/2014/main" id="{5B105543-1AD3-C6D0-70D6-3BDAC6CFA9ED}"/>
                </a:ext>
              </a:extLst>
            </xdr:cNvPr>
            <xdr:cNvGraphicFramePr/>
          </xdr:nvGraphicFramePr>
          <xdr:xfrm>
            <a:off x="0" y="0"/>
            <a:ext cx="0" cy="0"/>
          </xdr:xfrm>
          <a:graphic>
            <a:graphicData uri="http://schemas.microsoft.com/office/drawing/2010/slicer">
              <sle:slicer xmlns:sle="http://schemas.microsoft.com/office/drawing/2010/slicer" name="Customer_Segment"/>
            </a:graphicData>
          </a:graphic>
        </xdr:graphicFrame>
      </mc:Choice>
      <mc:Fallback xmlns="">
        <xdr:sp macro="" textlink="">
          <xdr:nvSpPr>
            <xdr:cNvPr id="0" name=""/>
            <xdr:cNvSpPr>
              <a:spLocks noTextEdit="1"/>
            </xdr:cNvSpPr>
          </xdr:nvSpPr>
          <xdr:spPr>
            <a:xfrm>
              <a:off x="15433223" y="2424035"/>
              <a:ext cx="1848627" cy="13632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590823</xdr:colOff>
      <xdr:row>21</xdr:row>
      <xdr:rowOff>130940</xdr:rowOff>
    </xdr:from>
    <xdr:to>
      <xdr:col>27</xdr:col>
      <xdr:colOff>597001</xdr:colOff>
      <xdr:row>33</xdr:row>
      <xdr:rowOff>113732</xdr:rowOff>
    </xdr:to>
    <mc:AlternateContent xmlns:mc="http://schemas.openxmlformats.org/markup-compatibility/2006" xmlns:a14="http://schemas.microsoft.com/office/drawing/2010/main">
      <mc:Choice Requires="a14">
        <xdr:graphicFrame macro="">
          <xdr:nvGraphicFramePr>
            <xdr:cNvPr id="24" name="Category">
              <a:extLst>
                <a:ext uri="{FF2B5EF4-FFF2-40B4-BE49-F238E27FC236}">
                  <a16:creationId xmlns:a16="http://schemas.microsoft.com/office/drawing/2014/main" id="{183A91D1-F9E5-D017-A458-0E5A1AD99E1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5330405" y="3975059"/>
              <a:ext cx="1848626" cy="21664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ti thakur" refreshedDate="46284.714857291663" createdVersion="8" refreshedVersion="8" minRefreshableVersion="3" recordCount="8000" xr:uid="{423BB80B-8F16-4992-A97C-9C7ED3B3817C}">
  <cacheSource type="worksheet">
    <worksheetSource name="Table1"/>
  </cacheSource>
  <cacheFields count="21">
    <cacheField name="Order_ID" numFmtId="0">
      <sharedItems/>
    </cacheField>
    <cacheField name="Order_Date" numFmtId="14">
      <sharedItems containsSemiMixedTypes="0" containsNonDate="0" containsDate="1" containsString="0" minDate="2025-01-01T00:00:00" maxDate="2026-01-01T00:00:00"/>
    </cacheField>
    <cacheField name="Customer_ID" numFmtId="0">
      <sharedItems count="2394">
        <s v="CUST-01809"/>
        <s v="CUST-00894"/>
        <s v="CUST-01945"/>
        <s v="CUST-00438"/>
        <s v="CUST-01296"/>
        <s v="CUST-01304"/>
        <s v="CUST-00223"/>
        <s v="CUST-01611"/>
        <s v="CUST-01961"/>
        <s v="CUST-00509"/>
        <s v="CUST-01066"/>
        <s v="CUST-01200"/>
        <s v="CUST-01269"/>
        <s v="CUST-01277"/>
        <s v="CUST-01298"/>
        <s v="CUST-00604"/>
        <s v="CUST-01035"/>
        <s v="CUST-02200"/>
        <s v="CUST-00189"/>
        <s v="CUST-00676"/>
        <s v="CUST-00638"/>
        <s v="CUST-02259"/>
        <s v="CUST-01997"/>
        <s v="CUST-01845"/>
        <s v="CUST-02387"/>
        <s v="CUST-00047"/>
        <s v="CUST-00820"/>
        <s v="CUST-01081"/>
        <s v="CUST-01278"/>
        <s v="CUST-02218"/>
        <s v="CUST-01170"/>
        <s v="CUST-01057"/>
        <s v="CUST-01539"/>
        <s v="CUST-00796"/>
        <s v="CUST-02390"/>
        <s v="CUST-00048"/>
        <s v="CUST-02412"/>
        <s v="CUST-01422"/>
        <s v="CUST-01219"/>
        <s v="CUST-01761"/>
        <s v="CUST-00725"/>
        <s v="CUST-01345"/>
        <s v="CUST-01818"/>
        <s v="CUST-00138"/>
        <s v="CUST-00355"/>
        <s v="CUST-01869"/>
        <s v="CUST-01094"/>
        <s v="CUST-00811"/>
        <s v="CUST-01606"/>
        <s v="CUST-01744"/>
        <s v="CUST-00059"/>
        <s v="CUST-00771"/>
        <s v="CUST-00389"/>
        <s v="CUST-00339"/>
        <s v="CUST-00757"/>
        <s v="CUST-00596"/>
        <s v="CUST-00436"/>
        <s v="CUST-01474"/>
        <s v="CUST-00377"/>
        <s v="CUST-01983"/>
        <s v="CUST-02439"/>
        <s v="CUST-00114"/>
        <s v="CUST-00774"/>
        <s v="CUST-01927"/>
        <s v="CUST-02220"/>
        <s v="CUST-00018"/>
        <s v="CUST-00235"/>
        <s v="CUST-01334"/>
        <s v="CUST-01693"/>
        <s v="CUST-00281"/>
        <s v="CUST-00831"/>
        <s v="CUST-01139"/>
        <s v="CUST-01696"/>
        <s v="CUST-01691"/>
        <s v="CUST-01587"/>
        <s v="CUST-00418"/>
        <s v="CUST-02332"/>
        <s v="CUST-00585"/>
        <s v="CUST-01352"/>
        <s v="CUST-01365"/>
        <s v="CUST-02269"/>
        <s v="CUST-02057"/>
        <s v="CUST-01933"/>
        <s v="CUST-00832"/>
        <s v="CUST-02423"/>
        <s v="CUST-00534"/>
        <s v="CUST-01123"/>
        <s v="CUST-01706"/>
        <s v="CUST-01406"/>
        <s v="CUST-01887"/>
        <s v="CUST-00447"/>
        <s v="CUST-02392"/>
        <s v="CUST-02473"/>
        <s v="CUST-00625"/>
        <s v="CUST-01864"/>
        <s v="CUST-02354"/>
        <s v="CUST-02196"/>
        <s v="CUST-00732"/>
        <s v="CUST-00938"/>
        <s v="CUST-02081"/>
        <s v="CUST-01756"/>
        <s v="CUST-01525"/>
        <s v="CUST-01721"/>
        <s v="CUST-01217"/>
        <s v="CUST-01204"/>
        <s v="CUST-01891"/>
        <s v="CUST-01542"/>
        <s v="CUST-00391"/>
        <s v="CUST-02405"/>
        <s v="CUST-00099"/>
        <s v="CUST-00570"/>
        <s v="CUST-00727"/>
        <s v="CUST-01002"/>
        <s v="CUST-01571"/>
        <s v="CUST-00303"/>
        <s v="CUST-02052"/>
        <s v="CUST-02155"/>
        <s v="CUST-02123"/>
        <s v="CUST-01064"/>
        <s v="CUST-00639"/>
        <s v="CUST-01143"/>
        <s v="CUST-02121"/>
        <s v="CUST-00552"/>
        <s v="CUST-00977"/>
        <s v="CUST-00096"/>
        <s v="CUST-01192"/>
        <s v="CUST-02325"/>
        <s v="CUST-02307"/>
        <s v="CUST-00046"/>
        <s v="CUST-00346"/>
        <s v="CUST-00847"/>
        <s v="CUST-01077"/>
        <s v="CUST-01172"/>
        <s v="CUST-01557"/>
        <s v="CUST-00233"/>
        <s v="CUST-00051"/>
        <s v="CUST-00665"/>
        <s v="CUST-00451"/>
        <s v="CUST-01363"/>
        <s v="CUST-00351"/>
        <s v="CUST-01309"/>
        <s v="CUST-00583"/>
        <s v="CUST-00245"/>
        <s v="CUST-00550"/>
        <s v="CUST-00728"/>
        <s v="CUST-00584"/>
        <s v="CUST-02274"/>
        <s v="CUST-00441"/>
        <s v="CUST-01468"/>
        <s v="CUST-01820"/>
        <s v="CUST-00412"/>
        <s v="CUST-00814"/>
        <s v="CUST-00246"/>
        <s v="CUST-01731"/>
        <s v="CUST-00982"/>
        <s v="CUST-01975"/>
        <s v="CUST-02165"/>
        <s v="CUST-01388"/>
        <s v="CUST-01938"/>
        <s v="CUST-00204"/>
        <s v="CUST-00319"/>
        <s v="CUST-00107"/>
        <s v="CUST-01879"/>
        <s v="CUST-00958"/>
        <s v="CUST-02368"/>
        <s v="CUST-01061"/>
        <s v="CUST-02313"/>
        <s v="CUST-01692"/>
        <s v="CUST-01673"/>
        <s v="CUST-00402"/>
        <s v="CUST-00602"/>
        <s v="CUST-00218"/>
        <s v="CUST-02378"/>
        <s v="CUST-00186"/>
        <s v="CUST-02257"/>
        <s v="CUST-00288"/>
        <s v="CUST-00088"/>
        <s v="CUST-02184"/>
        <s v="CUST-02206"/>
        <s v="CUST-00155"/>
        <s v="CUST-00220"/>
        <s v="CUST-01483"/>
        <s v="CUST-00322"/>
        <s v="CUST-00841"/>
        <s v="CUST-01586"/>
        <s v="CUST-01837"/>
        <s v="CUST-02135"/>
        <s v="CUST-01569"/>
        <s v="CUST-02323"/>
        <s v="CUST-02189"/>
        <s v="CUST-01760"/>
        <s v="CUST-00353"/>
        <s v="CUST-01029"/>
        <s v="CUST-02430"/>
        <s v="CUST-01358"/>
        <s v="CUST-00475"/>
        <s v="CUST-02010"/>
        <s v="CUST-00928"/>
        <s v="CUST-00030"/>
        <s v="CUST-00495"/>
        <s v="CUST-00388"/>
        <s v="CUST-00873"/>
        <s v="CUST-00835"/>
        <s v="CUST-00630"/>
        <s v="CUST-00807"/>
        <s v="CUST-01833"/>
        <s v="CUST-01311"/>
        <s v="CUST-01969"/>
        <s v="CUST-00244"/>
        <s v="CUST-00221"/>
        <s v="CUST-01180"/>
        <s v="CUST-01407"/>
        <s v="CUST-01772"/>
        <s v="CUST-01344"/>
        <s v="CUST-02421"/>
        <s v="CUST-00531"/>
        <s v="CUST-02263"/>
        <s v="CUST-02415"/>
        <s v="CUST-02162"/>
        <s v="CUST-00025"/>
        <s v="CUST-01145"/>
        <s v="CUST-01766"/>
        <s v="CUST-00858"/>
        <s v="CUST-01027"/>
        <s v="CUST-00898"/>
        <s v="CUST-00773"/>
        <s v="CUST-02493"/>
        <s v="CUST-00020"/>
        <s v="CUST-01228"/>
        <s v="CUST-00806"/>
        <s v="CUST-01381"/>
        <s v="CUST-02176"/>
        <s v="CUST-02406"/>
        <s v="CUST-00881"/>
        <s v="CUST-01685"/>
        <s v="CUST-01108"/>
        <s v="CUST-00444"/>
        <s v="CUST-02043"/>
        <s v="CUST-01229"/>
        <s v="CUST-01512"/>
        <s v="CUST-00779"/>
        <s v="CUST-02300"/>
        <s v="CUST-01747"/>
        <s v="CUST-01055"/>
        <s v="CUST-00421"/>
        <s v="CUST-01852"/>
        <s v="CUST-02109"/>
        <s v="CUST-00579"/>
        <s v="CUST-01250"/>
        <s v="CUST-01987"/>
        <s v="CUST-01359"/>
        <s v="CUST-00111"/>
        <s v="CUST-00491"/>
        <s v="CUST-02082"/>
        <s v="CUST-02260"/>
        <s v="CUST-01397"/>
        <s v="CUST-02173"/>
        <s v="CUST-01742"/>
        <s v="CUST-02379"/>
        <s v="CUST-01876"/>
        <s v="CUST-01950"/>
        <s v="CUST-01594"/>
        <s v="CUST-01423"/>
        <s v="CUST-01677"/>
        <s v="CUST-01187"/>
        <s v="CUST-01647"/>
        <s v="CUST-01089"/>
        <s v="CUST-01240"/>
        <s v="CUST-00603"/>
        <s v="CUST-00026"/>
        <s v="CUST-01068"/>
        <s v="CUST-01114"/>
        <s v="CUST-01157"/>
        <s v="CUST-01185"/>
        <s v="CUST-01768"/>
        <s v="CUST-00380"/>
        <s v="CUST-01285"/>
        <s v="CUST-00369"/>
        <s v="CUST-01101"/>
        <s v="CUST-01037"/>
        <s v="CUST-01922"/>
        <s v="CUST-00546"/>
        <s v="CUST-01164"/>
        <s v="CUST-00275"/>
        <s v="CUST-02270"/>
        <s v="CUST-01153"/>
        <s v="CUST-01347"/>
        <s v="CUST-01457"/>
        <s v="CUST-02266"/>
        <s v="CUST-01871"/>
        <s v="CUST-01272"/>
        <s v="CUST-00708"/>
        <s v="CUST-02195"/>
        <s v="CUST-01368"/>
        <s v="CUST-01529"/>
        <s v="CUST-00134"/>
        <s v="CUST-02014"/>
        <s v="CUST-01085"/>
        <s v="CUST-02023"/>
        <s v="CUST-01752"/>
        <s v="CUST-02187"/>
        <s v="CUST-00011"/>
        <s v="CUST-02375"/>
        <s v="CUST-01722"/>
        <s v="CUST-02427"/>
        <s v="CUST-02279"/>
        <s v="CUST-01165"/>
        <s v="CUST-00618"/>
        <s v="CUST-00765"/>
        <s v="CUST-00049"/>
        <s v="CUST-01799"/>
        <s v="CUST-01893"/>
        <s v="CUST-01433"/>
        <s v="CUST-02455"/>
        <s v="CUST-01075"/>
        <s v="CUST-02223"/>
        <s v="CUST-01758"/>
        <s v="CUST-00269"/>
        <s v="CUST-00901"/>
        <s v="CUST-00919"/>
        <s v="CUST-02366"/>
        <s v="CUST-00385"/>
        <s v="CUST-01610"/>
        <s v="CUST-00626"/>
        <s v="CUST-01224"/>
        <s v="CUST-01908"/>
        <s v="CUST-01715"/>
        <s v="CUST-02353"/>
        <s v="CUST-01776"/>
        <s v="CUST-00842"/>
        <s v="CUST-01653"/>
        <s v="CUST-01232"/>
        <s v="CUST-01748"/>
        <s v="CUST-01283"/>
        <s v="CUST-02211"/>
        <s v="CUST-00738"/>
        <s v="CUST-00341"/>
        <s v="CUST-01952"/>
        <s v="CUST-01782"/>
        <s v="CUST-00530"/>
        <s v="CUST-00034"/>
        <s v="CUST-00323"/>
        <s v="CUST-01205"/>
        <s v="CUST-00347"/>
        <s v="CUST-01730"/>
        <s v="CUST-01216"/>
        <s v="CUST-01603"/>
        <s v="CUST-01703"/>
        <s v="CUST-01832"/>
        <s v="CUST-00133"/>
        <s v="CUST-01371"/>
        <s v="CUST-02097"/>
        <s v="CUST-01088"/>
        <s v="CUST-01648"/>
        <s v="CUST-01892"/>
        <s v="CUST-01128"/>
        <s v="CUST-02261"/>
        <s v="CUST-01541"/>
        <s v="CUST-00119"/>
        <s v="CUST-00895"/>
        <s v="CUST-01266"/>
        <s v="CUST-02328"/>
        <s v="CUST-02472"/>
        <s v="CUST-00363"/>
        <s v="CUST-01774"/>
        <s v="CUST-01741"/>
        <s v="CUST-00314"/>
        <s v="CUST-01537"/>
        <s v="CUST-01707"/>
        <s v="CUST-01087"/>
        <s v="CUST-00272"/>
        <s v="CUST-01790"/>
        <s v="CUST-02391"/>
        <s v="CUST-02394"/>
        <s v="CUST-02281"/>
        <s v="CUST-00990"/>
        <s v="CUST-02464"/>
        <s v="CUST-00905"/>
        <s v="CUST-02315"/>
        <s v="CUST-00744"/>
        <s v="CUST-00911"/>
        <s v="CUST-02491"/>
        <s v="CUST-01886"/>
        <s v="CUST-01746"/>
        <s v="CUST-02124"/>
        <s v="CUST-00247"/>
        <s v="CUST-02361"/>
        <s v="CUST-00576"/>
        <s v="CUST-01616"/>
        <s v="CUST-01206"/>
        <s v="CUST-00984"/>
        <s v="CUST-02447"/>
        <s v="CUST-00924"/>
        <s v="CUST-00292"/>
        <s v="CUST-02102"/>
        <s v="CUST-01380"/>
        <s v="CUST-00022"/>
        <s v="CUST-01316"/>
        <s v="CUST-01053"/>
        <s v="CUST-01962"/>
        <s v="CUST-02208"/>
        <s v="CUST-00910"/>
        <s v="CUST-00101"/>
        <s v="CUST-01314"/>
        <s v="CUST-01902"/>
        <s v="CUST-01215"/>
        <s v="CUST-00790"/>
        <s v="CUST-01367"/>
        <s v="CUST-01632"/>
        <s v="CUST-01384"/>
        <s v="CUST-00503"/>
        <s v="CUST-00173"/>
        <s v="CUST-00887"/>
        <s v="CUST-01418"/>
        <s v="CUST-02168"/>
        <s v="CUST-00273"/>
        <s v="CUST-01410"/>
        <s v="CUST-01911"/>
        <s v="CUST-01958"/>
        <s v="CUST-00261"/>
        <s v="CUST-01353"/>
        <s v="CUST-01148"/>
        <s v="CUST-01500"/>
        <s v="CUST-00278"/>
        <s v="CUST-02141"/>
        <s v="CUST-00823"/>
        <s v="CUST-00532"/>
        <s v="CUST-00167"/>
        <s v="CUST-00236"/>
        <s v="CUST-01056"/>
        <s v="CUST-01255"/>
        <s v="CUST-00191"/>
        <s v="CUST-00613"/>
        <s v="CUST-01532"/>
        <s v="CUST-02303"/>
        <s v="CUST-01724"/>
        <s v="CUST-00973"/>
        <s v="CUST-00649"/>
        <s v="CUST-00106"/>
        <s v="CUST-01605"/>
        <s v="CUST-00192"/>
        <s v="CUST-01003"/>
        <s v="CUST-01302"/>
        <s v="CUST-01568"/>
        <s v="CUST-01794"/>
        <s v="CUST-00635"/>
        <s v="CUST-00085"/>
        <s v="CUST-02012"/>
        <s v="CUST-01688"/>
        <s v="CUST-01600"/>
        <s v="CUST-00070"/>
        <s v="CUST-00154"/>
        <s v="CUST-01462"/>
        <s v="CUST-02319"/>
        <s v="CUST-02020"/>
        <s v="CUST-01098"/>
        <s v="CUST-00571"/>
        <s v="CUST-00149"/>
        <s v="CUST-02058"/>
        <s v="CUST-02110"/>
        <s v="CUST-01412"/>
        <s v="CUST-01919"/>
        <s v="CUST-01754"/>
        <s v="CUST-01872"/>
        <s v="CUST-01574"/>
        <s v="CUST-01713"/>
        <s v="CUST-01107"/>
        <s v="CUST-00017"/>
        <s v="CUST-02417"/>
        <s v="CUST-00255"/>
        <s v="CUST-00561"/>
        <s v="CUST-01416"/>
        <s v="CUST-00320"/>
        <s v="CUST-00699"/>
        <s v="CUST-01438"/>
        <s v="CUST-00032"/>
        <s v="CUST-00715"/>
        <s v="CUST-01040"/>
        <s v="CUST-00409"/>
        <s v="CUST-02221"/>
        <s v="CUST-00936"/>
        <s v="CUST-01341"/>
        <s v="CUST-00707"/>
        <s v="CUST-00783"/>
        <s v="CUST-02180"/>
        <s v="CUST-01179"/>
        <s v="CUST-02407"/>
        <s v="CUST-01259"/>
        <s v="CUST-00165"/>
        <s v="CUST-02475"/>
        <s v="CUST-00213"/>
        <s v="CUST-01949"/>
        <s v="CUST-00766"/>
        <s v="CUST-02205"/>
        <s v="CUST-02483"/>
        <s v="CUST-01202"/>
        <s v="CUST-00645"/>
        <s v="CUST-01661"/>
        <s v="CUST-02360"/>
        <s v="CUST-01856"/>
        <s v="CUST-00127"/>
        <s v="CUST-00225"/>
        <s v="CUST-00497"/>
        <s v="CUST-02017"/>
        <s v="CUST-00473"/>
        <s v="CUST-01889"/>
        <s v="CUST-01161"/>
        <s v="CUST-00217"/>
        <s v="CUST-00196"/>
        <s v="CUST-02249"/>
        <s v="CUST-00366"/>
        <s v="CUST-01552"/>
        <s v="CUST-02448"/>
        <s v="CUST-01549"/>
        <s v="CUST-00214"/>
        <s v="CUST-02389"/>
        <s v="CUST-01717"/>
        <s v="CUST-01203"/>
        <s v="CUST-01456"/>
        <s v="CUST-00945"/>
        <s v="CUST-02450"/>
        <s v="CUST-00566"/>
        <s v="CUST-00118"/>
        <s v="CUST-00368"/>
        <s v="CUST-01130"/>
        <s v="CUST-01918"/>
        <s v="CUST-01890"/>
        <s v="CUST-02198"/>
        <s v="CUST-00816"/>
        <s v="CUST-02304"/>
        <s v="CUST-02130"/>
        <s v="CUST-02064"/>
        <s v="CUST-00193"/>
        <s v="CUST-00951"/>
        <s v="CUST-02443"/>
        <s v="CUST-00943"/>
        <s v="CUST-00258"/>
        <s v="CUST-01222"/>
        <s v="CUST-02101"/>
        <s v="CUST-00651"/>
        <s v="CUST-00396"/>
        <s v="CUST-02426"/>
        <s v="CUST-01915"/>
        <s v="CUST-00923"/>
        <s v="CUST-00398"/>
        <s v="CUST-01307"/>
        <s v="CUST-00190"/>
        <s v="CUST-00205"/>
        <s v="CUST-00044"/>
        <s v="CUST-01004"/>
        <s v="CUST-01303"/>
        <s v="CUST-00713"/>
        <s v="CUST-00311"/>
        <s v="CUST-00878"/>
        <s v="CUST-00857"/>
        <s v="CUST-02322"/>
        <s v="CUST-01556"/>
        <s v="CUST-00470"/>
        <s v="CUST-01328"/>
        <s v="CUST-00555"/>
        <s v="CUST-00882"/>
        <s v="CUST-00821"/>
        <s v="CUST-00846"/>
        <s v="CUST-02376"/>
        <s v="CUST-01805"/>
        <s v="CUST-00730"/>
        <s v="CUST-00254"/>
        <s v="CUST-01464"/>
        <s v="CUST-00851"/>
        <s v="CUST-00822"/>
        <s v="CUST-01573"/>
        <s v="CUST-00979"/>
        <s v="CUST-02145"/>
        <s v="CUST-00871"/>
        <s v="CUST-01394"/>
        <s v="CUST-00257"/>
        <s v="CUST-00128"/>
        <s v="CUST-01383"/>
        <s v="CUST-02105"/>
        <s v="CUST-01972"/>
        <s v="CUST-00556"/>
        <s v="CUST-02357"/>
        <s v="CUST-01554"/>
        <s v="CUST-00284"/>
        <s v="CUST-02182"/>
        <s v="CUST-00614"/>
        <s v="CUST-01428"/>
        <s v="CUST-01517"/>
        <s v="CUST-00229"/>
        <s v="CUST-01830"/>
        <s v="CUST-01330"/>
        <s v="CUST-02372"/>
        <s v="CUST-00921"/>
        <s v="CUST-02207"/>
        <s v="CUST-02287"/>
        <s v="CUST-02444"/>
        <s v="CUST-02297"/>
        <s v="CUST-00701"/>
        <s v="CUST-02442"/>
        <s v="CUST-01018"/>
        <s v="CUST-00406"/>
        <s v="CUST-02069"/>
        <s v="CUST-01699"/>
        <s v="CUST-01607"/>
        <s v="CUST-00867"/>
        <s v="CUST-00559"/>
        <s v="CUST-00194"/>
        <s v="CUST-01034"/>
        <s v="CUST-01400"/>
        <s v="CUST-02032"/>
        <s v="CUST-00802"/>
        <s v="CUST-00553"/>
        <s v="CUST-01448"/>
        <s v="CUST-01547"/>
        <s v="CUST-01013"/>
        <s v="CUST-00171"/>
        <s v="CUST-00850"/>
        <s v="CUST-00794"/>
        <s v="CUST-01589"/>
        <s v="CUST-00125"/>
        <s v="CUST-00175"/>
        <s v="CUST-01801"/>
        <s v="CUST-01971"/>
        <s v="CUST-00038"/>
        <s v="CUST-00395"/>
        <s v="CUST-01491"/>
        <s v="CUST-00722"/>
        <s v="CUST-02031"/>
        <s v="CUST-02363"/>
        <s v="CUST-02030"/>
        <s v="CUST-01704"/>
        <s v="CUST-01634"/>
        <s v="CUST-01453"/>
        <s v="CUST-00365"/>
        <s v="CUST-02229"/>
        <s v="CUST-00734"/>
        <s v="CUST-00313"/>
        <s v="CUST-00076"/>
        <s v="CUST-02310"/>
        <s v="CUST-00231"/>
        <s v="CUST-01349"/>
        <s v="CUST-01480"/>
        <s v="CUST-00516"/>
        <s v="CUST-02490"/>
        <s v="CUST-00819"/>
        <s v="CUST-00608"/>
        <s v="CUST-00523"/>
        <s v="CUST-01802"/>
        <s v="CUST-01213"/>
        <s v="CUST-00162"/>
        <s v="CUST-02053"/>
        <s v="CUST-00202"/>
        <s v="CUST-01036"/>
        <s v="CUST-00948"/>
        <s v="CUST-01421"/>
        <s v="CUST-00752"/>
        <s v="CUST-00950"/>
        <s v="CUST-01249"/>
        <s v="CUST-01321"/>
        <s v="CUST-01331"/>
        <s v="CUST-00431"/>
        <s v="CUST-02166"/>
        <s v="CUST-00588"/>
        <s v="CUST-02275"/>
        <s v="CUST-01264"/>
        <s v="CUST-02396"/>
        <s v="CUST-00141"/>
        <s v="CUST-01666"/>
        <s v="CUST-00861"/>
        <s v="CUST-00845"/>
        <s v="CUST-01939"/>
        <s v="CUST-00137"/>
        <s v="CUST-01652"/>
        <s v="CUST-02399"/>
        <s v="CUST-01154"/>
        <s v="CUST-00079"/>
        <s v="CUST-00569"/>
        <s v="CUST-02411"/>
        <s v="CUST-02062"/>
        <s v="CUST-00283"/>
        <s v="CUST-02027"/>
        <s v="CUST-01796"/>
        <s v="CUST-01850"/>
        <s v="CUST-00745"/>
        <s v="CUST-00260"/>
        <s v="CUST-01242"/>
        <s v="CUST-01844"/>
        <s v="CUST-01682"/>
        <s v="CUST-01513"/>
        <s v="CUST-01467"/>
        <s v="CUST-00182"/>
        <s v="CUST-02217"/>
        <s v="CUST-00956"/>
        <s v="CUST-01117"/>
        <s v="CUST-00472"/>
        <s v="CUST-01540"/>
        <s v="CUST-01109"/>
        <s v="CUST-00679"/>
        <s v="CUST-01543"/>
        <s v="CUST-00381"/>
        <s v="CUST-01256"/>
        <s v="CUST-02299"/>
        <s v="CUST-02367"/>
        <s v="CUST-02241"/>
        <s v="CUST-01659"/>
        <s v="CUST-01581"/>
        <s v="CUST-00991"/>
        <s v="CUST-02113"/>
        <s v="CUST-00466"/>
        <s v="CUST-02120"/>
        <s v="CUST-00888"/>
        <s v="CUST-00019"/>
        <s v="CUST-00784"/>
        <s v="CUST-00415"/>
        <s v="CUST-00364"/>
        <s v="CUST-01104"/>
        <s v="CUST-01214"/>
        <s v="CUST-00443"/>
        <s v="CUST-00650"/>
        <s v="CUST-02413"/>
        <s v="CUST-01840"/>
        <s v="CUST-01504"/>
        <s v="CUST-01627"/>
        <s v="CUST-01115"/>
        <s v="CUST-00723"/>
        <s v="CUST-02348"/>
        <s v="CUST-02222"/>
        <s v="CUST-00646"/>
        <s v="CUST-00024"/>
        <s v="CUST-00731"/>
        <s v="CUST-00007"/>
        <s v="CUST-01621"/>
        <s v="CUST-00166"/>
        <s v="CUST-00428"/>
        <s v="CUST-02193"/>
        <s v="CUST-01535"/>
        <s v="CUST-00933"/>
        <s v="CUST-01667"/>
        <s v="CUST-00824"/>
        <s v="CUST-01343"/>
        <s v="CUST-01062"/>
        <s v="CUST-01538"/>
        <s v="CUST-01282"/>
        <s v="CUST-02429"/>
        <s v="CUST-01209"/>
        <s v="CUST-01518"/>
        <s v="CUST-00756"/>
        <s v="CUST-00164"/>
        <s v="CUST-01668"/>
        <s v="CUST-01227"/>
        <s v="CUST-01234"/>
        <s v="CUST-01883"/>
        <s v="CUST-02149"/>
        <s v="CUST-01995"/>
        <s v="CUST-01585"/>
        <s v="CUST-02416"/>
        <s v="CUST-02420"/>
        <s v="CUST-01455"/>
        <s v="CUST-02364"/>
        <s v="CUST-02013"/>
        <s v="CUST-00151"/>
        <s v="CUST-01009"/>
        <s v="CUST-01520"/>
        <s v="CUST-00669"/>
        <s v="CUST-00407"/>
        <s v="CUST-02335"/>
        <s v="CUST-00492"/>
        <s v="CUST-01033"/>
        <s v="CUST-01942"/>
        <s v="CUST-01156"/>
        <s v="CUST-02179"/>
        <s v="CUST-00997"/>
        <s v="CUST-01912"/>
        <s v="CUST-01436"/>
        <s v="CUST-00889"/>
        <s v="CUST-00354"/>
        <s v="CUST-00432"/>
        <s v="CUST-00739"/>
        <s v="CUST-01780"/>
        <s v="CUST-01332"/>
        <s v="CUST-00508"/>
        <s v="CUST-00055"/>
        <s v="CUST-02085"/>
        <s v="CUST-00900"/>
        <s v="CUST-02103"/>
        <s v="CUST-00524"/>
        <s v="CUST-00463"/>
        <s v="CUST-00697"/>
        <s v="CUST-01502"/>
        <s v="CUST-01773"/>
        <s v="CUST-00716"/>
        <s v="CUST-01235"/>
        <s v="CUST-01847"/>
        <s v="CUST-00989"/>
        <s v="CUST-01829"/>
        <s v="CUST-00212"/>
        <s v="CUST-00754"/>
        <s v="CUST-00084"/>
        <s v="CUST-01236"/>
        <s v="CUST-00834"/>
        <s v="CUST-00177"/>
        <s v="CUST-01807"/>
        <s v="CUST-01718"/>
        <s v="CUST-01725"/>
        <s v="CUST-01495"/>
        <s v="CUST-01980"/>
        <s v="CUST-01333"/>
        <s v="CUST-01853"/>
        <s v="CUST-00384"/>
        <s v="CUST-00285"/>
        <s v="CUST-00988"/>
        <s v="CUST-00300"/>
        <s v="CUST-01460"/>
        <s v="CUST-01393"/>
        <s v="CUST-02484"/>
        <s v="CUST-00877"/>
        <s v="CUST-00694"/>
        <s v="CUST-02388"/>
        <s v="CUST-01582"/>
        <s v="CUST-00105"/>
        <s v="CUST-00439"/>
        <s v="CUST-01522"/>
        <s v="CUST-00251"/>
        <s v="CUST-02095"/>
        <s v="CUST-00879"/>
        <s v="CUST-01275"/>
        <s v="CUST-00064"/>
        <s v="CUST-00860"/>
        <s v="CUST-01548"/>
        <s v="CUST-02077"/>
        <s v="CUST-01675"/>
        <s v="CUST-00437"/>
        <s v="CUST-01990"/>
        <s v="CUST-00763"/>
        <s v="CUST-00736"/>
        <s v="CUST-02499"/>
        <s v="CUST-00633"/>
        <s v="CUST-01579"/>
        <s v="CUST-01831"/>
        <s v="CUST-01899"/>
        <s v="CUST-00200"/>
        <s v="CUST-00674"/>
        <s v="CUST-00549"/>
        <s v="CUST-00937"/>
        <s v="CUST-00896"/>
        <s v="CUST-02088"/>
        <s v="CUST-00914"/>
        <s v="CUST-01177"/>
        <s v="CUST-00770"/>
        <s v="CUST-00211"/>
        <s v="CUST-02481"/>
        <s v="CUST-00147"/>
        <s v="CUST-01523"/>
        <s v="CUST-02330"/>
        <s v="CUST-02457"/>
        <s v="CUST-01650"/>
        <s v="CUST-02321"/>
        <s v="CUST-01144"/>
        <s v="CUST-00331"/>
        <s v="CUST-00908"/>
        <s v="CUST-01401"/>
        <s v="CUST-01592"/>
        <s v="CUST-00008"/>
        <s v="CUST-01751"/>
        <s v="CUST-01045"/>
        <s v="CUST-00033"/>
        <s v="CUST-01727"/>
        <s v="CUST-00975"/>
        <s v="CUST-00545"/>
        <s v="CUST-01262"/>
        <s v="CUST-02066"/>
        <s v="CUST-00934"/>
        <s v="CUST-02337"/>
        <s v="CUST-01051"/>
        <s v="CUST-00817"/>
        <s v="CUST-01935"/>
        <s v="CUST-00108"/>
        <s v="CUST-00793"/>
        <s v="CUST-01868"/>
        <s v="CUST-01356"/>
        <s v="CUST-01386"/>
        <s v="CUST-00289"/>
        <s v="CUST-01372"/>
        <s v="CUST-00043"/>
        <s v="CUST-01150"/>
        <s v="CUST-02232"/>
        <s v="CUST-01874"/>
        <s v="CUST-00533"/>
        <s v="CUST-01319"/>
        <s v="CUST-01501"/>
        <s v="CUST-01994"/>
        <s v="CUST-00954"/>
        <s v="CUST-00069"/>
        <s v="CUST-01867"/>
        <s v="CUST-00301"/>
        <s v="CUST-00027"/>
        <s v="CUST-02154"/>
        <s v="CUST-00586"/>
        <s v="CUST-00810"/>
        <s v="CUST-00634"/>
        <s v="CUST-01739"/>
        <s v="CUST-00659"/>
        <s v="CUST-02369"/>
        <s v="CUST-00460"/>
        <s v="CUST-00160"/>
        <s v="CUST-00464"/>
        <s v="CUST-00998"/>
        <s v="CUST-01546"/>
        <s v="CUST-02289"/>
        <s v="CUST-01679"/>
        <s v="CUST-00865"/>
        <s v="CUST-01191"/>
        <s v="CUST-01297"/>
        <s v="CUST-01936"/>
        <s v="CUST-00334"/>
        <s v="CUST-01644"/>
        <s v="CUST-02398"/>
        <s v="CUST-02164"/>
        <s v="CUST-01719"/>
        <s v="CUST-02409"/>
        <s v="CUST-01690"/>
        <s v="CUST-01783"/>
        <s v="CUST-01105"/>
        <s v="CUST-00072"/>
        <s v="CUST-00452"/>
        <s v="CUST-01779"/>
        <s v="CUST-00826"/>
        <s v="CUST-01336"/>
        <s v="CUST-02158"/>
        <s v="CUST-00052"/>
        <s v="CUST-01963"/>
        <s v="CUST-00467"/>
        <s v="CUST-01362"/>
        <s v="CUST-00787"/>
        <s v="CUST-02040"/>
        <s v="CUST-01763"/>
        <s v="CUST-01702"/>
        <s v="CUST-02087"/>
        <s v="CUST-02408"/>
        <s v="CUST-02317"/>
        <s v="CUST-02374"/>
        <s v="CUST-02248"/>
        <s v="CUST-00610"/>
        <s v="CUST-01396"/>
        <s v="CUST-01137"/>
        <s v="CUST-00615"/>
        <s v="CUST-02026"/>
        <s v="CUST-02022"/>
        <s v="CUST-00747"/>
        <s v="CUST-01976"/>
        <s v="CUST-00961"/>
        <s v="CUST-00209"/>
        <s v="CUST-01312"/>
        <s v="CUST-00666"/>
        <s v="CUST-01618"/>
        <s v="CUST-00435"/>
        <s v="CUST-02041"/>
        <s v="CUST-01163"/>
        <s v="CUST-00667"/>
        <s v="CUST-01441"/>
        <s v="CUST-02000"/>
        <s v="CUST-00348"/>
        <s v="CUST-00183"/>
        <s v="CUST-02246"/>
        <s v="CUST-01147"/>
        <s v="CUST-00825"/>
        <s v="CUST-01638"/>
        <s v="CUST-00525"/>
        <s v="CUST-01740"/>
        <s v="CUST-02355"/>
        <s v="CUST-00036"/>
        <s v="CUST-01049"/>
        <s v="CUST-01873"/>
        <s v="CUST-01043"/>
        <s v="CUST-02083"/>
        <s v="CUST-01442"/>
        <s v="CUST-01846"/>
        <s v="CUST-00199"/>
        <s v="CUST-00241"/>
        <s v="CUST-01194"/>
        <s v="CUST-00294"/>
        <s v="CUST-00922"/>
        <s v="CUST-01339"/>
        <s v="CUST-00468"/>
        <s v="CUST-00758"/>
        <s v="CUST-01633"/>
        <s v="CUST-02494"/>
        <s v="CUST-00957"/>
        <s v="CUST-02128"/>
        <s v="CUST-02186"/>
        <s v="CUST-02122"/>
        <s v="CUST-02098"/>
        <s v="CUST-02433"/>
        <s v="CUST-00299"/>
        <s v="CUST-00474"/>
        <s v="CUST-00616"/>
        <s v="CUST-00962"/>
        <s v="CUST-00792"/>
        <s v="CUST-00013"/>
        <s v="CUST-00449"/>
        <s v="CUST-01698"/>
        <s v="CUST-01921"/>
        <s v="CUST-02226"/>
        <s v="CUST-00643"/>
        <s v="CUST-02129"/>
        <s v="CUST-01083"/>
        <s v="CUST-01263"/>
        <s v="CUST-02177"/>
        <s v="CUST-00899"/>
        <s v="CUST-00232"/>
        <s v="CUST-01598"/>
        <s v="CUST-00318"/>
        <s v="CUST-01531"/>
        <s v="CUST-01111"/>
        <s v="CUST-01342"/>
        <s v="CUST-01134"/>
        <s v="CUST-01097"/>
        <s v="CUST-00419"/>
        <s v="CUST-00394"/>
        <s v="CUST-00632"/>
        <s v="CUST-00574"/>
        <s v="CUST-01694"/>
        <s v="CUST-01477"/>
        <s v="CUST-00959"/>
        <s v="CUST-02237"/>
        <s v="CUST-02352"/>
        <s v="CUST-01583"/>
        <s v="CUST-02295"/>
        <s v="CUST-02312"/>
        <s v="CUST-01230"/>
        <s v="CUST-01364"/>
        <s v="CUST-00453"/>
        <s v="CUST-01901"/>
        <s v="CUST-00578"/>
        <s v="CUST-01932"/>
        <s v="CUST-00179"/>
        <s v="CUST-02480"/>
        <s v="CUST-01564"/>
        <s v="CUST-02371"/>
        <s v="CUST-01636"/>
        <s v="CUST-00337"/>
        <s v="CUST-02461"/>
        <s v="CUST-00580"/>
        <s v="CUST-00333"/>
        <s v="CUST-00623"/>
        <s v="CUST-00658"/>
        <s v="CUST-00704"/>
        <s v="CUST-00883"/>
        <s v="CUST-01450"/>
        <s v="CUST-01253"/>
        <s v="CUST-02265"/>
        <s v="CUST-00776"/>
        <s v="CUST-00028"/>
        <s v="CUST-00086"/>
        <s v="CUST-02236"/>
        <s v="CUST-00558"/>
        <s v="CUST-00971"/>
        <s v="CUST-01026"/>
        <s v="CUST-00324"/>
        <s v="CUST-02245"/>
        <s v="CUST-00504"/>
        <s v="CUST-00483"/>
        <s v="CUST-00228"/>
        <s v="CUST-01834"/>
        <s v="CUST-00425"/>
        <s v="CUST-00724"/>
        <s v="CUST-01822"/>
        <s v="CUST-00564"/>
        <s v="CUST-01017"/>
        <s v="CUST-02068"/>
        <s v="CUST-00089"/>
        <s v="CUST-01142"/>
        <s v="CUST-02482"/>
        <s v="CUST-00404"/>
        <s v="CUST-01596"/>
        <s v="CUST-01954"/>
        <s v="CUST-00868"/>
        <s v="CUST-00256"/>
        <s v="CUST-01112"/>
        <s v="CUST-02384"/>
        <s v="CUST-01562"/>
        <s v="CUST-01431"/>
        <s v="CUST-01313"/>
        <s v="CUST-00362"/>
        <s v="CUST-01465"/>
        <s v="CUST-01247"/>
        <s v="CUST-01007"/>
        <s v="CUST-00215"/>
        <s v="CUST-00227"/>
        <s v="CUST-00891"/>
        <s v="CUST-02492"/>
        <s v="CUST-01461"/>
        <s v="CUST-00012"/>
        <s v="CUST-01146"/>
        <s v="CUST-00742"/>
        <s v="CUST-01361"/>
        <s v="CUST-02216"/>
        <s v="CUST-01977"/>
        <s v="CUST-01325"/>
        <s v="CUST-01917"/>
        <s v="CUST-01390"/>
        <s v="CUST-01743"/>
        <s v="CUST-02119"/>
        <s v="CUST-00993"/>
        <s v="CUST-01839"/>
        <s v="CUST-01885"/>
        <s v="CUST-00812"/>
        <s v="CUST-02302"/>
        <s v="CUST-00004"/>
        <s v="CUST-01487"/>
        <s v="CUST-00344"/>
        <s v="CUST-01898"/>
        <s v="CUST-01129"/>
        <s v="CUST-01338"/>
        <s v="CUST-01622"/>
        <s v="CUST-00542"/>
        <s v="CUST-01623"/>
        <s v="CUST-00129"/>
        <s v="CUST-00357"/>
        <s v="CUST-01443"/>
        <s v="CUST-00081"/>
        <s v="CUST-01905"/>
        <s v="CUST-01878"/>
        <s v="CUST-00791"/>
        <s v="CUST-02467"/>
        <s v="CUST-00780"/>
        <s v="CUST-00226"/>
        <s v="CUST-01941"/>
        <s v="CUST-00267"/>
        <s v="CUST-01642"/>
        <s v="CUST-01619"/>
        <s v="CUST-01828"/>
        <s v="CUST-01065"/>
        <s v="CUST-00143"/>
        <s v="CUST-02167"/>
        <s v="CUST-01824"/>
        <s v="CUST-01988"/>
        <s v="CUST-00830"/>
        <s v="CUST-01239"/>
        <s v="CUST-02320"/>
        <s v="CUST-00403"/>
        <s v="CUST-00627"/>
        <s v="CUST-00981"/>
        <s v="CUST-02385"/>
        <s v="CUST-00799"/>
        <s v="CUST-02092"/>
        <s v="CUST-00304"/>
        <s v="CUST-01757"/>
        <s v="CUST-00400"/>
        <s v="CUST-02479"/>
        <s v="CUST-01434"/>
        <s v="CUST-01167"/>
        <s v="CUST-00540"/>
        <s v="CUST-00592"/>
        <s v="CUST-00644"/>
        <s v="CUST-00328"/>
        <s v="CUST-02094"/>
        <s v="CUST-02132"/>
        <s v="CUST-00352"/>
        <s v="CUST-00637"/>
        <s v="CUST-01196"/>
        <s v="CUST-00234"/>
        <s v="CUST-00781"/>
        <s v="CUST-01419"/>
        <s v="CUST-01231"/>
        <s v="CUST-01956"/>
        <s v="CUST-02024"/>
        <s v="CUST-02431"/>
        <s v="CUST-01257"/>
        <s v="CUST-01658"/>
        <s v="CUST-01753"/>
        <s v="CUST-01684"/>
        <s v="CUST-00237"/>
        <s v="CUST-00575"/>
        <s v="CUST-01765"/>
        <s v="CUST-02006"/>
        <s v="CUST-00430"/>
        <s v="CUST-01575"/>
        <s v="CUST-02090"/>
        <s v="CUST-00094"/>
        <s v="CUST-01174"/>
        <s v="CUST-00499"/>
        <s v="CUST-02419"/>
        <s v="CUST-00485"/>
        <s v="CUST-00628"/>
        <s v="CUST-01769"/>
        <s v="CUST-01245"/>
        <s v="CUST-01071"/>
        <s v="CUST-02175"/>
        <s v="CUST-00696"/>
        <s v="CUST-01140"/>
        <s v="CUST-02414"/>
        <s v="CUST-02441"/>
        <s v="CUST-00023"/>
        <s v="CUST-00445"/>
        <s v="CUST-00777"/>
        <s v="CUST-02045"/>
        <s v="CUST-00433"/>
        <s v="CUST-01106"/>
        <s v="CUST-02311"/>
        <s v="CUST-00358"/>
        <s v="CUST-00568"/>
        <s v="CUST-00480"/>
        <s v="CUST-01814"/>
        <s v="CUST-02474"/>
        <s v="CUST-02183"/>
        <s v="CUST-02440"/>
        <s v="CUST-01223"/>
        <s v="CUST-00598"/>
        <s v="CUST-01764"/>
        <s v="CUST-00386"/>
        <s v="CUST-02498"/>
        <s v="CUST-00815"/>
        <s v="CUST-02424"/>
        <s v="CUST-00702"/>
        <s v="CUST-00782"/>
        <s v="CUST-00082"/>
        <s v="CUST-00185"/>
        <s v="CUST-02336"/>
        <s v="CUST-00507"/>
        <s v="CUST-02042"/>
        <s v="CUST-01486"/>
        <s v="CUST-02079"/>
        <s v="CUST-01317"/>
        <s v="CUST-01197"/>
        <s v="CUST-01152"/>
        <s v="CUST-02076"/>
        <s v="CUST-02170"/>
        <s v="CUST-02451"/>
        <s v="CUST-00683"/>
        <s v="CUST-01836"/>
        <s v="CUST-02161"/>
        <s v="CUST-00465"/>
        <s v="CUST-00691"/>
        <s v="CUST-01011"/>
        <s v="CUST-00163"/>
        <s v="CUST-00295"/>
        <s v="CUST-02350"/>
        <s v="CUST-02172"/>
        <s v="CUST-00195"/>
        <s v="CUST-01792"/>
        <s v="CUST-00489"/>
        <s v="CUST-01604"/>
        <s v="CUST-00446"/>
        <s v="CUST-00080"/>
        <s v="CUST-01861"/>
        <s v="CUST-01466"/>
        <s v="CUST-00931"/>
        <s v="CUST-01514"/>
        <s v="CUST-00686"/>
        <s v="CUST-00652"/>
        <s v="CUST-00297"/>
        <s v="CUST-00621"/>
        <s v="CUST-01655"/>
        <s v="CUST-01288"/>
        <s v="CUST-00029"/>
        <s v="CUST-01059"/>
        <s v="CUST-00749"/>
        <s v="CUST-01318"/>
        <s v="CUST-01092"/>
        <s v="CUST-00131"/>
        <s v="CUST-01067"/>
        <s v="CUST-00875"/>
        <s v="CUST-00547"/>
        <s v="CUST-00219"/>
        <s v="CUST-00308"/>
        <s v="CUST-00335"/>
        <s v="CUST-00874"/>
        <s v="CUST-00753"/>
        <s v="CUST-00594"/>
        <s v="CUST-01823"/>
        <s v="CUST-00513"/>
        <s v="CUST-00587"/>
        <s v="CUST-00743"/>
        <s v="CUST-01021"/>
        <s v="CUST-01960"/>
        <s v="CUST-01376"/>
        <s v="CUST-01132"/>
        <s v="CUST-02403"/>
        <s v="CUST-02143"/>
        <s v="CUST-00091"/>
        <s v="CUST-00955"/>
        <s v="CUST-02432"/>
        <s v="CUST-01726"/>
        <s v="CUST-02359"/>
        <s v="CUST-01357"/>
        <s v="CUST-02151"/>
        <s v="CUST-00828"/>
        <s v="CUST-00581"/>
        <s v="CUST-02152"/>
        <s v="CUST-00620"/>
        <s v="CUST-01369"/>
        <s v="CUST-02435"/>
        <s v="CUST-01233"/>
        <s v="CUST-00859"/>
        <s v="CUST-00543"/>
        <s v="CUST-01060"/>
        <s v="CUST-00188"/>
        <s v="CUST-02382"/>
        <s v="CUST-01182"/>
        <s v="CUST-00296"/>
        <s v="CUST-00045"/>
        <s v="CUST-01370"/>
        <s v="CUST-02104"/>
        <s v="CUST-01910"/>
        <s v="CUST-01775"/>
        <s v="CUST-02262"/>
        <s v="CUST-00479"/>
        <s v="CUST-00693"/>
        <s v="CUST-01490"/>
        <s v="CUST-00478"/>
        <s v="CUST-01127"/>
        <s v="CUST-00839"/>
        <s v="CUST-01346"/>
        <s v="CUST-00876"/>
        <s v="CUST-00336"/>
        <s v="CUST-01248"/>
        <s v="CUST-00963"/>
        <s v="CUST-00494"/>
        <s v="CUST-00746"/>
        <s v="CUST-01590"/>
        <s v="CUST-00964"/>
        <s v="CUST-02005"/>
        <s v="CUST-01199"/>
        <s v="CUST-02346"/>
        <s v="CUST-01815"/>
        <s v="CUST-01389"/>
        <s v="CUST-01110"/>
        <s v="CUST-00577"/>
        <s v="CUST-00054"/>
        <s v="CUST-01558"/>
        <s v="CUST-00985"/>
        <s v="CUST-00373"/>
        <s v="CUST-00469"/>
        <s v="CUST-02468"/>
        <s v="CUST-01424"/>
        <s v="CUST-01208"/>
        <s v="CUST-00562"/>
        <s v="CUST-00090"/>
        <s v="CUST-01640"/>
        <s v="CUST-01293"/>
        <s v="CUST-00015"/>
        <s v="CUST-01946"/>
        <s v="CUST-00917"/>
        <s v="CUST-02253"/>
        <s v="CUST-01788"/>
        <s v="CUST-00093"/>
        <s v="CUST-01324"/>
        <s v="CUST-01678"/>
        <s v="CUST-01413"/>
        <s v="CUST-01635"/>
        <s v="CUST-01126"/>
        <s v="CUST-01402"/>
        <s v="CUST-01533"/>
        <s v="CUST-01978"/>
        <s v="CUST-01121"/>
        <s v="CUST-01664"/>
        <s v="CUST-00599"/>
        <s v="CUST-02080"/>
        <s v="CUST-00259"/>
        <s v="CUST-00476"/>
        <s v="CUST-01906"/>
        <s v="CUST-00920"/>
        <s v="CUST-01862"/>
        <s v="CUST-00798"/>
        <s v="CUST-01926"/>
        <s v="CUST-01816"/>
        <s v="CUST-01628"/>
        <s v="CUST-02272"/>
        <s v="CUST-02204"/>
        <s v="CUST-00789"/>
        <s v="CUST-01544"/>
        <s v="CUST-02084"/>
        <s v="CUST-02227"/>
        <s v="CUST-01665"/>
        <s v="CUST-00970"/>
        <s v="CUST-00515"/>
        <s v="CUST-01914"/>
        <s v="CUST-01475"/>
        <s v="CUST-00329"/>
        <s v="CUST-02418"/>
        <s v="CUST-00597"/>
        <s v="CUST-01411"/>
        <s v="CUST-01138"/>
        <s v="CUST-02148"/>
        <s v="CUST-01964"/>
        <s v="CUST-02469"/>
        <s v="CUST-01267"/>
        <s v="CUST-00541"/>
        <s v="CUST-01251"/>
        <s v="CUST-01237"/>
        <s v="CUST-00113"/>
        <s v="CUST-02347"/>
        <s v="CUST-01697"/>
        <s v="CUST-00671"/>
        <s v="CUST-00461"/>
        <s v="CUST-01398"/>
        <s v="CUST-00788"/>
        <s v="CUST-00656"/>
        <s v="CUST-00554"/>
        <s v="CUST-01530"/>
        <s v="CUST-01588"/>
        <s v="CUST-02356"/>
        <s v="CUST-02185"/>
        <s v="CUST-02243"/>
        <s v="CUST-01119"/>
        <s v="CUST-02345"/>
        <s v="CUST-00343"/>
        <s v="CUST-00593"/>
        <s v="CUST-01985"/>
        <s v="CUST-00892"/>
        <s v="CUST-02125"/>
        <s v="CUST-02436"/>
        <s v="CUST-00448"/>
        <s v="CUST-01817"/>
        <s v="CUST-02341"/>
        <s v="CUST-01778"/>
        <s v="CUST-01630"/>
        <s v="CUST-00664"/>
        <s v="CUST-00176"/>
        <s v="CUST-00510"/>
        <s v="CUST-01190"/>
        <s v="CUST-00838"/>
        <s v="CUST-02099"/>
        <s v="CUST-02314"/>
        <s v="CUST-01096"/>
        <s v="CUST-00374"/>
        <s v="CUST-00517"/>
        <s v="CUST-00121"/>
        <s v="CUST-01437"/>
        <s v="CUST-01528"/>
        <s v="CUST-02139"/>
        <s v="CUST-00383"/>
        <s v="CUST-00805"/>
        <s v="CUST-01178"/>
        <s v="CUST-00918"/>
        <s v="CUST-02071"/>
        <s v="CUST-00942"/>
        <s v="CUST-01710"/>
        <s v="CUST-00869"/>
        <s v="CUST-01789"/>
        <s v="CUST-01184"/>
        <s v="CUST-00818"/>
        <s v="CUST-00122"/>
        <s v="CUST-01079"/>
        <s v="CUST-00169"/>
        <s v="CUST-01173"/>
        <s v="CUST-00629"/>
        <s v="CUST-01947"/>
        <s v="CUST-01857"/>
        <s v="CUST-02169"/>
        <s v="CUST-00126"/>
        <s v="CUST-01093"/>
        <s v="CUST-02008"/>
        <s v="CUST-00705"/>
        <s v="CUST-02028"/>
        <s v="CUST-02009"/>
        <s v="CUST-00526"/>
        <s v="CUST-02075"/>
        <s v="CUST-00836"/>
        <s v="CUST-00240"/>
        <s v="CUST-02115"/>
        <s v="CUST-00761"/>
        <s v="CUST-01553"/>
        <s v="CUST-00863"/>
        <s v="CUST-01672"/>
        <s v="CUST-01329"/>
        <s v="CUST-01030"/>
        <s v="CUST-02377"/>
        <s v="CUST-01992"/>
        <s v="CUST-02386"/>
        <s v="CUST-00539"/>
        <s v="CUST-00737"/>
        <s v="CUST-01858"/>
        <s v="CUST-01770"/>
        <s v="CUST-02197"/>
        <s v="CUST-01951"/>
        <s v="CUST-01842"/>
        <s v="CUST-01771"/>
        <s v="CUST-00853"/>
        <s v="CUST-00050"/>
        <s v="CUST-01916"/>
        <s v="CUST-02437"/>
        <s v="CUST-01015"/>
        <s v="CUST-01982"/>
        <s v="CUST-00662"/>
        <s v="CUST-01348"/>
        <s v="CUST-01306"/>
        <s v="CUST-01854"/>
        <s v="CUST-00500"/>
        <s v="CUST-01670"/>
        <s v="CUST-02038"/>
        <s v="CUST-00695"/>
        <s v="CUST-00992"/>
        <s v="CUST-00748"/>
        <s v="CUST-00146"/>
        <s v="CUST-00287"/>
        <s v="CUST-00952"/>
        <s v="CUST-00332"/>
        <s v="CUST-00035"/>
        <s v="CUST-01895"/>
        <s v="CUST-02078"/>
        <s v="CUST-00039"/>
        <s v="CUST-00760"/>
        <s v="CUST-00414"/>
        <s v="CUST-00692"/>
        <s v="CUST-00907"/>
        <s v="CUST-00800"/>
        <s v="CUST-02365"/>
        <s v="CUST-01728"/>
        <s v="CUST-02049"/>
        <s v="CUST-02157"/>
        <s v="CUST-02003"/>
        <s v="CUST-00206"/>
        <s v="CUST-02463"/>
        <s v="CUST-02381"/>
        <s v="CUST-00161"/>
        <s v="CUST-01426"/>
        <s v="CUST-01734"/>
        <s v="CUST-00589"/>
        <s v="CUST-01244"/>
        <s v="CUST-01521"/>
        <s v="CUST-00906"/>
        <s v="CUST-01651"/>
        <s v="CUST-01118"/>
        <s v="CUST-00172"/>
        <s v="CUST-02046"/>
        <s v="CUST-00682"/>
        <s v="CUST-01984"/>
        <s v="CUST-02478"/>
        <s v="CUST-01986"/>
        <s v="CUST-01524"/>
        <s v="CUST-01284"/>
        <s v="CUST-00342"/>
        <s v="CUST-00677"/>
        <s v="CUST-01663"/>
        <s v="CUST-02459"/>
        <s v="CUST-00560"/>
        <s v="CUST-00953"/>
        <s v="CUST-00042"/>
        <s v="CUST-02096"/>
        <s v="CUST-01645"/>
        <s v="CUST-00940"/>
        <s v="CUST-02203"/>
        <s v="CUST-02500"/>
        <s v="CUST-01366"/>
        <s v="CUST-02305"/>
        <s v="CUST-01225"/>
        <s v="CUST-00903"/>
        <s v="CUST-01054"/>
        <s v="CUST-00123"/>
        <s v="CUST-01001"/>
        <s v="CUST-00987"/>
        <s v="CUST-01252"/>
        <s v="CUST-00338"/>
        <s v="CUST-00902"/>
        <s v="CUST-00426"/>
        <s v="CUST-00872"/>
        <s v="CUST-01894"/>
        <s v="CUST-02192"/>
        <s v="CUST-00487"/>
        <s v="CUST-01897"/>
        <s v="CUST-00207"/>
        <s v="CUST-01625"/>
        <s v="CUST-01526"/>
        <s v="CUST-00454"/>
        <s v="CUST-00375"/>
        <s v="CUST-00075"/>
        <s v="CUST-00242"/>
        <s v="CUST-01041"/>
        <s v="CUST-02159"/>
        <s v="CUST-02282"/>
        <s v="CUST-00092"/>
        <s v="CUST-01970"/>
        <s v="CUST-01374"/>
        <s v="CUST-00641"/>
        <s v="CUST-01122"/>
        <s v="CUST-02231"/>
        <s v="CUST-00565"/>
        <s v="CUST-01931"/>
        <s v="CUST-01813"/>
        <s v="CUST-01806"/>
        <s v="CUST-00890"/>
        <s v="CUST-02163"/>
        <s v="CUST-01276"/>
        <s v="CUST-01073"/>
        <s v="CUST-00688"/>
        <s v="CUST-01020"/>
        <s v="CUST-01050"/>
        <s v="CUST-01258"/>
        <s v="CUST-00518"/>
        <s v="CUST-00706"/>
        <s v="CUST-02425"/>
        <s v="CUST-02485"/>
        <s v="CUST-01669"/>
        <s v="CUST-01198"/>
        <s v="CUST-01687"/>
        <s v="CUST-00778"/>
        <s v="CUST-02118"/>
        <s v="CUST-00690"/>
        <s v="CUST-01615"/>
        <s v="CUST-00120"/>
        <s v="CUST-02074"/>
        <s v="CUST-01737"/>
        <s v="CUST-01750"/>
        <s v="CUST-02362"/>
        <s v="CUST-01614"/>
        <s v="CUST-00972"/>
        <s v="CUST-00484"/>
        <s v="CUST-00456"/>
        <s v="CUST-00210"/>
        <s v="CUST-00060"/>
        <s v="CUST-01795"/>
        <s v="CUST-01943"/>
        <s v="CUST-01591"/>
        <s v="CUST-00601"/>
        <s v="CUST-01246"/>
        <s v="CUST-00152"/>
        <s v="CUST-02273"/>
        <s v="CUST-01498"/>
        <s v="CUST-01870"/>
        <s v="CUST-00999"/>
        <s v="CUST-02383"/>
        <s v="CUST-00003"/>
        <s v="CUST-01008"/>
        <s v="CUST-00263"/>
        <s v="CUST-00021"/>
        <s v="CUST-00140"/>
        <s v="CUST-02255"/>
        <s v="CUST-01863"/>
        <s v="CUST-00345"/>
        <s v="CUST-01166"/>
        <s v="CUST-02059"/>
        <s v="CUST-00886"/>
        <s v="CUST-02036"/>
        <s v="CUST-01052"/>
        <s v="CUST-02002"/>
        <s v="CUST-01855"/>
        <s v="CUST-01599"/>
        <s v="CUST-00266"/>
        <s v="CUST-02254"/>
        <s v="CUST-02067"/>
        <s v="CUST-01810"/>
        <s v="CUST-01243"/>
        <s v="CUST-01565"/>
        <s v="CUST-00058"/>
        <s v="CUST-01299"/>
        <s v="CUST-02188"/>
        <s v="CUST-01047"/>
        <s v="CUST-00378"/>
        <s v="CUST-01012"/>
        <s v="CUST-00703"/>
        <s v="CUST-00622"/>
        <s v="CUST-01241"/>
        <s v="CUST-02244"/>
        <s v="CUST-01923"/>
        <s v="CUST-01510"/>
        <s v="CUST-00572"/>
        <s v="CUST-01955"/>
        <s v="CUST-00685"/>
        <s v="CUST-00512"/>
        <s v="CUST-01072"/>
        <s v="CUST-01637"/>
        <s v="CUST-00624"/>
        <s v="CUST-01784"/>
        <s v="CUST-02458"/>
        <s v="CUST-00040"/>
        <s v="CUST-01445"/>
        <s v="CUST-02438"/>
        <s v="CUST-00654"/>
        <s v="CUST-00904"/>
        <s v="CUST-02471"/>
        <s v="CUST-01294"/>
        <s v="CUST-00159"/>
        <s v="CUST-00307"/>
        <s v="CUST-01113"/>
        <s v="CUST-00751"/>
        <s v="CUST-00591"/>
        <s v="CUST-01881"/>
        <s v="CUST-01391"/>
        <s v="CUST-01375"/>
        <s v="CUST-02025"/>
        <s v="CUST-00250"/>
        <s v="CUST-01767"/>
        <s v="CUST-01485"/>
        <s v="CUST-00031"/>
        <s v="CUST-01904"/>
        <s v="CUST-00102"/>
        <s v="CUST-01729"/>
        <s v="CUST-02456"/>
        <s v="CUST-00291"/>
        <s v="CUST-02470"/>
        <s v="CUST-00181"/>
        <s v="CUST-02292"/>
        <s v="CUST-00271"/>
        <s v="CUST-01408"/>
        <s v="CUST-01010"/>
        <s v="CUST-00132"/>
        <s v="CUST-01745"/>
        <s v="CUST-00135"/>
        <s v="CUST-00767"/>
        <s v="CUST-02142"/>
        <s v="CUST-01265"/>
        <s v="CUST-00325"/>
        <s v="CUST-01378"/>
        <s v="CUST-01449"/>
        <s v="CUST-01880"/>
        <s v="CUST-00862"/>
        <s v="CUST-02370"/>
        <s v="CUST-02106"/>
        <s v="CUST-00606"/>
        <s v="CUST-01900"/>
        <s v="CUST-00423"/>
        <s v="CUST-02054"/>
        <s v="CUST-00458"/>
        <s v="CUST-00551"/>
        <s v="CUST-01646"/>
        <s v="CUST-02091"/>
        <s v="CUST-00316"/>
        <s v="CUST-00612"/>
        <s v="CUST-00647"/>
        <s v="CUST-01169"/>
        <s v="CUST-00197"/>
        <s v="CUST-01281"/>
        <s v="CUST-00136"/>
        <s v="CUST-02004"/>
        <s v="CUST-02160"/>
        <s v="CUST-00768"/>
        <s v="CUST-00673"/>
        <s v="CUST-00511"/>
        <s v="CUST-00710"/>
        <s v="CUST-02373"/>
        <s v="CUST-01340"/>
        <s v="CUST-00068"/>
        <s v="CUST-01944"/>
        <s v="CUST-01720"/>
        <s v="CUST-02072"/>
        <s v="CUST-00750"/>
        <s v="CUST-00367"/>
        <s v="CUST-02344"/>
        <s v="CUST-00265"/>
        <s v="CUST-02035"/>
        <s v="CUST-00382"/>
        <s v="CUST-00983"/>
        <s v="CUST-02240"/>
        <s v="CUST-00721"/>
        <s v="CUST-01804"/>
        <s v="CUST-02051"/>
        <s v="CUST-00925"/>
        <s v="CUST-00379"/>
        <s v="CUST-01322"/>
        <s v="CUST-02114"/>
        <s v="CUST-01959"/>
        <s v="CUST-00856"/>
        <s v="CUST-00158"/>
        <s v="CUST-00538"/>
        <s v="CUST-02343"/>
        <s v="CUST-00719"/>
        <s v="CUST-02393"/>
        <s v="CUST-00974"/>
        <s v="CUST-01186"/>
        <s v="CUST-00399"/>
        <s v="CUST-00095"/>
        <s v="CUST-01930"/>
        <s v="CUST-00775"/>
        <s v="CUST-01327"/>
        <s v="CUST-01183"/>
        <s v="CUST-01695"/>
        <s v="CUST-00795"/>
        <s v="CUST-01261"/>
        <s v="CUST-01484"/>
        <s v="CUST-00168"/>
        <s v="CUST-00759"/>
        <s v="CUST-00180"/>
        <s v="CUST-00262"/>
        <s v="CUST-00735"/>
        <s v="CUST-01580"/>
        <s v="CUST-01620"/>
        <s v="CUST-01714"/>
        <s v="CUST-00115"/>
        <s v="CUST-02230"/>
        <s v="CUST-01576"/>
        <s v="CUST-01866"/>
        <s v="CUST-02029"/>
        <s v="CUST-01409"/>
        <s v="CUST-02171"/>
        <s v="CUST-02316"/>
        <s v="CUST-01759"/>
        <s v="CUST-01159"/>
        <s v="CUST-00498"/>
        <s v="CUST-01527"/>
        <s v="CUST-02301"/>
        <s v="CUST-02351"/>
        <s v="CUST-02306"/>
        <s v="CUST-02007"/>
        <s v="CUST-00224"/>
        <s v="CUST-02140"/>
        <s v="CUST-00280"/>
        <s v="CUST-00248"/>
        <s v="CUST-01385"/>
        <s v="CUST-01373"/>
        <s v="CUST-02126"/>
        <s v="CUST-02086"/>
        <s v="CUST-00416"/>
        <s v="CUST-02293"/>
        <s v="CUST-00087"/>
        <s v="CUST-01226"/>
        <s v="CUST-00660"/>
        <s v="CUST-01497"/>
        <s v="CUST-01463"/>
        <s v="CUST-01736"/>
        <s v="CUST-02268"/>
        <s v="CUST-01395"/>
        <s v="CUST-01821"/>
        <s v="CUST-00496"/>
        <s v="CUST-01875"/>
        <s v="CUST-00349"/>
        <s v="CUST-02284"/>
        <s v="CUST-01595"/>
        <s v="CUST-02235"/>
        <s v="CUST-01451"/>
        <s v="CUST-01967"/>
        <s v="CUST-00536"/>
        <s v="CUST-01701"/>
        <s v="CUST-00124"/>
        <s v="CUST-02397"/>
        <s v="CUST-00249"/>
        <s v="CUST-01295"/>
        <s v="CUST-00481"/>
        <s v="CUST-02146"/>
        <s v="CUST-00459"/>
        <s v="CUST-01439"/>
        <s v="CUST-02016"/>
        <s v="CUST-01716"/>
        <s v="CUST-02326"/>
        <s v="CUST-00372"/>
        <s v="CUST-00809"/>
        <s v="CUST-01151"/>
        <s v="CUST-01335"/>
        <s v="CUST-01289"/>
        <s v="CUST-00420"/>
        <s v="CUST-00698"/>
        <s v="CUST-02308"/>
        <s v="CUST-01471"/>
        <s v="CUST-00855"/>
        <s v="CUST-01070"/>
        <s v="CUST-01629"/>
        <s v="CUST-01738"/>
        <s v="CUST-00370"/>
        <s v="CUST-01536"/>
        <s v="CUST-00978"/>
        <s v="CUST-01149"/>
        <s v="CUST-00310"/>
        <s v="CUST-00397"/>
        <s v="CUST-02201"/>
        <s v="CUST-01884"/>
        <s v="CUST-00201"/>
        <s v="CUST-01076"/>
        <s v="CUST-01326"/>
        <s v="CUST-01896"/>
        <s v="CUST-00657"/>
        <s v="CUST-02331"/>
        <s v="CUST-01762"/>
        <s v="CUST-01141"/>
        <s v="CUST-02131"/>
        <s v="CUST-01920"/>
        <s v="CUST-00640"/>
        <s v="CUST-00100"/>
        <s v="CUST-00457"/>
        <s v="CUST-00074"/>
        <s v="CUST-01291"/>
        <s v="CUST-01270"/>
        <s v="CUST-00056"/>
        <s v="CUST-02404"/>
        <s v="CUST-00813"/>
        <s v="CUST-00600"/>
        <s v="CUST-00675"/>
        <s v="CUST-01387"/>
        <s v="CUST-01903"/>
        <s v="CUST-00277"/>
        <s v="CUST-00216"/>
        <s v="CUST-00230"/>
        <s v="CUST-01686"/>
        <s v="CUST-01038"/>
        <s v="CUST-02214"/>
        <s v="CUST-00117"/>
        <s v="CUST-00636"/>
        <s v="CUST-01735"/>
        <s v="CUST-02264"/>
        <s v="CUST-00427"/>
        <s v="CUST-00208"/>
        <s v="CUST-00174"/>
        <s v="CUST-01042"/>
        <s v="CUST-02445"/>
        <s v="CUST-01492"/>
        <s v="CUST-00642"/>
        <s v="CUST-00312"/>
        <s v="CUST-00477"/>
        <s v="CUST-01046"/>
        <s v="CUST-02127"/>
        <s v="CUST-00376"/>
        <s v="CUST-00595"/>
        <s v="CUST-02296"/>
        <s v="CUST-02446"/>
        <s v="CUST-02251"/>
        <s v="CUST-02340"/>
        <s v="CUST-00684"/>
        <s v="CUST-01023"/>
        <s v="CUST-00450"/>
        <s v="CUST-00769"/>
        <s v="CUST-02495"/>
        <s v="CUST-02401"/>
        <s v="CUST-01973"/>
        <s v="CUST-00361"/>
        <s v="CUST-01555"/>
        <s v="CUST-00112"/>
        <s v="CUST-01909"/>
        <s v="CUST-02452"/>
        <s v="CUST-01643"/>
        <s v="CUST-01000"/>
        <s v="CUST-00350"/>
        <s v="CUST-01561"/>
        <s v="CUST-01300"/>
        <s v="CUST-02422"/>
        <s v="CUST-00184"/>
        <s v="CUST-00462"/>
        <s v="CUST-02174"/>
        <s v="CUST-01271"/>
        <s v="CUST-00648"/>
        <s v="CUST-02334"/>
        <s v="CUST-01723"/>
        <s v="CUST-00653"/>
        <s v="CUST-00187"/>
        <s v="CUST-01006"/>
        <s v="CUST-01238"/>
        <s v="CUST-01351"/>
        <s v="CUST-01953"/>
        <s v="CUST-02267"/>
        <s v="CUST-01826"/>
        <s v="CUST-02286"/>
        <s v="CUST-01708"/>
        <s v="CUST-00440"/>
        <s v="CUST-01968"/>
        <s v="CUST-02276"/>
        <s v="CUST-00661"/>
        <s v="CUST-00306"/>
        <s v="CUST-01934"/>
        <s v="CUST-01168"/>
        <s v="CUST-02380"/>
        <s v="CUST-02100"/>
        <s v="CUST-00243"/>
        <s v="CUST-01499"/>
        <s v="CUST-00573"/>
        <s v="CUST-01432"/>
        <s v="CUST-01660"/>
        <s v="CUST-00557"/>
        <s v="CUST-01505"/>
        <s v="CUST-01058"/>
        <s v="CUST-02055"/>
        <s v="CUST-00909"/>
        <s v="CUST-00733"/>
        <s v="CUST-01360"/>
        <s v="CUST-02460"/>
        <s v="CUST-00605"/>
        <s v="CUST-00434"/>
        <s v="CUST-01785"/>
        <s v="CUST-01355"/>
        <s v="CUST-00411"/>
        <s v="CUST-02061"/>
        <s v="CUST-01803"/>
        <s v="CUST-00678"/>
        <s v="CUST-02252"/>
        <s v="CUST-00729"/>
        <s v="CUST-02108"/>
        <s v="CUST-01403"/>
        <s v="CUST-00063"/>
        <s v="CUST-00016"/>
        <s v="CUST-01125"/>
        <s v="CUST-01515"/>
        <s v="CUST-00417"/>
        <s v="CUST-02194"/>
        <s v="CUST-00103"/>
        <s v="CUST-02358"/>
        <s v="CUST-01496"/>
        <s v="CUST-00785"/>
        <s v="CUST-01493"/>
        <s v="CUST-00041"/>
        <s v="CUST-01511"/>
        <s v="CUST-01074"/>
        <s v="CUST-00298"/>
        <s v="CUST-00371"/>
        <s v="CUST-01429"/>
        <s v="CUST-02233"/>
        <s v="CUST-01479"/>
        <s v="CUST-00967"/>
        <s v="CUST-01310"/>
        <s v="CUST-00852"/>
        <s v="CUST-00097"/>
        <s v="CUST-00327"/>
        <s v="CUST-00994"/>
        <s v="CUST-01280"/>
        <s v="CUST-01181"/>
        <s v="CUST-01965"/>
        <s v="CUST-01399"/>
        <s v="CUST-01482"/>
        <s v="CUST-01048"/>
        <s v="CUST-02449"/>
        <s v="CUST-00422"/>
        <s v="CUST-02453"/>
        <s v="CUST-01305"/>
        <s v="CUST-00528"/>
        <s v="CUST-02234"/>
        <s v="CUST-00309"/>
        <s v="CUST-01435"/>
        <s v="CUST-00053"/>
        <s v="CUST-01220"/>
        <s v="CUST-00700"/>
        <s v="CUST-01519"/>
        <s v="CUST-02466"/>
        <s v="CUST-01838"/>
        <s v="CUST-00315"/>
        <s v="CUST-00276"/>
        <s v="CUST-00486"/>
        <s v="CUST-01131"/>
        <s v="CUST-00567"/>
        <s v="CUST-02212"/>
        <s v="CUST-00001"/>
        <s v="CUST-01843"/>
        <s v="CUST-01733"/>
        <s v="CUST-00740"/>
        <s v="CUST-00711"/>
        <s v="CUST-01551"/>
        <s v="CUST-01444"/>
        <s v="CUST-01755"/>
        <s v="CUST-00611"/>
        <s v="CUST-01025"/>
        <s v="CUST-00681"/>
        <s v="CUST-00966"/>
        <s v="CUST-01084"/>
        <s v="CUST-01791"/>
        <s v="CUST-02277"/>
        <s v="CUST-01662"/>
        <s v="CUST-00356"/>
        <s v="CUST-02487"/>
        <s v="CUST-01974"/>
        <s v="CUST-01545"/>
        <s v="CUST-00840"/>
        <s v="CUST-02488"/>
        <s v="CUST-00098"/>
        <s v="CUST-00321"/>
        <s v="CUST-00848"/>
        <s v="CUST-00670"/>
        <s v="CUST-02181"/>
        <s v="CUST-00741"/>
        <s v="CUST-00482"/>
        <s v="CUST-02256"/>
        <s v="CUST-00077"/>
        <s v="CUST-00755"/>
        <s v="CUST-01120"/>
        <s v="CUST-01254"/>
        <s v="CUST-02073"/>
        <s v="CUST-01711"/>
        <s v="CUST-01929"/>
        <s v="CUST-00930"/>
        <s v="CUST-01404"/>
        <s v="CUST-02477"/>
        <s v="CUST-00198"/>
        <s v="CUST-00521"/>
        <s v="CUST-00139"/>
        <s v="CUST-01819"/>
        <s v="CUST-00083"/>
        <s v="CUST-01601"/>
        <s v="CUST-01476"/>
        <s v="CUST-00238"/>
        <s v="CUST-00915"/>
        <s v="CUST-02462"/>
        <s v="CUST-01268"/>
        <s v="CUST-01827"/>
        <s v="CUST-01447"/>
        <s v="CUST-01597"/>
        <s v="CUST-00829"/>
        <s v="CUST-02496"/>
        <s v="CUST-01572"/>
        <s v="CUST-01440"/>
        <s v="CUST-01507"/>
        <s v="CUST-01631"/>
        <s v="CUST-00965"/>
        <s v="CUST-01031"/>
        <s v="CUST-00563"/>
        <s v="CUST-01570"/>
        <s v="CUST-01078"/>
        <s v="CUST-00067"/>
        <s v="CUST-00544"/>
        <s v="CUST-01787"/>
        <s v="CUST-00520"/>
        <s v="CUST-00946"/>
        <s v="CUST-00947"/>
        <s v="CUST-00949"/>
        <s v="CUST-00104"/>
        <s v="CUST-02338"/>
        <s v="CUST-00424"/>
        <s v="CUST-02199"/>
        <s v="CUST-00913"/>
        <s v="CUST-00293"/>
        <s v="CUST-00619"/>
        <s v="CUST-00960"/>
        <s v="CUST-01162"/>
        <s v="CUST-01100"/>
        <s v="CUST-01689"/>
        <s v="CUST-00037"/>
        <s v="CUST-02044"/>
        <s v="CUST-01508"/>
        <s v="CUST-02285"/>
        <s v="CUST-01560"/>
        <s v="CUST-00804"/>
        <s v="CUST-02039"/>
        <s v="CUST-01337"/>
        <s v="CUST-00926"/>
        <s v="CUST-02476"/>
        <s v="CUST-01124"/>
        <s v="CUST-01019"/>
        <s v="CUST-01851"/>
        <s v="CUST-00387"/>
        <s v="CUST-02271"/>
        <s v="CUST-00617"/>
        <s v="CUST-01957"/>
        <s v="CUST-01907"/>
        <s v="CUST-02070"/>
        <s v="CUST-02228"/>
        <s v="CUST-00939"/>
        <s v="CUST-02486"/>
        <s v="CUST-02278"/>
        <s v="CUST-01749"/>
        <s v="CUST-01430"/>
        <s v="CUST-02190"/>
        <s v="CUST-01210"/>
        <s v="CUST-00514"/>
        <s v="CUST-01472"/>
        <s v="CUST-01550"/>
        <s v="CUST-02454"/>
        <s v="CUST-00844"/>
        <s v="CUST-01639"/>
        <s v="CUST-01090"/>
        <s v="CUST-00772"/>
        <s v="CUST-02065"/>
        <s v="CUST-01273"/>
        <s v="CUST-02225"/>
        <s v="CUST-00010"/>
        <s v="CUST-00986"/>
        <s v="CUST-01559"/>
        <s v="CUST-02144"/>
        <s v="CUST-01998"/>
        <s v="CUST-00317"/>
        <s v="CUST-01086"/>
        <s v="CUST-01516"/>
        <s v="CUST-00916"/>
        <s v="CUST-00980"/>
        <s v="CUST-01865"/>
        <s v="CUST-02213"/>
        <s v="CUST-00522"/>
        <s v="CUST-00801"/>
        <s v="CUST-00455"/>
        <s v="CUST-01014"/>
        <s v="CUST-02137"/>
        <s v="CUST-01136"/>
        <s v="CUST-01099"/>
        <s v="CUST-02116"/>
        <s v="CUST-00305"/>
        <s v="CUST-01188"/>
        <s v="CUST-00833"/>
        <s v="CUST-01420"/>
        <s v="CUST-00116"/>
        <s v="CUST-01103"/>
        <s v="CUST-00969"/>
        <s v="CUST-01705"/>
        <s v="CUST-01160"/>
        <s v="CUST-00252"/>
        <s v="CUST-00912"/>
        <s v="CUST-01211"/>
        <s v="CUST-01171"/>
        <s v="CUST-00057"/>
        <s v="CUST-01473"/>
        <s v="CUST-00062"/>
        <s v="CUST-01877"/>
        <s v="CUST-00002"/>
        <s v="CUST-01584"/>
        <s v="CUST-00726"/>
        <s v="CUST-02250"/>
        <s v="CUST-01308"/>
        <s v="CUST-01212"/>
        <s v="CUST-01602"/>
        <s v="CUST-00709"/>
        <s v="CUST-00808"/>
        <s v="CUST-00631"/>
        <s v="CUST-00401"/>
        <s v="CUST-01323"/>
        <s v="CUST-02342"/>
        <s v="CUST-02219"/>
        <s v="CUST-02238"/>
        <s v="CUST-00178"/>
        <s v="CUST-01425"/>
        <s v="CUST-01069"/>
        <s v="CUST-01808"/>
        <s v="CUST-01509"/>
        <s v="CUST-02136"/>
        <s v="CUST-00239"/>
        <s v="CUST-01221"/>
        <s v="CUST-01991"/>
        <s v="CUST-02037"/>
        <s v="CUST-00837"/>
        <s v="CUST-01577"/>
        <s v="CUST-01859"/>
        <s v="CUST-02324"/>
        <s v="CUST-00392"/>
        <s v="CUST-01624"/>
        <s v="CUST-00413"/>
        <s v="CUST-01849"/>
        <s v="CUST-01189"/>
        <s v="CUST-01095"/>
        <s v="CUST-00941"/>
        <s v="CUST-02489"/>
        <s v="CUST-01274"/>
        <s v="CUST-02349"/>
        <s v="CUST-01841"/>
        <s v="CUST-01379"/>
        <s v="CUST-00393"/>
        <s v="CUST-00302"/>
        <s v="CUST-00935"/>
        <s v="CUST-01506"/>
        <s v="CUST-01948"/>
        <s v="CUST-00006"/>
        <s v="CUST-01657"/>
        <s v="CUST-01681"/>
        <s v="CUST-00286"/>
        <s v="CUST-00488"/>
        <s v="CUST-00849"/>
        <s v="CUST-01392"/>
        <s v="CUST-02147"/>
        <s v="CUST-00442"/>
        <s v="CUST-01155"/>
        <s v="CUST-01350"/>
        <s v="CUST-00078"/>
        <s v="CUST-00109"/>
        <s v="CUST-01709"/>
        <s v="CUST-02434"/>
        <s v="CUST-00884"/>
        <s v="CUST-00885"/>
        <s v="CUST-00714"/>
        <s v="CUST-01415"/>
        <s v="CUST-00843"/>
        <s v="CUST-01377"/>
        <s v="CUST-00410"/>
        <s v="CUST-01039"/>
        <s v="CUST-01680"/>
        <s v="CUST-01091"/>
        <s v="CUST-00142"/>
        <s v="CUST-02428"/>
        <s v="CUST-00270"/>
        <s v="CUST-02497"/>
        <s v="CUST-02298"/>
        <s v="CUST-01315"/>
        <s v="CUST-00144"/>
        <s v="CUST-01417"/>
        <s v="CUST-01286"/>
        <s v="CUST-02239"/>
        <s v="CUST-01470"/>
        <s v="CUST-01218"/>
        <s v="CUST-02060"/>
        <s v="CUST-01489"/>
        <s v="CUST-01032"/>
        <s v="CUST-01913"/>
        <s v="CUST-02280"/>
        <s v="CUST-02011"/>
        <s v="CUST-00359"/>
        <s v="CUST-02290"/>
        <s v="CUST-00005"/>
        <s v="CUST-02291"/>
        <s v="CUST-00717"/>
        <s v="CUST-00929"/>
        <s v="CUST-01937"/>
        <s v="CUST-00720"/>
        <s v="CUST-01405"/>
        <s v="CUST-00995"/>
        <s v="CUST-01566"/>
        <s v="CUST-00672"/>
        <s v="CUST-02107"/>
        <s v="CUST-00279"/>
        <s v="CUST-00502"/>
        <s v="CUST-00527"/>
        <s v="CUST-01193"/>
        <s v="CUST-02019"/>
        <s v="CUST-00762"/>
        <s v="CUST-01617"/>
        <s v="CUST-02138"/>
        <s v="CUST-01354"/>
        <s v="CUST-02402"/>
        <s v="CUST-01981"/>
        <s v="CUST-01290"/>
        <s v="CUST-00150"/>
        <s v="CUST-02191"/>
        <s v="CUST-00506"/>
        <s v="CUST-01700"/>
        <s v="CUST-02309"/>
        <s v="CUST-02294"/>
        <s v="CUST-02329"/>
        <s v="CUST-01158"/>
        <s v="CUST-02047"/>
        <s v="CUST-02178"/>
        <s v="CUST-01195"/>
        <s v="CUST-00274"/>
        <s v="CUST-00264"/>
        <s v="CUST-02117"/>
        <s v="CUST-01712"/>
        <s v="CUST-01022"/>
        <s v="CUST-02134"/>
        <s v="CUST-01848"/>
        <s v="CUST-02150"/>
        <s v="CUST-00870"/>
        <s v="CUST-01654"/>
        <s v="CUST-01301"/>
        <s v="CUST-01024"/>
        <s v="CUST-00156"/>
        <s v="CUST-02215"/>
        <s v="CUST-00073"/>
        <s v="CUST-01102"/>
        <s v="CUST-01928"/>
        <s v="CUST-01260"/>
        <s v="CUST-01563"/>
        <s v="CUST-00535"/>
        <s v="CUST-01414"/>
        <s v="CUST-00130"/>
        <s v="CUST-00429"/>
        <s v="CUST-01567"/>
        <s v="CUST-00065"/>
        <s v="CUST-01609"/>
        <s v="CUST-01005"/>
        <s v="CUST-02018"/>
        <s v="CUST-00786"/>
        <s v="CUST-00148"/>
        <s v="CUST-01175"/>
        <s v="CUST-01835"/>
        <s v="CUST-00663"/>
        <s v="CUST-02210"/>
        <s v="CUST-00009"/>
        <s v="CUST-00014"/>
        <s v="CUST-01676"/>
        <s v="CUST-01287"/>
        <s v="CUST-02465"/>
        <s v="CUST-02410"/>
        <s v="CUST-00897"/>
        <s v="CUST-01427"/>
        <s v="CUST-01626"/>
        <s v="CUST-01786"/>
        <s v="CUST-01459"/>
        <s v="CUST-00490"/>
        <s v="CUST-01454"/>
        <s v="CUST-01469"/>
        <s v="CUST-00548"/>
        <s v="CUST-00066"/>
        <s v="CUST-02021"/>
        <s v="CUST-00927"/>
        <s v="CUST-01777"/>
        <s v="CUST-02288"/>
        <s v="CUST-01207"/>
        <s v="CUST-00505"/>
        <s v="CUST-00268"/>
        <s v="CUST-00222"/>
        <s v="CUST-01176"/>
        <s v="CUST-00854"/>
        <s v="CUST-00071"/>
        <s v="CUST-01999"/>
        <s v="CUST-01641"/>
        <s v="CUST-01996"/>
        <s v="CUST-00330"/>
        <s v="CUST-00655"/>
        <s v="CUST-01924"/>
        <s v="CUST-02015"/>
        <s v="CUST-00996"/>
        <s v="CUST-01201"/>
        <s v="CUST-00590"/>
        <s v="CUST-00471"/>
        <s v="CUST-02242"/>
        <s v="CUST-01320"/>
        <s v="CUST-01494"/>
        <s v="CUST-02247"/>
        <s v="CUST-00609"/>
        <s v="CUST-00689"/>
        <s v="CUST-01028"/>
        <s v="CUST-02153"/>
        <s v="CUST-02224"/>
        <s v="CUST-01135"/>
        <s v="CUST-00390"/>
        <s v="CUST-02258"/>
        <s v="CUST-01797"/>
      </sharedItems>
    </cacheField>
    <cacheField name="Customer_Name" numFmtId="49">
      <sharedItems count="30">
        <s v="Chloe Martin"/>
        <s v="Henry Walker"/>
        <s v="Charlotte Jackson"/>
        <s v="Daniel MÃ¼ller"/>
        <s v="Mia Miller"/>
        <s v="Hana Kim"/>
        <s v="Noah Brown"/>
        <s v="Yuki Tanaka"/>
        <s v="Grace Lee"/>
        <s v="Olivia Smith"/>
        <s v="Ava Wilson"/>
        <s v="William Clark"/>
        <s v="Sophia Jones"/>
        <s v="Lucas Garcia"/>
        <s v="Leo Moore"/>
        <s v="Sofia Silva"/>
        <s v="Ananya Gupta"/>
        <s v="Aarav Sharma"/>
        <s v="Isabella Anderson"/>
        <s v="Oliver Martinez"/>
        <s v="Ella Hall"/>
        <s v="Emma Williams"/>
        <s v="Mateo Thomas"/>
        <s v="Jack Thompson"/>
        <s v="Liam Johnson"/>
        <s v="Mohammed Ali"/>
        <s v="Ethan Davis"/>
        <s v="Arjun Patel"/>
        <s v="Amelia Taylor"/>
        <s v="Emily White"/>
      </sharedItems>
    </cacheField>
    <cacheField name="Country" numFmtId="49">
      <sharedItems count="12">
        <s v="Australia"/>
        <s v="India"/>
        <s v="UAE"/>
        <s v="France"/>
        <s v="United States"/>
        <s v="Japan"/>
        <s v="Singapore"/>
        <s v="United Kingdom"/>
        <s v="Canada"/>
        <s v="Germany"/>
        <s v="Brazil"/>
        <s v="South Africa"/>
      </sharedItems>
    </cacheField>
    <cacheField name="Region" numFmtId="49">
      <sharedItems count="9">
        <s v="Oceania"/>
        <s v="South Asia"/>
        <s v="Middle East"/>
        <s v="Europe"/>
        <s v="North America"/>
        <s v="East Asia"/>
        <s v="Southeast Asia"/>
        <s v="South America"/>
        <s v="Africa"/>
      </sharedItems>
    </cacheField>
    <cacheField name="City" numFmtId="49">
      <sharedItems/>
    </cacheField>
    <cacheField name="Product" numFmtId="49">
      <sharedItems count="20">
        <s v="Skincare Set"/>
        <s v="Fire TV Stick"/>
        <s v="Wireless Headphones"/>
        <s v="Kindle Paperwhite"/>
        <s v="Desk Lamp"/>
        <s v="Laptop Backpack"/>
        <s v="Notebook Set"/>
        <s v="Air Fryer"/>
        <s v="Coffee Maker"/>
        <s v="Fitness Tracker"/>
        <s v="Echo Dot"/>
        <s v="Cookware Set"/>
        <s v="Smartwatch"/>
        <s v="Office Chair"/>
        <s v="Mechanical Keyboard"/>
        <s v="Running Shoes"/>
        <s v="Yoga Mat"/>
        <s v="Backpack"/>
        <s v="Bluetooth Speaker"/>
        <s v="Water Bottle"/>
      </sharedItems>
    </cacheField>
    <cacheField name="Category" numFmtId="49">
      <sharedItems count="7">
        <s v="Beauty"/>
        <s v="Electronics"/>
        <s v="Furniture"/>
        <s v="Accessories"/>
        <s v="Stationery"/>
        <s v="Home &amp; Kitchen"/>
        <s v="Sports"/>
      </sharedItems>
    </cacheField>
    <cacheField name="Quantity" numFmtId="1">
      <sharedItems containsSemiMixedTypes="0" containsString="0" containsNumber="1" containsInteger="1" minValue="1" maxValue="5"/>
    </cacheField>
    <cacheField name="Unit_Price" numFmtId="2">
      <sharedItems containsSemiMixedTypes="0" containsString="0" containsNumber="1" minValue="17.48" maxValue="204.98"/>
    </cacheField>
    <cacheField name="Discount" numFmtId="2">
      <sharedItems containsSemiMixedTypes="0" containsString="0" containsNumber="1" minValue="0" maxValue="0.25"/>
    </cacheField>
    <cacheField name="Sales" numFmtId="2">
      <sharedItems containsSemiMixedTypes="0" containsString="0" containsNumber="1" minValue="13.37" maxValue="999.42"/>
    </cacheField>
    <cacheField name="Profit" numFmtId="2">
      <sharedItems containsSemiMixedTypes="0" containsString="0" containsNumber="1" minValue="3.74" maxValue="203.37" count="4448">
        <n v="23.25"/>
        <n v="13.34"/>
        <n v="108.62"/>
        <n v="58.12"/>
        <n v="11.93"/>
        <n v="11.3"/>
        <n v="33.659999999999997"/>
        <n v="12.2"/>
        <n v="23.57"/>
        <n v="16.8"/>
        <n v="21.38"/>
        <n v="8.4"/>
        <n v="37.18"/>
        <n v="21.92"/>
        <n v="13.95"/>
        <n v="32.520000000000003"/>
        <n v="67.13"/>
        <n v="10.5"/>
        <n v="26.91"/>
        <n v="34.36"/>
        <n v="89.69"/>
        <n v="22.06"/>
        <n v="28.6"/>
        <n v="23.29"/>
        <n v="18.82"/>
        <n v="18.239999999999998"/>
        <n v="46.01"/>
        <n v="37.380000000000003"/>
        <n v="74.72"/>
        <n v="27.92"/>
        <n v="5.29"/>
        <n v="26.08"/>
        <n v="15.66"/>
        <n v="29.02"/>
        <n v="14.05"/>
        <n v="17.29"/>
        <n v="21.21"/>
        <n v="12.66"/>
        <n v="19.54"/>
        <n v="30.65"/>
        <n v="13.97"/>
        <n v="59.18"/>
        <n v="32.01"/>
        <n v="47.71"/>
        <n v="20.78"/>
        <n v="74.260000000000005"/>
        <n v="38.61"/>
        <n v="52.58"/>
        <n v="38.56"/>
        <n v="30.41"/>
        <n v="21.09"/>
        <n v="24.2"/>
        <n v="59.08"/>
        <n v="22.18"/>
        <n v="34.31"/>
        <n v="44.01"/>
        <n v="10.4"/>
        <n v="6.65"/>
        <n v="23.09"/>
        <n v="44.67"/>
        <n v="12.72"/>
        <n v="35.28"/>
        <n v="34.28"/>
        <n v="29.83"/>
        <n v="19.670000000000002"/>
        <n v="34.700000000000003"/>
        <n v="67.239999999999995"/>
        <n v="21.76"/>
        <n v="9.4700000000000006"/>
        <n v="17.43"/>
        <n v="27.68"/>
        <n v="79.790000000000006"/>
        <n v="22.61"/>
        <n v="21.27"/>
        <n v="7.33"/>
        <n v="11.85"/>
        <n v="15.38"/>
        <n v="8.6300000000000008"/>
        <n v="32.020000000000003"/>
        <n v="24.14"/>
        <n v="44.42"/>
        <n v="26.87"/>
        <n v="78.88"/>
        <n v="14.1"/>
        <n v="103.3"/>
        <n v="31.78"/>
        <n v="15.1"/>
        <n v="81.52"/>
        <n v="6.96"/>
        <n v="23.27"/>
        <n v="22.93"/>
        <n v="14.92"/>
        <n v="17.47"/>
        <n v="24.26"/>
        <n v="19.57"/>
        <n v="8.67"/>
        <n v="61.51"/>
        <n v="15.79"/>
        <n v="28.41"/>
        <n v="16.260000000000002"/>
        <n v="25.47"/>
        <n v="30.93"/>
        <n v="20.65"/>
        <n v="23.23"/>
        <n v="30.46"/>
        <n v="9.18"/>
        <n v="14.61"/>
        <n v="17.07"/>
        <n v="31.92"/>
        <n v="26.07"/>
        <n v="39.4"/>
        <n v="70.040000000000006"/>
        <n v="36.909999999999997"/>
        <n v="59.09"/>
        <n v="15.17"/>
        <n v="18.41"/>
        <n v="30.02"/>
        <n v="30.28"/>
        <n v="16.5"/>
        <n v="22.28"/>
        <n v="44.06"/>
        <n v="13.16"/>
        <n v="5.55"/>
        <n v="7.49"/>
        <n v="9.74"/>
        <n v="9.81"/>
        <n v="7.72"/>
        <n v="16.11"/>
        <n v="17.600000000000001"/>
        <n v="68.900000000000006"/>
        <n v="8.8800000000000008"/>
        <n v="31.56"/>
        <n v="53.44"/>
        <n v="53.54"/>
        <n v="6.01"/>
        <n v="51.48"/>
        <n v="42.73"/>
        <n v="45.46"/>
        <n v="17.079999999999998"/>
        <n v="42.35"/>
        <n v="158.88"/>
        <n v="15.33"/>
        <n v="31.44"/>
        <n v="54.66"/>
        <n v="59.15"/>
        <n v="15.91"/>
        <n v="17.940000000000001"/>
        <n v="38.659999999999997"/>
        <n v="27.46"/>
        <n v="23.24"/>
        <n v="79.099999999999994"/>
        <n v="12.26"/>
        <n v="43.98"/>
        <n v="45.8"/>
        <n v="60.14"/>
        <n v="125.85"/>
        <n v="14.44"/>
        <n v="37.47"/>
        <n v="127.08"/>
        <n v="18.329999999999998"/>
        <n v="34.69"/>
        <n v="23.2"/>
        <n v="26.29"/>
        <n v="12.11"/>
        <n v="6.04"/>
        <n v="31.84"/>
        <n v="66.599999999999994"/>
        <n v="13.22"/>
        <n v="14.02"/>
        <n v="6.92"/>
        <n v="8.7200000000000006"/>
        <n v="19.309999999999999"/>
        <n v="90.2"/>
        <n v="28.5"/>
        <n v="27.49"/>
        <n v="118.39"/>
        <n v="31.57"/>
        <n v="24.53"/>
        <n v="15.62"/>
        <n v="24.69"/>
        <n v="19.690000000000001"/>
        <n v="15.13"/>
        <n v="74.98"/>
        <n v="19.2"/>
        <n v="26.32"/>
        <n v="41.88"/>
        <n v="29.61"/>
        <n v="19.61"/>
        <n v="87.92"/>
        <n v="11.32"/>
        <n v="43.26"/>
        <n v="40.39"/>
        <n v="13.14"/>
        <n v="11.84"/>
        <n v="48.07"/>
        <n v="17.14"/>
        <n v="31.2"/>
        <n v="25.42"/>
        <n v="32.4"/>
        <n v="40.049999999999997"/>
        <n v="9.73"/>
        <n v="19.68"/>
        <n v="10.99"/>
        <n v="96.27"/>
        <n v="69.42"/>
        <n v="60.52"/>
        <n v="19.05"/>
        <n v="6.99"/>
        <n v="31.74"/>
        <n v="76.150000000000006"/>
        <n v="14.98"/>
        <n v="80.61"/>
        <n v="7.73"/>
        <n v="60.07"/>
        <n v="14.38"/>
        <n v="8.86"/>
        <n v="18.8"/>
        <n v="27.86"/>
        <n v="131.44999999999999"/>
        <n v="15.53"/>
        <n v="15.02"/>
        <n v="10.97"/>
        <n v="25.27"/>
        <n v="36.24"/>
        <n v="94.86"/>
        <n v="5.97"/>
        <n v="76.86"/>
        <n v="16.420000000000002"/>
        <n v="57.64"/>
        <n v="27.3"/>
        <n v="18.690000000000001"/>
        <n v="29.76"/>
        <n v="80.739999999999995"/>
        <n v="89.16"/>
        <n v="77.930000000000007"/>
        <n v="20.75"/>
        <n v="10.14"/>
        <n v="9.9700000000000006"/>
        <n v="8.65"/>
        <n v="94.05"/>
        <n v="10.92"/>
        <n v="18.850000000000001"/>
        <n v="42.33"/>
        <n v="21.43"/>
        <n v="32.08"/>
        <n v="6.08"/>
        <n v="9.2799999999999994"/>
        <n v="17.22"/>
        <n v="5.39"/>
        <n v="44.81"/>
        <n v="56.68"/>
        <n v="56.87"/>
        <n v="20.18"/>
        <n v="32.18"/>
        <n v="42.89"/>
        <n v="177.05"/>
        <n v="58.68"/>
        <n v="17.5"/>
        <n v="81.75"/>
        <n v="7.68"/>
        <n v="35.619999999999997"/>
        <n v="20.69"/>
        <n v="55.61"/>
        <n v="34.24"/>
        <n v="33"/>
        <n v="64.91"/>
        <n v="38.979999999999997"/>
        <n v="24.66"/>
        <n v="28.23"/>
        <n v="15.8"/>
        <n v="182.67"/>
        <n v="10.25"/>
        <n v="11.41"/>
        <n v="39.92"/>
        <n v="80.36"/>
        <n v="92.81"/>
        <n v="55.5"/>
        <n v="62.2"/>
        <n v="37.22"/>
        <n v="11.95"/>
        <n v="38.57"/>
        <n v="15.68"/>
        <n v="19.02"/>
        <n v="27.26"/>
        <n v="17.690000000000001"/>
        <n v="16.02"/>
        <n v="92.96"/>
        <n v="31.27"/>
        <n v="19.829999999999998"/>
        <n v="17.61"/>
        <n v="14.86"/>
        <n v="9.16"/>
        <n v="29.01"/>
        <n v="19.64"/>
        <n v="19.43"/>
        <n v="22.86"/>
        <n v="12.79"/>
        <n v="26.93"/>
        <n v="51.79"/>
        <n v="25.7"/>
        <n v="16.649999999999999"/>
        <n v="55.8"/>
        <n v="12.07"/>
        <n v="37.31"/>
        <n v="50.53"/>
        <n v="18.73"/>
        <n v="19.170000000000002"/>
        <n v="61.48"/>
        <n v="10.76"/>
        <n v="7.64"/>
        <n v="23.69"/>
        <n v="126.43"/>
        <n v="65.400000000000006"/>
        <n v="73.81"/>
        <n v="75.02"/>
        <n v="14.57"/>
        <n v="12.16"/>
        <n v="62.28"/>
        <n v="26.95"/>
        <n v="14.42"/>
        <n v="67.72"/>
        <n v="25.5"/>
        <n v="12.83"/>
        <n v="20.59"/>
        <n v="27.98"/>
        <n v="18"/>
        <n v="30.87"/>
        <n v="17.93"/>
        <n v="56.45"/>
        <n v="18.2"/>
        <n v="11.81"/>
        <n v="23.01"/>
        <n v="10.8"/>
        <n v="34.6"/>
        <n v="7.13"/>
        <n v="4.76"/>
        <n v="13.73"/>
        <n v="10.68"/>
        <n v="15.96"/>
        <n v="31.07"/>
        <n v="8.24"/>
        <n v="13.83"/>
        <n v="46.29"/>
        <n v="27.23"/>
        <n v="61.13"/>
        <n v="27.96"/>
        <n v="42.36"/>
        <n v="65.41"/>
        <n v="19.77"/>
        <n v="24.24"/>
        <n v="6.5"/>
        <n v="31.17"/>
        <n v="26.56"/>
        <n v="37.51"/>
        <n v="11.35"/>
        <n v="65.22"/>
        <n v="23.61"/>
        <n v="30.79"/>
        <n v="17.899999999999999"/>
        <n v="31.02"/>
        <n v="22.05"/>
        <n v="31.19"/>
        <n v="72.459999999999994"/>
        <n v="36.85"/>
        <n v="26.05"/>
        <n v="15.27"/>
        <n v="27.78"/>
        <n v="8.19"/>
        <n v="6.45"/>
        <n v="53.47"/>
        <n v="41.28"/>
        <n v="15.12"/>
        <n v="17.27"/>
        <n v="26.42"/>
        <n v="35.75"/>
        <n v="47.55"/>
        <n v="22.16"/>
        <n v="14.26"/>
        <n v="61.83"/>
        <n v="37.4"/>
        <n v="20.74"/>
        <n v="61.66"/>
        <n v="23"/>
        <n v="30.19"/>
        <n v="20.190000000000001"/>
        <n v="28.85"/>
        <n v="63.65"/>
        <n v="21.65"/>
        <n v="40.869999999999997"/>
        <n v="9.32"/>
        <n v="81.41"/>
        <n v="16.52"/>
        <n v="29.5"/>
        <n v="14.89"/>
        <n v="6.12"/>
        <n v="15.11"/>
        <n v="25.33"/>
        <n v="32.380000000000003"/>
        <n v="17.12"/>
        <n v="22.6"/>
        <n v="41.83"/>
        <n v="35.83"/>
        <n v="22.19"/>
        <n v="8.27"/>
        <n v="6.88"/>
        <n v="35.130000000000003"/>
        <n v="15.09"/>
        <n v="21.98"/>
        <n v="21.53"/>
        <n v="18.28"/>
        <n v="24.99"/>
        <n v="19.78"/>
        <n v="23.59"/>
        <n v="11.38"/>
        <n v="12.5"/>
        <n v="6.06"/>
        <n v="36.33"/>
        <n v="5.99"/>
        <n v="28.73"/>
        <n v="19.48"/>
        <n v="19.850000000000001"/>
        <n v="23.45"/>
        <n v="18.739999999999998"/>
        <n v="20.6"/>
        <n v="43.55"/>
        <n v="12.42"/>
        <n v="24.13"/>
        <n v="22.38"/>
        <n v="10.39"/>
        <n v="42.3"/>
        <n v="16.14"/>
        <n v="45.22"/>
        <n v="48.86"/>
        <n v="16.38"/>
        <n v="28.63"/>
        <n v="35.17"/>
        <n v="54.69"/>
        <n v="20.170000000000002"/>
        <n v="65.02"/>
        <n v="25.29"/>
        <n v="39.950000000000003"/>
        <n v="7.91"/>
        <n v="48.53"/>
        <n v="31.41"/>
        <n v="28.84"/>
        <n v="12.06"/>
        <n v="36.07"/>
        <n v="91.25"/>
        <n v="34.89"/>
        <n v="25.51"/>
        <n v="101.43"/>
        <n v="12.38"/>
        <n v="7.44"/>
        <n v="25.01"/>
        <n v="47.67"/>
        <n v="14.72"/>
        <n v="15.92"/>
        <n v="22.48"/>
        <n v="21.42"/>
        <n v="15.4"/>
        <n v="23.22"/>
        <n v="35.81"/>
        <n v="41.8"/>
        <n v="23.5"/>
        <n v="12.85"/>
        <n v="5.98"/>
        <n v="28.54"/>
        <n v="19.14"/>
        <n v="24.62"/>
        <n v="34.619999999999997"/>
        <n v="35.82"/>
        <n v="19.13"/>
        <n v="18.11"/>
        <n v="17.41"/>
        <n v="7.4"/>
        <n v="25.94"/>
        <n v="52.22"/>
        <n v="61.31"/>
        <n v="14.7"/>
        <n v="10.210000000000001"/>
        <n v="33.909999999999997"/>
        <n v="5.63"/>
        <n v="35.96"/>
        <n v="36.58"/>
        <n v="44.92"/>
        <n v="34.450000000000003"/>
        <n v="30.03"/>
        <n v="10.02"/>
        <n v="17.809999999999999"/>
        <n v="22.49"/>
        <n v="52.18"/>
        <n v="81.260000000000005"/>
        <n v="9.5399999999999991"/>
        <n v="16.91"/>
        <n v="38.35"/>
        <n v="37.44"/>
        <n v="33.92"/>
        <n v="26.62"/>
        <n v="6.3"/>
        <n v="9.1"/>
        <n v="50.34"/>
        <n v="26.2"/>
        <n v="8.18"/>
        <n v="80.510000000000005"/>
        <n v="17.7"/>
        <n v="34.409999999999997"/>
        <n v="17.190000000000001"/>
        <n v="71.16"/>
        <n v="97.72"/>
        <n v="153.27000000000001"/>
        <n v="27.54"/>
        <n v="64.45"/>
        <n v="49.53"/>
        <n v="47.75"/>
        <n v="31.32"/>
        <n v="19.600000000000001"/>
        <n v="36.6"/>
        <n v="88.41"/>
        <n v="27.94"/>
        <n v="35.29"/>
        <n v="24.38"/>
        <n v="53.67"/>
        <n v="6.35"/>
        <n v="87.97"/>
        <n v="68.790000000000006"/>
        <n v="50.01"/>
        <n v="6.97"/>
        <n v="22.59"/>
        <n v="5.92"/>
        <n v="20.07"/>
        <n v="13.66"/>
        <n v="6.59"/>
        <n v="109.64"/>
        <n v="77.489999999999995"/>
        <n v="11.48"/>
        <n v="114.05"/>
        <n v="31.73"/>
        <n v="15.95"/>
        <n v="14.12"/>
        <n v="12.92"/>
        <n v="27.08"/>
        <n v="46.83"/>
        <n v="12.1"/>
        <n v="19.79"/>
        <n v="18.46"/>
        <n v="7.8"/>
        <n v="63.48"/>
        <n v="20.93"/>
        <n v="49.41"/>
        <n v="9.65"/>
        <n v="9.11"/>
        <n v="6.19"/>
        <n v="21.49"/>
        <n v="43.34"/>
        <n v="26.75"/>
        <n v="18.29"/>
        <n v="53.03"/>
        <n v="22.46"/>
        <n v="46.19"/>
        <n v="20.309999999999999"/>
        <n v="23.89"/>
        <n v="54.07"/>
        <n v="58"/>
        <n v="22.36"/>
        <n v="15.76"/>
        <n v="75.430000000000007"/>
        <n v="17.23"/>
        <n v="20.28"/>
        <n v="42.05"/>
        <n v="57.91"/>
        <n v="21.18"/>
        <n v="16.61"/>
        <n v="51.56"/>
        <n v="11.44"/>
        <n v="60.12"/>
        <n v="13.86"/>
        <n v="68.47"/>
        <n v="9.8000000000000007"/>
        <n v="38.590000000000003"/>
        <n v="52.99"/>
        <n v="32.25"/>
        <n v="38.630000000000003"/>
        <n v="4.71"/>
        <n v="8.3800000000000008"/>
        <n v="37.58"/>
        <n v="90.56"/>
        <n v="51.18"/>
        <n v="53.2"/>
        <n v="9.6199999999999992"/>
        <n v="56.54"/>
        <n v="49.18"/>
        <n v="18.579999999999998"/>
        <n v="18.68"/>
        <n v="8.58"/>
        <n v="14.22"/>
        <n v="25.63"/>
        <n v="58.29"/>
        <n v="14.78"/>
        <n v="25.3"/>
        <n v="32.04"/>
        <n v="6.93"/>
        <n v="8.44"/>
        <n v="20.34"/>
        <n v="70.489999999999995"/>
        <n v="7.32"/>
        <n v="4.97"/>
        <n v="32.24"/>
        <n v="10.54"/>
        <n v="22.15"/>
        <n v="20.09"/>
        <n v="25.25"/>
        <n v="29.98"/>
        <n v="33.04"/>
        <n v="50"/>
        <n v="94.13"/>
        <n v="29.35"/>
        <n v="66.510000000000005"/>
        <n v="6.56"/>
        <n v="33.200000000000003"/>
        <n v="21.41"/>
        <n v="8.43"/>
        <n v="83.68"/>
        <n v="28.83"/>
        <n v="44.52"/>
        <n v="13.98"/>
        <n v="67.73"/>
        <n v="7.34"/>
        <n v="101.06"/>
        <n v="44.02"/>
        <n v="33.49"/>
        <n v="17.399999999999999"/>
        <n v="23.65"/>
        <n v="35.19"/>
        <n v="17.98"/>
        <n v="54.14"/>
        <n v="21.66"/>
        <n v="20.54"/>
        <n v="43.13"/>
        <n v="20.84"/>
        <n v="22.74"/>
        <n v="96.49"/>
        <n v="77.62"/>
        <n v="15.94"/>
        <n v="27.74"/>
        <n v="20.55"/>
        <n v="54.54"/>
        <n v="59.64"/>
        <n v="16.28"/>
        <n v="44.23"/>
        <n v="18.04"/>
        <n v="53.57"/>
        <n v="90.9"/>
        <n v="6.22"/>
        <n v="25.52"/>
        <n v="21.94"/>
        <n v="22.63"/>
        <n v="7.16"/>
        <n v="31.12"/>
        <n v="37.340000000000003"/>
        <n v="9.4600000000000009"/>
        <n v="16.87"/>
        <n v="21.81"/>
        <n v="22.29"/>
        <n v="8.82"/>
        <n v="39.299999999999997"/>
        <n v="20.21"/>
        <n v="16.43"/>
        <n v="54.91"/>
        <n v="13.38"/>
        <n v="20.51"/>
        <n v="24.73"/>
        <n v="38.9"/>
        <n v="32.76"/>
        <n v="54.79"/>
        <n v="23.11"/>
        <n v="12.67"/>
        <n v="14.88"/>
        <n v="91.83"/>
        <n v="20.260000000000002"/>
        <n v="30.21"/>
        <n v="20.11"/>
        <n v="46.56"/>
        <n v="20.49"/>
        <n v="26.63"/>
        <n v="22.8"/>
        <n v="21.87"/>
        <n v="18.38"/>
        <n v="41.26"/>
        <n v="25.26"/>
        <n v="12.87"/>
        <n v="82.71"/>
        <n v="17.420000000000002"/>
        <n v="42.97"/>
        <n v="52.45"/>
        <n v="10.26"/>
        <n v="31.81"/>
        <n v="41.25"/>
        <n v="23.46"/>
        <n v="17.329999999999998"/>
        <n v="12.13"/>
        <n v="16.440000000000001"/>
        <n v="21.59"/>
        <n v="21.33"/>
        <n v="85.26"/>
        <n v="19.510000000000002"/>
        <n v="23.9"/>
        <n v="22.35"/>
        <n v="33.03"/>
        <n v="7.27"/>
        <n v="46.55"/>
        <n v="7.7"/>
        <n v="62.66"/>
        <n v="5.3"/>
        <n v="17.78"/>
        <n v="16.55"/>
        <n v="21.97"/>
        <n v="35.94"/>
        <n v="23.34"/>
        <n v="28.88"/>
        <n v="80.52"/>
        <n v="64.02"/>
        <n v="6.6"/>
        <n v="21.46"/>
        <n v="59.72"/>
        <n v="13.36"/>
        <n v="41.07"/>
        <n v="39.869999999999997"/>
        <n v="29.15"/>
        <n v="112.27"/>
        <n v="20.04"/>
        <n v="14.73"/>
        <n v="62.82"/>
        <n v="20.68"/>
        <n v="55.97"/>
        <n v="39.32"/>
        <n v="39.58"/>
        <n v="5.96"/>
        <n v="25.36"/>
        <n v="41.62"/>
        <n v="20.05"/>
        <n v="11.21"/>
        <n v="40.93"/>
        <n v="16.350000000000001"/>
        <n v="13.65"/>
        <n v="12.88"/>
        <n v="18.79"/>
        <n v="36.32"/>
        <n v="19.95"/>
        <n v="35.229999999999997"/>
        <n v="15.05"/>
        <n v="33.770000000000003"/>
        <n v="13.79"/>
        <n v="84.43"/>
        <n v="17.309999999999999"/>
        <n v="77.58"/>
        <n v="40.92"/>
        <n v="76.61"/>
        <n v="13.5"/>
        <n v="18.920000000000002"/>
        <n v="31.14"/>
        <n v="20.059999999999999"/>
        <n v="28.34"/>
        <n v="56.55"/>
        <n v="22.58"/>
        <n v="33.619999999999997"/>
        <n v="94.74"/>
        <n v="21.68"/>
        <n v="16.989999999999998"/>
        <n v="79.28"/>
        <n v="16.95"/>
        <n v="6.63"/>
        <n v="8.77"/>
        <n v="16.71"/>
        <n v="54.05"/>
        <n v="19.93"/>
        <n v="24.57"/>
        <n v="11.39"/>
        <n v="17.3"/>
        <n v="24.6"/>
        <n v="11.17"/>
        <n v="83.04"/>
        <n v="21.11"/>
        <n v="45.64"/>
        <n v="17.920000000000002"/>
        <n v="40.590000000000003"/>
        <n v="19.88"/>
        <n v="19.239999999999998"/>
        <n v="17.91"/>
        <n v="15.3"/>
        <n v="46.13"/>
        <n v="8.39"/>
        <n v="34.67"/>
        <n v="54.71"/>
        <n v="16.82"/>
        <n v="57.12"/>
        <n v="6.14"/>
        <n v="7.74"/>
        <n v="56.62"/>
        <n v="41.23"/>
        <n v="16.97"/>
        <n v="19.73"/>
        <n v="39.67"/>
        <n v="21.47"/>
        <n v="8.83"/>
        <n v="22.84"/>
        <n v="45.06"/>
        <n v="15.44"/>
        <n v="32.57"/>
        <n v="29.04"/>
        <n v="8.68"/>
        <n v="60.2"/>
        <n v="18.89"/>
        <n v="50.97"/>
        <n v="10.1"/>
        <n v="22.85"/>
        <n v="6.66"/>
        <n v="37.479999999999997"/>
        <n v="25.41"/>
        <n v="31.66"/>
        <n v="8.98"/>
        <n v="5.78"/>
        <n v="21.74"/>
        <n v="43.02"/>
        <n v="29.45"/>
        <n v="91.1"/>
        <n v="23.41"/>
        <n v="40.270000000000003"/>
        <n v="52.09"/>
        <n v="50.42"/>
        <n v="23.99"/>
        <n v="36.72"/>
        <n v="6.77"/>
        <n v="60.29"/>
        <n v="79.61"/>
        <n v="22.34"/>
        <n v="12.73"/>
        <n v="32.700000000000003"/>
        <n v="27.22"/>
        <n v="8.4600000000000009"/>
        <n v="23.91"/>
        <n v="19.8"/>
        <n v="8.33"/>
        <n v="67.040000000000006"/>
        <n v="43.31"/>
        <n v="26.55"/>
        <n v="12.74"/>
        <n v="44.13"/>
        <n v="78.58"/>
        <n v="20.82"/>
        <n v="11.98"/>
        <n v="17.73"/>
        <n v="24.88"/>
        <n v="25.95"/>
        <n v="14.36"/>
        <n v="24.5"/>
        <n v="20.72"/>
        <n v="6.81"/>
        <n v="18.55"/>
        <n v="35.26"/>
        <n v="14.43"/>
        <n v="60.25"/>
        <n v="59.62"/>
        <n v="12.91"/>
        <n v="17.79"/>
        <n v="25.07"/>
        <n v="25.83"/>
        <n v="52.79"/>
        <n v="5.24"/>
        <n v="67.67"/>
        <n v="8.75"/>
        <n v="25.81"/>
        <n v="69.5"/>
        <n v="72.680000000000007"/>
        <n v="130.22"/>
        <n v="13.32"/>
        <n v="17.440000000000001"/>
        <n v="11.69"/>
        <n v="16.21"/>
        <n v="29.26"/>
        <n v="42.7"/>
        <n v="75.17"/>
        <n v="56.59"/>
        <n v="50.67"/>
        <n v="63.66"/>
        <n v="17.71"/>
        <n v="28.95"/>
        <n v="70.48"/>
        <n v="47.2"/>
        <n v="81.180000000000007"/>
        <n v="4.5199999999999996"/>
        <n v="41.38"/>
        <n v="46.54"/>
        <n v="7.01"/>
        <n v="16.100000000000001"/>
        <n v="19.66"/>
        <n v="36.53"/>
        <n v="8.66"/>
        <n v="14.09"/>
        <n v="63.8"/>
        <n v="39.200000000000003"/>
        <n v="36.65"/>
        <n v="15.2"/>
        <n v="50.09"/>
        <n v="11.61"/>
        <n v="36.090000000000003"/>
        <n v="9.77"/>
        <n v="20.8"/>
        <n v="41.41"/>
        <n v="115.26"/>
        <n v="44.15"/>
        <n v="21.71"/>
        <n v="38.4"/>
        <n v="31.26"/>
        <n v="16.760000000000002"/>
        <n v="13.53"/>
        <n v="20.420000000000002"/>
        <n v="11.87"/>
        <n v="61.57"/>
        <n v="32.58"/>
        <n v="25.99"/>
        <n v="48.89"/>
        <n v="16.739999999999998"/>
        <n v="35.76"/>
        <n v="12.43"/>
        <n v="51.74"/>
        <n v="20.89"/>
        <n v="34.82"/>
        <n v="19.489999999999998"/>
        <n v="20.53"/>
        <n v="18.079999999999998"/>
        <n v="15.42"/>
        <n v="90.59"/>
        <n v="48.25"/>
        <n v="65.08"/>
        <n v="30.64"/>
        <n v="13.8"/>
        <n v="7.19"/>
        <n v="14.28"/>
        <n v="13.08"/>
        <n v="7.07"/>
        <n v="81.010000000000005"/>
        <n v="16.75"/>
        <n v="16.63"/>
        <n v="12.35"/>
        <n v="32.75"/>
        <n v="44.48"/>
        <n v="38.090000000000003"/>
        <n v="11.27"/>
        <n v="61.28"/>
        <n v="21.48"/>
        <n v="47.58"/>
        <n v="68.23"/>
        <n v="46.24"/>
        <n v="37.49"/>
        <n v="27.13"/>
        <n v="36.69"/>
        <n v="12.45"/>
        <n v="4.84"/>
        <n v="28.33"/>
        <n v="97.1"/>
        <n v="9.08"/>
        <n v="55.23"/>
        <n v="38.909999999999997"/>
        <n v="11.24"/>
        <n v="43.66"/>
        <n v="40.6"/>
        <n v="73.209999999999994"/>
        <n v="45.52"/>
        <n v="9.26"/>
        <n v="44.71"/>
        <n v="36.36"/>
        <n v="13.69"/>
        <n v="21.78"/>
        <n v="28.26"/>
        <n v="46.37"/>
        <n v="21"/>
        <n v="23.12"/>
        <n v="45.73"/>
        <n v="22.54"/>
        <n v="25.08"/>
        <n v="51.04"/>
        <n v="38.47"/>
        <n v="25.98"/>
        <n v="38.340000000000003"/>
        <n v="40.67"/>
        <n v="12.02"/>
        <n v="38.33"/>
        <n v="15.83"/>
        <n v="27.88"/>
        <n v="55.58"/>
        <n v="14.87"/>
        <n v="33.630000000000003"/>
        <n v="9.84"/>
        <n v="6.1"/>
        <n v="51.28"/>
        <n v="20.52"/>
        <n v="5.21"/>
        <n v="34.42"/>
        <n v="13.11"/>
        <n v="6.47"/>
        <n v="47.14"/>
        <n v="30.62"/>
        <n v="11.65"/>
        <n v="34.94"/>
        <n v="52.14"/>
        <n v="29.65"/>
        <n v="17.649999999999999"/>
        <n v="26.34"/>
        <n v="46.86"/>
        <n v="26.43"/>
        <n v="4.96"/>
        <n v="23.74"/>
        <n v="39.369999999999997"/>
        <n v="7.17"/>
        <n v="23.21"/>
        <n v="10.65"/>
        <n v="30.47"/>
        <n v="19.41"/>
        <n v="26.68"/>
        <n v="14.49"/>
        <n v="85.11"/>
        <n v="33.26"/>
        <n v="37.46"/>
        <n v="34.299999999999997"/>
        <n v="70.81"/>
        <n v="5.22"/>
        <n v="42.83"/>
        <n v="35.200000000000003"/>
        <n v="17.75"/>
        <n v="11"/>
        <n v="25.97"/>
        <n v="22.98"/>
        <n v="7.67"/>
        <n v="67.86"/>
        <n v="45.12"/>
        <n v="21.36"/>
        <n v="18.059999999999999"/>
        <n v="45.74"/>
        <n v="15.37"/>
        <n v="39.83"/>
        <n v="29.75"/>
        <n v="12.96"/>
        <n v="18.899999999999999"/>
        <n v="25.68"/>
        <n v="40.090000000000003"/>
        <n v="24.49"/>
        <n v="70.06"/>
        <n v="29.47"/>
        <n v="8.23"/>
        <n v="14.8"/>
        <n v="16.09"/>
        <n v="19.07"/>
        <n v="35.950000000000003"/>
        <n v="6.32"/>
        <n v="11.07"/>
        <n v="25.73"/>
        <n v="53.95"/>
        <n v="60.28"/>
        <n v="18.489999999999998"/>
        <n v="41.64"/>
        <n v="81"/>
        <n v="29.92"/>
        <n v="13.92"/>
        <n v="34.99"/>
        <n v="18.649999999999999"/>
        <n v="14.62"/>
        <n v="64.39"/>
        <n v="7.46"/>
        <n v="25.88"/>
        <n v="12.34"/>
        <n v="117.56"/>
        <n v="74.48"/>
        <n v="5.93"/>
        <n v="50.95"/>
        <n v="75.680000000000007"/>
        <n v="5.72"/>
        <n v="68.55"/>
        <n v="14.94"/>
        <n v="16.66"/>
        <n v="32.840000000000003"/>
        <n v="5.42"/>
        <n v="21.55"/>
        <n v="25.11"/>
        <n v="17.36"/>
        <n v="17.48"/>
        <n v="55.25"/>
        <n v="10.85"/>
        <n v="21.89"/>
        <n v="14.19"/>
        <n v="31.67"/>
        <n v="11.01"/>
        <n v="50.9"/>
        <n v="38.94"/>
        <n v="37.369999999999997"/>
        <n v="18.48"/>
        <n v="7.35"/>
        <n v="50.39"/>
        <n v="150.54"/>
        <n v="26.64"/>
        <n v="21.29"/>
        <n v="30.36"/>
        <n v="35.799999999999997"/>
        <n v="39.270000000000003"/>
        <n v="9.2899999999999991"/>
        <n v="63.53"/>
        <n v="28.07"/>
        <n v="72.760000000000005"/>
        <n v="39.89"/>
        <n v="41.82"/>
        <n v="27.84"/>
        <n v="42.53"/>
        <n v="8"/>
        <n v="16.84"/>
        <n v="31.1"/>
        <n v="22.32"/>
        <n v="28.74"/>
        <n v="29.39"/>
        <n v="41.36"/>
        <n v="6.94"/>
        <n v="20.46"/>
        <n v="24.87"/>
        <n v="10.59"/>
        <n v="111.66"/>
        <n v="21.04"/>
        <n v="29.84"/>
        <n v="28.51"/>
        <n v="17.95"/>
        <n v="5.51"/>
        <n v="23.26"/>
        <n v="29.09"/>
        <n v="8.17"/>
        <n v="7.23"/>
        <n v="51.45"/>
        <n v="52.08"/>
        <n v="59.29"/>
        <n v="24.8"/>
        <n v="40.119999999999997"/>
        <n v="26.09"/>
        <n v="17.88"/>
        <n v="31.58"/>
        <n v="47.69"/>
        <n v="35.67"/>
        <n v="15.87"/>
        <n v="16"/>
        <n v="28.22"/>
        <n v="16.23"/>
        <n v="25.61"/>
        <n v="129.04"/>
        <n v="26.16"/>
        <n v="76.63"/>
        <n v="19.87"/>
        <n v="15.75"/>
        <n v="20.9"/>
        <n v="36.659999999999997"/>
        <n v="87.06"/>
        <n v="16.37"/>
        <n v="10.039999999999999"/>
        <n v="7.21"/>
        <n v="20.67"/>
        <n v="74.86"/>
        <n v="13.9"/>
        <n v="17.18"/>
        <n v="30.1"/>
        <n v="85.86"/>
        <n v="61.8"/>
        <n v="36.880000000000003"/>
        <n v="7.57"/>
        <n v="61.26"/>
        <n v="48.52"/>
        <n v="9.5500000000000007"/>
        <n v="11.08"/>
        <n v="10.43"/>
        <n v="86.94"/>
        <n v="49.14"/>
        <n v="17.62"/>
        <n v="9.3000000000000007"/>
        <n v="30.29"/>
        <n v="50.18"/>
        <n v="51.08"/>
        <n v="17.010000000000002"/>
        <n v="110.04"/>
        <n v="112.64"/>
        <n v="5.44"/>
        <n v="23.17"/>
        <n v="12.98"/>
        <n v="15.56"/>
        <n v="15.59"/>
        <n v="43.53"/>
        <n v="26.31"/>
        <n v="23.56"/>
        <n v="32.53"/>
        <n v="98.73"/>
        <n v="59.4"/>
        <n v="37.76"/>
        <n v="13.48"/>
        <n v="6.52"/>
        <n v="8.2899999999999991"/>
        <n v="17.11"/>
        <n v="15.31"/>
        <n v="30.38"/>
        <n v="31.28"/>
        <n v="11.36"/>
        <n v="10.31"/>
        <n v="38.54"/>
        <n v="80.760000000000005"/>
        <n v="19.809999999999999"/>
        <n v="54.11"/>
        <n v="34.049999999999997"/>
        <n v="30.74"/>
        <n v="17.57"/>
        <n v="40.79"/>
        <n v="10.38"/>
        <n v="24.81"/>
        <n v="26.77"/>
        <n v="101.66"/>
        <n v="7.26"/>
        <n v="18.71"/>
        <n v="64.34"/>
        <n v="53.55"/>
        <n v="38.92"/>
        <n v="6.8"/>
        <n v="24.43"/>
        <n v="29.24"/>
        <n v="17.54"/>
        <n v="39.96"/>
        <n v="33.25"/>
        <n v="18.16"/>
        <n v="35.53"/>
        <n v="60.83"/>
        <n v="29.85"/>
        <n v="11.94"/>
        <n v="31.52"/>
        <n v="35.08"/>
        <n v="86.67"/>
        <n v="21.3"/>
        <n v="116.88"/>
        <n v="30.7"/>
        <n v="46.58"/>
        <n v="31.77"/>
        <n v="141.9"/>
        <n v="55.2"/>
        <n v="93.11"/>
        <n v="20.76"/>
        <n v="20.5"/>
        <n v="8.52"/>
        <n v="41.3"/>
        <n v="38.11"/>
        <n v="17.2"/>
        <n v="20.37"/>
        <n v="36.08"/>
        <n v="33.6"/>
        <n v="58.21"/>
        <n v="69.239999999999995"/>
        <n v="45.1"/>
        <n v="38.6"/>
        <n v="85.56"/>
        <n v="33.090000000000003"/>
        <n v="43.78"/>
        <n v="5.62"/>
        <n v="21.73"/>
        <n v="47.48"/>
        <n v="27.66"/>
        <n v="30.44"/>
        <n v="15.63"/>
        <n v="14.84"/>
        <n v="40.96"/>
        <n v="36.28"/>
        <n v="11.7"/>
        <n v="27.37"/>
        <n v="36.14"/>
        <n v="32.909999999999997"/>
        <n v="39.56"/>
        <n v="7.11"/>
        <n v="41.13"/>
        <n v="24.91"/>
        <n v="9.44"/>
        <n v="93.47"/>
        <n v="7.84"/>
        <n v="66.06"/>
        <n v="7.88"/>
        <n v="14.03"/>
        <n v="4.7699999999999996"/>
        <n v="41.52"/>
        <n v="14.74"/>
        <n v="13.75"/>
        <n v="13.23"/>
        <n v="59.76"/>
        <n v="59.2"/>
        <n v="57.3"/>
        <n v="45.13"/>
        <n v="14.52"/>
        <n v="19.21"/>
        <n v="63.9"/>
        <n v="66.989999999999995"/>
        <n v="18.18"/>
        <n v="17.46"/>
        <n v="54.78"/>
        <n v="96.98"/>
        <n v="30.54"/>
        <n v="61.9"/>
        <n v="55.01"/>
        <n v="74.349999999999994"/>
        <n v="46.61"/>
        <n v="47.33"/>
        <n v="23.88"/>
        <n v="65.11"/>
        <n v="21.34"/>
        <n v="46.93"/>
        <n v="24.19"/>
        <n v="87.25"/>
        <n v="11.91"/>
        <n v="23.39"/>
        <n v="13.4"/>
        <n v="37.909999999999997"/>
        <n v="29.05"/>
        <n v="97.02"/>
        <n v="21.37"/>
        <n v="33.07"/>
        <n v="29.36"/>
        <n v="25.23"/>
        <n v="51.33"/>
        <n v="12.32"/>
        <n v="8.14"/>
        <n v="51.14"/>
        <n v="27.43"/>
        <n v="21.12"/>
        <n v="10.199999999999999"/>
        <n v="27.34"/>
        <n v="49.75"/>
        <n v="32.47"/>
        <n v="6.44"/>
        <n v="57.74"/>
        <n v="9.39"/>
        <n v="5.61"/>
        <n v="12.62"/>
        <n v="44.2"/>
        <n v="18.39"/>
        <n v="26.8"/>
        <n v="47.21"/>
        <n v="101.36"/>
        <n v="17.760000000000002"/>
        <n v="6.46"/>
        <n v="95.85"/>
        <n v="14.23"/>
        <n v="51.37"/>
        <n v="26.53"/>
        <n v="7.52"/>
        <n v="43.25"/>
        <n v="31.34"/>
        <n v="12.99"/>
        <n v="32.270000000000003"/>
        <n v="33.35"/>
        <n v="23.48"/>
        <n v="21.44"/>
        <n v="37.89"/>
        <n v="11.42"/>
        <n v="30.57"/>
        <n v="34"/>
        <n v="36.020000000000003"/>
        <n v="62.48"/>
        <n v="8.0399999999999991"/>
        <n v="28.76"/>
        <n v="100.07"/>
        <n v="32.89"/>
        <n v="16.899999999999999"/>
        <n v="47.85"/>
        <n v="18.25"/>
        <n v="26.14"/>
        <n v="47.25"/>
        <n v="78.349999999999994"/>
        <n v="62.91"/>
        <n v="19.89"/>
        <n v="57.57"/>
        <n v="9.36"/>
        <n v="14.45"/>
        <n v="25.93"/>
        <n v="7.06"/>
        <n v="7.78"/>
        <n v="17.97"/>
        <n v="34.49"/>
        <n v="18.34"/>
        <n v="30.56"/>
        <n v="15.01"/>
        <n v="34.47"/>
        <n v="15.23"/>
        <n v="17.510000000000002"/>
        <n v="40.479999999999997"/>
        <n v="45.3"/>
        <n v="62.81"/>
        <n v="30.45"/>
        <n v="36.06"/>
        <n v="5.65"/>
        <n v="33.81"/>
        <n v="76.12"/>
        <n v="73.23"/>
        <n v="33.409999999999997"/>
        <n v="45.25"/>
        <n v="30.71"/>
        <n v="11.67"/>
        <n v="15.35"/>
        <n v="16.690000000000001"/>
        <n v="40.71"/>
        <n v="18.66"/>
        <n v="48.76"/>
        <n v="40.450000000000003"/>
        <n v="35.07"/>
        <n v="43.37"/>
        <n v="42.68"/>
        <n v="25.39"/>
        <n v="85.02"/>
        <n v="101.44"/>
        <n v="18.190000000000001"/>
        <n v="33.29"/>
        <n v="28.28"/>
        <n v="83.34"/>
        <n v="29.41"/>
        <n v="19.5"/>
        <n v="32.92"/>
        <n v="4.5999999999999996"/>
        <n v="38.67"/>
        <n v="22.41"/>
        <n v="17.96"/>
        <n v="13.07"/>
        <n v="13.52"/>
        <n v="15.52"/>
        <n v="71.239999999999995"/>
        <n v="59.86"/>
        <n v="33.020000000000003"/>
        <n v="34.07"/>
        <n v="22.33"/>
        <n v="28.1"/>
        <n v="52.7"/>
        <n v="7.08"/>
        <n v="22.55"/>
        <n v="19.75"/>
        <n v="35.33"/>
        <n v="17.170000000000002"/>
        <n v="7.89"/>
        <n v="10.66"/>
        <n v="32"/>
        <n v="30.37"/>
        <n v="22.53"/>
        <n v="7.1"/>
        <n v="48.8"/>
        <n v="19.62"/>
        <n v="22.45"/>
        <n v="18.559999999999999"/>
        <n v="37.54"/>
        <n v="30.24"/>
        <n v="11.06"/>
        <n v="17.559999999999999"/>
        <n v="115.05"/>
        <n v="21.16"/>
        <n v="18.809999999999999"/>
        <n v="16.25"/>
        <n v="12.27"/>
        <n v="33.979999999999997"/>
        <n v="9.23"/>
        <n v="31.36"/>
        <n v="8.9700000000000006"/>
        <n v="21.62"/>
        <n v="33.61"/>
        <n v="27.14"/>
        <n v="38.299999999999997"/>
        <n v="12.97"/>
        <n v="60.35"/>
        <n v="8.1"/>
        <n v="18.75"/>
        <n v="47.88"/>
        <n v="28.24"/>
        <n v="9.6300000000000008"/>
        <n v="32.51"/>
        <n v="27.83"/>
        <n v="47.61"/>
        <n v="22.27"/>
        <n v="50.69"/>
        <n v="9.67"/>
        <n v="50.46"/>
        <n v="7.79"/>
        <n v="17.45"/>
        <n v="29.67"/>
        <n v="39.409999999999997"/>
        <n v="38.799999999999997"/>
        <n v="100.83"/>
        <n v="19.59"/>
        <n v="46.35"/>
        <n v="35.5"/>
        <n v="44.53"/>
        <n v="9.59"/>
        <n v="44.99"/>
        <n v="63.43"/>
        <n v="55.65"/>
        <n v="43.57"/>
        <n v="66.16"/>
        <n v="22.79"/>
        <n v="31.61"/>
        <n v="43.74"/>
        <n v="123.59"/>
        <n v="18.43"/>
        <n v="38.43"/>
        <n v="22.17"/>
        <n v="39.9"/>
        <n v="26.54"/>
        <n v="54.38"/>
        <n v="25.04"/>
        <n v="18.78"/>
        <n v="22.11"/>
        <n v="24.33"/>
        <n v="26.81"/>
        <n v="41.77"/>
        <n v="11.6"/>
        <n v="93.61"/>
        <n v="32.79"/>
        <n v="71.27"/>
        <n v="15.41"/>
        <n v="32.369999999999997"/>
        <n v="26.01"/>
        <n v="37.590000000000003"/>
        <n v="18.62"/>
        <n v="7.37"/>
        <n v="12.69"/>
        <n v="87.68"/>
        <n v="86.89"/>
        <n v="8.6199999999999992"/>
        <n v="39.61"/>
        <n v="63.69"/>
        <n v="73.55"/>
        <n v="11.12"/>
        <n v="45.43"/>
        <n v="50.29"/>
        <n v="26.71"/>
        <n v="50.94"/>
        <n v="7.47"/>
        <n v="9.4"/>
        <n v="23.93"/>
        <n v="9.19"/>
        <n v="14.6"/>
        <n v="9.01"/>
        <n v="114.52"/>
        <n v="74.760000000000005"/>
        <n v="13.15"/>
        <n v="39.590000000000003"/>
        <n v="29.51"/>
        <n v="10.94"/>
        <n v="24.23"/>
        <n v="50.74"/>
        <n v="19.45"/>
        <n v="6.87"/>
        <n v="21.07"/>
        <n v="10.69"/>
        <n v="50.03"/>
        <n v="54.18"/>
        <n v="19.329999999999998"/>
        <n v="37.71"/>
        <n v="15.22"/>
        <n v="19.03"/>
        <n v="66.81"/>
        <n v="28.78"/>
        <n v="18.13"/>
        <n v="39.08"/>
        <n v="8.3699999999999992"/>
        <n v="42.51"/>
        <n v="28.97"/>
        <n v="9.2200000000000006"/>
        <n v="31.16"/>
        <n v="18.7"/>
        <n v="41.93"/>
        <n v="74.2"/>
        <n v="12.23"/>
        <n v="99.95"/>
        <n v="52.85"/>
        <n v="49.27"/>
        <n v="25.18"/>
        <n v="63.96"/>
        <n v="11.77"/>
        <n v="47.02"/>
        <n v="9.34"/>
        <n v="4.87"/>
        <n v="21.8"/>
        <n v="11.79"/>
        <n v="8.48"/>
        <n v="34.86"/>
        <n v="30.58"/>
        <n v="33.4"/>
        <n v="26.12"/>
        <n v="5.38"/>
        <n v="22.77"/>
        <n v="20.91"/>
        <n v="14.91"/>
        <n v="34.840000000000003"/>
        <n v="15.36"/>
        <n v="14.81"/>
        <n v="19.25"/>
        <n v="19.920000000000002"/>
        <n v="23.08"/>
        <n v="8.76"/>
        <n v="42.41"/>
        <n v="28.2"/>
        <n v="7.42"/>
        <n v="22.69"/>
        <n v="32.86"/>
        <n v="28.65"/>
        <n v="34.46"/>
        <n v="29.87"/>
        <n v="42.46"/>
        <n v="10.050000000000001"/>
        <n v="7.15"/>
        <n v="49.76"/>
        <n v="62.27"/>
        <n v="26.5"/>
        <n v="25.67"/>
        <n v="70.08"/>
        <n v="21.7"/>
        <n v="81.95"/>
        <n v="46.03"/>
        <n v="28.44"/>
        <n v="39.14"/>
        <n v="70.28"/>
        <n v="5.36"/>
        <n v="20.32"/>
        <n v="60.3"/>
        <n v="16.190000000000001"/>
        <n v="10.82"/>
        <n v="16.850000000000001"/>
        <n v="23.78"/>
        <n v="15.64"/>
        <n v="17.16"/>
        <n v="36.700000000000003"/>
        <n v="15.58"/>
        <n v="22.91"/>
        <n v="23.79"/>
        <n v="22.96"/>
        <n v="12.84"/>
        <n v="24.46"/>
        <n v="42.18"/>
        <n v="13.56"/>
        <n v="10.36"/>
        <n v="16.98"/>
        <n v="10.24"/>
        <n v="6.51"/>
        <n v="13.85"/>
        <n v="96.16"/>
        <n v="6.57"/>
        <n v="90.08"/>
        <n v="13.42"/>
        <n v="30.18"/>
        <n v="27.16"/>
        <n v="59.39"/>
        <n v="43.62"/>
        <n v="74.150000000000006"/>
        <n v="37.03"/>
        <n v="7.97"/>
        <n v="29.52"/>
        <n v="28.47"/>
        <n v="13.71"/>
        <n v="47.4"/>
        <n v="111.59"/>
        <n v="33.18"/>
        <n v="12.9"/>
        <n v="55.38"/>
        <n v="28.3"/>
        <n v="40.549999999999997"/>
        <n v="28.49"/>
        <n v="20.73"/>
        <n v="13.26"/>
        <n v="57"/>
        <n v="22.97"/>
        <n v="8.0299999999999994"/>
        <n v="40.159999999999997"/>
        <n v="18.010000000000002"/>
        <n v="95.15"/>
        <n v="38.53"/>
        <n v="79.73"/>
        <n v="144.15"/>
        <n v="31.63"/>
        <n v="13.72"/>
        <n v="59.85"/>
        <n v="24.74"/>
        <n v="7.51"/>
        <n v="56.65"/>
        <n v="24.77"/>
        <n v="13.76"/>
        <n v="32.56"/>
        <n v="17.350000000000001"/>
        <n v="17.87"/>
        <n v="7.98"/>
        <n v="33.869999999999997"/>
        <n v="24.21"/>
        <n v="49.82"/>
        <n v="5.75"/>
        <n v="24.96"/>
        <n v="77.48"/>
        <n v="58.13"/>
        <n v="68.819999999999993"/>
        <n v="74.400000000000006"/>
        <n v="29.28"/>
        <n v="66.319999999999993"/>
        <n v="16.88"/>
        <n v="29.16"/>
        <n v="64.239999999999995"/>
        <n v="70.97"/>
        <n v="19.010000000000002"/>
        <n v="21.51"/>
        <n v="11.88"/>
        <n v="17.64"/>
        <n v="45.59"/>
        <n v="43.89"/>
        <n v="33.65"/>
        <n v="24.05"/>
        <n v="107.02"/>
        <n v="34.01"/>
        <n v="32.26"/>
        <n v="16.239999999999998"/>
        <n v="37.28"/>
        <n v="32.950000000000003"/>
        <n v="7.62"/>
        <n v="33.97"/>
        <n v="10.220000000000001"/>
        <n v="9.48"/>
        <n v="80.41"/>
        <n v="9.64"/>
        <n v="5.01"/>
        <n v="31.97"/>
        <n v="70.64"/>
        <n v="34.53"/>
        <n v="67.099999999999994"/>
        <n v="44.37"/>
        <n v="36.15"/>
        <n v="89.73"/>
        <n v="38.36"/>
        <n v="85.63"/>
        <n v="28.81"/>
        <n v="13.41"/>
        <n v="7.38"/>
        <n v="12.3"/>
        <n v="13.49"/>
        <n v="62.75"/>
        <n v="30.94"/>
        <n v="94.28"/>
        <n v="62.67"/>
        <n v="18.23"/>
        <n v="31.42"/>
        <n v="63.03"/>
        <n v="22.51"/>
        <n v="9.06"/>
        <n v="14.64"/>
        <n v="55.03"/>
        <n v="90.15"/>
        <n v="11.29"/>
        <n v="107.54"/>
        <n v="45.92"/>
        <n v="57.98"/>
        <n v="58.61"/>
        <n v="58.84"/>
        <n v="59.78"/>
        <n v="87.18"/>
        <n v="34.65"/>
        <n v="15.6"/>
        <n v="45.44"/>
        <n v="9.9600000000000009"/>
        <n v="46.64"/>
        <n v="12.61"/>
        <n v="49.73"/>
        <n v="21.08"/>
        <n v="80.37"/>
        <n v="54.37"/>
        <n v="63.94"/>
        <n v="59.9"/>
        <n v="69.400000000000006"/>
        <n v="59.14"/>
        <n v="50.96"/>
        <n v="11.51"/>
        <n v="39.65"/>
        <n v="31.04"/>
        <n v="29.46"/>
        <n v="22.22"/>
        <n v="43.91"/>
        <n v="18.14"/>
        <n v="93.25"/>
        <n v="16.89"/>
        <n v="6.34"/>
        <n v="16.59"/>
        <n v="5.48"/>
        <n v="37.159999999999997"/>
        <n v="38.97"/>
        <n v="29.29"/>
        <n v="21.79"/>
        <n v="19.71"/>
        <n v="18.670000000000002"/>
        <n v="51.42"/>
        <n v="30.91"/>
        <n v="38.32"/>
        <n v="25.66"/>
        <n v="45.07"/>
        <n v="10.51"/>
        <n v="26.17"/>
        <n v="52.16"/>
        <n v="8.01"/>
        <n v="23.3"/>
        <n v="20.61"/>
        <n v="23.66"/>
        <n v="31.21"/>
        <n v="11.33"/>
        <n v="58.95"/>
        <n v="11.52"/>
        <n v="10.3"/>
        <n v="21.58"/>
        <n v="43.92"/>
        <n v="17.850000000000001"/>
        <n v="123.17"/>
        <n v="23.95"/>
        <n v="46.28"/>
        <n v="19.100000000000001"/>
        <n v="20.2"/>
        <n v="39.44"/>
        <n v="37.93"/>
        <n v="138.15"/>
        <n v="157.85"/>
        <n v="6.55"/>
        <n v="5.26"/>
        <n v="31.51"/>
        <n v="4.8600000000000003"/>
        <n v="49.15"/>
        <n v="10.18"/>
        <n v="32.69"/>
        <n v="74.47"/>
        <n v="31.8"/>
        <n v="18.88"/>
        <n v="12.95"/>
        <n v="15.73"/>
        <n v="37.270000000000003"/>
        <n v="30.11"/>
        <n v="22.31"/>
        <n v="43.79"/>
        <n v="36.200000000000003"/>
        <n v="6.29"/>
        <n v="75.239999999999995"/>
        <n v="7.28"/>
        <n v="11.66"/>
        <n v="13.57"/>
        <n v="9.1999999999999993"/>
        <n v="27.64"/>
        <n v="97.47"/>
        <n v="16.600000000000001"/>
        <n v="42.2"/>
        <n v="40.57"/>
        <n v="31.95"/>
        <n v="106.5"/>
        <n v="25.48"/>
        <n v="31.39"/>
        <n v="19.86"/>
        <n v="105.3"/>
        <n v="48.9"/>
        <n v="44.87"/>
        <n v="21.99"/>
        <n v="13.06"/>
        <n v="38.159999999999997"/>
        <n v="29.8"/>
        <n v="22.75"/>
        <n v="28.46"/>
        <n v="61.5"/>
        <n v="13.62"/>
        <n v="5.66"/>
        <n v="39.229999999999997"/>
        <n v="66.489999999999995"/>
        <n v="28.14"/>
        <n v="15.82"/>
        <n v="14.54"/>
        <n v="8.42"/>
        <n v="111.63"/>
        <n v="82.25"/>
        <n v="34.74"/>
        <n v="18.399999999999999"/>
        <n v="12.18"/>
        <n v="38.380000000000003"/>
        <n v="6.37"/>
        <n v="44.82"/>
        <n v="50.98"/>
        <n v="6.58"/>
        <n v="28.43"/>
        <n v="34.630000000000003"/>
        <n v="29.25"/>
        <n v="12.09"/>
        <n v="26.33"/>
        <n v="22.04"/>
        <n v="14.9"/>
        <n v="14.37"/>
        <n v="22.08"/>
        <n v="18.22"/>
        <n v="27.81"/>
        <n v="15.43"/>
        <n v="63.75"/>
        <n v="67.31"/>
        <n v="7.09"/>
        <n v="76.53"/>
        <n v="40.42"/>
        <n v="111.05"/>
        <n v="16.29"/>
        <n v="47.93"/>
        <n v="6.31"/>
        <n v="42.27"/>
        <n v="15.89"/>
        <n v="29.77"/>
        <n v="47.62"/>
        <n v="9.75"/>
        <n v="44.35"/>
        <n v="62.31"/>
        <n v="33.71"/>
        <n v="8.32"/>
        <n v="30.3"/>
        <n v="15.69"/>
        <n v="30.6"/>
        <n v="7.25"/>
        <n v="107.06"/>
        <n v="14.77"/>
        <n v="45.98"/>
        <n v="34.92"/>
        <n v="29.7"/>
        <n v="100.72"/>
        <n v="35.35"/>
        <n v="37.64"/>
        <n v="20.7"/>
        <n v="154.13999999999999"/>
        <n v="38.86"/>
        <n v="7.71"/>
        <n v="60.61"/>
        <n v="20.010000000000002"/>
        <n v="20.16"/>
        <n v="109.87"/>
        <n v="24.82"/>
        <n v="5.49"/>
        <n v="48.31"/>
        <n v="21.13"/>
        <n v="12.25"/>
        <n v="79.97"/>
        <n v="37.04"/>
        <n v="92.26"/>
        <n v="17.63"/>
        <n v="86.37"/>
        <n v="52.98"/>
        <n v="14.63"/>
        <n v="70.33"/>
        <n v="56"/>
        <n v="37.65"/>
        <n v="27.28"/>
        <n v="58.28"/>
        <n v="57.05"/>
        <n v="71.48"/>
        <n v="19.23"/>
        <n v="61.4"/>
        <n v="4.43"/>
        <n v="83.53"/>
        <n v="12.68"/>
        <n v="36.270000000000003"/>
        <n v="21.35"/>
        <n v="43.01"/>
        <n v="75.06"/>
        <n v="13.39"/>
        <n v="81.900000000000006"/>
        <n v="34.14"/>
        <n v="14.32"/>
        <n v="6.18"/>
        <n v="71.260000000000005"/>
        <n v="23.02"/>
        <n v="16.3"/>
        <n v="6.38"/>
        <n v="37.81"/>
        <n v="23.31"/>
        <n v="75.39"/>
        <n v="23.18"/>
        <n v="14.85"/>
        <n v="61.23"/>
        <n v="34.26"/>
        <n v="21.45"/>
        <n v="67.989999999999995"/>
        <n v="35.369999999999997"/>
        <n v="36.43"/>
        <n v="26.96"/>
        <n v="108.78"/>
        <n v="5.54"/>
        <n v="27.39"/>
        <n v="23.83"/>
        <n v="6.86"/>
        <n v="11.68"/>
        <n v="30.75"/>
        <n v="29.49"/>
        <n v="72.84"/>
        <n v="30.92"/>
        <n v="60.18"/>
        <n v="25.71"/>
        <n v="4.9800000000000004"/>
        <n v="51.1"/>
        <n v="6.36"/>
        <n v="45.99"/>
        <n v="23.8"/>
        <n v="19.399999999999999"/>
        <n v="52.91"/>
        <n v="46.2"/>
        <n v="76.739999999999995"/>
        <n v="39.29"/>
        <n v="30"/>
        <n v="34.479999999999997"/>
        <n v="83.74"/>
        <n v="17.100000000000001"/>
        <n v="44.89"/>
        <n v="26.44"/>
        <n v="13.18"/>
        <n v="43.63"/>
        <n v="79.44"/>
        <n v="34.130000000000003"/>
        <n v="14.67"/>
        <n v="18.32"/>
        <n v="44.44"/>
        <n v="32.28"/>
        <n v="66.86"/>
        <n v="5.56"/>
        <n v="41.05"/>
        <n v="21.56"/>
        <n v="37.11"/>
        <n v="52.6"/>
        <n v="19.3"/>
        <n v="31.54"/>
        <n v="74.17"/>
        <n v="35.909999999999997"/>
        <n v="20.71"/>
        <n v="12.53"/>
        <n v="26.35"/>
        <n v="30.43"/>
        <n v="55.68"/>
        <n v="55.71"/>
        <n v="28.59"/>
        <n v="7.61"/>
        <n v="6.48"/>
        <n v="18.5"/>
        <n v="51.05"/>
        <n v="67.12"/>
        <n v="5.9"/>
        <n v="52.73"/>
        <n v="26.38"/>
        <n v="22.1"/>
        <n v="6.84"/>
        <n v="46.46"/>
        <n v="60.91"/>
        <n v="21.75"/>
        <n v="10.16"/>
        <n v="49.35"/>
        <n v="8.9600000000000009"/>
        <n v="9.2100000000000009"/>
        <n v="17.05"/>
        <n v="81.489999999999995"/>
        <n v="19.260000000000002"/>
        <n v="30.2"/>
        <n v="84.7"/>
        <n v="10.64"/>
        <n v="11.82"/>
        <n v="12.57"/>
        <n v="83.21"/>
        <n v="13.2"/>
        <n v="16.64"/>
        <n v="38.450000000000003"/>
        <n v="13.01"/>
        <n v="53.6"/>
        <n v="6.68"/>
        <n v="61.95"/>
        <n v="39.479999999999997"/>
        <n v="56.25"/>
        <n v="42.61"/>
        <n v="49.68"/>
        <n v="16.670000000000002"/>
        <n v="46.26"/>
        <n v="24.7"/>
        <n v="48.24"/>
        <n v="104.59"/>
        <n v="32.32"/>
        <n v="22.88"/>
        <n v="15.57"/>
        <n v="24.79"/>
        <n v="20.23"/>
        <n v="98.31"/>
        <n v="7.2"/>
        <n v="26.48"/>
        <n v="46.12"/>
        <n v="27.18"/>
        <n v="14.14"/>
        <n v="19.72"/>
        <n v="25.75"/>
        <n v="111.35"/>
        <n v="26.4"/>
        <n v="109.14"/>
        <n v="13.29"/>
        <n v="51.55"/>
        <n v="27.99"/>
        <n v="14.29"/>
        <n v="10.27"/>
        <n v="6.71"/>
        <n v="36.01"/>
        <n v="12.39"/>
        <n v="46.39"/>
        <n v="8.92"/>
        <n v="53.96"/>
        <n v="39.42"/>
        <n v="19.38"/>
        <n v="31.72"/>
        <n v="12.08"/>
        <n v="43.97"/>
        <n v="37.01"/>
        <n v="37.85"/>
        <n v="14.01"/>
        <n v="12.37"/>
        <n v="10.75"/>
        <n v="21.4"/>
        <n v="66.84"/>
        <n v="34.119999999999997"/>
        <n v="65.069999999999993"/>
        <n v="8.9"/>
        <n v="26.88"/>
        <n v="37.770000000000003"/>
        <n v="33.67"/>
        <n v="14.53"/>
        <n v="8.15"/>
        <n v="16.940000000000001"/>
        <n v="28.87"/>
        <n v="29.1"/>
        <n v="85.19"/>
        <n v="21.63"/>
        <n v="26.58"/>
        <n v="78.31"/>
        <n v="18.02"/>
        <n v="9.57"/>
        <n v="11.72"/>
        <n v="14.82"/>
        <n v="24.84"/>
        <n v="32.17"/>
        <n v="19.190000000000001"/>
        <n v="81.06"/>
        <n v="181.37"/>
        <n v="19.39"/>
        <n v="64.98"/>
        <n v="8.2100000000000009"/>
        <n v="55.96"/>
        <n v="38.39"/>
        <n v="99.32"/>
        <n v="20.98"/>
        <n v="60.04"/>
        <n v="16.04"/>
        <n v="11.86"/>
        <n v="5.91"/>
        <n v="24.42"/>
        <n v="47.47"/>
        <n v="19.12"/>
        <n v="53.31"/>
        <n v="35.4"/>
        <n v="6.15"/>
        <n v="19.989999999999998"/>
        <n v="20.12"/>
        <n v="18.760000000000002"/>
        <n v="32.68"/>
        <n v="72.88"/>
        <n v="27.67"/>
        <n v="27.27"/>
        <n v="94.68"/>
        <n v="188.69"/>
        <n v="59.33"/>
        <n v="81.45"/>
        <n v="10.91"/>
        <n v="27.05"/>
        <n v="13.82"/>
        <n v="9.5"/>
        <n v="5.17"/>
        <n v="66.180000000000007"/>
        <n v="22.71"/>
        <n v="26.97"/>
        <n v="8.16"/>
        <n v="43.61"/>
        <n v="19.47"/>
        <n v="26.3"/>
        <n v="52.1"/>
        <n v="17.55"/>
        <n v="61.92"/>
        <n v="20.079999999999998"/>
        <n v="38.71"/>
        <n v="19.52"/>
        <n v="69.64"/>
        <n v="61.01"/>
        <n v="59.22"/>
        <n v="50.49"/>
        <n v="62.86"/>
        <n v="103.5"/>
        <n v="14.27"/>
        <n v="6.4"/>
        <n v="50.5"/>
        <n v="11.46"/>
        <n v="14.08"/>
        <n v="13.28"/>
        <n v="29.79"/>
        <n v="6.42"/>
        <n v="17.09"/>
        <n v="16.27"/>
        <n v="8.06"/>
        <n v="9.0500000000000007"/>
        <n v="20.88"/>
        <n v="92.49"/>
        <n v="38.79"/>
        <n v="19.18"/>
        <n v="19.09"/>
        <n v="60.21"/>
        <n v="12.28"/>
        <n v="26.82"/>
        <n v="20.56"/>
        <n v="35.92"/>
        <n v="64.819999999999993"/>
        <n v="12.81"/>
        <n v="18.91"/>
        <n v="68.760000000000005"/>
        <n v="70.099999999999994"/>
        <n v="51.31"/>
        <n v="16.829999999999998"/>
        <n v="51.07"/>
        <n v="40.409999999999997"/>
        <n v="16.48"/>
        <n v="25.84"/>
        <n v="13"/>
        <n v="56.51"/>
        <n v="27.19"/>
        <n v="102.61"/>
        <n v="7.94"/>
        <n v="58.17"/>
        <n v="62.36"/>
        <n v="129.28"/>
        <n v="42.86"/>
        <n v="79.069999999999993"/>
        <n v="6.98"/>
        <n v="73.73"/>
        <n v="30.35"/>
        <n v="24.65"/>
        <n v="14.51"/>
        <n v="27.9"/>
        <n v="59.83"/>
        <n v="12.78"/>
        <n v="25.6"/>
        <n v="28.12"/>
        <n v="8.1199999999999992"/>
        <n v="28.58"/>
        <n v="21.19"/>
        <n v="160.82"/>
        <n v="85.4"/>
        <n v="14.39"/>
        <n v="91.82"/>
        <n v="21.52"/>
        <n v="50.1"/>
        <n v="24.72"/>
        <n v="26.41"/>
        <n v="47.49"/>
        <n v="43.81"/>
        <n v="28.06"/>
        <n v="27.71"/>
        <n v="71.88"/>
        <n v="68.25"/>
        <n v="27.6"/>
        <n v="46.17"/>
        <n v="62.76"/>
        <n v="35.74"/>
        <n v="130.31"/>
        <n v="79.52"/>
        <n v="10.37"/>
        <n v="6.54"/>
        <n v="130.44"/>
        <n v="37.83"/>
        <n v="29.44"/>
        <n v="29.4"/>
        <n v="48.87"/>
        <n v="32.299999999999997"/>
        <n v="17.72"/>
        <n v="102.94"/>
        <n v="17.670000000000002"/>
        <n v="25.21"/>
        <n v="52.47"/>
        <n v="21.67"/>
        <n v="51.38"/>
        <n v="13.67"/>
        <n v="106.84"/>
        <n v="28.18"/>
        <n v="72.56"/>
        <n v="18.52"/>
        <n v="33.93"/>
        <n v="58.89"/>
        <n v="28.55"/>
        <n v="10.62"/>
        <n v="7.54"/>
        <n v="18.21"/>
        <n v="25.05"/>
        <n v="10.07"/>
        <n v="109.23"/>
        <n v="154.85"/>
        <n v="36.25"/>
        <n v="6.13"/>
        <n v="34.57"/>
        <n v="18.100000000000001"/>
        <n v="21.6"/>
        <n v="86.5"/>
        <n v="13.44"/>
        <n v="6.67"/>
        <n v="40.020000000000003"/>
        <n v="52.28"/>
        <n v="45.68"/>
        <n v="28.09"/>
        <n v="30.73"/>
        <n v="112.57"/>
        <n v="49.5"/>
        <n v="35.22"/>
        <n v="78.28"/>
        <n v="78.819999999999993"/>
        <n v="33.21"/>
        <n v="22.02"/>
        <n v="24.08"/>
        <n v="9.8699999999999992"/>
        <n v="18.87"/>
        <n v="29.96"/>
        <n v="92.57"/>
        <n v="6.76"/>
        <n v="43.82"/>
        <n v="84.2"/>
        <n v="29.27"/>
        <n v="20.97"/>
        <n v="20.45"/>
        <n v="16.22"/>
        <n v="55.75"/>
        <n v="27.95"/>
        <n v="31.24"/>
        <n v="99.04"/>
        <n v="74.180000000000007"/>
        <n v="41.29"/>
        <n v="12.24"/>
        <n v="18.829999999999998"/>
        <n v="56.12"/>
        <n v="30.9"/>
        <n v="76.87"/>
        <n v="57.08"/>
        <n v="17.52"/>
        <n v="25.56"/>
        <n v="12.54"/>
        <n v="13.45"/>
        <n v="18.309999999999999"/>
        <n v="43.96"/>
        <n v="39.03"/>
        <n v="132.19"/>
        <n v="51.46"/>
        <n v="16.510000000000002"/>
        <n v="8.3000000000000007"/>
        <n v="32.11"/>
        <n v="17.260000000000002"/>
        <n v="67.62"/>
        <n v="45.29"/>
        <n v="9.61"/>
        <n v="82.01"/>
        <n v="22.3"/>
        <n v="47.72"/>
        <n v="9.24"/>
        <n v="38.96"/>
        <n v="12.33"/>
        <n v="8.5299999999999994"/>
        <n v="55.1"/>
        <n v="35.72"/>
        <n v="66.63"/>
        <n v="19.559999999999999"/>
        <n v="29.22"/>
        <n v="53.46"/>
        <n v="59.96"/>
        <n v="16.53"/>
        <n v="38.24"/>
        <n v="20.39"/>
        <n v="32.479999999999997"/>
        <n v="24.1"/>
        <n v="20.239999999999998"/>
        <n v="39.35"/>
        <n v="16.18"/>
        <n v="65.819999999999993"/>
        <n v="14.16"/>
        <n v="58.72"/>
        <n v="5.8"/>
        <n v="19.46"/>
        <n v="70.11"/>
        <n v="46.1"/>
        <n v="10.33"/>
        <n v="19.91"/>
        <n v="176.13"/>
        <n v="64.83"/>
        <n v="5.87"/>
        <n v="12.01"/>
        <n v="79.900000000000006"/>
        <n v="13.27"/>
        <n v="52.75"/>
        <n v="20.81"/>
        <n v="35.79"/>
        <n v="13.47"/>
        <n v="33.590000000000003"/>
        <n v="61.14"/>
        <n v="44.78"/>
        <n v="34.869999999999997"/>
        <n v="57.31"/>
        <n v="100.15"/>
        <n v="33.47"/>
        <n v="41.19"/>
        <n v="29.06"/>
        <n v="31.13"/>
        <n v="35.520000000000003"/>
        <n v="110.9"/>
        <n v="10.49"/>
        <n v="60.66"/>
        <n v="57.93"/>
        <n v="86.74"/>
        <n v="14.4"/>
        <n v="55.26"/>
        <n v="16.36"/>
        <n v="16.010000000000002"/>
        <n v="39.340000000000003"/>
        <n v="67.83"/>
        <n v="24.83"/>
        <n v="30.5"/>
        <n v="87.34"/>
        <n v="43"/>
        <n v="6.43"/>
        <n v="114.65"/>
        <n v="14.96"/>
        <n v="17.34"/>
        <n v="59.06"/>
        <n v="19.84"/>
        <n v="35.270000000000003"/>
        <n v="45.51"/>
        <n v="42.8"/>
        <n v="15.07"/>
        <n v="16.34"/>
        <n v="23.77"/>
        <n v="84.65"/>
        <n v="80.12"/>
        <n v="76.959999999999994"/>
        <n v="50.72"/>
        <n v="83.76"/>
        <n v="10.83"/>
        <n v="37.56"/>
        <n v="107.89"/>
        <n v="10.84"/>
        <n v="46.88"/>
        <n v="15.9"/>
        <n v="43.07"/>
        <n v="56.2"/>
        <n v="22.2"/>
        <n v="45.45"/>
        <n v="25.59"/>
        <n v="37.24"/>
        <n v="14.35"/>
        <n v="28.57"/>
        <n v="19.940000000000001"/>
        <n v="122.93"/>
        <n v="28.31"/>
        <n v="37.299999999999997"/>
        <n v="151.59"/>
        <n v="53.7"/>
        <n v="33.74"/>
        <n v="66.040000000000006"/>
        <n v="132.24"/>
        <n v="9.7200000000000006"/>
        <n v="31.94"/>
        <n v="5.79"/>
        <n v="34.9"/>
        <n v="12.71"/>
        <n v="8.5399999999999991"/>
        <n v="10.79"/>
        <n v="53.78"/>
        <n v="17.89"/>
        <n v="56.38"/>
        <n v="90.51"/>
        <n v="15.04"/>
        <n v="52.97"/>
        <n v="25.34"/>
        <n v="40.17"/>
        <n v="28.8"/>
        <n v="37.21"/>
        <n v="41.63"/>
        <n v="82.15"/>
        <n v="21.24"/>
        <n v="33.31"/>
        <n v="7.03"/>
        <n v="115.49"/>
        <n v="36.950000000000003"/>
        <n v="52.64"/>
        <n v="49.17"/>
        <n v="28.36"/>
        <n v="35.61"/>
        <n v="8.08"/>
        <n v="20.36"/>
        <n v="4.88"/>
        <n v="17.84"/>
        <n v="36.979999999999997"/>
        <n v="71.17"/>
        <n v="7.04"/>
        <n v="27.47"/>
        <n v="8.34"/>
        <n v="7.95"/>
        <n v="14.18"/>
        <n v="34.020000000000003"/>
        <n v="17.03"/>
        <n v="11.99"/>
        <n v="48.45"/>
        <n v="37.25"/>
        <n v="49.04"/>
        <n v="21.61"/>
        <n v="57.23"/>
        <n v="51.34"/>
        <n v="32.36"/>
        <n v="50.2"/>
        <n v="57.71"/>
        <n v="18.47"/>
        <n v="67.55"/>
        <n v="21.88"/>
        <n v="28.38"/>
        <n v="23.05"/>
        <n v="4.4400000000000004"/>
        <n v="26.03"/>
        <n v="101.13"/>
        <n v="8.6999999999999993"/>
        <n v="42.37"/>
        <n v="69.63"/>
        <n v="21.77"/>
        <n v="62.1"/>
        <n v="6.79"/>
        <n v="21.17"/>
        <n v="31.15"/>
        <n v="21.23"/>
        <n v="41.99"/>
        <n v="52.77"/>
        <n v="57.44"/>
        <n v="25.2"/>
        <n v="10.35"/>
        <n v="155.59"/>
        <n v="11.14"/>
        <n v="18.27"/>
        <n v="23.62"/>
        <n v="81.430000000000007"/>
        <n v="131.13"/>
        <n v="49.67"/>
        <n v="63.27"/>
        <n v="31.43"/>
        <n v="27.72"/>
        <n v="16.41"/>
        <n v="53.69"/>
        <n v="25.78"/>
        <n v="14.99"/>
        <n v="23.76"/>
        <n v="52.92"/>
        <n v="21.01"/>
        <n v="34.880000000000003"/>
        <n v="40.01"/>
        <n v="33.049999999999997"/>
        <n v="34.43"/>
        <n v="24.56"/>
        <n v="46.36"/>
        <n v="9.49"/>
        <n v="16.54"/>
        <n v="5.0199999999999996"/>
        <n v="5.53"/>
        <n v="39.69"/>
        <n v="9.6999999999999993"/>
        <n v="51.9"/>
        <n v="9.8800000000000008"/>
        <n v="19.98"/>
        <n v="20.47"/>
        <n v="23.81"/>
        <n v="21.54"/>
        <n v="6.2"/>
        <n v="21.72"/>
        <n v="13.74"/>
        <n v="133.71"/>
        <n v="37.82"/>
        <n v="8.94"/>
        <n v="50.8"/>
        <n v="84.83"/>
        <n v="17.489999999999998"/>
        <n v="10.11"/>
        <n v="47"/>
        <n v="32.590000000000003"/>
        <n v="71.19"/>
        <n v="35.380000000000003"/>
        <n v="94.65"/>
        <n v="89.82"/>
        <n v="17.04"/>
        <n v="83.13"/>
        <n v="35.71"/>
        <n v="23.43"/>
        <n v="32.090000000000003"/>
        <n v="38.08"/>
        <n v="101.59"/>
        <n v="41.7"/>
        <n v="38.869999999999997"/>
        <n v="13.3"/>
        <n v="36.83"/>
        <n v="40.520000000000003"/>
        <n v="42.22"/>
        <n v="9.99"/>
        <n v="51.16"/>
        <n v="75.95"/>
        <n v="109.95"/>
        <n v="98.62"/>
        <n v="68.5"/>
        <n v="41.72"/>
        <n v="47.22"/>
        <n v="55.87"/>
        <n v="20.399999999999999"/>
        <n v="38.25"/>
        <n v="11.96"/>
        <n v="45.81"/>
        <n v="16.329999999999998"/>
        <n v="48.34"/>
        <n v="18.05"/>
        <n v="35.21"/>
        <n v="28.72"/>
        <n v="122.12"/>
        <n v="35.18"/>
        <n v="6.82"/>
        <n v="41"/>
        <n v="17.32"/>
        <n v="48.09"/>
        <n v="24.93"/>
        <n v="20.02"/>
        <n v="8.2799999999999994"/>
        <n v="37.1"/>
        <n v="77.099999999999994"/>
        <n v="27.52"/>
        <n v="60.99"/>
        <n v="47.52"/>
        <n v="143.96"/>
        <n v="7.3"/>
        <n v="56.94"/>
        <n v="50.91"/>
        <n v="84.94"/>
        <n v="94.79"/>
        <n v="72.63"/>
        <n v="81.77"/>
        <n v="17.77"/>
        <n v="62.96"/>
        <n v="10.45"/>
        <n v="66.61"/>
        <n v="90.12"/>
        <n v="81.13"/>
        <n v="75.87"/>
        <n v="103.92"/>
        <n v="11.74"/>
        <n v="105.39"/>
        <n v="25.58"/>
        <n v="66.88"/>
        <n v="28.04"/>
        <n v="6.05"/>
        <n v="7.55"/>
        <n v="84.01"/>
        <n v="22.89"/>
        <n v="62.13"/>
        <n v="6.78"/>
        <n v="36.119999999999997"/>
        <n v="79.98"/>
        <n v="9.9"/>
        <n v="34.950000000000003"/>
        <n v="81.93"/>
        <n v="60.87"/>
        <n v="25.24"/>
        <n v="23.96"/>
        <n v="120.83"/>
        <n v="37.229999999999997"/>
        <n v="27.97"/>
        <n v="15.74"/>
        <n v="38.31"/>
        <n v="65.290000000000006"/>
        <n v="64.58"/>
        <n v="19.32"/>
        <n v="44.25"/>
        <n v="128.61000000000001"/>
        <n v="50.85"/>
        <n v="16.79"/>
        <n v="53.27"/>
        <n v="45.93"/>
        <n v="12.58"/>
        <n v="53.35"/>
        <n v="18.63"/>
        <n v="49.33"/>
        <n v="11.15"/>
        <n v="40.99"/>
        <n v="13.89"/>
        <n v="53.66"/>
        <n v="21.86"/>
        <n v="12.03"/>
        <n v="79.209999999999994"/>
        <n v="12.17"/>
        <n v="61.62"/>
        <n v="23.4"/>
        <n v="45.88"/>
        <n v="32.94"/>
        <n v="9.83"/>
        <n v="110.13"/>
        <n v="6.95"/>
        <n v="133.61000000000001"/>
        <n v="20.3"/>
        <n v="12.29"/>
        <n v="11.9"/>
        <n v="19.82"/>
        <n v="24.12"/>
        <n v="33.19"/>
        <n v="17.02"/>
        <n v="6.21"/>
        <n v="36.96"/>
        <n v="11.49"/>
        <n v="87.67"/>
        <n v="47.94"/>
        <n v="78.89"/>
        <n v="34.71"/>
        <n v="99.12"/>
        <n v="27.93"/>
        <n v="25.54"/>
        <n v="9.27"/>
        <n v="17.829999999999998"/>
        <n v="12.14"/>
        <n v="43.83"/>
        <n v="98.16"/>
        <n v="21.1"/>
        <n v="4.93"/>
        <n v="37.700000000000003"/>
        <n v="44.21"/>
        <n v="30.76"/>
        <n v="11.2"/>
        <n v="30.85"/>
        <n v="49.57"/>
        <n v="56.07"/>
        <n v="16.399999999999999"/>
        <n v="49.62"/>
        <n v="39.46"/>
        <n v="25.06"/>
        <n v="28.42"/>
        <n v="14.07"/>
        <n v="33.380000000000003"/>
        <n v="47.19"/>
        <n v="62.04"/>
        <n v="19.29"/>
        <n v="30.66"/>
        <n v="42.24"/>
        <n v="24.32"/>
        <n v="55.35"/>
        <n v="8.7799999999999994"/>
        <n v="18.12"/>
        <n v="13.94"/>
        <n v="11.71"/>
        <n v="13.58"/>
        <n v="66.930000000000007"/>
        <n v="8.56"/>
        <n v="64.67"/>
        <n v="19.059999999999999"/>
        <n v="30.27"/>
        <n v="5.04"/>
        <n v="27.42"/>
        <n v="12.82"/>
        <n v="5.33"/>
        <n v="22.66"/>
        <n v="26.86"/>
        <n v="33.130000000000003"/>
        <n v="90.26"/>
        <n v="32.78"/>
        <n v="64.47"/>
        <n v="60.33"/>
        <n v="63.08"/>
        <n v="56.88"/>
        <n v="11.28"/>
        <n v="67.680000000000007"/>
        <n v="15.51"/>
        <n v="21.95"/>
        <n v="21.5"/>
        <n v="77.989999999999995"/>
        <n v="41.76"/>
        <n v="37.020000000000003"/>
        <n v="20.77"/>
        <n v="23.63"/>
        <n v="27.32"/>
        <n v="89.92"/>
        <n v="20.03"/>
        <n v="7.87"/>
        <n v="85.52"/>
        <n v="7.56"/>
        <n v="34.5"/>
        <n v="121.23"/>
        <n v="89.42"/>
        <n v="15.19"/>
        <n v="28.37"/>
        <n v="80.150000000000006"/>
        <n v="8.91"/>
        <n v="14.17"/>
        <n v="29.89"/>
        <n v="46.47"/>
        <n v="32.06"/>
        <n v="14.93"/>
        <n v="46.21"/>
        <n v="9.93"/>
        <n v="12.89"/>
        <n v="30.95"/>
        <n v="8.61"/>
        <n v="22.23"/>
        <n v="6.23"/>
        <n v="24.09"/>
        <n v="13.64"/>
        <n v="12.64"/>
        <n v="42.1"/>
        <n v="87.33"/>
        <n v="26.25"/>
        <n v="7.86"/>
        <n v="40.49"/>
        <n v="26.6"/>
        <n v="12.77"/>
        <n v="107.91"/>
        <n v="10.44"/>
        <n v="30.81"/>
        <n v="16.2"/>
        <n v="96"/>
        <n v="13.93"/>
        <n v="5.71"/>
        <n v="68.63"/>
        <n v="24.16"/>
        <n v="6.49"/>
        <n v="22.44"/>
        <n v="44.36"/>
        <n v="22.56"/>
        <n v="43.33"/>
        <n v="81.290000000000006"/>
        <n v="51.73"/>
        <n v="44.18"/>
        <n v="29.97"/>
        <n v="26.46"/>
        <n v="25.89"/>
        <n v="16.170000000000002"/>
        <n v="22.13"/>
        <n v="36.61"/>
        <n v="7.92"/>
        <n v="38.42"/>
        <n v="42.14"/>
        <n v="55.21"/>
        <n v="20.57"/>
        <n v="22.42"/>
        <n v="10.119999999999999"/>
        <n v="16.73"/>
        <n v="101.99"/>
        <n v="83.11"/>
        <n v="50.38"/>
        <n v="46.23"/>
        <n v="7.93"/>
        <n v="16.57"/>
        <n v="25.65"/>
        <n v="7.05"/>
        <n v="51.75"/>
        <n v="35.78"/>
        <n v="46.14"/>
        <n v="17.68"/>
        <n v="27.02"/>
        <n v="33.85"/>
        <n v="98.64"/>
        <n v="35"/>
        <n v="45.33"/>
        <n v="56.52"/>
        <n v="16.149999999999999"/>
        <n v="64.78"/>
        <n v="18.420000000000002"/>
        <n v="11.83"/>
        <n v="17.239999999999998"/>
        <n v="69.88"/>
        <n v="27.62"/>
        <n v="31.25"/>
        <n v="37.57"/>
        <n v="71.989999999999995"/>
        <n v="16.7"/>
        <n v="39.6"/>
        <n v="57.79"/>
        <n v="31.83"/>
        <n v="58.02"/>
        <n v="30.13"/>
        <n v="8.74"/>
        <n v="32.65"/>
        <n v="70.59"/>
        <n v="55.47"/>
        <n v="39.97"/>
        <n v="13.55"/>
        <n v="23.35"/>
        <n v="49.22"/>
        <n v="65.19"/>
        <n v="56.84"/>
        <n v="76.8"/>
        <n v="65.39"/>
        <n v="14.95"/>
        <n v="21.64"/>
        <n v="7.39"/>
        <n v="29.43"/>
        <n v="44.11"/>
        <n v="12.04"/>
        <n v="41.91"/>
        <n v="22.87"/>
        <n v="35.65"/>
        <n v="7"/>
        <n v="13.12"/>
        <n v="20.13"/>
        <n v="22.99"/>
        <n v="50.83"/>
        <n v="59.41"/>
        <n v="29.94"/>
        <n v="10.19"/>
        <n v="11.8"/>
        <n v="63.58"/>
        <n v="46.32"/>
        <n v="13.04"/>
        <n v="27.1"/>
        <n v="8.57"/>
        <n v="34.96"/>
        <n v="15.71"/>
        <n v="54.95"/>
        <n v="26.78"/>
        <n v="124.18"/>
        <n v="127.23"/>
        <n v="37.979999999999997"/>
        <n v="6.39"/>
        <n v="24.41"/>
        <n v="17.13"/>
        <n v="77.44"/>
        <n v="13.25"/>
        <n v="20.41"/>
        <n v="26.22"/>
        <n v="17.37"/>
        <n v="53.14"/>
        <n v="85.43"/>
        <n v="37.049999999999997"/>
        <n v="58.77"/>
        <n v="61.78"/>
        <n v="53.49"/>
        <n v="18.61"/>
        <n v="13.33"/>
        <n v="24.94"/>
        <n v="86.98"/>
        <n v="46.59"/>
        <n v="35.93"/>
        <n v="47.77"/>
        <n v="38.58"/>
        <n v="74.95"/>
        <n v="45.16"/>
        <n v="64.95"/>
        <n v="7.29"/>
        <n v="67.48"/>
        <n v="7.14"/>
        <n v="26"/>
        <n v="33.32"/>
        <n v="11.64"/>
        <n v="24.78"/>
        <n v="7.82"/>
        <n v="151.31"/>
        <n v="44.68"/>
        <n v="16.07"/>
        <n v="95.6"/>
        <n v="13.05"/>
        <n v="73.44"/>
        <n v="21.57"/>
        <n v="36.81"/>
        <n v="14.69"/>
        <n v="25.16"/>
        <n v="79.13"/>
        <n v="93.37"/>
        <n v="11.5"/>
        <n v="18.510000000000002"/>
        <n v="30.78"/>
        <n v="28.67"/>
        <n v="35.57"/>
        <n v="10.58"/>
        <n v="50.56"/>
        <n v="21.22"/>
        <n v="30.22"/>
        <n v="63.47"/>
        <n v="5.64"/>
        <n v="6.28"/>
        <n v="82.89"/>
        <n v="35.36"/>
        <n v="25.02"/>
        <n v="5.15"/>
        <n v="12.15"/>
        <n v="60.9"/>
        <n v="105.73"/>
        <n v="64.319999999999993"/>
        <n v="13.43"/>
        <n v="18.350000000000001"/>
        <n v="129.75"/>
        <n v="18.3"/>
        <n v="142.29"/>
        <n v="16.47"/>
        <n v="31.49"/>
        <n v="58.06"/>
        <n v="61.05"/>
        <n v="29.11"/>
        <n v="23.87"/>
        <n v="10.72"/>
        <n v="18.36"/>
        <n v="17.579999999999998"/>
        <n v="58.45"/>
        <n v="24.04"/>
        <n v="35.1"/>
        <n v="99.68"/>
        <n v="52.71"/>
        <n v="63.76"/>
        <n v="27.57"/>
        <n v="128.69"/>
        <n v="21.69"/>
        <n v="34.79"/>
        <n v="36.18"/>
        <n v="52.95"/>
        <n v="52.65"/>
        <n v="15.99"/>
        <n v="18.98"/>
        <n v="14.04"/>
        <n v="12.46"/>
        <n v="14.11"/>
        <n v="119.23"/>
        <n v="7.45"/>
        <n v="7.76"/>
        <n v="93.07"/>
        <n v="188.18"/>
        <n v="10.029999999999999"/>
        <n v="34.04"/>
        <n v="183.34"/>
        <n v="55.11"/>
        <n v="22.83"/>
        <n v="26.9"/>
        <n v="22.65"/>
        <n v="8.2200000000000006"/>
        <n v="44.86"/>
        <n v="18.07"/>
        <n v="35.159999999999997"/>
        <n v="43.41"/>
        <n v="10.6"/>
        <n v="48.49"/>
        <n v="125.66"/>
        <n v="13.21"/>
        <n v="20.92"/>
        <n v="26.84"/>
        <n v="34.51"/>
        <n v="29.73"/>
        <n v="23.28"/>
        <n v="39.840000000000003"/>
        <n v="30.15"/>
        <n v="44.97"/>
        <n v="35.14"/>
        <n v="41.92"/>
        <n v="52.31"/>
        <n v="15.72"/>
        <n v="9.82"/>
        <n v="101.49"/>
        <n v="30.53"/>
        <n v="33.08"/>
        <n v="58.92"/>
        <n v="59.27"/>
        <n v="60.68"/>
        <n v="11.53"/>
        <n v="52.42"/>
        <n v="17.21"/>
        <n v="9.1199999999999992"/>
        <n v="41.03"/>
        <n v="84.5"/>
        <n v="41.48"/>
        <n v="36.799999999999997"/>
        <n v="47.66"/>
        <n v="25.76"/>
        <n v="32.619999999999997"/>
        <n v="13.63"/>
        <n v="68.64"/>
        <n v="5.77"/>
        <n v="11.03"/>
        <n v="41.97"/>
        <n v="66.72"/>
        <n v="7.59"/>
        <n v="106.51"/>
        <n v="33.950000000000003"/>
        <n v="23.98"/>
        <n v="44.17"/>
        <n v="95.19"/>
        <n v="38.21"/>
        <n v="58.26"/>
        <n v="58.14"/>
        <n v="95.8"/>
        <n v="77.23"/>
        <n v="32.07"/>
        <n v="9.02"/>
        <n v="28.68"/>
        <n v="39.47"/>
        <n v="110.53"/>
        <n v="6"/>
        <n v="203.37"/>
        <n v="36.31"/>
        <n v="43.94"/>
        <n v="32.93"/>
        <n v="43.21"/>
        <n v="32.61"/>
        <n v="54.65"/>
        <n v="66.05"/>
        <n v="27.87"/>
        <n v="7.12"/>
        <n v="21.14"/>
        <n v="40"/>
        <n v="49.97"/>
        <n v="35.630000000000003"/>
        <n v="28.77"/>
        <n v="26.94"/>
        <n v="55.78"/>
        <n v="19.34"/>
        <n v="69.91"/>
        <n v="25.31"/>
        <n v="67.790000000000006"/>
        <n v="20.79"/>
        <n v="4.91"/>
        <n v="6.25"/>
        <n v="37.74"/>
        <n v="42.03"/>
        <n v="7.53"/>
        <n v="55.3"/>
        <n v="18.149999999999999"/>
        <n v="24.36"/>
        <n v="23.16"/>
        <n v="75.83"/>
        <n v="5.58"/>
        <n v="24.25"/>
        <n v="36.299999999999997"/>
        <n v="19"/>
        <n v="54.52"/>
        <n v="43.5"/>
        <n v="3.87"/>
        <n v="19.11"/>
        <n v="89.5"/>
        <n v="6.89"/>
        <n v="67.489999999999995"/>
        <n v="74.67"/>
        <n v="64.03"/>
        <n v="40.15"/>
        <n v="48.01"/>
        <n v="30.83"/>
        <n v="64.709999999999994"/>
        <n v="77.239999999999995"/>
        <n v="29.07"/>
        <n v="18.57"/>
        <n v="44.88"/>
        <n v="27.77"/>
        <n v="20.94"/>
        <n v="73.47"/>
        <n v="11.04"/>
        <n v="108.87"/>
        <n v="59.88"/>
        <n v="44.4"/>
        <n v="82.43"/>
        <n v="25.62"/>
        <n v="5.19"/>
        <n v="25.37"/>
        <n v="76.95"/>
        <n v="13.19"/>
        <n v="65.63"/>
        <n v="70.599999999999994"/>
        <n v="54.48"/>
        <n v="10.08"/>
        <n v="55.27"/>
        <n v="67.150000000000006"/>
        <n v="11.1"/>
        <n v="53.21"/>
        <n v="11.19"/>
        <n v="20.149999999999999"/>
        <n v="22.62"/>
        <n v="23.04"/>
        <n v="75.75"/>
        <n v="52.35"/>
        <n v="77.06"/>
        <n v="42.56"/>
        <n v="12.36"/>
        <n v="52.4"/>
        <n v="46.98"/>
        <n v="49.78"/>
        <n v="26.66"/>
        <n v="16.309999999999999"/>
        <n v="65.23"/>
        <n v="18.260000000000002"/>
        <n v="96.14"/>
        <n v="10.81"/>
        <n v="15.49"/>
        <n v="32.159999999999997"/>
        <n v="8.69"/>
        <n v="34.97"/>
        <n v="16.78"/>
        <n v="26.76"/>
        <n v="21.32"/>
        <n v="19.37"/>
        <n v="7.31"/>
        <n v="26.27"/>
        <n v="85.1"/>
        <n v="13.96"/>
        <n v="20.58"/>
        <n v="36.840000000000003"/>
        <n v="27.58"/>
        <n v="45.9"/>
        <n v="107.96"/>
        <n v="48.67"/>
        <n v="4.92"/>
        <n v="53.42"/>
        <n v="27.04"/>
        <n v="62"/>
        <n v="26.83"/>
        <n v="53.89"/>
        <n v="22.12"/>
        <n v="57.48"/>
        <n v="18.97"/>
        <n v="56.69"/>
        <n v="114.83"/>
        <n v="43.65"/>
        <n v="106.76"/>
        <n v="92.51"/>
        <n v="60.17"/>
        <n v="5.7"/>
        <n v="34.78"/>
        <n v="27.5"/>
        <n v="24.31"/>
        <n v="31.18"/>
        <n v="42.55"/>
        <n v="28.16"/>
        <n v="71.040000000000006"/>
        <n v="56.56"/>
        <n v="156.77000000000001"/>
        <n v="8.8699999999999992"/>
        <n v="35.49"/>
        <n v="54"/>
        <n v="41.54"/>
        <n v="35.119999999999997"/>
        <n v="31.31"/>
        <n v="51.92"/>
        <n v="28.82"/>
        <n v="11.63"/>
        <n v="30.52"/>
        <n v="8.11"/>
        <n v="4.53"/>
        <n v="57.13"/>
        <n v="25.09"/>
        <n v="83.19"/>
        <n v="46.71"/>
        <n v="49.24"/>
        <n v="12.48"/>
        <n v="31.11"/>
        <n v="102.07"/>
        <n v="47.95"/>
        <n v="52.33"/>
        <n v="8.09"/>
        <n v="33.369999999999997"/>
        <n v="15.54"/>
        <n v="10.63"/>
        <n v="34.33"/>
        <n v="9.5299999999999994"/>
        <n v="9.4499999999999993"/>
        <n v="18.600000000000001"/>
        <n v="7.36"/>
        <n v="57.37"/>
        <n v="32.54"/>
        <n v="20"/>
        <n v="24.15"/>
        <n v="107.4"/>
        <n v="49.11"/>
        <n v="16.03"/>
        <n v="47.04"/>
        <n v="15.81"/>
        <n v="30.26"/>
        <n v="51.4"/>
        <n v="19.079999999999998"/>
        <n v="7.85"/>
        <n v="71.84"/>
        <n v="10"/>
        <n v="91.97"/>
        <n v="112.03"/>
        <n v="70.239999999999995"/>
        <n v="29.6"/>
        <n v="56.92"/>
        <n v="32.5"/>
        <n v="48.32"/>
        <n v="88.44"/>
        <n v="35.6"/>
        <n v="40.46"/>
        <n v="115.47"/>
        <n v="36.44"/>
        <n v="15.29"/>
        <n v="54.12"/>
        <n v="15.45"/>
        <n v="32.9"/>
        <n v="96.43"/>
        <n v="42.63"/>
        <n v="33.56"/>
        <n v="57.25"/>
        <n v="6.85"/>
        <n v="43.68"/>
        <n v="34.93"/>
        <n v="9.76"/>
        <n v="43.15"/>
        <n v="79.22"/>
        <n v="5.46"/>
        <n v="62.41"/>
        <n v="32.340000000000003"/>
        <n v="88.84"/>
        <n v="31.05"/>
        <n v="53.64"/>
        <n v="76.56"/>
        <n v="72.650000000000006"/>
        <n v="23.06"/>
        <n v="34.08"/>
        <n v="47.83"/>
        <n v="36.9"/>
        <n v="5.47"/>
        <n v="12.19"/>
        <n v="15.93"/>
        <n v="23.38"/>
        <n v="34.4"/>
        <n v="41.02"/>
        <n v="32.29"/>
        <n v="8.8000000000000007"/>
        <n v="49.64"/>
        <n v="60.89"/>
        <n v="36.159999999999997"/>
        <n v="58.99"/>
        <n v="54.51"/>
        <n v="50.05"/>
        <n v="23.92"/>
        <n v="72.569999999999993"/>
        <n v="39.22"/>
        <n v="24.17"/>
        <n v="18.03"/>
        <n v="34.76"/>
        <n v="19.22"/>
        <n v="80.94"/>
        <n v="75.5"/>
        <n v="84.13"/>
        <n v="6.9"/>
        <n v="15.78"/>
        <n v="22.72"/>
        <n v="51.95"/>
        <n v="84.92"/>
        <n v="43.73"/>
        <n v="22.39"/>
        <n v="52.84"/>
        <n v="33.520000000000003"/>
        <n v="41.55"/>
        <n v="54.57"/>
        <n v="8.73"/>
        <n v="52.07"/>
        <n v="37.68"/>
        <n v="28.05"/>
        <n v="26.37"/>
        <n v="76.819999999999993"/>
        <n v="58.55"/>
        <n v="54.96"/>
        <n v="88.93"/>
        <n v="47.53"/>
        <n v="15.25"/>
        <n v="17.149999999999999"/>
        <n v="57.82"/>
        <n v="132.32"/>
        <n v="21.31"/>
        <n v="6.73"/>
        <n v="28.27"/>
        <n v="7.65"/>
        <n v="44.51"/>
        <n v="41.11"/>
        <n v="36.39"/>
        <n v="15.28"/>
        <n v="36.64"/>
        <n v="102.59"/>
        <n v="7.96"/>
        <n v="13.46"/>
        <n v="34.29"/>
        <n v="23.19"/>
        <n v="138.56"/>
        <n v="11.45"/>
        <n v="32.46"/>
        <n v="52.29"/>
        <n v="134.44"/>
        <n v="8.85"/>
        <n v="27.12"/>
        <n v="53.92"/>
        <n v="57.45"/>
        <n v="24"/>
        <n v="27.59"/>
        <n v="49.13"/>
        <n v="17.82"/>
        <n v="7.5"/>
        <n v="31.33"/>
        <n v="26.69"/>
        <n v="114.41"/>
        <n v="64.84"/>
        <n v="31.85"/>
        <n v="35.590000000000003"/>
        <n v="83.6"/>
        <n v="108.61"/>
        <n v="57.54"/>
        <n v="67.27"/>
        <n v="19.899999999999999"/>
        <n v="47.44"/>
        <n v="44.05"/>
        <n v="5.86"/>
        <n v="55.63"/>
        <n v="48.15"/>
        <n v="44.7"/>
        <n v="117.63"/>
        <n v="29.55"/>
        <n v="8.1999999999999993"/>
        <n v="10.55"/>
        <n v="33.36"/>
        <n v="40.69"/>
        <n v="83.31"/>
        <n v="16.809999999999999"/>
        <n v="29.68"/>
        <n v="21.28"/>
        <n v="51.17"/>
        <n v="78.62"/>
        <n v="61.38"/>
        <n v="46.27"/>
        <n v="32.82"/>
        <n v="29.56"/>
        <n v="32.799999999999997"/>
        <n v="37.799999999999997"/>
        <n v="39.119999999999997"/>
        <n v="6.26"/>
        <n v="23.37"/>
        <n v="33.51"/>
        <n v="68.150000000000006"/>
        <n v="35.299999999999997"/>
        <n v="40.840000000000003"/>
        <n v="14.97"/>
        <n v="19.739999999999998"/>
        <n v="49.69"/>
        <n v="25.77"/>
        <n v="26.92"/>
        <n v="29.31"/>
        <n v="29.57"/>
        <n v="5.52"/>
        <n v="8.5500000000000007"/>
        <n v="29"/>
        <n v="121.61"/>
        <n v="71.22"/>
        <n v="55.53"/>
        <n v="9.51"/>
        <n v="18.440000000000001"/>
        <n v="68.41"/>
        <n v="49.74"/>
        <n v="91.85"/>
        <n v="12.12"/>
        <n v="70.88"/>
        <n v="87.94"/>
        <n v="33.54"/>
        <n v="80.84"/>
        <n v="19.96"/>
        <n v="16.05"/>
        <n v="23.72"/>
        <n v="42.69"/>
        <n v="84.89"/>
        <n v="45.76"/>
        <n v="23.03"/>
        <n v="6.64"/>
        <n v="70.34"/>
        <n v="6.24"/>
        <n v="29.93"/>
        <n v="75.3"/>
        <n v="10.61"/>
        <n v="86.68"/>
        <n v="84.99"/>
        <n v="45.41"/>
        <n v="27.48"/>
        <n v="123.01"/>
        <n v="72.510000000000005"/>
        <n v="29.86"/>
        <n v="74.930000000000007"/>
        <n v="52.52"/>
        <n v="29.54"/>
        <n v="22.24"/>
        <n v="48.74"/>
        <n v="56.43"/>
        <n v="5.18"/>
        <n v="66.47"/>
        <n v="101.39"/>
        <n v="26.04"/>
        <n v="53.43"/>
        <n v="14.75"/>
        <n v="28.7"/>
        <n v="5.23"/>
        <n v="32.729999999999997"/>
        <n v="8.51"/>
        <n v="114.1"/>
        <n v="55.28"/>
        <n v="15"/>
        <n v="66.77"/>
        <n v="31.87"/>
        <n v="25.79"/>
        <n v="19.04"/>
        <n v="60.6"/>
        <n v="34.83"/>
        <n v="42.81"/>
        <n v="53.28"/>
        <n v="63.71"/>
        <n v="33.78"/>
        <n v="36.04"/>
        <n v="57.39"/>
        <n v="69.95"/>
        <n v="36.520000000000003"/>
        <n v="112.97"/>
        <n v="31.64"/>
        <n v="106.83"/>
        <n v="63.91"/>
        <n v="71.13"/>
        <n v="105.03"/>
        <n v="39.33"/>
        <n v="39.450000000000003"/>
        <n v="21.05"/>
        <n v="20.100000000000001"/>
        <n v="26.13"/>
        <n v="18.86"/>
        <n v="63.22"/>
        <n v="56.72"/>
        <n v="8.07"/>
        <n v="108.54"/>
        <n v="67.760000000000005"/>
        <n v="37.950000000000003"/>
        <n v="34.979999999999997"/>
        <n v="15.24"/>
        <n v="29.91"/>
        <n v="58.8"/>
        <n v="100.22"/>
        <n v="18.54"/>
        <n v="29.14"/>
        <n v="38.729999999999997"/>
        <n v="8.7100000000000009"/>
        <n v="85.08"/>
        <n v="68.38"/>
        <n v="58.39"/>
        <n v="23.42"/>
        <n v="71.86"/>
        <n v="100.96"/>
        <n v="28.61"/>
        <n v="6.61"/>
        <n v="15.67"/>
        <n v="78.17"/>
        <n v="24.27"/>
        <n v="55.48"/>
        <n v="9.56"/>
        <n v="6.53"/>
        <n v="81.739999999999995"/>
        <n v="10.93"/>
        <n v="63.25"/>
        <n v="48.7"/>
        <n v="56.37"/>
        <n v="61.08"/>
        <n v="50.27"/>
        <n v="16.489999999999998"/>
        <n v="12.94"/>
        <n v="59.36"/>
        <n v="31.46"/>
        <n v="52.81"/>
        <n v="66.459999999999994"/>
        <n v="39.39"/>
        <n v="13.13"/>
        <n v="14.15"/>
        <n v="55.07"/>
        <n v="5.88"/>
        <n v="102.32"/>
        <n v="94.37"/>
        <n v="35.51"/>
        <n v="68.010000000000005"/>
        <n v="66.92"/>
        <n v="5.31"/>
        <n v="67.069999999999993"/>
        <n v="88.95"/>
        <n v="25.22"/>
        <n v="26.06"/>
        <n v="56.36"/>
        <n v="39.49"/>
        <n v="8.93"/>
        <n v="25.14"/>
        <n v="44.72"/>
        <n v="63.15"/>
        <n v="70.650000000000006"/>
        <n v="43.67"/>
        <n v="38.46"/>
        <n v="80.989999999999995"/>
        <n v="68.400000000000006"/>
        <n v="70.849999999999994"/>
        <n v="49.96"/>
        <n v="77.16"/>
        <n v="9.33"/>
        <n v="19.420000000000002"/>
        <n v="37.630000000000003"/>
        <n v="11.22"/>
        <n v="5.43"/>
        <n v="21.96"/>
        <n v="9.98"/>
        <n v="31.48"/>
        <n v="150.11000000000001"/>
        <n v="14.66"/>
        <n v="127.02"/>
        <n v="76.34"/>
        <n v="47.74"/>
        <n v="36.11"/>
        <n v="42.02"/>
        <n v="124.23"/>
        <n v="29.95"/>
        <n v="33.270000000000003"/>
        <n v="59.63"/>
        <n v="14.13"/>
        <n v="59.75"/>
        <n v="62.63"/>
        <n v="71.8"/>
        <n v="132.94999999999999"/>
        <n v="10.86"/>
        <n v="24.98"/>
        <n v="45.61"/>
        <n v="27.07"/>
        <n v="90.77"/>
        <n v="57.96"/>
        <n v="16.86"/>
        <n v="65.44"/>
        <n v="69.83"/>
        <n v="22.43"/>
        <n v="13.84"/>
        <n v="24.67"/>
        <n v="19.149999999999999"/>
        <n v="11.13"/>
        <n v="51.5"/>
        <n v="56.46"/>
        <n v="82.21"/>
        <n v="35.869999999999997"/>
        <n v="22.81"/>
        <n v="7.02"/>
        <n v="53.37"/>
        <n v="5.83"/>
        <n v="74.680000000000007"/>
        <n v="33.450000000000003"/>
        <n v="28.92"/>
        <n v="39.17"/>
        <n v="15.26"/>
        <n v="65.739999999999995"/>
        <n v="73.09"/>
        <n v="88.57"/>
        <n v="17.59"/>
        <n v="24.9"/>
        <n v="14.55"/>
        <n v="13.02"/>
        <n v="12.21"/>
        <n v="69.58"/>
        <n v="15.7"/>
        <n v="42"/>
        <n v="30.49"/>
        <n v="53.72"/>
        <n v="9.92"/>
        <n v="12.6"/>
        <n v="10.42"/>
        <n v="37.43"/>
        <n v="30.32"/>
        <n v="38.17"/>
        <n v="115.97"/>
        <n v="6.27"/>
        <n v="40.4"/>
        <n v="74.099999999999994"/>
        <n v="36.229999999999997"/>
        <n v="41.2"/>
        <n v="41.71"/>
        <n v="59.87"/>
        <n v="117.5"/>
        <n v="75.53"/>
        <n v="27.65"/>
        <n v="38.28"/>
        <n v="19.28"/>
        <n v="43.46"/>
        <n v="7.83"/>
        <n v="18.59"/>
        <n v="81.239999999999995"/>
        <n v="16.079999999999998"/>
        <n v="57.89"/>
        <n v="45.85"/>
        <n v="9.91"/>
        <n v="15.32"/>
        <n v="23.55"/>
        <n v="32.49"/>
        <n v="42.93"/>
        <n v="38.82"/>
        <n v="27.29"/>
        <n v="5.32"/>
        <n v="31.23"/>
        <n v="18.170000000000002"/>
        <n v="51.67"/>
        <n v="39.630000000000003"/>
        <n v="55.22"/>
        <n v="63.32"/>
        <n v="13.7"/>
        <n v="96.38"/>
        <n v="29.59"/>
        <n v="20.29"/>
        <n v="28.39"/>
        <n v="77.66"/>
        <n v="37.729999999999997"/>
        <n v="79.58"/>
        <n v="15.34"/>
        <n v="5.68"/>
        <n v="10.74"/>
        <n v="54.73"/>
        <n v="95.31"/>
        <n v="25.85"/>
        <n v="44.59"/>
        <n v="7.9"/>
        <n v="69.11"/>
        <n v="141.01"/>
        <n v="89.37"/>
        <n v="64.59"/>
        <n v="50.65"/>
        <n v="24.48"/>
        <n v="12.8"/>
        <n v="6.07"/>
        <n v="40.35"/>
        <n v="4.0199999999999996"/>
        <n v="43.51"/>
        <n v="51.13"/>
        <n v="21.02"/>
        <n v="48.02"/>
        <n v="4.1900000000000004"/>
        <n v="30.39"/>
        <n v="20.95"/>
        <n v="22.21"/>
        <n v="13.17"/>
        <n v="22.92"/>
        <n v="41.21"/>
        <n v="41.75"/>
        <n v="15.06"/>
        <n v="9.7899999999999991"/>
        <n v="83.66"/>
        <n v="42.12"/>
        <n v="53.73"/>
        <n v="45.28"/>
        <n v="34.85"/>
        <n v="65.459999999999994"/>
        <n v="19.16"/>
        <n v="13.81"/>
        <n v="22.25"/>
        <n v="67.5"/>
        <n v="24.58"/>
        <n v="119.61"/>
        <n v="15.77"/>
        <n v="15.18"/>
        <n v="18.37"/>
        <n v="74.459999999999994"/>
        <n v="26.15"/>
        <n v="4.7300000000000004"/>
        <n v="38.200000000000003"/>
        <n v="49.3"/>
        <n v="17"/>
        <n v="28.64"/>
        <n v="49.95"/>
        <n v="53.4"/>
        <n v="41.15"/>
        <n v="15.85"/>
        <n v="53.41"/>
        <n v="24.39"/>
        <n v="51.3"/>
        <n v="119.43"/>
        <n v="105.95"/>
        <n v="24.64"/>
        <n v="82.05"/>
        <n v="44.55"/>
        <n v="31.29"/>
        <n v="17.86"/>
        <n v="59.53"/>
        <n v="58.27"/>
        <n v="15.47"/>
        <n v="48.04"/>
        <n v="114.26"/>
        <n v="36.67"/>
        <n v="81.849999999999994"/>
        <n v="28.96"/>
        <n v="45.26"/>
        <n v="37.86"/>
        <n v="64.12"/>
        <n v="24.63"/>
        <n v="29.82"/>
        <n v="10.77"/>
        <n v="68.13"/>
        <n v="63.72"/>
        <n v="29.64"/>
        <n v="38.76"/>
        <n v="24.28"/>
        <n v="48.56"/>
        <n v="44.9"/>
        <n v="90.68"/>
        <n v="39.82"/>
        <n v="42.59"/>
        <n v="4.6900000000000004"/>
        <n v="109.44"/>
        <n v="35.68"/>
        <n v="60.39"/>
        <n v="8.84"/>
        <n v="47.11"/>
        <n v="55.15"/>
        <n v="75.81"/>
        <n v="11.26"/>
        <n v="47.42"/>
        <n v="11.18"/>
        <n v="61.86"/>
        <n v="48.11"/>
        <n v="9.25"/>
        <n v="5.57"/>
        <n v="46.92"/>
        <n v="24.02"/>
        <n v="77.08"/>
        <n v="40.32"/>
        <n v="73.41"/>
        <n v="14.47"/>
        <n v="69.010000000000005"/>
        <n v="105.18"/>
        <n v="86.03"/>
        <n v="5.27"/>
        <n v="54.45"/>
        <n v="71.569999999999993"/>
        <n v="65.959999999999994"/>
        <n v="74.55"/>
        <n v="49.19"/>
        <n v="35.56"/>
        <n v="30.96"/>
        <n v="48.26"/>
        <n v="18.95"/>
        <n v="39.880000000000003"/>
        <n v="38.75"/>
        <n v="31.59"/>
        <n v="73.75"/>
        <n v="26.02"/>
        <n v="68.319999999999993"/>
        <n v="16.93"/>
        <n v="31.55"/>
        <n v="87.23"/>
        <n v="108.24"/>
        <n v="51.62"/>
        <n v="61.04"/>
        <n v="56.02"/>
        <n v="9.3800000000000008"/>
        <n v="5.37"/>
        <n v="55.02"/>
        <n v="43.38"/>
        <n v="7.6"/>
        <n v="5.05"/>
        <n v="192.81"/>
        <n v="15.46"/>
        <n v="53"/>
        <n v="47.9"/>
        <n v="53.04"/>
        <n v="16.12"/>
        <n v="90.32"/>
        <n v="106.11"/>
        <n v="89.24"/>
        <n v="32.39"/>
        <n v="30.4"/>
        <n v="26.47"/>
        <n v="41.42"/>
        <n v="17.53"/>
        <n v="47.03"/>
        <n v="36.56"/>
        <n v="10.95"/>
        <n v="31.45"/>
        <n v="33.17"/>
        <n v="39.380000000000003"/>
        <n v="64.260000000000005"/>
        <n v="57.75"/>
        <n v="45.42"/>
        <n v="24.76"/>
        <n v="72.150000000000006"/>
        <n v="13.61"/>
        <n v="42.42"/>
        <n v="48.85"/>
        <n v="62.69"/>
        <n v="27.21"/>
        <n v="109.88"/>
        <n v="40.33"/>
        <n v="24.37"/>
        <n v="33.96"/>
        <n v="37.19"/>
        <n v="85.88"/>
        <n v="57.66"/>
        <n v="13.77"/>
        <n v="54.49"/>
        <n v="29.3"/>
        <n v="72.69"/>
        <n v="49.34"/>
        <n v="18.93"/>
        <n v="30.63"/>
        <n v="83.3"/>
        <n v="46"/>
        <n v="55.91"/>
        <n v="74.52"/>
        <n v="19.579999999999998"/>
        <n v="13.87"/>
        <n v="45.87"/>
        <n v="27.36"/>
        <n v="75.28"/>
        <n v="79.819999999999993"/>
        <n v="8.02"/>
        <n v="7.69"/>
        <n v="24.54"/>
        <n v="21.06"/>
        <n v="36.86"/>
        <n v="23.86"/>
        <n v="65.260000000000005"/>
        <n v="11.55"/>
        <n v="130.74"/>
        <n v="59.13"/>
        <n v="52.57"/>
        <n v="11.57"/>
        <n v="69.16"/>
        <n v="50.31"/>
        <n v="8.59"/>
        <n v="12.41"/>
        <n v="23.07"/>
        <n v="27.73"/>
        <n v="36.47"/>
        <n v="39.28"/>
        <n v="57.26"/>
        <n v="60.96"/>
        <n v="10.01"/>
        <n v="54.6"/>
        <n v="40.54"/>
        <n v="107.13"/>
        <n v="24.4"/>
        <n v="61.19"/>
        <n v="12.55"/>
        <n v="31.35"/>
        <n v="13.54"/>
        <n v="13.09"/>
        <n v="44.65"/>
        <n v="38.409999999999997"/>
        <n v="52.06"/>
        <n v="50.55"/>
        <n v="91.28"/>
        <n v="15.5"/>
        <n v="9.68"/>
        <n v="22.95"/>
        <n v="54.64"/>
        <n v="49.12"/>
        <n v="38.369999999999997"/>
        <n v="83.93"/>
        <n v="49.26"/>
        <n v="107.23"/>
        <n v="36.369999999999997"/>
        <n v="65.489999999999995"/>
        <n v="21.39"/>
        <n v="24.68"/>
        <n v="82.68"/>
        <n v="81.819999999999993"/>
        <n v="73.03"/>
        <n v="59.69"/>
        <n v="10.57"/>
        <n v="21.84"/>
        <n v="18.96"/>
        <n v="50.87"/>
        <n v="60.88"/>
        <n v="90.78"/>
        <n v="25.03"/>
        <n v="33.82"/>
        <n v="33.53"/>
        <n v="56.05"/>
        <n v="74.650000000000006"/>
        <n v="81.19"/>
        <n v="27.45"/>
        <n v="128.41"/>
        <n v="146.97999999999999"/>
        <n v="63.61"/>
        <n v="4.7"/>
        <n v="35.9"/>
        <n v="48.66"/>
        <n v="141.71"/>
        <n v="71.819999999999993"/>
        <n v="140.97"/>
        <n v="73.28"/>
        <n v="61.34"/>
        <n v="128.35"/>
        <n v="74.97"/>
        <n v="26.36"/>
        <n v="24.11"/>
        <n v="75.23"/>
        <n v="85.74"/>
        <n v="4.51"/>
        <n v="55.67"/>
        <n v="100.88"/>
        <n v="64.5"/>
        <n v="55.29"/>
        <n v="45.09"/>
        <n v="42.78"/>
        <n v="72.14"/>
        <n v="43.35"/>
        <n v="27.01"/>
        <n v="9.14"/>
        <n v="14.83"/>
        <n v="44.31"/>
        <n v="39.01"/>
        <n v="60.43"/>
        <n v="106.58"/>
        <n v="65.81"/>
        <n v="40.65"/>
        <n v="47.26"/>
        <n v="58.76"/>
        <n v="33.42"/>
        <n v="82.9"/>
        <n v="78.73"/>
        <n v="39.049999999999997"/>
        <n v="42.95"/>
        <n v="71.61"/>
        <n v="23.85"/>
        <n v="130.6"/>
        <n v="28.19"/>
        <n v="81.12"/>
        <n v="63.41"/>
        <n v="15.15"/>
        <n v="100.6"/>
        <n v="58.41"/>
        <n v="5.34"/>
        <n v="9.7100000000000009"/>
        <n v="6.74"/>
        <n v="96.36"/>
        <n v="38.479999999999997"/>
        <n v="54.33"/>
        <n v="31.62"/>
        <n v="5.82"/>
        <n v="46.65"/>
        <n v="106.72"/>
        <n v="92.56"/>
        <n v="26.11"/>
        <n v="54.85"/>
        <n v="35.04"/>
        <n v="25.74"/>
        <n v="11.4"/>
        <n v="42.5"/>
        <n v="34.090000000000003"/>
        <n v="75"/>
        <n v="50.36"/>
        <n v="37.869999999999997"/>
        <n v="23.32"/>
        <n v="72.930000000000007"/>
        <n v="22.7"/>
        <n v="24.47"/>
        <n v="65.94"/>
        <n v="56.77"/>
        <n v="125.5"/>
        <n v="50.75"/>
        <n v="30.25"/>
        <n v="50.59"/>
        <n v="40.1"/>
        <n v="41.1"/>
        <n v="15.39"/>
        <n v="44.41"/>
        <n v="63.05"/>
        <n v="92.3"/>
        <n v="42.67"/>
        <n v="60.55"/>
        <n v="56.44"/>
        <n v="20.48"/>
        <n v="26.1"/>
        <n v="125.13"/>
        <n v="72.67"/>
        <n v="55.13"/>
        <n v="14.71"/>
        <n v="27.91"/>
        <n v="10.48"/>
        <n v="12.86"/>
        <n v="48.94"/>
        <n v="92.63"/>
        <n v="20.14"/>
        <n v="11.23"/>
        <n v="50.93"/>
        <n v="47.34"/>
        <n v="70.69"/>
        <n v="113.33"/>
        <n v="23.6"/>
        <n v="39.11"/>
        <n v="23.54"/>
        <n v="10.130000000000001"/>
        <n v="24.89"/>
        <n v="108.48"/>
        <n v="4.3600000000000003"/>
        <n v="28.93"/>
        <n v="14.76"/>
        <n v="56.4"/>
        <n v="33.58"/>
        <n v="10.87"/>
        <n v="75.099999999999994"/>
        <n v="70.39"/>
        <n v="78.03"/>
        <n v="33.46"/>
        <n v="56.58"/>
        <n v="24.3"/>
        <n v="53.52"/>
        <n v="28.29"/>
        <n v="9.31"/>
        <n v="54.74"/>
        <n v="20.64"/>
        <n v="47.05"/>
        <n v="42.08"/>
        <n v="34.770000000000003"/>
        <n v="32.67"/>
        <n v="67.92"/>
        <n v="85.7"/>
        <n v="153.82"/>
        <n v="89.59"/>
        <n v="15.97"/>
        <n v="22.03"/>
        <n v="56.57"/>
        <n v="81.7"/>
        <n v="29.63"/>
        <n v="7.41"/>
        <n v="31.99"/>
        <n v="29.38"/>
        <n v="107.93"/>
        <n v="18.53"/>
        <n v="9.66"/>
        <n v="48.54"/>
        <n v="84.16"/>
        <n v="50.33"/>
        <n v="44.54"/>
        <n v="73.31"/>
        <n v="170.36"/>
        <n v="36.35"/>
        <n v="6.09"/>
        <n v="38.700000000000003"/>
        <n v="185.52"/>
        <n v="40.36"/>
        <n v="20.440000000000001"/>
        <n v="62.24"/>
        <n v="37.840000000000003"/>
        <n v="96.42"/>
        <n v="119.1"/>
        <n v="22.67"/>
        <n v="122.23"/>
        <n v="82.31"/>
        <n v="62.95"/>
        <n v="26.21"/>
        <n v="10.78"/>
        <n v="14.25"/>
        <n v="40.18"/>
        <n v="40.880000000000003"/>
        <n v="26.7"/>
        <n v="9.17"/>
        <n v="81.150000000000006"/>
        <n v="77.5"/>
        <n v="27.51"/>
        <n v="48.22"/>
        <n v="42.64"/>
        <n v="6.7"/>
        <n v="8.9499999999999993"/>
        <n v="64.540000000000006"/>
        <n v="27.61"/>
        <n v="41.04"/>
        <n v="34.39"/>
        <n v="49.29"/>
        <n v="27.09"/>
        <n v="44.56"/>
        <n v="47.99"/>
        <n v="43.54"/>
        <n v="67.59"/>
        <n v="42.01"/>
        <n v="24.01"/>
        <n v="100.3"/>
        <n v="67.459999999999994"/>
        <n v="86.45"/>
        <n v="17.66"/>
        <n v="40.68"/>
        <n v="58.03"/>
        <n v="9.89"/>
        <n v="19.36"/>
        <n v="3.74"/>
        <n v="46.06"/>
        <n v="6.69"/>
        <n v="63.04"/>
        <n v="34.1"/>
        <n v="30.82"/>
        <n v="25.45"/>
        <n v="30.8"/>
        <n v="45.97"/>
        <n v="20.96"/>
        <n v="112.42"/>
        <n v="22.47"/>
        <n v="11.54"/>
        <n v="35.46"/>
        <n v="73.98"/>
        <n v="63.45"/>
        <n v="83.12"/>
        <n v="69.22"/>
        <n v="123.83"/>
        <n v="36.82"/>
        <n v="5.59"/>
        <n v="42.11"/>
        <n v="14.21"/>
        <n v="39.54"/>
        <n v="15.21"/>
        <n v="28.56"/>
        <n v="101.09"/>
        <n v="5.84"/>
        <n v="47.35"/>
        <n v="6.02"/>
        <n v="16.46"/>
        <n v="62.26"/>
        <n v="15.48"/>
        <n v="51.66"/>
        <n v="54.09"/>
        <n v="26.49"/>
        <n v="16.13"/>
        <n v="25.72"/>
        <n v="37.9"/>
        <n v="34.54"/>
        <n v="50.47"/>
        <n v="17.989999999999998"/>
        <n v="9.35"/>
        <n v="39.86"/>
        <n v="26.67"/>
        <n v="11.76"/>
        <n v="60.8"/>
        <n v="7.81"/>
        <n v="13.99"/>
        <n v="56.11"/>
        <n v="10.34"/>
        <n v="16.059999999999999"/>
        <n v="109.03"/>
        <n v="71.44"/>
        <n v="135.91999999999999"/>
        <n v="58.6"/>
        <n v="25.91"/>
        <n v="76.3"/>
        <n v="15.14"/>
        <n v="14.79"/>
        <n v="65.61"/>
        <n v="36"/>
        <n v="28.69"/>
        <n v="21.15"/>
        <n v="8.89"/>
        <n v="42.62"/>
        <n v="60.74"/>
        <n v="43.76"/>
        <n v="60.27"/>
        <n v="37.15"/>
        <n v="49.46"/>
        <n v="47.32"/>
        <n v="52.11"/>
        <n v="63.62"/>
        <n v="60.36"/>
        <n v="39.770000000000003"/>
        <n v="39.659999999999997"/>
        <n v="50.61"/>
        <n v="35.43"/>
        <n v="32.74"/>
        <n v="69.39"/>
        <n v="60.59"/>
        <n v="39.81"/>
        <n v="25.32"/>
        <n v="50.54"/>
        <n v="26.24"/>
        <n v="22.4"/>
        <n v="27"/>
        <n v="17.8"/>
        <n v="48.06"/>
        <n v="51.94"/>
        <n v="15.88"/>
        <n v="63.5"/>
        <n v="13.37"/>
        <n v="17.28"/>
        <n v="42.09"/>
        <n v="16.77"/>
        <n v="73.319999999999993"/>
        <n v="45.02"/>
        <n v="51.52"/>
        <n v="48.4"/>
        <n v="23.47"/>
        <n v="40.659999999999997"/>
        <n v="26.65"/>
        <n v="5.16"/>
        <n v="45.5"/>
        <n v="44.79"/>
        <n v="84.34"/>
        <n v="126.05"/>
        <n v="10.88"/>
        <n v="34.380000000000003"/>
        <n v="97"/>
        <n v="54.08"/>
        <n v="34.17"/>
        <n v="57.49"/>
        <n v="9.6"/>
        <n v="38.14"/>
        <n v="50.41"/>
        <n v="28.17"/>
        <n v="46.75"/>
        <n v="29.17"/>
        <n v="115.22"/>
        <n v="10.47"/>
        <n v="47.81"/>
        <n v="104.56"/>
        <n v="33.01"/>
        <n v="26.23"/>
        <n v="20.27"/>
        <n v="34.19"/>
        <n v="49.25"/>
        <n v="65.97"/>
        <n v="50.6"/>
        <n v="32.42"/>
        <n v="78.86"/>
        <n v="50.57"/>
        <n v="7.58"/>
        <n v="26.26"/>
        <n v="90.52"/>
        <n v="42.52"/>
        <n v="25.38"/>
        <n v="23.51"/>
        <n v="14.59"/>
        <n v="18.940000000000001"/>
        <n v="36.46"/>
        <n v="36.549999999999997"/>
        <n v="50.25"/>
        <n v="33.159999999999997"/>
        <n v="49.86"/>
        <n v="39.43"/>
        <n v="93.95"/>
        <n v="68.19"/>
        <n v="5.41"/>
        <n v="70.959999999999994"/>
        <n v="109.19"/>
        <n v="34.44"/>
        <n v="37.06"/>
        <n v="9.7799999999999994"/>
        <n v="25.35"/>
        <n v="17.059999999999999"/>
        <n v="8.41"/>
        <n v="114.01"/>
        <n v="25.15"/>
        <n v="56.98"/>
        <n v="71.62"/>
        <n v="22.68"/>
        <n v="49.36"/>
        <n v="111.78"/>
        <n v="86.22"/>
        <n v="4.62"/>
        <n v="9.69"/>
        <n v="43.43"/>
        <n v="51.32"/>
        <n v="102.66"/>
        <n v="36.71"/>
        <n v="67.900000000000006"/>
        <n v="70.05"/>
        <n v="64.75"/>
        <n v="54.94"/>
        <n v="40.83"/>
        <n v="41.33"/>
        <n v="86.82"/>
        <n v="44.09"/>
        <n v="18.45"/>
        <n v="71.540000000000006"/>
        <n v="63.07"/>
        <n v="115.88"/>
        <n v="14.06"/>
        <n v="58.34"/>
        <n v="163.55000000000001"/>
        <n v="65.05"/>
        <n v="49.38"/>
        <n v="43.23"/>
        <n v="47.41"/>
        <n v="5.95"/>
        <n v="10.52"/>
        <n v="28.94"/>
        <n v="65.98"/>
        <n v="51.63"/>
        <n v="41.86"/>
        <n v="35.11"/>
        <n v="20.350000000000001"/>
        <n v="98.86"/>
        <n v="79.010000000000005"/>
        <n v="19.53"/>
        <n v="29.21"/>
        <n v="26.79"/>
        <n v="48.41"/>
        <n v="49.61"/>
        <n v="110.5"/>
        <n v="93.44"/>
        <n v="38.229999999999997"/>
        <n v="92.14"/>
        <n v="10.28"/>
        <n v="43.18"/>
        <n v="20.25"/>
        <n v="30.06"/>
        <n v="53.93"/>
        <n v="18.72"/>
        <n v="23.49"/>
        <n v="26.72"/>
        <n v="35.44"/>
        <n v="37.32"/>
        <n v="11.31"/>
        <n v="55.84"/>
        <n v="56.16"/>
        <n v="52.46"/>
        <n v="42.49"/>
        <n v="24.35"/>
        <n v="57.55"/>
        <n v="33.68"/>
        <n v="61.7"/>
        <n v="12.76"/>
        <n v="45.15"/>
        <n v="49.98"/>
        <n v="48.88"/>
        <n v="94.81"/>
        <n v="34.729999999999997"/>
        <n v="50.15"/>
        <n v="27.85"/>
        <n v="30.08"/>
        <n v="11.05"/>
        <n v="28.03"/>
        <n v="10.23"/>
        <n v="14.24"/>
        <n v="7.48"/>
        <n v="117.59"/>
        <n v="29.12"/>
        <n v="57.18"/>
        <n v="82.96"/>
        <n v="21.93"/>
        <n v="23.1"/>
        <n v="63.95"/>
        <n v="14.56"/>
        <n v="73.83"/>
        <n v="47.89"/>
        <n v="39.79"/>
        <n v="64.31"/>
        <n v="16.920000000000002"/>
        <n v="46.84"/>
        <n v="15.08"/>
        <n v="76.62"/>
        <n v="36.89"/>
        <n v="102.41"/>
        <n v="157.82"/>
        <n v="55.16"/>
        <n v="11.11"/>
        <n v="45.4"/>
        <n v="52.82"/>
        <n v="67.19"/>
        <n v="69.150000000000006"/>
        <n v="47.68"/>
        <n v="27.55"/>
        <n v="74.319999999999993"/>
        <n v="36.93"/>
        <n v="14.46"/>
        <n v="54.81"/>
        <n v="60.84"/>
        <n v="63.14"/>
        <n v="34.32"/>
      </sharedItems>
    </cacheField>
    <cacheField name="Payment_Method" numFmtId="49">
      <sharedItems/>
    </cacheField>
    <cacheField name="Customer_Segment" numFmtId="49">
      <sharedItems count="3">
        <s v="Consumer"/>
        <s v="Student"/>
        <s v="Business"/>
      </sharedItems>
    </cacheField>
    <cacheField name="Shipping_Method" numFmtId="49">
      <sharedItems/>
    </cacheField>
    <cacheField name="Customer_Satisfaction" numFmtId="1">
      <sharedItems containsSemiMixedTypes="0" containsString="0" containsNumber="1" containsInteger="1" minValue="1" maxValue="5" count="5">
        <n v="5"/>
        <n v="4"/>
        <n v="3"/>
        <n v="2"/>
        <n v="1"/>
      </sharedItems>
    </cacheField>
    <cacheField name="Year" numFmtId="0">
      <sharedItems containsSemiMixedTypes="0" containsString="0" containsNumber="1" containsInteger="1" minValue="2025" maxValue="2025"/>
    </cacheField>
    <cacheField name="Month" numFmtId="0">
      <sharedItems containsString="0" containsBlank="1" containsNumber="1" minValue="0.1" maxValue="12"/>
    </cacheField>
    <cacheField name="Month_Name" numFmtId="0">
      <sharedItems count="12">
        <s v="May"/>
        <s v="December"/>
        <s v="October"/>
        <s v="August"/>
        <s v="March"/>
        <s v="January"/>
        <s v="November"/>
        <s v="April"/>
        <s v="July"/>
        <s v="June"/>
        <s v="February"/>
        <s v="September"/>
      </sharedItems>
    </cacheField>
  </cacheFields>
  <extLst>
    <ext xmlns:x14="http://schemas.microsoft.com/office/spreadsheetml/2009/9/main" uri="{725AE2AE-9491-48be-B2B4-4EB974FC3084}">
      <x14:pivotCacheDefinition pivotCacheId="4335061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00">
  <r>
    <s v="ORD-000001"/>
    <d v="2025-05-27T00:00:00"/>
    <x v="0"/>
    <x v="0"/>
    <x v="0"/>
    <x v="0"/>
    <s v="Perth"/>
    <x v="0"/>
    <x v="0"/>
    <n v="2"/>
    <n v="44.75"/>
    <n v="0.1"/>
    <n v="80.56"/>
    <x v="0"/>
    <s v="Debit Card"/>
    <x v="0"/>
    <s v="Standard"/>
    <x v="0"/>
    <n v="2025"/>
    <n v="5"/>
    <x v="0"/>
  </r>
  <r>
    <s v="ORD-000002"/>
    <d v="2025-12-19T00:00:00"/>
    <x v="1"/>
    <x v="1"/>
    <x v="0"/>
    <x v="0"/>
    <s v="Brisbane"/>
    <x v="1"/>
    <x v="1"/>
    <n v="2"/>
    <n v="42.65"/>
    <n v="0.15"/>
    <n v="72.510000000000005"/>
    <x v="1"/>
    <s v="PayPal"/>
    <x v="0"/>
    <s v="Same Day"/>
    <x v="1"/>
    <n v="2025"/>
    <n v="12"/>
    <x v="1"/>
  </r>
  <r>
    <s v="ORD-000003"/>
    <d v="2025-10-14T00:00:00"/>
    <x v="2"/>
    <x v="2"/>
    <x v="1"/>
    <x v="1"/>
    <s v="Kolkata"/>
    <x v="2"/>
    <x v="1"/>
    <n v="4"/>
    <n v="93.79"/>
    <n v="0"/>
    <n v="375.16"/>
    <x v="2"/>
    <s v="Credit Card"/>
    <x v="0"/>
    <s v="Same Day"/>
    <x v="2"/>
    <n v="2025"/>
    <n v="10"/>
    <x v="2"/>
  </r>
  <r>
    <s v="ORD-000004"/>
    <d v="2025-08-23T00:00:00"/>
    <x v="3"/>
    <x v="3"/>
    <x v="2"/>
    <x v="2"/>
    <s v="Abu Dhabi"/>
    <x v="3"/>
    <x v="1"/>
    <n v="2"/>
    <n v="141.22999999999999"/>
    <n v="0.05"/>
    <n v="268.33"/>
    <x v="3"/>
    <s v="Debit Card"/>
    <x v="1"/>
    <s v="Standard"/>
    <x v="1"/>
    <n v="2025"/>
    <n v="8"/>
    <x v="3"/>
  </r>
  <r>
    <s v="ORD-000005"/>
    <d v="2025-03-03T00:00:00"/>
    <x v="4"/>
    <x v="4"/>
    <x v="3"/>
    <x v="3"/>
    <s v="Marseille"/>
    <x v="4"/>
    <x v="2"/>
    <n v="1"/>
    <n v="44.18"/>
    <n v="0"/>
    <n v="44.18"/>
    <x v="4"/>
    <s v="PayPal"/>
    <x v="0"/>
    <s v="Standard"/>
    <x v="0"/>
    <n v="2025"/>
    <n v="3"/>
    <x v="4"/>
  </r>
  <r>
    <s v="ORD-000006"/>
    <d v="2025-03-02T00:00:00"/>
    <x v="5"/>
    <x v="5"/>
    <x v="4"/>
    <x v="4"/>
    <s v="Unknown"/>
    <x v="5"/>
    <x v="3"/>
    <n v="1"/>
    <n v="51.65"/>
    <n v="0.25"/>
    <n v="38.74"/>
    <x v="5"/>
    <s v="Debit Card"/>
    <x v="0"/>
    <s v="Standard"/>
    <x v="0"/>
    <n v="2025"/>
    <n v="3"/>
    <x v="4"/>
  </r>
  <r>
    <s v="ORD-000007"/>
    <d v="2025-01-23T00:00:00"/>
    <x v="6"/>
    <x v="6"/>
    <x v="5"/>
    <x v="5"/>
    <s v="Tokyo"/>
    <x v="3"/>
    <x v="1"/>
    <n v="1"/>
    <n v="136.96"/>
    <n v="0.1"/>
    <n v="123.27"/>
    <x v="6"/>
    <s v="Unknown"/>
    <x v="0"/>
    <s v="Standard"/>
    <x v="2"/>
    <n v="2025"/>
    <n v="1"/>
    <x v="5"/>
  </r>
  <r>
    <s v="ORD-000008"/>
    <d v="2025-11-26T00:00:00"/>
    <x v="7"/>
    <x v="7"/>
    <x v="4"/>
    <x v="4"/>
    <s v="Los Angeles"/>
    <x v="6"/>
    <x v="4"/>
    <n v="2"/>
    <n v="18.21"/>
    <n v="0.05"/>
    <n v="34.6"/>
    <x v="7"/>
    <s v="UPI"/>
    <x v="0"/>
    <s v="Express"/>
    <x v="0"/>
    <n v="2025"/>
    <n v="11"/>
    <x v="6"/>
  </r>
  <r>
    <s v="ORD-000009"/>
    <d v="2025-08-24T00:00:00"/>
    <x v="8"/>
    <x v="8"/>
    <x v="0"/>
    <x v="0"/>
    <s v="Brisbane"/>
    <x v="7"/>
    <x v="5"/>
    <n v="1"/>
    <n v="134.71"/>
    <n v="0.1"/>
    <n v="121.23"/>
    <x v="8"/>
    <s v="PayPal"/>
    <x v="0"/>
    <s v="Standard"/>
    <x v="2"/>
    <n v="2025"/>
    <n v="8"/>
    <x v="3"/>
  </r>
  <r>
    <s v="ORD-000010"/>
    <d v="2025-10-04T00:00:00"/>
    <x v="9"/>
    <x v="9"/>
    <x v="1"/>
    <x v="1"/>
    <s v="Kolkata"/>
    <x v="8"/>
    <x v="5"/>
    <n v="1"/>
    <n v="104.47"/>
    <n v="0.1"/>
    <n v="94.02"/>
    <x v="9"/>
    <s v="Debit Card"/>
    <x v="1"/>
    <s v="Standard"/>
    <x v="2"/>
    <n v="2025"/>
    <n v="10"/>
    <x v="2"/>
  </r>
  <r>
    <s v="ORD-000011"/>
    <d v="2025-01-09T00:00:00"/>
    <x v="10"/>
    <x v="10"/>
    <x v="6"/>
    <x v="6"/>
    <s v="Singapore"/>
    <x v="9"/>
    <x v="6"/>
    <n v="1"/>
    <n v="81.599999999999994"/>
    <n v="0.05"/>
    <n v="77.52"/>
    <x v="10"/>
    <s v="PayPal"/>
    <x v="0"/>
    <s v="Standard"/>
    <x v="1"/>
    <n v="2025"/>
    <n v="1"/>
    <x v="5"/>
  </r>
  <r>
    <s v="ORD-000012"/>
    <d v="2025-12-24T00:00:00"/>
    <x v="11"/>
    <x v="0"/>
    <x v="7"/>
    <x v="3"/>
    <s v="Liverpool"/>
    <x v="10"/>
    <x v="1"/>
    <n v="1"/>
    <n v="51.96"/>
    <n v="0.1"/>
    <n v="46.77"/>
    <x v="11"/>
    <s v="PayPal"/>
    <x v="0"/>
    <s v="Standard"/>
    <x v="2"/>
    <n v="2025"/>
    <n v="12"/>
    <x v="1"/>
  </r>
  <r>
    <s v="ORD-000013"/>
    <d v="2025-11-16T00:00:00"/>
    <x v="12"/>
    <x v="11"/>
    <x v="8"/>
    <x v="4"/>
    <s v="Montreal"/>
    <x v="11"/>
    <x v="5"/>
    <n v="1"/>
    <n v="155.6"/>
    <n v="0.1"/>
    <n v="140.04"/>
    <x v="12"/>
    <s v="Digital Wallet"/>
    <x v="1"/>
    <s v="Standard"/>
    <x v="1"/>
    <n v="2025"/>
    <n v="11"/>
    <x v="6"/>
  </r>
  <r>
    <s v="ORD-000014"/>
    <d v="2025-03-25T00:00:00"/>
    <x v="13"/>
    <x v="9"/>
    <x v="4"/>
    <x v="4"/>
    <s v="New York"/>
    <x v="4"/>
    <x v="2"/>
    <n v="2"/>
    <n v="47.95"/>
    <n v="0.1"/>
    <n v="86.31"/>
    <x v="13"/>
    <s v="UPI"/>
    <x v="0"/>
    <s v="Standard"/>
    <x v="3"/>
    <n v="2025"/>
    <n v="3"/>
    <x v="4"/>
  </r>
  <r>
    <s v="ORD-000015"/>
    <d v="2025-03-13T00:00:00"/>
    <x v="14"/>
    <x v="0"/>
    <x v="8"/>
    <x v="4"/>
    <s v="Toronto"/>
    <x v="4"/>
    <x v="2"/>
    <n v="1"/>
    <n v="48.25"/>
    <n v="0.05"/>
    <n v="45.84"/>
    <x v="14"/>
    <s v="Digital Wallet"/>
    <x v="0"/>
    <s v="Standard"/>
    <x v="1"/>
    <n v="2025"/>
    <n v="3"/>
    <x v="4"/>
  </r>
  <r>
    <s v="ORD-000016"/>
    <d v="2025-03-13T00:00:00"/>
    <x v="15"/>
    <x v="12"/>
    <x v="5"/>
    <x v="5"/>
    <s v="Yokohama"/>
    <x v="10"/>
    <x v="1"/>
    <n v="4"/>
    <n v="47.99"/>
    <n v="0.2"/>
    <n v="153.57"/>
    <x v="15"/>
    <s v="PayPal"/>
    <x v="0"/>
    <s v="Express"/>
    <x v="0"/>
    <n v="2025"/>
    <n v="3"/>
    <x v="4"/>
  </r>
  <r>
    <s v="ORD-000017"/>
    <d v="2025-04-29T00:00:00"/>
    <x v="16"/>
    <x v="13"/>
    <x v="9"/>
    <x v="3"/>
    <s v="Munich"/>
    <x v="12"/>
    <x v="1"/>
    <n v="2"/>
    <n v="161.19999999999999"/>
    <n v="0.15"/>
    <n v="274.04000000000002"/>
    <x v="16"/>
    <s v="Credit Card"/>
    <x v="0"/>
    <s v="Standard"/>
    <x v="0"/>
    <n v="2025"/>
    <n v="4"/>
    <x v="7"/>
  </r>
  <r>
    <s v="ORD-000018"/>
    <d v="2025-07-25T00:00:00"/>
    <x v="17"/>
    <x v="4"/>
    <x v="8"/>
    <x v="4"/>
    <s v="Toronto"/>
    <x v="0"/>
    <x v="0"/>
    <n v="1"/>
    <n v="42.01"/>
    <n v="0.15"/>
    <n v="35.71"/>
    <x v="17"/>
    <s v="PayPal"/>
    <x v="0"/>
    <s v="Standard"/>
    <x v="1"/>
    <n v="2025"/>
    <n v="7"/>
    <x v="8"/>
  </r>
  <r>
    <s v="ORD-000019"/>
    <d v="2025-06-18T00:00:00"/>
    <x v="18"/>
    <x v="12"/>
    <x v="7"/>
    <x v="3"/>
    <s v="Manchester"/>
    <x v="4"/>
    <x v="2"/>
    <n v="3"/>
    <n v="43.69"/>
    <n v="0.15"/>
    <n v="111.41"/>
    <x v="18"/>
    <s v="Credit Card"/>
    <x v="1"/>
    <s v="Express"/>
    <x v="1"/>
    <n v="2025"/>
    <n v="6"/>
    <x v="9"/>
  </r>
  <r>
    <s v="ORD-000020"/>
    <d v="2025-04-24T00:00:00"/>
    <x v="19"/>
    <x v="14"/>
    <x v="2"/>
    <x v="2"/>
    <s v="Sharjah"/>
    <x v="13"/>
    <x v="2"/>
    <n v="1"/>
    <n v="191.59"/>
    <n v="0"/>
    <n v="191.59"/>
    <x v="19"/>
    <s v="Credit Card"/>
    <x v="2"/>
    <s v="Standard"/>
    <x v="2"/>
    <n v="2025"/>
    <n v="4"/>
    <x v="7"/>
  </r>
  <r>
    <s v="ORD-000021"/>
    <d v="2025-08-28T00:00:00"/>
    <x v="20"/>
    <x v="14"/>
    <x v="9"/>
    <x v="3"/>
    <s v="Frankfurt"/>
    <x v="13"/>
    <x v="2"/>
    <n v="3"/>
    <n v="184.09"/>
    <n v="0.2"/>
    <n v="441.82"/>
    <x v="20"/>
    <s v="Credit Card"/>
    <x v="1"/>
    <s v="Standard"/>
    <x v="1"/>
    <n v="2025"/>
    <n v="8"/>
    <x v="3"/>
  </r>
  <r>
    <s v="ORD-000022"/>
    <d v="2025-02-24T00:00:00"/>
    <x v="21"/>
    <x v="15"/>
    <x v="10"/>
    <x v="7"/>
    <s v="BrasÃ­lia"/>
    <x v="14"/>
    <x v="3"/>
    <n v="1"/>
    <n v="82.46"/>
    <n v="0.05"/>
    <n v="78.34"/>
    <x v="21"/>
    <s v="Debit Card"/>
    <x v="0"/>
    <s v="Standard"/>
    <x v="1"/>
    <n v="2025"/>
    <n v="2"/>
    <x v="10"/>
  </r>
  <r>
    <s v="ORD-000023"/>
    <d v="2025-04-25T00:00:00"/>
    <x v="22"/>
    <x v="16"/>
    <x v="6"/>
    <x v="6"/>
    <s v="Singapore"/>
    <x v="15"/>
    <x v="6"/>
    <n v="1"/>
    <n v="69.58"/>
    <n v="0.05"/>
    <n v="66.099999999999994"/>
    <x v="10"/>
    <s v="Digital Wallet"/>
    <x v="2"/>
    <s v="Express"/>
    <x v="2"/>
    <n v="2025"/>
    <n v="4"/>
    <x v="7"/>
  </r>
  <r>
    <s v="ORD-000024"/>
    <d v="2025-05-24T00:00:00"/>
    <x v="23"/>
    <x v="17"/>
    <x v="7"/>
    <x v="3"/>
    <s v="Birmingham"/>
    <x v="3"/>
    <x v="1"/>
    <n v="1"/>
    <n v="146.4"/>
    <n v="0"/>
    <n v="146.4"/>
    <x v="22"/>
    <s v="UPI"/>
    <x v="0"/>
    <s v="Standard"/>
    <x v="1"/>
    <n v="2025"/>
    <n v="5"/>
    <x v="0"/>
  </r>
  <r>
    <s v="ORD-000025"/>
    <d v="2025-06-28T00:00:00"/>
    <x v="24"/>
    <x v="18"/>
    <x v="4"/>
    <x v="4"/>
    <s v="Seattle"/>
    <x v="16"/>
    <x v="6"/>
    <n v="3"/>
    <n v="29.5"/>
    <n v="0.05"/>
    <n v="84.09"/>
    <x v="23"/>
    <s v="Digital Wallet"/>
    <x v="0"/>
    <s v="Standard"/>
    <x v="3"/>
    <n v="2025"/>
    <n v="6"/>
    <x v="9"/>
  </r>
  <r>
    <s v="ORD-000026"/>
    <d v="2025-11-03T00:00:00"/>
    <x v="25"/>
    <x v="13"/>
    <x v="7"/>
    <x v="3"/>
    <s v="Birmingham"/>
    <x v="14"/>
    <x v="3"/>
    <n v="1"/>
    <n v="82.15"/>
    <n v="0.1"/>
    <n v="73.930000000000007"/>
    <x v="24"/>
    <s v="Credit Card"/>
    <x v="2"/>
    <s v="Standard"/>
    <x v="1"/>
    <n v="2025"/>
    <n v="11"/>
    <x v="6"/>
  </r>
  <r>
    <s v="ORD-000027"/>
    <d v="2025-03-20T00:00:00"/>
    <x v="26"/>
    <x v="5"/>
    <x v="6"/>
    <x v="6"/>
    <s v="Singapore"/>
    <x v="1"/>
    <x v="1"/>
    <n v="3"/>
    <n v="37.729999999999997"/>
    <n v="0.05"/>
    <n v="107.53"/>
    <x v="25"/>
    <s v="Credit Card"/>
    <x v="0"/>
    <s v="Standard"/>
    <x v="1"/>
    <n v="2025"/>
    <n v="3"/>
    <x v="4"/>
  </r>
  <r>
    <s v="ORD-000028"/>
    <d v="2025-07-21T00:00:00"/>
    <x v="27"/>
    <x v="19"/>
    <x v="4"/>
    <x v="4"/>
    <s v="Los Angeles"/>
    <x v="17"/>
    <x v="3"/>
    <n v="3"/>
    <n v="63.18"/>
    <n v="0.2"/>
    <n v="151.63"/>
    <x v="26"/>
    <s v="Credit Card"/>
    <x v="0"/>
    <s v="Standard"/>
    <x v="1"/>
    <n v="2025"/>
    <n v="7"/>
    <x v="8"/>
  </r>
  <r>
    <s v="ORD-000029"/>
    <d v="2025-08-20T00:00:00"/>
    <x v="28"/>
    <x v="18"/>
    <x v="9"/>
    <x v="3"/>
    <s v="Berlin"/>
    <x v="17"/>
    <x v="3"/>
    <n v="2"/>
    <n v="61.84"/>
    <n v="0.1"/>
    <n v="111.31"/>
    <x v="27"/>
    <s v="Credit Card"/>
    <x v="0"/>
    <s v="Standard"/>
    <x v="1"/>
    <n v="2025"/>
    <n v="8"/>
    <x v="3"/>
  </r>
  <r>
    <s v="ORD-000030"/>
    <d v="2025-01-19T00:00:00"/>
    <x v="29"/>
    <x v="11"/>
    <x v="6"/>
    <x v="6"/>
    <s v="Singapore"/>
    <x v="14"/>
    <x v="3"/>
    <n v="5"/>
    <n v="82.45"/>
    <n v="0.15"/>
    <n v="350.43"/>
    <x v="28"/>
    <s v="Unknown"/>
    <x v="0"/>
    <s v="Standard"/>
    <x v="0"/>
    <n v="2025"/>
    <n v="1"/>
    <x v="5"/>
  </r>
  <r>
    <s v="ORD-000031"/>
    <d v="2025-08-26T00:00:00"/>
    <x v="30"/>
    <x v="20"/>
    <x v="4"/>
    <x v="4"/>
    <s v="Los Angeles"/>
    <x v="7"/>
    <x v="5"/>
    <n v="1"/>
    <n v="120.14"/>
    <n v="0.15"/>
    <n v="102.12"/>
    <x v="29"/>
    <s v="PayPal"/>
    <x v="0"/>
    <s v="Standard"/>
    <x v="1"/>
    <n v="2025"/>
    <n v="8"/>
    <x v="3"/>
  </r>
  <r>
    <s v="ORD-000032"/>
    <d v="2025-03-08T00:00:00"/>
    <x v="31"/>
    <x v="21"/>
    <x v="8"/>
    <x v="4"/>
    <s v="Calgary"/>
    <x v="1"/>
    <x v="1"/>
    <n v="1"/>
    <n v="40"/>
    <n v="0"/>
    <n v="40"/>
    <x v="30"/>
    <s v="UPI"/>
    <x v="0"/>
    <s v="Standard"/>
    <x v="0"/>
    <n v="2025"/>
    <n v="3"/>
    <x v="4"/>
  </r>
  <r>
    <s v="ORD-000033"/>
    <d v="2025-01-26T00:00:00"/>
    <x v="32"/>
    <x v="10"/>
    <x v="4"/>
    <x v="4"/>
    <s v="Los Angeles"/>
    <x v="18"/>
    <x v="1"/>
    <n v="2"/>
    <n v="64.900000000000006"/>
    <n v="0.05"/>
    <n v="123.31"/>
    <x v="31"/>
    <s v="Credit Card"/>
    <x v="0"/>
    <s v="Same Day"/>
    <x v="0"/>
    <n v="2025"/>
    <n v="1"/>
    <x v="5"/>
  </r>
  <r>
    <s v="ORD-000034"/>
    <d v="2025-12-18T00:00:00"/>
    <x v="33"/>
    <x v="22"/>
    <x v="1"/>
    <x v="1"/>
    <s v="Mumbai"/>
    <x v="5"/>
    <x v="3"/>
    <n v="1"/>
    <n v="52.54"/>
    <n v="0.15"/>
    <n v="44.66"/>
    <x v="32"/>
    <s v="Credit Card"/>
    <x v="0"/>
    <s v="Standard"/>
    <x v="3"/>
    <n v="2025"/>
    <n v="12"/>
    <x v="1"/>
  </r>
  <r>
    <s v="ORD-000035"/>
    <d v="2025-12-23T00:00:00"/>
    <x v="34"/>
    <x v="23"/>
    <x v="5"/>
    <x v="5"/>
    <s v="Yokohama"/>
    <x v="3"/>
    <x v="1"/>
    <n v="1"/>
    <n v="135.47"/>
    <n v="0.15"/>
    <n v="115.15"/>
    <x v="33"/>
    <s v="Debit Card"/>
    <x v="0"/>
    <s v="Standard"/>
    <x v="2"/>
    <n v="2025"/>
    <n v="12"/>
    <x v="1"/>
  </r>
  <r>
    <s v="ORD-000036"/>
    <d v="2025-11-09T00:00:00"/>
    <x v="35"/>
    <x v="0"/>
    <x v="1"/>
    <x v="1"/>
    <s v="Delhi"/>
    <x v="6"/>
    <x v="4"/>
    <n v="2"/>
    <n v="19.52"/>
    <n v="0.05"/>
    <n v="37.090000000000003"/>
    <x v="34"/>
    <s v="PayPal"/>
    <x v="0"/>
    <s v="Standard"/>
    <x v="0"/>
    <n v="2025"/>
    <n v="11"/>
    <x v="6"/>
  </r>
  <r>
    <s v="ORD-000037"/>
    <d v="2025-04-30T00:00:00"/>
    <x v="36"/>
    <x v="15"/>
    <x v="4"/>
    <x v="4"/>
    <s v="Houston"/>
    <x v="18"/>
    <x v="1"/>
    <n v="1"/>
    <n v="71.22"/>
    <n v="0"/>
    <n v="71.22"/>
    <x v="35"/>
    <s v="Credit Card"/>
    <x v="2"/>
    <s v="Express"/>
    <x v="0"/>
    <n v="2025"/>
    <n v="4"/>
    <x v="7"/>
  </r>
  <r>
    <s v="ORD-000038"/>
    <d v="2025-02-08T00:00:00"/>
    <x v="37"/>
    <x v="11"/>
    <x v="10"/>
    <x v="7"/>
    <s v="Rio de Janeiro"/>
    <x v="15"/>
    <x v="6"/>
    <n v="1"/>
    <n v="73.959999999999994"/>
    <n v="0.1"/>
    <n v="66.569999999999993"/>
    <x v="36"/>
    <s v="PayPal"/>
    <x v="0"/>
    <s v="Standard"/>
    <x v="2"/>
    <n v="2025"/>
    <n v="2"/>
    <x v="10"/>
  </r>
  <r>
    <s v="ORD-000039"/>
    <d v="2025-09-25T00:00:00"/>
    <x v="38"/>
    <x v="24"/>
    <x v="4"/>
    <x v="4"/>
    <s v="Seattle"/>
    <x v="18"/>
    <x v="1"/>
    <n v="1"/>
    <n v="68.41"/>
    <n v="0.1"/>
    <n v="61.57"/>
    <x v="37"/>
    <s v="Credit Card"/>
    <x v="0"/>
    <s v="Express"/>
    <x v="1"/>
    <n v="2025"/>
    <n v="9"/>
    <x v="11"/>
  </r>
  <r>
    <s v="ORD-000040"/>
    <d v="2025-06-22T00:00:00"/>
    <x v="39"/>
    <x v="8"/>
    <x v="11"/>
    <x v="8"/>
    <s v="Pretoria"/>
    <x v="2"/>
    <x v="1"/>
    <n v="1"/>
    <n v="83.2"/>
    <n v="0.1"/>
    <n v="74.88"/>
    <x v="38"/>
    <s v="PayPal"/>
    <x v="0"/>
    <s v="Standard"/>
    <x v="1"/>
    <n v="2025"/>
    <n v="6"/>
    <x v="9"/>
  </r>
  <r>
    <s v="ORD-000041"/>
    <d v="2025-02-17T00:00:00"/>
    <x v="40"/>
    <x v="25"/>
    <x v="11"/>
    <x v="8"/>
    <s v="Johannesburg"/>
    <x v="18"/>
    <x v="1"/>
    <n v="2"/>
    <n v="75.48"/>
    <n v="0"/>
    <n v="150.97"/>
    <x v="39"/>
    <s v="PayPal"/>
    <x v="1"/>
    <s v="Standard"/>
    <x v="1"/>
    <n v="2025"/>
    <n v="2"/>
    <x v="10"/>
  </r>
  <r>
    <s v="ORD-000042"/>
    <d v="2025-07-13T00:00:00"/>
    <x v="41"/>
    <x v="19"/>
    <x v="4"/>
    <x v="4"/>
    <s v="Chicago"/>
    <x v="0"/>
    <x v="0"/>
    <n v="1"/>
    <n v="41.52"/>
    <n v="0.05"/>
    <n v="39.44"/>
    <x v="40"/>
    <s v="Debit Card"/>
    <x v="0"/>
    <s v="Standard"/>
    <x v="0"/>
    <n v="2025"/>
    <n v="7"/>
    <x v="8"/>
  </r>
  <r>
    <s v="ORD-000043"/>
    <d v="2025-01-14T00:00:00"/>
    <x v="42"/>
    <x v="20"/>
    <x v="1"/>
    <x v="1"/>
    <s v="Bengaluru"/>
    <x v="3"/>
    <x v="1"/>
    <n v="2"/>
    <n v="149.1"/>
    <n v="0.05"/>
    <n v="283.29000000000002"/>
    <x v="41"/>
    <s v="UPI"/>
    <x v="2"/>
    <s v="Express"/>
    <x v="2"/>
    <n v="2025"/>
    <n v="1"/>
    <x v="5"/>
  </r>
  <r>
    <s v="ORD-000044"/>
    <d v="2025-12-08T00:00:00"/>
    <x v="43"/>
    <x v="10"/>
    <x v="0"/>
    <x v="0"/>
    <s v="Perth"/>
    <x v="18"/>
    <x v="1"/>
    <n v="2"/>
    <n v="74.959999999999994"/>
    <n v="0.1"/>
    <n v="134.91999999999999"/>
    <x v="42"/>
    <s v="Credit Card"/>
    <x v="2"/>
    <s v="Express"/>
    <x v="2"/>
    <n v="2025"/>
    <n v="12"/>
    <x v="1"/>
  </r>
  <r>
    <s v="ORD-000045"/>
    <d v="2025-04-12T00:00:00"/>
    <x v="44"/>
    <x v="3"/>
    <x v="7"/>
    <x v="3"/>
    <s v="London"/>
    <x v="2"/>
    <x v="1"/>
    <n v="2"/>
    <n v="96.61"/>
    <n v="0"/>
    <n v="193.23"/>
    <x v="43"/>
    <s v="Credit Card"/>
    <x v="0"/>
    <s v="Express"/>
    <x v="1"/>
    <n v="2025"/>
    <n v="4"/>
    <x v="7"/>
  </r>
  <r>
    <s v="ORD-000046"/>
    <d v="2025-09-17T00:00:00"/>
    <x v="45"/>
    <x v="9"/>
    <x v="1"/>
    <x v="1"/>
    <s v="Mumbai"/>
    <x v="15"/>
    <x v="6"/>
    <n v="1"/>
    <n v="79.790000000000006"/>
    <n v="0"/>
    <n v="79.790000000000006"/>
    <x v="44"/>
    <s v="Bank Transfer"/>
    <x v="0"/>
    <s v="Same Day"/>
    <x v="0"/>
    <n v="2025"/>
    <n v="9"/>
    <x v="11"/>
  </r>
  <r>
    <s v="ORD-000047"/>
    <d v="2025-05-02T00:00:00"/>
    <x v="46"/>
    <x v="25"/>
    <x v="0"/>
    <x v="0"/>
    <s v="Melbourne"/>
    <x v="17"/>
    <x v="3"/>
    <n v="3"/>
    <n v="67.510000000000005"/>
    <n v="0"/>
    <n v="202.52"/>
    <x v="45"/>
    <s v="UPI"/>
    <x v="1"/>
    <s v="Express"/>
    <x v="0"/>
    <n v="2025"/>
    <n v="5"/>
    <x v="0"/>
  </r>
  <r>
    <s v="ORD-000048"/>
    <d v="2025-07-23T00:00:00"/>
    <x v="47"/>
    <x v="24"/>
    <x v="1"/>
    <x v="1"/>
    <s v="Mumbai"/>
    <x v="14"/>
    <x v="3"/>
    <n v="2"/>
    <n v="77.97"/>
    <n v="0.15"/>
    <n v="132.55000000000001"/>
    <x v="46"/>
    <s v="Credit Card"/>
    <x v="2"/>
    <s v="Express"/>
    <x v="1"/>
    <n v="2025"/>
    <n v="7"/>
    <x v="8"/>
  </r>
  <r>
    <s v="ORD-000049"/>
    <d v="2025-08-02T00:00:00"/>
    <x v="48"/>
    <x v="5"/>
    <x v="10"/>
    <x v="7"/>
    <s v="Rio de Janeiro"/>
    <x v="17"/>
    <x v="3"/>
    <n v="3"/>
    <n v="61.64"/>
    <n v="0.1"/>
    <n v="166.44"/>
    <x v="47"/>
    <s v="Debit Card"/>
    <x v="0"/>
    <s v="Standard"/>
    <x v="1"/>
    <n v="2025"/>
    <n v="8"/>
    <x v="3"/>
  </r>
  <r>
    <s v="ORD-000050"/>
    <d v="2025-03-14T00:00:00"/>
    <x v="49"/>
    <x v="25"/>
    <x v="1"/>
    <x v="1"/>
    <s v="Delhi"/>
    <x v="15"/>
    <x v="6"/>
    <n v="2"/>
    <n v="79.010000000000005"/>
    <n v="0.1"/>
    <n v="142.22"/>
    <x v="48"/>
    <s v="Credit Card"/>
    <x v="0"/>
    <s v="Express"/>
    <x v="1"/>
    <n v="2025"/>
    <n v="3"/>
    <x v="4"/>
  </r>
  <r>
    <s v="ORD-000051"/>
    <d v="2025-12-24T00:00:00"/>
    <x v="50"/>
    <x v="6"/>
    <x v="1"/>
    <x v="1"/>
    <s v="Mumbai"/>
    <x v="3"/>
    <x v="1"/>
    <n v="1"/>
    <n v="146.51"/>
    <n v="0.05"/>
    <n v="139.18"/>
    <x v="49"/>
    <s v="Credit Card"/>
    <x v="2"/>
    <s v="Standard"/>
    <x v="1"/>
    <n v="2025"/>
    <n v="12"/>
    <x v="1"/>
  </r>
  <r>
    <s v="ORD-000052"/>
    <d v="2025-10-31T00:00:00"/>
    <x v="51"/>
    <x v="22"/>
    <x v="1"/>
    <x v="1"/>
    <s v="Bengaluru"/>
    <x v="11"/>
    <x v="5"/>
    <n v="1"/>
    <n v="156.77000000000001"/>
    <n v="0.15"/>
    <n v="133.25"/>
    <x v="50"/>
    <s v="Bank Transfer"/>
    <x v="0"/>
    <s v="Same Day"/>
    <x v="1"/>
    <n v="2025"/>
    <n v="10"/>
    <x v="2"/>
  </r>
  <r>
    <s v="ORD-000053"/>
    <d v="2025-12-16T00:00:00"/>
    <x v="52"/>
    <x v="2"/>
    <x v="11"/>
    <x v="8"/>
    <s v="Pretoria"/>
    <x v="12"/>
    <x v="1"/>
    <n v="1"/>
    <n v="155.34"/>
    <n v="0.1"/>
    <n v="139.81"/>
    <x v="51"/>
    <s v="UPI"/>
    <x v="2"/>
    <s v="Standard"/>
    <x v="0"/>
    <n v="2025"/>
    <n v="12"/>
    <x v="1"/>
  </r>
  <r>
    <s v="ORD-000054"/>
    <d v="2025-12-04T00:00:00"/>
    <x v="53"/>
    <x v="10"/>
    <x v="0"/>
    <x v="0"/>
    <s v="Brisbane"/>
    <x v="2"/>
    <x v="1"/>
    <n v="4"/>
    <n v="83.01"/>
    <n v="0"/>
    <n v="332.02"/>
    <x v="52"/>
    <s v="PayPal"/>
    <x v="0"/>
    <s v="Standard"/>
    <x v="0"/>
    <n v="2025"/>
    <n v="12"/>
    <x v="1"/>
  </r>
  <r>
    <s v="ORD-000055"/>
    <d v="2025-08-22T00:00:00"/>
    <x v="54"/>
    <x v="26"/>
    <x v="6"/>
    <x v="6"/>
    <s v="Singapore"/>
    <x v="4"/>
    <x v="2"/>
    <n v="2"/>
    <n v="47.76"/>
    <n v="0"/>
    <n v="95.52"/>
    <x v="53"/>
    <s v="UPI"/>
    <x v="0"/>
    <s v="Standard"/>
    <x v="1"/>
    <n v="2025"/>
    <n v="8"/>
    <x v="3"/>
  </r>
  <r>
    <s v="ORD-000056"/>
    <d v="2025-12-11T00:00:00"/>
    <x v="55"/>
    <x v="21"/>
    <x v="7"/>
    <x v="3"/>
    <s v="Manchester"/>
    <x v="5"/>
    <x v="3"/>
    <n v="2"/>
    <n v="51.66"/>
    <n v="0.05"/>
    <n v="98.16"/>
    <x v="54"/>
    <s v="Credit Card"/>
    <x v="0"/>
    <s v="Express"/>
    <x v="1"/>
    <n v="2025"/>
    <n v="12"/>
    <x v="1"/>
  </r>
  <r>
    <s v="ORD-000057"/>
    <d v="2025-02-04T00:00:00"/>
    <x v="56"/>
    <x v="0"/>
    <x v="4"/>
    <x v="4"/>
    <s v="Los Angeles"/>
    <x v="15"/>
    <x v="6"/>
    <n v="2"/>
    <n v="75.84"/>
    <n v="0.1"/>
    <n v="136.5"/>
    <x v="55"/>
    <s v="Credit Card"/>
    <x v="0"/>
    <s v="Standard"/>
    <x v="0"/>
    <n v="2025"/>
    <n v="2"/>
    <x v="10"/>
  </r>
  <r>
    <s v="ORD-000058"/>
    <d v="2025-03-18T00:00:00"/>
    <x v="57"/>
    <x v="17"/>
    <x v="4"/>
    <x v="4"/>
    <s v="Chicago"/>
    <x v="16"/>
    <x v="6"/>
    <n v="1"/>
    <n v="31.35"/>
    <n v="0"/>
    <n v="31.35"/>
    <x v="56"/>
    <s v="PayPal"/>
    <x v="0"/>
    <s v="Standard"/>
    <x v="2"/>
    <n v="2025"/>
    <n v="3"/>
    <x v="4"/>
  </r>
  <r>
    <s v="ORD-000059"/>
    <d v="2025-01-18T00:00:00"/>
    <x v="58"/>
    <x v="11"/>
    <x v="9"/>
    <x v="3"/>
    <s v="Munich"/>
    <x v="6"/>
    <x v="4"/>
    <n v="1"/>
    <n v="18.48"/>
    <n v="0.05"/>
    <n v="17.55"/>
    <x v="57"/>
    <s v="UPI"/>
    <x v="2"/>
    <s v="Standard"/>
    <x v="0"/>
    <n v="2025"/>
    <n v="1"/>
    <x v="5"/>
  </r>
  <r>
    <s v="ORD-000060"/>
    <d v="2025-05-08T00:00:00"/>
    <x v="59"/>
    <x v="7"/>
    <x v="3"/>
    <x v="3"/>
    <s v="Toulouse"/>
    <x v="11"/>
    <x v="5"/>
    <n v="1"/>
    <n v="148.05000000000001"/>
    <n v="0"/>
    <n v="148.05000000000001"/>
    <x v="58"/>
    <s v="Credit Card"/>
    <x v="0"/>
    <s v="Standard"/>
    <x v="1"/>
    <n v="2025"/>
    <n v="5"/>
    <x v="0"/>
  </r>
  <r>
    <s v="ORD-000061"/>
    <d v="2025-06-01T00:00:00"/>
    <x v="60"/>
    <x v="14"/>
    <x v="8"/>
    <x v="4"/>
    <s v="Montreal"/>
    <x v="7"/>
    <x v="5"/>
    <n v="2"/>
    <n v="137.44999999999999"/>
    <n v="0.1"/>
    <n v="247.4"/>
    <x v="59"/>
    <s v="Debit Card"/>
    <x v="2"/>
    <s v="Standard"/>
    <x v="1"/>
    <n v="2025"/>
    <n v="6"/>
    <x v="9"/>
  </r>
  <r>
    <s v="ORD-000062"/>
    <d v="2025-04-17T00:00:00"/>
    <x v="61"/>
    <x v="27"/>
    <x v="4"/>
    <x v="4"/>
    <s v="Seattle"/>
    <x v="9"/>
    <x v="6"/>
    <n v="1"/>
    <n v="74.59"/>
    <n v="0.2"/>
    <n v="59.67"/>
    <x v="60"/>
    <s v="UPI"/>
    <x v="0"/>
    <s v="Same Day"/>
    <x v="4"/>
    <n v="2025"/>
    <n v="4"/>
    <x v="7"/>
  </r>
  <r>
    <s v="ORD-000063"/>
    <d v="2025-11-15T00:00:00"/>
    <x v="62"/>
    <x v="8"/>
    <x v="2"/>
    <x v="2"/>
    <s v="Abu Dhabi"/>
    <x v="2"/>
    <x v="1"/>
    <n v="2"/>
    <n v="85.01"/>
    <n v="0.1"/>
    <n v="153.02000000000001"/>
    <x v="61"/>
    <s v="Bank Transfer"/>
    <x v="0"/>
    <s v="Express"/>
    <x v="0"/>
    <n v="2025"/>
    <n v="11"/>
    <x v="6"/>
  </r>
  <r>
    <s v="ORD-000064"/>
    <d v="2025-05-20T00:00:00"/>
    <x v="63"/>
    <x v="14"/>
    <x v="1"/>
    <x v="1"/>
    <s v="Mumbai"/>
    <x v="17"/>
    <x v="3"/>
    <n v="2"/>
    <n v="62.41"/>
    <n v="0.2"/>
    <n v="99.85"/>
    <x v="62"/>
    <s v="Debit Card"/>
    <x v="2"/>
    <s v="Standard"/>
    <x v="0"/>
    <n v="2025"/>
    <n v="5"/>
    <x v="0"/>
  </r>
  <r>
    <s v="ORD-000065"/>
    <d v="2025-04-20T00:00:00"/>
    <x v="64"/>
    <x v="9"/>
    <x v="11"/>
    <x v="8"/>
    <s v="Durban"/>
    <x v="4"/>
    <x v="2"/>
    <n v="3"/>
    <n v="45.04"/>
    <n v="0.1"/>
    <n v="121.62"/>
    <x v="63"/>
    <s v="Debit Card"/>
    <x v="0"/>
    <s v="Standard"/>
    <x v="1"/>
    <n v="2025"/>
    <n v="4"/>
    <x v="7"/>
  </r>
  <r>
    <s v="ORD-000066"/>
    <d v="2025-08-01T00:00:00"/>
    <x v="65"/>
    <x v="1"/>
    <x v="1"/>
    <x v="1"/>
    <s v="Hyderabad"/>
    <x v="14"/>
    <x v="3"/>
    <n v="1"/>
    <n v="76.66"/>
    <n v="0.05"/>
    <n v="72.83"/>
    <x v="64"/>
    <s v="Debit Card"/>
    <x v="0"/>
    <s v="Standard"/>
    <x v="0"/>
    <n v="2025"/>
    <n v="8"/>
    <x v="3"/>
  </r>
  <r>
    <s v="ORD-000067"/>
    <d v="2025-02-25T00:00:00"/>
    <x v="66"/>
    <x v="25"/>
    <x v="9"/>
    <x v="3"/>
    <s v="Berlin"/>
    <x v="18"/>
    <x v="1"/>
    <n v="2"/>
    <n v="67.52"/>
    <n v="0"/>
    <n v="135.04"/>
    <x v="65"/>
    <s v="Bank Transfer"/>
    <x v="0"/>
    <s v="Same Day"/>
    <x v="0"/>
    <n v="2025"/>
    <n v="2"/>
    <x v="10"/>
  </r>
  <r>
    <s v="ORD-000068"/>
    <d v="2025-11-08T00:00:00"/>
    <x v="67"/>
    <x v="25"/>
    <x v="4"/>
    <x v="4"/>
    <s v="Unknown"/>
    <x v="17"/>
    <x v="3"/>
    <n v="4"/>
    <n v="62.87"/>
    <n v="0.15"/>
    <n v="213.77"/>
    <x v="66"/>
    <s v="Debit Card"/>
    <x v="1"/>
    <s v="Standard"/>
    <x v="3"/>
    <n v="2025"/>
    <n v="11"/>
    <x v="6"/>
  </r>
  <r>
    <s v="ORD-000069"/>
    <d v="2025-01-30T00:00:00"/>
    <x v="68"/>
    <x v="27"/>
    <x v="7"/>
    <x v="3"/>
    <s v="Birmingham"/>
    <x v="10"/>
    <x v="1"/>
    <n v="2"/>
    <n v="50.96"/>
    <n v="0.05"/>
    <n v="96.82"/>
    <x v="67"/>
    <s v="UPI"/>
    <x v="0"/>
    <s v="Standard"/>
    <x v="1"/>
    <n v="2025"/>
    <n v="1"/>
    <x v="5"/>
  </r>
  <r>
    <s v="ORD-000070"/>
    <d v="2025-12-28T00:00:00"/>
    <x v="69"/>
    <x v="1"/>
    <x v="3"/>
    <x v="3"/>
    <s v="Lyon"/>
    <x v="16"/>
    <x v="6"/>
    <n v="1"/>
    <n v="30.35"/>
    <n v="0.1"/>
    <n v="27.32"/>
    <x v="68"/>
    <s v="PayPal"/>
    <x v="0"/>
    <s v="Standard"/>
    <x v="1"/>
    <n v="2025"/>
    <n v="12"/>
    <x v="1"/>
  </r>
  <r>
    <s v="ORD-000071"/>
    <d v="2025-10-29T00:00:00"/>
    <x v="70"/>
    <x v="12"/>
    <x v="7"/>
    <x v="3"/>
    <s v="Birmingham"/>
    <x v="10"/>
    <x v="1"/>
    <n v="2"/>
    <n v="49.75"/>
    <n v="0.15"/>
    <n v="84.57"/>
    <x v="69"/>
    <s v="Debit Card"/>
    <x v="1"/>
    <s v="Standard"/>
    <x v="1"/>
    <n v="2025"/>
    <n v="10"/>
    <x v="2"/>
  </r>
  <r>
    <s v="ORD-000072"/>
    <d v="2025-03-19T00:00:00"/>
    <x v="71"/>
    <x v="5"/>
    <x v="7"/>
    <x v="3"/>
    <s v="Liverpool"/>
    <x v="10"/>
    <x v="1"/>
    <n v="2"/>
    <n v="51.78"/>
    <n v="0.05"/>
    <n v="98.39"/>
    <x v="70"/>
    <s v="Debit Card"/>
    <x v="2"/>
    <s v="Standard"/>
    <x v="2"/>
    <n v="2025"/>
    <n v="3"/>
    <x v="4"/>
  </r>
  <r>
    <s v="ORD-000073"/>
    <d v="2025-01-03T00:00:00"/>
    <x v="72"/>
    <x v="21"/>
    <x v="0"/>
    <x v="0"/>
    <s v="Perth"/>
    <x v="11"/>
    <x v="5"/>
    <n v="3"/>
    <n v="153.03"/>
    <n v="0.2"/>
    <n v="367.28"/>
    <x v="71"/>
    <s v="UPI"/>
    <x v="0"/>
    <s v="Express"/>
    <x v="0"/>
    <n v="2025"/>
    <n v="1"/>
    <x v="5"/>
  </r>
  <r>
    <s v="ORD-000074"/>
    <d v="2025-11-11T00:00:00"/>
    <x v="73"/>
    <x v="6"/>
    <x v="0"/>
    <x v="0"/>
    <s v="Brisbane"/>
    <x v="8"/>
    <x v="5"/>
    <n v="1"/>
    <n v="105.72"/>
    <n v="0.1"/>
    <n v="95.15"/>
    <x v="72"/>
    <s v="Credit Card"/>
    <x v="2"/>
    <s v="Standard"/>
    <x v="0"/>
    <n v="2025"/>
    <n v="11"/>
    <x v="6"/>
  </r>
  <r>
    <s v="ORD-000075"/>
    <d v="2025-10-04T00:00:00"/>
    <x v="74"/>
    <x v="2"/>
    <x v="6"/>
    <x v="6"/>
    <s v="Singapore"/>
    <x v="17"/>
    <x v="3"/>
    <n v="1"/>
    <n v="61.97"/>
    <n v="0"/>
    <n v="61.97"/>
    <x v="73"/>
    <s v="Credit Card"/>
    <x v="0"/>
    <s v="Standard"/>
    <x v="0"/>
    <n v="2025"/>
    <n v="10"/>
    <x v="2"/>
  </r>
  <r>
    <s v="ORD-000076"/>
    <d v="2025-10-13T00:00:00"/>
    <x v="75"/>
    <x v="28"/>
    <x v="4"/>
    <x v="4"/>
    <s v="Houston"/>
    <x v="19"/>
    <x v="5"/>
    <n v="1"/>
    <n v="24.7"/>
    <n v="0.1"/>
    <n v="22.23"/>
    <x v="74"/>
    <s v="Credit Card"/>
    <x v="1"/>
    <s v="Standard"/>
    <x v="2"/>
    <n v="2025"/>
    <n v="10"/>
    <x v="2"/>
  </r>
  <r>
    <s v="ORD-000077"/>
    <d v="2025-10-29T00:00:00"/>
    <x v="76"/>
    <x v="8"/>
    <x v="3"/>
    <x v="3"/>
    <s v="Paris"/>
    <x v="0"/>
    <x v="0"/>
    <n v="1"/>
    <n v="42.84"/>
    <n v="0.15"/>
    <n v="36.409999999999997"/>
    <x v="75"/>
    <s v="PayPal"/>
    <x v="0"/>
    <s v="Standard"/>
    <x v="0"/>
    <n v="2025"/>
    <n v="10"/>
    <x v="2"/>
  </r>
  <r>
    <s v="ORD-000078"/>
    <d v="2025-01-29T00:00:00"/>
    <x v="77"/>
    <x v="7"/>
    <x v="3"/>
    <x v="3"/>
    <s v="Marseille"/>
    <x v="10"/>
    <x v="1"/>
    <n v="2"/>
    <n v="50.37"/>
    <n v="0.2"/>
    <n v="80.59"/>
    <x v="76"/>
    <s v="Debit Card"/>
    <x v="2"/>
    <s v="Standard"/>
    <x v="0"/>
    <n v="2025"/>
    <n v="1"/>
    <x v="5"/>
  </r>
  <r>
    <s v="ORD-000079"/>
    <d v="2025-05-21T00:00:00"/>
    <x v="78"/>
    <x v="11"/>
    <x v="4"/>
    <x v="4"/>
    <s v="Los Angeles"/>
    <x v="16"/>
    <x v="6"/>
    <n v="1"/>
    <n v="28.67"/>
    <n v="0.1"/>
    <n v="25.81"/>
    <x v="77"/>
    <s v="Credit Card"/>
    <x v="2"/>
    <s v="Same Day"/>
    <x v="1"/>
    <n v="2025"/>
    <n v="5"/>
    <x v="0"/>
  </r>
  <r>
    <s v="ORD-000080"/>
    <d v="2025-02-15T00:00:00"/>
    <x v="79"/>
    <x v="0"/>
    <x v="9"/>
    <x v="3"/>
    <s v="Frankfurt"/>
    <x v="8"/>
    <x v="5"/>
    <n v="2"/>
    <n v="102.27"/>
    <n v="0.2"/>
    <n v="163.63"/>
    <x v="78"/>
    <s v="UPI"/>
    <x v="0"/>
    <s v="Express"/>
    <x v="0"/>
    <n v="2025"/>
    <n v="2"/>
    <x v="10"/>
  </r>
  <r>
    <s v="ORD-000081"/>
    <d v="2025-11-25T00:00:00"/>
    <x v="80"/>
    <x v="0"/>
    <x v="4"/>
    <x v="4"/>
    <s v="New York"/>
    <x v="8"/>
    <x v="5"/>
    <n v="1"/>
    <n v="101.92"/>
    <n v="0.2"/>
    <n v="81.53"/>
    <x v="79"/>
    <s v="PayPal"/>
    <x v="1"/>
    <s v="Express"/>
    <x v="1"/>
    <n v="2025"/>
    <n v="11"/>
    <x v="6"/>
  </r>
  <r>
    <s v="ORD-000082"/>
    <d v="2025-09-01T00:00:00"/>
    <x v="81"/>
    <x v="27"/>
    <x v="1"/>
    <x v="1"/>
    <s v="Hyderabad"/>
    <x v="17"/>
    <x v="3"/>
    <n v="3"/>
    <n v="62.64"/>
    <n v="0.05"/>
    <n v="178.52"/>
    <x v="80"/>
    <s v="Digital Wallet"/>
    <x v="0"/>
    <s v="Same Day"/>
    <x v="0"/>
    <n v="2025"/>
    <n v="9"/>
    <x v="11"/>
  </r>
  <r>
    <s v="ORD-000083"/>
    <d v="2025-05-10T00:00:00"/>
    <x v="82"/>
    <x v="24"/>
    <x v="4"/>
    <x v="4"/>
    <s v="New York"/>
    <x v="12"/>
    <x v="1"/>
    <n v="1"/>
    <n v="162.58000000000001"/>
    <n v="0"/>
    <n v="162.58000000000001"/>
    <x v="81"/>
    <s v="PayPal"/>
    <x v="0"/>
    <s v="Express"/>
    <x v="0"/>
    <n v="2025"/>
    <n v="5"/>
    <x v="0"/>
  </r>
  <r>
    <s v="ORD-000084"/>
    <d v="2025-01-25T00:00:00"/>
    <x v="83"/>
    <x v="23"/>
    <x v="1"/>
    <x v="1"/>
    <s v="Hyderabad"/>
    <x v="3"/>
    <x v="1"/>
    <n v="3"/>
    <n v="129.86000000000001"/>
    <n v="0"/>
    <n v="389.57"/>
    <x v="82"/>
    <s v="Debit Card"/>
    <x v="0"/>
    <s v="Standard"/>
    <x v="0"/>
    <n v="2025"/>
    <n v="1"/>
    <x v="5"/>
  </r>
  <r>
    <s v="ORD-000085"/>
    <d v="2025-05-02T00:00:00"/>
    <x v="84"/>
    <x v="17"/>
    <x v="0"/>
    <x v="0"/>
    <s v="Melbourne"/>
    <x v="1"/>
    <x v="1"/>
    <n v="2"/>
    <n v="39.78"/>
    <n v="0"/>
    <n v="79.56"/>
    <x v="83"/>
    <s v="Digital Wallet"/>
    <x v="2"/>
    <s v="Express"/>
    <x v="0"/>
    <n v="2025"/>
    <n v="5"/>
    <x v="0"/>
  </r>
  <r>
    <s v="ORD-000086"/>
    <d v="2025-05-08T00:00:00"/>
    <x v="85"/>
    <x v="29"/>
    <x v="8"/>
    <x v="4"/>
    <s v="Calgary"/>
    <x v="3"/>
    <x v="1"/>
    <n v="3"/>
    <n v="132.66999999999999"/>
    <n v="0.05"/>
    <n v="378.11"/>
    <x v="84"/>
    <s v="Credit Card"/>
    <x v="1"/>
    <s v="Standard"/>
    <x v="0"/>
    <n v="2025"/>
    <n v="5"/>
    <x v="0"/>
  </r>
  <r>
    <s v="ORD-000087"/>
    <d v="2025-10-13T00:00:00"/>
    <x v="86"/>
    <x v="1"/>
    <x v="11"/>
    <x v="8"/>
    <s v="Durban"/>
    <x v="14"/>
    <x v="3"/>
    <n v="2"/>
    <n v="78.69"/>
    <n v="0.1"/>
    <n v="133.77000000000001"/>
    <x v="85"/>
    <s v="UPI"/>
    <x v="1"/>
    <s v="Express"/>
    <x v="1"/>
    <n v="2025"/>
    <n v="10"/>
    <x v="2"/>
  </r>
  <r>
    <s v="ORD-000088"/>
    <d v="2025-09-07T00:00:00"/>
    <x v="87"/>
    <x v="13"/>
    <x v="0"/>
    <x v="0"/>
    <s v="Sydney"/>
    <x v="19"/>
    <x v="5"/>
    <n v="2"/>
    <n v="23.73"/>
    <n v="0.15"/>
    <n v="40.35"/>
    <x v="86"/>
    <s v="Credit Card"/>
    <x v="0"/>
    <s v="Standard"/>
    <x v="1"/>
    <n v="2025"/>
    <n v="9"/>
    <x v="11"/>
  </r>
  <r>
    <s v="ORD-000089"/>
    <d v="2025-12-02T00:00:00"/>
    <x v="88"/>
    <x v="27"/>
    <x v="1"/>
    <x v="1"/>
    <s v="Mumbai"/>
    <x v="11"/>
    <x v="5"/>
    <n v="4"/>
    <n v="156.25"/>
    <n v="0.05"/>
    <n v="593.75"/>
    <x v="87"/>
    <s v="Bank Transfer"/>
    <x v="0"/>
    <s v="Standard"/>
    <x v="3"/>
    <n v="2025"/>
    <n v="12"/>
    <x v="1"/>
  </r>
  <r>
    <s v="ORD-000090"/>
    <d v="2025-07-04T00:00:00"/>
    <x v="89"/>
    <x v="28"/>
    <x v="10"/>
    <x v="7"/>
    <s v="SÃ£o Paulo"/>
    <x v="6"/>
    <x v="4"/>
    <n v="1"/>
    <n v="20.03"/>
    <n v="0.1"/>
    <n v="18.02"/>
    <x v="88"/>
    <s v="PayPal"/>
    <x v="1"/>
    <s v="Standard"/>
    <x v="0"/>
    <n v="2025"/>
    <n v="7"/>
    <x v="8"/>
  </r>
  <r>
    <s v="ORD-000091"/>
    <d v="2025-02-16T00:00:00"/>
    <x v="90"/>
    <x v="25"/>
    <x v="10"/>
    <x v="7"/>
    <s v="SÃ£o Paulo"/>
    <x v="11"/>
    <x v="5"/>
    <n v="1"/>
    <n v="157.13"/>
    <n v="0.2"/>
    <n v="125.7"/>
    <x v="89"/>
    <s v="Digital Wallet"/>
    <x v="1"/>
    <s v="Standard"/>
    <x v="1"/>
    <n v="2025"/>
    <n v="2"/>
    <x v="10"/>
  </r>
  <r>
    <s v="ORD-000092"/>
    <d v="2025-10-06T00:00:00"/>
    <x v="91"/>
    <x v="23"/>
    <x v="7"/>
    <x v="3"/>
    <s v="Liverpool"/>
    <x v="19"/>
    <x v="5"/>
    <n v="3"/>
    <n v="26.77"/>
    <n v="0.2"/>
    <n v="64.239999999999995"/>
    <x v="90"/>
    <s v="UPI"/>
    <x v="0"/>
    <s v="Standard"/>
    <x v="2"/>
    <n v="2025"/>
    <n v="10"/>
    <x v="2"/>
  </r>
  <r>
    <s v="ORD-000093"/>
    <d v="2025-10-25T00:00:00"/>
    <x v="92"/>
    <x v="7"/>
    <x v="3"/>
    <x v="3"/>
    <s v="Marseille"/>
    <x v="17"/>
    <x v="3"/>
    <n v="1"/>
    <n v="60.57"/>
    <n v="0.05"/>
    <n v="57.54"/>
    <x v="91"/>
    <s v="Digital Wallet"/>
    <x v="0"/>
    <s v="Standard"/>
    <x v="2"/>
    <n v="2025"/>
    <n v="10"/>
    <x v="2"/>
  </r>
  <r>
    <s v="ORD-000094"/>
    <d v="2025-08-08T00:00:00"/>
    <x v="93"/>
    <x v="21"/>
    <x v="11"/>
    <x v="8"/>
    <s v="Cape Town"/>
    <x v="18"/>
    <x v="1"/>
    <n v="1"/>
    <n v="71.88"/>
    <n v="0"/>
    <n v="71.88"/>
    <x v="92"/>
    <s v="UPI"/>
    <x v="0"/>
    <s v="Standard"/>
    <x v="1"/>
    <n v="2025"/>
    <n v="8"/>
    <x v="3"/>
  </r>
  <r>
    <s v="ORD-000095"/>
    <d v="2025-10-29T00:00:00"/>
    <x v="94"/>
    <x v="12"/>
    <x v="9"/>
    <x v="3"/>
    <s v="Hamburg"/>
    <x v="3"/>
    <x v="1"/>
    <n v="1"/>
    <n v="149.58000000000001"/>
    <n v="0.1"/>
    <n v="134.62"/>
    <x v="93"/>
    <s v="Credit Card"/>
    <x v="0"/>
    <s v="Same Day"/>
    <x v="3"/>
    <n v="2025"/>
    <n v="10"/>
    <x v="2"/>
  </r>
  <r>
    <s v="ORD-000096"/>
    <d v="2025-07-13T00:00:00"/>
    <x v="95"/>
    <x v="16"/>
    <x v="2"/>
    <x v="2"/>
    <s v="Dubai"/>
    <x v="7"/>
    <x v="5"/>
    <n v="1"/>
    <n v="138.07"/>
    <n v="0.15"/>
    <n v="117.36"/>
    <x v="94"/>
    <s v="Debit Card"/>
    <x v="0"/>
    <s v="Standard"/>
    <x v="2"/>
    <n v="2025"/>
    <n v="7"/>
    <x v="8"/>
  </r>
  <r>
    <s v="ORD-000097"/>
    <d v="2025-07-24T00:00:00"/>
    <x v="96"/>
    <x v="6"/>
    <x v="1"/>
    <x v="1"/>
    <s v="Chennai"/>
    <x v="19"/>
    <x v="5"/>
    <n v="1"/>
    <n v="24.29"/>
    <n v="0"/>
    <n v="24.29"/>
    <x v="95"/>
    <s v="Debit Card"/>
    <x v="0"/>
    <s v="Standard"/>
    <x v="2"/>
    <n v="2025"/>
    <n v="7"/>
    <x v="8"/>
  </r>
  <r>
    <s v="ORD-000098"/>
    <d v="2025-06-17T00:00:00"/>
    <x v="97"/>
    <x v="12"/>
    <x v="1"/>
    <x v="1"/>
    <s v="Mumbai"/>
    <x v="5"/>
    <x v="3"/>
    <n v="5"/>
    <n v="50.73"/>
    <n v="0.15"/>
    <n v="215.58"/>
    <x v="96"/>
    <s v="Credit Card"/>
    <x v="0"/>
    <s v="Express"/>
    <x v="2"/>
    <n v="2025"/>
    <n v="6"/>
    <x v="9"/>
  </r>
  <r>
    <s v="ORD-000099"/>
    <d v="2025-01-10T00:00:00"/>
    <x v="98"/>
    <x v="15"/>
    <x v="7"/>
    <x v="3"/>
    <s v="Birmingham"/>
    <x v="14"/>
    <x v="3"/>
    <n v="1"/>
    <n v="80.69"/>
    <n v="0.1"/>
    <n v="72.62"/>
    <x v="97"/>
    <s v="UPI"/>
    <x v="1"/>
    <s v="Standard"/>
    <x v="0"/>
    <n v="2025"/>
    <n v="1"/>
    <x v="5"/>
  </r>
  <r>
    <s v="ORD-000100"/>
    <d v="2025-02-12T00:00:00"/>
    <x v="99"/>
    <x v="17"/>
    <x v="3"/>
    <x v="3"/>
    <s v="Paris"/>
    <x v="7"/>
    <x v="5"/>
    <n v="1"/>
    <n v="123.14"/>
    <n v="0.05"/>
    <n v="116.98"/>
    <x v="98"/>
    <s v="UPI"/>
    <x v="0"/>
    <s v="Same Day"/>
    <x v="1"/>
    <n v="2025"/>
    <n v="2"/>
    <x v="10"/>
  </r>
  <r>
    <s v="ORD-000101"/>
    <d v="2025-01-13T00:00:00"/>
    <x v="100"/>
    <x v="15"/>
    <x v="6"/>
    <x v="6"/>
    <s v="Singapore"/>
    <x v="8"/>
    <x v="5"/>
    <n v="1"/>
    <n v="93.61"/>
    <n v="0.15"/>
    <n v="79.569999999999993"/>
    <x v="99"/>
    <s v="Credit Card"/>
    <x v="0"/>
    <s v="Standard"/>
    <x v="1"/>
    <n v="2025"/>
    <n v="1"/>
    <x v="5"/>
  </r>
  <r>
    <s v="ORD-000102"/>
    <d v="2025-09-06T00:00:00"/>
    <x v="101"/>
    <x v="14"/>
    <x v="11"/>
    <x v="8"/>
    <s v="Johannesburg"/>
    <x v="2"/>
    <x v="1"/>
    <n v="1"/>
    <n v="96.7"/>
    <n v="0.05"/>
    <n v="91.87"/>
    <x v="100"/>
    <s v="PayPal"/>
    <x v="0"/>
    <s v="Standard"/>
    <x v="1"/>
    <n v="2025"/>
    <n v="9"/>
    <x v="11"/>
  </r>
  <r>
    <s v="ORD-000103"/>
    <d v="2025-05-03T00:00:00"/>
    <x v="102"/>
    <x v="16"/>
    <x v="7"/>
    <x v="3"/>
    <s v="Liverpool"/>
    <x v="12"/>
    <x v="1"/>
    <n v="1"/>
    <n v="169.71"/>
    <n v="0.1"/>
    <n v="152.74"/>
    <x v="101"/>
    <s v="UPI"/>
    <x v="0"/>
    <s v="Standard"/>
    <x v="2"/>
    <n v="2025"/>
    <n v="5"/>
    <x v="0"/>
  </r>
  <r>
    <s v="ORD-000104"/>
    <d v="2025-07-18T00:00:00"/>
    <x v="103"/>
    <x v="6"/>
    <x v="1"/>
    <x v="1"/>
    <s v="Mumbai"/>
    <x v="19"/>
    <x v="5"/>
    <n v="1"/>
    <n v="23.95"/>
    <n v="0"/>
    <n v="23.95"/>
    <x v="56"/>
    <s v="Debit Card"/>
    <x v="1"/>
    <s v="Standard"/>
    <x v="0"/>
    <n v="2025"/>
    <n v="7"/>
    <x v="8"/>
  </r>
  <r>
    <s v="ORD-000105"/>
    <d v="2025-12-07T00:00:00"/>
    <x v="104"/>
    <x v="16"/>
    <x v="6"/>
    <x v="6"/>
    <s v="Singapore"/>
    <x v="8"/>
    <x v="5"/>
    <n v="1"/>
    <n v="106.8"/>
    <n v="0.25"/>
    <n v="80.099999999999994"/>
    <x v="102"/>
    <s v="Credit Card"/>
    <x v="2"/>
    <s v="Express"/>
    <x v="2"/>
    <n v="2025"/>
    <n v="12"/>
    <x v="1"/>
  </r>
  <r>
    <s v="ORD-000106"/>
    <d v="2025-04-08T00:00:00"/>
    <x v="105"/>
    <x v="12"/>
    <x v="3"/>
    <x v="3"/>
    <s v="Paris"/>
    <x v="4"/>
    <x v="2"/>
    <n v="2"/>
    <n v="44.12"/>
    <n v="0"/>
    <n v="88.25"/>
    <x v="103"/>
    <s v="Credit Card"/>
    <x v="0"/>
    <s v="Express"/>
    <x v="0"/>
    <n v="2025"/>
    <n v="4"/>
    <x v="7"/>
  </r>
  <r>
    <s v="ORD-000107"/>
    <d v="2025-06-10T00:00:00"/>
    <x v="106"/>
    <x v="12"/>
    <x v="1"/>
    <x v="1"/>
    <s v="Bengaluru"/>
    <x v="5"/>
    <x v="3"/>
    <n v="2"/>
    <n v="59.38"/>
    <n v="0.05"/>
    <n v="112.83"/>
    <x v="104"/>
    <s v="Credit Card"/>
    <x v="1"/>
    <s v="Standard"/>
    <x v="1"/>
    <n v="2025"/>
    <n v="6"/>
    <x v="9"/>
  </r>
  <r>
    <s v="ORD-000108"/>
    <d v="2025-10-23T00:00:00"/>
    <x v="107"/>
    <x v="4"/>
    <x v="9"/>
    <x v="3"/>
    <s v="Frankfurt"/>
    <x v="10"/>
    <x v="1"/>
    <n v="1"/>
    <n v="46.07"/>
    <n v="0"/>
    <n v="46.07"/>
    <x v="105"/>
    <s v="PayPal"/>
    <x v="0"/>
    <s v="Standard"/>
    <x v="0"/>
    <n v="2025"/>
    <n v="10"/>
    <x v="2"/>
  </r>
  <r>
    <s v="ORD-000109"/>
    <d v="2025-03-31T00:00:00"/>
    <x v="108"/>
    <x v="6"/>
    <x v="5"/>
    <x v="5"/>
    <s v="Osaka"/>
    <x v="5"/>
    <x v="3"/>
    <n v="1"/>
    <n v="54.32"/>
    <n v="0.05"/>
    <n v="51.61"/>
    <x v="106"/>
    <s v="Debit Card"/>
    <x v="0"/>
    <s v="Standard"/>
    <x v="0"/>
    <n v="2025"/>
    <n v="3"/>
    <x v="4"/>
  </r>
  <r>
    <s v="ORD-000110"/>
    <d v="2025-01-31T00:00:00"/>
    <x v="109"/>
    <x v="13"/>
    <x v="5"/>
    <x v="5"/>
    <s v="Tokyo"/>
    <x v="18"/>
    <x v="1"/>
    <n v="1"/>
    <n v="66.89"/>
    <n v="0.1"/>
    <n v="60.2"/>
    <x v="107"/>
    <s v="Digital Wallet"/>
    <x v="2"/>
    <s v="Standard"/>
    <x v="1"/>
    <n v="2025"/>
    <n v="1"/>
    <x v="5"/>
  </r>
  <r>
    <s v="ORD-000111"/>
    <d v="2025-04-24T00:00:00"/>
    <x v="96"/>
    <x v="6"/>
    <x v="9"/>
    <x v="3"/>
    <s v="Hamburg"/>
    <x v="5"/>
    <x v="3"/>
    <n v="2"/>
    <n v="54.69"/>
    <n v="0"/>
    <n v="109.38"/>
    <x v="108"/>
    <s v="Credit Card"/>
    <x v="0"/>
    <s v="Standard"/>
    <x v="0"/>
    <n v="2025"/>
    <n v="4"/>
    <x v="7"/>
  </r>
  <r>
    <s v="ORD-000112"/>
    <d v="2025-03-05T00:00:00"/>
    <x v="110"/>
    <x v="7"/>
    <x v="4"/>
    <x v="4"/>
    <s v="Seattle"/>
    <x v="5"/>
    <x v="3"/>
    <n v="2"/>
    <n v="54.12"/>
    <n v="0"/>
    <n v="108.24"/>
    <x v="109"/>
    <s v="Credit Card"/>
    <x v="0"/>
    <s v="Express"/>
    <x v="2"/>
    <n v="2025"/>
    <n v="3"/>
    <x v="4"/>
  </r>
  <r>
    <s v="ORD-000113"/>
    <d v="2025-12-13T00:00:00"/>
    <x v="111"/>
    <x v="17"/>
    <x v="11"/>
    <x v="8"/>
    <s v="Johannesburg"/>
    <x v="17"/>
    <x v="3"/>
    <n v="2"/>
    <n v="60.6"/>
    <n v="0.05"/>
    <n v="115.13"/>
    <x v="110"/>
    <s v="Credit Card"/>
    <x v="0"/>
    <s v="Standard"/>
    <x v="1"/>
    <n v="2025"/>
    <n v="12"/>
    <x v="1"/>
  </r>
  <r>
    <s v="ORD-000114"/>
    <d v="2025-11-09T00:00:00"/>
    <x v="112"/>
    <x v="25"/>
    <x v="8"/>
    <x v="4"/>
    <s v="Montreal"/>
    <x v="14"/>
    <x v="3"/>
    <n v="4"/>
    <n v="76.86"/>
    <n v="0.15"/>
    <n v="261.31"/>
    <x v="111"/>
    <s v="UPI"/>
    <x v="2"/>
    <s v="Express"/>
    <x v="2"/>
    <n v="2025"/>
    <n v="11"/>
    <x v="6"/>
  </r>
  <r>
    <s v="ORD-000115"/>
    <d v="2025-09-05T00:00:00"/>
    <x v="113"/>
    <x v="0"/>
    <x v="7"/>
    <x v="3"/>
    <s v="Liverpool"/>
    <x v="17"/>
    <x v="3"/>
    <n v="2"/>
    <n v="68.290000000000006"/>
    <n v="0.05"/>
    <n v="129.76"/>
    <x v="112"/>
    <s v="Credit Card"/>
    <x v="2"/>
    <s v="Standard"/>
    <x v="4"/>
    <n v="2025"/>
    <n v="9"/>
    <x v="11"/>
  </r>
  <r>
    <s v="ORD-000116"/>
    <d v="2025-11-28T00:00:00"/>
    <x v="114"/>
    <x v="23"/>
    <x v="4"/>
    <x v="4"/>
    <s v="Chicago"/>
    <x v="8"/>
    <x v="5"/>
    <n v="3"/>
    <n v="94.5"/>
    <n v="0.05"/>
    <n v="269.33"/>
    <x v="113"/>
    <s v="Digital Wallet"/>
    <x v="2"/>
    <s v="Same Day"/>
    <x v="0"/>
    <n v="2025"/>
    <n v="11"/>
    <x v="6"/>
  </r>
  <r>
    <s v="ORD-000117"/>
    <d v="2025-11-08T00:00:00"/>
    <x v="115"/>
    <x v="22"/>
    <x v="0"/>
    <x v="0"/>
    <s v="Sydney"/>
    <x v="6"/>
    <x v="4"/>
    <n v="2"/>
    <n v="19.96"/>
    <n v="0.1"/>
    <n v="35.94"/>
    <x v="114"/>
    <s v="UPI"/>
    <x v="0"/>
    <s v="Express"/>
    <x v="1"/>
    <n v="2025"/>
    <n v="11"/>
    <x v="6"/>
  </r>
  <r>
    <s v="ORD-000118"/>
    <d v="2025-03-14T00:00:00"/>
    <x v="116"/>
    <x v="2"/>
    <x v="4"/>
    <x v="4"/>
    <s v="Los Angeles"/>
    <x v="7"/>
    <x v="5"/>
    <n v="1"/>
    <n v="130.08000000000001"/>
    <n v="0.25"/>
    <n v="97.56"/>
    <x v="115"/>
    <s v="PayPal"/>
    <x v="2"/>
    <s v="Same Day"/>
    <x v="1"/>
    <n v="2025"/>
    <n v="3"/>
    <x v="4"/>
  </r>
  <r>
    <s v="ORD-000119"/>
    <d v="2025-12-03T00:00:00"/>
    <x v="117"/>
    <x v="21"/>
    <x v="1"/>
    <x v="1"/>
    <s v="Bengaluru"/>
    <x v="11"/>
    <x v="5"/>
    <n v="1"/>
    <n v="141.86000000000001"/>
    <n v="0"/>
    <n v="141.86000000000001"/>
    <x v="116"/>
    <s v="Debit Card"/>
    <x v="2"/>
    <s v="Same Day"/>
    <x v="2"/>
    <n v="2025"/>
    <n v="12"/>
    <x v="1"/>
  </r>
  <r>
    <s v="ORD-000120"/>
    <d v="2025-07-30T00:00:00"/>
    <x v="118"/>
    <x v="1"/>
    <x v="9"/>
    <x v="3"/>
    <s v="Munich"/>
    <x v="13"/>
    <x v="2"/>
    <n v="1"/>
    <n v="200.21"/>
    <n v="0.05"/>
    <n v="190.2"/>
    <x v="117"/>
    <s v="Debit Card"/>
    <x v="0"/>
    <s v="Standard"/>
    <x v="1"/>
    <n v="2025"/>
    <n v="7"/>
    <x v="8"/>
  </r>
  <r>
    <s v="ORD-000121"/>
    <d v="2025-11-09T00:00:00"/>
    <x v="119"/>
    <x v="23"/>
    <x v="4"/>
    <x v="4"/>
    <s v="Houston"/>
    <x v="9"/>
    <x v="6"/>
    <n v="1"/>
    <n v="85.42"/>
    <n v="0.15"/>
    <n v="72.61"/>
    <x v="118"/>
    <s v="Credit Card"/>
    <x v="2"/>
    <s v="Standard"/>
    <x v="0"/>
    <n v="2025"/>
    <n v="11"/>
    <x v="6"/>
  </r>
  <r>
    <s v="ORD-000122"/>
    <d v="2025-12-04T00:00:00"/>
    <x v="120"/>
    <x v="3"/>
    <x v="8"/>
    <x v="4"/>
    <s v="Montreal"/>
    <x v="1"/>
    <x v="1"/>
    <n v="3"/>
    <n v="42.31"/>
    <n v="0.25"/>
    <n v="95.19"/>
    <x v="119"/>
    <s v="UPI"/>
    <x v="1"/>
    <s v="Standard"/>
    <x v="0"/>
    <n v="2025"/>
    <n v="12"/>
    <x v="1"/>
  </r>
  <r>
    <s v="ORD-000123"/>
    <d v="2025-05-05T00:00:00"/>
    <x v="121"/>
    <x v="9"/>
    <x v="1"/>
    <x v="1"/>
    <s v="Bengaluru"/>
    <x v="18"/>
    <x v="1"/>
    <n v="4"/>
    <n v="66.17"/>
    <n v="0.1"/>
    <n v="238.22"/>
    <x v="120"/>
    <s v="PayPal"/>
    <x v="1"/>
    <s v="Standard"/>
    <x v="0"/>
    <n v="2025"/>
    <n v="5"/>
    <x v="0"/>
  </r>
  <r>
    <s v="ORD-000124"/>
    <d v="2025-02-13T00:00:00"/>
    <x v="122"/>
    <x v="27"/>
    <x v="8"/>
    <x v="4"/>
    <s v="Toronto"/>
    <x v="15"/>
    <x v="6"/>
    <n v="1"/>
    <n v="76.77"/>
    <n v="0.1"/>
    <n v="69.09"/>
    <x v="121"/>
    <s v="PayPal"/>
    <x v="0"/>
    <s v="Standard"/>
    <x v="2"/>
    <n v="2025"/>
    <n v="2"/>
    <x v="10"/>
  </r>
  <r>
    <s v="ORD-000125"/>
    <d v="2025-03-31T00:00:00"/>
    <x v="123"/>
    <x v="20"/>
    <x v="4"/>
    <x v="4"/>
    <s v="Chicago"/>
    <x v="19"/>
    <x v="5"/>
    <n v="1"/>
    <n v="25.49"/>
    <n v="0.1"/>
    <n v="22.94"/>
    <x v="74"/>
    <s v="Debit Card"/>
    <x v="2"/>
    <s v="Standard"/>
    <x v="2"/>
    <n v="2025"/>
    <n v="3"/>
    <x v="4"/>
  </r>
  <r>
    <s v="ORD-000126"/>
    <d v="2025-06-16T00:00:00"/>
    <x v="124"/>
    <x v="8"/>
    <x v="1"/>
    <x v="1"/>
    <s v="Bengaluru"/>
    <x v="6"/>
    <x v="4"/>
    <n v="1"/>
    <n v="18.41"/>
    <n v="0.2"/>
    <n v="14.73"/>
    <x v="122"/>
    <s v="Debit Card"/>
    <x v="1"/>
    <s v="Same Day"/>
    <x v="0"/>
    <n v="2025"/>
    <n v="6"/>
    <x v="9"/>
  </r>
  <r>
    <s v="ORD-000127"/>
    <d v="2025-11-12T00:00:00"/>
    <x v="125"/>
    <x v="26"/>
    <x v="1"/>
    <x v="1"/>
    <s v="Delhi"/>
    <x v="16"/>
    <x v="6"/>
    <n v="1"/>
    <n v="32.15"/>
    <n v="0.2"/>
    <n v="25.72"/>
    <x v="123"/>
    <s v="Debit Card"/>
    <x v="2"/>
    <s v="Standard"/>
    <x v="1"/>
    <n v="2025"/>
    <n v="11"/>
    <x v="6"/>
  </r>
  <r>
    <s v="ORD-000128"/>
    <d v="2025-11-25T00:00:00"/>
    <x v="126"/>
    <x v="21"/>
    <x v="2"/>
    <x v="2"/>
    <s v="Abu Dhabi"/>
    <x v="0"/>
    <x v="0"/>
    <n v="1"/>
    <n v="41.33"/>
    <n v="0.05"/>
    <n v="39.26"/>
    <x v="124"/>
    <s v="Debit Card"/>
    <x v="0"/>
    <s v="Express"/>
    <x v="2"/>
    <n v="2025"/>
    <n v="11"/>
    <x v="6"/>
  </r>
  <r>
    <s v="ORD-000129"/>
    <d v="2025-01-03T00:00:00"/>
    <x v="127"/>
    <x v="14"/>
    <x v="10"/>
    <x v="7"/>
    <s v="Rio de Janeiro"/>
    <x v="10"/>
    <x v="1"/>
    <n v="1"/>
    <n v="52.61"/>
    <n v="0.05"/>
    <n v="49.98"/>
    <x v="125"/>
    <s v="Debit Card"/>
    <x v="0"/>
    <s v="Standard"/>
    <x v="1"/>
    <n v="2025"/>
    <n v="1"/>
    <x v="5"/>
  </r>
  <r>
    <s v="ORD-000130"/>
    <d v="2025-07-19T00:00:00"/>
    <x v="128"/>
    <x v="7"/>
    <x v="4"/>
    <x v="4"/>
    <s v="Seattle"/>
    <x v="16"/>
    <x v="6"/>
    <n v="1"/>
    <n v="28.63"/>
    <n v="0.1"/>
    <n v="25.77"/>
    <x v="126"/>
    <s v="Debit Card"/>
    <x v="0"/>
    <s v="Standard"/>
    <x v="0"/>
    <n v="2025"/>
    <n v="7"/>
    <x v="8"/>
  </r>
  <r>
    <s v="ORD-000131"/>
    <d v="2025-06-13T00:00:00"/>
    <x v="129"/>
    <x v="13"/>
    <x v="5"/>
    <x v="5"/>
    <s v="Kyoto"/>
    <x v="4"/>
    <x v="2"/>
    <n v="2"/>
    <n v="43.13"/>
    <n v="0.2"/>
    <n v="69.010000000000005"/>
    <x v="127"/>
    <s v="Debit Card"/>
    <x v="2"/>
    <s v="Express"/>
    <x v="1"/>
    <n v="2025"/>
    <n v="6"/>
    <x v="9"/>
  </r>
  <r>
    <s v="ORD-000132"/>
    <d v="2025-03-28T00:00:00"/>
    <x v="130"/>
    <x v="14"/>
    <x v="3"/>
    <x v="3"/>
    <s v="Paris"/>
    <x v="8"/>
    <x v="5"/>
    <n v="1"/>
    <n v="97.63"/>
    <n v="0.15"/>
    <n v="82.99"/>
    <x v="128"/>
    <s v="Bank Transfer"/>
    <x v="1"/>
    <s v="Standard"/>
    <x v="1"/>
    <n v="2025"/>
    <n v="3"/>
    <x v="4"/>
  </r>
  <r>
    <s v="ORD-000133"/>
    <d v="2025-02-16T00:00:00"/>
    <x v="131"/>
    <x v="17"/>
    <x v="11"/>
    <x v="8"/>
    <s v="Pretoria"/>
    <x v="11"/>
    <x v="5"/>
    <n v="2"/>
    <n v="157.16999999999999"/>
    <n v="0.05"/>
    <n v="298.63"/>
    <x v="129"/>
    <s v="Digital Wallet"/>
    <x v="0"/>
    <s v="Express"/>
    <x v="0"/>
    <n v="2025"/>
    <n v="2"/>
    <x v="10"/>
  </r>
  <r>
    <s v="ORD-000134"/>
    <d v="2025-05-13T00:00:00"/>
    <x v="132"/>
    <x v="28"/>
    <x v="4"/>
    <x v="4"/>
    <s v="Los Angeles"/>
    <x v="16"/>
    <x v="6"/>
    <n v="1"/>
    <n v="31.55"/>
    <n v="0.1"/>
    <n v="28.39"/>
    <x v="130"/>
    <s v="Debit Card"/>
    <x v="0"/>
    <s v="Standard"/>
    <x v="4"/>
    <n v="2025"/>
    <n v="5"/>
    <x v="0"/>
  </r>
  <r>
    <s v="ORD-000135"/>
    <d v="2025-12-17T00:00:00"/>
    <x v="133"/>
    <x v="23"/>
    <x v="0"/>
    <x v="0"/>
    <s v="Sydney"/>
    <x v="11"/>
    <x v="5"/>
    <n v="1"/>
    <n v="144.28"/>
    <n v="0"/>
    <n v="144.28"/>
    <x v="131"/>
    <s v="UPI"/>
    <x v="0"/>
    <s v="Standard"/>
    <x v="1"/>
    <n v="2025"/>
    <n v="12"/>
    <x v="1"/>
  </r>
  <r>
    <s v="ORD-000136"/>
    <d v="2025-05-07T00:00:00"/>
    <x v="134"/>
    <x v="24"/>
    <x v="1"/>
    <x v="1"/>
    <s v="Bengaluru"/>
    <x v="2"/>
    <x v="1"/>
    <n v="3"/>
    <n v="95.31"/>
    <n v="0.15"/>
    <n v="243.03"/>
    <x v="132"/>
    <s v="UPI"/>
    <x v="0"/>
    <s v="Express"/>
    <x v="1"/>
    <n v="2025"/>
    <n v="5"/>
    <x v="0"/>
  </r>
  <r>
    <s v="ORD-000137"/>
    <d v="2025-07-22T00:00:00"/>
    <x v="135"/>
    <x v="17"/>
    <x v="7"/>
    <x v="3"/>
    <s v="London"/>
    <x v="8"/>
    <x v="5"/>
    <n v="2"/>
    <n v="102.69"/>
    <n v="0"/>
    <n v="205.37"/>
    <x v="133"/>
    <s v="Bank Transfer"/>
    <x v="1"/>
    <s v="Same Day"/>
    <x v="2"/>
    <n v="2025"/>
    <n v="7"/>
    <x v="8"/>
  </r>
  <r>
    <s v="ORD-000138"/>
    <d v="2025-10-02T00:00:00"/>
    <x v="136"/>
    <x v="26"/>
    <x v="11"/>
    <x v="8"/>
    <s v="Johannesburg"/>
    <x v="1"/>
    <x v="1"/>
    <n v="1"/>
    <n v="39.909999999999997"/>
    <n v="0.1"/>
    <n v="35.92"/>
    <x v="134"/>
    <s v="UPI"/>
    <x v="0"/>
    <s v="Express"/>
    <x v="1"/>
    <n v="2025"/>
    <n v="10"/>
    <x v="2"/>
  </r>
  <r>
    <s v="ORD-000139"/>
    <d v="2025-05-23T00:00:00"/>
    <x v="137"/>
    <x v="4"/>
    <x v="9"/>
    <x v="3"/>
    <s v="Munich"/>
    <x v="2"/>
    <x v="1"/>
    <n v="2"/>
    <n v="89.45"/>
    <n v="0.1"/>
    <n v="161.02000000000001"/>
    <x v="135"/>
    <s v="Debit Card"/>
    <x v="0"/>
    <s v="Standard"/>
    <x v="1"/>
    <n v="2025"/>
    <n v="5"/>
    <x v="0"/>
  </r>
  <r>
    <s v="ORD-000140"/>
    <d v="2025-12-24T00:00:00"/>
    <x v="138"/>
    <x v="8"/>
    <x v="4"/>
    <x v="4"/>
    <s v="Seattle"/>
    <x v="18"/>
    <x v="1"/>
    <n v="3"/>
    <n v="67.08"/>
    <n v="0.1"/>
    <n v="181.12"/>
    <x v="136"/>
    <s v="PayPal"/>
    <x v="0"/>
    <s v="Express"/>
    <x v="4"/>
    <n v="2025"/>
    <n v="12"/>
    <x v="1"/>
  </r>
  <r>
    <s v="ORD-000141"/>
    <d v="2025-12-22T00:00:00"/>
    <x v="139"/>
    <x v="9"/>
    <x v="1"/>
    <x v="1"/>
    <s v="Kolkata"/>
    <x v="2"/>
    <x v="1"/>
    <n v="2"/>
    <n v="86.28"/>
    <n v="0.1"/>
    <n v="155.31"/>
    <x v="137"/>
    <s v="Debit Card"/>
    <x v="2"/>
    <s v="Standard"/>
    <x v="1"/>
    <n v="2025"/>
    <n v="12"/>
    <x v="1"/>
  </r>
  <r>
    <s v="ORD-000142"/>
    <d v="2025-04-09T00:00:00"/>
    <x v="140"/>
    <x v="27"/>
    <x v="0"/>
    <x v="0"/>
    <s v="Perth"/>
    <x v="9"/>
    <x v="6"/>
    <n v="1"/>
    <n v="83.47"/>
    <n v="0"/>
    <n v="83.47"/>
    <x v="138"/>
    <s v="Debit Card"/>
    <x v="2"/>
    <s v="Standard"/>
    <x v="1"/>
    <n v="2025"/>
    <n v="4"/>
    <x v="7"/>
  </r>
  <r>
    <s v="ORD-000143"/>
    <d v="2025-07-14T00:00:00"/>
    <x v="141"/>
    <x v="19"/>
    <x v="8"/>
    <x v="4"/>
    <s v="Vancouver"/>
    <x v="9"/>
    <x v="6"/>
    <n v="3"/>
    <n v="74.22"/>
    <n v="0.1"/>
    <n v="200.38"/>
    <x v="139"/>
    <s v="Digital Wallet"/>
    <x v="0"/>
    <s v="Standard"/>
    <x v="1"/>
    <n v="2025"/>
    <n v="7"/>
    <x v="8"/>
  </r>
  <r>
    <s v="ORD-000144"/>
    <d v="2025-04-28T00:00:00"/>
    <x v="142"/>
    <x v="8"/>
    <x v="4"/>
    <x v="4"/>
    <s v="New York"/>
    <x v="13"/>
    <x v="2"/>
    <n v="5"/>
    <n v="179.57"/>
    <n v="0.05"/>
    <n v="852.97"/>
    <x v="140"/>
    <s v="PayPal"/>
    <x v="0"/>
    <s v="Same Day"/>
    <x v="2"/>
    <n v="2025"/>
    <n v="4"/>
    <x v="7"/>
  </r>
  <r>
    <s v="ORD-000145"/>
    <d v="2025-04-22T00:00:00"/>
    <x v="143"/>
    <x v="12"/>
    <x v="11"/>
    <x v="8"/>
    <s v="Johannesburg"/>
    <x v="0"/>
    <x v="0"/>
    <n v="1"/>
    <n v="44.35"/>
    <n v="0"/>
    <n v="44.35"/>
    <x v="141"/>
    <s v="Credit Card"/>
    <x v="1"/>
    <s v="Standard"/>
    <x v="1"/>
    <n v="2025"/>
    <n v="4"/>
    <x v="7"/>
  </r>
  <r>
    <s v="ORD-000146"/>
    <d v="2025-01-15T00:00:00"/>
    <x v="144"/>
    <x v="1"/>
    <x v="1"/>
    <x v="1"/>
    <s v="Bengaluru"/>
    <x v="18"/>
    <x v="1"/>
    <n v="2"/>
    <n v="73.11"/>
    <n v="0.1"/>
    <n v="131.59"/>
    <x v="142"/>
    <s v="Digital Wallet"/>
    <x v="2"/>
    <s v="Standard"/>
    <x v="0"/>
    <n v="2025"/>
    <n v="1"/>
    <x v="5"/>
  </r>
  <r>
    <s v="ORD-000147"/>
    <d v="2025-08-27T00:00:00"/>
    <x v="119"/>
    <x v="26"/>
    <x v="4"/>
    <x v="4"/>
    <s v="Los Angeles"/>
    <x v="0"/>
    <x v="0"/>
    <n v="4"/>
    <n v="44.04"/>
    <n v="0.05"/>
    <n v="167.33"/>
    <x v="143"/>
    <s v="UPI"/>
    <x v="0"/>
    <s v="Standard"/>
    <x v="1"/>
    <n v="2025"/>
    <n v="8"/>
    <x v="3"/>
  </r>
  <r>
    <s v="ORD-000148"/>
    <d v="2025-07-16T00:00:00"/>
    <x v="145"/>
    <x v="7"/>
    <x v="2"/>
    <x v="2"/>
    <s v="Abu Dhabi"/>
    <x v="14"/>
    <x v="3"/>
    <n v="3"/>
    <n v="85.41"/>
    <n v="0.1"/>
    <n v="230.6"/>
    <x v="144"/>
    <s v="Debit Card"/>
    <x v="0"/>
    <s v="Standard"/>
    <x v="1"/>
    <n v="2025"/>
    <n v="7"/>
    <x v="8"/>
  </r>
  <r>
    <s v="ORD-000149"/>
    <d v="2025-01-21T00:00:00"/>
    <x v="146"/>
    <x v="20"/>
    <x v="4"/>
    <x v="4"/>
    <s v="Los Angeles"/>
    <x v="1"/>
    <x v="1"/>
    <n v="2"/>
    <n v="41.01"/>
    <n v="0.05"/>
    <n v="77.91"/>
    <x v="145"/>
    <s v="Bank Transfer"/>
    <x v="0"/>
    <s v="Standard"/>
    <x v="0"/>
    <n v="2025"/>
    <n v="1"/>
    <x v="5"/>
  </r>
  <r>
    <s v="ORD-000150"/>
    <d v="2025-04-19T00:00:00"/>
    <x v="147"/>
    <x v="26"/>
    <x v="4"/>
    <x v="4"/>
    <s v="Chicago"/>
    <x v="9"/>
    <x v="6"/>
    <n v="1"/>
    <n v="75.88"/>
    <n v="0.15"/>
    <n v="64.5"/>
    <x v="146"/>
    <s v="Credit Card"/>
    <x v="0"/>
    <s v="Standard"/>
    <x v="2"/>
    <n v="2025"/>
    <n v="4"/>
    <x v="7"/>
  </r>
  <r>
    <s v="ORD-000151"/>
    <d v="2025-12-08T00:00:00"/>
    <x v="148"/>
    <x v="3"/>
    <x v="9"/>
    <x v="3"/>
    <s v="Hamburg"/>
    <x v="2"/>
    <x v="1"/>
    <n v="2"/>
    <n v="94.56"/>
    <n v="0.15"/>
    <n v="160.75"/>
    <x v="147"/>
    <s v="PayPal"/>
    <x v="0"/>
    <s v="Express"/>
    <x v="2"/>
    <n v="2025"/>
    <n v="12"/>
    <x v="1"/>
  </r>
  <r>
    <s v="ORD-000152"/>
    <d v="2025-04-04T00:00:00"/>
    <x v="149"/>
    <x v="22"/>
    <x v="6"/>
    <x v="6"/>
    <s v="Singapore"/>
    <x v="16"/>
    <x v="6"/>
    <n v="3"/>
    <n v="28.2"/>
    <n v="0.1"/>
    <n v="76.14"/>
    <x v="148"/>
    <s v="Bank Transfer"/>
    <x v="0"/>
    <s v="Standard"/>
    <x v="3"/>
    <n v="2025"/>
    <n v="4"/>
    <x v="7"/>
  </r>
  <r>
    <s v="ORD-000153"/>
    <d v="2025-02-26T00:00:00"/>
    <x v="150"/>
    <x v="20"/>
    <x v="1"/>
    <x v="1"/>
    <s v="Chennai"/>
    <x v="9"/>
    <x v="6"/>
    <n v="1"/>
    <n v="85.03"/>
    <n v="0"/>
    <n v="85.03"/>
    <x v="149"/>
    <s v="UPI"/>
    <x v="0"/>
    <s v="Express"/>
    <x v="0"/>
    <n v="2025"/>
    <n v="2"/>
    <x v="10"/>
  </r>
  <r>
    <s v="ORD-000154"/>
    <d v="2025-07-11T00:00:00"/>
    <x v="151"/>
    <x v="28"/>
    <x v="2"/>
    <x v="2"/>
    <s v="Sharjah"/>
    <x v="12"/>
    <x v="1"/>
    <n v="2"/>
    <n v="170.79"/>
    <n v="0.1"/>
    <n v="307.42"/>
    <x v="150"/>
    <s v="UPI"/>
    <x v="0"/>
    <s v="Standard"/>
    <x v="0"/>
    <n v="2025"/>
    <n v="7"/>
    <x v="8"/>
  </r>
  <r>
    <s v="ORD-000155"/>
    <d v="2025-12-28T00:00:00"/>
    <x v="152"/>
    <x v="26"/>
    <x v="5"/>
    <x v="5"/>
    <s v="Osaka"/>
    <x v="10"/>
    <x v="1"/>
    <n v="1"/>
    <n v="47.83"/>
    <n v="0.05"/>
    <n v="45.44"/>
    <x v="151"/>
    <s v="Credit Card"/>
    <x v="2"/>
    <s v="Same Day"/>
    <x v="3"/>
    <n v="2025"/>
    <n v="12"/>
    <x v="1"/>
  </r>
  <r>
    <s v="ORD-000156"/>
    <d v="2025-04-05T00:00:00"/>
    <x v="141"/>
    <x v="13"/>
    <x v="1"/>
    <x v="1"/>
    <s v="Mumbai"/>
    <x v="13"/>
    <x v="2"/>
    <n v="1"/>
    <n v="199.24"/>
    <n v="0.1"/>
    <n v="179.32"/>
    <x v="152"/>
    <s v="UPI"/>
    <x v="2"/>
    <s v="Express"/>
    <x v="3"/>
    <n v="2025"/>
    <n v="4"/>
    <x v="7"/>
  </r>
  <r>
    <s v="ORD-000157"/>
    <d v="2025-09-20T00:00:00"/>
    <x v="153"/>
    <x v="24"/>
    <x v="0"/>
    <x v="0"/>
    <s v="Sydney"/>
    <x v="3"/>
    <x v="1"/>
    <n v="2"/>
    <n v="144.47999999999999"/>
    <n v="0.2"/>
    <n v="231.17"/>
    <x v="153"/>
    <s v="UPI"/>
    <x v="0"/>
    <s v="Same Day"/>
    <x v="0"/>
    <n v="2025"/>
    <n v="9"/>
    <x v="11"/>
  </r>
  <r>
    <s v="ORD-000158"/>
    <d v="2025-10-25T00:00:00"/>
    <x v="154"/>
    <x v="16"/>
    <x v="7"/>
    <x v="3"/>
    <s v="Birmingham"/>
    <x v="8"/>
    <x v="5"/>
    <n v="3"/>
    <n v="97.56"/>
    <n v="0.25"/>
    <n v="219.52"/>
    <x v="154"/>
    <s v="Debit Card"/>
    <x v="0"/>
    <s v="Express"/>
    <x v="1"/>
    <n v="2025"/>
    <n v="10"/>
    <x v="2"/>
  </r>
  <r>
    <s v="ORD-000159"/>
    <d v="2025-04-03T00:00:00"/>
    <x v="155"/>
    <x v="3"/>
    <x v="7"/>
    <x v="3"/>
    <s v="Manchester"/>
    <x v="11"/>
    <x v="5"/>
    <n v="4"/>
    <n v="160.25"/>
    <n v="0.1"/>
    <n v="576.91"/>
    <x v="155"/>
    <s v="UPI"/>
    <x v="0"/>
    <s v="Express"/>
    <x v="1"/>
    <n v="2025"/>
    <n v="4"/>
    <x v="7"/>
  </r>
  <r>
    <s v="ORD-000160"/>
    <d v="2025-10-12T00:00:00"/>
    <x v="143"/>
    <x v="9"/>
    <x v="5"/>
    <x v="5"/>
    <s v="Kyoto"/>
    <x v="0"/>
    <x v="0"/>
    <n v="1"/>
    <n v="42.07"/>
    <n v="0"/>
    <n v="42.07"/>
    <x v="156"/>
    <s v="PayPal"/>
    <x v="2"/>
    <s v="Standard"/>
    <x v="0"/>
    <n v="2025"/>
    <n v="10"/>
    <x v="2"/>
  </r>
  <r>
    <s v="ORD-000161"/>
    <d v="2025-05-24T00:00:00"/>
    <x v="156"/>
    <x v="27"/>
    <x v="11"/>
    <x v="8"/>
    <s v="Durban"/>
    <x v="13"/>
    <x v="2"/>
    <n v="1"/>
    <n v="198.52"/>
    <n v="0"/>
    <n v="198.52"/>
    <x v="157"/>
    <s v="Credit Card"/>
    <x v="0"/>
    <s v="Express"/>
    <x v="1"/>
    <n v="2025"/>
    <n v="5"/>
    <x v="0"/>
  </r>
  <r>
    <s v="ORD-000162"/>
    <d v="2025-09-05T00:00:00"/>
    <x v="157"/>
    <x v="14"/>
    <x v="1"/>
    <x v="1"/>
    <s v="Delhi"/>
    <x v="4"/>
    <x v="2"/>
    <n v="1"/>
    <n v="42.17"/>
    <n v="0.1"/>
    <n v="37.950000000000003"/>
    <x v="60"/>
    <s v="UPI"/>
    <x v="0"/>
    <s v="Standard"/>
    <x v="3"/>
    <n v="2025"/>
    <n v="9"/>
    <x v="11"/>
  </r>
  <r>
    <s v="ORD-000163"/>
    <d v="2025-09-05T00:00:00"/>
    <x v="158"/>
    <x v="1"/>
    <x v="7"/>
    <x v="3"/>
    <s v="London"/>
    <x v="7"/>
    <x v="5"/>
    <n v="5"/>
    <n v="129.28"/>
    <n v="0.1"/>
    <n v="581.75"/>
    <x v="158"/>
    <s v="Credit Card"/>
    <x v="0"/>
    <s v="Express"/>
    <x v="1"/>
    <n v="2025"/>
    <n v="9"/>
    <x v="11"/>
  </r>
  <r>
    <s v="ORD-000164"/>
    <d v="2025-07-29T00:00:00"/>
    <x v="159"/>
    <x v="22"/>
    <x v="9"/>
    <x v="3"/>
    <s v="Hamburg"/>
    <x v="8"/>
    <x v="5"/>
    <n v="1"/>
    <n v="106.96"/>
    <n v="0.25"/>
    <n v="80.22"/>
    <x v="159"/>
    <s v="Credit Card"/>
    <x v="0"/>
    <s v="Standard"/>
    <x v="0"/>
    <n v="2025"/>
    <n v="7"/>
    <x v="8"/>
  </r>
  <r>
    <s v="ORD-000165"/>
    <d v="2025-02-05T00:00:00"/>
    <x v="139"/>
    <x v="27"/>
    <x v="4"/>
    <x v="4"/>
    <s v="Seattle"/>
    <x v="15"/>
    <x v="6"/>
    <n v="2"/>
    <n v="80.040000000000006"/>
    <n v="0.15"/>
    <n v="136.07"/>
    <x v="160"/>
    <s v="Debit Card"/>
    <x v="0"/>
    <s v="Standard"/>
    <x v="0"/>
    <n v="2025"/>
    <n v="2"/>
    <x v="10"/>
  </r>
  <r>
    <s v="ORD-000166"/>
    <d v="2025-11-17T00:00:00"/>
    <x v="160"/>
    <x v="16"/>
    <x v="4"/>
    <x v="4"/>
    <s v="Chicago"/>
    <x v="8"/>
    <x v="5"/>
    <n v="1"/>
    <n v="105.17"/>
    <n v="0.15"/>
    <n v="89.39"/>
    <x v="161"/>
    <s v="Credit Card"/>
    <x v="0"/>
    <s v="Standard"/>
    <x v="1"/>
    <n v="2025"/>
    <n v="11"/>
    <x v="6"/>
  </r>
  <r>
    <s v="ORD-000167"/>
    <d v="2025-05-06T00:00:00"/>
    <x v="68"/>
    <x v="25"/>
    <x v="1"/>
    <x v="1"/>
    <s v="Hyderabad"/>
    <x v="10"/>
    <x v="1"/>
    <n v="2"/>
    <n v="48.85"/>
    <n v="0.1"/>
    <n v="87.93"/>
    <x v="162"/>
    <s v="Credit Card"/>
    <x v="1"/>
    <s v="Standard"/>
    <x v="0"/>
    <n v="2025"/>
    <n v="5"/>
    <x v="0"/>
  </r>
  <r>
    <s v="ORD-000168"/>
    <d v="2025-03-14T00:00:00"/>
    <x v="161"/>
    <x v="23"/>
    <x v="0"/>
    <x v="0"/>
    <s v="Melbourne"/>
    <x v="4"/>
    <x v="2"/>
    <n v="1"/>
    <n v="44.99"/>
    <n v="0"/>
    <n v="44.99"/>
    <x v="163"/>
    <s v="Digital Wallet"/>
    <x v="0"/>
    <s v="Same Day"/>
    <x v="1"/>
    <n v="2025"/>
    <n v="3"/>
    <x v="4"/>
  </r>
  <r>
    <s v="ORD-000169"/>
    <d v="2025-01-16T00:00:00"/>
    <x v="64"/>
    <x v="8"/>
    <x v="7"/>
    <x v="3"/>
    <s v="Liverpool"/>
    <x v="1"/>
    <x v="1"/>
    <n v="1"/>
    <n v="39.89"/>
    <n v="0"/>
    <n v="39.89"/>
    <x v="164"/>
    <s v="UPI"/>
    <x v="2"/>
    <s v="Express"/>
    <x v="1"/>
    <n v="2025"/>
    <n v="1"/>
    <x v="5"/>
  </r>
  <r>
    <s v="ORD-000170"/>
    <d v="2025-08-20T00:00:00"/>
    <x v="162"/>
    <x v="15"/>
    <x v="1"/>
    <x v="1"/>
    <s v="Chennai"/>
    <x v="13"/>
    <x v="2"/>
    <n v="1"/>
    <n v="204.53"/>
    <n v="0.15"/>
    <n v="173.85"/>
    <x v="165"/>
    <s v="Debit Card"/>
    <x v="0"/>
    <s v="Same Day"/>
    <x v="2"/>
    <n v="2025"/>
    <n v="8"/>
    <x v="3"/>
  </r>
  <r>
    <s v="ORD-000171"/>
    <d v="2025-09-22T00:00:00"/>
    <x v="163"/>
    <x v="28"/>
    <x v="6"/>
    <x v="6"/>
    <s v="Singapore"/>
    <x v="3"/>
    <x v="1"/>
    <n v="3"/>
    <n v="138.72999999999999"/>
    <n v="0.1"/>
    <n v="374.57"/>
    <x v="166"/>
    <s v="UPI"/>
    <x v="0"/>
    <s v="Standard"/>
    <x v="1"/>
    <n v="2025"/>
    <n v="9"/>
    <x v="11"/>
  </r>
  <r>
    <s v="ORD-000172"/>
    <d v="2025-01-07T00:00:00"/>
    <x v="164"/>
    <x v="27"/>
    <x v="6"/>
    <x v="6"/>
    <s v="Singapore"/>
    <x v="0"/>
    <x v="0"/>
    <n v="1"/>
    <n v="45.1"/>
    <n v="0.1"/>
    <n v="40.590000000000003"/>
    <x v="167"/>
    <s v="PayPal"/>
    <x v="0"/>
    <s v="Standard"/>
    <x v="0"/>
    <n v="2025"/>
    <n v="1"/>
    <x v="5"/>
  </r>
  <r>
    <s v="ORD-000173"/>
    <d v="2025-07-20T00:00:00"/>
    <x v="165"/>
    <x v="29"/>
    <x v="9"/>
    <x v="3"/>
    <s v="Frankfurt"/>
    <x v="1"/>
    <x v="1"/>
    <n v="2"/>
    <n v="40.44"/>
    <n v="0"/>
    <n v="80.89"/>
    <x v="168"/>
    <s v="PayPal"/>
    <x v="1"/>
    <s v="Standard"/>
    <x v="2"/>
    <n v="2025"/>
    <n v="7"/>
    <x v="8"/>
  </r>
  <r>
    <s v="ORD-000174"/>
    <d v="2025-03-30T00:00:00"/>
    <x v="166"/>
    <x v="8"/>
    <x v="4"/>
    <x v="4"/>
    <s v="New York"/>
    <x v="6"/>
    <x v="4"/>
    <n v="1"/>
    <n v="19.739999999999998"/>
    <n v="0.05"/>
    <n v="18.75"/>
    <x v="169"/>
    <s v="PayPal"/>
    <x v="0"/>
    <s v="Express"/>
    <x v="0"/>
    <n v="2025"/>
    <n v="3"/>
    <x v="4"/>
  </r>
  <r>
    <s v="ORD-000175"/>
    <d v="2025-09-10T00:00:00"/>
    <x v="167"/>
    <x v="17"/>
    <x v="8"/>
    <x v="4"/>
    <s v="Toronto"/>
    <x v="16"/>
    <x v="6"/>
    <n v="1"/>
    <n v="29.97"/>
    <n v="0.15"/>
    <n v="25.47"/>
    <x v="170"/>
    <s v="PayPal"/>
    <x v="1"/>
    <s v="Standard"/>
    <x v="0"/>
    <n v="2025"/>
    <n v="9"/>
    <x v="11"/>
  </r>
  <r>
    <s v="ORD-000176"/>
    <d v="2025-03-10T00:00:00"/>
    <x v="168"/>
    <x v="18"/>
    <x v="4"/>
    <x v="4"/>
    <s v="Houston"/>
    <x v="14"/>
    <x v="3"/>
    <n v="1"/>
    <n v="84.73"/>
    <n v="0.1"/>
    <n v="76.260000000000005"/>
    <x v="171"/>
    <s v="PayPal"/>
    <x v="0"/>
    <s v="Standard"/>
    <x v="1"/>
    <n v="2025"/>
    <n v="3"/>
    <x v="4"/>
  </r>
  <r>
    <s v="ORD-000177"/>
    <d v="2025-09-28T00:00:00"/>
    <x v="169"/>
    <x v="4"/>
    <x v="4"/>
    <x v="4"/>
    <s v="Seattle"/>
    <x v="12"/>
    <x v="1"/>
    <n v="3"/>
    <n v="164.05"/>
    <n v="0.2"/>
    <n v="393.72"/>
    <x v="172"/>
    <s v="PayPal"/>
    <x v="0"/>
    <s v="Express"/>
    <x v="3"/>
    <n v="2025"/>
    <n v="9"/>
    <x v="11"/>
  </r>
  <r>
    <s v="ORD-000178"/>
    <d v="2025-06-01T00:00:00"/>
    <x v="170"/>
    <x v="20"/>
    <x v="0"/>
    <x v="0"/>
    <s v="Perth"/>
    <x v="7"/>
    <x v="5"/>
    <n v="1"/>
    <n v="139.80000000000001"/>
    <n v="0.1"/>
    <n v="125.82"/>
    <x v="173"/>
    <s v="Debit Card"/>
    <x v="2"/>
    <s v="Same Day"/>
    <x v="1"/>
    <n v="2025"/>
    <n v="6"/>
    <x v="9"/>
  </r>
  <r>
    <s v="ORD-000179"/>
    <d v="2025-12-15T00:00:00"/>
    <x v="171"/>
    <x v="4"/>
    <x v="1"/>
    <x v="1"/>
    <s v="Hyderabad"/>
    <x v="3"/>
    <x v="1"/>
    <n v="1"/>
    <n v="135.77000000000001"/>
    <n v="0.1"/>
    <n v="122.19"/>
    <x v="174"/>
    <s v="Debit Card"/>
    <x v="0"/>
    <s v="Standard"/>
    <x v="0"/>
    <n v="2025"/>
    <n v="12"/>
    <x v="1"/>
  </r>
  <r>
    <s v="ORD-000180"/>
    <d v="2025-02-23T00:00:00"/>
    <x v="172"/>
    <x v="13"/>
    <x v="1"/>
    <x v="1"/>
    <s v="Mumbai"/>
    <x v="12"/>
    <x v="1"/>
    <n v="3"/>
    <n v="163.88"/>
    <n v="0.1"/>
    <n v="442.48"/>
    <x v="175"/>
    <s v="Credit Card"/>
    <x v="0"/>
    <s v="Express"/>
    <x v="0"/>
    <n v="2025"/>
    <n v="2"/>
    <x v="10"/>
  </r>
  <r>
    <s v="ORD-000181"/>
    <d v="2025-05-14T00:00:00"/>
    <x v="173"/>
    <x v="10"/>
    <x v="1"/>
    <x v="1"/>
    <s v="Delhi"/>
    <x v="17"/>
    <x v="3"/>
    <n v="2"/>
    <n v="60.33"/>
    <n v="0"/>
    <n v="120.65"/>
    <x v="176"/>
    <s v="Debit Card"/>
    <x v="0"/>
    <s v="Express"/>
    <x v="1"/>
    <n v="2025"/>
    <n v="5"/>
    <x v="0"/>
  </r>
  <r>
    <s v="ORD-000182"/>
    <d v="2025-02-14T00:00:00"/>
    <x v="174"/>
    <x v="12"/>
    <x v="1"/>
    <x v="1"/>
    <s v="Bengaluru"/>
    <x v="11"/>
    <x v="5"/>
    <n v="1"/>
    <n v="158.07"/>
    <n v="0.15"/>
    <n v="134.36000000000001"/>
    <x v="177"/>
    <s v="Credit Card"/>
    <x v="0"/>
    <s v="Standard"/>
    <x v="0"/>
    <n v="2025"/>
    <n v="2"/>
    <x v="10"/>
  </r>
  <r>
    <s v="ORD-000183"/>
    <d v="2025-12-12T00:00:00"/>
    <x v="175"/>
    <x v="16"/>
    <x v="1"/>
    <x v="1"/>
    <s v="Mumbai"/>
    <x v="17"/>
    <x v="3"/>
    <n v="1"/>
    <n v="61.46"/>
    <n v="0.1"/>
    <n v="55.32"/>
    <x v="178"/>
    <s v="PayPal"/>
    <x v="0"/>
    <s v="Standard"/>
    <x v="2"/>
    <n v="2025"/>
    <n v="12"/>
    <x v="1"/>
  </r>
  <r>
    <s v="ORD-000184"/>
    <d v="2025-11-29T00:00:00"/>
    <x v="176"/>
    <x v="8"/>
    <x v="11"/>
    <x v="8"/>
    <s v="Durban"/>
    <x v="5"/>
    <x v="3"/>
    <n v="2"/>
    <n v="55.15"/>
    <n v="0.25"/>
    <n v="82.72"/>
    <x v="179"/>
    <s v="Debit Card"/>
    <x v="2"/>
    <s v="Standard"/>
    <x v="0"/>
    <n v="2025"/>
    <n v="11"/>
    <x v="6"/>
  </r>
  <r>
    <s v="ORD-000185"/>
    <d v="2025-04-11T00:00:00"/>
    <x v="177"/>
    <x v="19"/>
    <x v="4"/>
    <x v="4"/>
    <s v="New York"/>
    <x v="17"/>
    <x v="3"/>
    <n v="1"/>
    <n v="69.92"/>
    <n v="0.05"/>
    <n v="66.42"/>
    <x v="180"/>
    <s v="UPI"/>
    <x v="0"/>
    <s v="Standard"/>
    <x v="1"/>
    <n v="2025"/>
    <n v="4"/>
    <x v="7"/>
  </r>
  <r>
    <s v="ORD-000186"/>
    <d v="2025-09-16T00:00:00"/>
    <x v="178"/>
    <x v="20"/>
    <x v="1"/>
    <x v="1"/>
    <s v="Delhi"/>
    <x v="19"/>
    <x v="5"/>
    <n v="2"/>
    <n v="24.08"/>
    <n v="0.15"/>
    <n v="40.94"/>
    <x v="181"/>
    <s v="Credit Card"/>
    <x v="0"/>
    <s v="Express"/>
    <x v="0"/>
    <n v="2025"/>
    <n v="9"/>
    <x v="11"/>
  </r>
  <r>
    <s v="ORD-000187"/>
    <d v="2025-11-12T00:00:00"/>
    <x v="179"/>
    <x v="22"/>
    <x v="4"/>
    <x v="4"/>
    <s v="Seattle"/>
    <x v="2"/>
    <x v="1"/>
    <n v="4"/>
    <n v="85.67"/>
    <n v="0.15"/>
    <n v="291.26"/>
    <x v="182"/>
    <s v="PayPal"/>
    <x v="1"/>
    <s v="Standard"/>
    <x v="0"/>
    <n v="2025"/>
    <n v="11"/>
    <x v="6"/>
  </r>
  <r>
    <s v="ORD-000188"/>
    <d v="2025-08-06T00:00:00"/>
    <x v="180"/>
    <x v="19"/>
    <x v="2"/>
    <x v="2"/>
    <s v="Dubai"/>
    <x v="6"/>
    <x v="4"/>
    <n v="3"/>
    <n v="19.96"/>
    <n v="0.05"/>
    <n v="56.88"/>
    <x v="183"/>
    <s v="Bank Transfer"/>
    <x v="2"/>
    <s v="Standard"/>
    <x v="2"/>
    <n v="2025"/>
    <n v="8"/>
    <x v="3"/>
  </r>
  <r>
    <s v="ORD-000189"/>
    <d v="2025-07-27T00:00:00"/>
    <x v="181"/>
    <x v="0"/>
    <x v="9"/>
    <x v="3"/>
    <s v="Frankfurt"/>
    <x v="7"/>
    <x v="5"/>
    <n v="1"/>
    <n v="136.66"/>
    <n v="0.15"/>
    <n v="116.16"/>
    <x v="184"/>
    <s v="Credit Card"/>
    <x v="0"/>
    <s v="Standard"/>
    <x v="1"/>
    <n v="2025"/>
    <n v="7"/>
    <x v="8"/>
  </r>
  <r>
    <s v="ORD-000190"/>
    <d v="2025-04-05T00:00:00"/>
    <x v="182"/>
    <x v="4"/>
    <x v="4"/>
    <x v="4"/>
    <s v="Chicago"/>
    <x v="11"/>
    <x v="5"/>
    <n v="2"/>
    <n v="157.1"/>
    <n v="0.1"/>
    <n v="282.77999999999997"/>
    <x v="185"/>
    <s v="Digital Wallet"/>
    <x v="1"/>
    <s v="Standard"/>
    <x v="0"/>
    <n v="2025"/>
    <n v="4"/>
    <x v="7"/>
  </r>
  <r>
    <s v="ORD-000191"/>
    <d v="2025-02-06T00:00:00"/>
    <x v="183"/>
    <x v="21"/>
    <x v="10"/>
    <x v="7"/>
    <s v="Rio de Janeiro"/>
    <x v="5"/>
    <x v="3"/>
    <n v="1"/>
    <n v="50.64"/>
    <n v="0.1"/>
    <n v="45.57"/>
    <x v="91"/>
    <s v="Credit Card"/>
    <x v="0"/>
    <s v="Express"/>
    <x v="3"/>
    <n v="2025"/>
    <n v="2"/>
    <x v="10"/>
  </r>
  <r>
    <s v="ORD-000192"/>
    <d v="2025-12-05T00:00:00"/>
    <x v="184"/>
    <x v="24"/>
    <x v="7"/>
    <x v="3"/>
    <s v="Liverpool"/>
    <x v="14"/>
    <x v="3"/>
    <n v="2"/>
    <n v="81.64"/>
    <n v="0.1"/>
    <n v="146.94999999999999"/>
    <x v="186"/>
    <s v="Bank Transfer"/>
    <x v="0"/>
    <s v="Standard"/>
    <x v="0"/>
    <n v="2025"/>
    <n v="12"/>
    <x v="1"/>
  </r>
  <r>
    <s v="ORD-000193"/>
    <d v="2025-12-06T00:00:00"/>
    <x v="185"/>
    <x v="13"/>
    <x v="4"/>
    <x v="4"/>
    <s v="Chicago"/>
    <x v="13"/>
    <x v="2"/>
    <n v="1"/>
    <n v="175.74"/>
    <n v="0.15"/>
    <n v="149.38"/>
    <x v="187"/>
    <s v="Credit Card"/>
    <x v="2"/>
    <s v="Express"/>
    <x v="1"/>
    <n v="2025"/>
    <n v="12"/>
    <x v="1"/>
  </r>
  <r>
    <s v="ORD-000194"/>
    <d v="2025-09-05T00:00:00"/>
    <x v="186"/>
    <x v="7"/>
    <x v="4"/>
    <x v="4"/>
    <s v="New York"/>
    <x v="8"/>
    <x v="5"/>
    <n v="4"/>
    <n v="105.09"/>
    <n v="0"/>
    <n v="420.35"/>
    <x v="188"/>
    <s v="Digital Wallet"/>
    <x v="0"/>
    <s v="Standard"/>
    <x v="0"/>
    <n v="2025"/>
    <n v="9"/>
    <x v="11"/>
  </r>
  <r>
    <s v="ORD-000195"/>
    <d v="2025-05-13T00:00:00"/>
    <x v="187"/>
    <x v="12"/>
    <x v="4"/>
    <x v="4"/>
    <s v="New York"/>
    <x v="4"/>
    <x v="2"/>
    <n v="1"/>
    <n v="45.85"/>
    <n v="0"/>
    <n v="45.85"/>
    <x v="189"/>
    <s v="Debit Card"/>
    <x v="1"/>
    <s v="Standard"/>
    <x v="0"/>
    <n v="2025"/>
    <n v="5"/>
    <x v="0"/>
  </r>
  <r>
    <s v="ORD-000196"/>
    <d v="2025-05-17T00:00:00"/>
    <x v="188"/>
    <x v="27"/>
    <x v="4"/>
    <x v="4"/>
    <s v="Los Angeles"/>
    <x v="2"/>
    <x v="1"/>
    <n v="2"/>
    <n v="93.35"/>
    <n v="0"/>
    <n v="186.71"/>
    <x v="190"/>
    <s v="Credit Card"/>
    <x v="2"/>
    <s v="Standard"/>
    <x v="0"/>
    <n v="2025"/>
    <n v="5"/>
    <x v="0"/>
  </r>
  <r>
    <s v="ORD-000197"/>
    <d v="2025-10-11T00:00:00"/>
    <x v="189"/>
    <x v="27"/>
    <x v="8"/>
    <x v="4"/>
    <s v="Montreal"/>
    <x v="9"/>
    <x v="6"/>
    <n v="2"/>
    <n v="75.88"/>
    <n v="0"/>
    <n v="151.76"/>
    <x v="191"/>
    <s v="PayPal"/>
    <x v="0"/>
    <s v="Express"/>
    <x v="1"/>
    <n v="2025"/>
    <n v="10"/>
    <x v="2"/>
  </r>
  <r>
    <s v="ORD-000198"/>
    <d v="2025-12-05T00:00:00"/>
    <x v="190"/>
    <x v="8"/>
    <x v="4"/>
    <x v="4"/>
    <s v="Chicago"/>
    <x v="19"/>
    <x v="5"/>
    <n v="2"/>
    <n v="23.58"/>
    <n v="0.2"/>
    <n v="37.72"/>
    <x v="192"/>
    <s v="Bank Transfer"/>
    <x v="0"/>
    <s v="Express"/>
    <x v="0"/>
    <n v="2025"/>
    <n v="12"/>
    <x v="1"/>
  </r>
  <r>
    <s v="ORD-000199"/>
    <d v="2025-12-02T00:00:00"/>
    <x v="93"/>
    <x v="8"/>
    <x v="3"/>
    <x v="3"/>
    <s v="Lyon"/>
    <x v="6"/>
    <x v="4"/>
    <n v="2"/>
    <n v="18.12"/>
    <n v="0.05"/>
    <n v="34.44"/>
    <x v="193"/>
    <s v="PayPal"/>
    <x v="0"/>
    <s v="Standard"/>
    <x v="0"/>
    <n v="2025"/>
    <n v="12"/>
    <x v="1"/>
  </r>
  <r>
    <s v="ORD-000200"/>
    <d v="2025-11-01T00:00:00"/>
    <x v="191"/>
    <x v="21"/>
    <x v="1"/>
    <x v="1"/>
    <s v="Mumbai"/>
    <x v="8"/>
    <x v="5"/>
    <n v="2"/>
    <n v="107.18"/>
    <n v="0.1"/>
    <n v="192.92"/>
    <x v="194"/>
    <s v="UPI"/>
    <x v="0"/>
    <s v="Express"/>
    <x v="1"/>
    <n v="2025"/>
    <n v="11"/>
    <x v="6"/>
  </r>
  <r>
    <s v="ORD-000201"/>
    <d v="2025-09-09T00:00:00"/>
    <x v="192"/>
    <x v="4"/>
    <x v="1"/>
    <x v="1"/>
    <s v="Hyderabad"/>
    <x v="7"/>
    <x v="5"/>
    <n v="1"/>
    <n v="124.95"/>
    <n v="0.15"/>
    <n v="106.21"/>
    <x v="195"/>
    <s v="Credit Card"/>
    <x v="1"/>
    <s v="Standard"/>
    <x v="1"/>
    <n v="2025"/>
    <n v="9"/>
    <x v="11"/>
  </r>
  <r>
    <s v="ORD-000202"/>
    <d v="2025-02-02T00:00:00"/>
    <x v="193"/>
    <x v="28"/>
    <x v="7"/>
    <x v="3"/>
    <s v="Liverpool"/>
    <x v="12"/>
    <x v="1"/>
    <n v="1"/>
    <n v="157.53"/>
    <n v="0.05"/>
    <n v="149.65"/>
    <x v="196"/>
    <s v="Credit Card"/>
    <x v="1"/>
    <s v="Standard"/>
    <x v="0"/>
    <n v="2025"/>
    <n v="2"/>
    <x v="10"/>
  </r>
  <r>
    <s v="ORD-000203"/>
    <d v="2025-03-05T00:00:00"/>
    <x v="194"/>
    <x v="13"/>
    <x v="2"/>
    <x v="2"/>
    <s v="Abu Dhabi"/>
    <x v="7"/>
    <x v="5"/>
    <n v="1"/>
    <n v="123.92"/>
    <n v="0.1"/>
    <n v="111.53"/>
    <x v="197"/>
    <s v="Credit Card"/>
    <x v="0"/>
    <s v="Standard"/>
    <x v="4"/>
    <n v="2025"/>
    <n v="3"/>
    <x v="4"/>
  </r>
  <r>
    <s v="ORD-000204"/>
    <d v="2025-12-05T00:00:00"/>
    <x v="195"/>
    <x v="1"/>
    <x v="4"/>
    <x v="4"/>
    <s v="Los Angeles"/>
    <x v="3"/>
    <x v="1"/>
    <n v="1"/>
    <n v="135.87"/>
    <n v="0.15"/>
    <n v="115.49"/>
    <x v="198"/>
    <s v="Credit Card"/>
    <x v="0"/>
    <s v="Standard"/>
    <x v="0"/>
    <n v="2025"/>
    <n v="12"/>
    <x v="1"/>
  </r>
  <r>
    <s v="ORD-000205"/>
    <d v="2025-08-26T00:00:00"/>
    <x v="196"/>
    <x v="4"/>
    <x v="8"/>
    <x v="4"/>
    <s v="Calgary"/>
    <x v="13"/>
    <x v="2"/>
    <n v="2"/>
    <n v="183.18"/>
    <n v="0.1"/>
    <n v="329.73"/>
    <x v="199"/>
    <s v="UPI"/>
    <x v="0"/>
    <s v="Same Day"/>
    <x v="1"/>
    <n v="2025"/>
    <n v="8"/>
    <x v="3"/>
  </r>
  <r>
    <s v="ORD-000206"/>
    <d v="2025-01-04T00:00:00"/>
    <x v="197"/>
    <x v="18"/>
    <x v="4"/>
    <x v="4"/>
    <s v="Los Angeles"/>
    <x v="16"/>
    <x v="6"/>
    <n v="1"/>
    <n v="30.2"/>
    <n v="0"/>
    <n v="30.2"/>
    <x v="200"/>
    <s v="Digital Wallet"/>
    <x v="0"/>
    <s v="Standard"/>
    <x v="1"/>
    <n v="2025"/>
    <n v="1"/>
    <x v="5"/>
  </r>
  <r>
    <s v="ORD-000207"/>
    <d v="2025-02-09T00:00:00"/>
    <x v="198"/>
    <x v="8"/>
    <x v="1"/>
    <x v="1"/>
    <s v="Mumbai"/>
    <x v="16"/>
    <x v="6"/>
    <n v="2"/>
    <n v="29.88"/>
    <n v="0.05"/>
    <n v="56.76"/>
    <x v="201"/>
    <s v="UPI"/>
    <x v="0"/>
    <s v="Express"/>
    <x v="1"/>
    <n v="2025"/>
    <n v="2"/>
    <x v="10"/>
  </r>
  <r>
    <s v="ORD-000208"/>
    <d v="2025-09-17T00:00:00"/>
    <x v="199"/>
    <x v="0"/>
    <x v="1"/>
    <x v="1"/>
    <s v="Kolkata"/>
    <x v="10"/>
    <x v="1"/>
    <n v="1"/>
    <n v="49.68"/>
    <n v="0.05"/>
    <n v="47.2"/>
    <x v="202"/>
    <s v="PayPal"/>
    <x v="0"/>
    <s v="Standard"/>
    <x v="0"/>
    <n v="2025"/>
    <n v="9"/>
    <x v="11"/>
  </r>
  <r>
    <s v="ORD-000209"/>
    <d v="2025-01-02T00:00:00"/>
    <x v="200"/>
    <x v="23"/>
    <x v="4"/>
    <x v="4"/>
    <s v="Chicago"/>
    <x v="14"/>
    <x v="3"/>
    <n v="5"/>
    <n v="81.52"/>
    <n v="0.1"/>
    <n v="366.85"/>
    <x v="203"/>
    <s v="UPI"/>
    <x v="0"/>
    <s v="Standard"/>
    <x v="0"/>
    <n v="2025"/>
    <n v="1"/>
    <x v="5"/>
  </r>
  <r>
    <s v="ORD-000210"/>
    <d v="2025-03-04T00:00:00"/>
    <x v="201"/>
    <x v="12"/>
    <x v="1"/>
    <x v="1"/>
    <s v="Mumbai"/>
    <x v="13"/>
    <x v="2"/>
    <n v="2"/>
    <n v="190.79"/>
    <n v="0.15"/>
    <n v="324.33999999999997"/>
    <x v="204"/>
    <s v="UPI"/>
    <x v="2"/>
    <s v="Same Day"/>
    <x v="1"/>
    <n v="2025"/>
    <n v="3"/>
    <x v="4"/>
  </r>
  <r>
    <s v="ORD-000211"/>
    <d v="2025-08-03T00:00:00"/>
    <x v="202"/>
    <x v="24"/>
    <x v="1"/>
    <x v="1"/>
    <s v="Mumbai"/>
    <x v="12"/>
    <x v="1"/>
    <n v="2"/>
    <n v="156.82"/>
    <n v="0.15"/>
    <n v="266.58999999999997"/>
    <x v="205"/>
    <s v="Debit Card"/>
    <x v="0"/>
    <s v="Standard"/>
    <x v="0"/>
    <n v="2025"/>
    <n v="8"/>
    <x v="3"/>
  </r>
  <r>
    <s v="ORD-000212"/>
    <d v="2025-09-28T00:00:00"/>
    <x v="203"/>
    <x v="11"/>
    <x v="5"/>
    <x v="5"/>
    <s v="Kyoto"/>
    <x v="14"/>
    <x v="3"/>
    <n v="1"/>
    <n v="84.09"/>
    <n v="0.05"/>
    <n v="79.89"/>
    <x v="206"/>
    <s v="UPI"/>
    <x v="2"/>
    <s v="Express"/>
    <x v="0"/>
    <n v="2025"/>
    <n v="9"/>
    <x v="11"/>
  </r>
  <r>
    <s v="ORD-000213"/>
    <d v="2025-09-12T00:00:00"/>
    <x v="198"/>
    <x v="15"/>
    <x v="1"/>
    <x v="1"/>
    <s v="Hyderabad"/>
    <x v="6"/>
    <x v="4"/>
    <n v="1"/>
    <n v="18.399999999999999"/>
    <n v="0"/>
    <n v="18.399999999999999"/>
    <x v="207"/>
    <s v="Digital Wallet"/>
    <x v="2"/>
    <s v="Same Day"/>
    <x v="1"/>
    <n v="2025"/>
    <n v="9"/>
    <x v="11"/>
  </r>
  <r>
    <s v="ORD-000214"/>
    <d v="2025-03-29T00:00:00"/>
    <x v="204"/>
    <x v="14"/>
    <x v="3"/>
    <x v="3"/>
    <s v="Toulouse"/>
    <x v="18"/>
    <x v="1"/>
    <n v="2"/>
    <n v="73.2"/>
    <n v="0.1"/>
    <n v="131.76"/>
    <x v="208"/>
    <s v="Credit Card"/>
    <x v="0"/>
    <s v="Standard"/>
    <x v="1"/>
    <n v="2025"/>
    <n v="3"/>
    <x v="4"/>
  </r>
  <r>
    <s v="ORD-000215"/>
    <d v="2025-10-06T00:00:00"/>
    <x v="34"/>
    <x v="20"/>
    <x v="4"/>
    <x v="4"/>
    <s v="Houston"/>
    <x v="2"/>
    <x v="1"/>
    <n v="3"/>
    <n v="90.54"/>
    <n v="0"/>
    <n v="271.63"/>
    <x v="209"/>
    <s v="Credit Card"/>
    <x v="1"/>
    <s v="Standard"/>
    <x v="0"/>
    <n v="2025"/>
    <n v="10"/>
    <x v="2"/>
  </r>
  <r>
    <s v="ORD-000216"/>
    <d v="2025-04-03T00:00:00"/>
    <x v="205"/>
    <x v="18"/>
    <x v="9"/>
    <x v="3"/>
    <s v="Hamburg"/>
    <x v="0"/>
    <x v="0"/>
    <n v="1"/>
    <n v="45.73"/>
    <n v="0"/>
    <n v="45.73"/>
    <x v="210"/>
    <s v="Debit Card"/>
    <x v="2"/>
    <s v="Standard"/>
    <x v="3"/>
    <n v="2025"/>
    <n v="4"/>
    <x v="7"/>
  </r>
  <r>
    <s v="ORD-000217"/>
    <d v="2025-05-08T00:00:00"/>
    <x v="206"/>
    <x v="4"/>
    <x v="3"/>
    <x v="3"/>
    <s v="Toulouse"/>
    <x v="12"/>
    <x v="1"/>
    <n v="2"/>
    <n v="169.78"/>
    <n v="0.15"/>
    <n v="288.62"/>
    <x v="211"/>
    <s v="Debit Card"/>
    <x v="0"/>
    <s v="Same Day"/>
    <x v="2"/>
    <n v="2025"/>
    <n v="5"/>
    <x v="0"/>
  </r>
  <r>
    <s v="ORD-000218"/>
    <d v="2025-10-19T00:00:00"/>
    <x v="207"/>
    <x v="25"/>
    <x v="4"/>
    <x v="4"/>
    <s v="Houston"/>
    <x v="19"/>
    <x v="5"/>
    <n v="1"/>
    <n v="23.46"/>
    <n v="0.1"/>
    <n v="21.11"/>
    <x v="212"/>
    <s v="Credit Card"/>
    <x v="2"/>
    <s v="Standard"/>
    <x v="3"/>
    <n v="2025"/>
    <n v="10"/>
    <x v="2"/>
  </r>
  <r>
    <s v="ORD-000219"/>
    <d v="2025-09-12T00:00:00"/>
    <x v="8"/>
    <x v="13"/>
    <x v="4"/>
    <x v="4"/>
    <s v="Seattle"/>
    <x v="11"/>
    <x v="5"/>
    <n v="3"/>
    <n v="138.19999999999999"/>
    <n v="0.1"/>
    <n v="373.15"/>
    <x v="213"/>
    <s v="Digital Wallet"/>
    <x v="0"/>
    <s v="Express"/>
    <x v="3"/>
    <n v="2025"/>
    <n v="9"/>
    <x v="11"/>
  </r>
  <r>
    <s v="ORD-000220"/>
    <d v="2025-11-21T00:00:00"/>
    <x v="208"/>
    <x v="7"/>
    <x v="0"/>
    <x v="0"/>
    <s v="Melbourne"/>
    <x v="9"/>
    <x v="6"/>
    <n v="1"/>
    <n v="77.849999999999994"/>
    <n v="0.05"/>
    <n v="73.959999999999994"/>
    <x v="214"/>
    <s v="Credit Card"/>
    <x v="0"/>
    <s v="Standard"/>
    <x v="0"/>
    <n v="2025"/>
    <n v="11"/>
    <x v="6"/>
  </r>
  <r>
    <s v="ORD-000221"/>
    <d v="2025-09-15T00:00:00"/>
    <x v="209"/>
    <x v="0"/>
    <x v="10"/>
    <x v="7"/>
    <s v="SÃ£o Paulo"/>
    <x v="19"/>
    <x v="5"/>
    <n v="1"/>
    <n v="25.52"/>
    <n v="0.05"/>
    <n v="24.24"/>
    <x v="215"/>
    <s v="Debit Card"/>
    <x v="1"/>
    <s v="Standard"/>
    <x v="1"/>
    <n v="2025"/>
    <n v="9"/>
    <x v="11"/>
  </r>
  <r>
    <s v="ORD-000222"/>
    <d v="2025-08-11T00:00:00"/>
    <x v="210"/>
    <x v="2"/>
    <x v="1"/>
    <x v="1"/>
    <s v="Hyderabad"/>
    <x v="14"/>
    <x v="3"/>
    <n v="1"/>
    <n v="80.59"/>
    <n v="0.1"/>
    <n v="72.53"/>
    <x v="216"/>
    <s v="UPI"/>
    <x v="2"/>
    <s v="Express"/>
    <x v="1"/>
    <n v="2025"/>
    <n v="8"/>
    <x v="3"/>
  </r>
  <r>
    <s v="ORD-000223"/>
    <d v="2025-02-06T00:00:00"/>
    <x v="211"/>
    <x v="27"/>
    <x v="1"/>
    <x v="1"/>
    <s v="Chennai"/>
    <x v="19"/>
    <x v="5"/>
    <n v="4"/>
    <n v="23.78"/>
    <n v="0.1"/>
    <n v="85.61"/>
    <x v="217"/>
    <s v="PayPal"/>
    <x v="0"/>
    <s v="Standard"/>
    <x v="1"/>
    <n v="2025"/>
    <n v="2"/>
    <x v="10"/>
  </r>
  <r>
    <s v="ORD-000224"/>
    <d v="2025-05-24T00:00:00"/>
    <x v="212"/>
    <x v="4"/>
    <x v="2"/>
    <x v="2"/>
    <s v="Sharjah"/>
    <x v="12"/>
    <x v="1"/>
    <n v="4"/>
    <n v="151.16999999999999"/>
    <n v="0.05"/>
    <n v="574.46"/>
    <x v="218"/>
    <s v="Debit Card"/>
    <x v="2"/>
    <s v="Standard"/>
    <x v="1"/>
    <n v="2025"/>
    <n v="5"/>
    <x v="0"/>
  </r>
  <r>
    <s v="ORD-000225"/>
    <d v="2025-04-14T00:00:00"/>
    <x v="213"/>
    <x v="28"/>
    <x v="4"/>
    <x v="4"/>
    <s v="Houston"/>
    <x v="9"/>
    <x v="6"/>
    <n v="1"/>
    <n v="79.13"/>
    <n v="0.25"/>
    <n v="59.35"/>
    <x v="219"/>
    <s v="Credit Card"/>
    <x v="2"/>
    <s v="Standard"/>
    <x v="1"/>
    <n v="2025"/>
    <n v="4"/>
    <x v="7"/>
  </r>
  <r>
    <s v="ORD-000226"/>
    <d v="2025-04-06T00:00:00"/>
    <x v="214"/>
    <x v="14"/>
    <x v="3"/>
    <x v="3"/>
    <s v="Marseille"/>
    <x v="5"/>
    <x v="3"/>
    <n v="1"/>
    <n v="51.99"/>
    <n v="0.05"/>
    <n v="49.39"/>
    <x v="220"/>
    <s v="PayPal"/>
    <x v="0"/>
    <s v="Standard"/>
    <x v="1"/>
    <n v="2025"/>
    <n v="4"/>
    <x v="7"/>
  </r>
  <r>
    <s v="ORD-000227"/>
    <d v="2025-12-24T00:00:00"/>
    <x v="215"/>
    <x v="20"/>
    <x v="4"/>
    <x v="4"/>
    <s v="Chicago"/>
    <x v="1"/>
    <x v="1"/>
    <n v="2"/>
    <n v="42.65"/>
    <n v="0.1"/>
    <n v="76.77"/>
    <x v="221"/>
    <s v="Credit Card"/>
    <x v="2"/>
    <s v="Same Day"/>
    <x v="1"/>
    <n v="2025"/>
    <n v="12"/>
    <x v="1"/>
  </r>
  <r>
    <s v="ORD-000228"/>
    <d v="2025-06-03T00:00:00"/>
    <x v="216"/>
    <x v="23"/>
    <x v="1"/>
    <x v="1"/>
    <s v="Bengaluru"/>
    <x v="3"/>
    <x v="1"/>
    <n v="1"/>
    <n v="135.18"/>
    <n v="0.1"/>
    <n v="121.66"/>
    <x v="222"/>
    <s v="PayPal"/>
    <x v="0"/>
    <s v="Express"/>
    <x v="2"/>
    <n v="2025"/>
    <n v="6"/>
    <x v="9"/>
  </r>
  <r>
    <s v="ORD-000229"/>
    <d v="2025-12-03T00:00:00"/>
    <x v="217"/>
    <x v="23"/>
    <x v="3"/>
    <x v="3"/>
    <s v="Lyon"/>
    <x v="16"/>
    <x v="6"/>
    <n v="4"/>
    <n v="30.55"/>
    <n v="0.05"/>
    <n v="116.09"/>
    <x v="223"/>
    <s v="PayPal"/>
    <x v="1"/>
    <s v="Standard"/>
    <x v="0"/>
    <n v="2025"/>
    <n v="12"/>
    <x v="1"/>
  </r>
  <r>
    <s v="ORD-000230"/>
    <d v="2025-09-04T00:00:00"/>
    <x v="218"/>
    <x v="15"/>
    <x v="9"/>
    <x v="3"/>
    <s v="Hamburg"/>
    <x v="8"/>
    <x v="5"/>
    <n v="5"/>
    <n v="101.03"/>
    <n v="0.1"/>
    <n v="454.65"/>
    <x v="224"/>
    <s v="Credit Card"/>
    <x v="1"/>
    <s v="Express"/>
    <x v="0"/>
    <n v="2025"/>
    <n v="9"/>
    <x v="11"/>
  </r>
  <r>
    <s v="ORD-000231"/>
    <d v="2025-11-06T00:00:00"/>
    <x v="219"/>
    <x v="28"/>
    <x v="4"/>
    <x v="4"/>
    <s v="Los Angeles"/>
    <x v="6"/>
    <x v="4"/>
    <n v="1"/>
    <n v="18.420000000000002"/>
    <n v="0.15"/>
    <n v="15.65"/>
    <x v="225"/>
    <s v="Bank Transfer"/>
    <x v="2"/>
    <s v="Same Day"/>
    <x v="1"/>
    <n v="2025"/>
    <n v="11"/>
    <x v="6"/>
  </r>
  <r>
    <s v="ORD-000232"/>
    <d v="2025-07-16T00:00:00"/>
    <x v="220"/>
    <x v="21"/>
    <x v="7"/>
    <x v="3"/>
    <s v="Birmingham"/>
    <x v="12"/>
    <x v="1"/>
    <n v="2"/>
    <n v="164.79"/>
    <n v="0.1"/>
    <n v="296.62"/>
    <x v="226"/>
    <s v="Debit Card"/>
    <x v="1"/>
    <s v="Standard"/>
    <x v="0"/>
    <n v="2025"/>
    <n v="7"/>
    <x v="8"/>
  </r>
  <r>
    <s v="ORD-000233"/>
    <d v="2025-08-14T00:00:00"/>
    <x v="221"/>
    <x v="28"/>
    <x v="5"/>
    <x v="5"/>
    <s v="Tokyo"/>
    <x v="8"/>
    <x v="5"/>
    <n v="1"/>
    <n v="103.15"/>
    <n v="0.25"/>
    <n v="77.36"/>
    <x v="227"/>
    <s v="Debit Card"/>
    <x v="0"/>
    <s v="Express"/>
    <x v="1"/>
    <n v="2025"/>
    <n v="8"/>
    <x v="3"/>
  </r>
  <r>
    <s v="ORD-000234"/>
    <d v="2025-07-12T00:00:00"/>
    <x v="222"/>
    <x v="0"/>
    <x v="3"/>
    <x v="3"/>
    <s v="Lyon"/>
    <x v="7"/>
    <x v="5"/>
    <n v="2"/>
    <n v="136.91999999999999"/>
    <n v="0.15"/>
    <n v="232.77"/>
    <x v="228"/>
    <s v="Bank Transfer"/>
    <x v="0"/>
    <s v="Standard"/>
    <x v="1"/>
    <n v="2025"/>
    <n v="7"/>
    <x v="8"/>
  </r>
  <r>
    <s v="ORD-000235"/>
    <d v="2025-03-18T00:00:00"/>
    <x v="223"/>
    <x v="27"/>
    <x v="1"/>
    <x v="1"/>
    <s v="Mumbai"/>
    <x v="12"/>
    <x v="1"/>
    <n v="1"/>
    <n v="154.15"/>
    <n v="0.1"/>
    <n v="138.72999999999999"/>
    <x v="229"/>
    <s v="Credit Card"/>
    <x v="0"/>
    <s v="Standard"/>
    <x v="2"/>
    <n v="2025"/>
    <n v="3"/>
    <x v="4"/>
  </r>
  <r>
    <s v="ORD-000236"/>
    <d v="2025-10-10T00:00:00"/>
    <x v="224"/>
    <x v="0"/>
    <x v="3"/>
    <x v="3"/>
    <s v="Paris"/>
    <x v="4"/>
    <x v="2"/>
    <n v="2"/>
    <n v="43.39"/>
    <n v="0.2"/>
    <n v="69.42"/>
    <x v="230"/>
    <s v="UPI"/>
    <x v="0"/>
    <s v="Standard"/>
    <x v="1"/>
    <n v="2025"/>
    <n v="10"/>
    <x v="2"/>
  </r>
  <r>
    <s v="ORD-000237"/>
    <d v="2025-04-20T00:00:00"/>
    <x v="225"/>
    <x v="22"/>
    <x v="0"/>
    <x v="0"/>
    <s v="Perth"/>
    <x v="5"/>
    <x v="3"/>
    <n v="2"/>
    <n v="59.24"/>
    <n v="0.05"/>
    <n v="112.55"/>
    <x v="231"/>
    <s v="Credit Card"/>
    <x v="0"/>
    <s v="Standard"/>
    <x v="0"/>
    <n v="2025"/>
    <n v="4"/>
    <x v="7"/>
  </r>
  <r>
    <s v="ORD-000238"/>
    <d v="2025-01-10T00:00:00"/>
    <x v="226"/>
    <x v="26"/>
    <x v="5"/>
    <x v="5"/>
    <s v="Osaka"/>
    <x v="12"/>
    <x v="1"/>
    <n v="2"/>
    <n v="162.41999999999999"/>
    <n v="0.05"/>
    <n v="308.60000000000002"/>
    <x v="232"/>
    <s v="Debit Card"/>
    <x v="2"/>
    <s v="Standard"/>
    <x v="0"/>
    <n v="2025"/>
    <n v="1"/>
    <x v="5"/>
  </r>
  <r>
    <s v="ORD-000239"/>
    <d v="2025-09-10T00:00:00"/>
    <x v="227"/>
    <x v="11"/>
    <x v="8"/>
    <x v="4"/>
    <s v="Calgary"/>
    <x v="2"/>
    <x v="1"/>
    <n v="4"/>
    <n v="84.88"/>
    <n v="0.1"/>
    <n v="305.56"/>
    <x v="233"/>
    <s v="UPI"/>
    <x v="2"/>
    <s v="Express"/>
    <x v="2"/>
    <n v="2025"/>
    <n v="9"/>
    <x v="11"/>
  </r>
  <r>
    <s v="ORD-000240"/>
    <d v="2025-03-11T00:00:00"/>
    <x v="228"/>
    <x v="21"/>
    <x v="1"/>
    <x v="1"/>
    <s v="Chennai"/>
    <x v="3"/>
    <x v="1"/>
    <n v="3"/>
    <n v="135.28"/>
    <n v="0.1"/>
    <n v="365.26"/>
    <x v="234"/>
    <s v="Bank Transfer"/>
    <x v="0"/>
    <s v="Express"/>
    <x v="2"/>
    <n v="2025"/>
    <n v="3"/>
    <x v="4"/>
  </r>
  <r>
    <s v="ORD-000241"/>
    <d v="2025-12-16T00:00:00"/>
    <x v="229"/>
    <x v="27"/>
    <x v="0"/>
    <x v="0"/>
    <s v="Perth"/>
    <x v="11"/>
    <x v="5"/>
    <n v="1"/>
    <n v="150.47"/>
    <n v="0"/>
    <n v="150.47"/>
    <x v="235"/>
    <s v="Credit Card"/>
    <x v="0"/>
    <s v="Standard"/>
    <x v="1"/>
    <n v="2025"/>
    <n v="12"/>
    <x v="1"/>
  </r>
  <r>
    <s v="ORD-000242"/>
    <d v="2025-12-19T00:00:00"/>
    <x v="230"/>
    <x v="11"/>
    <x v="8"/>
    <x v="4"/>
    <s v="Toronto"/>
    <x v="10"/>
    <x v="1"/>
    <n v="1"/>
    <n v="48.7"/>
    <n v="0.05"/>
    <n v="46.27"/>
    <x v="236"/>
    <s v="Debit Card"/>
    <x v="1"/>
    <s v="Standard"/>
    <x v="0"/>
    <n v="2025"/>
    <n v="12"/>
    <x v="1"/>
  </r>
  <r>
    <s v="ORD-000243"/>
    <d v="2025-12-09T00:00:00"/>
    <x v="231"/>
    <x v="16"/>
    <x v="1"/>
    <x v="1"/>
    <s v="Mumbai"/>
    <x v="10"/>
    <x v="1"/>
    <n v="1"/>
    <n v="48.56"/>
    <n v="0.05"/>
    <n v="46.13"/>
    <x v="237"/>
    <s v="PayPal"/>
    <x v="0"/>
    <s v="Same Day"/>
    <x v="1"/>
    <n v="2025"/>
    <n v="12"/>
    <x v="1"/>
  </r>
  <r>
    <s v="ORD-000244"/>
    <d v="2025-05-25T00:00:00"/>
    <x v="232"/>
    <x v="16"/>
    <x v="7"/>
    <x v="3"/>
    <s v="Liverpool"/>
    <x v="19"/>
    <x v="5"/>
    <n v="1"/>
    <n v="24.33"/>
    <n v="0.05"/>
    <n v="23.12"/>
    <x v="238"/>
    <s v="Digital Wallet"/>
    <x v="2"/>
    <s v="Standard"/>
    <x v="2"/>
    <n v="2025"/>
    <n v="5"/>
    <x v="0"/>
  </r>
  <r>
    <s v="ORD-000245"/>
    <d v="2025-01-07T00:00:00"/>
    <x v="233"/>
    <x v="5"/>
    <x v="4"/>
    <x v="4"/>
    <s v="New York"/>
    <x v="7"/>
    <x v="5"/>
    <n v="3"/>
    <n v="120.33"/>
    <n v="0.05"/>
    <n v="342.94"/>
    <x v="239"/>
    <s v="PayPal"/>
    <x v="1"/>
    <s v="Standard"/>
    <x v="3"/>
    <n v="2025"/>
    <n v="1"/>
    <x v="5"/>
  </r>
  <r>
    <s v="ORD-000246"/>
    <d v="2025-12-13T00:00:00"/>
    <x v="67"/>
    <x v="10"/>
    <x v="8"/>
    <x v="4"/>
    <s v="Toronto"/>
    <x v="10"/>
    <x v="1"/>
    <n v="1"/>
    <n v="51.89"/>
    <n v="0.1"/>
    <n v="46.7"/>
    <x v="240"/>
    <s v="Credit Card"/>
    <x v="1"/>
    <s v="Standard"/>
    <x v="2"/>
    <n v="2025"/>
    <n v="12"/>
    <x v="1"/>
  </r>
  <r>
    <s v="ORD-000247"/>
    <d v="2025-06-17T00:00:00"/>
    <x v="234"/>
    <x v="18"/>
    <x v="4"/>
    <x v="4"/>
    <s v="New York"/>
    <x v="4"/>
    <x v="2"/>
    <n v="2"/>
    <n v="45.05"/>
    <n v="0.05"/>
    <n v="85.59"/>
    <x v="241"/>
    <s v="Debit Card"/>
    <x v="0"/>
    <s v="Express"/>
    <x v="2"/>
    <n v="2025"/>
    <n v="6"/>
    <x v="9"/>
  </r>
  <r>
    <s v="ORD-000248"/>
    <d v="2025-12-23T00:00:00"/>
    <x v="48"/>
    <x v="21"/>
    <x v="3"/>
    <x v="3"/>
    <s v="Marseille"/>
    <x v="7"/>
    <x v="5"/>
    <n v="2"/>
    <n v="136.27000000000001"/>
    <n v="0.15"/>
    <n v="231.66"/>
    <x v="242"/>
    <s v="Credit Card"/>
    <x v="0"/>
    <s v="Express"/>
    <x v="0"/>
    <n v="2025"/>
    <n v="12"/>
    <x v="1"/>
  </r>
  <r>
    <s v="ORD-000249"/>
    <d v="2025-12-22T00:00:00"/>
    <x v="235"/>
    <x v="17"/>
    <x v="2"/>
    <x v="2"/>
    <s v="Sharjah"/>
    <x v="15"/>
    <x v="6"/>
    <n v="1"/>
    <n v="78.260000000000005"/>
    <n v="0.1"/>
    <n v="70.430000000000007"/>
    <x v="243"/>
    <s v="Credit Card"/>
    <x v="0"/>
    <s v="Standard"/>
    <x v="1"/>
    <n v="2025"/>
    <n v="12"/>
    <x v="1"/>
  </r>
  <r>
    <s v="ORD-000250"/>
    <d v="2025-11-22T00:00:00"/>
    <x v="236"/>
    <x v="3"/>
    <x v="5"/>
    <x v="5"/>
    <s v="Tokyo"/>
    <x v="3"/>
    <x v="1"/>
    <n v="1"/>
    <n v="132.49"/>
    <n v="0.1"/>
    <n v="132.49"/>
    <x v="244"/>
    <s v="PayPal"/>
    <x v="2"/>
    <s v="Same Day"/>
    <x v="1"/>
    <n v="2025"/>
    <n v="11"/>
    <x v="6"/>
  </r>
  <r>
    <s v="ORD-000251"/>
    <d v="2025-04-26T00:00:00"/>
    <x v="237"/>
    <x v="4"/>
    <x v="2"/>
    <x v="2"/>
    <s v="Abu Dhabi"/>
    <x v="6"/>
    <x v="4"/>
    <n v="1"/>
    <n v="19.940000000000001"/>
    <n v="0.15"/>
    <n v="16.95"/>
    <x v="245"/>
    <s v="Digital Wallet"/>
    <x v="0"/>
    <s v="Express"/>
    <x v="2"/>
    <n v="2025"/>
    <n v="4"/>
    <x v="7"/>
  </r>
  <r>
    <s v="ORD-000252"/>
    <d v="2025-05-31T00:00:00"/>
    <x v="238"/>
    <x v="29"/>
    <x v="11"/>
    <x v="8"/>
    <s v="Pretoria"/>
    <x v="16"/>
    <x v="6"/>
    <n v="1"/>
    <n v="28.17"/>
    <n v="0.1"/>
    <n v="25.36"/>
    <x v="246"/>
    <s v="Credit Card"/>
    <x v="0"/>
    <s v="Standard"/>
    <x v="0"/>
    <n v="2025"/>
    <n v="5"/>
    <x v="0"/>
  </r>
  <r>
    <s v="ORD-000253"/>
    <d v="2025-11-22T00:00:00"/>
    <x v="239"/>
    <x v="8"/>
    <x v="1"/>
    <x v="1"/>
    <s v="Chennai"/>
    <x v="9"/>
    <x v="6"/>
    <n v="1"/>
    <n v="79.88"/>
    <n v="0.05"/>
    <n v="75.88"/>
    <x v="247"/>
    <s v="Bank Transfer"/>
    <x v="0"/>
    <s v="Standard"/>
    <x v="0"/>
    <n v="2025"/>
    <n v="11"/>
    <x v="6"/>
  </r>
  <r>
    <s v="ORD-000254"/>
    <d v="2025-05-04T00:00:00"/>
    <x v="240"/>
    <x v="17"/>
    <x v="8"/>
    <x v="4"/>
    <s v="Toronto"/>
    <x v="6"/>
    <x v="4"/>
    <n v="1"/>
    <n v="17.559999999999999"/>
    <n v="0.2"/>
    <n v="14.05"/>
    <x v="248"/>
    <s v="Bank Transfer"/>
    <x v="0"/>
    <s v="Standard"/>
    <x v="1"/>
    <n v="2025"/>
    <n v="5"/>
    <x v="0"/>
  </r>
  <r>
    <s v="ORD-000255"/>
    <d v="2025-03-08T00:00:00"/>
    <x v="241"/>
    <x v="12"/>
    <x v="7"/>
    <x v="3"/>
    <s v="Liverpool"/>
    <x v="16"/>
    <x v="6"/>
    <n v="4"/>
    <n v="32.01"/>
    <n v="0"/>
    <n v="128.05000000000001"/>
    <x v="249"/>
    <s v="Unknown"/>
    <x v="1"/>
    <s v="Standard"/>
    <x v="4"/>
    <n v="2025"/>
    <n v="3"/>
    <x v="4"/>
  </r>
  <r>
    <s v="ORD-000256"/>
    <d v="2025-08-06T00:00:00"/>
    <x v="242"/>
    <x v="8"/>
    <x v="10"/>
    <x v="7"/>
    <s v="BrasÃ­lia"/>
    <x v="8"/>
    <x v="5"/>
    <n v="2"/>
    <n v="104.13"/>
    <n v="0"/>
    <n v="208.26"/>
    <x v="250"/>
    <s v="Debit Card"/>
    <x v="2"/>
    <s v="Standard"/>
    <x v="0"/>
    <n v="2025"/>
    <n v="8"/>
    <x v="3"/>
  </r>
  <r>
    <s v="ORD-000257"/>
    <d v="2025-12-15T00:00:00"/>
    <x v="162"/>
    <x v="15"/>
    <x v="4"/>
    <x v="4"/>
    <s v="Houston"/>
    <x v="11"/>
    <x v="5"/>
    <n v="2"/>
    <n v="156.62"/>
    <n v="0.05"/>
    <n v="297.57"/>
    <x v="251"/>
    <s v="UPI"/>
    <x v="0"/>
    <s v="Standard"/>
    <x v="1"/>
    <n v="2025"/>
    <n v="12"/>
    <x v="1"/>
  </r>
  <r>
    <s v="ORD-000258"/>
    <d v="2025-09-30T00:00:00"/>
    <x v="243"/>
    <x v="3"/>
    <x v="11"/>
    <x v="8"/>
    <s v="Cape Town"/>
    <x v="1"/>
    <x v="1"/>
    <n v="3"/>
    <n v="37.46"/>
    <n v="0"/>
    <n v="112.38"/>
    <x v="252"/>
    <s v="PayPal"/>
    <x v="1"/>
    <s v="Standard"/>
    <x v="2"/>
    <n v="2025"/>
    <n v="9"/>
    <x v="11"/>
  </r>
  <r>
    <s v="ORD-000259"/>
    <d v="2025-08-11T00:00:00"/>
    <x v="244"/>
    <x v="17"/>
    <x v="8"/>
    <x v="4"/>
    <s v="Vancouver"/>
    <x v="9"/>
    <x v="6"/>
    <n v="2"/>
    <n v="83.92"/>
    <n v="0.15"/>
    <n v="142.66999999999999"/>
    <x v="253"/>
    <s v="Bank Transfer"/>
    <x v="1"/>
    <s v="Express"/>
    <x v="0"/>
    <n v="2025"/>
    <n v="8"/>
    <x v="3"/>
  </r>
  <r>
    <s v="ORD-000260"/>
    <d v="2025-02-07T00:00:00"/>
    <x v="245"/>
    <x v="9"/>
    <x v="5"/>
    <x v="5"/>
    <s v="Osaka"/>
    <x v="4"/>
    <x v="2"/>
    <n v="4"/>
    <n v="42.38"/>
    <n v="0.1"/>
    <n v="152.55000000000001"/>
    <x v="254"/>
    <s v="Bank Transfer"/>
    <x v="2"/>
    <s v="Express"/>
    <x v="1"/>
    <n v="2025"/>
    <n v="2"/>
    <x v="10"/>
  </r>
  <r>
    <s v="ORD-000261"/>
    <d v="2025-08-29T00:00:00"/>
    <x v="246"/>
    <x v="10"/>
    <x v="1"/>
    <x v="1"/>
    <s v="Hyderabad"/>
    <x v="12"/>
    <x v="1"/>
    <n v="1"/>
    <n v="172.35"/>
    <n v="0"/>
    <n v="172.35"/>
    <x v="54"/>
    <s v="Digital Wallet"/>
    <x v="0"/>
    <s v="Standard"/>
    <x v="1"/>
    <n v="2025"/>
    <n v="8"/>
    <x v="3"/>
  </r>
  <r>
    <s v="ORD-000262"/>
    <d v="2025-12-29T00:00:00"/>
    <x v="247"/>
    <x v="3"/>
    <x v="1"/>
    <x v="1"/>
    <s v="Hyderabad"/>
    <x v="12"/>
    <x v="1"/>
    <n v="5"/>
    <n v="168.74"/>
    <n v="0"/>
    <n v="843.7"/>
    <x v="255"/>
    <s v="PayPal"/>
    <x v="1"/>
    <s v="Standard"/>
    <x v="3"/>
    <n v="2025"/>
    <n v="12"/>
    <x v="1"/>
  </r>
  <r>
    <s v="ORD-000263"/>
    <d v="2025-02-24T00:00:00"/>
    <x v="248"/>
    <x v="16"/>
    <x v="5"/>
    <x v="5"/>
    <s v="Tokyo"/>
    <x v="14"/>
    <x v="3"/>
    <n v="3"/>
    <n v="79.34"/>
    <n v="0.1"/>
    <n v="214.22"/>
    <x v="256"/>
    <s v="PayPal"/>
    <x v="0"/>
    <s v="Standard"/>
    <x v="4"/>
    <n v="2025"/>
    <n v="2"/>
    <x v="10"/>
  </r>
  <r>
    <s v="ORD-000264"/>
    <d v="2025-07-22T00:00:00"/>
    <x v="249"/>
    <x v="20"/>
    <x v="1"/>
    <x v="1"/>
    <s v="Bengaluru"/>
    <x v="16"/>
    <x v="6"/>
    <n v="2"/>
    <n v="32.229999999999997"/>
    <n v="0.1"/>
    <n v="61.24"/>
    <x v="257"/>
    <s v="Debit Card"/>
    <x v="0"/>
    <s v="Standard"/>
    <x v="0"/>
    <n v="2025"/>
    <n v="7"/>
    <x v="8"/>
  </r>
  <r>
    <s v="ORD-000265"/>
    <d v="2025-11-29T00:00:00"/>
    <x v="250"/>
    <x v="16"/>
    <x v="6"/>
    <x v="6"/>
    <s v="Singapore"/>
    <x v="7"/>
    <x v="5"/>
    <n v="3"/>
    <n v="133.21"/>
    <n v="0"/>
    <n v="399.62"/>
    <x v="258"/>
    <s v="UPI"/>
    <x v="2"/>
    <s v="Standard"/>
    <x v="2"/>
    <n v="2025"/>
    <n v="11"/>
    <x v="6"/>
  </r>
  <r>
    <s v="ORD-000266"/>
    <d v="2025-10-17T00:00:00"/>
    <x v="251"/>
    <x v="11"/>
    <x v="1"/>
    <x v="1"/>
    <s v="Delhi"/>
    <x v="16"/>
    <x v="6"/>
    <n v="1"/>
    <n v="29.84"/>
    <n v="0.2"/>
    <n v="23.87"/>
    <x v="259"/>
    <s v="Bank Transfer"/>
    <x v="2"/>
    <s v="Express"/>
    <x v="4"/>
    <n v="2025"/>
    <n v="10"/>
    <x v="2"/>
  </r>
  <r>
    <s v="ORD-000267"/>
    <d v="2025-09-30T00:00:00"/>
    <x v="252"/>
    <x v="4"/>
    <x v="8"/>
    <x v="4"/>
    <s v="Calgary"/>
    <x v="19"/>
    <x v="5"/>
    <n v="4"/>
    <n v="23.16"/>
    <n v="0.05"/>
    <n v="87.99"/>
    <x v="260"/>
    <s v="UPI"/>
    <x v="0"/>
    <s v="Standard"/>
    <x v="2"/>
    <n v="2025"/>
    <n v="9"/>
    <x v="11"/>
  </r>
  <r>
    <s v="ORD-000268"/>
    <d v="2025-10-02T00:00:00"/>
    <x v="4"/>
    <x v="14"/>
    <x v="4"/>
    <x v="4"/>
    <s v="Chicago"/>
    <x v="8"/>
    <x v="5"/>
    <n v="1"/>
    <n v="98.75"/>
    <n v="0"/>
    <n v="98.75"/>
    <x v="261"/>
    <s v="Debit Card"/>
    <x v="0"/>
    <s v="Express"/>
    <x v="1"/>
    <n v="2025"/>
    <n v="10"/>
    <x v="2"/>
  </r>
  <r>
    <s v="ORD-000269"/>
    <d v="2025-05-21T00:00:00"/>
    <x v="185"/>
    <x v="19"/>
    <x v="8"/>
    <x v="4"/>
    <s v="Toronto"/>
    <x v="2"/>
    <x v="1"/>
    <n v="3"/>
    <n v="87.61"/>
    <n v="0"/>
    <n v="262.82"/>
    <x v="262"/>
    <s v="Bank Transfer"/>
    <x v="2"/>
    <s v="Same Day"/>
    <x v="0"/>
    <n v="2025"/>
    <n v="5"/>
    <x v="0"/>
  </r>
  <r>
    <s v="ORD-000270"/>
    <d v="2025-04-25T00:00:00"/>
    <x v="253"/>
    <x v="12"/>
    <x v="0"/>
    <x v="0"/>
    <s v="Melbourne"/>
    <x v="18"/>
    <x v="1"/>
    <n v="2"/>
    <n v="65.98"/>
    <n v="0.1"/>
    <n v="118.77"/>
    <x v="263"/>
    <s v="Credit Card"/>
    <x v="1"/>
    <s v="Standard"/>
    <x v="2"/>
    <n v="2025"/>
    <n v="4"/>
    <x v="7"/>
  </r>
  <r>
    <s v="ORD-000271"/>
    <d v="2025-11-10T00:00:00"/>
    <x v="254"/>
    <x v="21"/>
    <x v="4"/>
    <x v="4"/>
    <s v="Chicago"/>
    <x v="9"/>
    <x v="6"/>
    <n v="2"/>
    <n v="73.86"/>
    <n v="0.1"/>
    <n v="132.96"/>
    <x v="264"/>
    <s v="Credit Card"/>
    <x v="0"/>
    <s v="Standard"/>
    <x v="2"/>
    <n v="2025"/>
    <n v="11"/>
    <x v="6"/>
  </r>
  <r>
    <s v="ORD-000272"/>
    <d v="2025-11-10T00:00:00"/>
    <x v="255"/>
    <x v="20"/>
    <x v="1"/>
    <x v="1"/>
    <s v="Mumbai"/>
    <x v="14"/>
    <x v="3"/>
    <n v="4"/>
    <n v="74.19"/>
    <n v="0.05"/>
    <n v="281.89999999999998"/>
    <x v="265"/>
    <s v="UPI"/>
    <x v="0"/>
    <s v="Standard"/>
    <x v="0"/>
    <n v="2025"/>
    <n v="11"/>
    <x v="6"/>
  </r>
  <r>
    <s v="ORD-000273"/>
    <d v="2025-11-26T00:00:00"/>
    <x v="256"/>
    <x v="1"/>
    <x v="1"/>
    <x v="1"/>
    <s v="Mumbai"/>
    <x v="12"/>
    <x v="1"/>
    <n v="1"/>
    <n v="160.88"/>
    <n v="0.1"/>
    <n v="144.79"/>
    <x v="266"/>
    <s v="Debit Card"/>
    <x v="0"/>
    <s v="Standard"/>
    <x v="2"/>
    <n v="2025"/>
    <n v="11"/>
    <x v="6"/>
  </r>
  <r>
    <s v="ORD-000274"/>
    <d v="2025-12-09T00:00:00"/>
    <x v="257"/>
    <x v="7"/>
    <x v="3"/>
    <x v="3"/>
    <s v="Marseille"/>
    <x v="5"/>
    <x v="3"/>
    <n v="2"/>
    <n v="56.19"/>
    <n v="0.15"/>
    <n v="95.53"/>
    <x v="267"/>
    <s v="Bank Transfer"/>
    <x v="1"/>
    <s v="Standard"/>
    <x v="2"/>
    <n v="2025"/>
    <n v="12"/>
    <x v="1"/>
  </r>
  <r>
    <s v="ORD-000275"/>
    <d v="2025-07-19T00:00:00"/>
    <x v="1"/>
    <x v="16"/>
    <x v="9"/>
    <x v="3"/>
    <s v="Berlin"/>
    <x v="14"/>
    <x v="3"/>
    <n v="1"/>
    <n v="84.55"/>
    <n v="0.1"/>
    <n v="76.09"/>
    <x v="171"/>
    <s v="PayPal"/>
    <x v="1"/>
    <s v="Express"/>
    <x v="0"/>
    <n v="2025"/>
    <n v="7"/>
    <x v="8"/>
  </r>
  <r>
    <s v="ORD-000276"/>
    <d v="2025-07-16T00:00:00"/>
    <x v="258"/>
    <x v="11"/>
    <x v="5"/>
    <x v="5"/>
    <s v="Osaka"/>
    <x v="0"/>
    <x v="0"/>
    <n v="2"/>
    <n v="39.69"/>
    <n v="0.05"/>
    <n v="75.400000000000006"/>
    <x v="268"/>
    <s v="Credit Card"/>
    <x v="1"/>
    <s v="Standard"/>
    <x v="2"/>
    <n v="2025"/>
    <n v="7"/>
    <x v="8"/>
  </r>
  <r>
    <s v="ORD-000277"/>
    <d v="2025-11-07T00:00:00"/>
    <x v="259"/>
    <x v="14"/>
    <x v="9"/>
    <x v="3"/>
    <s v="Berlin"/>
    <x v="0"/>
    <x v="0"/>
    <n v="1"/>
    <n v="45.88"/>
    <n v="0.1"/>
    <n v="41.29"/>
    <x v="269"/>
    <s v="PayPal"/>
    <x v="2"/>
    <s v="Standard"/>
    <x v="4"/>
    <n v="2025"/>
    <n v="11"/>
    <x v="6"/>
  </r>
  <r>
    <s v="ORD-000278"/>
    <d v="2025-09-12T00:00:00"/>
    <x v="260"/>
    <x v="18"/>
    <x v="7"/>
    <x v="3"/>
    <s v="Birmingham"/>
    <x v="13"/>
    <x v="2"/>
    <n v="5"/>
    <n v="203.24"/>
    <n v="0.1"/>
    <n v="914.57"/>
    <x v="270"/>
    <s v="Debit Card"/>
    <x v="0"/>
    <s v="Same Day"/>
    <x v="1"/>
    <n v="2025"/>
    <n v="9"/>
    <x v="11"/>
  </r>
  <r>
    <s v="ORD-000279"/>
    <d v="2025-10-02T00:00:00"/>
    <x v="261"/>
    <x v="17"/>
    <x v="7"/>
    <x v="3"/>
    <s v="Manchester"/>
    <x v="0"/>
    <x v="0"/>
    <n v="1"/>
    <n v="40.18"/>
    <n v="0.15"/>
    <n v="34.159999999999997"/>
    <x v="271"/>
    <s v="PayPal"/>
    <x v="2"/>
    <s v="Express"/>
    <x v="0"/>
    <n v="2025"/>
    <n v="10"/>
    <x v="2"/>
  </r>
  <r>
    <s v="ORD-000280"/>
    <d v="2025-11-06T00:00:00"/>
    <x v="150"/>
    <x v="12"/>
    <x v="1"/>
    <x v="1"/>
    <s v="Chennai"/>
    <x v="4"/>
    <x v="2"/>
    <n v="1"/>
    <n v="48.07"/>
    <n v="0.1"/>
    <n v="43.26"/>
    <x v="272"/>
    <s v="Credit Card"/>
    <x v="0"/>
    <s v="Standard"/>
    <x v="2"/>
    <n v="2025"/>
    <n v="11"/>
    <x v="6"/>
  </r>
  <r>
    <s v="ORD-000281"/>
    <d v="2025-12-03T00:00:00"/>
    <x v="262"/>
    <x v="25"/>
    <x v="4"/>
    <x v="4"/>
    <s v="Seattle"/>
    <x v="3"/>
    <x v="1"/>
    <n v="2"/>
    <n v="140.04"/>
    <n v="0.2"/>
    <n v="224.07"/>
    <x v="273"/>
    <s v="UPI"/>
    <x v="0"/>
    <s v="Standard"/>
    <x v="0"/>
    <n v="2025"/>
    <n v="12"/>
    <x v="1"/>
  </r>
  <r>
    <s v="ORD-000282"/>
    <d v="2025-05-13T00:00:00"/>
    <x v="263"/>
    <x v="0"/>
    <x v="11"/>
    <x v="8"/>
    <s v="Cape Town"/>
    <x v="11"/>
    <x v="5"/>
    <n v="3"/>
    <n v="142.05000000000001"/>
    <n v="0.1"/>
    <n v="383.54"/>
    <x v="274"/>
    <s v="Credit Card"/>
    <x v="2"/>
    <s v="Express"/>
    <x v="1"/>
    <n v="2025"/>
    <n v="5"/>
    <x v="0"/>
  </r>
  <r>
    <s v="ORD-000283"/>
    <d v="2025-05-27T00:00:00"/>
    <x v="264"/>
    <x v="4"/>
    <x v="10"/>
    <x v="7"/>
    <s v="Rio de Janeiro"/>
    <x v="1"/>
    <x v="1"/>
    <n v="3"/>
    <n v="41.36"/>
    <n v="0"/>
    <n v="124.09"/>
    <x v="180"/>
    <s v="Credit Card"/>
    <x v="0"/>
    <s v="Express"/>
    <x v="2"/>
    <n v="2025"/>
    <n v="5"/>
    <x v="0"/>
  </r>
  <r>
    <s v="ORD-000284"/>
    <d v="2025-02-06T00:00:00"/>
    <x v="265"/>
    <x v="4"/>
    <x v="4"/>
    <x v="4"/>
    <s v="New York"/>
    <x v="3"/>
    <x v="1"/>
    <n v="4"/>
    <n v="130.74"/>
    <n v="0.1"/>
    <n v="470.66"/>
    <x v="275"/>
    <s v="Debit Card"/>
    <x v="0"/>
    <s v="Standard"/>
    <x v="1"/>
    <n v="2025"/>
    <n v="2"/>
    <x v="10"/>
  </r>
  <r>
    <s v="ORD-000285"/>
    <d v="2025-08-15T00:00:00"/>
    <x v="266"/>
    <x v="0"/>
    <x v="3"/>
    <x v="3"/>
    <s v="Paris"/>
    <x v="3"/>
    <x v="1"/>
    <n v="2"/>
    <n v="147.91"/>
    <n v="0"/>
    <n v="295.81"/>
    <x v="276"/>
    <s v="Credit Card"/>
    <x v="1"/>
    <s v="Standard"/>
    <x v="1"/>
    <n v="2025"/>
    <n v="8"/>
    <x v="3"/>
  </r>
  <r>
    <s v="ORD-000286"/>
    <d v="2025-01-15T00:00:00"/>
    <x v="267"/>
    <x v="15"/>
    <x v="10"/>
    <x v="7"/>
    <s v="Rio de Janeiro"/>
    <x v="15"/>
    <x v="6"/>
    <n v="3"/>
    <n v="71.319999999999993"/>
    <n v="0"/>
    <n v="213.95"/>
    <x v="277"/>
    <s v="UPI"/>
    <x v="2"/>
    <s v="Same Day"/>
    <x v="2"/>
    <n v="2025"/>
    <n v="1"/>
    <x v="5"/>
  </r>
  <r>
    <s v="ORD-000287"/>
    <d v="2025-07-02T00:00:00"/>
    <x v="268"/>
    <x v="13"/>
    <x v="7"/>
    <x v="3"/>
    <s v="Manchester"/>
    <x v="2"/>
    <x v="1"/>
    <n v="2"/>
    <n v="91.95"/>
    <n v="0.15"/>
    <n v="156.31"/>
    <x v="278"/>
    <s v="Credit Card"/>
    <x v="0"/>
    <s v="Standard"/>
    <x v="1"/>
    <n v="2025"/>
    <n v="7"/>
    <x v="8"/>
  </r>
  <r>
    <s v="ORD-000288"/>
    <d v="2025-08-01T00:00:00"/>
    <x v="158"/>
    <x v="22"/>
    <x v="1"/>
    <x v="1"/>
    <s v="Kolkata"/>
    <x v="0"/>
    <x v="0"/>
    <n v="1"/>
    <n v="45.55"/>
    <n v="0.15"/>
    <n v="38.71"/>
    <x v="279"/>
    <s v="PayPal"/>
    <x v="1"/>
    <s v="Standard"/>
    <x v="0"/>
    <n v="2025"/>
    <n v="8"/>
    <x v="3"/>
  </r>
  <r>
    <s v="ORD-000289"/>
    <d v="2025-04-23T00:00:00"/>
    <x v="269"/>
    <x v="14"/>
    <x v="1"/>
    <x v="1"/>
    <s v="Hyderabad"/>
    <x v="14"/>
    <x v="3"/>
    <n v="1"/>
    <n v="79.95"/>
    <n v="0.2"/>
    <n v="63.96"/>
    <x v="181"/>
    <s v="Credit Card"/>
    <x v="2"/>
    <s v="Standard"/>
    <x v="2"/>
    <n v="2025"/>
    <n v="4"/>
    <x v="7"/>
  </r>
  <r>
    <s v="ORD-000290"/>
    <d v="2025-08-20T00:00:00"/>
    <x v="145"/>
    <x v="3"/>
    <x v="9"/>
    <x v="3"/>
    <s v="Berlin"/>
    <x v="15"/>
    <x v="6"/>
    <n v="2"/>
    <n v="69.08"/>
    <n v="0.05"/>
    <n v="131.25"/>
    <x v="280"/>
    <s v="Credit Card"/>
    <x v="2"/>
    <s v="Standard"/>
    <x v="0"/>
    <n v="2025"/>
    <n v="8"/>
    <x v="3"/>
  </r>
  <r>
    <s v="ORD-000291"/>
    <d v="2025-01-12T00:00:00"/>
    <x v="270"/>
    <x v="20"/>
    <x v="11"/>
    <x v="8"/>
    <s v="Johannesburg"/>
    <x v="9"/>
    <x v="6"/>
    <n v="1"/>
    <n v="77.41"/>
    <n v="0.05"/>
    <n v="73.53"/>
    <x v="281"/>
    <s v="Debit Card"/>
    <x v="1"/>
    <s v="Standard"/>
    <x v="0"/>
    <n v="2025"/>
    <n v="1"/>
    <x v="5"/>
  </r>
  <r>
    <s v="ORD-000292"/>
    <d v="2025-01-15T00:00:00"/>
    <x v="271"/>
    <x v="24"/>
    <x v="0"/>
    <x v="0"/>
    <s v="Brisbane"/>
    <x v="14"/>
    <x v="3"/>
    <n v="1"/>
    <n v="76.180000000000007"/>
    <n v="0"/>
    <n v="76.180000000000007"/>
    <x v="282"/>
    <s v="PayPal"/>
    <x v="1"/>
    <s v="Standard"/>
    <x v="1"/>
    <n v="2025"/>
    <n v="1"/>
    <x v="5"/>
  </r>
  <r>
    <s v="ORD-000293"/>
    <d v="2025-11-14T00:00:00"/>
    <x v="272"/>
    <x v="24"/>
    <x v="1"/>
    <x v="1"/>
    <s v="Kolkata"/>
    <x v="12"/>
    <x v="1"/>
    <n v="1"/>
    <n v="155.69"/>
    <n v="0.05"/>
    <n v="147.9"/>
    <x v="283"/>
    <s v="UPI"/>
    <x v="2"/>
    <s v="Express"/>
    <x v="0"/>
    <n v="2025"/>
    <n v="11"/>
    <x v="6"/>
  </r>
  <r>
    <s v="ORD-000294"/>
    <d v="2025-05-21T00:00:00"/>
    <x v="273"/>
    <x v="14"/>
    <x v="1"/>
    <x v="1"/>
    <s v="Hyderabad"/>
    <x v="9"/>
    <x v="6"/>
    <n v="1"/>
    <n v="82.33"/>
    <n v="0.2"/>
    <n v="65.87"/>
    <x v="284"/>
    <s v="UPI"/>
    <x v="0"/>
    <s v="Express"/>
    <x v="0"/>
    <n v="2025"/>
    <n v="5"/>
    <x v="0"/>
  </r>
  <r>
    <s v="ORD-000295"/>
    <d v="2025-02-19T00:00:00"/>
    <x v="274"/>
    <x v="10"/>
    <x v="5"/>
    <x v="5"/>
    <s v="Yokohama"/>
    <x v="2"/>
    <x v="1"/>
    <n v="1"/>
    <n v="93.93"/>
    <n v="0.2"/>
    <n v="75.14"/>
    <x v="285"/>
    <s v="PayPal"/>
    <x v="0"/>
    <s v="Standard"/>
    <x v="1"/>
    <n v="2025"/>
    <n v="2"/>
    <x v="10"/>
  </r>
  <r>
    <s v="ORD-000296"/>
    <d v="2025-07-24T00:00:00"/>
    <x v="275"/>
    <x v="24"/>
    <x v="10"/>
    <x v="7"/>
    <s v="SÃ£o Paulo"/>
    <x v="5"/>
    <x v="3"/>
    <n v="5"/>
    <n v="52.42"/>
    <n v="0"/>
    <n v="262.10000000000002"/>
    <x v="286"/>
    <s v="PayPal"/>
    <x v="1"/>
    <s v="Express"/>
    <x v="0"/>
    <n v="2025"/>
    <n v="7"/>
    <x v="8"/>
  </r>
  <r>
    <s v="ORD-000297"/>
    <d v="2025-10-29T00:00:00"/>
    <x v="276"/>
    <x v="6"/>
    <x v="8"/>
    <x v="4"/>
    <s v="Vancouver"/>
    <x v="11"/>
    <x v="5"/>
    <n v="1"/>
    <n v="145.59"/>
    <n v="0"/>
    <n v="145.59"/>
    <x v="287"/>
    <s v="Digital Wallet"/>
    <x v="0"/>
    <s v="Standard"/>
    <x v="0"/>
    <n v="2025"/>
    <n v="10"/>
    <x v="2"/>
  </r>
  <r>
    <s v="ORD-000298"/>
    <d v="2025-03-26T00:00:00"/>
    <x v="211"/>
    <x v="21"/>
    <x v="8"/>
    <x v="4"/>
    <s v="Vancouver"/>
    <x v="8"/>
    <x v="5"/>
    <n v="1"/>
    <n v="105.95"/>
    <n v="0.05"/>
    <n v="100.65"/>
    <x v="288"/>
    <s v="Bank Transfer"/>
    <x v="0"/>
    <s v="Same Day"/>
    <x v="0"/>
    <n v="2025"/>
    <n v="3"/>
    <x v="4"/>
  </r>
  <r>
    <s v="ORD-000299"/>
    <d v="2025-09-01T00:00:00"/>
    <x v="277"/>
    <x v="15"/>
    <x v="1"/>
    <x v="1"/>
    <s v="Hyderabad"/>
    <x v="17"/>
    <x v="3"/>
    <n v="1"/>
    <n v="60.06"/>
    <n v="0.1"/>
    <n v="54.06"/>
    <x v="289"/>
    <s v="Credit Card"/>
    <x v="2"/>
    <s v="Standard"/>
    <x v="0"/>
    <n v="2025"/>
    <n v="9"/>
    <x v="11"/>
  </r>
  <r>
    <s v="ORD-000300"/>
    <d v="2025-02-03T00:00:00"/>
    <x v="278"/>
    <x v="16"/>
    <x v="6"/>
    <x v="6"/>
    <s v="Singapore"/>
    <x v="6"/>
    <x v="4"/>
    <n v="2"/>
    <n v="18.04"/>
    <n v="0"/>
    <n v="36.08"/>
    <x v="290"/>
    <s v="Bank Transfer"/>
    <x v="1"/>
    <s v="Same Day"/>
    <x v="1"/>
    <n v="2025"/>
    <n v="2"/>
    <x v="10"/>
  </r>
  <r>
    <s v="ORD-000301"/>
    <d v="2025-01-21T00:00:00"/>
    <x v="174"/>
    <x v="7"/>
    <x v="5"/>
    <x v="5"/>
    <s v="Tokyo"/>
    <x v="10"/>
    <x v="1"/>
    <n v="1"/>
    <n v="47.9"/>
    <n v="0.15"/>
    <n v="40.71"/>
    <x v="291"/>
    <s v="UPI"/>
    <x v="0"/>
    <s v="Standard"/>
    <x v="0"/>
    <n v="2025"/>
    <n v="1"/>
    <x v="5"/>
  </r>
  <r>
    <s v="ORD-000302"/>
    <d v="2025-07-27T00:00:00"/>
    <x v="279"/>
    <x v="25"/>
    <x v="4"/>
    <x v="4"/>
    <s v="Seattle"/>
    <x v="5"/>
    <x v="3"/>
    <n v="2"/>
    <n v="55.81"/>
    <n v="0.1"/>
    <n v="100.46"/>
    <x v="292"/>
    <s v="PayPal"/>
    <x v="0"/>
    <s v="Same Day"/>
    <x v="1"/>
    <n v="2025"/>
    <n v="7"/>
    <x v="8"/>
  </r>
  <r>
    <s v="ORD-000303"/>
    <d v="2025-07-31T00:00:00"/>
    <x v="2"/>
    <x v="28"/>
    <x v="0"/>
    <x v="0"/>
    <s v="Brisbane"/>
    <x v="5"/>
    <x v="3"/>
    <n v="1"/>
    <n v="53.8"/>
    <n v="0.05"/>
    <n v="51.11"/>
    <x v="293"/>
    <s v="Digital Wallet"/>
    <x v="0"/>
    <s v="Standard"/>
    <x v="1"/>
    <n v="2025"/>
    <n v="7"/>
    <x v="8"/>
  </r>
  <r>
    <s v="ORD-000304"/>
    <d v="2025-09-07T00:00:00"/>
    <x v="261"/>
    <x v="17"/>
    <x v="4"/>
    <x v="4"/>
    <s v="Seattle"/>
    <x v="16"/>
    <x v="6"/>
    <n v="2"/>
    <n v="28.5"/>
    <n v="0"/>
    <n v="56.99"/>
    <x v="294"/>
    <s v="Credit Card"/>
    <x v="2"/>
    <s v="Same Day"/>
    <x v="1"/>
    <n v="2025"/>
    <n v="9"/>
    <x v="11"/>
  </r>
  <r>
    <s v="ORD-000305"/>
    <d v="2025-10-11T00:00:00"/>
    <x v="280"/>
    <x v="6"/>
    <x v="1"/>
    <x v="1"/>
    <s v="Delhi"/>
    <x v="9"/>
    <x v="6"/>
    <n v="1"/>
    <n v="84.13"/>
    <n v="0.05"/>
    <n v="79.92"/>
    <x v="295"/>
    <s v="PayPal"/>
    <x v="2"/>
    <s v="Standard"/>
    <x v="1"/>
    <n v="2025"/>
    <n v="10"/>
    <x v="2"/>
  </r>
  <r>
    <s v="ORD-000306"/>
    <d v="2025-12-25T00:00:00"/>
    <x v="219"/>
    <x v="25"/>
    <x v="4"/>
    <x v="4"/>
    <s v="Seattle"/>
    <x v="6"/>
    <x v="4"/>
    <n v="2"/>
    <n v="18.3"/>
    <n v="0"/>
    <n v="36.6"/>
    <x v="296"/>
    <s v="PayPal"/>
    <x v="2"/>
    <s v="Standard"/>
    <x v="0"/>
    <n v="2025"/>
    <n v="12"/>
    <x v="1"/>
  </r>
  <r>
    <s v="ORD-000307"/>
    <d v="2025-07-21T00:00:00"/>
    <x v="281"/>
    <x v="26"/>
    <x v="1"/>
    <x v="1"/>
    <s v="Mumbai"/>
    <x v="0"/>
    <x v="0"/>
    <n v="2"/>
    <n v="42.27"/>
    <n v="0.05"/>
    <n v="80.31"/>
    <x v="297"/>
    <s v="Credit Card"/>
    <x v="0"/>
    <s v="Express"/>
    <x v="3"/>
    <n v="2025"/>
    <n v="7"/>
    <x v="8"/>
  </r>
  <r>
    <s v="ORD-000308"/>
    <d v="2025-05-07T00:00:00"/>
    <x v="282"/>
    <x v="1"/>
    <x v="4"/>
    <x v="4"/>
    <s v="New York"/>
    <x v="11"/>
    <x v="5"/>
    <n v="2"/>
    <n v="161.25"/>
    <n v="0.2"/>
    <n v="258.01"/>
    <x v="298"/>
    <s v="Credit Card"/>
    <x v="1"/>
    <s v="Standard"/>
    <x v="3"/>
    <n v="2025"/>
    <n v="5"/>
    <x v="0"/>
  </r>
  <r>
    <s v="ORD-000309"/>
    <d v="2025-11-06T00:00:00"/>
    <x v="283"/>
    <x v="18"/>
    <x v="7"/>
    <x v="3"/>
    <s v="London"/>
    <x v="13"/>
    <x v="2"/>
    <n v="1"/>
    <n v="189.19"/>
    <n v="0.05"/>
    <n v="179.73"/>
    <x v="299"/>
    <s v="PayPal"/>
    <x v="0"/>
    <s v="Standard"/>
    <x v="0"/>
    <n v="2025"/>
    <n v="11"/>
    <x v="6"/>
  </r>
  <r>
    <s v="ORD-000310"/>
    <d v="2025-04-16T00:00:00"/>
    <x v="284"/>
    <x v="6"/>
    <x v="9"/>
    <x v="3"/>
    <s v="Munich"/>
    <x v="8"/>
    <x v="5"/>
    <n v="1"/>
    <n v="95.68"/>
    <n v="0"/>
    <n v="95.68"/>
    <x v="300"/>
    <s v="UPI"/>
    <x v="0"/>
    <s v="Standard"/>
    <x v="1"/>
    <n v="2025"/>
    <n v="4"/>
    <x v="7"/>
  </r>
  <r>
    <s v="ORD-000311"/>
    <d v="2025-06-21T00:00:00"/>
    <x v="285"/>
    <x v="9"/>
    <x v="9"/>
    <x v="3"/>
    <s v="Unknown"/>
    <x v="0"/>
    <x v="0"/>
    <n v="4"/>
    <n v="43.87"/>
    <n v="0"/>
    <n v="175.48"/>
    <x v="301"/>
    <s v="Credit Card"/>
    <x v="0"/>
    <s v="Standard"/>
    <x v="1"/>
    <n v="2025"/>
    <n v="6"/>
    <x v="9"/>
  </r>
  <r>
    <s v="ORD-000312"/>
    <d v="2025-01-31T00:00:00"/>
    <x v="286"/>
    <x v="14"/>
    <x v="4"/>
    <x v="4"/>
    <s v="Chicago"/>
    <x v="5"/>
    <x v="3"/>
    <n v="1"/>
    <n v="50.64"/>
    <n v="0.05"/>
    <n v="48.11"/>
    <x v="302"/>
    <s v="Debit Card"/>
    <x v="1"/>
    <s v="Same Day"/>
    <x v="1"/>
    <n v="2025"/>
    <n v="1"/>
    <x v="5"/>
  </r>
  <r>
    <s v="ORD-000313"/>
    <d v="2025-01-10T00:00:00"/>
    <x v="287"/>
    <x v="4"/>
    <x v="1"/>
    <x v="1"/>
    <s v="Hyderabad"/>
    <x v="17"/>
    <x v="3"/>
    <n v="2"/>
    <n v="62.11"/>
    <n v="0"/>
    <n v="124.23"/>
    <x v="303"/>
    <s v="PayPal"/>
    <x v="1"/>
    <s v="Standard"/>
    <x v="2"/>
    <n v="2025"/>
    <n v="1"/>
    <x v="5"/>
  </r>
  <r>
    <s v="ORD-000314"/>
    <d v="2025-12-22T00:00:00"/>
    <x v="288"/>
    <x v="4"/>
    <x v="3"/>
    <x v="3"/>
    <s v="Lyon"/>
    <x v="0"/>
    <x v="0"/>
    <n v="4"/>
    <n v="42.42"/>
    <n v="0.1"/>
    <n v="152.71"/>
    <x v="304"/>
    <s v="Digital Wallet"/>
    <x v="2"/>
    <s v="Standard"/>
    <x v="4"/>
    <n v="2025"/>
    <n v="12"/>
    <x v="1"/>
  </r>
  <r>
    <s v="ORD-000315"/>
    <d v="2025-11-17T00:00:00"/>
    <x v="289"/>
    <x v="28"/>
    <x v="7"/>
    <x v="3"/>
    <s v="Birmingham"/>
    <x v="2"/>
    <x v="1"/>
    <n v="1"/>
    <n v="84.85"/>
    <n v="0"/>
    <n v="84.85"/>
    <x v="305"/>
    <s v="Credit Card"/>
    <x v="0"/>
    <s v="Standard"/>
    <x v="0"/>
    <n v="2025"/>
    <n v="11"/>
    <x v="6"/>
  </r>
  <r>
    <s v="ORD-000316"/>
    <d v="2025-09-30T00:00:00"/>
    <x v="290"/>
    <x v="21"/>
    <x v="4"/>
    <x v="4"/>
    <s v="New York"/>
    <x v="15"/>
    <x v="6"/>
    <n v="1"/>
    <n v="78.27"/>
    <n v="0.1"/>
    <n v="70.44"/>
    <x v="306"/>
    <s v="Credit Card"/>
    <x v="2"/>
    <s v="Standard"/>
    <x v="1"/>
    <n v="2025"/>
    <n v="9"/>
    <x v="11"/>
  </r>
  <r>
    <s v="ORD-000317"/>
    <d v="2025-06-09T00:00:00"/>
    <x v="251"/>
    <x v="23"/>
    <x v="10"/>
    <x v="7"/>
    <s v="SÃ£o Paulo"/>
    <x v="5"/>
    <x v="3"/>
    <n v="4"/>
    <n v="58.04"/>
    <n v="0.15"/>
    <n v="197.33"/>
    <x v="307"/>
    <s v="Debit Card"/>
    <x v="1"/>
    <s v="Standard"/>
    <x v="1"/>
    <n v="2025"/>
    <n v="6"/>
    <x v="9"/>
  </r>
  <r>
    <s v="ORD-000318"/>
    <d v="2025-03-09T00:00:00"/>
    <x v="100"/>
    <x v="19"/>
    <x v="5"/>
    <x v="5"/>
    <s v="Yokohama"/>
    <x v="16"/>
    <x v="6"/>
    <n v="1"/>
    <n v="30.31"/>
    <n v="0"/>
    <n v="30.31"/>
    <x v="308"/>
    <s v="PayPal"/>
    <x v="0"/>
    <s v="Standard"/>
    <x v="2"/>
    <n v="2025"/>
    <n v="3"/>
    <x v="4"/>
  </r>
  <r>
    <s v="ORD-000319"/>
    <d v="2025-03-03T00:00:00"/>
    <x v="291"/>
    <x v="1"/>
    <x v="10"/>
    <x v="7"/>
    <s v="BrasÃ­lia"/>
    <x v="16"/>
    <x v="6"/>
    <n v="1"/>
    <n v="29.1"/>
    <n v="0.15"/>
    <n v="24.74"/>
    <x v="309"/>
    <s v="UPI"/>
    <x v="0"/>
    <s v="Express"/>
    <x v="0"/>
    <n v="2025"/>
    <n v="3"/>
    <x v="4"/>
  </r>
  <r>
    <s v="ORD-000320"/>
    <d v="2025-04-08T00:00:00"/>
    <x v="292"/>
    <x v="15"/>
    <x v="9"/>
    <x v="3"/>
    <s v="Frankfurt"/>
    <x v="7"/>
    <x v="5"/>
    <n v="2"/>
    <n v="135.35"/>
    <n v="0.1"/>
    <n v="243.62"/>
    <x v="310"/>
    <s v="UPI"/>
    <x v="1"/>
    <s v="Same Day"/>
    <x v="1"/>
    <n v="2025"/>
    <n v="4"/>
    <x v="7"/>
  </r>
  <r>
    <s v="ORD-000321"/>
    <d v="2025-08-03T00:00:00"/>
    <x v="293"/>
    <x v="25"/>
    <x v="1"/>
    <x v="1"/>
    <s v="Kolkata"/>
    <x v="12"/>
    <x v="1"/>
    <n v="3"/>
    <n v="149.80000000000001"/>
    <n v="0"/>
    <n v="449.39"/>
    <x v="311"/>
    <s v="PayPal"/>
    <x v="0"/>
    <s v="Express"/>
    <x v="1"/>
    <n v="2025"/>
    <n v="8"/>
    <x v="3"/>
  </r>
  <r>
    <s v="ORD-000322"/>
    <d v="2025-10-07T00:00:00"/>
    <x v="294"/>
    <x v="8"/>
    <x v="0"/>
    <x v="0"/>
    <s v="Brisbane"/>
    <x v="11"/>
    <x v="5"/>
    <n v="2"/>
    <n v="161.84"/>
    <n v="0.05"/>
    <n v="307.5"/>
    <x v="312"/>
    <s v="Digital Wallet"/>
    <x v="2"/>
    <s v="Same Day"/>
    <x v="0"/>
    <n v="2025"/>
    <n v="10"/>
    <x v="2"/>
  </r>
  <r>
    <s v="ORD-000323"/>
    <d v="2025-09-16T00:00:00"/>
    <x v="122"/>
    <x v="25"/>
    <x v="4"/>
    <x v="4"/>
    <s v="Chicago"/>
    <x v="11"/>
    <x v="5"/>
    <n v="2"/>
    <n v="154.36000000000001"/>
    <n v="0.05"/>
    <n v="293.29000000000002"/>
    <x v="313"/>
    <s v="Debit Card"/>
    <x v="0"/>
    <s v="Express"/>
    <x v="1"/>
    <n v="2025"/>
    <n v="9"/>
    <x v="11"/>
  </r>
  <r>
    <s v="ORD-000324"/>
    <d v="2025-04-20T00:00:00"/>
    <x v="295"/>
    <x v="16"/>
    <x v="7"/>
    <x v="3"/>
    <s v="Liverpool"/>
    <x v="12"/>
    <x v="1"/>
    <n v="2"/>
    <n v="156.05000000000001"/>
    <n v="0.05"/>
    <n v="296.49"/>
    <x v="314"/>
    <s v="PayPal"/>
    <x v="0"/>
    <s v="Same Day"/>
    <x v="3"/>
    <n v="2025"/>
    <n v="4"/>
    <x v="7"/>
  </r>
  <r>
    <s v="ORD-000325"/>
    <d v="2025-12-20T00:00:00"/>
    <x v="296"/>
    <x v="24"/>
    <x v="1"/>
    <x v="1"/>
    <s v="Bengaluru"/>
    <x v="9"/>
    <x v="6"/>
    <n v="1"/>
    <n v="82.65"/>
    <n v="0.15"/>
    <n v="70.25"/>
    <x v="315"/>
    <s v="PayPal"/>
    <x v="2"/>
    <s v="Express"/>
    <x v="0"/>
    <n v="2025"/>
    <n v="12"/>
    <x v="1"/>
  </r>
  <r>
    <s v="ORD-000326"/>
    <d v="2025-10-16T00:00:00"/>
    <x v="264"/>
    <x v="16"/>
    <x v="6"/>
    <x v="6"/>
    <s v="Singapore"/>
    <x v="0"/>
    <x v="0"/>
    <n v="1"/>
    <n v="43.28"/>
    <n v="0.15"/>
    <n v="36.79"/>
    <x v="316"/>
    <s v="UPI"/>
    <x v="0"/>
    <s v="Standard"/>
    <x v="0"/>
    <n v="2025"/>
    <n v="10"/>
    <x v="2"/>
  </r>
  <r>
    <s v="ORD-000327"/>
    <d v="2025-08-05T00:00:00"/>
    <x v="297"/>
    <x v="19"/>
    <x v="1"/>
    <x v="1"/>
    <s v="Kolkata"/>
    <x v="18"/>
    <x v="1"/>
    <n v="4"/>
    <n v="75.25"/>
    <n v="0.05"/>
    <n v="285.95999999999998"/>
    <x v="317"/>
    <s v="Debit Card"/>
    <x v="0"/>
    <s v="Express"/>
    <x v="1"/>
    <n v="2025"/>
    <n v="8"/>
    <x v="3"/>
  </r>
  <r>
    <s v="ORD-000328"/>
    <d v="2025-08-28T00:00:00"/>
    <x v="192"/>
    <x v="0"/>
    <x v="2"/>
    <x v="2"/>
    <s v="Dubai"/>
    <x v="15"/>
    <x v="6"/>
    <n v="1"/>
    <n v="78.44"/>
    <n v="0"/>
    <n v="78.44"/>
    <x v="318"/>
    <s v="Credit Card"/>
    <x v="1"/>
    <s v="Express"/>
    <x v="1"/>
    <n v="2025"/>
    <n v="8"/>
    <x v="3"/>
  </r>
  <r>
    <s v="ORD-000329"/>
    <d v="2025-06-14T00:00:00"/>
    <x v="165"/>
    <x v="6"/>
    <x v="10"/>
    <x v="7"/>
    <s v="BrasÃ­lia"/>
    <x v="1"/>
    <x v="1"/>
    <n v="2"/>
    <n v="42.23"/>
    <n v="0.15"/>
    <n v="71.790000000000006"/>
    <x v="319"/>
    <s v="Debit Card"/>
    <x v="0"/>
    <s v="Standard"/>
    <x v="1"/>
    <n v="2025"/>
    <n v="6"/>
    <x v="9"/>
  </r>
  <r>
    <s v="ORD-000330"/>
    <d v="2025-04-07T00:00:00"/>
    <x v="39"/>
    <x v="11"/>
    <x v="7"/>
    <x v="3"/>
    <s v="Liverpool"/>
    <x v="11"/>
    <x v="5"/>
    <n v="3"/>
    <n v="142.69999999999999"/>
    <n v="0"/>
    <n v="428.09"/>
    <x v="320"/>
    <s v="UPI"/>
    <x v="0"/>
    <s v="Standard"/>
    <x v="1"/>
    <n v="2025"/>
    <n v="4"/>
    <x v="7"/>
  </r>
  <r>
    <s v="ORD-000331"/>
    <d v="2025-05-20T00:00:00"/>
    <x v="298"/>
    <x v="24"/>
    <x v="5"/>
    <x v="5"/>
    <s v="Yokohama"/>
    <x v="16"/>
    <x v="6"/>
    <n v="3"/>
    <n v="29.27"/>
    <n v="0"/>
    <n v="87.8"/>
    <x v="321"/>
    <s v="PayPal"/>
    <x v="1"/>
    <s v="Standard"/>
    <x v="1"/>
    <n v="2025"/>
    <n v="5"/>
    <x v="0"/>
  </r>
  <r>
    <s v="ORD-000332"/>
    <d v="2025-10-24T00:00:00"/>
    <x v="299"/>
    <x v="19"/>
    <x v="8"/>
    <x v="4"/>
    <s v="Calgary"/>
    <x v="5"/>
    <x v="3"/>
    <n v="1"/>
    <n v="51.22"/>
    <n v="0.2"/>
    <n v="40.98"/>
    <x v="322"/>
    <s v="Digital Wallet"/>
    <x v="1"/>
    <s v="Express"/>
    <x v="1"/>
    <n v="2025"/>
    <n v="10"/>
    <x v="2"/>
  </r>
  <r>
    <s v="ORD-000333"/>
    <d v="2025-01-06T00:00:00"/>
    <x v="300"/>
    <x v="2"/>
    <x v="6"/>
    <x v="6"/>
    <s v="Singapore"/>
    <x v="14"/>
    <x v="3"/>
    <n v="1"/>
    <n v="81.319999999999993"/>
    <n v="0.05"/>
    <n v="77.25"/>
    <x v="323"/>
    <s v="UPI"/>
    <x v="2"/>
    <s v="Express"/>
    <x v="0"/>
    <n v="2025"/>
    <n v="1"/>
    <x v="5"/>
  </r>
  <r>
    <s v="ORD-000334"/>
    <d v="2025-02-15T00:00:00"/>
    <x v="55"/>
    <x v="0"/>
    <x v="7"/>
    <x v="3"/>
    <s v="London"/>
    <x v="3"/>
    <x v="1"/>
    <n v="1"/>
    <n v="133.94"/>
    <n v="0.05"/>
    <n v="127.24"/>
    <x v="324"/>
    <s v="Credit Card"/>
    <x v="2"/>
    <s v="Standard"/>
    <x v="3"/>
    <n v="2025"/>
    <n v="2"/>
    <x v="10"/>
  </r>
  <r>
    <s v="ORD-000335"/>
    <d v="2025-01-18T00:00:00"/>
    <x v="301"/>
    <x v="5"/>
    <x v="5"/>
    <x v="5"/>
    <s v="Yokohama"/>
    <x v="11"/>
    <x v="5"/>
    <n v="1"/>
    <n v="152.19999999999999"/>
    <n v="0.05"/>
    <n v="144.59"/>
    <x v="325"/>
    <s v="Debit Card"/>
    <x v="0"/>
    <s v="Express"/>
    <x v="3"/>
    <n v="2025"/>
    <n v="1"/>
    <x v="5"/>
  </r>
  <r>
    <s v="ORD-000336"/>
    <d v="2025-01-16T00:00:00"/>
    <x v="302"/>
    <x v="12"/>
    <x v="7"/>
    <x v="3"/>
    <s v="London"/>
    <x v="13"/>
    <x v="2"/>
    <n v="1"/>
    <n v="189.86"/>
    <n v="0.05"/>
    <n v="180.37"/>
    <x v="326"/>
    <s v="Credit Card"/>
    <x v="0"/>
    <s v="Standard"/>
    <x v="2"/>
    <n v="2025"/>
    <n v="1"/>
    <x v="5"/>
  </r>
  <r>
    <s v="ORD-000337"/>
    <d v="2025-11-23T00:00:00"/>
    <x v="303"/>
    <x v="15"/>
    <x v="2"/>
    <x v="2"/>
    <s v="Abu Dhabi"/>
    <x v="14"/>
    <x v="3"/>
    <n v="1"/>
    <n v="73.73"/>
    <n v="0.1"/>
    <n v="66.36"/>
    <x v="327"/>
    <s v="Digital Wallet"/>
    <x v="2"/>
    <s v="Standard"/>
    <x v="2"/>
    <n v="2025"/>
    <n v="11"/>
    <x v="6"/>
  </r>
  <r>
    <s v="ORD-000338"/>
    <d v="2025-10-03T00:00:00"/>
    <x v="304"/>
    <x v="4"/>
    <x v="9"/>
    <x v="3"/>
    <s v="Hamburg"/>
    <x v="14"/>
    <x v="3"/>
    <n v="1"/>
    <n v="74.08"/>
    <n v="0.05"/>
    <n v="70.37"/>
    <x v="146"/>
    <s v="Digital Wallet"/>
    <x v="0"/>
    <s v="Standard"/>
    <x v="1"/>
    <n v="2025"/>
    <n v="10"/>
    <x v="2"/>
  </r>
  <r>
    <s v="ORD-000339"/>
    <d v="2025-07-05T00:00:00"/>
    <x v="305"/>
    <x v="0"/>
    <x v="7"/>
    <x v="3"/>
    <s v="Birmingham"/>
    <x v="3"/>
    <x v="1"/>
    <n v="2"/>
    <n v="131.58000000000001"/>
    <n v="0.1"/>
    <n v="236.84"/>
    <x v="328"/>
    <s v="Debit Card"/>
    <x v="1"/>
    <s v="Express"/>
    <x v="1"/>
    <n v="2025"/>
    <n v="7"/>
    <x v="8"/>
  </r>
  <r>
    <s v="ORD-000340"/>
    <d v="2025-02-08T00:00:00"/>
    <x v="306"/>
    <x v="11"/>
    <x v="5"/>
    <x v="5"/>
    <s v="Yokohama"/>
    <x v="5"/>
    <x v="3"/>
    <n v="1"/>
    <n v="56.75"/>
    <n v="0.1"/>
    <n v="51.08"/>
    <x v="329"/>
    <s v="Debit Card"/>
    <x v="0"/>
    <s v="Standard"/>
    <x v="4"/>
    <n v="2025"/>
    <n v="2"/>
    <x v="10"/>
  </r>
  <r>
    <s v="ORD-000341"/>
    <d v="2025-07-12T00:00:00"/>
    <x v="307"/>
    <x v="29"/>
    <x v="6"/>
    <x v="6"/>
    <s v="Singapore"/>
    <x v="7"/>
    <x v="5"/>
    <n v="1"/>
    <n v="138.27000000000001"/>
    <n v="0.1"/>
    <n v="124.44"/>
    <x v="330"/>
    <s v="PayPal"/>
    <x v="0"/>
    <s v="Standard"/>
    <x v="0"/>
    <n v="2025"/>
    <n v="7"/>
    <x v="8"/>
  </r>
  <r>
    <s v="ORD-000342"/>
    <d v="2025-07-05T00:00:00"/>
    <x v="308"/>
    <x v="1"/>
    <x v="3"/>
    <x v="3"/>
    <s v="Lyon"/>
    <x v="7"/>
    <x v="5"/>
    <n v="1"/>
    <n v="135.37"/>
    <n v="0.05"/>
    <n v="128.6"/>
    <x v="331"/>
    <s v="Digital Wallet"/>
    <x v="0"/>
    <s v="Standard"/>
    <x v="3"/>
    <n v="2025"/>
    <n v="7"/>
    <x v="8"/>
  </r>
  <r>
    <s v="ORD-000343"/>
    <d v="2025-03-09T00:00:00"/>
    <x v="309"/>
    <x v="9"/>
    <x v="1"/>
    <x v="1"/>
    <s v="Hyderabad"/>
    <x v="4"/>
    <x v="2"/>
    <n v="1"/>
    <n v="44.16"/>
    <n v="0.1"/>
    <n v="39.75"/>
    <x v="332"/>
    <s v="UPI"/>
    <x v="2"/>
    <s v="Express"/>
    <x v="1"/>
    <n v="2025"/>
    <n v="3"/>
    <x v="4"/>
  </r>
  <r>
    <s v="ORD-000344"/>
    <d v="2025-06-19T00:00:00"/>
    <x v="137"/>
    <x v="15"/>
    <x v="7"/>
    <x v="3"/>
    <s v="Liverpool"/>
    <x v="13"/>
    <x v="2"/>
    <n v="1"/>
    <n v="186.69"/>
    <n v="0.15"/>
    <n v="158.69"/>
    <x v="333"/>
    <s v="Bank Transfer"/>
    <x v="0"/>
    <s v="Express"/>
    <x v="1"/>
    <n v="2025"/>
    <n v="6"/>
    <x v="9"/>
  </r>
  <r>
    <s v="ORD-000345"/>
    <d v="2025-06-05T00:00:00"/>
    <x v="310"/>
    <x v="11"/>
    <x v="11"/>
    <x v="8"/>
    <s v="Durban"/>
    <x v="16"/>
    <x v="6"/>
    <n v="1"/>
    <n v="30.46"/>
    <n v="0.1"/>
    <n v="27.41"/>
    <x v="334"/>
    <s v="Unknown"/>
    <x v="0"/>
    <s v="Express"/>
    <x v="0"/>
    <n v="2025"/>
    <n v="6"/>
    <x v="9"/>
  </r>
  <r>
    <s v="ORD-000346"/>
    <d v="2025-08-29T00:00:00"/>
    <x v="252"/>
    <x v="8"/>
    <x v="5"/>
    <x v="5"/>
    <s v="Osaka"/>
    <x v="6"/>
    <x v="4"/>
    <n v="1"/>
    <n v="18.079999999999998"/>
    <n v="0.2"/>
    <n v="14.46"/>
    <x v="335"/>
    <s v="Digital Wallet"/>
    <x v="1"/>
    <s v="Standard"/>
    <x v="3"/>
    <n v="2025"/>
    <n v="8"/>
    <x v="3"/>
  </r>
  <r>
    <s v="ORD-000347"/>
    <d v="2025-09-06T00:00:00"/>
    <x v="311"/>
    <x v="1"/>
    <x v="6"/>
    <x v="6"/>
    <s v="Singapore"/>
    <x v="19"/>
    <x v="5"/>
    <n v="1"/>
    <n v="26.04"/>
    <n v="0.05"/>
    <n v="24.73"/>
    <x v="164"/>
    <s v="Debit Card"/>
    <x v="2"/>
    <s v="Standard"/>
    <x v="0"/>
    <n v="2025"/>
    <n v="9"/>
    <x v="11"/>
  </r>
  <r>
    <s v="ORD-000348"/>
    <d v="2025-01-18T00:00:00"/>
    <x v="312"/>
    <x v="10"/>
    <x v="1"/>
    <x v="1"/>
    <s v="Hyderabad"/>
    <x v="1"/>
    <x v="1"/>
    <n v="2"/>
    <n v="42.1"/>
    <n v="0.2"/>
    <n v="67.36"/>
    <x v="336"/>
    <s v="Credit Card"/>
    <x v="0"/>
    <s v="Standard"/>
    <x v="2"/>
    <n v="2025"/>
    <n v="1"/>
    <x v="5"/>
  </r>
  <r>
    <s v="ORD-000349"/>
    <d v="2025-05-27T00:00:00"/>
    <x v="313"/>
    <x v="13"/>
    <x v="7"/>
    <x v="3"/>
    <s v="Birmingham"/>
    <x v="5"/>
    <x v="3"/>
    <n v="1"/>
    <n v="52.62"/>
    <n v="0.1"/>
    <n v="47.36"/>
    <x v="337"/>
    <s v="PayPal"/>
    <x v="0"/>
    <s v="Same Day"/>
    <x v="1"/>
    <n v="2025"/>
    <n v="5"/>
    <x v="0"/>
  </r>
  <r>
    <s v="ORD-000350"/>
    <d v="2025-09-02T00:00:00"/>
    <x v="314"/>
    <x v="0"/>
    <x v="8"/>
    <x v="4"/>
    <s v="Toronto"/>
    <x v="14"/>
    <x v="3"/>
    <n v="1"/>
    <n v="85.36"/>
    <n v="0.05"/>
    <n v="81.09"/>
    <x v="338"/>
    <s v="Debit Card"/>
    <x v="0"/>
    <s v="Standard"/>
    <x v="2"/>
    <n v="2025"/>
    <n v="9"/>
    <x v="11"/>
  </r>
  <r>
    <s v="ORD-000351"/>
    <d v="2025-07-16T00:00:00"/>
    <x v="315"/>
    <x v="13"/>
    <x v="6"/>
    <x v="6"/>
    <s v="Singapore"/>
    <x v="3"/>
    <x v="1"/>
    <n v="2"/>
    <n v="136.01"/>
    <n v="0.15"/>
    <n v="231.23"/>
    <x v="339"/>
    <s v="Credit Card"/>
    <x v="0"/>
    <s v="Express"/>
    <x v="0"/>
    <n v="2025"/>
    <n v="7"/>
    <x v="8"/>
  </r>
  <r>
    <s v="ORD-000352"/>
    <d v="2025-11-23T00:00:00"/>
    <x v="276"/>
    <x v="6"/>
    <x v="1"/>
    <x v="1"/>
    <s v="Hyderabad"/>
    <x v="16"/>
    <x v="6"/>
    <n v="1"/>
    <n v="31.14"/>
    <n v="0.15"/>
    <n v="26.47"/>
    <x v="340"/>
    <s v="Debit Card"/>
    <x v="2"/>
    <s v="Standard"/>
    <x v="2"/>
    <n v="2025"/>
    <n v="11"/>
    <x v="6"/>
  </r>
  <r>
    <s v="ORD-000353"/>
    <d v="2025-09-15T00:00:00"/>
    <x v="316"/>
    <x v="20"/>
    <x v="10"/>
    <x v="7"/>
    <s v="SÃ£o Paulo"/>
    <x v="5"/>
    <x v="3"/>
    <n v="1"/>
    <n v="51.96"/>
    <n v="0.15"/>
    <n v="44.17"/>
    <x v="341"/>
    <s v="PayPal"/>
    <x v="0"/>
    <s v="Standard"/>
    <x v="1"/>
    <n v="2025"/>
    <n v="9"/>
    <x v="11"/>
  </r>
  <r>
    <s v="ORD-000354"/>
    <d v="2025-03-05T00:00:00"/>
    <x v="6"/>
    <x v="7"/>
    <x v="3"/>
    <x v="3"/>
    <s v="Marseille"/>
    <x v="0"/>
    <x v="0"/>
    <n v="4"/>
    <n v="41.03"/>
    <n v="0.05"/>
    <n v="155.9"/>
    <x v="342"/>
    <s v="UPI"/>
    <x v="0"/>
    <s v="Standard"/>
    <x v="1"/>
    <n v="2025"/>
    <n v="3"/>
    <x v="4"/>
  </r>
  <r>
    <s v="ORD-000355"/>
    <d v="2025-01-28T00:00:00"/>
    <x v="317"/>
    <x v="9"/>
    <x v="1"/>
    <x v="1"/>
    <s v="Chennai"/>
    <x v="3"/>
    <x v="1"/>
    <n v="1"/>
    <n v="150.1"/>
    <n v="0.05"/>
    <n v="142.59"/>
    <x v="343"/>
    <s v="PayPal"/>
    <x v="2"/>
    <s v="Express"/>
    <x v="2"/>
    <n v="2025"/>
    <n v="1"/>
    <x v="5"/>
  </r>
  <r>
    <s v="ORD-000356"/>
    <d v="2025-09-09T00:00:00"/>
    <x v="318"/>
    <x v="20"/>
    <x v="4"/>
    <x v="4"/>
    <s v="Los Angeles"/>
    <x v="7"/>
    <x v="5"/>
    <n v="2"/>
    <n v="128.97999999999999"/>
    <n v="0.1"/>
    <n v="232.16"/>
    <x v="344"/>
    <s v="PayPal"/>
    <x v="0"/>
    <s v="Express"/>
    <x v="0"/>
    <n v="2025"/>
    <n v="9"/>
    <x v="11"/>
  </r>
  <r>
    <s v="ORD-000357"/>
    <d v="2025-01-11T00:00:00"/>
    <x v="319"/>
    <x v="23"/>
    <x v="4"/>
    <x v="4"/>
    <s v="Los Angeles"/>
    <x v="2"/>
    <x v="1"/>
    <n v="1"/>
    <n v="92.15"/>
    <n v="0.05"/>
    <n v="87.55"/>
    <x v="345"/>
    <s v="Debit Card"/>
    <x v="0"/>
    <s v="Express"/>
    <x v="2"/>
    <n v="2025"/>
    <n v="1"/>
    <x v="5"/>
  </r>
  <r>
    <s v="ORD-000358"/>
    <d v="2025-08-18T00:00:00"/>
    <x v="320"/>
    <x v="21"/>
    <x v="9"/>
    <x v="3"/>
    <s v="Munich"/>
    <x v="7"/>
    <x v="5"/>
    <n v="2"/>
    <n v="124.92"/>
    <n v="0.25"/>
    <n v="187.39"/>
    <x v="346"/>
    <s v="Credit Card"/>
    <x v="0"/>
    <s v="Standard"/>
    <x v="1"/>
    <n v="2025"/>
    <n v="8"/>
    <x v="3"/>
  </r>
  <r>
    <s v="ORD-000359"/>
    <d v="2025-12-16T00:00:00"/>
    <x v="321"/>
    <x v="15"/>
    <x v="1"/>
    <x v="1"/>
    <s v="Kolkata"/>
    <x v="12"/>
    <x v="1"/>
    <n v="2"/>
    <n v="166.39"/>
    <n v="0.05"/>
    <n v="316.14"/>
    <x v="347"/>
    <s v="Credit Card"/>
    <x v="0"/>
    <s v="Standard"/>
    <x v="1"/>
    <n v="2025"/>
    <n v="12"/>
    <x v="1"/>
  </r>
  <r>
    <s v="ORD-000360"/>
    <d v="2025-08-14T00:00:00"/>
    <x v="322"/>
    <x v="3"/>
    <x v="1"/>
    <x v="1"/>
    <s v="Mumbai"/>
    <x v="14"/>
    <x v="3"/>
    <n v="1"/>
    <n v="85.17"/>
    <n v="0.05"/>
    <n v="80.91"/>
    <x v="348"/>
    <s v="UPI"/>
    <x v="2"/>
    <s v="Standard"/>
    <x v="1"/>
    <n v="2025"/>
    <n v="8"/>
    <x v="3"/>
  </r>
  <r>
    <s v="ORD-000361"/>
    <d v="2025-06-01T00:00:00"/>
    <x v="323"/>
    <x v="29"/>
    <x v="6"/>
    <x v="6"/>
    <s v="Singapore"/>
    <x v="3"/>
    <x v="1"/>
    <n v="1"/>
    <n v="132.66999999999999"/>
    <n v="0"/>
    <n v="132.66999999999999"/>
    <x v="349"/>
    <s v="PayPal"/>
    <x v="0"/>
    <s v="Standard"/>
    <x v="0"/>
    <n v="2025"/>
    <n v="6"/>
    <x v="9"/>
  </r>
  <r>
    <s v="ORD-000362"/>
    <d v="2025-09-09T00:00:00"/>
    <x v="324"/>
    <x v="7"/>
    <x v="1"/>
    <x v="1"/>
    <s v="Mumbai"/>
    <x v="6"/>
    <x v="4"/>
    <n v="1"/>
    <n v="19.8"/>
    <n v="0.1"/>
    <n v="17.82"/>
    <x v="350"/>
    <s v="PayPal"/>
    <x v="1"/>
    <s v="Express"/>
    <x v="1"/>
    <n v="2025"/>
    <n v="9"/>
    <x v="11"/>
  </r>
  <r>
    <s v="ORD-000363"/>
    <d v="2025-06-29T00:00:00"/>
    <x v="325"/>
    <x v="13"/>
    <x v="4"/>
    <x v="4"/>
    <s v="Houston"/>
    <x v="5"/>
    <x v="3"/>
    <n v="2"/>
    <n v="53.65"/>
    <n v="0.1"/>
    <n v="96.56"/>
    <x v="351"/>
    <s v="Digital Wallet"/>
    <x v="0"/>
    <s v="Express"/>
    <x v="1"/>
    <n v="2025"/>
    <n v="6"/>
    <x v="9"/>
  </r>
  <r>
    <s v="ORD-000364"/>
    <d v="2025-08-02T00:00:00"/>
    <x v="138"/>
    <x v="29"/>
    <x v="7"/>
    <x v="3"/>
    <s v="Liverpool"/>
    <x v="19"/>
    <x v="5"/>
    <n v="3"/>
    <n v="25.31"/>
    <n v="0.1"/>
    <n v="68.33"/>
    <x v="352"/>
    <s v="Debit Card"/>
    <x v="0"/>
    <s v="Standard"/>
    <x v="1"/>
    <n v="2025"/>
    <n v="8"/>
    <x v="3"/>
  </r>
  <r>
    <s v="ORD-000365"/>
    <d v="2025-12-16T00:00:00"/>
    <x v="326"/>
    <x v="14"/>
    <x v="9"/>
    <x v="3"/>
    <s v="Berlin"/>
    <x v="13"/>
    <x v="2"/>
    <n v="1"/>
    <n v="193.49"/>
    <n v="0.1"/>
    <n v="174.14"/>
    <x v="353"/>
    <s v="Digital Wallet"/>
    <x v="1"/>
    <s v="Standard"/>
    <x v="0"/>
    <n v="2025"/>
    <n v="12"/>
    <x v="1"/>
  </r>
  <r>
    <s v="ORD-000366"/>
    <d v="2025-05-31T00:00:00"/>
    <x v="327"/>
    <x v="29"/>
    <x v="5"/>
    <x v="5"/>
    <s v="Tokyo"/>
    <x v="0"/>
    <x v="0"/>
    <n v="1"/>
    <n v="44.59"/>
    <n v="0.15"/>
    <n v="37.9"/>
    <x v="354"/>
    <s v="Bank Transfer"/>
    <x v="2"/>
    <s v="Same Day"/>
    <x v="2"/>
    <n v="2025"/>
    <n v="5"/>
    <x v="0"/>
  </r>
  <r>
    <s v="ORD-000367"/>
    <d v="2025-12-21T00:00:00"/>
    <x v="328"/>
    <x v="3"/>
    <x v="7"/>
    <x v="3"/>
    <s v="London"/>
    <x v="2"/>
    <x v="1"/>
    <n v="3"/>
    <n v="90.74"/>
    <n v="0.1"/>
    <n v="245.01"/>
    <x v="355"/>
    <s v="Credit Card"/>
    <x v="2"/>
    <s v="Express"/>
    <x v="0"/>
    <n v="2025"/>
    <n v="12"/>
    <x v="1"/>
  </r>
  <r>
    <s v="ORD-000368"/>
    <d v="2025-12-07T00:00:00"/>
    <x v="12"/>
    <x v="22"/>
    <x v="5"/>
    <x v="5"/>
    <s v="Osaka"/>
    <x v="8"/>
    <x v="5"/>
    <n v="1"/>
    <n v="92.37"/>
    <n v="0.05"/>
    <n v="87.75"/>
    <x v="356"/>
    <s v="Debit Card"/>
    <x v="0"/>
    <s v="Express"/>
    <x v="2"/>
    <n v="2025"/>
    <n v="12"/>
    <x v="1"/>
  </r>
  <r>
    <s v="ORD-000369"/>
    <d v="2025-03-18T00:00:00"/>
    <x v="329"/>
    <x v="9"/>
    <x v="8"/>
    <x v="4"/>
    <s v="Calgary"/>
    <x v="10"/>
    <x v="1"/>
    <n v="3"/>
    <n v="53.75"/>
    <n v="0.1"/>
    <n v="145.11000000000001"/>
    <x v="357"/>
    <s v="PayPal"/>
    <x v="0"/>
    <s v="Express"/>
    <x v="2"/>
    <n v="2025"/>
    <n v="3"/>
    <x v="4"/>
  </r>
  <r>
    <s v="ORD-000370"/>
    <d v="2025-01-28T00:00:00"/>
    <x v="330"/>
    <x v="1"/>
    <x v="1"/>
    <x v="1"/>
    <s v="Chennai"/>
    <x v="7"/>
    <x v="5"/>
    <n v="1"/>
    <n v="132.83000000000001"/>
    <n v="0.25"/>
    <n v="99.62"/>
    <x v="358"/>
    <s v="Digital Wallet"/>
    <x v="2"/>
    <s v="Express"/>
    <x v="2"/>
    <n v="2025"/>
    <n v="1"/>
    <x v="5"/>
  </r>
  <r>
    <s v="ORD-000371"/>
    <d v="2025-02-09T00:00:00"/>
    <x v="331"/>
    <x v="5"/>
    <x v="1"/>
    <x v="1"/>
    <s v="Chennai"/>
    <x v="18"/>
    <x v="1"/>
    <n v="2"/>
    <n v="71.36"/>
    <n v="0.1"/>
    <n v="128.44999999999999"/>
    <x v="359"/>
    <s v="PayPal"/>
    <x v="1"/>
    <s v="Same Day"/>
    <x v="2"/>
    <n v="2025"/>
    <n v="2"/>
    <x v="10"/>
  </r>
  <r>
    <s v="ORD-000372"/>
    <d v="2025-01-08T00:00:00"/>
    <x v="332"/>
    <x v="4"/>
    <x v="7"/>
    <x v="3"/>
    <s v="Birmingham"/>
    <x v="7"/>
    <x v="5"/>
    <n v="1"/>
    <n v="127.89"/>
    <n v="0"/>
    <n v="127.89"/>
    <x v="360"/>
    <s v="Digital Wallet"/>
    <x v="0"/>
    <s v="Standard"/>
    <x v="2"/>
    <n v="2025"/>
    <n v="1"/>
    <x v="5"/>
  </r>
  <r>
    <s v="ORD-000373"/>
    <d v="2025-02-06T00:00:00"/>
    <x v="333"/>
    <x v="5"/>
    <x v="7"/>
    <x v="3"/>
    <s v="London"/>
    <x v="12"/>
    <x v="1"/>
    <n v="1"/>
    <n v="163.75"/>
    <n v="0.15"/>
    <n v="139.19"/>
    <x v="361"/>
    <s v="Unknown"/>
    <x v="0"/>
    <s v="Express"/>
    <x v="0"/>
    <n v="2025"/>
    <n v="2"/>
    <x v="10"/>
  </r>
  <r>
    <s v="ORD-000374"/>
    <d v="2025-09-25T00:00:00"/>
    <x v="334"/>
    <x v="10"/>
    <x v="5"/>
    <x v="5"/>
    <s v="Osaka"/>
    <x v="3"/>
    <x v="1"/>
    <n v="2"/>
    <n v="145.86000000000001"/>
    <n v="0"/>
    <n v="291.73"/>
    <x v="362"/>
    <s v="Credit Card"/>
    <x v="0"/>
    <s v="Standard"/>
    <x v="0"/>
    <n v="2025"/>
    <n v="9"/>
    <x v="11"/>
  </r>
  <r>
    <s v="ORD-000375"/>
    <d v="2025-01-28T00:00:00"/>
    <x v="335"/>
    <x v="5"/>
    <x v="3"/>
    <x v="3"/>
    <s v="Paris"/>
    <x v="15"/>
    <x v="6"/>
    <n v="2"/>
    <n v="71.7"/>
    <n v="0"/>
    <n v="143.41"/>
    <x v="363"/>
    <s v="UPI"/>
    <x v="0"/>
    <s v="Express"/>
    <x v="1"/>
    <n v="2025"/>
    <n v="1"/>
    <x v="5"/>
  </r>
  <r>
    <s v="ORD-000376"/>
    <d v="2025-05-05T00:00:00"/>
    <x v="336"/>
    <x v="4"/>
    <x v="7"/>
    <x v="3"/>
    <s v="Manchester"/>
    <x v="11"/>
    <x v="5"/>
    <n v="1"/>
    <n v="155.02000000000001"/>
    <n v="0.05"/>
    <n v="147.27000000000001"/>
    <x v="364"/>
    <s v="Credit Card"/>
    <x v="1"/>
    <s v="Standard"/>
    <x v="0"/>
    <n v="2025"/>
    <n v="5"/>
    <x v="0"/>
  </r>
  <r>
    <s v="ORD-000377"/>
    <d v="2025-11-20T00:00:00"/>
    <x v="337"/>
    <x v="27"/>
    <x v="1"/>
    <x v="1"/>
    <s v="Kolkata"/>
    <x v="17"/>
    <x v="3"/>
    <n v="1"/>
    <n v="65.349999999999994"/>
    <n v="0.15"/>
    <n v="55.55"/>
    <x v="315"/>
    <s v="Debit Card"/>
    <x v="0"/>
    <s v="Standard"/>
    <x v="0"/>
    <n v="2025"/>
    <n v="11"/>
    <x v="6"/>
  </r>
  <r>
    <s v="ORD-000378"/>
    <d v="2025-01-10T00:00:00"/>
    <x v="338"/>
    <x v="4"/>
    <x v="4"/>
    <x v="4"/>
    <s v="Chicago"/>
    <x v="9"/>
    <x v="6"/>
    <n v="1"/>
    <n v="79.42"/>
    <n v="0.2"/>
    <n v="63.54"/>
    <x v="365"/>
    <s v="PayPal"/>
    <x v="0"/>
    <s v="Standard"/>
    <x v="0"/>
    <n v="2025"/>
    <n v="1"/>
    <x v="5"/>
  </r>
  <r>
    <s v="ORD-000379"/>
    <d v="2025-11-11T00:00:00"/>
    <x v="339"/>
    <x v="29"/>
    <x v="3"/>
    <x v="3"/>
    <s v="Paris"/>
    <x v="15"/>
    <x v="6"/>
    <n v="1"/>
    <n v="72.73"/>
    <n v="0.2"/>
    <n v="58.18"/>
    <x v="300"/>
    <s v="Debit Card"/>
    <x v="0"/>
    <s v="Standard"/>
    <x v="1"/>
    <n v="2025"/>
    <n v="11"/>
    <x v="6"/>
  </r>
  <r>
    <s v="ORD-000380"/>
    <d v="2025-04-21T00:00:00"/>
    <x v="340"/>
    <x v="23"/>
    <x v="7"/>
    <x v="3"/>
    <s v="Birmingham"/>
    <x v="12"/>
    <x v="1"/>
    <n v="1"/>
    <n v="163.27000000000001"/>
    <n v="0.15"/>
    <n v="138.78"/>
    <x v="366"/>
    <s v="UPI"/>
    <x v="2"/>
    <s v="Standard"/>
    <x v="1"/>
    <n v="2025"/>
    <n v="4"/>
    <x v="7"/>
  </r>
  <r>
    <s v="ORD-000381"/>
    <d v="2025-02-16T00:00:00"/>
    <x v="341"/>
    <x v="21"/>
    <x v="9"/>
    <x v="3"/>
    <s v="Frankfurt"/>
    <x v="19"/>
    <x v="5"/>
    <n v="1"/>
    <n v="26.03"/>
    <n v="0.15"/>
    <n v="22.13"/>
    <x v="367"/>
    <s v="PayPal"/>
    <x v="0"/>
    <s v="Standard"/>
    <x v="1"/>
    <n v="2025"/>
    <n v="2"/>
    <x v="10"/>
  </r>
  <r>
    <s v="ORD-000382"/>
    <d v="2025-09-30T00:00:00"/>
    <x v="342"/>
    <x v="1"/>
    <x v="1"/>
    <x v="1"/>
    <s v="Bengaluru"/>
    <x v="1"/>
    <x v="1"/>
    <n v="1"/>
    <n v="43.15"/>
    <n v="0.1"/>
    <n v="38.83"/>
    <x v="368"/>
    <s v="PayPal"/>
    <x v="0"/>
    <s v="Standard"/>
    <x v="0"/>
    <n v="2025"/>
    <n v="9"/>
    <x v="11"/>
  </r>
  <r>
    <s v="ORD-000383"/>
    <d v="2025-09-03T00:00:00"/>
    <x v="249"/>
    <x v="19"/>
    <x v="8"/>
    <x v="4"/>
    <s v="Montreal"/>
    <x v="18"/>
    <x v="1"/>
    <n v="4"/>
    <n v="65.5"/>
    <n v="0.15"/>
    <n v="222.7"/>
    <x v="369"/>
    <s v="Credit Card"/>
    <x v="2"/>
    <s v="Standard"/>
    <x v="4"/>
    <n v="2025"/>
    <n v="9"/>
    <x v="11"/>
  </r>
  <r>
    <s v="ORD-000384"/>
    <d v="2025-11-29T00:00:00"/>
    <x v="343"/>
    <x v="25"/>
    <x v="10"/>
    <x v="7"/>
    <s v="SÃ£o Paulo"/>
    <x v="15"/>
    <x v="6"/>
    <n v="2"/>
    <n v="78.89"/>
    <n v="0"/>
    <n v="157.78"/>
    <x v="370"/>
    <s v="Debit Card"/>
    <x v="0"/>
    <s v="Same Day"/>
    <x v="1"/>
    <n v="2025"/>
    <n v="11"/>
    <x v="6"/>
  </r>
  <r>
    <s v="ORD-000385"/>
    <d v="2025-10-15T00:00:00"/>
    <x v="344"/>
    <x v="21"/>
    <x v="4"/>
    <x v="4"/>
    <s v="Unknown"/>
    <x v="5"/>
    <x v="3"/>
    <n v="1"/>
    <n v="56.74"/>
    <n v="0"/>
    <n v="56.74"/>
    <x v="371"/>
    <s v="Bank Transfer"/>
    <x v="0"/>
    <s v="Express"/>
    <x v="0"/>
    <n v="2025"/>
    <n v="10"/>
    <x v="2"/>
  </r>
  <r>
    <s v="ORD-000386"/>
    <d v="2025-11-08T00:00:00"/>
    <x v="345"/>
    <x v="2"/>
    <x v="9"/>
    <x v="3"/>
    <s v="Munich"/>
    <x v="15"/>
    <x v="6"/>
    <n v="1"/>
    <n v="69.06"/>
    <n v="0"/>
    <n v="69.06"/>
    <x v="372"/>
    <s v="PayPal"/>
    <x v="1"/>
    <s v="Express"/>
    <x v="1"/>
    <n v="2025"/>
    <n v="11"/>
    <x v="6"/>
  </r>
  <r>
    <s v="ORD-000387"/>
    <d v="2025-04-21T00:00:00"/>
    <x v="346"/>
    <x v="27"/>
    <x v="11"/>
    <x v="8"/>
    <s v="Cape Town"/>
    <x v="11"/>
    <x v="5"/>
    <n v="1"/>
    <n v="159.72"/>
    <n v="0.2"/>
    <n v="127.78"/>
    <x v="373"/>
    <s v="Digital Wallet"/>
    <x v="0"/>
    <s v="Standard"/>
    <x v="3"/>
    <n v="2025"/>
    <n v="4"/>
    <x v="7"/>
  </r>
  <r>
    <s v="ORD-000388"/>
    <d v="2025-03-11T00:00:00"/>
    <x v="347"/>
    <x v="15"/>
    <x v="4"/>
    <x v="4"/>
    <s v="Seattle"/>
    <x v="0"/>
    <x v="0"/>
    <n v="4"/>
    <n v="40.909999999999997"/>
    <n v="0.05"/>
    <n v="155.44999999999999"/>
    <x v="374"/>
    <s v="Bank Transfer"/>
    <x v="2"/>
    <s v="Standard"/>
    <x v="1"/>
    <n v="2025"/>
    <n v="3"/>
    <x v="4"/>
  </r>
  <r>
    <s v="ORD-000389"/>
    <d v="2025-10-21T00:00:00"/>
    <x v="142"/>
    <x v="0"/>
    <x v="3"/>
    <x v="3"/>
    <s v="Paris"/>
    <x v="18"/>
    <x v="1"/>
    <n v="3"/>
    <n v="65.88"/>
    <n v="0.1"/>
    <n v="177.86"/>
    <x v="375"/>
    <s v="UPI"/>
    <x v="0"/>
    <s v="Standard"/>
    <x v="0"/>
    <n v="2025"/>
    <n v="10"/>
    <x v="2"/>
  </r>
  <r>
    <s v="ORD-000390"/>
    <d v="2025-11-09T00:00:00"/>
    <x v="348"/>
    <x v="5"/>
    <x v="1"/>
    <x v="1"/>
    <s v="Kolkata"/>
    <x v="11"/>
    <x v="5"/>
    <n v="1"/>
    <n v="142.13"/>
    <n v="0.15"/>
    <n v="120.81"/>
    <x v="376"/>
    <s v="Debit Card"/>
    <x v="0"/>
    <s v="Standard"/>
    <x v="0"/>
    <n v="2025"/>
    <n v="11"/>
    <x v="6"/>
  </r>
  <r>
    <s v="ORD-000391"/>
    <d v="2025-12-29T00:00:00"/>
    <x v="349"/>
    <x v="25"/>
    <x v="3"/>
    <x v="3"/>
    <s v="Toulouse"/>
    <x v="17"/>
    <x v="3"/>
    <n v="1"/>
    <n v="64.930000000000007"/>
    <n v="0.05"/>
    <n v="61.68"/>
    <x v="377"/>
    <s v="Bank Transfer"/>
    <x v="0"/>
    <s v="Standard"/>
    <x v="1"/>
    <n v="2025"/>
    <n v="12"/>
    <x v="1"/>
  </r>
  <r>
    <s v="ORD-000392"/>
    <d v="2025-06-11T00:00:00"/>
    <x v="350"/>
    <x v="25"/>
    <x v="1"/>
    <x v="1"/>
    <s v="Bengaluru"/>
    <x v="11"/>
    <x v="5"/>
    <n v="2"/>
    <n v="139.28"/>
    <n v="0"/>
    <n v="278.56"/>
    <x v="378"/>
    <s v="Credit Card"/>
    <x v="0"/>
    <s v="Express"/>
    <x v="2"/>
    <n v="2025"/>
    <n v="6"/>
    <x v="9"/>
  </r>
  <r>
    <s v="ORD-000393"/>
    <d v="2025-05-26T00:00:00"/>
    <x v="351"/>
    <x v="8"/>
    <x v="11"/>
    <x v="8"/>
    <s v="Johannesburg"/>
    <x v="2"/>
    <x v="1"/>
    <n v="2"/>
    <n v="86.9"/>
    <n v="0.2"/>
    <n v="139.04"/>
    <x v="379"/>
    <s v="Credit Card"/>
    <x v="0"/>
    <s v="Same Day"/>
    <x v="1"/>
    <n v="2025"/>
    <n v="5"/>
    <x v="0"/>
  </r>
  <r>
    <s v="ORD-000394"/>
    <d v="2025-10-31T00:00:00"/>
    <x v="352"/>
    <x v="6"/>
    <x v="0"/>
    <x v="0"/>
    <s v="Melbourne"/>
    <x v="10"/>
    <x v="1"/>
    <n v="2"/>
    <n v="49.72"/>
    <n v="0.2"/>
    <n v="79.56"/>
    <x v="380"/>
    <s v="Unknown"/>
    <x v="1"/>
    <s v="Standard"/>
    <x v="1"/>
    <n v="2025"/>
    <n v="10"/>
    <x v="2"/>
  </r>
  <r>
    <s v="ORD-000395"/>
    <d v="2025-05-14T00:00:00"/>
    <x v="353"/>
    <x v="6"/>
    <x v="5"/>
    <x v="5"/>
    <s v="Unknown"/>
    <x v="2"/>
    <x v="1"/>
    <n v="4"/>
    <n v="83.36"/>
    <n v="0"/>
    <n v="333.46"/>
    <x v="381"/>
    <s v="UPI"/>
    <x v="0"/>
    <s v="Same Day"/>
    <x v="2"/>
    <n v="2025"/>
    <n v="5"/>
    <x v="0"/>
  </r>
  <r>
    <s v="ORD-000396"/>
    <d v="2025-12-13T00:00:00"/>
    <x v="354"/>
    <x v="25"/>
    <x v="0"/>
    <x v="0"/>
    <s v="Brisbane"/>
    <x v="2"/>
    <x v="1"/>
    <n v="1"/>
    <n v="94.88"/>
    <n v="0.05"/>
    <n v="90.14"/>
    <x v="382"/>
    <s v="Credit Card"/>
    <x v="1"/>
    <s v="Same Day"/>
    <x v="2"/>
    <n v="2025"/>
    <n v="12"/>
    <x v="1"/>
  </r>
  <r>
    <s v="ORD-000397"/>
    <d v="2025-11-24T00:00:00"/>
    <x v="102"/>
    <x v="23"/>
    <x v="3"/>
    <x v="3"/>
    <s v="Toulouse"/>
    <x v="12"/>
    <x v="1"/>
    <n v="1"/>
    <n v="163.79"/>
    <n v="0.1"/>
    <n v="147.41"/>
    <x v="383"/>
    <s v="PayPal"/>
    <x v="0"/>
    <s v="Express"/>
    <x v="0"/>
    <n v="2025"/>
    <n v="11"/>
    <x v="6"/>
  </r>
  <r>
    <s v="ORD-000398"/>
    <d v="2025-06-17T00:00:00"/>
    <x v="355"/>
    <x v="1"/>
    <x v="7"/>
    <x v="3"/>
    <s v="Birmingham"/>
    <x v="16"/>
    <x v="6"/>
    <n v="2"/>
    <n v="30.46"/>
    <n v="0"/>
    <n v="60.92"/>
    <x v="384"/>
    <s v="PayPal"/>
    <x v="1"/>
    <s v="Standard"/>
    <x v="2"/>
    <n v="2025"/>
    <n v="6"/>
    <x v="9"/>
  </r>
  <r>
    <s v="ORD-000399"/>
    <d v="2025-10-21T00:00:00"/>
    <x v="356"/>
    <x v="18"/>
    <x v="10"/>
    <x v="7"/>
    <s v="Rio de Janeiro"/>
    <x v="3"/>
    <x v="1"/>
    <n v="1"/>
    <n v="131.83000000000001"/>
    <n v="0.05"/>
    <n v="125.23"/>
    <x v="385"/>
    <s v="Debit Card"/>
    <x v="0"/>
    <s v="Standard"/>
    <x v="1"/>
    <n v="2025"/>
    <n v="10"/>
    <x v="2"/>
  </r>
  <r>
    <s v="ORD-000400"/>
    <d v="2025-10-23T00:00:00"/>
    <x v="357"/>
    <x v="10"/>
    <x v="11"/>
    <x v="8"/>
    <s v="Cape Town"/>
    <x v="14"/>
    <x v="3"/>
    <n v="3"/>
    <n v="86.03"/>
    <n v="0.15"/>
    <n v="219.39"/>
    <x v="386"/>
    <s v="PayPal"/>
    <x v="0"/>
    <s v="Standard"/>
    <x v="1"/>
    <n v="2025"/>
    <n v="10"/>
    <x v="2"/>
  </r>
  <r>
    <s v="ORD-000401"/>
    <d v="2025-02-10T00:00:00"/>
    <x v="358"/>
    <x v="11"/>
    <x v="9"/>
    <x v="3"/>
    <s v="Hamburg"/>
    <x v="7"/>
    <x v="5"/>
    <n v="1"/>
    <n v="128.16"/>
    <n v="0.15"/>
    <n v="108.93"/>
    <x v="387"/>
    <s v="PayPal"/>
    <x v="0"/>
    <s v="Standard"/>
    <x v="3"/>
    <n v="2025"/>
    <n v="2"/>
    <x v="10"/>
  </r>
  <r>
    <s v="ORD-000402"/>
    <d v="2025-12-06T00:00:00"/>
    <x v="359"/>
    <x v="2"/>
    <x v="2"/>
    <x v="2"/>
    <s v="Sharjah"/>
    <x v="2"/>
    <x v="1"/>
    <n v="2"/>
    <n v="88.71"/>
    <n v="0.1"/>
    <n v="159.68"/>
    <x v="388"/>
    <s v="Credit Card"/>
    <x v="2"/>
    <s v="Same Day"/>
    <x v="2"/>
    <n v="2025"/>
    <n v="12"/>
    <x v="1"/>
  </r>
  <r>
    <s v="ORD-000403"/>
    <d v="2025-07-17T00:00:00"/>
    <x v="360"/>
    <x v="22"/>
    <x v="3"/>
    <x v="3"/>
    <s v="Toulouse"/>
    <x v="4"/>
    <x v="2"/>
    <n v="1"/>
    <n v="47.26"/>
    <n v="0.15"/>
    <n v="40.17"/>
    <x v="389"/>
    <s v="Credit Card"/>
    <x v="0"/>
    <s v="Standard"/>
    <x v="2"/>
    <n v="2025"/>
    <n v="7"/>
    <x v="8"/>
  </r>
  <r>
    <s v="ORD-000404"/>
    <d v="2025-11-15T00:00:00"/>
    <x v="361"/>
    <x v="13"/>
    <x v="9"/>
    <x v="3"/>
    <s v="Hamburg"/>
    <x v="12"/>
    <x v="1"/>
    <n v="3"/>
    <n v="147.9"/>
    <n v="0.15"/>
    <n v="377.15"/>
    <x v="390"/>
    <s v="Bank Transfer"/>
    <x v="0"/>
    <s v="Standard"/>
    <x v="2"/>
    <n v="2025"/>
    <n v="11"/>
    <x v="6"/>
  </r>
  <r>
    <s v="ORD-000405"/>
    <d v="2025-05-06T00:00:00"/>
    <x v="362"/>
    <x v="2"/>
    <x v="7"/>
    <x v="3"/>
    <s v="Unknown"/>
    <x v="3"/>
    <x v="1"/>
    <n v="1"/>
    <n v="129.91"/>
    <n v="0.1"/>
    <n v="116.92"/>
    <x v="391"/>
    <s v="Debit Card"/>
    <x v="0"/>
    <s v="Standard"/>
    <x v="1"/>
    <n v="2025"/>
    <n v="5"/>
    <x v="0"/>
  </r>
  <r>
    <s v="ORD-000406"/>
    <d v="2025-12-04T00:00:00"/>
    <x v="363"/>
    <x v="13"/>
    <x v="4"/>
    <x v="4"/>
    <s v="Chicago"/>
    <x v="10"/>
    <x v="1"/>
    <n v="3"/>
    <n v="49.46"/>
    <n v="0.1"/>
    <n v="133.53"/>
    <x v="392"/>
    <s v="UPI"/>
    <x v="0"/>
    <s v="Standard"/>
    <x v="3"/>
    <n v="2025"/>
    <n v="12"/>
    <x v="1"/>
  </r>
  <r>
    <s v="ORD-000407"/>
    <d v="2025-06-02T00:00:00"/>
    <x v="364"/>
    <x v="16"/>
    <x v="1"/>
    <x v="1"/>
    <s v="Hyderabad"/>
    <x v="2"/>
    <x v="1"/>
    <n v="1"/>
    <n v="90.05"/>
    <n v="0.1"/>
    <n v="81.05"/>
    <x v="393"/>
    <s v="Credit Card"/>
    <x v="0"/>
    <s v="Standard"/>
    <x v="1"/>
    <n v="2025"/>
    <n v="6"/>
    <x v="9"/>
  </r>
  <r>
    <s v="ORD-000408"/>
    <d v="2025-01-05T00:00:00"/>
    <x v="365"/>
    <x v="9"/>
    <x v="4"/>
    <x v="4"/>
    <s v="Los Angeles"/>
    <x v="19"/>
    <x v="5"/>
    <n v="1"/>
    <n v="24.28"/>
    <n v="0.15"/>
    <n v="20.64"/>
    <x v="394"/>
    <s v="Debit Card"/>
    <x v="1"/>
    <s v="Standard"/>
    <x v="0"/>
    <n v="2025"/>
    <n v="1"/>
    <x v="5"/>
  </r>
  <r>
    <s v="ORD-000409"/>
    <d v="2025-12-07T00:00:00"/>
    <x v="366"/>
    <x v="10"/>
    <x v="9"/>
    <x v="3"/>
    <s v="Berlin"/>
    <x v="5"/>
    <x v="3"/>
    <n v="1"/>
    <n v="57.41"/>
    <n v="0.05"/>
    <n v="54.54"/>
    <x v="395"/>
    <s v="Credit Card"/>
    <x v="0"/>
    <s v="Standard"/>
    <x v="1"/>
    <n v="2025"/>
    <n v="12"/>
    <x v="1"/>
  </r>
  <r>
    <s v="ORD-000410"/>
    <d v="2025-02-05T00:00:00"/>
    <x v="367"/>
    <x v="10"/>
    <x v="4"/>
    <x v="4"/>
    <s v="Houston"/>
    <x v="12"/>
    <x v="1"/>
    <n v="1"/>
    <n v="152.04"/>
    <n v="0.1"/>
    <n v="136.84"/>
    <x v="396"/>
    <s v="Debit Card"/>
    <x v="2"/>
    <s v="Standard"/>
    <x v="1"/>
    <n v="2025"/>
    <n v="2"/>
    <x v="10"/>
  </r>
  <r>
    <s v="ORD-000411"/>
    <d v="2025-05-05T00:00:00"/>
    <x v="368"/>
    <x v="18"/>
    <x v="7"/>
    <x v="3"/>
    <s v="Manchester"/>
    <x v="2"/>
    <x v="1"/>
    <n v="2"/>
    <n v="88.97"/>
    <n v="0.05"/>
    <n v="169.05"/>
    <x v="397"/>
    <s v="Debit Card"/>
    <x v="0"/>
    <s v="Express"/>
    <x v="4"/>
    <n v="2025"/>
    <n v="5"/>
    <x v="0"/>
  </r>
  <r>
    <s v="ORD-000412"/>
    <d v="2025-12-18T00:00:00"/>
    <x v="369"/>
    <x v="19"/>
    <x v="11"/>
    <x v="8"/>
    <s v="Durban"/>
    <x v="18"/>
    <x v="1"/>
    <n v="1"/>
    <n v="66.489999999999995"/>
    <n v="0.2"/>
    <n v="53.19"/>
    <x v="398"/>
    <s v="Digital Wallet"/>
    <x v="0"/>
    <s v="Same Day"/>
    <x v="3"/>
    <n v="2025"/>
    <n v="12"/>
    <x v="1"/>
  </r>
  <r>
    <s v="ORD-000413"/>
    <d v="2025-12-19T00:00:00"/>
    <x v="370"/>
    <x v="3"/>
    <x v="4"/>
    <x v="4"/>
    <s v="Houston"/>
    <x v="3"/>
    <x v="1"/>
    <n v="1"/>
    <n v="140.43"/>
    <n v="0"/>
    <n v="140.43"/>
    <x v="399"/>
    <s v="UPI"/>
    <x v="0"/>
    <s v="Express"/>
    <x v="0"/>
    <n v="2025"/>
    <n v="12"/>
    <x v="1"/>
  </r>
  <r>
    <s v="ORD-000414"/>
    <d v="2025-08-13T00:00:00"/>
    <x v="165"/>
    <x v="2"/>
    <x v="7"/>
    <x v="3"/>
    <s v="Liverpool"/>
    <x v="18"/>
    <x v="1"/>
    <n v="2"/>
    <n v="75.41"/>
    <n v="0"/>
    <n v="150.83000000000001"/>
    <x v="400"/>
    <s v="UPI"/>
    <x v="0"/>
    <s v="Same Day"/>
    <x v="1"/>
    <n v="2025"/>
    <n v="8"/>
    <x v="3"/>
  </r>
  <r>
    <s v="ORD-000415"/>
    <d v="2025-09-05T00:00:00"/>
    <x v="371"/>
    <x v="26"/>
    <x v="1"/>
    <x v="1"/>
    <s v="Kolkata"/>
    <x v="18"/>
    <x v="1"/>
    <n v="2"/>
    <n v="70.510000000000005"/>
    <n v="0"/>
    <n v="141.02000000000001"/>
    <x v="401"/>
    <s v="Digital Wallet"/>
    <x v="1"/>
    <s v="Same Day"/>
    <x v="1"/>
    <n v="2025"/>
    <n v="9"/>
    <x v="11"/>
  </r>
  <r>
    <s v="ORD-000416"/>
    <d v="2025-06-25T00:00:00"/>
    <x v="372"/>
    <x v="21"/>
    <x v="1"/>
    <x v="1"/>
    <s v="Hyderabad"/>
    <x v="7"/>
    <x v="5"/>
    <n v="1"/>
    <n v="137.91999999999999"/>
    <n v="0.1"/>
    <n v="124.13"/>
    <x v="402"/>
    <s v="PayPal"/>
    <x v="0"/>
    <s v="Standard"/>
    <x v="1"/>
    <n v="2025"/>
    <n v="6"/>
    <x v="9"/>
  </r>
  <r>
    <s v="ORD-000417"/>
    <d v="2025-04-25T00:00:00"/>
    <x v="373"/>
    <x v="5"/>
    <x v="5"/>
    <x v="5"/>
    <s v="Osaka"/>
    <x v="10"/>
    <x v="1"/>
    <n v="1"/>
    <n v="46.47"/>
    <n v="0.2"/>
    <n v="37.17"/>
    <x v="403"/>
    <s v="Credit Card"/>
    <x v="2"/>
    <s v="Same Day"/>
    <x v="2"/>
    <n v="2025"/>
    <n v="4"/>
    <x v="7"/>
  </r>
  <r>
    <s v="ORD-000418"/>
    <d v="2025-05-09T00:00:00"/>
    <x v="374"/>
    <x v="10"/>
    <x v="3"/>
    <x v="3"/>
    <s v="Marseille"/>
    <x v="6"/>
    <x v="4"/>
    <n v="1"/>
    <n v="17.96"/>
    <n v="0.05"/>
    <n v="17.059999999999999"/>
    <x v="404"/>
    <s v="UPI"/>
    <x v="0"/>
    <s v="Express"/>
    <x v="0"/>
    <n v="2025"/>
    <n v="5"/>
    <x v="0"/>
  </r>
  <r>
    <s v="ORD-000419"/>
    <d v="2025-09-20T00:00:00"/>
    <x v="375"/>
    <x v="26"/>
    <x v="5"/>
    <x v="5"/>
    <s v="Tokyo"/>
    <x v="2"/>
    <x v="1"/>
    <n v="2"/>
    <n v="91.05"/>
    <n v="0"/>
    <n v="182.1"/>
    <x v="405"/>
    <s v="Debit Card"/>
    <x v="1"/>
    <s v="Standard"/>
    <x v="4"/>
    <n v="2025"/>
    <n v="9"/>
    <x v="11"/>
  </r>
  <r>
    <s v="ORD-000420"/>
    <d v="2025-10-22T00:00:00"/>
    <x v="376"/>
    <x v="24"/>
    <x v="1"/>
    <x v="1"/>
    <s v="Bengaluru"/>
    <x v="17"/>
    <x v="3"/>
    <n v="1"/>
    <n v="66.739999999999995"/>
    <n v="0.1"/>
    <n v="60.06"/>
    <x v="406"/>
    <s v="Debit Card"/>
    <x v="0"/>
    <s v="Standard"/>
    <x v="0"/>
    <n v="2025"/>
    <n v="10"/>
    <x v="2"/>
  </r>
  <r>
    <s v="ORD-000421"/>
    <d v="2025-11-05T00:00:00"/>
    <x v="377"/>
    <x v="10"/>
    <x v="3"/>
    <x v="3"/>
    <s v="Paris"/>
    <x v="0"/>
    <x v="0"/>
    <n v="2"/>
    <n v="40.67"/>
    <n v="0.1"/>
    <n v="73.2"/>
    <x v="407"/>
    <s v="UPI"/>
    <x v="2"/>
    <s v="Standard"/>
    <x v="1"/>
    <n v="2025"/>
    <n v="11"/>
    <x v="6"/>
  </r>
  <r>
    <s v="ORD-000422"/>
    <d v="2025-11-04T00:00:00"/>
    <x v="378"/>
    <x v="24"/>
    <x v="4"/>
    <x v="4"/>
    <s v="Los Angeles"/>
    <x v="15"/>
    <x v="6"/>
    <n v="1"/>
    <n v="75.41"/>
    <n v="0"/>
    <n v="75.41"/>
    <x v="408"/>
    <s v="Credit Card"/>
    <x v="2"/>
    <s v="Express"/>
    <x v="1"/>
    <n v="2025"/>
    <n v="11"/>
    <x v="6"/>
  </r>
  <r>
    <s v="ORD-000423"/>
    <d v="2025-02-05T00:00:00"/>
    <x v="379"/>
    <x v="6"/>
    <x v="4"/>
    <x v="4"/>
    <s v="Chicago"/>
    <x v="17"/>
    <x v="3"/>
    <n v="1"/>
    <n v="63.42"/>
    <n v="0.1"/>
    <n v="57.07"/>
    <x v="409"/>
    <s v="PayPal"/>
    <x v="2"/>
    <s v="Express"/>
    <x v="0"/>
    <n v="2025"/>
    <n v="2"/>
    <x v="10"/>
  </r>
  <r>
    <s v="ORD-000424"/>
    <d v="2025-07-13T00:00:00"/>
    <x v="380"/>
    <x v="3"/>
    <x v="1"/>
    <x v="1"/>
    <s v="Mumbai"/>
    <x v="13"/>
    <x v="2"/>
    <n v="1"/>
    <n v="200.64"/>
    <n v="0.15"/>
    <n v="170.54"/>
    <x v="410"/>
    <s v="Debit Card"/>
    <x v="2"/>
    <s v="Same Day"/>
    <x v="0"/>
    <n v="2025"/>
    <n v="7"/>
    <x v="8"/>
  </r>
  <r>
    <s v="ORD-000425"/>
    <d v="2025-01-23T00:00:00"/>
    <x v="381"/>
    <x v="24"/>
    <x v="1"/>
    <x v="1"/>
    <s v="Delhi"/>
    <x v="9"/>
    <x v="6"/>
    <n v="1"/>
    <n v="79.98"/>
    <n v="0.25"/>
    <n v="59.99"/>
    <x v="114"/>
    <s v="UPI"/>
    <x v="0"/>
    <s v="Same Day"/>
    <x v="0"/>
    <n v="2025"/>
    <n v="1"/>
    <x v="5"/>
  </r>
  <r>
    <s v="ORD-000426"/>
    <d v="2025-08-03T00:00:00"/>
    <x v="382"/>
    <x v="21"/>
    <x v="4"/>
    <x v="4"/>
    <s v="Los Angeles"/>
    <x v="9"/>
    <x v="6"/>
    <n v="1"/>
    <n v="78.489999999999995"/>
    <n v="0.05"/>
    <n v="74.56"/>
    <x v="411"/>
    <s v="Bank Transfer"/>
    <x v="0"/>
    <s v="Express"/>
    <x v="0"/>
    <n v="2025"/>
    <n v="8"/>
    <x v="3"/>
  </r>
  <r>
    <s v="ORD-000427"/>
    <d v="2025-06-22T00:00:00"/>
    <x v="383"/>
    <x v="26"/>
    <x v="1"/>
    <x v="1"/>
    <s v="Kolkata"/>
    <x v="8"/>
    <x v="5"/>
    <n v="1"/>
    <n v="100.75"/>
    <n v="0.1"/>
    <n v="90.68"/>
    <x v="412"/>
    <s v="Debit Card"/>
    <x v="0"/>
    <s v="Express"/>
    <x v="1"/>
    <n v="2025"/>
    <n v="6"/>
    <x v="9"/>
  </r>
  <r>
    <s v="ORD-000428"/>
    <d v="2025-12-02T00:00:00"/>
    <x v="384"/>
    <x v="27"/>
    <x v="11"/>
    <x v="8"/>
    <s v="Cape Town"/>
    <x v="10"/>
    <x v="1"/>
    <n v="1"/>
    <n v="46.52"/>
    <n v="0.1"/>
    <n v="44.2"/>
    <x v="413"/>
    <s v="UPI"/>
    <x v="0"/>
    <s v="Express"/>
    <x v="1"/>
    <n v="2025"/>
    <n v="12"/>
    <x v="1"/>
  </r>
  <r>
    <s v="ORD-000429"/>
    <d v="2025-05-18T00:00:00"/>
    <x v="385"/>
    <x v="13"/>
    <x v="4"/>
    <x v="4"/>
    <s v="Los Angeles"/>
    <x v="3"/>
    <x v="1"/>
    <n v="1"/>
    <n v="138.25"/>
    <n v="0.2"/>
    <n v="110.6"/>
    <x v="177"/>
    <s v="Debit Card"/>
    <x v="0"/>
    <s v="Express"/>
    <x v="1"/>
    <n v="2025"/>
    <n v="5"/>
    <x v="0"/>
  </r>
  <r>
    <s v="ORD-000430"/>
    <d v="2025-02-15T00:00:00"/>
    <x v="245"/>
    <x v="16"/>
    <x v="1"/>
    <x v="1"/>
    <s v="Chennai"/>
    <x v="0"/>
    <x v="0"/>
    <n v="1"/>
    <n v="44.11"/>
    <n v="0"/>
    <n v="44.11"/>
    <x v="414"/>
    <s v="Credit Card"/>
    <x v="2"/>
    <s v="Standard"/>
    <x v="1"/>
    <n v="2025"/>
    <n v="2"/>
    <x v="10"/>
  </r>
  <r>
    <s v="ORD-000431"/>
    <d v="2025-02-25T00:00:00"/>
    <x v="386"/>
    <x v="13"/>
    <x v="1"/>
    <x v="1"/>
    <s v="Mumbai"/>
    <x v="1"/>
    <x v="1"/>
    <n v="1"/>
    <n v="38.25"/>
    <n v="0.2"/>
    <n v="30.6"/>
    <x v="415"/>
    <s v="UPI"/>
    <x v="0"/>
    <s v="Standard"/>
    <x v="1"/>
    <n v="2025"/>
    <n v="2"/>
    <x v="10"/>
  </r>
  <r>
    <s v="ORD-000432"/>
    <d v="2025-10-25T00:00:00"/>
    <x v="387"/>
    <x v="9"/>
    <x v="3"/>
    <x v="3"/>
    <s v="Marseille"/>
    <x v="0"/>
    <x v="0"/>
    <n v="3"/>
    <n v="43.86"/>
    <n v="0.1"/>
    <n v="118.42"/>
    <x v="416"/>
    <s v="Debit Card"/>
    <x v="0"/>
    <s v="Standard"/>
    <x v="1"/>
    <n v="2025"/>
    <n v="10"/>
    <x v="2"/>
  </r>
  <r>
    <s v="ORD-000433"/>
    <d v="2025-08-30T00:00:00"/>
    <x v="388"/>
    <x v="16"/>
    <x v="1"/>
    <x v="1"/>
    <s v="Mumbai"/>
    <x v="19"/>
    <x v="5"/>
    <n v="1"/>
    <n v="24.38"/>
    <n v="0.2"/>
    <n v="19.510000000000002"/>
    <x v="417"/>
    <s v="UPI"/>
    <x v="2"/>
    <s v="Standard"/>
    <x v="1"/>
    <n v="2025"/>
    <n v="8"/>
    <x v="3"/>
  </r>
  <r>
    <s v="ORD-000434"/>
    <d v="2025-02-09T00:00:00"/>
    <x v="372"/>
    <x v="17"/>
    <x v="10"/>
    <x v="7"/>
    <s v="BrasÃ­lia"/>
    <x v="19"/>
    <x v="5"/>
    <n v="3"/>
    <n v="25.87"/>
    <n v="0"/>
    <n v="77.62"/>
    <x v="418"/>
    <s v="UPI"/>
    <x v="1"/>
    <s v="Express"/>
    <x v="1"/>
    <n v="2025"/>
    <n v="2"/>
    <x v="10"/>
  </r>
  <r>
    <s v="ORD-000435"/>
    <d v="2025-02-02T00:00:00"/>
    <x v="389"/>
    <x v="4"/>
    <x v="11"/>
    <x v="8"/>
    <s v="Pretoria"/>
    <x v="9"/>
    <x v="6"/>
    <n v="1"/>
    <n v="73.989999999999995"/>
    <n v="0.05"/>
    <n v="70.290000000000006"/>
    <x v="419"/>
    <s v="PayPal"/>
    <x v="2"/>
    <s v="Standard"/>
    <x v="0"/>
    <n v="2025"/>
    <n v="2"/>
    <x v="10"/>
  </r>
  <r>
    <s v="ORD-000436"/>
    <d v="2025-10-02T00:00:00"/>
    <x v="390"/>
    <x v="29"/>
    <x v="4"/>
    <x v="4"/>
    <s v="Seattle"/>
    <x v="8"/>
    <x v="5"/>
    <n v="1"/>
    <n v="94.6"/>
    <n v="0.2"/>
    <n v="75.680000000000007"/>
    <x v="420"/>
    <s v="UPI"/>
    <x v="2"/>
    <s v="Standard"/>
    <x v="2"/>
    <n v="2025"/>
    <n v="10"/>
    <x v="2"/>
  </r>
  <r>
    <s v="ORD-000437"/>
    <d v="2025-01-29T00:00:00"/>
    <x v="391"/>
    <x v="29"/>
    <x v="7"/>
    <x v="3"/>
    <s v="London"/>
    <x v="15"/>
    <x v="6"/>
    <n v="1"/>
    <n v="75.459999999999994"/>
    <n v="0.1"/>
    <n v="67.91"/>
    <x v="421"/>
    <s v="Bank Transfer"/>
    <x v="0"/>
    <s v="Express"/>
    <x v="1"/>
    <n v="2025"/>
    <n v="1"/>
    <x v="5"/>
  </r>
  <r>
    <s v="ORD-000438"/>
    <d v="2025-11-13T00:00:00"/>
    <x v="392"/>
    <x v="14"/>
    <x v="1"/>
    <x v="1"/>
    <s v="Kolkata"/>
    <x v="8"/>
    <x v="5"/>
    <n v="1"/>
    <n v="97.84"/>
    <n v="0.05"/>
    <n v="92.95"/>
    <x v="422"/>
    <s v="Unknown"/>
    <x v="0"/>
    <s v="Standard"/>
    <x v="1"/>
    <n v="2025"/>
    <n v="11"/>
    <x v="6"/>
  </r>
  <r>
    <s v="ORD-000439"/>
    <d v="2025-10-04T00:00:00"/>
    <x v="393"/>
    <x v="28"/>
    <x v="8"/>
    <x v="4"/>
    <s v="Calgary"/>
    <x v="17"/>
    <x v="3"/>
    <n v="1"/>
    <n v="61.15"/>
    <n v="0"/>
    <n v="61.15"/>
    <x v="423"/>
    <s v="Credit Card"/>
    <x v="0"/>
    <s v="Standard"/>
    <x v="1"/>
    <n v="2025"/>
    <n v="10"/>
    <x v="2"/>
  </r>
  <r>
    <s v="ORD-000440"/>
    <d v="2025-02-01T00:00:00"/>
    <x v="394"/>
    <x v="24"/>
    <x v="7"/>
    <x v="3"/>
    <s v="Liverpool"/>
    <x v="14"/>
    <x v="3"/>
    <n v="2"/>
    <n v="83.8"/>
    <n v="0.05"/>
    <n v="159.22999999999999"/>
    <x v="424"/>
    <s v="Bank Transfer"/>
    <x v="0"/>
    <s v="Standard"/>
    <x v="2"/>
    <n v="2025"/>
    <n v="2"/>
    <x v="10"/>
  </r>
  <r>
    <s v="ORD-000441"/>
    <d v="2025-02-03T00:00:00"/>
    <x v="395"/>
    <x v="29"/>
    <x v="4"/>
    <x v="4"/>
    <s v="Los Angeles"/>
    <x v="15"/>
    <x v="6"/>
    <n v="1"/>
    <n v="72.64"/>
    <n v="0.2"/>
    <n v="58.11"/>
    <x v="425"/>
    <s v="Credit Card"/>
    <x v="1"/>
    <s v="Express"/>
    <x v="0"/>
    <n v="2025"/>
    <n v="2"/>
    <x v="10"/>
  </r>
  <r>
    <s v="ORD-000442"/>
    <d v="2025-12-28T00:00:00"/>
    <x v="396"/>
    <x v="16"/>
    <x v="4"/>
    <x v="4"/>
    <s v="Houston"/>
    <x v="0"/>
    <x v="0"/>
    <n v="2"/>
    <n v="40.74"/>
    <n v="0.1"/>
    <n v="73.33"/>
    <x v="426"/>
    <s v="PayPal"/>
    <x v="1"/>
    <s v="Standard"/>
    <x v="0"/>
    <n v="2025"/>
    <n v="12"/>
    <x v="1"/>
  </r>
  <r>
    <s v="ORD-000443"/>
    <d v="2025-05-27T00:00:00"/>
    <x v="397"/>
    <x v="11"/>
    <x v="8"/>
    <x v="4"/>
    <s v="Toronto"/>
    <x v="19"/>
    <x v="5"/>
    <n v="3"/>
    <n v="24"/>
    <n v="0.05"/>
    <n v="68.41"/>
    <x v="427"/>
    <s v="PayPal"/>
    <x v="0"/>
    <s v="Standard"/>
    <x v="1"/>
    <n v="2025"/>
    <n v="5"/>
    <x v="0"/>
  </r>
  <r>
    <s v="ORD-000444"/>
    <d v="2025-05-25T00:00:00"/>
    <x v="398"/>
    <x v="14"/>
    <x v="7"/>
    <x v="3"/>
    <s v="Birmingham"/>
    <x v="0"/>
    <x v="0"/>
    <n v="1"/>
    <n v="43.07"/>
    <n v="0.2"/>
    <n v="34.450000000000003"/>
    <x v="428"/>
    <s v="Credit Card"/>
    <x v="0"/>
    <s v="Standard"/>
    <x v="0"/>
    <n v="2025"/>
    <n v="5"/>
    <x v="0"/>
  </r>
  <r>
    <s v="ORD-000445"/>
    <d v="2025-11-11T00:00:00"/>
    <x v="399"/>
    <x v="18"/>
    <x v="1"/>
    <x v="1"/>
    <s v="Hyderabad"/>
    <x v="17"/>
    <x v="3"/>
    <n v="2"/>
    <n v="60.57"/>
    <n v="0"/>
    <n v="121.13"/>
    <x v="429"/>
    <s v="Debit Card"/>
    <x v="2"/>
    <s v="Standard"/>
    <x v="1"/>
    <n v="2025"/>
    <n v="11"/>
    <x v="6"/>
  </r>
  <r>
    <s v="ORD-000446"/>
    <d v="2025-12-18T00:00:00"/>
    <x v="400"/>
    <x v="28"/>
    <x v="0"/>
    <x v="0"/>
    <s v="Perth"/>
    <x v="4"/>
    <x v="2"/>
    <n v="1"/>
    <n v="48.09"/>
    <n v="0.05"/>
    <n v="45.69"/>
    <x v="430"/>
    <s v="Debit Card"/>
    <x v="0"/>
    <s v="Standard"/>
    <x v="2"/>
    <n v="2025"/>
    <n v="12"/>
    <x v="1"/>
  </r>
  <r>
    <s v="ORD-000447"/>
    <d v="2025-12-28T00:00:00"/>
    <x v="401"/>
    <x v="26"/>
    <x v="3"/>
    <x v="3"/>
    <s v="Paris"/>
    <x v="7"/>
    <x v="5"/>
    <n v="2"/>
    <n v="126.38"/>
    <n v="0.2"/>
    <n v="202.2"/>
    <x v="431"/>
    <s v="Digital Wallet"/>
    <x v="0"/>
    <s v="Standard"/>
    <x v="1"/>
    <n v="2025"/>
    <n v="12"/>
    <x v="1"/>
  </r>
  <r>
    <s v="ORD-000448"/>
    <d v="2025-10-22T00:00:00"/>
    <x v="339"/>
    <x v="17"/>
    <x v="10"/>
    <x v="7"/>
    <s v="SÃ£o Paulo"/>
    <x v="3"/>
    <x v="1"/>
    <n v="3"/>
    <n v="134.15"/>
    <n v="0.1"/>
    <n v="362.2"/>
    <x v="432"/>
    <s v="Bank Transfer"/>
    <x v="2"/>
    <s v="Standard"/>
    <x v="0"/>
    <n v="2025"/>
    <n v="10"/>
    <x v="2"/>
  </r>
  <r>
    <s v="ORD-000449"/>
    <d v="2025-05-28T00:00:00"/>
    <x v="402"/>
    <x v="6"/>
    <x v="1"/>
    <x v="1"/>
    <s v="Delhi"/>
    <x v="10"/>
    <x v="1"/>
    <n v="2"/>
    <n v="46.09"/>
    <n v="0.1"/>
    <n v="82.96"/>
    <x v="433"/>
    <s v="Unknown"/>
    <x v="2"/>
    <s v="Standard"/>
    <x v="2"/>
    <n v="2025"/>
    <n v="5"/>
    <x v="0"/>
  </r>
  <r>
    <s v="ORD-000450"/>
    <d v="2025-02-02T00:00:00"/>
    <x v="403"/>
    <x v="9"/>
    <x v="5"/>
    <x v="5"/>
    <s v="Osaka"/>
    <x v="7"/>
    <x v="5"/>
    <n v="1"/>
    <n v="129.6"/>
    <n v="0"/>
    <n v="129.6"/>
    <x v="434"/>
    <s v="Bank Transfer"/>
    <x v="0"/>
    <s v="Standard"/>
    <x v="1"/>
    <n v="2025"/>
    <n v="2"/>
    <x v="10"/>
  </r>
  <r>
    <s v="ORD-000451"/>
    <d v="2025-10-31T00:00:00"/>
    <x v="372"/>
    <x v="25"/>
    <x v="8"/>
    <x v="4"/>
    <s v="Toronto"/>
    <x v="3"/>
    <x v="1"/>
    <n v="1"/>
    <n v="145.87"/>
    <n v="0"/>
    <n v="145.87"/>
    <x v="435"/>
    <s v="Bank Transfer"/>
    <x v="0"/>
    <s v="Standard"/>
    <x v="1"/>
    <n v="2025"/>
    <n v="10"/>
    <x v="2"/>
  </r>
  <r>
    <s v="ORD-000452"/>
    <d v="2025-08-07T00:00:00"/>
    <x v="337"/>
    <x v="6"/>
    <x v="1"/>
    <x v="1"/>
    <s v="Bengaluru"/>
    <x v="18"/>
    <x v="1"/>
    <n v="4"/>
    <n v="65.349999999999994"/>
    <n v="0.1"/>
    <n v="235.26"/>
    <x v="436"/>
    <s v="Digital Wallet"/>
    <x v="0"/>
    <s v="Standard"/>
    <x v="0"/>
    <n v="2025"/>
    <n v="8"/>
    <x v="3"/>
  </r>
  <r>
    <s v="ORD-000453"/>
    <d v="2025-06-15T00:00:00"/>
    <x v="404"/>
    <x v="20"/>
    <x v="0"/>
    <x v="0"/>
    <s v="Melbourne"/>
    <x v="1"/>
    <x v="1"/>
    <n v="3"/>
    <n v="43.14"/>
    <n v="0.15"/>
    <n v="109.99"/>
    <x v="437"/>
    <s v="Bank Transfer"/>
    <x v="0"/>
    <s v="Same Day"/>
    <x v="2"/>
    <n v="2025"/>
    <n v="6"/>
    <x v="9"/>
  </r>
  <r>
    <s v="ORD-000454"/>
    <d v="2025-12-07T00:00:00"/>
    <x v="247"/>
    <x v="5"/>
    <x v="7"/>
    <x v="3"/>
    <s v="Manchester"/>
    <x v="9"/>
    <x v="6"/>
    <n v="4"/>
    <n v="81.69"/>
    <n v="0.05"/>
    <n v="310.43"/>
    <x v="438"/>
    <s v="Debit Card"/>
    <x v="0"/>
    <s v="Standard"/>
    <x v="2"/>
    <n v="2025"/>
    <n v="12"/>
    <x v="1"/>
  </r>
  <r>
    <s v="ORD-000455"/>
    <d v="2025-02-13T00:00:00"/>
    <x v="405"/>
    <x v="8"/>
    <x v="2"/>
    <x v="2"/>
    <s v="Dubai"/>
    <x v="10"/>
    <x v="1"/>
    <n v="2"/>
    <n v="51.77"/>
    <n v="0.05"/>
    <n v="98.36"/>
    <x v="439"/>
    <s v="Digital Wallet"/>
    <x v="0"/>
    <s v="Standard"/>
    <x v="1"/>
    <n v="2025"/>
    <n v="2"/>
    <x v="10"/>
  </r>
  <r>
    <s v="ORD-000456"/>
    <d v="2025-07-12T00:00:00"/>
    <x v="406"/>
    <x v="18"/>
    <x v="1"/>
    <x v="1"/>
    <s v="Bengaluru"/>
    <x v="9"/>
    <x v="6"/>
    <n v="2"/>
    <n v="80.5"/>
    <n v="0.05"/>
    <n v="152.94999999999999"/>
    <x v="440"/>
    <s v="Credit Card"/>
    <x v="2"/>
    <s v="Standard"/>
    <x v="2"/>
    <n v="2025"/>
    <n v="7"/>
    <x v="8"/>
  </r>
  <r>
    <s v="ORD-000457"/>
    <d v="2025-01-05T00:00:00"/>
    <x v="407"/>
    <x v="17"/>
    <x v="8"/>
    <x v="4"/>
    <s v="Montreal"/>
    <x v="16"/>
    <x v="6"/>
    <n v="1"/>
    <n v="29.17"/>
    <n v="0.05"/>
    <n v="27.71"/>
    <x v="441"/>
    <s v="Credit Card"/>
    <x v="0"/>
    <s v="Standard"/>
    <x v="0"/>
    <n v="2025"/>
    <n v="1"/>
    <x v="5"/>
  </r>
  <r>
    <s v="ORD-000458"/>
    <d v="2025-07-03T00:00:00"/>
    <x v="256"/>
    <x v="21"/>
    <x v="7"/>
    <x v="3"/>
    <s v="Liverpool"/>
    <x v="11"/>
    <x v="5"/>
    <n v="2"/>
    <n v="151.44"/>
    <n v="0.1"/>
    <n v="272.60000000000002"/>
    <x v="442"/>
    <s v="Bank Transfer"/>
    <x v="0"/>
    <s v="Standard"/>
    <x v="2"/>
    <n v="2025"/>
    <n v="7"/>
    <x v="8"/>
  </r>
  <r>
    <s v="ORD-000459"/>
    <d v="2025-01-23T00:00:00"/>
    <x v="408"/>
    <x v="28"/>
    <x v="11"/>
    <x v="8"/>
    <s v="Pretoria"/>
    <x v="10"/>
    <x v="1"/>
    <n v="3"/>
    <n v="52.76"/>
    <n v="0.2"/>
    <n v="126.62"/>
    <x v="443"/>
    <s v="UPI"/>
    <x v="1"/>
    <s v="Express"/>
    <x v="2"/>
    <n v="2025"/>
    <n v="1"/>
    <x v="5"/>
  </r>
  <r>
    <s v="ORD-000460"/>
    <d v="2025-02-16T00:00:00"/>
    <x v="409"/>
    <x v="17"/>
    <x v="4"/>
    <x v="4"/>
    <s v="Los Angeles"/>
    <x v="5"/>
    <x v="3"/>
    <n v="2"/>
    <n v="51.57"/>
    <n v="0.05"/>
    <n v="97.99"/>
    <x v="444"/>
    <s v="Credit Card"/>
    <x v="0"/>
    <s v="Standard"/>
    <x v="1"/>
    <n v="2025"/>
    <n v="2"/>
    <x v="10"/>
  </r>
  <r>
    <s v="ORD-000461"/>
    <d v="2025-02-15T00:00:00"/>
    <x v="410"/>
    <x v="16"/>
    <x v="11"/>
    <x v="8"/>
    <s v="Pretoria"/>
    <x v="10"/>
    <x v="1"/>
    <n v="1"/>
    <n v="53.05"/>
    <n v="0"/>
    <n v="53.05"/>
    <x v="445"/>
    <s v="PayPal"/>
    <x v="0"/>
    <s v="Standard"/>
    <x v="1"/>
    <n v="2025"/>
    <n v="2"/>
    <x v="10"/>
  </r>
  <r>
    <s v="ORD-000462"/>
    <d v="2025-09-11T00:00:00"/>
    <x v="411"/>
    <x v="9"/>
    <x v="2"/>
    <x v="2"/>
    <s v="Abu Dhabi"/>
    <x v="7"/>
    <x v="5"/>
    <n v="2"/>
    <n v="120.3"/>
    <n v="0.1"/>
    <n v="216.55"/>
    <x v="446"/>
    <s v="Debit Card"/>
    <x v="2"/>
    <s v="Express"/>
    <x v="3"/>
    <n v="2025"/>
    <n v="9"/>
    <x v="11"/>
  </r>
  <r>
    <s v="ORD-000463"/>
    <d v="2025-10-19T00:00:00"/>
    <x v="412"/>
    <x v="13"/>
    <x v="4"/>
    <x v="4"/>
    <s v="Los Angeles"/>
    <x v="12"/>
    <x v="1"/>
    <n v="3"/>
    <n v="169.9"/>
    <n v="0.1"/>
    <n v="458.73"/>
    <x v="447"/>
    <s v="PayPal"/>
    <x v="2"/>
    <s v="Same Day"/>
    <x v="1"/>
    <n v="2025"/>
    <n v="10"/>
    <x v="2"/>
  </r>
  <r>
    <s v="ORD-000464"/>
    <d v="2025-08-17T00:00:00"/>
    <x v="413"/>
    <x v="17"/>
    <x v="6"/>
    <x v="6"/>
    <s v="Singapore"/>
    <x v="5"/>
    <x v="3"/>
    <n v="3"/>
    <n v="59.19"/>
    <n v="0.05"/>
    <n v="168.69"/>
    <x v="448"/>
    <s v="Credit Card"/>
    <x v="0"/>
    <s v="Standard"/>
    <x v="4"/>
    <n v="2025"/>
    <n v="8"/>
    <x v="3"/>
  </r>
  <r>
    <s v="ORD-000465"/>
    <d v="2025-12-22T00:00:00"/>
    <x v="414"/>
    <x v="21"/>
    <x v="11"/>
    <x v="8"/>
    <s v="Pretoria"/>
    <x v="3"/>
    <x v="1"/>
    <n v="1"/>
    <n v="131.03"/>
    <n v="0.05"/>
    <n v="124.47"/>
    <x v="449"/>
    <s v="Debit Card"/>
    <x v="0"/>
    <s v="Standard"/>
    <x v="1"/>
    <n v="2025"/>
    <n v="12"/>
    <x v="1"/>
  </r>
  <r>
    <s v="ORD-000466"/>
    <d v="2025-05-27T00:00:00"/>
    <x v="415"/>
    <x v="21"/>
    <x v="4"/>
    <x v="4"/>
    <s v="Los Angeles"/>
    <x v="13"/>
    <x v="2"/>
    <n v="4"/>
    <n v="181.47"/>
    <n v="0.05"/>
    <n v="689.6"/>
    <x v="450"/>
    <s v="PayPal"/>
    <x v="1"/>
    <s v="Standard"/>
    <x v="3"/>
    <n v="2025"/>
    <n v="5"/>
    <x v="0"/>
  </r>
  <r>
    <s v="ORD-000467"/>
    <d v="2025-04-22T00:00:00"/>
    <x v="416"/>
    <x v="25"/>
    <x v="7"/>
    <x v="3"/>
    <s v="Birmingham"/>
    <x v="17"/>
    <x v="3"/>
    <n v="1"/>
    <n v="60.7"/>
    <n v="0.1"/>
    <n v="54.63"/>
    <x v="451"/>
    <s v="Credit Card"/>
    <x v="2"/>
    <s v="Standard"/>
    <x v="1"/>
    <n v="2025"/>
    <n v="4"/>
    <x v="7"/>
  </r>
  <r>
    <s v="ORD-000468"/>
    <d v="2025-11-27T00:00:00"/>
    <x v="222"/>
    <x v="2"/>
    <x v="9"/>
    <x v="3"/>
    <s v="Munich"/>
    <x v="19"/>
    <x v="5"/>
    <n v="1"/>
    <n v="25.69"/>
    <n v="0.1"/>
    <n v="23.12"/>
    <x v="452"/>
    <s v="UPI"/>
    <x v="0"/>
    <s v="Same Day"/>
    <x v="2"/>
    <n v="2025"/>
    <n v="11"/>
    <x v="6"/>
  </r>
  <r>
    <s v="ORD-000469"/>
    <d v="2025-03-29T00:00:00"/>
    <x v="417"/>
    <x v="1"/>
    <x v="4"/>
    <x v="4"/>
    <s v="Chicago"/>
    <x v="4"/>
    <x v="2"/>
    <n v="2"/>
    <n v="47.65"/>
    <n v="0.15"/>
    <n v="81.010000000000005"/>
    <x v="453"/>
    <s v="PayPal"/>
    <x v="0"/>
    <s v="Same Day"/>
    <x v="3"/>
    <n v="2025"/>
    <n v="3"/>
    <x v="4"/>
  </r>
  <r>
    <s v="ORD-000470"/>
    <d v="2025-12-22T00:00:00"/>
    <x v="418"/>
    <x v="16"/>
    <x v="1"/>
    <x v="1"/>
    <s v="Bengaluru"/>
    <x v="5"/>
    <x v="3"/>
    <n v="3"/>
    <n v="53.77"/>
    <n v="0.05"/>
    <n v="153.24"/>
    <x v="454"/>
    <s v="Debit Card"/>
    <x v="1"/>
    <s v="Standard"/>
    <x v="1"/>
    <n v="2025"/>
    <n v="12"/>
    <x v="1"/>
  </r>
  <r>
    <s v="ORD-000471"/>
    <d v="2025-01-05T00:00:00"/>
    <x v="419"/>
    <x v="17"/>
    <x v="4"/>
    <x v="4"/>
    <s v="Seattle"/>
    <x v="8"/>
    <x v="5"/>
    <n v="1"/>
    <n v="105.23"/>
    <n v="0.2"/>
    <n v="84.19"/>
    <x v="455"/>
    <s v="UPI"/>
    <x v="2"/>
    <s v="Express"/>
    <x v="0"/>
    <n v="2025"/>
    <n v="1"/>
    <x v="5"/>
  </r>
  <r>
    <s v="ORD-000472"/>
    <d v="2025-12-24T00:00:00"/>
    <x v="420"/>
    <x v="4"/>
    <x v="4"/>
    <x v="4"/>
    <s v="Chicago"/>
    <x v="9"/>
    <x v="6"/>
    <n v="1"/>
    <n v="84.39"/>
    <n v="0.05"/>
    <n v="80.180000000000007"/>
    <x v="456"/>
    <s v="Credit Card"/>
    <x v="1"/>
    <s v="Standard"/>
    <x v="1"/>
    <n v="2025"/>
    <n v="12"/>
    <x v="1"/>
  </r>
  <r>
    <s v="ORD-000473"/>
    <d v="2025-01-17T00:00:00"/>
    <x v="421"/>
    <x v="13"/>
    <x v="7"/>
    <x v="3"/>
    <s v="Manchester"/>
    <x v="3"/>
    <x v="1"/>
    <n v="1"/>
    <n v="137.26"/>
    <n v="0.05"/>
    <n v="130.4"/>
    <x v="457"/>
    <s v="Bank Transfer"/>
    <x v="1"/>
    <s v="Express"/>
    <x v="1"/>
    <n v="2025"/>
    <n v="1"/>
    <x v="5"/>
  </r>
  <r>
    <s v="ORD-000474"/>
    <d v="2025-12-03T00:00:00"/>
    <x v="422"/>
    <x v="15"/>
    <x v="1"/>
    <x v="1"/>
    <s v="Bengaluru"/>
    <x v="2"/>
    <x v="1"/>
    <n v="1"/>
    <n v="84.22"/>
    <n v="0"/>
    <n v="84.22"/>
    <x v="458"/>
    <s v="Unknown"/>
    <x v="1"/>
    <s v="Standard"/>
    <x v="1"/>
    <n v="2025"/>
    <n v="12"/>
    <x v="1"/>
  </r>
  <r>
    <s v="ORD-000475"/>
    <d v="2025-07-26T00:00:00"/>
    <x v="423"/>
    <x v="10"/>
    <x v="10"/>
    <x v="7"/>
    <s v="Rio de Janeiro"/>
    <x v="19"/>
    <x v="5"/>
    <n v="2"/>
    <n v="26.72"/>
    <n v="0"/>
    <n v="53.44"/>
    <x v="459"/>
    <s v="PayPal"/>
    <x v="0"/>
    <s v="Express"/>
    <x v="0"/>
    <n v="2025"/>
    <n v="7"/>
    <x v="8"/>
  </r>
  <r>
    <s v="ORD-000476"/>
    <d v="2025-12-30T00:00:00"/>
    <x v="424"/>
    <x v="5"/>
    <x v="0"/>
    <x v="0"/>
    <s v="Perth"/>
    <x v="7"/>
    <x v="5"/>
    <n v="1"/>
    <n v="139.55000000000001"/>
    <n v="0.2"/>
    <n v="111.64"/>
    <x v="460"/>
    <s v="UPI"/>
    <x v="1"/>
    <s v="Standard"/>
    <x v="0"/>
    <n v="2025"/>
    <n v="12"/>
    <x v="1"/>
  </r>
  <r>
    <s v="ORD-000477"/>
    <d v="2025-01-29T00:00:00"/>
    <x v="425"/>
    <x v="5"/>
    <x v="1"/>
    <x v="1"/>
    <s v="Hyderabad"/>
    <x v="2"/>
    <x v="1"/>
    <n v="2"/>
    <n v="92.54"/>
    <n v="0.1"/>
    <n v="166.58"/>
    <x v="461"/>
    <s v="PayPal"/>
    <x v="2"/>
    <s v="Standard"/>
    <x v="1"/>
    <n v="2025"/>
    <n v="1"/>
    <x v="5"/>
  </r>
  <r>
    <s v="ORD-000478"/>
    <d v="2025-08-05T00:00:00"/>
    <x v="231"/>
    <x v="27"/>
    <x v="8"/>
    <x v="4"/>
    <s v="Montreal"/>
    <x v="7"/>
    <x v="5"/>
    <n v="2"/>
    <n v="137.97999999999999"/>
    <n v="0.25"/>
    <n v="206.98"/>
    <x v="462"/>
    <s v="Credit Card"/>
    <x v="2"/>
    <s v="Standard"/>
    <x v="2"/>
    <n v="2025"/>
    <n v="8"/>
    <x v="3"/>
  </r>
  <r>
    <s v="ORD-000479"/>
    <d v="2025-12-23T00:00:00"/>
    <x v="426"/>
    <x v="10"/>
    <x v="8"/>
    <x v="4"/>
    <s v="Vancouver"/>
    <x v="12"/>
    <x v="1"/>
    <n v="1"/>
    <n v="149.96"/>
    <n v="0.2"/>
    <n v="119.97"/>
    <x v="463"/>
    <s v="Digital Wallet"/>
    <x v="0"/>
    <s v="Standard"/>
    <x v="2"/>
    <n v="2025"/>
    <n v="12"/>
    <x v="1"/>
  </r>
  <r>
    <s v="ORD-000480"/>
    <d v="2025-07-24T00:00:00"/>
    <x v="427"/>
    <x v="23"/>
    <x v="11"/>
    <x v="8"/>
    <s v="Johannesburg"/>
    <x v="8"/>
    <x v="5"/>
    <n v="1"/>
    <n v="98.55"/>
    <n v="0"/>
    <n v="98.55"/>
    <x v="261"/>
    <s v="Debit Card"/>
    <x v="2"/>
    <s v="Same Day"/>
    <x v="2"/>
    <n v="2025"/>
    <n v="7"/>
    <x v="8"/>
  </r>
  <r>
    <s v="ORD-000481"/>
    <d v="2025-09-04T00:00:00"/>
    <x v="70"/>
    <x v="12"/>
    <x v="1"/>
    <x v="1"/>
    <s v="Delhi"/>
    <x v="14"/>
    <x v="3"/>
    <n v="1"/>
    <n v="76.03"/>
    <n v="0.15"/>
    <n v="64.63"/>
    <x v="464"/>
    <s v="Debit Card"/>
    <x v="0"/>
    <s v="Express"/>
    <x v="1"/>
    <n v="2025"/>
    <n v="9"/>
    <x v="11"/>
  </r>
  <r>
    <s v="ORD-000482"/>
    <d v="2025-09-30T00:00:00"/>
    <x v="428"/>
    <x v="10"/>
    <x v="4"/>
    <x v="4"/>
    <s v="New York"/>
    <x v="6"/>
    <x v="4"/>
    <n v="1"/>
    <n v="18.53"/>
    <n v="0"/>
    <n v="18.53"/>
    <x v="465"/>
    <s v="Credit Card"/>
    <x v="2"/>
    <s v="Standard"/>
    <x v="1"/>
    <n v="2025"/>
    <n v="9"/>
    <x v="11"/>
  </r>
  <r>
    <s v="ORD-000483"/>
    <d v="2025-06-27T00:00:00"/>
    <x v="429"/>
    <x v="3"/>
    <x v="2"/>
    <x v="2"/>
    <s v="Dubai"/>
    <x v="8"/>
    <x v="5"/>
    <n v="2"/>
    <n v="98.87"/>
    <n v="0.05"/>
    <n v="187.86"/>
    <x v="466"/>
    <s v="UPI"/>
    <x v="0"/>
    <s v="Same Day"/>
    <x v="2"/>
    <n v="2025"/>
    <n v="6"/>
    <x v="9"/>
  </r>
  <r>
    <s v="ORD-000484"/>
    <d v="2025-09-03T00:00:00"/>
    <x v="430"/>
    <x v="23"/>
    <x v="2"/>
    <x v="2"/>
    <s v="Abu Dhabi"/>
    <x v="14"/>
    <x v="3"/>
    <n v="1"/>
    <n v="83.02"/>
    <n v="0.1"/>
    <n v="74.72"/>
    <x v="467"/>
    <s v="PayPal"/>
    <x v="0"/>
    <s v="Same Day"/>
    <x v="0"/>
    <n v="2025"/>
    <n v="9"/>
    <x v="11"/>
  </r>
  <r>
    <s v="ORD-000485"/>
    <d v="2025-08-17T00:00:00"/>
    <x v="431"/>
    <x v="29"/>
    <x v="0"/>
    <x v="0"/>
    <s v="Sydney"/>
    <x v="10"/>
    <x v="1"/>
    <n v="2"/>
    <n v="52.55"/>
    <n v="0"/>
    <n v="105.1"/>
    <x v="468"/>
    <s v="PayPal"/>
    <x v="2"/>
    <s v="Same Day"/>
    <x v="1"/>
    <n v="2025"/>
    <n v="8"/>
    <x v="3"/>
  </r>
  <r>
    <s v="ORD-000486"/>
    <d v="2025-12-06T00:00:00"/>
    <x v="432"/>
    <x v="7"/>
    <x v="5"/>
    <x v="5"/>
    <s v="Yokohama"/>
    <x v="9"/>
    <x v="6"/>
    <n v="2"/>
    <n v="80.239999999999995"/>
    <n v="0"/>
    <n v="160.47999999999999"/>
    <x v="469"/>
    <s v="Credit Card"/>
    <x v="2"/>
    <s v="Standard"/>
    <x v="0"/>
    <n v="2025"/>
    <n v="12"/>
    <x v="1"/>
  </r>
  <r>
    <s v="ORD-000487"/>
    <d v="2025-01-18T00:00:00"/>
    <x v="433"/>
    <x v="6"/>
    <x v="1"/>
    <x v="1"/>
    <s v="Mumbai"/>
    <x v="2"/>
    <x v="1"/>
    <n v="2"/>
    <n v="86.44"/>
    <n v="0.1"/>
    <n v="155.59"/>
    <x v="470"/>
    <s v="Digital Wallet"/>
    <x v="2"/>
    <s v="Express"/>
    <x v="0"/>
    <n v="2025"/>
    <n v="1"/>
    <x v="5"/>
  </r>
  <r>
    <s v="ORD-000488"/>
    <d v="2025-04-20T00:00:00"/>
    <x v="434"/>
    <x v="25"/>
    <x v="9"/>
    <x v="3"/>
    <s v="Hamburg"/>
    <x v="4"/>
    <x v="2"/>
    <n v="2"/>
    <n v="43.3"/>
    <n v="0.1"/>
    <n v="77.94"/>
    <x v="471"/>
    <s v="Credit Card"/>
    <x v="0"/>
    <s v="Standard"/>
    <x v="1"/>
    <n v="2025"/>
    <n v="4"/>
    <x v="7"/>
  </r>
  <r>
    <s v="ORD-000489"/>
    <d v="2025-12-19T00:00:00"/>
    <x v="435"/>
    <x v="21"/>
    <x v="4"/>
    <x v="4"/>
    <s v="Houston"/>
    <x v="9"/>
    <x v="6"/>
    <n v="1"/>
    <n v="80.040000000000006"/>
    <n v="0"/>
    <n v="80.040000000000006"/>
    <x v="472"/>
    <s v="Debit Card"/>
    <x v="1"/>
    <s v="Standard"/>
    <x v="0"/>
    <n v="2025"/>
    <n v="12"/>
    <x v="1"/>
  </r>
  <r>
    <s v="ORD-000490"/>
    <d v="2025-12-03T00:00:00"/>
    <x v="436"/>
    <x v="22"/>
    <x v="1"/>
    <x v="1"/>
    <s v="Chennai"/>
    <x v="9"/>
    <x v="6"/>
    <n v="1"/>
    <n v="80.7"/>
    <n v="0.05"/>
    <n v="76.66"/>
    <x v="473"/>
    <s v="Credit Card"/>
    <x v="2"/>
    <s v="Express"/>
    <x v="2"/>
    <n v="2025"/>
    <n v="12"/>
    <x v="1"/>
  </r>
  <r>
    <s v="ORD-000491"/>
    <d v="2025-06-28T00:00:00"/>
    <x v="437"/>
    <x v="5"/>
    <x v="6"/>
    <x v="6"/>
    <s v="Singapore"/>
    <x v="16"/>
    <x v="6"/>
    <n v="1"/>
    <n v="28.15"/>
    <n v="0.15"/>
    <n v="23.93"/>
    <x v="474"/>
    <s v="UPI"/>
    <x v="2"/>
    <s v="Standard"/>
    <x v="1"/>
    <n v="2025"/>
    <n v="6"/>
    <x v="9"/>
  </r>
  <r>
    <s v="ORD-000492"/>
    <d v="2025-08-31T00:00:00"/>
    <x v="438"/>
    <x v="28"/>
    <x v="1"/>
    <x v="1"/>
    <s v="Bengaluru"/>
    <x v="7"/>
    <x v="5"/>
    <n v="1"/>
    <n v="134.94"/>
    <n v="0.1"/>
    <n v="121.45"/>
    <x v="475"/>
    <s v="PayPal"/>
    <x v="0"/>
    <s v="Standard"/>
    <x v="0"/>
    <n v="2025"/>
    <n v="8"/>
    <x v="3"/>
  </r>
  <r>
    <s v="ORD-000493"/>
    <d v="2025-04-19T00:00:00"/>
    <x v="439"/>
    <x v="22"/>
    <x v="7"/>
    <x v="3"/>
    <s v="London"/>
    <x v="6"/>
    <x v="4"/>
    <n v="2"/>
    <n v="17.8"/>
    <n v="0"/>
    <n v="35.6"/>
    <x v="332"/>
    <s v="Credit Card"/>
    <x v="0"/>
    <s v="Express"/>
    <x v="2"/>
    <n v="2025"/>
    <n v="4"/>
    <x v="7"/>
  </r>
  <r>
    <s v="ORD-000494"/>
    <d v="2025-03-15T00:00:00"/>
    <x v="440"/>
    <x v="9"/>
    <x v="2"/>
    <x v="2"/>
    <s v="Dubai"/>
    <x v="11"/>
    <x v="5"/>
    <n v="2"/>
    <n v="161.47"/>
    <n v="0.25"/>
    <n v="242.2"/>
    <x v="476"/>
    <s v="Digital Wallet"/>
    <x v="0"/>
    <s v="Standard"/>
    <x v="1"/>
    <n v="2025"/>
    <n v="3"/>
    <x v="4"/>
  </r>
  <r>
    <s v="ORD-000495"/>
    <d v="2025-07-01T00:00:00"/>
    <x v="441"/>
    <x v="1"/>
    <x v="1"/>
    <x v="1"/>
    <s v="Chennai"/>
    <x v="16"/>
    <x v="6"/>
    <n v="2"/>
    <n v="28.7"/>
    <n v="0.2"/>
    <n v="45.93"/>
    <x v="329"/>
    <s v="PayPal"/>
    <x v="0"/>
    <s v="Same Day"/>
    <x v="1"/>
    <n v="2025"/>
    <n v="7"/>
    <x v="8"/>
  </r>
  <r>
    <s v="ORD-000496"/>
    <d v="2025-05-19T00:00:00"/>
    <x v="442"/>
    <x v="12"/>
    <x v="11"/>
    <x v="8"/>
    <s v="Durban"/>
    <x v="13"/>
    <x v="2"/>
    <n v="2"/>
    <n v="190.42"/>
    <n v="0.05"/>
    <n v="361.8"/>
    <x v="477"/>
    <s v="Credit Card"/>
    <x v="0"/>
    <s v="Standard"/>
    <x v="1"/>
    <n v="2025"/>
    <n v="5"/>
    <x v="0"/>
  </r>
  <r>
    <s v="ORD-000497"/>
    <d v="2025-08-17T00:00:00"/>
    <x v="443"/>
    <x v="18"/>
    <x v="11"/>
    <x v="8"/>
    <s v="Johannesburg"/>
    <x v="17"/>
    <x v="3"/>
    <n v="1"/>
    <n v="60.21"/>
    <n v="0.2"/>
    <n v="48.17"/>
    <x v="478"/>
    <s v="Debit Card"/>
    <x v="2"/>
    <s v="Standard"/>
    <x v="0"/>
    <n v="2025"/>
    <n v="8"/>
    <x v="3"/>
  </r>
  <r>
    <s v="ORD-000498"/>
    <d v="2025-01-31T00:00:00"/>
    <x v="315"/>
    <x v="15"/>
    <x v="3"/>
    <x v="3"/>
    <s v="Marseille"/>
    <x v="0"/>
    <x v="0"/>
    <n v="1"/>
    <n v="40.72"/>
    <n v="0.15"/>
    <n v="34.619999999999997"/>
    <x v="479"/>
    <s v="Credit Card"/>
    <x v="2"/>
    <s v="Express"/>
    <x v="1"/>
    <n v="2025"/>
    <n v="1"/>
    <x v="5"/>
  </r>
  <r>
    <s v="ORD-000499"/>
    <d v="2025-12-25T00:00:00"/>
    <x v="444"/>
    <x v="12"/>
    <x v="1"/>
    <x v="1"/>
    <s v="Mumbai"/>
    <x v="14"/>
    <x v="3"/>
    <n v="2"/>
    <n v="83.53"/>
    <n v="0.1"/>
    <n v="150.35"/>
    <x v="480"/>
    <s v="UPI"/>
    <x v="2"/>
    <s v="Standard"/>
    <x v="2"/>
    <n v="2025"/>
    <n v="12"/>
    <x v="1"/>
  </r>
  <r>
    <s v="ORD-000500"/>
    <d v="2025-12-28T00:00:00"/>
    <x v="445"/>
    <x v="16"/>
    <x v="4"/>
    <x v="4"/>
    <s v="Seattle"/>
    <x v="6"/>
    <x v="4"/>
    <n v="1"/>
    <n v="19.12"/>
    <n v="0.1"/>
    <n v="17.21"/>
    <x v="481"/>
    <s v="Debit Card"/>
    <x v="0"/>
    <s v="Express"/>
    <x v="2"/>
    <n v="2025"/>
    <n v="12"/>
    <x v="1"/>
  </r>
  <r>
    <s v="ORD-000501"/>
    <d v="2025-09-30T00:00:00"/>
    <x v="446"/>
    <x v="16"/>
    <x v="7"/>
    <x v="3"/>
    <s v="Liverpool"/>
    <x v="13"/>
    <x v="2"/>
    <n v="1"/>
    <n v="201.14"/>
    <n v="0.1"/>
    <n v="181.03"/>
    <x v="482"/>
    <s v="Credit Card"/>
    <x v="0"/>
    <s v="Express"/>
    <x v="1"/>
    <n v="2025"/>
    <n v="9"/>
    <x v="11"/>
  </r>
  <r>
    <s v="ORD-000502"/>
    <d v="2025-07-29T00:00:00"/>
    <x v="447"/>
    <x v="10"/>
    <x v="4"/>
    <x v="4"/>
    <s v="Los Angeles"/>
    <x v="17"/>
    <x v="3"/>
    <n v="2"/>
    <n v="64.59"/>
    <n v="0"/>
    <n v="129.19"/>
    <x v="483"/>
    <s v="PayPal"/>
    <x v="0"/>
    <s v="Standard"/>
    <x v="0"/>
    <n v="2025"/>
    <n v="7"/>
    <x v="8"/>
  </r>
  <r>
    <s v="ORD-000503"/>
    <d v="2025-05-02T00:00:00"/>
    <x v="144"/>
    <x v="0"/>
    <x v="4"/>
    <x v="4"/>
    <s v="Seattle"/>
    <x v="7"/>
    <x v="5"/>
    <n v="2"/>
    <n v="121.79"/>
    <n v="0.15"/>
    <n v="207.04"/>
    <x v="484"/>
    <s v="Debit Card"/>
    <x v="2"/>
    <s v="Standard"/>
    <x v="4"/>
    <n v="2025"/>
    <n v="5"/>
    <x v="0"/>
  </r>
  <r>
    <s v="ORD-000504"/>
    <d v="2025-11-11T00:00:00"/>
    <x v="165"/>
    <x v="0"/>
    <x v="11"/>
    <x v="8"/>
    <s v="Durban"/>
    <x v="13"/>
    <x v="2"/>
    <n v="2"/>
    <n v="202.27"/>
    <n v="0"/>
    <n v="404.53"/>
    <x v="166"/>
    <s v="PayPal"/>
    <x v="0"/>
    <s v="Express"/>
    <x v="1"/>
    <n v="2025"/>
    <n v="11"/>
    <x v="6"/>
  </r>
  <r>
    <s v="ORD-000505"/>
    <d v="2025-09-25T00:00:00"/>
    <x v="448"/>
    <x v="14"/>
    <x v="1"/>
    <x v="1"/>
    <s v="Hyderabad"/>
    <x v="10"/>
    <x v="1"/>
    <n v="1"/>
    <n v="47.29"/>
    <n v="0.2"/>
    <n v="37.83"/>
    <x v="389"/>
    <s v="PayPal"/>
    <x v="0"/>
    <s v="Same Day"/>
    <x v="0"/>
    <n v="2025"/>
    <n v="9"/>
    <x v="11"/>
  </r>
  <r>
    <s v="ORD-000506"/>
    <d v="2025-03-05T00:00:00"/>
    <x v="449"/>
    <x v="25"/>
    <x v="0"/>
    <x v="0"/>
    <s v="Brisbane"/>
    <x v="17"/>
    <x v="3"/>
    <n v="2"/>
    <n v="64.92"/>
    <n v="0.15"/>
    <n v="110.36"/>
    <x v="485"/>
    <s v="Credit Card"/>
    <x v="2"/>
    <s v="Standard"/>
    <x v="1"/>
    <n v="2025"/>
    <n v="3"/>
    <x v="4"/>
  </r>
  <r>
    <s v="ORD-000507"/>
    <d v="2025-12-08T00:00:00"/>
    <x v="450"/>
    <x v="19"/>
    <x v="1"/>
    <x v="1"/>
    <s v="Bengaluru"/>
    <x v="5"/>
    <x v="3"/>
    <n v="2"/>
    <n v="52.66"/>
    <n v="0.1"/>
    <n v="94.78"/>
    <x v="486"/>
    <s v="Credit Card"/>
    <x v="0"/>
    <s v="Express"/>
    <x v="1"/>
    <n v="2025"/>
    <n v="12"/>
    <x v="1"/>
  </r>
  <r>
    <s v="ORD-000508"/>
    <d v="2025-11-14T00:00:00"/>
    <x v="451"/>
    <x v="6"/>
    <x v="3"/>
    <x v="3"/>
    <s v="Toulouse"/>
    <x v="14"/>
    <x v="3"/>
    <n v="1"/>
    <n v="77.819999999999993"/>
    <n v="0.05"/>
    <n v="73.930000000000007"/>
    <x v="115"/>
    <s v="Credit Card"/>
    <x v="0"/>
    <s v="Standard"/>
    <x v="0"/>
    <n v="2025"/>
    <n v="11"/>
    <x v="6"/>
  </r>
  <r>
    <s v="ORD-000509"/>
    <d v="2025-12-18T00:00:00"/>
    <x v="452"/>
    <x v="22"/>
    <x v="2"/>
    <x v="2"/>
    <s v="Dubai"/>
    <x v="10"/>
    <x v="1"/>
    <n v="1"/>
    <n v="51.43"/>
    <n v="0.1"/>
    <n v="46.29"/>
    <x v="487"/>
    <s v="Debit Card"/>
    <x v="2"/>
    <s v="Standard"/>
    <x v="1"/>
    <n v="2025"/>
    <n v="12"/>
    <x v="1"/>
  </r>
  <r>
    <s v="ORD-000510"/>
    <d v="2025-10-11T00:00:00"/>
    <x v="453"/>
    <x v="22"/>
    <x v="4"/>
    <x v="4"/>
    <s v="Los Angeles"/>
    <x v="15"/>
    <x v="6"/>
    <n v="1"/>
    <n v="72.08"/>
    <n v="0.15"/>
    <n v="61.27"/>
    <x v="488"/>
    <s v="Credit Card"/>
    <x v="1"/>
    <s v="Standard"/>
    <x v="2"/>
    <n v="2025"/>
    <n v="10"/>
    <x v="2"/>
  </r>
  <r>
    <s v="ORD-000511"/>
    <d v="2025-08-28T00:00:00"/>
    <x v="454"/>
    <x v="5"/>
    <x v="1"/>
    <x v="1"/>
    <s v="Kolkata"/>
    <x v="2"/>
    <x v="1"/>
    <n v="1"/>
    <n v="84.06"/>
    <n v="0.1"/>
    <n v="75.650000000000006"/>
    <x v="489"/>
    <s v="Credit Card"/>
    <x v="0"/>
    <s v="Standard"/>
    <x v="2"/>
    <n v="2025"/>
    <n v="8"/>
    <x v="3"/>
  </r>
  <r>
    <s v="ORD-000512"/>
    <d v="2025-06-13T00:00:00"/>
    <x v="455"/>
    <x v="13"/>
    <x v="8"/>
    <x v="4"/>
    <s v="Toronto"/>
    <x v="12"/>
    <x v="1"/>
    <n v="2"/>
    <n v="162.72"/>
    <n v="0.05"/>
    <n v="309.17"/>
    <x v="490"/>
    <s v="Credit Card"/>
    <x v="0"/>
    <s v="Standard"/>
    <x v="3"/>
    <n v="2025"/>
    <n v="6"/>
    <x v="9"/>
  </r>
  <r>
    <s v="ORD-000513"/>
    <d v="2025-12-14T00:00:00"/>
    <x v="456"/>
    <x v="1"/>
    <x v="0"/>
    <x v="0"/>
    <s v="Sydney"/>
    <x v="6"/>
    <x v="4"/>
    <n v="2"/>
    <n v="17.98"/>
    <n v="0.15"/>
    <n v="30.56"/>
    <x v="330"/>
    <s v="PayPal"/>
    <x v="2"/>
    <s v="Standard"/>
    <x v="0"/>
    <n v="2025"/>
    <n v="12"/>
    <x v="1"/>
  </r>
  <r>
    <s v="ORD-000514"/>
    <d v="2025-11-26T00:00:00"/>
    <x v="457"/>
    <x v="20"/>
    <x v="0"/>
    <x v="0"/>
    <s v="Melbourne"/>
    <x v="14"/>
    <x v="3"/>
    <n v="4"/>
    <n v="84.11"/>
    <n v="0"/>
    <n v="336.46"/>
    <x v="491"/>
    <s v="Credit Card"/>
    <x v="0"/>
    <s v="Standard"/>
    <x v="1"/>
    <n v="2025"/>
    <n v="11"/>
    <x v="6"/>
  </r>
  <r>
    <s v="ORD-000515"/>
    <d v="2025-01-18T00:00:00"/>
    <x v="458"/>
    <x v="10"/>
    <x v="4"/>
    <x v="4"/>
    <s v="Los Angeles"/>
    <x v="0"/>
    <x v="0"/>
    <n v="1"/>
    <n v="42.91"/>
    <n v="0.15"/>
    <n v="36.47"/>
    <x v="492"/>
    <s v="Credit Card"/>
    <x v="2"/>
    <s v="Standard"/>
    <x v="1"/>
    <n v="2025"/>
    <n v="1"/>
    <x v="5"/>
  </r>
  <r>
    <s v="ORD-000516"/>
    <d v="2025-01-11T00:00:00"/>
    <x v="459"/>
    <x v="25"/>
    <x v="4"/>
    <x v="4"/>
    <s v="Los Angeles"/>
    <x v="9"/>
    <x v="6"/>
    <n v="1"/>
    <n v="80.510000000000005"/>
    <n v="0.1"/>
    <n v="72.459999999999994"/>
    <x v="493"/>
    <s v="Digital Wallet"/>
    <x v="1"/>
    <s v="Standard"/>
    <x v="1"/>
    <n v="2025"/>
    <n v="1"/>
    <x v="5"/>
  </r>
  <r>
    <s v="ORD-000517"/>
    <d v="2025-05-28T00:00:00"/>
    <x v="460"/>
    <x v="28"/>
    <x v="11"/>
    <x v="8"/>
    <s v="Durban"/>
    <x v="17"/>
    <x v="3"/>
    <n v="2"/>
    <n v="65.03"/>
    <n v="0"/>
    <n v="130.05000000000001"/>
    <x v="494"/>
    <s v="Credit Card"/>
    <x v="0"/>
    <s v="Express"/>
    <x v="1"/>
    <n v="2025"/>
    <n v="5"/>
    <x v="0"/>
  </r>
  <r>
    <s v="ORD-000518"/>
    <d v="2025-11-10T00:00:00"/>
    <x v="461"/>
    <x v="17"/>
    <x v="2"/>
    <x v="2"/>
    <s v="Abu Dhabi"/>
    <x v="2"/>
    <x v="1"/>
    <n v="2"/>
    <n v="83.37"/>
    <n v="0.1"/>
    <n v="150.07"/>
    <x v="495"/>
    <s v="UPI"/>
    <x v="0"/>
    <s v="Standard"/>
    <x v="1"/>
    <n v="2025"/>
    <n v="11"/>
    <x v="6"/>
  </r>
  <r>
    <s v="ORD-000519"/>
    <d v="2025-12-28T00:00:00"/>
    <x v="62"/>
    <x v="25"/>
    <x v="7"/>
    <x v="3"/>
    <s v="Birmingham"/>
    <x v="12"/>
    <x v="1"/>
    <n v="1"/>
    <n v="157.11000000000001"/>
    <n v="0.15"/>
    <n v="133.54"/>
    <x v="496"/>
    <s v="PayPal"/>
    <x v="2"/>
    <s v="Express"/>
    <x v="0"/>
    <n v="2025"/>
    <n v="12"/>
    <x v="1"/>
  </r>
  <r>
    <s v="ORD-000520"/>
    <d v="2025-02-28T00:00:00"/>
    <x v="462"/>
    <x v="4"/>
    <x v="10"/>
    <x v="7"/>
    <s v="Rio de Janeiro"/>
    <x v="4"/>
    <x v="2"/>
    <n v="2"/>
    <n v="43.62"/>
    <n v="0"/>
    <n v="87.24"/>
    <x v="497"/>
    <s v="Credit Card"/>
    <x v="2"/>
    <s v="Express"/>
    <x v="1"/>
    <n v="2025"/>
    <n v="2"/>
    <x v="10"/>
  </r>
  <r>
    <s v="ORD-000521"/>
    <d v="2025-08-21T00:00:00"/>
    <x v="463"/>
    <x v="14"/>
    <x v="7"/>
    <x v="3"/>
    <s v="Liverpool"/>
    <x v="1"/>
    <x v="1"/>
    <n v="1"/>
    <n v="36.840000000000003"/>
    <n v="0.1"/>
    <n v="33.159999999999997"/>
    <x v="498"/>
    <s v="Credit Card"/>
    <x v="0"/>
    <s v="Standard"/>
    <x v="4"/>
    <n v="2025"/>
    <n v="8"/>
    <x v="3"/>
  </r>
  <r>
    <s v="ORD-000522"/>
    <d v="2025-05-29T00:00:00"/>
    <x v="464"/>
    <x v="13"/>
    <x v="7"/>
    <x v="3"/>
    <s v="London"/>
    <x v="10"/>
    <x v="1"/>
    <n v="1"/>
    <n v="45.99"/>
    <n v="0"/>
    <n v="45.99"/>
    <x v="499"/>
    <s v="Debit Card"/>
    <x v="0"/>
    <s v="Standard"/>
    <x v="0"/>
    <n v="2025"/>
    <n v="5"/>
    <x v="0"/>
  </r>
  <r>
    <s v="ORD-000523"/>
    <d v="2025-12-24T00:00:00"/>
    <x v="465"/>
    <x v="12"/>
    <x v="1"/>
    <x v="1"/>
    <s v="Kolkata"/>
    <x v="7"/>
    <x v="5"/>
    <n v="2"/>
    <n v="123.97"/>
    <n v="0.05"/>
    <n v="235.55"/>
    <x v="500"/>
    <s v="Credit Card"/>
    <x v="1"/>
    <s v="Standard"/>
    <x v="1"/>
    <n v="2025"/>
    <n v="12"/>
    <x v="1"/>
  </r>
  <r>
    <s v="ORD-000524"/>
    <d v="2025-11-19T00:00:00"/>
    <x v="226"/>
    <x v="4"/>
    <x v="7"/>
    <x v="3"/>
    <s v="London"/>
    <x v="10"/>
    <x v="1"/>
    <n v="3"/>
    <n v="51.09"/>
    <n v="0.15"/>
    <n v="130.29"/>
    <x v="501"/>
    <s v="Bank Transfer"/>
    <x v="1"/>
    <s v="Standard"/>
    <x v="1"/>
    <n v="2025"/>
    <n v="11"/>
    <x v="6"/>
  </r>
  <r>
    <s v="ORD-000525"/>
    <d v="2025-11-18T00:00:00"/>
    <x v="41"/>
    <x v="18"/>
    <x v="9"/>
    <x v="3"/>
    <s v="Hamburg"/>
    <x v="19"/>
    <x v="5"/>
    <n v="1"/>
    <n v="23.48"/>
    <n v="0.15"/>
    <n v="19.96"/>
    <x v="502"/>
    <s v="UPI"/>
    <x v="0"/>
    <s v="Standard"/>
    <x v="0"/>
    <n v="2025"/>
    <n v="11"/>
    <x v="6"/>
  </r>
  <r>
    <s v="ORD-000526"/>
    <d v="2025-07-03T00:00:00"/>
    <x v="466"/>
    <x v="4"/>
    <x v="1"/>
    <x v="1"/>
    <s v="Bengaluru"/>
    <x v="12"/>
    <x v="1"/>
    <n v="2"/>
    <n v="172.36"/>
    <n v="0.05"/>
    <n v="327.48"/>
    <x v="503"/>
    <s v="UPI"/>
    <x v="2"/>
    <s v="Standard"/>
    <x v="1"/>
    <n v="2025"/>
    <n v="7"/>
    <x v="8"/>
  </r>
  <r>
    <s v="ORD-000527"/>
    <d v="2025-06-12T00:00:00"/>
    <x v="467"/>
    <x v="19"/>
    <x v="7"/>
    <x v="3"/>
    <s v="Liverpool"/>
    <x v="5"/>
    <x v="3"/>
    <n v="1"/>
    <n v="53.33"/>
    <n v="0.1"/>
    <n v="47.99"/>
    <x v="504"/>
    <s v="UPI"/>
    <x v="0"/>
    <s v="Standard"/>
    <x v="2"/>
    <n v="2025"/>
    <n v="6"/>
    <x v="9"/>
  </r>
  <r>
    <s v="ORD-000528"/>
    <d v="2025-04-17T00:00:00"/>
    <x v="468"/>
    <x v="15"/>
    <x v="5"/>
    <x v="5"/>
    <s v="Kyoto"/>
    <x v="6"/>
    <x v="4"/>
    <n v="5"/>
    <n v="20.28"/>
    <n v="0.15"/>
    <n v="86.18"/>
    <x v="505"/>
    <s v="PayPal"/>
    <x v="0"/>
    <s v="Standard"/>
    <x v="0"/>
    <n v="2025"/>
    <n v="4"/>
    <x v="7"/>
  </r>
  <r>
    <s v="ORD-000529"/>
    <d v="2025-01-23T00:00:00"/>
    <x v="167"/>
    <x v="28"/>
    <x v="0"/>
    <x v="0"/>
    <s v="Sydney"/>
    <x v="17"/>
    <x v="3"/>
    <n v="1"/>
    <n v="67.989999999999995"/>
    <n v="0.15"/>
    <n v="57.79"/>
    <x v="506"/>
    <s v="UPI"/>
    <x v="2"/>
    <s v="Standard"/>
    <x v="1"/>
    <n v="2025"/>
    <n v="1"/>
    <x v="5"/>
  </r>
  <r>
    <s v="ORD-000530"/>
    <d v="2025-11-26T00:00:00"/>
    <x v="141"/>
    <x v="3"/>
    <x v="8"/>
    <x v="4"/>
    <s v="Calgary"/>
    <x v="12"/>
    <x v="1"/>
    <n v="2"/>
    <n v="172.31"/>
    <n v="0"/>
    <n v="344.63"/>
    <x v="507"/>
    <s v="Debit Card"/>
    <x v="1"/>
    <s v="Standard"/>
    <x v="2"/>
    <n v="2025"/>
    <n v="11"/>
    <x v="6"/>
  </r>
  <r>
    <s v="ORD-000531"/>
    <d v="2025-11-11T00:00:00"/>
    <x v="469"/>
    <x v="1"/>
    <x v="2"/>
    <x v="2"/>
    <s v="Sharjah"/>
    <x v="13"/>
    <x v="2"/>
    <n v="3"/>
    <n v="177.67"/>
    <n v="0.05"/>
    <n v="506.36"/>
    <x v="508"/>
    <s v="Debit Card"/>
    <x v="2"/>
    <s v="Standard"/>
    <x v="0"/>
    <n v="2025"/>
    <n v="11"/>
    <x v="6"/>
  </r>
  <r>
    <s v="ORD-000532"/>
    <d v="2025-12-31T00:00:00"/>
    <x v="470"/>
    <x v="25"/>
    <x v="1"/>
    <x v="1"/>
    <s v="Mumbai"/>
    <x v="13"/>
    <x v="2"/>
    <n v="5"/>
    <n v="188.85"/>
    <n v="0.05"/>
    <n v="897.06"/>
    <x v="509"/>
    <s v="PayPal"/>
    <x v="0"/>
    <s v="Standard"/>
    <x v="0"/>
    <n v="2025"/>
    <n v="12"/>
    <x v="1"/>
  </r>
  <r>
    <s v="ORD-000533"/>
    <d v="2025-12-31T00:00:00"/>
    <x v="471"/>
    <x v="12"/>
    <x v="3"/>
    <x v="3"/>
    <s v="Lyon"/>
    <x v="13"/>
    <x v="2"/>
    <n v="1"/>
    <n v="176.43"/>
    <n v="0"/>
    <n v="176.43"/>
    <x v="510"/>
    <s v="UPI"/>
    <x v="0"/>
    <s v="Standard"/>
    <x v="1"/>
    <n v="2025"/>
    <n v="12"/>
    <x v="1"/>
  </r>
  <r>
    <s v="ORD-000534"/>
    <d v="2025-08-06T00:00:00"/>
    <x v="472"/>
    <x v="20"/>
    <x v="5"/>
    <x v="5"/>
    <s v="Yokohama"/>
    <x v="8"/>
    <x v="5"/>
    <n v="3"/>
    <n v="94.76"/>
    <n v="0"/>
    <n v="284.27999999999997"/>
    <x v="511"/>
    <s v="Bank Transfer"/>
    <x v="0"/>
    <s v="Standard"/>
    <x v="2"/>
    <n v="2025"/>
    <n v="8"/>
    <x v="3"/>
  </r>
  <r>
    <s v="ORD-000535"/>
    <d v="2025-10-28T00:00:00"/>
    <x v="180"/>
    <x v="25"/>
    <x v="3"/>
    <x v="3"/>
    <s v="Paris"/>
    <x v="8"/>
    <x v="5"/>
    <n v="2"/>
    <n v="103.6"/>
    <n v="0"/>
    <n v="207.2"/>
    <x v="512"/>
    <s v="Debit Card"/>
    <x v="0"/>
    <s v="Same Day"/>
    <x v="1"/>
    <n v="2025"/>
    <n v="10"/>
    <x v="2"/>
  </r>
  <r>
    <s v="ORD-000536"/>
    <d v="2025-12-17T00:00:00"/>
    <x v="473"/>
    <x v="29"/>
    <x v="4"/>
    <x v="4"/>
    <s v="Seattle"/>
    <x v="15"/>
    <x v="6"/>
    <n v="1"/>
    <n v="77.06"/>
    <n v="0.05"/>
    <n v="73.2"/>
    <x v="409"/>
    <s v="Credit Card"/>
    <x v="1"/>
    <s v="Standard"/>
    <x v="2"/>
    <n v="2025"/>
    <n v="12"/>
    <x v="1"/>
  </r>
  <r>
    <s v="ORD-000537"/>
    <d v="2025-11-21T00:00:00"/>
    <x v="474"/>
    <x v="19"/>
    <x v="1"/>
    <x v="1"/>
    <s v="Kolkata"/>
    <x v="5"/>
    <x v="3"/>
    <n v="3"/>
    <n v="50.89"/>
    <n v="0"/>
    <n v="152.66"/>
    <x v="513"/>
    <s v="PayPal"/>
    <x v="0"/>
    <s v="Standard"/>
    <x v="1"/>
    <n v="2025"/>
    <n v="11"/>
    <x v="6"/>
  </r>
  <r>
    <s v="ORD-000538"/>
    <d v="2025-04-07T00:00:00"/>
    <x v="475"/>
    <x v="25"/>
    <x v="10"/>
    <x v="7"/>
    <s v="Rio de Janeiro"/>
    <x v="9"/>
    <x v="6"/>
    <n v="2"/>
    <n v="80.95"/>
    <n v="0.1"/>
    <n v="145.69999999999999"/>
    <x v="514"/>
    <s v="Credit Card"/>
    <x v="0"/>
    <s v="Express"/>
    <x v="1"/>
    <n v="2025"/>
    <n v="4"/>
    <x v="7"/>
  </r>
  <r>
    <s v="ORD-000539"/>
    <d v="2025-06-26T00:00:00"/>
    <x v="476"/>
    <x v="19"/>
    <x v="9"/>
    <x v="3"/>
    <s v="Munich"/>
    <x v="15"/>
    <x v="6"/>
    <n v="1"/>
    <n v="73.569999999999993"/>
    <n v="0.1"/>
    <n v="66.209999999999994"/>
    <x v="515"/>
    <s v="Debit Card"/>
    <x v="0"/>
    <s v="Express"/>
    <x v="2"/>
    <n v="2025"/>
    <n v="6"/>
    <x v="9"/>
  </r>
  <r>
    <s v="ORD-000540"/>
    <d v="2025-02-20T00:00:00"/>
    <x v="477"/>
    <x v="9"/>
    <x v="10"/>
    <x v="7"/>
    <s v="SÃ£o Paulo"/>
    <x v="9"/>
    <x v="6"/>
    <n v="2"/>
    <n v="78.92"/>
    <n v="0"/>
    <n v="157.85"/>
    <x v="516"/>
    <s v="Debit Card"/>
    <x v="0"/>
    <s v="Express"/>
    <x v="1"/>
    <n v="2025"/>
    <n v="2"/>
    <x v="10"/>
  </r>
  <r>
    <s v="ORD-000541"/>
    <d v="2025-12-20T00:00:00"/>
    <x v="478"/>
    <x v="26"/>
    <x v="3"/>
    <x v="3"/>
    <s v="Marseille"/>
    <x v="8"/>
    <x v="5"/>
    <n v="4"/>
    <n v="103.99"/>
    <n v="0"/>
    <n v="415.96"/>
    <x v="517"/>
    <s v="Credit Card"/>
    <x v="1"/>
    <s v="Express"/>
    <x v="1"/>
    <n v="2025"/>
    <n v="12"/>
    <x v="1"/>
  </r>
  <r>
    <s v="ORD-000542"/>
    <d v="2025-08-26T00:00:00"/>
    <x v="479"/>
    <x v="14"/>
    <x v="8"/>
    <x v="4"/>
    <s v="Toronto"/>
    <x v="8"/>
    <x v="5"/>
    <n v="1"/>
    <n v="102.72"/>
    <n v="0"/>
    <n v="102.72"/>
    <x v="518"/>
    <s v="Credit Card"/>
    <x v="2"/>
    <s v="Standard"/>
    <x v="0"/>
    <n v="2025"/>
    <n v="8"/>
    <x v="3"/>
  </r>
  <r>
    <s v="ORD-000543"/>
    <d v="2025-03-31T00:00:00"/>
    <x v="480"/>
    <x v="17"/>
    <x v="6"/>
    <x v="6"/>
    <s v="Singapore"/>
    <x v="13"/>
    <x v="2"/>
    <n v="1"/>
    <n v="202.95"/>
    <n v="0.15"/>
    <n v="172.51"/>
    <x v="519"/>
    <s v="UPI"/>
    <x v="0"/>
    <s v="Standard"/>
    <x v="1"/>
    <n v="2025"/>
    <n v="3"/>
    <x v="4"/>
  </r>
  <r>
    <s v="ORD-000544"/>
    <d v="2025-09-20T00:00:00"/>
    <x v="355"/>
    <x v="18"/>
    <x v="8"/>
    <x v="4"/>
    <s v="Vancouver"/>
    <x v="6"/>
    <x v="4"/>
    <n v="4"/>
    <n v="19.87"/>
    <n v="0.1"/>
    <n v="71.52"/>
    <x v="70"/>
    <s v="UPI"/>
    <x v="1"/>
    <s v="Standard"/>
    <x v="1"/>
    <n v="2025"/>
    <n v="9"/>
    <x v="11"/>
  </r>
  <r>
    <s v="ORD-000545"/>
    <d v="2025-08-30T00:00:00"/>
    <x v="481"/>
    <x v="2"/>
    <x v="7"/>
    <x v="3"/>
    <s v="Birmingham"/>
    <x v="14"/>
    <x v="3"/>
    <n v="2"/>
    <n v="75.849999999999994"/>
    <n v="0.2"/>
    <n v="121.37"/>
    <x v="520"/>
    <s v="PayPal"/>
    <x v="1"/>
    <s v="Standard"/>
    <x v="1"/>
    <n v="2025"/>
    <n v="8"/>
    <x v="3"/>
  </r>
  <r>
    <s v="ORD-000546"/>
    <d v="2025-05-21T00:00:00"/>
    <x v="482"/>
    <x v="14"/>
    <x v="9"/>
    <x v="3"/>
    <s v="Berlin"/>
    <x v="9"/>
    <x v="6"/>
    <n v="3"/>
    <n v="82.22"/>
    <n v="0.05"/>
    <n v="234.32"/>
    <x v="521"/>
    <s v="Debit Card"/>
    <x v="0"/>
    <s v="Standard"/>
    <x v="1"/>
    <n v="2025"/>
    <n v="5"/>
    <x v="0"/>
  </r>
  <r>
    <s v="ORD-000547"/>
    <d v="2025-02-14T00:00:00"/>
    <x v="483"/>
    <x v="8"/>
    <x v="6"/>
    <x v="6"/>
    <s v="Singapore"/>
    <x v="19"/>
    <x v="5"/>
    <n v="1"/>
    <n v="25"/>
    <n v="0.25"/>
    <n v="18.75"/>
    <x v="522"/>
    <s v="PayPal"/>
    <x v="0"/>
    <s v="Express"/>
    <x v="4"/>
    <n v="2025"/>
    <n v="2"/>
    <x v="10"/>
  </r>
  <r>
    <s v="ORD-000548"/>
    <d v="2025-09-20T00:00:00"/>
    <x v="342"/>
    <x v="19"/>
    <x v="4"/>
    <x v="4"/>
    <s v="Chicago"/>
    <x v="11"/>
    <x v="5"/>
    <n v="3"/>
    <n v="160.12"/>
    <n v="0.1"/>
    <n v="432.33"/>
    <x v="523"/>
    <s v="Digital Wallet"/>
    <x v="1"/>
    <s v="Express"/>
    <x v="2"/>
    <n v="2025"/>
    <n v="9"/>
    <x v="11"/>
  </r>
  <r>
    <s v="ORD-000549"/>
    <d v="2025-07-23T00:00:00"/>
    <x v="484"/>
    <x v="5"/>
    <x v="7"/>
    <x v="3"/>
    <s v="Liverpool"/>
    <x v="7"/>
    <x v="5"/>
    <n v="3"/>
    <n v="136.59"/>
    <n v="0.1"/>
    <n v="368.79"/>
    <x v="524"/>
    <s v="Debit Card"/>
    <x v="0"/>
    <s v="Same Day"/>
    <x v="2"/>
    <n v="2025"/>
    <n v="7"/>
    <x v="8"/>
  </r>
  <r>
    <s v="ORD-000550"/>
    <d v="2025-10-29T00:00:00"/>
    <x v="485"/>
    <x v="15"/>
    <x v="1"/>
    <x v="1"/>
    <s v="Hyderabad"/>
    <x v="14"/>
    <x v="3"/>
    <n v="2"/>
    <n v="80.86"/>
    <n v="0.05"/>
    <n v="153.63"/>
    <x v="525"/>
    <s v="Debit Card"/>
    <x v="1"/>
    <s v="Standard"/>
    <x v="1"/>
    <n v="2025"/>
    <n v="10"/>
    <x v="2"/>
  </r>
  <r>
    <s v="ORD-000551"/>
    <d v="2025-07-23T00:00:00"/>
    <x v="486"/>
    <x v="1"/>
    <x v="2"/>
    <x v="2"/>
    <s v="Abu Dhabi"/>
    <x v="10"/>
    <x v="1"/>
    <n v="1"/>
    <n v="49.25"/>
    <n v="0.1"/>
    <n v="44.32"/>
    <x v="526"/>
    <s v="Credit Card"/>
    <x v="0"/>
    <s v="Standard"/>
    <x v="2"/>
    <n v="2025"/>
    <n v="7"/>
    <x v="8"/>
  </r>
  <r>
    <s v="ORD-000552"/>
    <d v="2025-11-22T00:00:00"/>
    <x v="487"/>
    <x v="17"/>
    <x v="1"/>
    <x v="1"/>
    <s v="Delhi"/>
    <x v="3"/>
    <x v="1"/>
    <n v="1"/>
    <n v="142.77000000000001"/>
    <n v="0.05"/>
    <n v="135.63"/>
    <x v="527"/>
    <s v="Credit Card"/>
    <x v="1"/>
    <s v="Express"/>
    <x v="0"/>
    <n v="2025"/>
    <n v="11"/>
    <x v="6"/>
  </r>
  <r>
    <s v="ORD-000553"/>
    <d v="2025-08-04T00:00:00"/>
    <x v="488"/>
    <x v="6"/>
    <x v="8"/>
    <x v="4"/>
    <s v="Vancouver"/>
    <x v="6"/>
    <x v="4"/>
    <n v="1"/>
    <n v="17.98"/>
    <n v="0.1"/>
    <n v="16.18"/>
    <x v="528"/>
    <s v="PayPal"/>
    <x v="0"/>
    <s v="Standard"/>
    <x v="3"/>
    <n v="2025"/>
    <n v="8"/>
    <x v="3"/>
  </r>
  <r>
    <s v="ORD-000554"/>
    <d v="2025-08-08T00:00:00"/>
    <x v="489"/>
    <x v="12"/>
    <x v="7"/>
    <x v="3"/>
    <s v="Manchester"/>
    <x v="2"/>
    <x v="1"/>
    <n v="1"/>
    <n v="95.35"/>
    <n v="0.2"/>
    <n v="76.28"/>
    <x v="529"/>
    <s v="PayPal"/>
    <x v="0"/>
    <s v="Standard"/>
    <x v="2"/>
    <n v="2025"/>
    <n v="8"/>
    <x v="3"/>
  </r>
  <r>
    <s v="ORD-000555"/>
    <d v="2025-11-29T00:00:00"/>
    <x v="490"/>
    <x v="0"/>
    <x v="7"/>
    <x v="3"/>
    <s v="Birmingham"/>
    <x v="5"/>
    <x v="3"/>
    <n v="1"/>
    <n v="54.64"/>
    <n v="0.15"/>
    <n v="46.45"/>
    <x v="530"/>
    <s v="UPI"/>
    <x v="0"/>
    <s v="Standard"/>
    <x v="0"/>
    <n v="2025"/>
    <n v="11"/>
    <x v="6"/>
  </r>
  <r>
    <s v="ORD-000556"/>
    <d v="2025-06-07T00:00:00"/>
    <x v="491"/>
    <x v="7"/>
    <x v="8"/>
    <x v="4"/>
    <s v="Toronto"/>
    <x v="6"/>
    <x v="4"/>
    <n v="1"/>
    <n v="19.18"/>
    <n v="0"/>
    <n v="19.18"/>
    <x v="531"/>
    <s v="PayPal"/>
    <x v="2"/>
    <s v="Standard"/>
    <x v="1"/>
    <n v="2025"/>
    <n v="6"/>
    <x v="9"/>
  </r>
  <r>
    <s v="ORD-000557"/>
    <d v="2025-02-22T00:00:00"/>
    <x v="492"/>
    <x v="29"/>
    <x v="1"/>
    <x v="1"/>
    <s v="Bengaluru"/>
    <x v="7"/>
    <x v="5"/>
    <n v="4"/>
    <n v="140.32"/>
    <n v="0.1"/>
    <n v="505.14"/>
    <x v="532"/>
    <s v="Digital Wallet"/>
    <x v="0"/>
    <s v="Standard"/>
    <x v="2"/>
    <n v="2025"/>
    <n v="2"/>
    <x v="10"/>
  </r>
  <r>
    <s v="ORD-000558"/>
    <d v="2025-01-12T00:00:00"/>
    <x v="493"/>
    <x v="8"/>
    <x v="3"/>
    <x v="3"/>
    <s v="Paris"/>
    <x v="8"/>
    <x v="5"/>
    <n v="4"/>
    <n v="106.55"/>
    <n v="0.1"/>
    <n v="383.58"/>
    <x v="533"/>
    <s v="Credit Card"/>
    <x v="0"/>
    <s v="Express"/>
    <x v="0"/>
    <n v="2025"/>
    <n v="1"/>
    <x v="5"/>
  </r>
  <r>
    <s v="ORD-000559"/>
    <d v="2025-10-23T00:00:00"/>
    <x v="494"/>
    <x v="21"/>
    <x v="5"/>
    <x v="5"/>
    <s v="Kyoto"/>
    <x v="0"/>
    <x v="0"/>
    <n v="1"/>
    <n v="41.23"/>
    <n v="0.2"/>
    <n v="32.979999999999997"/>
    <x v="534"/>
    <s v="Credit Card"/>
    <x v="0"/>
    <s v="Standard"/>
    <x v="0"/>
    <n v="2025"/>
    <n v="10"/>
    <x v="2"/>
  </r>
  <r>
    <s v="ORD-000560"/>
    <d v="2025-08-31T00:00:00"/>
    <x v="495"/>
    <x v="12"/>
    <x v="6"/>
    <x v="6"/>
    <s v="Singapore"/>
    <x v="3"/>
    <x v="1"/>
    <n v="4"/>
    <n v="145.07"/>
    <n v="0.15"/>
    <n v="493.23"/>
    <x v="535"/>
    <s v="UPI"/>
    <x v="1"/>
    <s v="Express"/>
    <x v="4"/>
    <n v="2025"/>
    <n v="8"/>
    <x v="3"/>
  </r>
  <r>
    <s v="ORD-000561"/>
    <d v="2025-10-03T00:00:00"/>
    <x v="149"/>
    <x v="28"/>
    <x v="1"/>
    <x v="1"/>
    <s v="Kolkata"/>
    <x v="9"/>
    <x v="6"/>
    <n v="2"/>
    <n v="77.989999999999995"/>
    <n v="0.15"/>
    <n v="132.59"/>
    <x v="536"/>
    <s v="Debit Card"/>
    <x v="2"/>
    <s v="Same Day"/>
    <x v="0"/>
    <n v="2025"/>
    <n v="10"/>
    <x v="2"/>
  </r>
  <r>
    <s v="ORD-000562"/>
    <d v="2025-03-25T00:00:00"/>
    <x v="496"/>
    <x v="3"/>
    <x v="2"/>
    <x v="2"/>
    <s v="Dubai"/>
    <x v="8"/>
    <x v="5"/>
    <n v="1"/>
    <n v="105.15"/>
    <n v="0.2"/>
    <n v="84.12"/>
    <x v="537"/>
    <s v="Digital Wallet"/>
    <x v="0"/>
    <s v="Standard"/>
    <x v="4"/>
    <n v="2025"/>
    <n v="3"/>
    <x v="4"/>
  </r>
  <r>
    <s v="ORD-000563"/>
    <d v="2025-02-23T00:00:00"/>
    <x v="497"/>
    <x v="27"/>
    <x v="8"/>
    <x v="4"/>
    <s v="Montreal"/>
    <x v="9"/>
    <x v="6"/>
    <n v="1"/>
    <n v="77.91"/>
    <n v="0.1"/>
    <n v="70.12"/>
    <x v="538"/>
    <s v="Credit Card"/>
    <x v="0"/>
    <s v="Standard"/>
    <x v="4"/>
    <n v="2025"/>
    <n v="2"/>
    <x v="10"/>
  </r>
  <r>
    <s v="ORD-000564"/>
    <d v="2025-01-06T00:00:00"/>
    <x v="498"/>
    <x v="18"/>
    <x v="10"/>
    <x v="7"/>
    <s v="BrasÃ­lia"/>
    <x v="1"/>
    <x v="1"/>
    <n v="2"/>
    <n v="39.97"/>
    <n v="0.1"/>
    <n v="71.95"/>
    <x v="539"/>
    <s v="Credit Card"/>
    <x v="1"/>
    <s v="Express"/>
    <x v="0"/>
    <n v="2025"/>
    <n v="1"/>
    <x v="5"/>
  </r>
  <r>
    <s v="ORD-000565"/>
    <d v="2025-05-18T00:00:00"/>
    <x v="499"/>
    <x v="2"/>
    <x v="9"/>
    <x v="3"/>
    <s v="Hamburg"/>
    <x v="11"/>
    <x v="5"/>
    <n v="1"/>
    <n v="149.38999999999999"/>
    <n v="0"/>
    <n v="149.38999999999999"/>
    <x v="540"/>
    <s v="Bank Transfer"/>
    <x v="2"/>
    <s v="Standard"/>
    <x v="0"/>
    <n v="2025"/>
    <n v="5"/>
    <x v="0"/>
  </r>
  <r>
    <s v="ORD-000566"/>
    <d v="2025-08-19T00:00:00"/>
    <x v="500"/>
    <x v="3"/>
    <x v="3"/>
    <x v="3"/>
    <s v="Paris"/>
    <x v="5"/>
    <x v="3"/>
    <n v="4"/>
    <n v="51.85"/>
    <n v="0.05"/>
    <n v="197.03"/>
    <x v="541"/>
    <s v="Digital Wallet"/>
    <x v="0"/>
    <s v="Express"/>
    <x v="0"/>
    <n v="2025"/>
    <n v="8"/>
    <x v="3"/>
  </r>
  <r>
    <s v="ORD-000567"/>
    <d v="2025-06-03T00:00:00"/>
    <x v="58"/>
    <x v="8"/>
    <x v="2"/>
    <x v="2"/>
    <s v="Abu Dhabi"/>
    <x v="1"/>
    <x v="1"/>
    <n v="2"/>
    <n v="39.14"/>
    <n v="0.1"/>
    <n v="70.45"/>
    <x v="542"/>
    <s v="Digital Wallet"/>
    <x v="2"/>
    <s v="Standard"/>
    <x v="2"/>
    <n v="2025"/>
    <n v="6"/>
    <x v="9"/>
  </r>
  <r>
    <s v="ORD-000568"/>
    <d v="2025-06-21T00:00:00"/>
    <x v="501"/>
    <x v="3"/>
    <x v="2"/>
    <x v="2"/>
    <s v="Dubai"/>
    <x v="16"/>
    <x v="6"/>
    <n v="3"/>
    <n v="27.86"/>
    <n v="0.2"/>
    <n v="66.86"/>
    <x v="543"/>
    <s v="Debit Card"/>
    <x v="0"/>
    <s v="Express"/>
    <x v="0"/>
    <n v="2025"/>
    <n v="6"/>
    <x v="9"/>
  </r>
  <r>
    <s v="ORD-000569"/>
    <d v="2025-12-07T00:00:00"/>
    <x v="502"/>
    <x v="5"/>
    <x v="7"/>
    <x v="3"/>
    <s v="London"/>
    <x v="5"/>
    <x v="3"/>
    <n v="1"/>
    <n v="56.19"/>
    <n v="0.15"/>
    <n v="47.76"/>
    <x v="544"/>
    <s v="Credit Card"/>
    <x v="0"/>
    <s v="Standard"/>
    <x v="3"/>
    <n v="2025"/>
    <n v="12"/>
    <x v="1"/>
  </r>
  <r>
    <s v="ORD-000570"/>
    <d v="2025-05-17T00:00:00"/>
    <x v="503"/>
    <x v="18"/>
    <x v="4"/>
    <x v="4"/>
    <s v="Los Angeles"/>
    <x v="19"/>
    <x v="5"/>
    <n v="1"/>
    <n v="25.15"/>
    <n v="0.15"/>
    <n v="21.38"/>
    <x v="545"/>
    <s v="UPI"/>
    <x v="0"/>
    <s v="Standard"/>
    <x v="2"/>
    <n v="2025"/>
    <n v="5"/>
    <x v="0"/>
  </r>
  <r>
    <s v="ORD-000571"/>
    <d v="2025-07-20T00:00:00"/>
    <x v="504"/>
    <x v="26"/>
    <x v="7"/>
    <x v="3"/>
    <s v="Manchester"/>
    <x v="4"/>
    <x v="2"/>
    <n v="2"/>
    <n v="42.27"/>
    <n v="0.1"/>
    <n v="76.08"/>
    <x v="195"/>
    <s v="UPI"/>
    <x v="0"/>
    <s v="Standard"/>
    <x v="0"/>
    <n v="2025"/>
    <n v="7"/>
    <x v="8"/>
  </r>
  <r>
    <s v="ORD-000572"/>
    <d v="2025-11-02T00:00:00"/>
    <x v="505"/>
    <x v="23"/>
    <x v="7"/>
    <x v="3"/>
    <s v="Liverpool"/>
    <x v="15"/>
    <x v="6"/>
    <n v="3"/>
    <n v="76.16"/>
    <n v="0.05"/>
    <n v="217.06"/>
    <x v="546"/>
    <s v="Digital Wallet"/>
    <x v="0"/>
    <s v="Standard"/>
    <x v="0"/>
    <n v="2025"/>
    <n v="11"/>
    <x v="6"/>
  </r>
  <r>
    <s v="ORD-000573"/>
    <d v="2025-06-05T00:00:00"/>
    <x v="506"/>
    <x v="29"/>
    <x v="4"/>
    <x v="4"/>
    <s v="Seattle"/>
    <x v="7"/>
    <x v="5"/>
    <n v="1"/>
    <n v="128.26"/>
    <n v="0.1"/>
    <n v="115.43"/>
    <x v="547"/>
    <s v="PayPal"/>
    <x v="0"/>
    <s v="Standard"/>
    <x v="1"/>
    <n v="2025"/>
    <n v="6"/>
    <x v="9"/>
  </r>
  <r>
    <s v="ORD-000574"/>
    <d v="2025-09-01T00:00:00"/>
    <x v="507"/>
    <x v="20"/>
    <x v="4"/>
    <x v="4"/>
    <s v="Los Angeles"/>
    <x v="16"/>
    <x v="6"/>
    <n v="1"/>
    <n v="31.98"/>
    <n v="0.1"/>
    <n v="28.78"/>
    <x v="11"/>
    <s v="Debit Card"/>
    <x v="2"/>
    <s v="Standard"/>
    <x v="0"/>
    <n v="2025"/>
    <n v="9"/>
    <x v="11"/>
  </r>
  <r>
    <s v="ORD-000575"/>
    <d v="2025-11-25T00:00:00"/>
    <x v="508"/>
    <x v="13"/>
    <x v="10"/>
    <x v="7"/>
    <s v="Rio de Janeiro"/>
    <x v="5"/>
    <x v="3"/>
    <n v="3"/>
    <n v="53.24"/>
    <n v="0.1"/>
    <n v="143.74"/>
    <x v="548"/>
    <s v="Bank Transfer"/>
    <x v="2"/>
    <s v="Standard"/>
    <x v="1"/>
    <n v="2025"/>
    <n v="11"/>
    <x v="6"/>
  </r>
  <r>
    <s v="ORD-000576"/>
    <d v="2025-12-18T00:00:00"/>
    <x v="509"/>
    <x v="14"/>
    <x v="1"/>
    <x v="1"/>
    <s v="Mumbai"/>
    <x v="16"/>
    <x v="6"/>
    <n v="1"/>
    <n v="30.45"/>
    <n v="0.05"/>
    <n v="28.93"/>
    <x v="549"/>
    <s v="Credit Card"/>
    <x v="0"/>
    <s v="Standard"/>
    <x v="1"/>
    <n v="2025"/>
    <n v="12"/>
    <x v="1"/>
  </r>
  <r>
    <s v="ORD-000577"/>
    <d v="2025-02-27T00:00:00"/>
    <x v="510"/>
    <x v="17"/>
    <x v="8"/>
    <x v="4"/>
    <s v="Toronto"/>
    <x v="19"/>
    <x v="5"/>
    <n v="1"/>
    <n v="23.41"/>
    <n v="0"/>
    <n v="23.41"/>
    <x v="550"/>
    <s v="Digital Wallet"/>
    <x v="0"/>
    <s v="Standard"/>
    <x v="2"/>
    <n v="2025"/>
    <n v="2"/>
    <x v="10"/>
  </r>
  <r>
    <s v="ORD-000578"/>
    <d v="2025-12-12T00:00:00"/>
    <x v="511"/>
    <x v="6"/>
    <x v="1"/>
    <x v="1"/>
    <s v="Hyderabad"/>
    <x v="6"/>
    <x v="4"/>
    <n v="1"/>
    <n v="18.37"/>
    <n v="0"/>
    <n v="18.37"/>
    <x v="551"/>
    <s v="UPI"/>
    <x v="1"/>
    <s v="Standard"/>
    <x v="1"/>
    <n v="2025"/>
    <n v="12"/>
    <x v="1"/>
  </r>
  <r>
    <s v="ORD-000579"/>
    <d v="2025-07-12T00:00:00"/>
    <x v="512"/>
    <x v="10"/>
    <x v="4"/>
    <x v="4"/>
    <s v="Chicago"/>
    <x v="11"/>
    <x v="5"/>
    <n v="1"/>
    <n v="161.27000000000001"/>
    <n v="0.15"/>
    <n v="137.08000000000001"/>
    <x v="552"/>
    <s v="Credit Card"/>
    <x v="2"/>
    <s v="Standard"/>
    <x v="2"/>
    <n v="2025"/>
    <n v="7"/>
    <x v="8"/>
  </r>
  <r>
    <s v="ORD-000580"/>
    <d v="2025-04-11T00:00:00"/>
    <x v="513"/>
    <x v="9"/>
    <x v="1"/>
    <x v="1"/>
    <s v="Delhi"/>
    <x v="18"/>
    <x v="1"/>
    <n v="3"/>
    <n v="68.5"/>
    <n v="0.05"/>
    <n v="195.23"/>
    <x v="553"/>
    <s v="Debit Card"/>
    <x v="0"/>
    <s v="Standard"/>
    <x v="2"/>
    <n v="2025"/>
    <n v="4"/>
    <x v="7"/>
  </r>
  <r>
    <s v="ORD-000581"/>
    <d v="2025-06-29T00:00:00"/>
    <x v="514"/>
    <x v="21"/>
    <x v="4"/>
    <x v="4"/>
    <s v="Seattle"/>
    <x v="4"/>
    <x v="2"/>
    <n v="3"/>
    <n v="46.42"/>
    <n v="0.05"/>
    <n v="132.29"/>
    <x v="108"/>
    <s v="Credit Card"/>
    <x v="0"/>
    <s v="Same Day"/>
    <x v="1"/>
    <n v="2025"/>
    <n v="6"/>
    <x v="9"/>
  </r>
  <r>
    <s v="ORD-000582"/>
    <d v="2025-12-26T00:00:00"/>
    <x v="515"/>
    <x v="29"/>
    <x v="5"/>
    <x v="5"/>
    <s v="Kyoto"/>
    <x v="15"/>
    <x v="6"/>
    <n v="1"/>
    <n v="71.209999999999994"/>
    <n v="0"/>
    <n v="71.209999999999994"/>
    <x v="371"/>
    <s v="Digital Wallet"/>
    <x v="0"/>
    <s v="Express"/>
    <x v="3"/>
    <n v="2025"/>
    <n v="12"/>
    <x v="1"/>
  </r>
  <r>
    <s v="ORD-000583"/>
    <d v="2025-07-12T00:00:00"/>
    <x v="358"/>
    <x v="8"/>
    <x v="10"/>
    <x v="7"/>
    <s v="BrasÃ­lia"/>
    <x v="16"/>
    <x v="6"/>
    <n v="3"/>
    <n v="30.53"/>
    <n v="0.05"/>
    <n v="87"/>
    <x v="554"/>
    <s v="PayPal"/>
    <x v="0"/>
    <s v="Express"/>
    <x v="2"/>
    <n v="2025"/>
    <n v="7"/>
    <x v="8"/>
  </r>
  <r>
    <s v="ORD-000584"/>
    <d v="2025-05-09T00:00:00"/>
    <x v="516"/>
    <x v="6"/>
    <x v="4"/>
    <x v="4"/>
    <s v="New York"/>
    <x v="15"/>
    <x v="6"/>
    <n v="1"/>
    <n v="75.760000000000005"/>
    <n v="0"/>
    <n v="75.760000000000005"/>
    <x v="555"/>
    <s v="Credit Card"/>
    <x v="2"/>
    <s v="Express"/>
    <x v="1"/>
    <n v="2025"/>
    <n v="5"/>
    <x v="0"/>
  </r>
  <r>
    <s v="ORD-000585"/>
    <d v="2025-09-05T00:00:00"/>
    <x v="329"/>
    <x v="6"/>
    <x v="7"/>
    <x v="3"/>
    <s v="Manchester"/>
    <x v="17"/>
    <x v="3"/>
    <n v="3"/>
    <n v="60.89"/>
    <n v="0"/>
    <n v="182.66"/>
    <x v="556"/>
    <s v="UPI"/>
    <x v="1"/>
    <s v="Express"/>
    <x v="0"/>
    <n v="2025"/>
    <n v="9"/>
    <x v="11"/>
  </r>
  <r>
    <s v="ORD-000586"/>
    <d v="2025-04-04T00:00:00"/>
    <x v="168"/>
    <x v="15"/>
    <x v="9"/>
    <x v="3"/>
    <s v="Frankfurt"/>
    <x v="14"/>
    <x v="3"/>
    <n v="1"/>
    <n v="84.65"/>
    <n v="0.05"/>
    <n v="80.42"/>
    <x v="557"/>
    <s v="Credit Card"/>
    <x v="0"/>
    <s v="Express"/>
    <x v="2"/>
    <n v="2025"/>
    <n v="4"/>
    <x v="7"/>
  </r>
  <r>
    <s v="ORD-000587"/>
    <d v="2025-01-30T00:00:00"/>
    <x v="517"/>
    <x v="29"/>
    <x v="10"/>
    <x v="7"/>
    <s v="Rio de Janeiro"/>
    <x v="11"/>
    <x v="5"/>
    <n v="2"/>
    <n v="145.28"/>
    <n v="0"/>
    <n v="290.56"/>
    <x v="558"/>
    <s v="Digital Wallet"/>
    <x v="2"/>
    <s v="Standard"/>
    <x v="2"/>
    <n v="2025"/>
    <n v="1"/>
    <x v="5"/>
  </r>
  <r>
    <s v="ORD-000588"/>
    <d v="2025-02-20T00:00:00"/>
    <x v="518"/>
    <x v="28"/>
    <x v="5"/>
    <x v="5"/>
    <s v="Osaka"/>
    <x v="2"/>
    <x v="1"/>
    <n v="1"/>
    <n v="85.03"/>
    <n v="0.1"/>
    <n v="76.52"/>
    <x v="559"/>
    <s v="Debit Card"/>
    <x v="0"/>
    <s v="Standard"/>
    <x v="3"/>
    <n v="2025"/>
    <n v="2"/>
    <x v="10"/>
  </r>
  <r>
    <s v="ORD-000589"/>
    <d v="2025-02-20T00:00:00"/>
    <x v="49"/>
    <x v="15"/>
    <x v="9"/>
    <x v="3"/>
    <s v="Frankfurt"/>
    <x v="1"/>
    <x v="1"/>
    <n v="4"/>
    <n v="39.520000000000003"/>
    <n v="0.25"/>
    <n v="118.55"/>
    <x v="560"/>
    <s v="Debit Card"/>
    <x v="0"/>
    <s v="Express"/>
    <x v="1"/>
    <n v="2025"/>
    <n v="2"/>
    <x v="10"/>
  </r>
  <r>
    <s v="ORD-000590"/>
    <d v="2025-03-01T00:00:00"/>
    <x v="519"/>
    <x v="12"/>
    <x v="8"/>
    <x v="4"/>
    <s v="Toronto"/>
    <x v="0"/>
    <x v="0"/>
    <n v="4"/>
    <n v="45.44"/>
    <n v="0.15"/>
    <n v="154.51"/>
    <x v="561"/>
    <s v="Digital Wallet"/>
    <x v="0"/>
    <s v="Standard"/>
    <x v="1"/>
    <n v="2025"/>
    <n v="3"/>
    <x v="4"/>
  </r>
  <r>
    <s v="ORD-000591"/>
    <d v="2025-02-24T00:00:00"/>
    <x v="520"/>
    <x v="18"/>
    <x v="10"/>
    <x v="7"/>
    <s v="BrasÃ­lia"/>
    <x v="11"/>
    <x v="5"/>
    <n v="2"/>
    <n v="158.35"/>
    <n v="0.05"/>
    <n v="300.86"/>
    <x v="562"/>
    <s v="Credit Card"/>
    <x v="2"/>
    <s v="Express"/>
    <x v="2"/>
    <n v="2025"/>
    <n v="2"/>
    <x v="10"/>
  </r>
  <r>
    <s v="ORD-000592"/>
    <d v="2025-09-08T00:00:00"/>
    <x v="521"/>
    <x v="11"/>
    <x v="1"/>
    <x v="1"/>
    <s v="Mumbai"/>
    <x v="6"/>
    <x v="4"/>
    <n v="3"/>
    <n v="20.010000000000002"/>
    <n v="0.2"/>
    <n v="48.03"/>
    <x v="467"/>
    <s v="Digital Wallet"/>
    <x v="2"/>
    <s v="Same Day"/>
    <x v="1"/>
    <n v="2025"/>
    <n v="9"/>
    <x v="11"/>
  </r>
  <r>
    <s v="ORD-000593"/>
    <d v="2025-03-13T00:00:00"/>
    <x v="362"/>
    <x v="6"/>
    <x v="7"/>
    <x v="3"/>
    <s v="Birmingham"/>
    <x v="14"/>
    <x v="3"/>
    <n v="1"/>
    <n v="77.33"/>
    <n v="0"/>
    <n v="77.33"/>
    <x v="563"/>
    <s v="UPI"/>
    <x v="0"/>
    <s v="Standard"/>
    <x v="4"/>
    <n v="2025"/>
    <n v="3"/>
    <x v="4"/>
  </r>
  <r>
    <s v="ORD-000594"/>
    <d v="2025-05-16T00:00:00"/>
    <x v="522"/>
    <x v="23"/>
    <x v="2"/>
    <x v="2"/>
    <s v="Abu Dhabi"/>
    <x v="19"/>
    <x v="5"/>
    <n v="2"/>
    <n v="26.55"/>
    <n v="0.15"/>
    <n v="45.13"/>
    <x v="564"/>
    <s v="Credit Card"/>
    <x v="0"/>
    <s v="Standard"/>
    <x v="2"/>
    <n v="2025"/>
    <n v="5"/>
    <x v="0"/>
  </r>
  <r>
    <s v="ORD-000595"/>
    <d v="2025-12-05T00:00:00"/>
    <x v="523"/>
    <x v="22"/>
    <x v="5"/>
    <x v="5"/>
    <s v="Yokohama"/>
    <x v="11"/>
    <x v="5"/>
    <n v="4"/>
    <n v="138.27000000000001"/>
    <n v="0.15"/>
    <n v="470.13"/>
    <x v="565"/>
    <s v="UPI"/>
    <x v="0"/>
    <s v="Standard"/>
    <x v="2"/>
    <n v="2025"/>
    <n v="12"/>
    <x v="1"/>
  </r>
  <r>
    <s v="ORD-000596"/>
    <d v="2025-07-05T00:00:00"/>
    <x v="524"/>
    <x v="1"/>
    <x v="3"/>
    <x v="3"/>
    <s v="Lyon"/>
    <x v="14"/>
    <x v="3"/>
    <n v="1"/>
    <n v="83.64"/>
    <n v="0.05"/>
    <n v="79.459999999999994"/>
    <x v="566"/>
    <s v="Credit Card"/>
    <x v="0"/>
    <s v="Standard"/>
    <x v="3"/>
    <n v="2025"/>
    <n v="7"/>
    <x v="8"/>
  </r>
  <r>
    <s v="ORD-000597"/>
    <d v="2025-09-19T00:00:00"/>
    <x v="525"/>
    <x v="10"/>
    <x v="9"/>
    <x v="3"/>
    <s v="Berlin"/>
    <x v="7"/>
    <x v="5"/>
    <n v="1"/>
    <n v="137.12"/>
    <n v="0.2"/>
    <n v="109.7"/>
    <x v="567"/>
    <s v="Credit Card"/>
    <x v="2"/>
    <s v="Standard"/>
    <x v="1"/>
    <n v="2025"/>
    <n v="9"/>
    <x v="11"/>
  </r>
  <r>
    <s v="ORD-000598"/>
    <d v="2025-03-09T00:00:00"/>
    <x v="96"/>
    <x v="15"/>
    <x v="4"/>
    <x v="4"/>
    <s v="New York"/>
    <x v="9"/>
    <x v="6"/>
    <n v="3"/>
    <n v="76.91"/>
    <n v="0.1"/>
    <n v="207.65"/>
    <x v="568"/>
    <s v="Credit Card"/>
    <x v="0"/>
    <s v="Express"/>
    <x v="0"/>
    <n v="2025"/>
    <n v="3"/>
    <x v="4"/>
  </r>
  <r>
    <s v="ORD-000599"/>
    <d v="2025-03-17T00:00:00"/>
    <x v="526"/>
    <x v="25"/>
    <x v="9"/>
    <x v="3"/>
    <s v="Frankfurt"/>
    <x v="9"/>
    <x v="6"/>
    <n v="3"/>
    <n v="80.62"/>
    <n v="0.1"/>
    <n v="205.57"/>
    <x v="569"/>
    <s v="Debit Card"/>
    <x v="0"/>
    <s v="Standard"/>
    <x v="0"/>
    <n v="2025"/>
    <n v="3"/>
    <x v="4"/>
  </r>
  <r>
    <s v="ORD-000600"/>
    <d v="2025-01-16T00:00:00"/>
    <x v="527"/>
    <x v="9"/>
    <x v="8"/>
    <x v="4"/>
    <s v="Toronto"/>
    <x v="8"/>
    <x v="5"/>
    <n v="1"/>
    <n v="98.48"/>
    <n v="0.15"/>
    <n v="83.71"/>
    <x v="570"/>
    <s v="PayPal"/>
    <x v="1"/>
    <s v="Standard"/>
    <x v="0"/>
    <n v="2025"/>
    <n v="1"/>
    <x v="5"/>
  </r>
  <r>
    <s v="ORD-000601"/>
    <d v="2025-03-08T00:00:00"/>
    <x v="528"/>
    <x v="29"/>
    <x v="7"/>
    <x v="3"/>
    <s v="Manchester"/>
    <x v="18"/>
    <x v="1"/>
    <n v="1"/>
    <n v="66.349999999999994"/>
    <n v="0.1"/>
    <n v="59.71"/>
    <x v="571"/>
    <s v="Debit Card"/>
    <x v="0"/>
    <s v="Standard"/>
    <x v="0"/>
    <n v="2025"/>
    <n v="3"/>
    <x v="4"/>
  </r>
  <r>
    <s v="ORD-000602"/>
    <d v="2025-04-19T00:00:00"/>
    <x v="529"/>
    <x v="7"/>
    <x v="0"/>
    <x v="0"/>
    <s v="Melbourne"/>
    <x v="17"/>
    <x v="3"/>
    <n v="3"/>
    <n v="64.14"/>
    <n v="0.2"/>
    <n v="153.94"/>
    <x v="572"/>
    <s v="PayPal"/>
    <x v="2"/>
    <s v="Standard"/>
    <x v="0"/>
    <n v="2025"/>
    <n v="4"/>
    <x v="7"/>
  </r>
  <r>
    <s v="ORD-000603"/>
    <d v="2025-03-11T00:00:00"/>
    <x v="530"/>
    <x v="15"/>
    <x v="10"/>
    <x v="7"/>
    <s v="BrasÃ­lia"/>
    <x v="4"/>
    <x v="2"/>
    <n v="1"/>
    <n v="47.45"/>
    <n v="0.1"/>
    <n v="42.7"/>
    <x v="573"/>
    <s v="Bank Transfer"/>
    <x v="0"/>
    <s v="Same Day"/>
    <x v="0"/>
    <n v="2025"/>
    <n v="3"/>
    <x v="4"/>
  </r>
  <r>
    <s v="ORD-000604"/>
    <d v="2025-02-04T00:00:00"/>
    <x v="531"/>
    <x v="0"/>
    <x v="1"/>
    <x v="1"/>
    <s v="Kolkata"/>
    <x v="2"/>
    <x v="1"/>
    <n v="3"/>
    <n v="82.82"/>
    <n v="0"/>
    <n v="248.46"/>
    <x v="574"/>
    <s v="Digital Wallet"/>
    <x v="1"/>
    <s v="Standard"/>
    <x v="0"/>
    <n v="2025"/>
    <n v="2"/>
    <x v="10"/>
  </r>
  <r>
    <s v="ORD-000605"/>
    <d v="2025-02-17T00:00:00"/>
    <x v="318"/>
    <x v="4"/>
    <x v="7"/>
    <x v="3"/>
    <s v="Birmingham"/>
    <x v="19"/>
    <x v="5"/>
    <n v="2"/>
    <n v="25.41"/>
    <n v="0.05"/>
    <n v="48.29"/>
    <x v="575"/>
    <s v="PayPal"/>
    <x v="0"/>
    <s v="Standard"/>
    <x v="2"/>
    <n v="2025"/>
    <n v="2"/>
    <x v="10"/>
  </r>
  <r>
    <s v="ORD-000606"/>
    <d v="2025-06-30T00:00:00"/>
    <x v="532"/>
    <x v="1"/>
    <x v="7"/>
    <x v="3"/>
    <s v="Birmingham"/>
    <x v="9"/>
    <x v="6"/>
    <n v="4"/>
    <n v="84.04"/>
    <n v="0.2"/>
    <n v="268.94"/>
    <x v="576"/>
    <s v="Credit Card"/>
    <x v="2"/>
    <s v="Standard"/>
    <x v="1"/>
    <n v="2025"/>
    <n v="6"/>
    <x v="9"/>
  </r>
  <r>
    <s v="ORD-000607"/>
    <d v="2025-03-22T00:00:00"/>
    <x v="455"/>
    <x v="14"/>
    <x v="0"/>
    <x v="0"/>
    <s v="Perth"/>
    <x v="16"/>
    <x v="6"/>
    <n v="1"/>
    <n v="31.69"/>
    <n v="0.05"/>
    <n v="30.1"/>
    <x v="577"/>
    <s v="Credit Card"/>
    <x v="0"/>
    <s v="Standard"/>
    <x v="0"/>
    <n v="2025"/>
    <n v="3"/>
    <x v="4"/>
  </r>
  <r>
    <s v="ORD-000608"/>
    <d v="2025-05-23T00:00:00"/>
    <x v="297"/>
    <x v="1"/>
    <x v="4"/>
    <x v="4"/>
    <s v="New York"/>
    <x v="15"/>
    <x v="6"/>
    <n v="2"/>
    <n v="77.069999999999993"/>
    <n v="0.15"/>
    <n v="131.02000000000001"/>
    <x v="578"/>
    <s v="Credit Card"/>
    <x v="0"/>
    <s v="Standard"/>
    <x v="2"/>
    <n v="2025"/>
    <n v="5"/>
    <x v="0"/>
  </r>
  <r>
    <s v="ORD-000609"/>
    <d v="2025-07-16T00:00:00"/>
    <x v="533"/>
    <x v="28"/>
    <x v="8"/>
    <x v="4"/>
    <s v="Montreal"/>
    <x v="12"/>
    <x v="1"/>
    <n v="2"/>
    <n v="149.69999999999999"/>
    <n v="0.05"/>
    <n v="284.42"/>
    <x v="579"/>
    <s v="Credit Card"/>
    <x v="0"/>
    <s v="Standard"/>
    <x v="0"/>
    <n v="2025"/>
    <n v="7"/>
    <x v="8"/>
  </r>
  <r>
    <s v="ORD-000610"/>
    <d v="2025-09-27T00:00:00"/>
    <x v="372"/>
    <x v="16"/>
    <x v="10"/>
    <x v="7"/>
    <s v="SÃ£o Paulo"/>
    <x v="0"/>
    <x v="0"/>
    <n v="3"/>
    <n v="40.4"/>
    <n v="0"/>
    <n v="121.21"/>
    <x v="580"/>
    <s v="PayPal"/>
    <x v="1"/>
    <s v="Standard"/>
    <x v="1"/>
    <n v="2025"/>
    <n v="9"/>
    <x v="11"/>
  </r>
  <r>
    <s v="ORD-000611"/>
    <d v="2025-01-16T00:00:00"/>
    <x v="534"/>
    <x v="12"/>
    <x v="7"/>
    <x v="3"/>
    <s v="London"/>
    <x v="8"/>
    <x v="5"/>
    <n v="2"/>
    <n v="99.13"/>
    <n v="0.1"/>
    <n v="178.44"/>
    <x v="581"/>
    <s v="Debit Card"/>
    <x v="0"/>
    <s v="Express"/>
    <x v="1"/>
    <n v="2025"/>
    <n v="1"/>
    <x v="5"/>
  </r>
  <r>
    <s v="ORD-000612"/>
    <d v="2025-11-07T00:00:00"/>
    <x v="535"/>
    <x v="3"/>
    <x v="2"/>
    <x v="2"/>
    <s v="Abu Dhabi"/>
    <x v="1"/>
    <x v="1"/>
    <n v="1"/>
    <n v="40.17"/>
    <n v="0.15"/>
    <n v="34.15"/>
    <x v="582"/>
    <s v="PayPal"/>
    <x v="0"/>
    <s v="Standard"/>
    <x v="1"/>
    <n v="2025"/>
    <n v="11"/>
    <x v="6"/>
  </r>
  <r>
    <s v="ORD-000613"/>
    <d v="2025-09-03T00:00:00"/>
    <x v="536"/>
    <x v="23"/>
    <x v="11"/>
    <x v="8"/>
    <s v="Durban"/>
    <x v="16"/>
    <x v="6"/>
    <n v="1"/>
    <n v="30.9"/>
    <n v="0.15"/>
    <n v="26.27"/>
    <x v="583"/>
    <s v="Credit Card"/>
    <x v="2"/>
    <s v="Standard"/>
    <x v="1"/>
    <n v="2025"/>
    <n v="9"/>
    <x v="11"/>
  </r>
  <r>
    <s v="ORD-000614"/>
    <d v="2025-02-01T00:00:00"/>
    <x v="537"/>
    <x v="25"/>
    <x v="1"/>
    <x v="1"/>
    <s v="Bengaluru"/>
    <x v="4"/>
    <x v="2"/>
    <n v="4"/>
    <n v="44.44"/>
    <n v="0.1"/>
    <n v="160"/>
    <x v="584"/>
    <s v="Credit Card"/>
    <x v="0"/>
    <s v="Standard"/>
    <x v="1"/>
    <n v="2025"/>
    <n v="2"/>
    <x v="10"/>
  </r>
  <r>
    <s v="ORD-000615"/>
    <d v="2025-11-28T00:00:00"/>
    <x v="538"/>
    <x v="18"/>
    <x v="4"/>
    <x v="4"/>
    <s v="Los Angeles"/>
    <x v="15"/>
    <x v="6"/>
    <n v="4"/>
    <n v="75.44"/>
    <n v="0.05"/>
    <n v="286.66000000000003"/>
    <x v="585"/>
    <s v="Debit Card"/>
    <x v="1"/>
    <s v="Standard"/>
    <x v="1"/>
    <n v="2025"/>
    <n v="11"/>
    <x v="6"/>
  </r>
  <r>
    <s v="ORD-000616"/>
    <d v="2025-12-11T00:00:00"/>
    <x v="539"/>
    <x v="15"/>
    <x v="11"/>
    <x v="8"/>
    <s v="Cape Town"/>
    <x v="18"/>
    <x v="1"/>
    <n v="2"/>
    <n v="73.14"/>
    <n v="0"/>
    <n v="146.28"/>
    <x v="586"/>
    <s v="UPI"/>
    <x v="2"/>
    <s v="Express"/>
    <x v="1"/>
    <n v="2025"/>
    <n v="12"/>
    <x v="1"/>
  </r>
  <r>
    <s v="ORD-000617"/>
    <d v="2025-01-24T00:00:00"/>
    <x v="453"/>
    <x v="29"/>
    <x v="11"/>
    <x v="8"/>
    <s v="Cape Town"/>
    <x v="17"/>
    <x v="3"/>
    <n v="3"/>
    <n v="66.66"/>
    <n v="0.05"/>
    <n v="189.97"/>
    <x v="587"/>
    <s v="UPI"/>
    <x v="0"/>
    <s v="Express"/>
    <x v="3"/>
    <n v="2025"/>
    <n v="1"/>
    <x v="5"/>
  </r>
  <r>
    <s v="ORD-000618"/>
    <d v="2025-04-19T00:00:00"/>
    <x v="509"/>
    <x v="10"/>
    <x v="1"/>
    <x v="1"/>
    <s v="Kolkata"/>
    <x v="7"/>
    <x v="5"/>
    <n v="1"/>
    <n v="127.55"/>
    <n v="0.05"/>
    <n v="121.17"/>
    <x v="408"/>
    <s v="Debit Card"/>
    <x v="0"/>
    <s v="Standard"/>
    <x v="1"/>
    <n v="2025"/>
    <n v="4"/>
    <x v="7"/>
  </r>
  <r>
    <s v="ORD-000619"/>
    <d v="2025-11-09T00:00:00"/>
    <x v="540"/>
    <x v="22"/>
    <x v="1"/>
    <x v="1"/>
    <s v="Chennai"/>
    <x v="14"/>
    <x v="3"/>
    <n v="1"/>
    <n v="76.430000000000007"/>
    <n v="0.05"/>
    <n v="72.61"/>
    <x v="391"/>
    <s v="PayPal"/>
    <x v="2"/>
    <s v="Same Day"/>
    <x v="2"/>
    <n v="2025"/>
    <n v="11"/>
    <x v="6"/>
  </r>
  <r>
    <s v="ORD-000620"/>
    <d v="2025-10-20T00:00:00"/>
    <x v="541"/>
    <x v="9"/>
    <x v="1"/>
    <x v="1"/>
    <s v="Mumbai"/>
    <x v="9"/>
    <x v="6"/>
    <n v="1"/>
    <n v="76.63"/>
    <n v="0.15"/>
    <n v="65.13"/>
    <x v="114"/>
    <s v="Credit Card"/>
    <x v="0"/>
    <s v="Standard"/>
    <x v="0"/>
    <n v="2025"/>
    <n v="10"/>
    <x v="2"/>
  </r>
  <r>
    <s v="ORD-000621"/>
    <d v="2025-03-14T00:00:00"/>
    <x v="542"/>
    <x v="24"/>
    <x v="11"/>
    <x v="8"/>
    <s v="Pretoria"/>
    <x v="4"/>
    <x v="2"/>
    <n v="1"/>
    <n v="44.93"/>
    <n v="0.15"/>
    <n v="38.19"/>
    <x v="588"/>
    <s v="Credit Card"/>
    <x v="0"/>
    <s v="Standard"/>
    <x v="4"/>
    <n v="2025"/>
    <n v="3"/>
    <x v="4"/>
  </r>
  <r>
    <s v="ORD-000622"/>
    <d v="2025-03-23T00:00:00"/>
    <x v="543"/>
    <x v="11"/>
    <x v="1"/>
    <x v="1"/>
    <s v="Kolkata"/>
    <x v="13"/>
    <x v="2"/>
    <n v="1"/>
    <n v="182.19"/>
    <n v="0.1"/>
    <n v="163.97"/>
    <x v="366"/>
    <s v="Debit Card"/>
    <x v="1"/>
    <s v="Express"/>
    <x v="1"/>
    <n v="2025"/>
    <n v="3"/>
    <x v="4"/>
  </r>
  <r>
    <s v="ORD-000623"/>
    <d v="2025-05-25T00:00:00"/>
    <x v="544"/>
    <x v="20"/>
    <x v="9"/>
    <x v="3"/>
    <s v="Munich"/>
    <x v="2"/>
    <x v="1"/>
    <n v="3"/>
    <n v="95.36"/>
    <n v="0.1"/>
    <n v="257.47000000000003"/>
    <x v="589"/>
    <s v="PayPal"/>
    <x v="0"/>
    <s v="Standard"/>
    <x v="0"/>
    <n v="2025"/>
    <n v="5"/>
    <x v="0"/>
  </r>
  <r>
    <s v="ORD-000624"/>
    <d v="2025-07-09T00:00:00"/>
    <x v="389"/>
    <x v="27"/>
    <x v="10"/>
    <x v="7"/>
    <s v="Rio de Janeiro"/>
    <x v="9"/>
    <x v="6"/>
    <n v="3"/>
    <n v="85"/>
    <n v="0.1"/>
    <n v="229.5"/>
    <x v="590"/>
    <s v="UPI"/>
    <x v="0"/>
    <s v="Same Day"/>
    <x v="1"/>
    <n v="2025"/>
    <n v="7"/>
    <x v="8"/>
  </r>
  <r>
    <s v="ORD-000625"/>
    <d v="2025-08-30T00:00:00"/>
    <x v="545"/>
    <x v="8"/>
    <x v="1"/>
    <x v="1"/>
    <s v="Chennai"/>
    <x v="9"/>
    <x v="6"/>
    <n v="1"/>
    <n v="79.3"/>
    <n v="0.05"/>
    <n v="75.33"/>
    <x v="591"/>
    <s v="UPI"/>
    <x v="0"/>
    <s v="Express"/>
    <x v="2"/>
    <n v="2025"/>
    <n v="8"/>
    <x v="3"/>
  </r>
  <r>
    <s v="ORD-000626"/>
    <d v="2025-05-25T00:00:00"/>
    <x v="470"/>
    <x v="0"/>
    <x v="3"/>
    <x v="3"/>
    <s v="Toulouse"/>
    <x v="7"/>
    <x v="5"/>
    <n v="1"/>
    <n v="132.32"/>
    <n v="0.15"/>
    <n v="112.47"/>
    <x v="177"/>
    <s v="Credit Card"/>
    <x v="2"/>
    <s v="Standard"/>
    <x v="1"/>
    <n v="2025"/>
    <n v="5"/>
    <x v="0"/>
  </r>
  <r>
    <s v="ORD-000627"/>
    <d v="2025-06-30T00:00:00"/>
    <x v="546"/>
    <x v="25"/>
    <x v="4"/>
    <x v="4"/>
    <s v="New York"/>
    <x v="17"/>
    <x v="3"/>
    <n v="1"/>
    <n v="61.2"/>
    <n v="0.1"/>
    <n v="55.08"/>
    <x v="592"/>
    <s v="PayPal"/>
    <x v="0"/>
    <s v="Same Day"/>
    <x v="0"/>
    <n v="2025"/>
    <n v="6"/>
    <x v="9"/>
  </r>
  <r>
    <s v="ORD-000628"/>
    <d v="2025-10-20T00:00:00"/>
    <x v="547"/>
    <x v="23"/>
    <x v="10"/>
    <x v="7"/>
    <s v="SÃ£o Paulo"/>
    <x v="10"/>
    <x v="1"/>
    <n v="1"/>
    <n v="50.43"/>
    <n v="0.05"/>
    <n v="47.91"/>
    <x v="593"/>
    <s v="Bank Transfer"/>
    <x v="0"/>
    <s v="Express"/>
    <x v="4"/>
    <n v="2025"/>
    <n v="10"/>
    <x v="2"/>
  </r>
  <r>
    <s v="ORD-000629"/>
    <d v="2025-01-15T00:00:00"/>
    <x v="548"/>
    <x v="21"/>
    <x v="4"/>
    <x v="4"/>
    <s v="New York"/>
    <x v="19"/>
    <x v="5"/>
    <n v="2"/>
    <n v="24.87"/>
    <n v="0.1"/>
    <n v="44.77"/>
    <x v="594"/>
    <s v="Digital Wallet"/>
    <x v="1"/>
    <s v="Express"/>
    <x v="0"/>
    <n v="2025"/>
    <n v="1"/>
    <x v="5"/>
  </r>
  <r>
    <s v="ORD-000630"/>
    <d v="2025-04-09T00:00:00"/>
    <x v="549"/>
    <x v="9"/>
    <x v="0"/>
    <x v="0"/>
    <s v="Brisbane"/>
    <x v="17"/>
    <x v="3"/>
    <n v="2"/>
    <n v="69.64"/>
    <n v="0.15"/>
    <n v="118.39"/>
    <x v="595"/>
    <s v="Credit Card"/>
    <x v="0"/>
    <s v="Express"/>
    <x v="1"/>
    <n v="2025"/>
    <n v="4"/>
    <x v="7"/>
  </r>
  <r>
    <s v="ORD-000631"/>
    <d v="2025-10-06T00:00:00"/>
    <x v="87"/>
    <x v="3"/>
    <x v="8"/>
    <x v="4"/>
    <s v="Calgary"/>
    <x v="15"/>
    <x v="6"/>
    <n v="3"/>
    <n v="77.11"/>
    <n v="0.1"/>
    <n v="208.19"/>
    <x v="596"/>
    <s v="UPI"/>
    <x v="0"/>
    <s v="Same Day"/>
    <x v="0"/>
    <n v="2025"/>
    <n v="10"/>
    <x v="2"/>
  </r>
  <r>
    <s v="ORD-000632"/>
    <d v="2025-12-04T00:00:00"/>
    <x v="550"/>
    <x v="27"/>
    <x v="4"/>
    <x v="4"/>
    <s v="New York"/>
    <x v="19"/>
    <x v="5"/>
    <n v="2"/>
    <n v="26.97"/>
    <n v="0.2"/>
    <n v="43.15"/>
    <x v="597"/>
    <s v="Digital Wallet"/>
    <x v="0"/>
    <s v="Standard"/>
    <x v="3"/>
    <n v="2025"/>
    <n v="12"/>
    <x v="1"/>
  </r>
  <r>
    <s v="ORD-000633"/>
    <d v="2025-07-20T00:00:00"/>
    <x v="551"/>
    <x v="20"/>
    <x v="1"/>
    <x v="1"/>
    <s v="Chennai"/>
    <x v="10"/>
    <x v="1"/>
    <n v="2"/>
    <n v="51.02"/>
    <n v="0.1"/>
    <n v="91.83"/>
    <x v="463"/>
    <s v="Digital Wallet"/>
    <x v="0"/>
    <s v="Standard"/>
    <x v="0"/>
    <n v="2025"/>
    <n v="7"/>
    <x v="8"/>
  </r>
  <r>
    <s v="ORD-000634"/>
    <d v="2025-07-28T00:00:00"/>
    <x v="552"/>
    <x v="0"/>
    <x v="7"/>
    <x v="3"/>
    <s v="Manchester"/>
    <x v="2"/>
    <x v="1"/>
    <n v="1"/>
    <n v="92.62"/>
    <n v="0.1"/>
    <n v="83.35"/>
    <x v="598"/>
    <s v="Debit Card"/>
    <x v="2"/>
    <s v="Standard"/>
    <x v="1"/>
    <n v="2025"/>
    <n v="7"/>
    <x v="8"/>
  </r>
  <r>
    <s v="ORD-000635"/>
    <d v="2025-02-11T00:00:00"/>
    <x v="553"/>
    <x v="17"/>
    <x v="4"/>
    <x v="4"/>
    <s v="Los Angeles"/>
    <x v="17"/>
    <x v="3"/>
    <n v="2"/>
    <n v="67.36"/>
    <n v="0.15"/>
    <n v="114.52"/>
    <x v="599"/>
    <s v="UPI"/>
    <x v="0"/>
    <s v="Same Day"/>
    <x v="1"/>
    <n v="2025"/>
    <n v="2"/>
    <x v="10"/>
  </r>
  <r>
    <s v="ORD-000636"/>
    <d v="2025-06-24T00:00:00"/>
    <x v="554"/>
    <x v="26"/>
    <x v="6"/>
    <x v="6"/>
    <s v="Singapore"/>
    <x v="6"/>
    <x v="4"/>
    <n v="1"/>
    <n v="19.649999999999999"/>
    <n v="0.15"/>
    <n v="16.7"/>
    <x v="600"/>
    <s v="Debit Card"/>
    <x v="0"/>
    <s v="Express"/>
    <x v="1"/>
    <n v="2025"/>
    <n v="6"/>
    <x v="9"/>
  </r>
  <r>
    <s v="ORD-000637"/>
    <d v="2025-07-28T00:00:00"/>
    <x v="555"/>
    <x v="0"/>
    <x v="6"/>
    <x v="6"/>
    <s v="Singapore"/>
    <x v="1"/>
    <x v="1"/>
    <n v="1"/>
    <n v="40.75"/>
    <n v="0.05"/>
    <n v="38.72"/>
    <x v="601"/>
    <s v="Debit Card"/>
    <x v="0"/>
    <s v="Express"/>
    <x v="0"/>
    <n v="2025"/>
    <n v="7"/>
    <x v="8"/>
  </r>
  <r>
    <s v="ORD-000638"/>
    <d v="2025-04-05T00:00:00"/>
    <x v="556"/>
    <x v="8"/>
    <x v="7"/>
    <x v="3"/>
    <s v="London"/>
    <x v="15"/>
    <x v="6"/>
    <n v="1"/>
    <n v="72.510000000000005"/>
    <n v="0"/>
    <n v="72.510000000000005"/>
    <x v="602"/>
    <s v="UPI"/>
    <x v="0"/>
    <s v="Standard"/>
    <x v="0"/>
    <n v="2025"/>
    <n v="4"/>
    <x v="7"/>
  </r>
  <r>
    <s v="ORD-000639"/>
    <d v="2025-04-16T00:00:00"/>
    <x v="215"/>
    <x v="20"/>
    <x v="3"/>
    <x v="3"/>
    <s v="Paris"/>
    <x v="14"/>
    <x v="3"/>
    <n v="4"/>
    <n v="85.79"/>
    <n v="0.25"/>
    <n v="257.36"/>
    <x v="603"/>
    <s v="Digital Wallet"/>
    <x v="1"/>
    <s v="Standard"/>
    <x v="1"/>
    <n v="2025"/>
    <n v="4"/>
    <x v="7"/>
  </r>
  <r>
    <s v="ORD-000640"/>
    <d v="2025-05-28T00:00:00"/>
    <x v="467"/>
    <x v="2"/>
    <x v="3"/>
    <x v="3"/>
    <s v="Lyon"/>
    <x v="6"/>
    <x v="4"/>
    <n v="1"/>
    <n v="19.829999999999998"/>
    <n v="0.1"/>
    <n v="17.84"/>
    <x v="604"/>
    <s v="Unknown"/>
    <x v="0"/>
    <s v="Same Day"/>
    <x v="2"/>
    <n v="2025"/>
    <n v="5"/>
    <x v="0"/>
  </r>
  <r>
    <s v="ORD-000641"/>
    <d v="2025-01-08T00:00:00"/>
    <x v="557"/>
    <x v="1"/>
    <x v="6"/>
    <x v="6"/>
    <s v="Singapore"/>
    <x v="6"/>
    <x v="4"/>
    <n v="1"/>
    <n v="18.02"/>
    <n v="0.15"/>
    <n v="15.31"/>
    <x v="605"/>
    <s v="Credit Card"/>
    <x v="0"/>
    <s v="Express"/>
    <x v="1"/>
    <n v="2025"/>
    <n v="1"/>
    <x v="5"/>
  </r>
  <r>
    <s v="ORD-000642"/>
    <d v="2025-05-06T00:00:00"/>
    <x v="47"/>
    <x v="11"/>
    <x v="7"/>
    <x v="3"/>
    <s v="Manchester"/>
    <x v="14"/>
    <x v="3"/>
    <n v="2"/>
    <n v="84.02"/>
    <n v="0.1"/>
    <n v="151.24"/>
    <x v="606"/>
    <s v="Digital Wallet"/>
    <x v="0"/>
    <s v="Express"/>
    <x v="3"/>
    <n v="2025"/>
    <n v="5"/>
    <x v="0"/>
  </r>
  <r>
    <s v="ORD-000643"/>
    <d v="2025-03-24T00:00:00"/>
    <x v="558"/>
    <x v="12"/>
    <x v="4"/>
    <x v="4"/>
    <s v="Los Angeles"/>
    <x v="16"/>
    <x v="6"/>
    <n v="1"/>
    <n v="29.47"/>
    <n v="0"/>
    <n v="29.47"/>
    <x v="607"/>
    <s v="Digital Wallet"/>
    <x v="1"/>
    <s v="Standard"/>
    <x v="1"/>
    <n v="2025"/>
    <n v="3"/>
    <x v="4"/>
  </r>
  <r>
    <s v="ORD-000644"/>
    <d v="2025-05-09T00:00:00"/>
    <x v="559"/>
    <x v="20"/>
    <x v="4"/>
    <x v="4"/>
    <s v="Seattle"/>
    <x v="16"/>
    <x v="6"/>
    <n v="2"/>
    <n v="32.369999999999997"/>
    <n v="0"/>
    <n v="64.739999999999995"/>
    <x v="608"/>
    <s v="UPI"/>
    <x v="0"/>
    <s v="Standard"/>
    <x v="1"/>
    <n v="2025"/>
    <n v="5"/>
    <x v="0"/>
  </r>
  <r>
    <s v="ORD-000645"/>
    <d v="2025-02-16T00:00:00"/>
    <x v="424"/>
    <x v="2"/>
    <x v="9"/>
    <x v="3"/>
    <s v="Frankfurt"/>
    <x v="10"/>
    <x v="1"/>
    <n v="2"/>
    <n v="51.24"/>
    <n v="0.1"/>
    <n v="92.24"/>
    <x v="609"/>
    <s v="Credit Card"/>
    <x v="2"/>
    <s v="Standard"/>
    <x v="0"/>
    <n v="2025"/>
    <n v="2"/>
    <x v="10"/>
  </r>
  <r>
    <s v="ORD-000646"/>
    <d v="2025-12-03T00:00:00"/>
    <x v="560"/>
    <x v="7"/>
    <x v="7"/>
    <x v="3"/>
    <s v="Manchester"/>
    <x v="13"/>
    <x v="2"/>
    <n v="1"/>
    <n v="194.36"/>
    <n v="0.1"/>
    <n v="174.93"/>
    <x v="610"/>
    <s v="Bank Transfer"/>
    <x v="0"/>
    <s v="Same Day"/>
    <x v="2"/>
    <n v="2025"/>
    <n v="12"/>
    <x v="1"/>
  </r>
  <r>
    <s v="ORD-000647"/>
    <d v="2025-08-21T00:00:00"/>
    <x v="561"/>
    <x v="22"/>
    <x v="7"/>
    <x v="3"/>
    <s v="Manchester"/>
    <x v="13"/>
    <x v="2"/>
    <n v="1"/>
    <n v="193.14"/>
    <n v="0"/>
    <n v="193.14"/>
    <x v="611"/>
    <s v="Digital Wallet"/>
    <x v="2"/>
    <s v="Standard"/>
    <x v="1"/>
    <n v="2025"/>
    <n v="8"/>
    <x v="3"/>
  </r>
  <r>
    <s v="ORD-000648"/>
    <d v="2025-09-23T00:00:00"/>
    <x v="145"/>
    <x v="18"/>
    <x v="1"/>
    <x v="1"/>
    <s v="Chennai"/>
    <x v="7"/>
    <x v="5"/>
    <n v="1"/>
    <n v="127.1"/>
    <n v="0.05"/>
    <n v="120.75"/>
    <x v="612"/>
    <s v="Bank Transfer"/>
    <x v="2"/>
    <s v="Express"/>
    <x v="0"/>
    <n v="2025"/>
    <n v="9"/>
    <x v="11"/>
  </r>
  <r>
    <s v="ORD-000649"/>
    <d v="2025-11-04T00:00:00"/>
    <x v="562"/>
    <x v="7"/>
    <x v="0"/>
    <x v="0"/>
    <s v="Brisbane"/>
    <x v="2"/>
    <x v="1"/>
    <n v="2"/>
    <n v="93.71"/>
    <n v="0"/>
    <n v="187.42"/>
    <x v="613"/>
    <s v="Credit Card"/>
    <x v="0"/>
    <s v="Express"/>
    <x v="1"/>
    <n v="2025"/>
    <n v="11"/>
    <x v="6"/>
  </r>
  <r>
    <s v="ORD-000650"/>
    <d v="2025-07-14T00:00:00"/>
    <x v="22"/>
    <x v="12"/>
    <x v="4"/>
    <x v="4"/>
    <s v="Chicago"/>
    <x v="15"/>
    <x v="6"/>
    <n v="4"/>
    <n v="80.87"/>
    <n v="0"/>
    <n v="323.49"/>
    <x v="614"/>
    <s v="PayPal"/>
    <x v="0"/>
    <s v="Standard"/>
    <x v="3"/>
    <n v="2025"/>
    <n v="7"/>
    <x v="8"/>
  </r>
  <r>
    <s v="ORD-000651"/>
    <d v="2025-02-03T00:00:00"/>
    <x v="329"/>
    <x v="27"/>
    <x v="1"/>
    <x v="1"/>
    <s v="Chennai"/>
    <x v="19"/>
    <x v="5"/>
    <n v="3"/>
    <n v="25.34"/>
    <n v="0"/>
    <n v="76.02"/>
    <x v="615"/>
    <s v="Credit Card"/>
    <x v="2"/>
    <s v="Standard"/>
    <x v="0"/>
    <n v="2025"/>
    <n v="2"/>
    <x v="10"/>
  </r>
  <r>
    <s v="ORD-000652"/>
    <d v="2025-07-30T00:00:00"/>
    <x v="563"/>
    <x v="3"/>
    <x v="7"/>
    <x v="3"/>
    <s v="London"/>
    <x v="13"/>
    <x v="2"/>
    <n v="3"/>
    <n v="182.81"/>
    <n v="0.1"/>
    <n v="493.57"/>
    <x v="616"/>
    <s v="Credit Card"/>
    <x v="1"/>
    <s v="Standard"/>
    <x v="1"/>
    <n v="2025"/>
    <n v="7"/>
    <x v="8"/>
  </r>
  <r>
    <s v="ORD-000653"/>
    <d v="2025-08-18T00:00:00"/>
    <x v="564"/>
    <x v="0"/>
    <x v="4"/>
    <x v="4"/>
    <s v="Los Angeles"/>
    <x v="19"/>
    <x v="5"/>
    <n v="1"/>
    <n v="24.9"/>
    <n v="0.2"/>
    <n v="19.920000000000002"/>
    <x v="617"/>
    <s v="UPI"/>
    <x v="0"/>
    <s v="Standard"/>
    <x v="0"/>
    <n v="2025"/>
    <n v="8"/>
    <x v="3"/>
  </r>
  <r>
    <s v="ORD-000654"/>
    <d v="2025-10-19T00:00:00"/>
    <x v="565"/>
    <x v="13"/>
    <x v="3"/>
    <x v="3"/>
    <s v="Lyon"/>
    <x v="18"/>
    <x v="1"/>
    <n v="2"/>
    <n v="67.48"/>
    <n v="0"/>
    <n v="134.97"/>
    <x v="618"/>
    <s v="Digital Wallet"/>
    <x v="0"/>
    <s v="Express"/>
    <x v="1"/>
    <n v="2025"/>
    <n v="10"/>
    <x v="2"/>
  </r>
  <r>
    <s v="ORD-000655"/>
    <d v="2025-06-18T00:00:00"/>
    <x v="566"/>
    <x v="2"/>
    <x v="4"/>
    <x v="4"/>
    <s v="Chicago"/>
    <x v="14"/>
    <x v="3"/>
    <n v="1"/>
    <n v="78.97"/>
    <n v="0"/>
    <n v="78.97"/>
    <x v="619"/>
    <s v="Credit Card"/>
    <x v="2"/>
    <s v="Same Day"/>
    <x v="1"/>
    <n v="2025"/>
    <n v="6"/>
    <x v="9"/>
  </r>
  <r>
    <s v="ORD-000656"/>
    <d v="2025-02-19T00:00:00"/>
    <x v="567"/>
    <x v="18"/>
    <x v="7"/>
    <x v="3"/>
    <s v="Liverpool"/>
    <x v="4"/>
    <x v="2"/>
    <n v="1"/>
    <n v="41.44"/>
    <n v="0.15"/>
    <n v="35.22"/>
    <x v="620"/>
    <s v="Credit Card"/>
    <x v="2"/>
    <s v="Standard"/>
    <x v="2"/>
    <n v="2025"/>
    <n v="2"/>
    <x v="10"/>
  </r>
  <r>
    <s v="ORD-000657"/>
    <d v="2025-04-21T00:00:00"/>
    <x v="568"/>
    <x v="29"/>
    <x v="9"/>
    <x v="3"/>
    <s v="Munich"/>
    <x v="11"/>
    <x v="5"/>
    <n v="3"/>
    <n v="146.16"/>
    <n v="0.15"/>
    <n v="372.71"/>
    <x v="621"/>
    <s v="UPI"/>
    <x v="2"/>
    <s v="Standard"/>
    <x v="0"/>
    <n v="2025"/>
    <n v="4"/>
    <x v="7"/>
  </r>
  <r>
    <s v="ORD-000658"/>
    <d v="2025-05-22T00:00:00"/>
    <x v="414"/>
    <x v="28"/>
    <x v="4"/>
    <x v="4"/>
    <s v="Los Angeles"/>
    <x v="18"/>
    <x v="1"/>
    <n v="2"/>
    <n v="70.12"/>
    <n v="0.1"/>
    <n v="126.22"/>
    <x v="622"/>
    <s v="Digital Wallet"/>
    <x v="2"/>
    <s v="Express"/>
    <x v="1"/>
    <n v="2025"/>
    <n v="5"/>
    <x v="0"/>
  </r>
  <r>
    <s v="ORD-000659"/>
    <d v="2025-09-10T00:00:00"/>
    <x v="569"/>
    <x v="11"/>
    <x v="1"/>
    <x v="1"/>
    <s v="Mumbai"/>
    <x v="2"/>
    <x v="1"/>
    <n v="2"/>
    <n v="86.14"/>
    <n v="0.2"/>
    <n v="137.82"/>
    <x v="623"/>
    <s v="Credit Card"/>
    <x v="0"/>
    <s v="Standard"/>
    <x v="1"/>
    <n v="2025"/>
    <n v="9"/>
    <x v="11"/>
  </r>
  <r>
    <s v="ORD-000660"/>
    <d v="2025-08-12T00:00:00"/>
    <x v="570"/>
    <x v="12"/>
    <x v="10"/>
    <x v="7"/>
    <s v="Rio de Janeiro"/>
    <x v="5"/>
    <x v="3"/>
    <n v="1"/>
    <n v="58.38"/>
    <n v="0.1"/>
    <n v="52.54"/>
    <x v="624"/>
    <s v="Bank Transfer"/>
    <x v="0"/>
    <s v="Express"/>
    <x v="0"/>
    <n v="2025"/>
    <n v="8"/>
    <x v="3"/>
  </r>
  <r>
    <s v="ORD-000661"/>
    <d v="2025-05-20T00:00:00"/>
    <x v="571"/>
    <x v="4"/>
    <x v="7"/>
    <x v="3"/>
    <s v="Manchester"/>
    <x v="12"/>
    <x v="1"/>
    <n v="3"/>
    <n v="155.58000000000001"/>
    <n v="0.1"/>
    <n v="420.05"/>
    <x v="625"/>
    <s v="Debit Card"/>
    <x v="0"/>
    <s v="Standard"/>
    <x v="4"/>
    <n v="2025"/>
    <n v="5"/>
    <x v="0"/>
  </r>
  <r>
    <s v="ORD-000662"/>
    <d v="2025-12-28T00:00:00"/>
    <x v="572"/>
    <x v="29"/>
    <x v="7"/>
    <x v="3"/>
    <s v="Birmingham"/>
    <x v="1"/>
    <x v="1"/>
    <n v="1"/>
    <n v="37.9"/>
    <n v="0.1"/>
    <n v="34.11"/>
    <x v="626"/>
    <s v="PayPal"/>
    <x v="2"/>
    <s v="Standard"/>
    <x v="0"/>
    <n v="2025"/>
    <n v="12"/>
    <x v="1"/>
  </r>
  <r>
    <s v="ORD-000663"/>
    <d v="2025-08-25T00:00:00"/>
    <x v="573"/>
    <x v="3"/>
    <x v="1"/>
    <x v="1"/>
    <s v="Chennai"/>
    <x v="8"/>
    <x v="5"/>
    <n v="4"/>
    <n v="96.53"/>
    <n v="0.05"/>
    <n v="366.83"/>
    <x v="627"/>
    <s v="PayPal"/>
    <x v="2"/>
    <s v="Standard"/>
    <x v="1"/>
    <n v="2025"/>
    <n v="8"/>
    <x v="3"/>
  </r>
  <r>
    <s v="ORD-000664"/>
    <d v="2025-04-03T00:00:00"/>
    <x v="574"/>
    <x v="23"/>
    <x v="9"/>
    <x v="3"/>
    <s v="Berlin"/>
    <x v="0"/>
    <x v="0"/>
    <n v="3"/>
    <n v="40.85"/>
    <n v="0"/>
    <n v="122.55"/>
    <x v="628"/>
    <s v="Bank Transfer"/>
    <x v="0"/>
    <s v="Standard"/>
    <x v="0"/>
    <n v="2025"/>
    <n v="4"/>
    <x v="7"/>
  </r>
  <r>
    <s v="ORD-000665"/>
    <d v="2025-02-09T00:00:00"/>
    <x v="575"/>
    <x v="13"/>
    <x v="3"/>
    <x v="3"/>
    <s v="Lyon"/>
    <x v="11"/>
    <x v="5"/>
    <n v="2"/>
    <n v="149.66"/>
    <n v="0.15"/>
    <n v="254.43"/>
    <x v="629"/>
    <s v="UPI"/>
    <x v="2"/>
    <s v="Express"/>
    <x v="1"/>
    <n v="2025"/>
    <n v="2"/>
    <x v="10"/>
  </r>
  <r>
    <s v="ORD-000666"/>
    <d v="2025-03-01T00:00:00"/>
    <x v="576"/>
    <x v="29"/>
    <x v="3"/>
    <x v="3"/>
    <s v="Marseille"/>
    <x v="8"/>
    <x v="5"/>
    <n v="1"/>
    <n v="100.92"/>
    <n v="0.05"/>
    <n v="95.87"/>
    <x v="630"/>
    <s v="Debit Card"/>
    <x v="2"/>
    <s v="Standard"/>
    <x v="3"/>
    <n v="2025"/>
    <n v="3"/>
    <x v="4"/>
  </r>
  <r>
    <s v="ORD-000667"/>
    <d v="2025-04-07T00:00:00"/>
    <x v="577"/>
    <x v="1"/>
    <x v="0"/>
    <x v="0"/>
    <s v="Brisbane"/>
    <x v="19"/>
    <x v="5"/>
    <n v="3"/>
    <n v="23.7"/>
    <n v="0.1"/>
    <n v="63.98"/>
    <x v="631"/>
    <s v="Debit Card"/>
    <x v="0"/>
    <s v="Express"/>
    <x v="1"/>
    <n v="2025"/>
    <n v="4"/>
    <x v="7"/>
  </r>
  <r>
    <s v="ORD-000668"/>
    <d v="2025-03-04T00:00:00"/>
    <x v="210"/>
    <x v="23"/>
    <x v="1"/>
    <x v="1"/>
    <s v="Chennai"/>
    <x v="15"/>
    <x v="6"/>
    <n v="2"/>
    <n v="69.180000000000007"/>
    <n v="0.2"/>
    <n v="110.69"/>
    <x v="632"/>
    <s v="Credit Card"/>
    <x v="0"/>
    <s v="Express"/>
    <x v="1"/>
    <n v="2025"/>
    <n v="3"/>
    <x v="4"/>
  </r>
  <r>
    <s v="ORD-000669"/>
    <d v="2025-03-14T00:00:00"/>
    <x v="578"/>
    <x v="9"/>
    <x v="4"/>
    <x v="4"/>
    <s v="Chicago"/>
    <x v="17"/>
    <x v="3"/>
    <n v="1"/>
    <n v="61.31"/>
    <n v="0"/>
    <n v="61.31"/>
    <x v="633"/>
    <s v="Debit Card"/>
    <x v="0"/>
    <s v="Standard"/>
    <x v="0"/>
    <n v="2025"/>
    <n v="3"/>
    <x v="4"/>
  </r>
  <r>
    <s v="ORD-000670"/>
    <d v="2025-04-22T00:00:00"/>
    <x v="579"/>
    <x v="13"/>
    <x v="6"/>
    <x v="6"/>
    <s v="Singapore"/>
    <x v="11"/>
    <x v="5"/>
    <n v="2"/>
    <n v="152.1"/>
    <n v="0.1"/>
    <n v="273.77"/>
    <x v="634"/>
    <s v="Credit Card"/>
    <x v="0"/>
    <s v="Express"/>
    <x v="0"/>
    <n v="2025"/>
    <n v="4"/>
    <x v="7"/>
  </r>
  <r>
    <s v="ORD-000671"/>
    <d v="2025-03-09T00:00:00"/>
    <x v="580"/>
    <x v="25"/>
    <x v="2"/>
    <x v="2"/>
    <s v="Dubai"/>
    <x v="6"/>
    <x v="4"/>
    <n v="3"/>
    <n v="19.440000000000001"/>
    <n v="0.1"/>
    <n v="52.48"/>
    <x v="635"/>
    <s v="PayPal"/>
    <x v="0"/>
    <s v="Express"/>
    <x v="0"/>
    <n v="2025"/>
    <n v="3"/>
    <x v="4"/>
  </r>
  <r>
    <s v="ORD-000672"/>
    <d v="2025-12-05T00:00:00"/>
    <x v="178"/>
    <x v="7"/>
    <x v="1"/>
    <x v="1"/>
    <s v="Kolkata"/>
    <x v="15"/>
    <x v="6"/>
    <n v="1"/>
    <n v="72.84"/>
    <n v="0.1"/>
    <n v="65.56"/>
    <x v="406"/>
    <s v="Debit Card"/>
    <x v="0"/>
    <s v="Standard"/>
    <x v="1"/>
    <n v="2025"/>
    <n v="12"/>
    <x v="1"/>
  </r>
  <r>
    <s v="ORD-000673"/>
    <d v="2025-02-01T00:00:00"/>
    <x v="446"/>
    <x v="18"/>
    <x v="9"/>
    <x v="3"/>
    <s v="Berlin"/>
    <x v="19"/>
    <x v="5"/>
    <n v="2"/>
    <n v="26.95"/>
    <n v="0"/>
    <n v="53.89"/>
    <x v="636"/>
    <s v="Debit Card"/>
    <x v="0"/>
    <s v="Express"/>
    <x v="0"/>
    <n v="2025"/>
    <n v="2"/>
    <x v="10"/>
  </r>
  <r>
    <s v="ORD-000674"/>
    <d v="2025-07-25T00:00:00"/>
    <x v="182"/>
    <x v="8"/>
    <x v="4"/>
    <x v="4"/>
    <s v="Chicago"/>
    <x v="15"/>
    <x v="6"/>
    <n v="3"/>
    <n v="69.900000000000006"/>
    <n v="0.1"/>
    <n v="188.73"/>
    <x v="637"/>
    <s v="Credit Card"/>
    <x v="0"/>
    <s v="Standard"/>
    <x v="2"/>
    <n v="2025"/>
    <n v="7"/>
    <x v="8"/>
  </r>
  <r>
    <s v="ORD-000675"/>
    <d v="2025-06-10T00:00:00"/>
    <x v="581"/>
    <x v="1"/>
    <x v="1"/>
    <x v="1"/>
    <s v="Hyderabad"/>
    <x v="8"/>
    <x v="5"/>
    <n v="1"/>
    <n v="99.01"/>
    <n v="0.15"/>
    <n v="84.16"/>
    <x v="638"/>
    <s v="UPI"/>
    <x v="2"/>
    <s v="Express"/>
    <x v="1"/>
    <n v="2025"/>
    <n v="6"/>
    <x v="9"/>
  </r>
  <r>
    <s v="ORD-000676"/>
    <d v="2025-12-27T00:00:00"/>
    <x v="582"/>
    <x v="0"/>
    <x v="4"/>
    <x v="4"/>
    <s v="Houston"/>
    <x v="9"/>
    <x v="6"/>
    <n v="2"/>
    <n v="73.69"/>
    <n v="0.2"/>
    <n v="117.91"/>
    <x v="639"/>
    <s v="UPI"/>
    <x v="0"/>
    <s v="Standard"/>
    <x v="2"/>
    <n v="2025"/>
    <n v="12"/>
    <x v="1"/>
  </r>
  <r>
    <s v="ORD-000677"/>
    <d v="2025-02-13T00:00:00"/>
    <x v="583"/>
    <x v="14"/>
    <x v="1"/>
    <x v="1"/>
    <s v="Chennai"/>
    <x v="8"/>
    <x v="5"/>
    <n v="3"/>
    <n v="102.28"/>
    <n v="0.05"/>
    <n v="291.5"/>
    <x v="640"/>
    <s v="Debit Card"/>
    <x v="2"/>
    <s v="Express"/>
    <x v="1"/>
    <n v="2025"/>
    <n v="2"/>
    <x v="10"/>
  </r>
  <r>
    <s v="ORD-000678"/>
    <d v="2025-06-05T00:00:00"/>
    <x v="525"/>
    <x v="22"/>
    <x v="0"/>
    <x v="0"/>
    <s v="Sydney"/>
    <x v="5"/>
    <x v="3"/>
    <n v="4"/>
    <n v="57.62"/>
    <n v="0"/>
    <n v="230.47"/>
    <x v="641"/>
    <s v="Debit Card"/>
    <x v="0"/>
    <s v="Express"/>
    <x v="0"/>
    <n v="2025"/>
    <n v="6"/>
    <x v="9"/>
  </r>
  <r>
    <s v="ORD-000679"/>
    <d v="2025-12-24T00:00:00"/>
    <x v="584"/>
    <x v="29"/>
    <x v="9"/>
    <x v="3"/>
    <s v="Berlin"/>
    <x v="17"/>
    <x v="3"/>
    <n v="1"/>
    <n v="60.85"/>
    <n v="0"/>
    <n v="60.85"/>
    <x v="642"/>
    <s v="Debit Card"/>
    <x v="1"/>
    <s v="Express"/>
    <x v="2"/>
    <n v="2025"/>
    <n v="12"/>
    <x v="1"/>
  </r>
  <r>
    <s v="ORD-000680"/>
    <d v="2025-11-26T00:00:00"/>
    <x v="585"/>
    <x v="18"/>
    <x v="1"/>
    <x v="1"/>
    <s v="Kolkata"/>
    <x v="12"/>
    <x v="1"/>
    <n v="1"/>
    <n v="168.84"/>
    <n v="0.15"/>
    <n v="143.52000000000001"/>
    <x v="643"/>
    <s v="UPI"/>
    <x v="0"/>
    <s v="Standard"/>
    <x v="0"/>
    <n v="2025"/>
    <n v="11"/>
    <x v="6"/>
  </r>
  <r>
    <s v="ORD-000681"/>
    <d v="2025-11-12T00:00:00"/>
    <x v="586"/>
    <x v="25"/>
    <x v="1"/>
    <x v="1"/>
    <s v="Hyderabad"/>
    <x v="18"/>
    <x v="1"/>
    <n v="1"/>
    <n v="65.7"/>
    <n v="0.1"/>
    <n v="59.13"/>
    <x v="644"/>
    <s v="PayPal"/>
    <x v="0"/>
    <s v="Same Day"/>
    <x v="1"/>
    <n v="2025"/>
    <n v="11"/>
    <x v="6"/>
  </r>
  <r>
    <s v="ORD-000682"/>
    <d v="2025-04-11T00:00:00"/>
    <x v="587"/>
    <x v="0"/>
    <x v="6"/>
    <x v="6"/>
    <s v="Singapore"/>
    <x v="15"/>
    <x v="6"/>
    <n v="3"/>
    <n v="71.78"/>
    <n v="0.2"/>
    <n v="172.28"/>
    <x v="645"/>
    <s v="Credit Card"/>
    <x v="0"/>
    <s v="Standard"/>
    <x v="1"/>
    <n v="2025"/>
    <n v="4"/>
    <x v="7"/>
  </r>
  <r>
    <s v="ORD-000683"/>
    <d v="2025-03-08T00:00:00"/>
    <x v="588"/>
    <x v="14"/>
    <x v="1"/>
    <x v="1"/>
    <s v="Kolkata"/>
    <x v="8"/>
    <x v="5"/>
    <n v="3"/>
    <n v="96.79"/>
    <n v="0.15"/>
    <n v="246.81"/>
    <x v="646"/>
    <s v="UPI"/>
    <x v="0"/>
    <s v="Standard"/>
    <x v="0"/>
    <n v="2025"/>
    <n v="3"/>
    <x v="4"/>
  </r>
  <r>
    <s v="ORD-000684"/>
    <d v="2025-09-19T00:00:00"/>
    <x v="589"/>
    <x v="15"/>
    <x v="3"/>
    <x v="3"/>
    <s v="Paris"/>
    <x v="5"/>
    <x v="3"/>
    <n v="1"/>
    <n v="50.96"/>
    <n v="0.2"/>
    <n v="40.770000000000003"/>
    <x v="315"/>
    <s v="Credit Card"/>
    <x v="0"/>
    <s v="Standard"/>
    <x v="1"/>
    <n v="2025"/>
    <n v="9"/>
    <x v="11"/>
  </r>
  <r>
    <s v="ORD-000685"/>
    <d v="2025-12-13T00:00:00"/>
    <x v="590"/>
    <x v="5"/>
    <x v="4"/>
    <x v="4"/>
    <s v="Seattle"/>
    <x v="15"/>
    <x v="6"/>
    <n v="1"/>
    <n v="76.88"/>
    <n v="0.2"/>
    <n v="61.5"/>
    <x v="459"/>
    <s v="PayPal"/>
    <x v="0"/>
    <s v="Standard"/>
    <x v="1"/>
    <n v="2025"/>
    <n v="12"/>
    <x v="1"/>
  </r>
  <r>
    <s v="ORD-000686"/>
    <d v="2025-08-06T00:00:00"/>
    <x v="82"/>
    <x v="13"/>
    <x v="3"/>
    <x v="3"/>
    <s v="Marseille"/>
    <x v="5"/>
    <x v="3"/>
    <n v="1"/>
    <n v="57.93"/>
    <n v="0"/>
    <n v="57.93"/>
    <x v="647"/>
    <s v="UPI"/>
    <x v="0"/>
    <s v="Standard"/>
    <x v="1"/>
    <n v="2025"/>
    <n v="8"/>
    <x v="3"/>
  </r>
  <r>
    <s v="ORD-000687"/>
    <d v="2025-08-12T00:00:00"/>
    <x v="358"/>
    <x v="1"/>
    <x v="4"/>
    <x v="4"/>
    <s v="Chicago"/>
    <x v="6"/>
    <x v="4"/>
    <n v="1"/>
    <n v="20.48"/>
    <n v="0.05"/>
    <n v="19.45"/>
    <x v="123"/>
    <s v="PayPal"/>
    <x v="0"/>
    <s v="Express"/>
    <x v="1"/>
    <n v="2025"/>
    <n v="8"/>
    <x v="3"/>
  </r>
  <r>
    <s v="ORD-000688"/>
    <d v="2025-04-20T00:00:00"/>
    <x v="591"/>
    <x v="27"/>
    <x v="1"/>
    <x v="1"/>
    <s v="Delhi"/>
    <x v="11"/>
    <x v="5"/>
    <n v="2"/>
    <n v="155.58000000000001"/>
    <n v="0.05"/>
    <n v="295.61"/>
    <x v="648"/>
    <s v="Credit Card"/>
    <x v="2"/>
    <s v="Standard"/>
    <x v="0"/>
    <n v="2025"/>
    <n v="4"/>
    <x v="7"/>
  </r>
  <r>
    <s v="ORD-000689"/>
    <d v="2025-10-28T00:00:00"/>
    <x v="592"/>
    <x v="19"/>
    <x v="4"/>
    <x v="4"/>
    <s v="Houston"/>
    <x v="8"/>
    <x v="5"/>
    <n v="1"/>
    <n v="94.22"/>
    <n v="0.15"/>
    <n v="80.08"/>
    <x v="649"/>
    <s v="UPI"/>
    <x v="0"/>
    <s v="Express"/>
    <x v="1"/>
    <n v="2025"/>
    <n v="10"/>
    <x v="2"/>
  </r>
  <r>
    <s v="ORD-000690"/>
    <d v="2025-03-15T00:00:00"/>
    <x v="593"/>
    <x v="21"/>
    <x v="1"/>
    <x v="1"/>
    <s v="Kolkata"/>
    <x v="16"/>
    <x v="6"/>
    <n v="2"/>
    <n v="28.34"/>
    <n v="0.05"/>
    <n v="53.84"/>
    <x v="591"/>
    <s v="Digital Wallet"/>
    <x v="1"/>
    <s v="Express"/>
    <x v="0"/>
    <n v="2025"/>
    <n v="3"/>
    <x v="4"/>
  </r>
  <r>
    <s v="ORD-000691"/>
    <d v="2025-05-07T00:00:00"/>
    <x v="594"/>
    <x v="7"/>
    <x v="7"/>
    <x v="3"/>
    <s v="Liverpool"/>
    <x v="12"/>
    <x v="1"/>
    <n v="2"/>
    <n v="166.38"/>
    <n v="0"/>
    <n v="332.76"/>
    <x v="650"/>
    <s v="Digital Wallet"/>
    <x v="1"/>
    <s v="Standard"/>
    <x v="1"/>
    <n v="2025"/>
    <n v="5"/>
    <x v="0"/>
  </r>
  <r>
    <s v="ORD-000692"/>
    <d v="2025-06-16T00:00:00"/>
    <x v="595"/>
    <x v="18"/>
    <x v="8"/>
    <x v="4"/>
    <s v="Calgary"/>
    <x v="7"/>
    <x v="5"/>
    <n v="3"/>
    <n v="136.16"/>
    <n v="0.05"/>
    <n v="388.06"/>
    <x v="651"/>
    <s v="UPI"/>
    <x v="1"/>
    <s v="Standard"/>
    <x v="2"/>
    <n v="2025"/>
    <n v="6"/>
    <x v="9"/>
  </r>
  <r>
    <s v="ORD-000693"/>
    <d v="2025-07-18T00:00:00"/>
    <x v="472"/>
    <x v="27"/>
    <x v="4"/>
    <x v="4"/>
    <s v="Seattle"/>
    <x v="3"/>
    <x v="1"/>
    <n v="1"/>
    <n v="128.81"/>
    <n v="0.15"/>
    <n v="109.49"/>
    <x v="159"/>
    <s v="Credit Card"/>
    <x v="0"/>
    <s v="Express"/>
    <x v="0"/>
    <n v="2025"/>
    <n v="7"/>
    <x v="8"/>
  </r>
  <r>
    <s v="ORD-000694"/>
    <d v="2025-04-05T00:00:00"/>
    <x v="581"/>
    <x v="14"/>
    <x v="1"/>
    <x v="1"/>
    <s v="Kolkata"/>
    <x v="1"/>
    <x v="1"/>
    <n v="1"/>
    <n v="39.86"/>
    <n v="0.2"/>
    <n v="31.89"/>
    <x v="652"/>
    <s v="PayPal"/>
    <x v="1"/>
    <s v="Standard"/>
    <x v="1"/>
    <n v="2025"/>
    <n v="4"/>
    <x v="7"/>
  </r>
  <r>
    <s v="ORD-000695"/>
    <d v="2025-02-14T00:00:00"/>
    <x v="596"/>
    <x v="19"/>
    <x v="9"/>
    <x v="3"/>
    <s v="Berlin"/>
    <x v="13"/>
    <x v="2"/>
    <n v="1"/>
    <n v="181.2"/>
    <n v="0.1"/>
    <n v="163.08000000000001"/>
    <x v="653"/>
    <s v="Digital Wallet"/>
    <x v="0"/>
    <s v="Standard"/>
    <x v="3"/>
    <n v="2025"/>
    <n v="2"/>
    <x v="10"/>
  </r>
  <r>
    <s v="ORD-000696"/>
    <d v="2025-08-27T00:00:00"/>
    <x v="597"/>
    <x v="22"/>
    <x v="3"/>
    <x v="3"/>
    <s v="Toulouse"/>
    <x v="7"/>
    <x v="5"/>
    <n v="1"/>
    <n v="131.83000000000001"/>
    <n v="0.1"/>
    <n v="118.64"/>
    <x v="654"/>
    <s v="PayPal"/>
    <x v="2"/>
    <s v="Standard"/>
    <x v="0"/>
    <n v="2025"/>
    <n v="8"/>
    <x v="3"/>
  </r>
  <r>
    <s v="ORD-000697"/>
    <d v="2025-04-23T00:00:00"/>
    <x v="598"/>
    <x v="19"/>
    <x v="11"/>
    <x v="8"/>
    <s v="Johannesburg"/>
    <x v="8"/>
    <x v="5"/>
    <n v="1"/>
    <n v="98.51"/>
    <n v="0.15"/>
    <n v="83.73"/>
    <x v="655"/>
    <s v="PayPal"/>
    <x v="2"/>
    <s v="Express"/>
    <x v="1"/>
    <n v="2025"/>
    <n v="4"/>
    <x v="7"/>
  </r>
  <r>
    <s v="ORD-000698"/>
    <d v="2025-08-16T00:00:00"/>
    <x v="599"/>
    <x v="16"/>
    <x v="3"/>
    <x v="3"/>
    <s v="Paris"/>
    <x v="6"/>
    <x v="4"/>
    <n v="1"/>
    <n v="20.23"/>
    <n v="0.05"/>
    <n v="19.22"/>
    <x v="656"/>
    <s v="UPI"/>
    <x v="0"/>
    <s v="Standard"/>
    <x v="1"/>
    <n v="2025"/>
    <n v="8"/>
    <x v="3"/>
  </r>
  <r>
    <s v="ORD-000699"/>
    <d v="2025-03-02T00:00:00"/>
    <x v="600"/>
    <x v="12"/>
    <x v="9"/>
    <x v="3"/>
    <s v="Hamburg"/>
    <x v="14"/>
    <x v="3"/>
    <n v="2"/>
    <n v="74.12"/>
    <n v="0.05"/>
    <n v="140.83000000000001"/>
    <x v="657"/>
    <s v="Credit Card"/>
    <x v="2"/>
    <s v="Standard"/>
    <x v="1"/>
    <n v="2025"/>
    <n v="3"/>
    <x v="4"/>
  </r>
  <r>
    <s v="ORD-000700"/>
    <d v="2025-07-08T00:00:00"/>
    <x v="342"/>
    <x v="10"/>
    <x v="3"/>
    <x v="3"/>
    <s v="Paris"/>
    <x v="10"/>
    <x v="1"/>
    <n v="4"/>
    <n v="53.41"/>
    <n v="0.1"/>
    <n v="192.28"/>
    <x v="658"/>
    <s v="Debit Card"/>
    <x v="0"/>
    <s v="Standard"/>
    <x v="1"/>
    <n v="2025"/>
    <n v="7"/>
    <x v="8"/>
  </r>
  <r>
    <s v="ORD-000701"/>
    <d v="2025-07-28T00:00:00"/>
    <x v="601"/>
    <x v="11"/>
    <x v="2"/>
    <x v="2"/>
    <s v="Abu Dhabi"/>
    <x v="4"/>
    <x v="2"/>
    <n v="1"/>
    <n v="44.96"/>
    <n v="0.15"/>
    <n v="38.22"/>
    <x v="659"/>
    <s v="Digital Wallet"/>
    <x v="1"/>
    <s v="Standard"/>
    <x v="0"/>
    <n v="2025"/>
    <n v="7"/>
    <x v="8"/>
  </r>
  <r>
    <s v="ORD-000702"/>
    <d v="2025-01-21T00:00:00"/>
    <x v="602"/>
    <x v="8"/>
    <x v="6"/>
    <x v="6"/>
    <s v="Singapore"/>
    <x v="17"/>
    <x v="3"/>
    <n v="1"/>
    <n v="66.540000000000006"/>
    <n v="0.2"/>
    <n v="53.23"/>
    <x v="660"/>
    <s v="Bank Transfer"/>
    <x v="0"/>
    <s v="Standard"/>
    <x v="0"/>
    <n v="2025"/>
    <n v="1"/>
    <x v="5"/>
  </r>
  <r>
    <s v="ORD-000703"/>
    <d v="2025-05-12T00:00:00"/>
    <x v="603"/>
    <x v="12"/>
    <x v="4"/>
    <x v="4"/>
    <s v="Chicago"/>
    <x v="7"/>
    <x v="5"/>
    <n v="1"/>
    <n v="121.88"/>
    <n v="0.05"/>
    <n v="115.78"/>
    <x v="661"/>
    <s v="Credit Card"/>
    <x v="0"/>
    <s v="Same Day"/>
    <x v="0"/>
    <n v="2025"/>
    <n v="5"/>
    <x v="0"/>
  </r>
  <r>
    <s v="ORD-000704"/>
    <d v="2025-02-22T00:00:00"/>
    <x v="179"/>
    <x v="26"/>
    <x v="4"/>
    <x v="4"/>
    <s v="Chicago"/>
    <x v="16"/>
    <x v="6"/>
    <n v="2"/>
    <n v="29.67"/>
    <n v="0"/>
    <n v="59.34"/>
    <x v="662"/>
    <s v="Debit Card"/>
    <x v="0"/>
    <s v="Standard"/>
    <x v="2"/>
    <n v="2025"/>
    <n v="2"/>
    <x v="10"/>
  </r>
  <r>
    <s v="ORD-000705"/>
    <d v="2025-01-25T00:00:00"/>
    <x v="245"/>
    <x v="1"/>
    <x v="4"/>
    <x v="4"/>
    <s v="Los Angeles"/>
    <x v="1"/>
    <x v="1"/>
    <n v="1"/>
    <n v="40.619999999999997"/>
    <n v="0.05"/>
    <n v="38.590000000000003"/>
    <x v="663"/>
    <s v="Digital Wallet"/>
    <x v="0"/>
    <s v="Express"/>
    <x v="0"/>
    <n v="2025"/>
    <n v="1"/>
    <x v="5"/>
  </r>
  <r>
    <s v="ORD-000706"/>
    <d v="2025-12-29T00:00:00"/>
    <x v="604"/>
    <x v="21"/>
    <x v="9"/>
    <x v="3"/>
    <s v="Frankfurt"/>
    <x v="4"/>
    <x v="2"/>
    <n v="4"/>
    <n v="43.59"/>
    <n v="0.05"/>
    <n v="165.64"/>
    <x v="664"/>
    <s v="Credit Card"/>
    <x v="0"/>
    <s v="Express"/>
    <x v="2"/>
    <n v="2025"/>
    <n v="12"/>
    <x v="1"/>
  </r>
  <r>
    <s v="ORD-000707"/>
    <d v="2025-05-07T00:00:00"/>
    <x v="605"/>
    <x v="20"/>
    <x v="5"/>
    <x v="5"/>
    <s v="Yokohama"/>
    <x v="3"/>
    <x v="1"/>
    <n v="1"/>
    <n v="131.05000000000001"/>
    <n v="0.05"/>
    <n v="124.5"/>
    <x v="665"/>
    <s v="Credit Card"/>
    <x v="0"/>
    <s v="Same Day"/>
    <x v="1"/>
    <n v="2025"/>
    <n v="5"/>
    <x v="0"/>
  </r>
  <r>
    <s v="ORD-000708"/>
    <d v="2025-11-10T00:00:00"/>
    <x v="606"/>
    <x v="4"/>
    <x v="9"/>
    <x v="3"/>
    <s v="Hamburg"/>
    <x v="18"/>
    <x v="1"/>
    <n v="1"/>
    <n v="74.72"/>
    <n v="0.05"/>
    <n v="70.98"/>
    <x v="666"/>
    <s v="Credit Card"/>
    <x v="1"/>
    <s v="Standard"/>
    <x v="1"/>
    <n v="2025"/>
    <n v="11"/>
    <x v="6"/>
  </r>
  <r>
    <s v="ORD-000709"/>
    <d v="2025-04-10T00:00:00"/>
    <x v="391"/>
    <x v="5"/>
    <x v="1"/>
    <x v="1"/>
    <s v="Delhi"/>
    <x v="14"/>
    <x v="3"/>
    <n v="4"/>
    <n v="74.77"/>
    <n v="0.15"/>
    <n v="254.21"/>
    <x v="667"/>
    <s v="Debit Card"/>
    <x v="0"/>
    <s v="Express"/>
    <x v="2"/>
    <n v="2025"/>
    <n v="4"/>
    <x v="7"/>
  </r>
  <r>
    <s v="ORD-000710"/>
    <d v="2025-09-24T00:00:00"/>
    <x v="361"/>
    <x v="21"/>
    <x v="0"/>
    <x v="0"/>
    <s v="Sydney"/>
    <x v="10"/>
    <x v="1"/>
    <n v="1"/>
    <n v="49.89"/>
    <n v="0"/>
    <n v="49.89"/>
    <x v="668"/>
    <s v="Debit Card"/>
    <x v="0"/>
    <s v="Express"/>
    <x v="3"/>
    <n v="2025"/>
    <n v="9"/>
    <x v="11"/>
  </r>
  <r>
    <s v="ORD-000711"/>
    <d v="2025-10-25T00:00:00"/>
    <x v="607"/>
    <x v="15"/>
    <x v="6"/>
    <x v="6"/>
    <s v="Singapore"/>
    <x v="4"/>
    <x v="2"/>
    <n v="2"/>
    <n v="44.81"/>
    <n v="0.05"/>
    <n v="85.14"/>
    <x v="669"/>
    <s v="PayPal"/>
    <x v="0"/>
    <s v="Standard"/>
    <x v="0"/>
    <n v="2025"/>
    <n v="10"/>
    <x v="2"/>
  </r>
  <r>
    <s v="ORD-000712"/>
    <d v="2025-08-21T00:00:00"/>
    <x v="608"/>
    <x v="17"/>
    <x v="4"/>
    <x v="4"/>
    <s v="Seattle"/>
    <x v="8"/>
    <x v="5"/>
    <n v="1"/>
    <n v="100.69"/>
    <n v="0.05"/>
    <n v="95.65"/>
    <x v="670"/>
    <s v="PayPal"/>
    <x v="0"/>
    <s v="Standard"/>
    <x v="0"/>
    <n v="2025"/>
    <n v="8"/>
    <x v="3"/>
  </r>
  <r>
    <s v="ORD-000713"/>
    <d v="2025-07-04T00:00:00"/>
    <x v="17"/>
    <x v="13"/>
    <x v="8"/>
    <x v="4"/>
    <s v="Montreal"/>
    <x v="14"/>
    <x v="3"/>
    <n v="2"/>
    <n v="80.98"/>
    <n v="0.1"/>
    <n v="145.77000000000001"/>
    <x v="671"/>
    <s v="Debit Card"/>
    <x v="0"/>
    <s v="Standard"/>
    <x v="4"/>
    <n v="2025"/>
    <n v="7"/>
    <x v="8"/>
  </r>
  <r>
    <s v="ORD-000714"/>
    <d v="2025-06-11T00:00:00"/>
    <x v="609"/>
    <x v="9"/>
    <x v="7"/>
    <x v="3"/>
    <s v="London"/>
    <x v="12"/>
    <x v="1"/>
    <n v="1"/>
    <n v="161.16999999999999"/>
    <n v="0.15"/>
    <n v="136.99"/>
    <x v="672"/>
    <s v="PayPal"/>
    <x v="2"/>
    <s v="Standard"/>
    <x v="1"/>
    <n v="2025"/>
    <n v="6"/>
    <x v="9"/>
  </r>
  <r>
    <s v="ORD-000715"/>
    <d v="2025-05-17T00:00:00"/>
    <x v="610"/>
    <x v="19"/>
    <x v="10"/>
    <x v="7"/>
    <s v="BrasÃ­lia"/>
    <x v="15"/>
    <x v="6"/>
    <n v="1"/>
    <n v="73.27"/>
    <n v="0.1"/>
    <n v="65.94"/>
    <x v="34"/>
    <s v="PayPal"/>
    <x v="0"/>
    <s v="Standard"/>
    <x v="1"/>
    <n v="2025"/>
    <n v="5"/>
    <x v="0"/>
  </r>
  <r>
    <s v="ORD-000716"/>
    <d v="2025-12-13T00:00:00"/>
    <x v="611"/>
    <x v="18"/>
    <x v="10"/>
    <x v="7"/>
    <s v="Rio de Janeiro"/>
    <x v="3"/>
    <x v="1"/>
    <n v="3"/>
    <n v="150.78"/>
    <n v="0.15"/>
    <n v="384.48"/>
    <x v="673"/>
    <s v="Digital Wallet"/>
    <x v="1"/>
    <s v="Standard"/>
    <x v="2"/>
    <n v="2025"/>
    <n v="12"/>
    <x v="1"/>
  </r>
  <r>
    <s v="ORD-000717"/>
    <d v="2025-11-16T00:00:00"/>
    <x v="612"/>
    <x v="10"/>
    <x v="9"/>
    <x v="3"/>
    <s v="Frankfurt"/>
    <x v="7"/>
    <x v="5"/>
    <n v="1"/>
    <n v="128.74"/>
    <n v="0.15"/>
    <n v="109.43"/>
    <x v="674"/>
    <s v="Credit Card"/>
    <x v="0"/>
    <s v="Standard"/>
    <x v="0"/>
    <n v="2025"/>
    <n v="11"/>
    <x v="6"/>
  </r>
  <r>
    <s v="ORD-000718"/>
    <d v="2025-12-22T00:00:00"/>
    <x v="613"/>
    <x v="3"/>
    <x v="0"/>
    <x v="0"/>
    <s v="Sydney"/>
    <x v="4"/>
    <x v="2"/>
    <n v="1"/>
    <n v="48.51"/>
    <n v="0.1"/>
    <n v="43.66"/>
    <x v="675"/>
    <s v="Credit Card"/>
    <x v="0"/>
    <s v="Standard"/>
    <x v="0"/>
    <n v="2025"/>
    <n v="12"/>
    <x v="1"/>
  </r>
  <r>
    <s v="ORD-000719"/>
    <d v="2025-02-18T00:00:00"/>
    <x v="565"/>
    <x v="12"/>
    <x v="10"/>
    <x v="7"/>
    <s v="BrasÃ­lia"/>
    <x v="5"/>
    <x v="3"/>
    <n v="1"/>
    <n v="53.34"/>
    <n v="0.05"/>
    <n v="50.67"/>
    <x v="676"/>
    <s v="PayPal"/>
    <x v="2"/>
    <s v="Standard"/>
    <x v="1"/>
    <n v="2025"/>
    <n v="2"/>
    <x v="10"/>
  </r>
  <r>
    <s v="ORD-000720"/>
    <d v="2025-10-13T00:00:00"/>
    <x v="614"/>
    <x v="16"/>
    <x v="9"/>
    <x v="3"/>
    <s v="Munich"/>
    <x v="12"/>
    <x v="1"/>
    <n v="3"/>
    <n v="152.76"/>
    <n v="0.05"/>
    <n v="435.36"/>
    <x v="677"/>
    <s v="UPI"/>
    <x v="0"/>
    <s v="Standard"/>
    <x v="2"/>
    <n v="2025"/>
    <n v="10"/>
    <x v="2"/>
  </r>
  <r>
    <s v="ORD-000721"/>
    <d v="2025-12-15T00:00:00"/>
    <x v="615"/>
    <x v="23"/>
    <x v="4"/>
    <x v="4"/>
    <s v="Los Angeles"/>
    <x v="15"/>
    <x v="6"/>
    <n v="1"/>
    <n v="79.989999999999995"/>
    <n v="0.05"/>
    <n v="75.989999999999995"/>
    <x v="678"/>
    <s v="Credit Card"/>
    <x v="0"/>
    <s v="Express"/>
    <x v="1"/>
    <n v="2025"/>
    <n v="12"/>
    <x v="1"/>
  </r>
  <r>
    <s v="ORD-000722"/>
    <d v="2025-03-12T00:00:00"/>
    <x v="616"/>
    <x v="24"/>
    <x v="5"/>
    <x v="5"/>
    <s v="Tokyo"/>
    <x v="4"/>
    <x v="2"/>
    <n v="1"/>
    <n v="42.28"/>
    <n v="0.05"/>
    <n v="40.17"/>
    <x v="5"/>
    <s v="UPI"/>
    <x v="0"/>
    <s v="Standard"/>
    <x v="1"/>
    <n v="2025"/>
    <n v="3"/>
    <x v="4"/>
  </r>
  <r>
    <s v="ORD-000723"/>
    <d v="2025-01-27T00:00:00"/>
    <x v="617"/>
    <x v="11"/>
    <x v="4"/>
    <x v="4"/>
    <s v="Seattle"/>
    <x v="18"/>
    <x v="1"/>
    <n v="2"/>
    <n v="65.19"/>
    <n v="0"/>
    <n v="130.37"/>
    <x v="679"/>
    <s v="UPI"/>
    <x v="0"/>
    <s v="Standard"/>
    <x v="0"/>
    <n v="2025"/>
    <n v="1"/>
    <x v="5"/>
  </r>
  <r>
    <s v="ORD-000724"/>
    <d v="2025-10-17T00:00:00"/>
    <x v="618"/>
    <x v="14"/>
    <x v="7"/>
    <x v="3"/>
    <s v="Liverpool"/>
    <x v="18"/>
    <x v="1"/>
    <n v="2"/>
    <n v="67.23"/>
    <n v="0.25"/>
    <n v="100.85"/>
    <x v="680"/>
    <s v="Digital Wallet"/>
    <x v="0"/>
    <s v="Express"/>
    <x v="3"/>
    <n v="2025"/>
    <n v="10"/>
    <x v="2"/>
  </r>
  <r>
    <s v="ORD-000725"/>
    <d v="2025-08-13T00:00:00"/>
    <x v="619"/>
    <x v="22"/>
    <x v="10"/>
    <x v="7"/>
    <s v="BrasÃ­lia"/>
    <x v="15"/>
    <x v="6"/>
    <n v="2"/>
    <n v="77.34"/>
    <n v="0"/>
    <n v="154.66999999999999"/>
    <x v="681"/>
    <s v="Credit Card"/>
    <x v="1"/>
    <s v="Express"/>
    <x v="1"/>
    <n v="2025"/>
    <n v="8"/>
    <x v="3"/>
  </r>
  <r>
    <s v="ORD-000726"/>
    <d v="2025-11-19T00:00:00"/>
    <x v="620"/>
    <x v="2"/>
    <x v="0"/>
    <x v="0"/>
    <s v="Melbourne"/>
    <x v="8"/>
    <x v="5"/>
    <n v="1"/>
    <n v="98.37"/>
    <n v="0.1"/>
    <n v="88.53"/>
    <x v="682"/>
    <s v="UPI"/>
    <x v="0"/>
    <s v="Express"/>
    <x v="0"/>
    <n v="2025"/>
    <n v="11"/>
    <x v="6"/>
  </r>
  <r>
    <s v="ORD-000727"/>
    <d v="2025-02-24T00:00:00"/>
    <x v="621"/>
    <x v="11"/>
    <x v="7"/>
    <x v="3"/>
    <s v="London"/>
    <x v="14"/>
    <x v="3"/>
    <n v="3"/>
    <n v="77.209999999999994"/>
    <n v="0.15"/>
    <n v="196.87"/>
    <x v="199"/>
    <s v="UPI"/>
    <x v="1"/>
    <s v="Standard"/>
    <x v="3"/>
    <n v="2025"/>
    <n v="2"/>
    <x v="10"/>
  </r>
  <r>
    <s v="ORD-000728"/>
    <d v="2025-11-06T00:00:00"/>
    <x v="438"/>
    <x v="14"/>
    <x v="4"/>
    <x v="4"/>
    <s v="Los Angeles"/>
    <x v="0"/>
    <x v="0"/>
    <n v="2"/>
    <n v="43.76"/>
    <n v="0.05"/>
    <n v="83.14"/>
    <x v="683"/>
    <s v="Bank Transfer"/>
    <x v="0"/>
    <s v="Standard"/>
    <x v="1"/>
    <n v="2025"/>
    <n v="11"/>
    <x v="6"/>
  </r>
  <r>
    <s v="ORD-000729"/>
    <d v="2025-03-20T00:00:00"/>
    <x v="622"/>
    <x v="27"/>
    <x v="4"/>
    <x v="4"/>
    <s v="Chicago"/>
    <x v="10"/>
    <x v="1"/>
    <n v="3"/>
    <n v="51.06"/>
    <n v="0.25"/>
    <n v="114.88"/>
    <x v="680"/>
    <s v="Digital Wallet"/>
    <x v="1"/>
    <s v="Express"/>
    <x v="0"/>
    <n v="2025"/>
    <n v="3"/>
    <x v="4"/>
  </r>
  <r>
    <s v="ORD-000730"/>
    <d v="2025-03-05T00:00:00"/>
    <x v="497"/>
    <x v="21"/>
    <x v="4"/>
    <x v="4"/>
    <s v="New York"/>
    <x v="3"/>
    <x v="1"/>
    <n v="1"/>
    <n v="140.25"/>
    <n v="0.1"/>
    <n v="126.23"/>
    <x v="684"/>
    <s v="Debit Card"/>
    <x v="2"/>
    <s v="Express"/>
    <x v="0"/>
    <n v="2025"/>
    <n v="3"/>
    <x v="4"/>
  </r>
  <r>
    <s v="ORD-000731"/>
    <d v="2025-03-06T00:00:00"/>
    <x v="623"/>
    <x v="16"/>
    <x v="1"/>
    <x v="1"/>
    <s v="Delhi"/>
    <x v="4"/>
    <x v="2"/>
    <n v="2"/>
    <n v="44.64"/>
    <n v="0.05"/>
    <n v="84.81"/>
    <x v="685"/>
    <s v="Credit Card"/>
    <x v="0"/>
    <s v="Standard"/>
    <x v="4"/>
    <n v="2025"/>
    <n v="3"/>
    <x v="4"/>
  </r>
  <r>
    <s v="ORD-000732"/>
    <d v="2025-11-11T00:00:00"/>
    <x v="624"/>
    <x v="26"/>
    <x v="5"/>
    <x v="5"/>
    <s v="Tokyo"/>
    <x v="2"/>
    <x v="1"/>
    <n v="1"/>
    <n v="83.76"/>
    <n v="0.05"/>
    <n v="79.569999999999993"/>
    <x v="686"/>
    <s v="Debit Card"/>
    <x v="0"/>
    <s v="Standard"/>
    <x v="1"/>
    <n v="2025"/>
    <n v="11"/>
    <x v="6"/>
  </r>
  <r>
    <s v="ORD-000733"/>
    <d v="2025-09-18T00:00:00"/>
    <x v="592"/>
    <x v="22"/>
    <x v="4"/>
    <x v="4"/>
    <s v="Seattle"/>
    <x v="12"/>
    <x v="1"/>
    <n v="1"/>
    <n v="166.03"/>
    <n v="0"/>
    <n v="166.03"/>
    <x v="687"/>
    <s v="Bank Transfer"/>
    <x v="0"/>
    <s v="Express"/>
    <x v="2"/>
    <n v="2025"/>
    <n v="9"/>
    <x v="11"/>
  </r>
  <r>
    <s v="ORD-000734"/>
    <d v="2025-07-24T00:00:00"/>
    <x v="625"/>
    <x v="24"/>
    <x v="7"/>
    <x v="3"/>
    <s v="Manchester"/>
    <x v="14"/>
    <x v="3"/>
    <n v="2"/>
    <n v="75.930000000000007"/>
    <n v="0.1"/>
    <n v="136.68"/>
    <x v="688"/>
    <s v="Bank Transfer"/>
    <x v="1"/>
    <s v="Express"/>
    <x v="0"/>
    <n v="2025"/>
    <n v="7"/>
    <x v="8"/>
  </r>
  <r>
    <s v="ORD-000735"/>
    <d v="2025-05-21T00:00:00"/>
    <x v="626"/>
    <x v="23"/>
    <x v="7"/>
    <x v="3"/>
    <s v="London"/>
    <x v="0"/>
    <x v="0"/>
    <n v="1"/>
    <n v="41.52"/>
    <n v="0.15"/>
    <n v="35.29"/>
    <x v="689"/>
    <s v="UPI"/>
    <x v="0"/>
    <s v="Standard"/>
    <x v="0"/>
    <n v="2025"/>
    <n v="5"/>
    <x v="0"/>
  </r>
  <r>
    <s v="ORD-000736"/>
    <d v="2025-11-29T00:00:00"/>
    <x v="627"/>
    <x v="9"/>
    <x v="11"/>
    <x v="8"/>
    <s v="Johannesburg"/>
    <x v="7"/>
    <x v="5"/>
    <n v="3"/>
    <n v="132.44999999999999"/>
    <n v="0"/>
    <n v="397.35"/>
    <x v="690"/>
    <s v="Credit Card"/>
    <x v="1"/>
    <s v="Standard"/>
    <x v="4"/>
    <n v="2025"/>
    <n v="11"/>
    <x v="6"/>
  </r>
  <r>
    <s v="ORD-000737"/>
    <d v="2025-06-03T00:00:00"/>
    <x v="628"/>
    <x v="21"/>
    <x v="7"/>
    <x v="3"/>
    <s v="London"/>
    <x v="2"/>
    <x v="1"/>
    <n v="1"/>
    <n v="83.67"/>
    <n v="0.05"/>
    <n v="79.48"/>
    <x v="691"/>
    <s v="Credit Card"/>
    <x v="0"/>
    <s v="Standard"/>
    <x v="1"/>
    <n v="2025"/>
    <n v="6"/>
    <x v="9"/>
  </r>
  <r>
    <s v="ORD-000738"/>
    <d v="2025-11-12T00:00:00"/>
    <x v="140"/>
    <x v="8"/>
    <x v="1"/>
    <x v="1"/>
    <s v="Mumbai"/>
    <x v="12"/>
    <x v="1"/>
    <n v="1"/>
    <n v="153.86000000000001"/>
    <n v="0"/>
    <n v="153.86000000000001"/>
    <x v="692"/>
    <s v="Credit Card"/>
    <x v="0"/>
    <s v="Standard"/>
    <x v="0"/>
    <n v="2025"/>
    <n v="11"/>
    <x v="6"/>
  </r>
  <r>
    <s v="ORD-000739"/>
    <d v="2025-06-21T00:00:00"/>
    <x v="629"/>
    <x v="27"/>
    <x v="1"/>
    <x v="1"/>
    <s v="Delhi"/>
    <x v="18"/>
    <x v="1"/>
    <n v="3"/>
    <n v="73.569999999999993"/>
    <n v="0.2"/>
    <n v="176.58"/>
    <x v="693"/>
    <s v="Debit Card"/>
    <x v="0"/>
    <s v="Standard"/>
    <x v="0"/>
    <n v="2025"/>
    <n v="6"/>
    <x v="9"/>
  </r>
  <r>
    <s v="ORD-000740"/>
    <d v="2025-05-28T00:00:00"/>
    <x v="630"/>
    <x v="26"/>
    <x v="3"/>
    <x v="3"/>
    <s v="Marseille"/>
    <x v="1"/>
    <x v="1"/>
    <n v="1"/>
    <n v="41.84"/>
    <n v="0"/>
    <n v="41.84"/>
    <x v="441"/>
    <s v="Digital Wallet"/>
    <x v="1"/>
    <s v="Standard"/>
    <x v="2"/>
    <n v="2025"/>
    <n v="5"/>
    <x v="0"/>
  </r>
  <r>
    <s v="ORD-000741"/>
    <d v="2025-06-30T00:00:00"/>
    <x v="631"/>
    <x v="29"/>
    <x v="3"/>
    <x v="3"/>
    <s v="Lyon"/>
    <x v="2"/>
    <x v="1"/>
    <n v="1"/>
    <n v="82.99"/>
    <n v="0.2"/>
    <n v="66.39"/>
    <x v="121"/>
    <s v="UPI"/>
    <x v="2"/>
    <s v="Standard"/>
    <x v="1"/>
    <n v="2025"/>
    <n v="6"/>
    <x v="9"/>
  </r>
  <r>
    <s v="ORD-000742"/>
    <d v="2025-04-28T00:00:00"/>
    <x v="632"/>
    <x v="6"/>
    <x v="7"/>
    <x v="3"/>
    <s v="Liverpool"/>
    <x v="1"/>
    <x v="1"/>
    <n v="2"/>
    <n v="38.630000000000003"/>
    <n v="0.1"/>
    <n v="69.540000000000006"/>
    <x v="694"/>
    <s v="PayPal"/>
    <x v="0"/>
    <s v="Standard"/>
    <x v="4"/>
    <n v="2025"/>
    <n v="4"/>
    <x v="7"/>
  </r>
  <r>
    <s v="ORD-000743"/>
    <d v="2025-10-20T00:00:00"/>
    <x v="633"/>
    <x v="18"/>
    <x v="7"/>
    <x v="3"/>
    <s v="Liverpool"/>
    <x v="13"/>
    <x v="2"/>
    <n v="1"/>
    <n v="184.08"/>
    <n v="0.05"/>
    <n v="174.88"/>
    <x v="695"/>
    <s v="Credit Card"/>
    <x v="0"/>
    <s v="Standard"/>
    <x v="1"/>
    <n v="2025"/>
    <n v="10"/>
    <x v="2"/>
  </r>
  <r>
    <s v="ORD-000744"/>
    <d v="2025-07-16T00:00:00"/>
    <x v="634"/>
    <x v="7"/>
    <x v="1"/>
    <x v="1"/>
    <s v="Chennai"/>
    <x v="11"/>
    <x v="5"/>
    <n v="2"/>
    <n v="155.68"/>
    <n v="0.1"/>
    <n v="280.23"/>
    <x v="696"/>
    <s v="Bank Transfer"/>
    <x v="0"/>
    <s v="Same Day"/>
    <x v="0"/>
    <n v="2025"/>
    <n v="7"/>
    <x v="8"/>
  </r>
  <r>
    <s v="ORD-000745"/>
    <d v="2025-04-01T00:00:00"/>
    <x v="635"/>
    <x v="23"/>
    <x v="9"/>
    <x v="3"/>
    <s v="Frankfurt"/>
    <x v="10"/>
    <x v="1"/>
    <n v="2"/>
    <n v="53.28"/>
    <n v="0.1"/>
    <n v="95.9"/>
    <x v="697"/>
    <s v="Credit Card"/>
    <x v="0"/>
    <s v="Express"/>
    <x v="0"/>
    <n v="2025"/>
    <n v="4"/>
    <x v="7"/>
  </r>
  <r>
    <s v="ORD-000746"/>
    <d v="2025-12-05T00:00:00"/>
    <x v="208"/>
    <x v="12"/>
    <x v="9"/>
    <x v="3"/>
    <s v="Munich"/>
    <x v="14"/>
    <x v="3"/>
    <n v="1"/>
    <n v="85.1"/>
    <n v="0.15"/>
    <n v="72.34"/>
    <x v="698"/>
    <s v="Credit Card"/>
    <x v="2"/>
    <s v="Same Day"/>
    <x v="2"/>
    <n v="2025"/>
    <n v="12"/>
    <x v="1"/>
  </r>
  <r>
    <s v="ORD-000747"/>
    <d v="2025-05-31T00:00:00"/>
    <x v="636"/>
    <x v="27"/>
    <x v="1"/>
    <x v="1"/>
    <s v="Mumbai"/>
    <x v="1"/>
    <x v="1"/>
    <n v="2"/>
    <n v="38.32"/>
    <n v="0.1"/>
    <n v="68.98"/>
    <x v="699"/>
    <s v="Debit Card"/>
    <x v="1"/>
    <s v="Same Day"/>
    <x v="0"/>
    <n v="2025"/>
    <n v="5"/>
    <x v="0"/>
  </r>
  <r>
    <s v="ORD-000748"/>
    <d v="2025-08-01T00:00:00"/>
    <x v="637"/>
    <x v="19"/>
    <x v="1"/>
    <x v="1"/>
    <s v="Hyderabad"/>
    <x v="1"/>
    <x v="1"/>
    <n v="2"/>
    <n v="38.33"/>
    <n v="0.05"/>
    <n v="72.819999999999993"/>
    <x v="700"/>
    <s v="Credit Card"/>
    <x v="0"/>
    <s v="Same Day"/>
    <x v="0"/>
    <n v="2025"/>
    <n v="8"/>
    <x v="3"/>
  </r>
  <r>
    <s v="ORD-000749"/>
    <d v="2025-12-07T00:00:00"/>
    <x v="638"/>
    <x v="6"/>
    <x v="1"/>
    <x v="1"/>
    <s v="Kolkata"/>
    <x v="18"/>
    <x v="1"/>
    <n v="1"/>
    <n v="73.77"/>
    <n v="0.05"/>
    <n v="70.08"/>
    <x v="701"/>
    <s v="Debit Card"/>
    <x v="0"/>
    <s v="Standard"/>
    <x v="1"/>
    <n v="2025"/>
    <n v="12"/>
    <x v="1"/>
  </r>
  <r>
    <s v="ORD-000750"/>
    <d v="2025-09-02T00:00:00"/>
    <x v="639"/>
    <x v="29"/>
    <x v="1"/>
    <x v="1"/>
    <s v="Mumbai"/>
    <x v="8"/>
    <x v="5"/>
    <n v="1"/>
    <n v="106.45"/>
    <n v="0.15"/>
    <n v="90.49"/>
    <x v="702"/>
    <s v="Bank Transfer"/>
    <x v="2"/>
    <s v="Express"/>
    <x v="3"/>
    <n v="2025"/>
    <n v="9"/>
    <x v="11"/>
  </r>
  <r>
    <s v="ORD-000751"/>
    <d v="2025-02-15T00:00:00"/>
    <x v="460"/>
    <x v="21"/>
    <x v="3"/>
    <x v="3"/>
    <s v="Lyon"/>
    <x v="0"/>
    <x v="0"/>
    <n v="1"/>
    <n v="41.63"/>
    <n v="0.05"/>
    <n v="39.549999999999997"/>
    <x v="414"/>
    <s v="Bank Transfer"/>
    <x v="0"/>
    <s v="Standard"/>
    <x v="1"/>
    <n v="2025"/>
    <n v="2"/>
    <x v="10"/>
  </r>
  <r>
    <s v="ORD-000752"/>
    <d v="2025-12-16T00:00:00"/>
    <x v="640"/>
    <x v="19"/>
    <x v="1"/>
    <x v="1"/>
    <s v="Bengaluru"/>
    <x v="15"/>
    <x v="6"/>
    <n v="5"/>
    <n v="69.010000000000005"/>
    <n v="0.1"/>
    <n v="310.56"/>
    <x v="703"/>
    <s v="Credit Card"/>
    <x v="2"/>
    <s v="Standard"/>
    <x v="1"/>
    <n v="2025"/>
    <n v="12"/>
    <x v="1"/>
  </r>
  <r>
    <s v="ORD-000753"/>
    <d v="2025-09-03T00:00:00"/>
    <x v="329"/>
    <x v="10"/>
    <x v="4"/>
    <x v="4"/>
    <s v="Los Angeles"/>
    <x v="13"/>
    <x v="2"/>
    <n v="1"/>
    <n v="202.51"/>
    <n v="0.2"/>
    <n v="162.01"/>
    <x v="704"/>
    <s v="Debit Card"/>
    <x v="0"/>
    <s v="Same Day"/>
    <x v="1"/>
    <n v="2025"/>
    <n v="9"/>
    <x v="11"/>
  </r>
  <r>
    <s v="ORD-000754"/>
    <d v="2025-05-11T00:00:00"/>
    <x v="641"/>
    <x v="25"/>
    <x v="1"/>
    <x v="1"/>
    <s v="Bengaluru"/>
    <x v="7"/>
    <x v="5"/>
    <n v="1"/>
    <n v="130.66999999999999"/>
    <n v="0.1"/>
    <n v="117.61"/>
    <x v="705"/>
    <s v="PayPal"/>
    <x v="0"/>
    <s v="Same Day"/>
    <x v="0"/>
    <n v="2025"/>
    <n v="5"/>
    <x v="0"/>
  </r>
  <r>
    <s v="ORD-000755"/>
    <d v="2025-02-24T00:00:00"/>
    <x v="642"/>
    <x v="9"/>
    <x v="11"/>
    <x v="8"/>
    <s v="Cape Town"/>
    <x v="8"/>
    <x v="5"/>
    <n v="1"/>
    <n v="97.94"/>
    <n v="0.15"/>
    <n v="83.25"/>
    <x v="427"/>
    <s v="Bank Transfer"/>
    <x v="0"/>
    <s v="Express"/>
    <x v="0"/>
    <n v="2025"/>
    <n v="2"/>
    <x v="10"/>
  </r>
  <r>
    <s v="ORD-000756"/>
    <d v="2025-11-05T00:00:00"/>
    <x v="643"/>
    <x v="1"/>
    <x v="10"/>
    <x v="7"/>
    <s v="SÃ£o Paulo"/>
    <x v="15"/>
    <x v="6"/>
    <n v="1"/>
    <n v="71.38"/>
    <n v="0.05"/>
    <n v="67.81"/>
    <x v="706"/>
    <s v="Digital Wallet"/>
    <x v="0"/>
    <s v="Standard"/>
    <x v="1"/>
    <n v="2025"/>
    <n v="11"/>
    <x v="6"/>
  </r>
  <r>
    <s v="ORD-000757"/>
    <d v="2025-08-31T00:00:00"/>
    <x v="570"/>
    <x v="8"/>
    <x v="4"/>
    <x v="4"/>
    <s v="Houston"/>
    <x v="14"/>
    <x v="3"/>
    <n v="2"/>
    <n v="79.3"/>
    <n v="0.1"/>
    <n v="142.72999999999999"/>
    <x v="707"/>
    <s v="Credit Card"/>
    <x v="0"/>
    <s v="Express"/>
    <x v="2"/>
    <n v="2025"/>
    <n v="8"/>
    <x v="3"/>
  </r>
  <r>
    <s v="ORD-000758"/>
    <d v="2025-07-28T00:00:00"/>
    <x v="638"/>
    <x v="23"/>
    <x v="4"/>
    <x v="4"/>
    <s v="Chicago"/>
    <x v="10"/>
    <x v="1"/>
    <n v="1"/>
    <n v="52.63"/>
    <n v="0.1"/>
    <n v="47.37"/>
    <x v="708"/>
    <s v="Credit Card"/>
    <x v="1"/>
    <s v="Standard"/>
    <x v="1"/>
    <n v="2025"/>
    <n v="7"/>
    <x v="8"/>
  </r>
  <r>
    <s v="ORD-000759"/>
    <d v="2025-12-04T00:00:00"/>
    <x v="644"/>
    <x v="11"/>
    <x v="4"/>
    <x v="4"/>
    <s v="Houston"/>
    <x v="0"/>
    <x v="0"/>
    <n v="4"/>
    <n v="44.11"/>
    <n v="0.1"/>
    <n v="158.79"/>
    <x v="709"/>
    <s v="UPI"/>
    <x v="0"/>
    <s v="Standard"/>
    <x v="0"/>
    <n v="2025"/>
    <n v="12"/>
    <x v="1"/>
  </r>
  <r>
    <s v="ORD-000760"/>
    <d v="2025-11-04T00:00:00"/>
    <x v="645"/>
    <x v="8"/>
    <x v="9"/>
    <x v="3"/>
    <s v="Frankfurt"/>
    <x v="19"/>
    <x v="5"/>
    <n v="1"/>
    <n v="25"/>
    <n v="0.1"/>
    <n v="22.5"/>
    <x v="710"/>
    <s v="Credit Card"/>
    <x v="0"/>
    <s v="Express"/>
    <x v="1"/>
    <n v="2025"/>
    <n v="11"/>
    <x v="6"/>
  </r>
  <r>
    <s v="ORD-000761"/>
    <d v="2025-03-01T00:00:00"/>
    <x v="646"/>
    <x v="3"/>
    <x v="1"/>
    <x v="1"/>
    <s v="Mumbai"/>
    <x v="2"/>
    <x v="1"/>
    <n v="3"/>
    <n v="90.92"/>
    <n v="0.1"/>
    <n v="245.47"/>
    <x v="711"/>
    <s v="UPI"/>
    <x v="0"/>
    <s v="Same Day"/>
    <x v="1"/>
    <n v="2025"/>
    <n v="3"/>
    <x v="4"/>
  </r>
  <r>
    <s v="ORD-000762"/>
    <d v="2025-05-02T00:00:00"/>
    <x v="647"/>
    <x v="1"/>
    <x v="8"/>
    <x v="4"/>
    <s v="Vancouver"/>
    <x v="1"/>
    <x v="1"/>
    <n v="1"/>
    <n v="41.57"/>
    <n v="0.25"/>
    <n v="31.17"/>
    <x v="712"/>
    <s v="Bank Transfer"/>
    <x v="0"/>
    <s v="Standard"/>
    <x v="0"/>
    <n v="2025"/>
    <n v="5"/>
    <x v="0"/>
  </r>
  <r>
    <s v="ORD-000763"/>
    <d v="2025-04-08T00:00:00"/>
    <x v="648"/>
    <x v="4"/>
    <x v="9"/>
    <x v="3"/>
    <s v="Frankfurt"/>
    <x v="14"/>
    <x v="3"/>
    <n v="1"/>
    <n v="84.35"/>
    <n v="0.2"/>
    <n v="67.48"/>
    <x v="713"/>
    <s v="PayPal"/>
    <x v="1"/>
    <s v="Express"/>
    <x v="1"/>
    <n v="2025"/>
    <n v="4"/>
    <x v="7"/>
  </r>
  <r>
    <s v="ORD-000764"/>
    <d v="2025-10-18T00:00:00"/>
    <x v="279"/>
    <x v="2"/>
    <x v="2"/>
    <x v="2"/>
    <s v="Abu Dhabi"/>
    <x v="18"/>
    <x v="1"/>
    <n v="1"/>
    <n v="70.150000000000006"/>
    <n v="0.05"/>
    <n v="66.64"/>
    <x v="714"/>
    <s v="Credit Card"/>
    <x v="0"/>
    <s v="Express"/>
    <x v="1"/>
    <n v="2025"/>
    <n v="10"/>
    <x v="2"/>
  </r>
  <r>
    <s v="ORD-000765"/>
    <d v="2025-01-14T00:00:00"/>
    <x v="649"/>
    <x v="16"/>
    <x v="1"/>
    <x v="1"/>
    <s v="Hyderabad"/>
    <x v="13"/>
    <x v="2"/>
    <n v="1"/>
    <n v="182.89"/>
    <n v="0.25"/>
    <n v="137.16"/>
    <x v="715"/>
    <s v="Credit Card"/>
    <x v="1"/>
    <s v="Standard"/>
    <x v="0"/>
    <n v="2025"/>
    <n v="1"/>
    <x v="5"/>
  </r>
  <r>
    <s v="ORD-000766"/>
    <d v="2025-08-11T00:00:00"/>
    <x v="587"/>
    <x v="3"/>
    <x v="6"/>
    <x v="6"/>
    <s v="Singapore"/>
    <x v="12"/>
    <x v="1"/>
    <n v="1"/>
    <n v="164.95"/>
    <n v="0.05"/>
    <n v="156.69999999999999"/>
    <x v="716"/>
    <s v="Credit Card"/>
    <x v="0"/>
    <s v="Express"/>
    <x v="2"/>
    <n v="2025"/>
    <n v="8"/>
    <x v="3"/>
  </r>
  <r>
    <s v="ORD-000767"/>
    <d v="2025-10-26T00:00:00"/>
    <x v="650"/>
    <x v="7"/>
    <x v="5"/>
    <x v="5"/>
    <s v="Tokyo"/>
    <x v="7"/>
    <x v="5"/>
    <n v="1"/>
    <n v="130.04"/>
    <n v="0"/>
    <n v="130.04"/>
    <x v="717"/>
    <s v="Credit Card"/>
    <x v="0"/>
    <s v="Express"/>
    <x v="2"/>
    <n v="2025"/>
    <n v="10"/>
    <x v="2"/>
  </r>
  <r>
    <s v="ORD-000768"/>
    <d v="2025-11-29T00:00:00"/>
    <x v="609"/>
    <x v="24"/>
    <x v="1"/>
    <x v="1"/>
    <s v="Bengaluru"/>
    <x v="9"/>
    <x v="6"/>
    <n v="2"/>
    <n v="84.65"/>
    <n v="0.25"/>
    <n v="126.98"/>
    <x v="718"/>
    <s v="Debit Card"/>
    <x v="0"/>
    <s v="Express"/>
    <x v="0"/>
    <n v="2025"/>
    <n v="11"/>
    <x v="6"/>
  </r>
  <r>
    <s v="ORD-000769"/>
    <d v="2025-05-14T00:00:00"/>
    <x v="651"/>
    <x v="26"/>
    <x v="7"/>
    <x v="3"/>
    <s v="London"/>
    <x v="13"/>
    <x v="2"/>
    <n v="3"/>
    <n v="177.75"/>
    <n v="0.1"/>
    <n v="479.93"/>
    <x v="719"/>
    <s v="Credit Card"/>
    <x v="1"/>
    <s v="Same Day"/>
    <x v="2"/>
    <n v="2025"/>
    <n v="5"/>
    <x v="0"/>
  </r>
  <r>
    <s v="ORD-000770"/>
    <d v="2025-11-13T00:00:00"/>
    <x v="376"/>
    <x v="15"/>
    <x v="1"/>
    <x v="1"/>
    <s v="Hyderabad"/>
    <x v="11"/>
    <x v="5"/>
    <n v="2"/>
    <n v="147.41999999999999"/>
    <n v="0.05"/>
    <n v="280.10000000000002"/>
    <x v="720"/>
    <s v="PayPal"/>
    <x v="1"/>
    <s v="Standard"/>
    <x v="0"/>
    <n v="2025"/>
    <n v="11"/>
    <x v="6"/>
  </r>
  <r>
    <s v="ORD-000771"/>
    <d v="2025-02-13T00:00:00"/>
    <x v="652"/>
    <x v="27"/>
    <x v="4"/>
    <x v="4"/>
    <s v="Houston"/>
    <x v="1"/>
    <x v="1"/>
    <n v="1"/>
    <n v="39.979999999999997"/>
    <n v="0.05"/>
    <n v="37.979999999999997"/>
    <x v="721"/>
    <s v="Credit Card"/>
    <x v="0"/>
    <s v="Standard"/>
    <x v="1"/>
    <n v="2025"/>
    <n v="2"/>
    <x v="10"/>
  </r>
  <r>
    <s v="ORD-000772"/>
    <d v="2025-11-20T00:00:00"/>
    <x v="653"/>
    <x v="0"/>
    <x v="4"/>
    <x v="4"/>
    <s v="Houston"/>
    <x v="19"/>
    <x v="5"/>
    <n v="3"/>
    <n v="24.32"/>
    <n v="0.1"/>
    <n v="65.680000000000007"/>
    <x v="722"/>
    <s v="Credit Card"/>
    <x v="2"/>
    <s v="Standard"/>
    <x v="0"/>
    <n v="2025"/>
    <n v="11"/>
    <x v="6"/>
  </r>
  <r>
    <s v="ORD-000773"/>
    <d v="2025-02-19T00:00:00"/>
    <x v="654"/>
    <x v="8"/>
    <x v="3"/>
    <x v="3"/>
    <s v="Lyon"/>
    <x v="11"/>
    <x v="5"/>
    <n v="2"/>
    <n v="139"/>
    <n v="0.05"/>
    <n v="264.08999999999997"/>
    <x v="723"/>
    <s v="Credit Card"/>
    <x v="2"/>
    <s v="Standard"/>
    <x v="1"/>
    <n v="2025"/>
    <n v="2"/>
    <x v="10"/>
  </r>
  <r>
    <s v="ORD-000774"/>
    <d v="2025-06-05T00:00:00"/>
    <x v="79"/>
    <x v="5"/>
    <x v="7"/>
    <x v="3"/>
    <s v="Birmingham"/>
    <x v="16"/>
    <x v="6"/>
    <n v="2"/>
    <n v="28.59"/>
    <n v="0.25"/>
    <n v="42.89"/>
    <x v="724"/>
    <s v="PayPal"/>
    <x v="1"/>
    <s v="Express"/>
    <x v="1"/>
    <n v="2025"/>
    <n v="6"/>
    <x v="9"/>
  </r>
  <r>
    <s v="ORD-000775"/>
    <d v="2025-11-06T00:00:00"/>
    <x v="655"/>
    <x v="0"/>
    <x v="2"/>
    <x v="2"/>
    <s v="Dubai"/>
    <x v="4"/>
    <x v="2"/>
    <n v="4"/>
    <n v="46.94"/>
    <n v="0.25"/>
    <n v="140.81"/>
    <x v="725"/>
    <s v="Credit Card"/>
    <x v="0"/>
    <s v="Same Day"/>
    <x v="0"/>
    <n v="2025"/>
    <n v="11"/>
    <x v="6"/>
  </r>
  <r>
    <s v="ORD-000776"/>
    <d v="2025-02-28T00:00:00"/>
    <x v="656"/>
    <x v="25"/>
    <x v="1"/>
    <x v="1"/>
    <s v="Chennai"/>
    <x v="12"/>
    <x v="1"/>
    <n v="1"/>
    <n v="169.56"/>
    <n v="0"/>
    <n v="169.56"/>
    <x v="726"/>
    <s v="Debit Card"/>
    <x v="0"/>
    <s v="Standard"/>
    <x v="0"/>
    <n v="2025"/>
    <n v="2"/>
    <x v="10"/>
  </r>
  <r>
    <s v="ORD-000777"/>
    <d v="2025-03-31T00:00:00"/>
    <x v="214"/>
    <x v="22"/>
    <x v="11"/>
    <x v="8"/>
    <s v="Cape Town"/>
    <x v="0"/>
    <x v="0"/>
    <n v="3"/>
    <n v="40.840000000000003"/>
    <n v="0.25"/>
    <n v="91.88"/>
    <x v="727"/>
    <s v="PayPal"/>
    <x v="1"/>
    <s v="Express"/>
    <x v="1"/>
    <n v="2025"/>
    <n v="3"/>
    <x v="4"/>
  </r>
  <r>
    <s v="ORD-000778"/>
    <d v="2025-10-10T00:00:00"/>
    <x v="657"/>
    <x v="5"/>
    <x v="4"/>
    <x v="4"/>
    <s v="Seattle"/>
    <x v="14"/>
    <x v="3"/>
    <n v="5"/>
    <n v="84.01"/>
    <n v="0.05"/>
    <n v="399.02"/>
    <x v="728"/>
    <s v="UPI"/>
    <x v="2"/>
    <s v="Standard"/>
    <x v="0"/>
    <n v="2025"/>
    <n v="10"/>
    <x v="2"/>
  </r>
  <r>
    <s v="ORD-000779"/>
    <d v="2025-10-09T00:00:00"/>
    <x v="389"/>
    <x v="7"/>
    <x v="5"/>
    <x v="5"/>
    <s v="Kyoto"/>
    <x v="2"/>
    <x v="1"/>
    <n v="1"/>
    <n v="86.38"/>
    <n v="0.1"/>
    <n v="77.739999999999995"/>
    <x v="729"/>
    <s v="Debit Card"/>
    <x v="0"/>
    <s v="Express"/>
    <x v="0"/>
    <n v="2025"/>
    <n v="10"/>
    <x v="2"/>
  </r>
  <r>
    <s v="ORD-000780"/>
    <d v="2025-09-08T00:00:00"/>
    <x v="658"/>
    <x v="14"/>
    <x v="4"/>
    <x v="4"/>
    <s v="Chicago"/>
    <x v="2"/>
    <x v="1"/>
    <n v="1"/>
    <n v="83.88"/>
    <n v="0.15"/>
    <n v="71.3"/>
    <x v="730"/>
    <s v="PayPal"/>
    <x v="2"/>
    <s v="Standard"/>
    <x v="1"/>
    <n v="2025"/>
    <n v="9"/>
    <x v="11"/>
  </r>
  <r>
    <s v="ORD-000781"/>
    <d v="2025-09-29T00:00:00"/>
    <x v="659"/>
    <x v="20"/>
    <x v="1"/>
    <x v="1"/>
    <s v="Hyderabad"/>
    <x v="11"/>
    <x v="5"/>
    <n v="2"/>
    <n v="150.41999999999999"/>
    <n v="0.1"/>
    <n v="270.75"/>
    <x v="731"/>
    <s v="Credit Card"/>
    <x v="0"/>
    <s v="Express"/>
    <x v="0"/>
    <n v="2025"/>
    <n v="9"/>
    <x v="11"/>
  </r>
  <r>
    <s v="ORD-000782"/>
    <d v="2025-08-01T00:00:00"/>
    <x v="660"/>
    <x v="28"/>
    <x v="10"/>
    <x v="7"/>
    <s v="BrasÃ­lia"/>
    <x v="19"/>
    <x v="5"/>
    <n v="3"/>
    <n v="24.9"/>
    <n v="0.1"/>
    <n v="67.239999999999995"/>
    <x v="732"/>
    <s v="Credit Card"/>
    <x v="0"/>
    <s v="Same Day"/>
    <x v="0"/>
    <n v="2025"/>
    <n v="8"/>
    <x v="3"/>
  </r>
  <r>
    <s v="ORD-000783"/>
    <d v="2025-04-09T00:00:00"/>
    <x v="661"/>
    <x v="8"/>
    <x v="4"/>
    <x v="4"/>
    <s v="Los Angeles"/>
    <x v="3"/>
    <x v="1"/>
    <n v="2"/>
    <n v="143.32"/>
    <n v="0.05"/>
    <n v="272.32"/>
    <x v="733"/>
    <s v="Credit Card"/>
    <x v="0"/>
    <s v="Express"/>
    <x v="0"/>
    <n v="2025"/>
    <n v="4"/>
    <x v="7"/>
  </r>
  <r>
    <s v="ORD-000784"/>
    <d v="2025-05-16T00:00:00"/>
    <x v="662"/>
    <x v="27"/>
    <x v="8"/>
    <x v="4"/>
    <s v="Toronto"/>
    <x v="0"/>
    <x v="0"/>
    <n v="3"/>
    <n v="40.69"/>
    <n v="0.15"/>
    <n v="103.76"/>
    <x v="734"/>
    <s v="Credit Card"/>
    <x v="2"/>
    <s v="Standard"/>
    <x v="1"/>
    <n v="2025"/>
    <n v="5"/>
    <x v="0"/>
  </r>
  <r>
    <s v="ORD-000785"/>
    <d v="2025-03-13T00:00:00"/>
    <x v="663"/>
    <x v="15"/>
    <x v="3"/>
    <x v="3"/>
    <s v="Marseille"/>
    <x v="6"/>
    <x v="4"/>
    <n v="4"/>
    <n v="18.399999999999999"/>
    <n v="0.05"/>
    <n v="69.930000000000007"/>
    <x v="373"/>
    <s v="UPI"/>
    <x v="0"/>
    <s v="Express"/>
    <x v="1"/>
    <n v="2025"/>
    <n v="3"/>
    <x v="4"/>
  </r>
  <r>
    <s v="ORD-000786"/>
    <d v="2025-12-08T00:00:00"/>
    <x v="664"/>
    <x v="4"/>
    <x v="9"/>
    <x v="3"/>
    <s v="Hamburg"/>
    <x v="8"/>
    <x v="5"/>
    <n v="2"/>
    <n v="96.48"/>
    <n v="0.1"/>
    <n v="173.67"/>
    <x v="735"/>
    <s v="PayPal"/>
    <x v="0"/>
    <s v="Same Day"/>
    <x v="2"/>
    <n v="2025"/>
    <n v="12"/>
    <x v="1"/>
  </r>
  <r>
    <s v="ORD-000787"/>
    <d v="2025-08-17T00:00:00"/>
    <x v="665"/>
    <x v="7"/>
    <x v="9"/>
    <x v="3"/>
    <s v="Hamburg"/>
    <x v="1"/>
    <x v="1"/>
    <n v="1"/>
    <n v="40"/>
    <n v="0.05"/>
    <n v="38"/>
    <x v="736"/>
    <s v="Credit Card"/>
    <x v="0"/>
    <s v="Standard"/>
    <x v="0"/>
    <n v="2025"/>
    <n v="8"/>
    <x v="3"/>
  </r>
  <r>
    <s v="ORD-000788"/>
    <d v="2025-06-06T00:00:00"/>
    <x v="666"/>
    <x v="18"/>
    <x v="0"/>
    <x v="0"/>
    <s v="Melbourne"/>
    <x v="9"/>
    <x v="6"/>
    <n v="2"/>
    <n v="76.930000000000007"/>
    <n v="0.05"/>
    <n v="146.16999999999999"/>
    <x v="737"/>
    <s v="UPI"/>
    <x v="2"/>
    <s v="Standard"/>
    <x v="3"/>
    <n v="2025"/>
    <n v="6"/>
    <x v="9"/>
  </r>
  <r>
    <s v="ORD-000789"/>
    <d v="2025-06-30T00:00:00"/>
    <x v="159"/>
    <x v="22"/>
    <x v="1"/>
    <x v="1"/>
    <s v="Hyderabad"/>
    <x v="2"/>
    <x v="1"/>
    <n v="2"/>
    <n v="88.92"/>
    <n v="0"/>
    <n v="177.84"/>
    <x v="738"/>
    <s v="PayPal"/>
    <x v="2"/>
    <s v="Standard"/>
    <x v="2"/>
    <n v="2025"/>
    <n v="6"/>
    <x v="9"/>
  </r>
  <r>
    <s v="ORD-000790"/>
    <d v="2025-12-18T00:00:00"/>
    <x v="549"/>
    <x v="29"/>
    <x v="8"/>
    <x v="4"/>
    <s v="Calgary"/>
    <x v="10"/>
    <x v="1"/>
    <n v="2"/>
    <n v="51.63"/>
    <n v="0.05"/>
    <n v="98.09"/>
    <x v="739"/>
    <s v="Credit Card"/>
    <x v="0"/>
    <s v="Express"/>
    <x v="1"/>
    <n v="2025"/>
    <n v="12"/>
    <x v="1"/>
  </r>
  <r>
    <s v="ORD-000791"/>
    <d v="2025-03-01T00:00:00"/>
    <x v="667"/>
    <x v="7"/>
    <x v="2"/>
    <x v="2"/>
    <s v="Unknown"/>
    <x v="10"/>
    <x v="1"/>
    <n v="1"/>
    <n v="52.97"/>
    <n v="0.05"/>
    <n v="50.32"/>
    <x v="740"/>
    <s v="PayPal"/>
    <x v="0"/>
    <s v="Standard"/>
    <x v="1"/>
    <n v="2025"/>
    <n v="3"/>
    <x v="4"/>
  </r>
  <r>
    <s v="ORD-000792"/>
    <d v="2025-08-18T00:00:00"/>
    <x v="668"/>
    <x v="1"/>
    <x v="1"/>
    <x v="1"/>
    <s v="Delhi"/>
    <x v="17"/>
    <x v="3"/>
    <n v="2"/>
    <n v="69.25"/>
    <n v="0.1"/>
    <n v="131.57"/>
    <x v="741"/>
    <s v="PayPal"/>
    <x v="2"/>
    <s v="Standard"/>
    <x v="1"/>
    <n v="2025"/>
    <n v="8"/>
    <x v="3"/>
  </r>
  <r>
    <s v="ORD-000793"/>
    <d v="2025-07-17T00:00:00"/>
    <x v="669"/>
    <x v="19"/>
    <x v="1"/>
    <x v="1"/>
    <s v="Chennai"/>
    <x v="2"/>
    <x v="1"/>
    <n v="1"/>
    <n v="89.8"/>
    <n v="0.2"/>
    <n v="71.84"/>
    <x v="742"/>
    <s v="Debit Card"/>
    <x v="0"/>
    <s v="Standard"/>
    <x v="2"/>
    <n v="2025"/>
    <n v="7"/>
    <x v="8"/>
  </r>
  <r>
    <s v="ORD-000794"/>
    <d v="2025-08-28T00:00:00"/>
    <x v="386"/>
    <x v="5"/>
    <x v="0"/>
    <x v="0"/>
    <s v="Perth"/>
    <x v="6"/>
    <x v="4"/>
    <n v="2"/>
    <n v="17.79"/>
    <n v="0"/>
    <n v="35.590000000000003"/>
    <x v="743"/>
    <s v="Debit Card"/>
    <x v="0"/>
    <s v="Express"/>
    <x v="0"/>
    <n v="2025"/>
    <n v="8"/>
    <x v="3"/>
  </r>
  <r>
    <s v="ORD-000795"/>
    <d v="2025-01-08T00:00:00"/>
    <x v="670"/>
    <x v="10"/>
    <x v="7"/>
    <x v="3"/>
    <s v="Liverpool"/>
    <x v="8"/>
    <x v="5"/>
    <n v="1"/>
    <n v="101.83"/>
    <n v="0.15"/>
    <n v="86.56"/>
    <x v="706"/>
    <s v="Bank Transfer"/>
    <x v="1"/>
    <s v="Standard"/>
    <x v="0"/>
    <n v="2025"/>
    <n v="1"/>
    <x v="5"/>
  </r>
  <r>
    <s v="ORD-000796"/>
    <d v="2025-11-28T00:00:00"/>
    <x v="671"/>
    <x v="14"/>
    <x v="7"/>
    <x v="3"/>
    <s v="Birmingham"/>
    <x v="0"/>
    <x v="0"/>
    <n v="1"/>
    <n v="45.38"/>
    <n v="0.15"/>
    <n v="38.58"/>
    <x v="744"/>
    <s v="Credit Card"/>
    <x v="1"/>
    <s v="Standard"/>
    <x v="1"/>
    <n v="2025"/>
    <n v="11"/>
    <x v="6"/>
  </r>
  <r>
    <s v="ORD-000797"/>
    <d v="2025-12-14T00:00:00"/>
    <x v="672"/>
    <x v="4"/>
    <x v="1"/>
    <x v="1"/>
    <s v="Unknown"/>
    <x v="19"/>
    <x v="5"/>
    <n v="2"/>
    <n v="26.34"/>
    <n v="0"/>
    <n v="52.68"/>
    <x v="745"/>
    <s v="PayPal"/>
    <x v="0"/>
    <s v="Standard"/>
    <x v="0"/>
    <n v="2025"/>
    <n v="12"/>
    <x v="1"/>
  </r>
  <r>
    <s v="ORD-000798"/>
    <d v="2025-08-09T00:00:00"/>
    <x v="673"/>
    <x v="19"/>
    <x v="9"/>
    <x v="3"/>
    <s v="Munich"/>
    <x v="9"/>
    <x v="6"/>
    <n v="2"/>
    <n v="80.17"/>
    <n v="0.15"/>
    <n v="136.29"/>
    <x v="746"/>
    <s v="Credit Card"/>
    <x v="0"/>
    <s v="Same Day"/>
    <x v="0"/>
    <n v="2025"/>
    <n v="8"/>
    <x v="3"/>
  </r>
  <r>
    <s v="ORD-000799"/>
    <d v="2025-09-30T00:00:00"/>
    <x v="73"/>
    <x v="18"/>
    <x v="1"/>
    <x v="1"/>
    <s v="Delhi"/>
    <x v="19"/>
    <x v="5"/>
    <n v="3"/>
    <n v="23.47"/>
    <n v="0.15"/>
    <n v="59.85"/>
    <x v="747"/>
    <s v="Credit Card"/>
    <x v="0"/>
    <s v="Express"/>
    <x v="1"/>
    <n v="2025"/>
    <n v="9"/>
    <x v="11"/>
  </r>
  <r>
    <s v="ORD-000800"/>
    <d v="2025-12-11T00:00:00"/>
    <x v="479"/>
    <x v="11"/>
    <x v="9"/>
    <x v="3"/>
    <s v="Frankfurt"/>
    <x v="18"/>
    <x v="1"/>
    <n v="1"/>
    <n v="67.319999999999993"/>
    <n v="0.1"/>
    <n v="60.59"/>
    <x v="575"/>
    <s v="Credit Card"/>
    <x v="1"/>
    <s v="Standard"/>
    <x v="0"/>
    <n v="2025"/>
    <n v="12"/>
    <x v="1"/>
  </r>
  <r>
    <s v="ORD-000801"/>
    <d v="2025-10-04T00:00:00"/>
    <x v="674"/>
    <x v="20"/>
    <x v="5"/>
    <x v="5"/>
    <s v="Kyoto"/>
    <x v="5"/>
    <x v="3"/>
    <n v="2"/>
    <n v="58.77"/>
    <n v="0.1"/>
    <n v="105.79"/>
    <x v="748"/>
    <s v="Credit Card"/>
    <x v="0"/>
    <s v="Express"/>
    <x v="1"/>
    <n v="2025"/>
    <n v="10"/>
    <x v="2"/>
  </r>
  <r>
    <s v="ORD-000802"/>
    <d v="2025-03-01T00:00:00"/>
    <x v="675"/>
    <x v="18"/>
    <x v="4"/>
    <x v="4"/>
    <s v="New York"/>
    <x v="18"/>
    <x v="1"/>
    <n v="1"/>
    <n v="65.42"/>
    <n v="0.05"/>
    <n v="62.15"/>
    <x v="749"/>
    <s v="PayPal"/>
    <x v="2"/>
    <s v="Express"/>
    <x v="3"/>
    <n v="2025"/>
    <n v="3"/>
    <x v="4"/>
  </r>
  <r>
    <s v="ORD-000803"/>
    <d v="2025-08-14T00:00:00"/>
    <x v="571"/>
    <x v="5"/>
    <x v="9"/>
    <x v="3"/>
    <s v="Hamburg"/>
    <x v="0"/>
    <x v="0"/>
    <n v="2"/>
    <n v="41.67"/>
    <n v="0.25"/>
    <n v="62.5"/>
    <x v="79"/>
    <s v="UPI"/>
    <x v="2"/>
    <s v="Standard"/>
    <x v="2"/>
    <n v="2025"/>
    <n v="8"/>
    <x v="3"/>
  </r>
  <r>
    <s v="ORD-000804"/>
    <d v="2025-08-26T00:00:00"/>
    <x v="676"/>
    <x v="8"/>
    <x v="11"/>
    <x v="8"/>
    <s v="Johannesburg"/>
    <x v="6"/>
    <x v="4"/>
    <n v="3"/>
    <n v="18.78"/>
    <n v="0"/>
    <n v="56.35"/>
    <x v="36"/>
    <s v="Credit Card"/>
    <x v="1"/>
    <s v="Standard"/>
    <x v="1"/>
    <n v="2025"/>
    <n v="8"/>
    <x v="3"/>
  </r>
  <r>
    <s v="ORD-000805"/>
    <d v="2025-06-15T00:00:00"/>
    <x v="578"/>
    <x v="0"/>
    <x v="0"/>
    <x v="0"/>
    <s v="Perth"/>
    <x v="13"/>
    <x v="2"/>
    <n v="1"/>
    <n v="203.62"/>
    <n v="0.2"/>
    <n v="162.9"/>
    <x v="750"/>
    <s v="Debit Card"/>
    <x v="0"/>
    <s v="Express"/>
    <x v="0"/>
    <n v="2025"/>
    <n v="6"/>
    <x v="9"/>
  </r>
  <r>
    <s v="ORD-000806"/>
    <d v="2025-10-15T00:00:00"/>
    <x v="677"/>
    <x v="14"/>
    <x v="10"/>
    <x v="7"/>
    <s v="BrasÃ­lia"/>
    <x v="16"/>
    <x v="6"/>
    <n v="2"/>
    <n v="31.56"/>
    <n v="0.1"/>
    <n v="56.81"/>
    <x v="751"/>
    <s v="Debit Card"/>
    <x v="0"/>
    <s v="Express"/>
    <x v="1"/>
    <n v="2025"/>
    <n v="10"/>
    <x v="2"/>
  </r>
  <r>
    <s v="ORD-000807"/>
    <d v="2025-12-14T00:00:00"/>
    <x v="295"/>
    <x v="13"/>
    <x v="7"/>
    <x v="3"/>
    <s v="Manchester"/>
    <x v="3"/>
    <x v="1"/>
    <n v="3"/>
    <n v="130.22"/>
    <n v="0"/>
    <n v="390.67"/>
    <x v="752"/>
    <s v="Credit Card"/>
    <x v="0"/>
    <s v="Express"/>
    <x v="0"/>
    <n v="2025"/>
    <n v="12"/>
    <x v="1"/>
  </r>
  <r>
    <s v="ORD-000808"/>
    <d v="2025-12-12T00:00:00"/>
    <x v="678"/>
    <x v="7"/>
    <x v="5"/>
    <x v="5"/>
    <s v="Yokohama"/>
    <x v="16"/>
    <x v="6"/>
    <n v="2"/>
    <n v="30.39"/>
    <n v="0.05"/>
    <n v="57.74"/>
    <x v="753"/>
    <s v="Credit Card"/>
    <x v="0"/>
    <s v="Standard"/>
    <x v="2"/>
    <n v="2025"/>
    <n v="12"/>
    <x v="1"/>
  </r>
  <r>
    <s v="ORD-000809"/>
    <d v="2025-06-26T00:00:00"/>
    <x v="679"/>
    <x v="14"/>
    <x v="1"/>
    <x v="1"/>
    <s v="Hyderabad"/>
    <x v="8"/>
    <x v="5"/>
    <n v="4"/>
    <n v="99.12"/>
    <n v="0.2"/>
    <n v="317.19"/>
    <x v="754"/>
    <s v="Credit Card"/>
    <x v="0"/>
    <s v="Standard"/>
    <x v="3"/>
    <n v="2025"/>
    <n v="6"/>
    <x v="9"/>
  </r>
  <r>
    <s v="ORD-000810"/>
    <d v="2025-02-14T00:00:00"/>
    <x v="500"/>
    <x v="16"/>
    <x v="1"/>
    <x v="1"/>
    <s v="Delhi"/>
    <x v="15"/>
    <x v="6"/>
    <n v="2"/>
    <n v="79.69"/>
    <n v="0"/>
    <n v="159.38"/>
    <x v="755"/>
    <s v="UPI"/>
    <x v="0"/>
    <s v="Standard"/>
    <x v="0"/>
    <n v="2025"/>
    <n v="2"/>
    <x v="10"/>
  </r>
  <r>
    <s v="ORD-000811"/>
    <d v="2025-12-28T00:00:00"/>
    <x v="680"/>
    <x v="29"/>
    <x v="4"/>
    <x v="4"/>
    <s v="Chicago"/>
    <x v="8"/>
    <x v="5"/>
    <n v="4"/>
    <n v="99.44"/>
    <n v="0"/>
    <n v="397.77"/>
    <x v="756"/>
    <s v="Bank Transfer"/>
    <x v="0"/>
    <s v="Standard"/>
    <x v="0"/>
    <n v="2025"/>
    <n v="12"/>
    <x v="1"/>
  </r>
  <r>
    <s v="ORD-000812"/>
    <d v="2025-11-18T00:00:00"/>
    <x v="681"/>
    <x v="4"/>
    <x v="7"/>
    <x v="3"/>
    <s v="Birmingham"/>
    <x v="2"/>
    <x v="1"/>
    <n v="1"/>
    <n v="83.64"/>
    <n v="0.2"/>
    <n v="66.91"/>
    <x v="757"/>
    <s v="Credit Card"/>
    <x v="1"/>
    <s v="Standard"/>
    <x v="1"/>
    <n v="2025"/>
    <n v="11"/>
    <x v="6"/>
  </r>
  <r>
    <s v="ORD-000813"/>
    <d v="2025-02-18T00:00:00"/>
    <x v="682"/>
    <x v="2"/>
    <x v="10"/>
    <x v="7"/>
    <s v="SÃ£o Paulo"/>
    <x v="7"/>
    <x v="5"/>
    <n v="1"/>
    <n v="124.8"/>
    <n v="0.1"/>
    <n v="112.32"/>
    <x v="758"/>
    <s v="PayPal"/>
    <x v="1"/>
    <s v="Standard"/>
    <x v="2"/>
    <n v="2025"/>
    <n v="2"/>
    <x v="10"/>
  </r>
  <r>
    <s v="ORD-000814"/>
    <d v="2025-12-11T00:00:00"/>
    <x v="171"/>
    <x v="18"/>
    <x v="4"/>
    <x v="4"/>
    <s v="Chicago"/>
    <x v="12"/>
    <x v="1"/>
    <n v="1"/>
    <n v="164.06"/>
    <n v="0.15"/>
    <n v="139.44999999999999"/>
    <x v="759"/>
    <s v="Credit Card"/>
    <x v="0"/>
    <s v="Same Day"/>
    <x v="3"/>
    <n v="2025"/>
    <n v="12"/>
    <x v="1"/>
  </r>
  <r>
    <s v="ORD-000815"/>
    <d v="2025-11-27T00:00:00"/>
    <x v="683"/>
    <x v="1"/>
    <x v="8"/>
    <x v="4"/>
    <s v="Toronto"/>
    <x v="2"/>
    <x v="1"/>
    <n v="1"/>
    <n v="87.33"/>
    <n v="0.15"/>
    <n v="74.23"/>
    <x v="760"/>
    <s v="Digital Wallet"/>
    <x v="2"/>
    <s v="Standard"/>
    <x v="2"/>
    <n v="2025"/>
    <n v="11"/>
    <x v="6"/>
  </r>
  <r>
    <s v="ORD-000816"/>
    <d v="2025-07-22T00:00:00"/>
    <x v="684"/>
    <x v="24"/>
    <x v="0"/>
    <x v="0"/>
    <s v="Sydney"/>
    <x v="1"/>
    <x v="1"/>
    <n v="3"/>
    <n v="41.84"/>
    <n v="0.1"/>
    <n v="112.97"/>
    <x v="761"/>
    <s v="Credit Card"/>
    <x v="0"/>
    <s v="Standard"/>
    <x v="0"/>
    <n v="2025"/>
    <n v="7"/>
    <x v="8"/>
  </r>
  <r>
    <s v="ORD-000817"/>
    <d v="2025-08-20T00:00:00"/>
    <x v="685"/>
    <x v="12"/>
    <x v="3"/>
    <x v="3"/>
    <s v="Toulouse"/>
    <x v="7"/>
    <x v="5"/>
    <n v="2"/>
    <n v="132.51"/>
    <n v="0"/>
    <n v="265.02999999999997"/>
    <x v="762"/>
    <s v="Debit Card"/>
    <x v="1"/>
    <s v="Standard"/>
    <x v="0"/>
    <n v="2025"/>
    <n v="8"/>
    <x v="3"/>
  </r>
  <r>
    <s v="ORD-000818"/>
    <d v="2025-06-06T00:00:00"/>
    <x v="686"/>
    <x v="27"/>
    <x v="4"/>
    <x v="4"/>
    <s v="Seattle"/>
    <x v="1"/>
    <x v="1"/>
    <n v="3"/>
    <n v="43.12"/>
    <n v="0.15"/>
    <n v="109.97"/>
    <x v="763"/>
    <s v="Credit Card"/>
    <x v="0"/>
    <s v="Standard"/>
    <x v="2"/>
    <n v="2025"/>
    <n v="6"/>
    <x v="9"/>
  </r>
  <r>
    <s v="ORD-000819"/>
    <d v="2025-01-22T00:00:00"/>
    <x v="687"/>
    <x v="27"/>
    <x v="3"/>
    <x v="3"/>
    <s v="Toulouse"/>
    <x v="17"/>
    <x v="3"/>
    <n v="1"/>
    <n v="60.08"/>
    <n v="0.1"/>
    <n v="54.08"/>
    <x v="92"/>
    <s v="Bank Transfer"/>
    <x v="0"/>
    <s v="Standard"/>
    <x v="1"/>
    <n v="2025"/>
    <n v="1"/>
    <x v="5"/>
  </r>
  <r>
    <s v="ORD-000820"/>
    <d v="2025-05-12T00:00:00"/>
    <x v="688"/>
    <x v="6"/>
    <x v="4"/>
    <x v="4"/>
    <s v="Houston"/>
    <x v="11"/>
    <x v="5"/>
    <n v="1"/>
    <n v="138.86000000000001"/>
    <n v="0.1"/>
    <n v="124.97"/>
    <x v="697"/>
    <s v="Credit Card"/>
    <x v="0"/>
    <s v="Express"/>
    <x v="0"/>
    <n v="2025"/>
    <n v="5"/>
    <x v="0"/>
  </r>
  <r>
    <s v="ORD-000821"/>
    <d v="2025-11-08T00:00:00"/>
    <x v="689"/>
    <x v="12"/>
    <x v="1"/>
    <x v="1"/>
    <s v="Hyderabad"/>
    <x v="4"/>
    <x v="2"/>
    <n v="3"/>
    <n v="45.29"/>
    <n v="0.15"/>
    <n v="115.49"/>
    <x v="764"/>
    <s v="UPI"/>
    <x v="0"/>
    <s v="Express"/>
    <x v="3"/>
    <n v="2025"/>
    <n v="11"/>
    <x v="6"/>
  </r>
  <r>
    <s v="ORD-000822"/>
    <d v="2025-01-02T00:00:00"/>
    <x v="109"/>
    <x v="8"/>
    <x v="11"/>
    <x v="8"/>
    <s v="Pretoria"/>
    <x v="7"/>
    <x v="5"/>
    <n v="4"/>
    <n v="130.05000000000001"/>
    <n v="0.1"/>
    <n v="468.17"/>
    <x v="765"/>
    <s v="Credit Card"/>
    <x v="0"/>
    <s v="Standard"/>
    <x v="1"/>
    <n v="2025"/>
    <n v="1"/>
    <x v="5"/>
  </r>
  <r>
    <s v="ORD-000823"/>
    <d v="2025-05-11T00:00:00"/>
    <x v="690"/>
    <x v="21"/>
    <x v="1"/>
    <x v="1"/>
    <s v="Chennai"/>
    <x v="3"/>
    <x v="1"/>
    <n v="1"/>
    <n v="138"/>
    <n v="0.25"/>
    <n v="103.5"/>
    <x v="766"/>
    <s v="Credit Card"/>
    <x v="0"/>
    <s v="Express"/>
    <x v="1"/>
    <n v="2025"/>
    <n v="5"/>
    <x v="0"/>
  </r>
  <r>
    <s v="ORD-000824"/>
    <d v="2025-06-05T00:00:00"/>
    <x v="691"/>
    <x v="5"/>
    <x v="1"/>
    <x v="1"/>
    <s v="Delhi"/>
    <x v="3"/>
    <x v="1"/>
    <n v="1"/>
    <n v="129.74"/>
    <n v="0"/>
    <n v="129.74"/>
    <x v="767"/>
    <s v="Credit Card"/>
    <x v="0"/>
    <s v="Standard"/>
    <x v="1"/>
    <n v="2025"/>
    <n v="6"/>
    <x v="9"/>
  </r>
  <r>
    <s v="ORD-000825"/>
    <d v="2025-07-30T00:00:00"/>
    <x v="374"/>
    <x v="17"/>
    <x v="10"/>
    <x v="7"/>
    <s v="SÃ£o Paulo"/>
    <x v="3"/>
    <x v="1"/>
    <n v="3"/>
    <n v="140.96"/>
    <n v="0.05"/>
    <n v="401.75"/>
    <x v="768"/>
    <s v="Credit Card"/>
    <x v="1"/>
    <s v="Standard"/>
    <x v="2"/>
    <n v="2025"/>
    <n v="7"/>
    <x v="8"/>
  </r>
  <r>
    <s v="ORD-000826"/>
    <d v="2025-12-11T00:00:00"/>
    <x v="692"/>
    <x v="2"/>
    <x v="4"/>
    <x v="4"/>
    <s v="Houston"/>
    <x v="8"/>
    <x v="5"/>
    <n v="1"/>
    <n v="100.12"/>
    <n v="0.15"/>
    <n v="85.1"/>
    <x v="769"/>
    <s v="UPI"/>
    <x v="0"/>
    <s v="Standard"/>
    <x v="0"/>
    <n v="2025"/>
    <n v="12"/>
    <x v="1"/>
  </r>
  <r>
    <s v="ORD-000827"/>
    <d v="2025-05-16T00:00:00"/>
    <x v="693"/>
    <x v="27"/>
    <x v="8"/>
    <x v="4"/>
    <s v="Toronto"/>
    <x v="6"/>
    <x v="4"/>
    <n v="1"/>
    <n v="20.03"/>
    <n v="0.2"/>
    <n v="16.02"/>
    <x v="770"/>
    <s v="Digital Wallet"/>
    <x v="0"/>
    <s v="Standard"/>
    <x v="1"/>
    <n v="2025"/>
    <n v="5"/>
    <x v="0"/>
  </r>
  <r>
    <s v="ORD-000828"/>
    <d v="2025-05-16T00:00:00"/>
    <x v="694"/>
    <x v="10"/>
    <x v="4"/>
    <x v="4"/>
    <s v="Houston"/>
    <x v="19"/>
    <x v="5"/>
    <n v="1"/>
    <n v="25.61"/>
    <n v="0"/>
    <n v="25.61"/>
    <x v="771"/>
    <s v="PayPal"/>
    <x v="2"/>
    <s v="Standard"/>
    <x v="1"/>
    <n v="2025"/>
    <n v="5"/>
    <x v="0"/>
  </r>
  <r>
    <s v="ORD-000829"/>
    <d v="2025-10-16T00:00:00"/>
    <x v="695"/>
    <x v="18"/>
    <x v="7"/>
    <x v="3"/>
    <s v="Liverpool"/>
    <x v="7"/>
    <x v="5"/>
    <n v="2"/>
    <n v="121.61"/>
    <n v="0"/>
    <n v="243.22"/>
    <x v="26"/>
    <s v="Bank Transfer"/>
    <x v="1"/>
    <s v="Express"/>
    <x v="0"/>
    <n v="2025"/>
    <n v="10"/>
    <x v="2"/>
  </r>
  <r>
    <s v="ORD-000830"/>
    <d v="2025-06-26T00:00:00"/>
    <x v="696"/>
    <x v="7"/>
    <x v="4"/>
    <x v="4"/>
    <s v="Houston"/>
    <x v="0"/>
    <x v="0"/>
    <n v="1"/>
    <n v="46.3"/>
    <n v="0"/>
    <n v="46.3"/>
    <x v="772"/>
    <s v="UPI"/>
    <x v="0"/>
    <s v="Same Day"/>
    <x v="3"/>
    <n v="2025"/>
    <n v="6"/>
    <x v="9"/>
  </r>
  <r>
    <s v="ORD-000831"/>
    <d v="2025-03-29T00:00:00"/>
    <x v="697"/>
    <x v="12"/>
    <x v="4"/>
    <x v="4"/>
    <s v="Los Angeles"/>
    <x v="17"/>
    <x v="3"/>
    <n v="1"/>
    <n v="67.19"/>
    <n v="0"/>
    <n v="67.19"/>
    <x v="437"/>
    <s v="Digital Wallet"/>
    <x v="1"/>
    <s v="Standard"/>
    <x v="0"/>
    <n v="2025"/>
    <n v="3"/>
    <x v="4"/>
  </r>
  <r>
    <s v="ORD-000832"/>
    <d v="2025-06-26T00:00:00"/>
    <x v="698"/>
    <x v="24"/>
    <x v="7"/>
    <x v="3"/>
    <s v="Liverpool"/>
    <x v="4"/>
    <x v="2"/>
    <n v="4"/>
    <n v="42.72"/>
    <n v="0.05"/>
    <n v="162.35"/>
    <x v="773"/>
    <s v="Credit Card"/>
    <x v="0"/>
    <s v="Express"/>
    <x v="1"/>
    <n v="2025"/>
    <n v="6"/>
    <x v="9"/>
  </r>
  <r>
    <s v="ORD-000833"/>
    <d v="2025-02-25T00:00:00"/>
    <x v="699"/>
    <x v="21"/>
    <x v="0"/>
    <x v="0"/>
    <s v="Perth"/>
    <x v="0"/>
    <x v="0"/>
    <n v="2"/>
    <n v="44.27"/>
    <n v="0.15"/>
    <n v="75.260000000000005"/>
    <x v="774"/>
    <s v="Digital Wallet"/>
    <x v="1"/>
    <s v="Standard"/>
    <x v="3"/>
    <n v="2025"/>
    <n v="2"/>
    <x v="10"/>
  </r>
  <r>
    <s v="ORD-000834"/>
    <d v="2025-03-10T00:00:00"/>
    <x v="700"/>
    <x v="0"/>
    <x v="9"/>
    <x v="3"/>
    <s v="Munich"/>
    <x v="6"/>
    <x v="4"/>
    <n v="4"/>
    <n v="17.95"/>
    <n v="0"/>
    <n v="71.819999999999993"/>
    <x v="775"/>
    <s v="PayPal"/>
    <x v="0"/>
    <s v="Same Day"/>
    <x v="0"/>
    <n v="2025"/>
    <n v="3"/>
    <x v="4"/>
  </r>
  <r>
    <s v="ORD-000835"/>
    <d v="2025-07-14T00:00:00"/>
    <x v="701"/>
    <x v="14"/>
    <x v="2"/>
    <x v="2"/>
    <s v="Abu Dhabi"/>
    <x v="19"/>
    <x v="5"/>
    <n v="1"/>
    <n v="25.7"/>
    <n v="0.2"/>
    <n v="20.56"/>
    <x v="604"/>
    <s v="Debit Card"/>
    <x v="0"/>
    <s v="Express"/>
    <x v="4"/>
    <n v="2025"/>
    <n v="7"/>
    <x v="8"/>
  </r>
  <r>
    <s v="ORD-000836"/>
    <d v="2025-06-13T00:00:00"/>
    <x v="702"/>
    <x v="5"/>
    <x v="1"/>
    <x v="1"/>
    <s v="Delhi"/>
    <x v="18"/>
    <x v="1"/>
    <n v="3"/>
    <n v="67.47"/>
    <n v="0.1"/>
    <n v="182.17"/>
    <x v="541"/>
    <s v="PayPal"/>
    <x v="0"/>
    <s v="Standard"/>
    <x v="1"/>
    <n v="2025"/>
    <n v="6"/>
    <x v="9"/>
  </r>
  <r>
    <s v="ORD-000837"/>
    <d v="2025-12-09T00:00:00"/>
    <x v="703"/>
    <x v="22"/>
    <x v="9"/>
    <x v="3"/>
    <s v="Munich"/>
    <x v="14"/>
    <x v="3"/>
    <n v="1"/>
    <n v="74.72"/>
    <n v="0.15"/>
    <n v="63.52"/>
    <x v="776"/>
    <s v="Credit Card"/>
    <x v="0"/>
    <s v="Standard"/>
    <x v="1"/>
    <n v="2025"/>
    <n v="12"/>
    <x v="1"/>
  </r>
  <r>
    <s v="ORD-000838"/>
    <d v="2025-05-22T00:00:00"/>
    <x v="704"/>
    <x v="15"/>
    <x v="3"/>
    <x v="3"/>
    <s v="Paris"/>
    <x v="3"/>
    <x v="1"/>
    <n v="1"/>
    <n v="129.19999999999999"/>
    <n v="0"/>
    <n v="129.19999999999999"/>
    <x v="777"/>
    <s v="Bank Transfer"/>
    <x v="2"/>
    <s v="Standard"/>
    <x v="2"/>
    <n v="2025"/>
    <n v="5"/>
    <x v="0"/>
  </r>
  <r>
    <s v="ORD-000839"/>
    <d v="2025-08-16T00:00:00"/>
    <x v="705"/>
    <x v="11"/>
    <x v="2"/>
    <x v="2"/>
    <s v="Dubai"/>
    <x v="3"/>
    <x v="1"/>
    <n v="1"/>
    <n v="138.19999999999999"/>
    <n v="0.1"/>
    <n v="124.38"/>
    <x v="778"/>
    <s v="Credit Card"/>
    <x v="0"/>
    <s v="Standard"/>
    <x v="2"/>
    <n v="2025"/>
    <n v="8"/>
    <x v="3"/>
  </r>
  <r>
    <s v="ORD-000840"/>
    <d v="2025-09-05T00:00:00"/>
    <x v="308"/>
    <x v="0"/>
    <x v="1"/>
    <x v="1"/>
    <s v="Chennai"/>
    <x v="18"/>
    <x v="1"/>
    <n v="1"/>
    <n v="66.47"/>
    <n v="0.05"/>
    <n v="63.15"/>
    <x v="779"/>
    <s v="Debit Card"/>
    <x v="0"/>
    <s v="Express"/>
    <x v="0"/>
    <n v="2025"/>
    <n v="9"/>
    <x v="11"/>
  </r>
  <r>
    <s v="ORD-000841"/>
    <d v="2025-01-06T00:00:00"/>
    <x v="706"/>
    <x v="25"/>
    <x v="3"/>
    <x v="3"/>
    <s v="Marseille"/>
    <x v="3"/>
    <x v="1"/>
    <n v="3"/>
    <n v="139.12"/>
    <n v="0.1"/>
    <n v="375.64"/>
    <x v="780"/>
    <s v="Debit Card"/>
    <x v="0"/>
    <s v="Same Day"/>
    <x v="2"/>
    <n v="2025"/>
    <n v="1"/>
    <x v="5"/>
  </r>
  <r>
    <s v="ORD-000842"/>
    <d v="2025-09-17T00:00:00"/>
    <x v="74"/>
    <x v="7"/>
    <x v="10"/>
    <x v="7"/>
    <s v="SÃ£o Paulo"/>
    <x v="16"/>
    <x v="6"/>
    <n v="2"/>
    <n v="31.44"/>
    <n v="0"/>
    <n v="62.89"/>
    <x v="781"/>
    <s v="Digital Wallet"/>
    <x v="0"/>
    <s v="Standard"/>
    <x v="2"/>
    <n v="2025"/>
    <n v="9"/>
    <x v="11"/>
  </r>
  <r>
    <s v="ORD-000843"/>
    <d v="2025-03-11T00:00:00"/>
    <x v="707"/>
    <x v="12"/>
    <x v="4"/>
    <x v="4"/>
    <s v="Chicago"/>
    <x v="15"/>
    <x v="6"/>
    <n v="3"/>
    <n v="73.239999999999995"/>
    <n v="0.15"/>
    <n v="186.77"/>
    <x v="782"/>
    <s v="PayPal"/>
    <x v="2"/>
    <s v="Standard"/>
    <x v="1"/>
    <n v="2025"/>
    <n v="3"/>
    <x v="4"/>
  </r>
  <r>
    <s v="ORD-000844"/>
    <d v="2025-12-21T00:00:00"/>
    <x v="284"/>
    <x v="11"/>
    <x v="10"/>
    <x v="7"/>
    <s v="Rio de Janeiro"/>
    <x v="10"/>
    <x v="1"/>
    <n v="2"/>
    <n v="49.09"/>
    <n v="0.2"/>
    <n v="78.55"/>
    <x v="783"/>
    <s v="PayPal"/>
    <x v="0"/>
    <s v="Express"/>
    <x v="0"/>
    <n v="2025"/>
    <n v="12"/>
    <x v="1"/>
  </r>
  <r>
    <s v="ORD-000845"/>
    <d v="2025-02-28T00:00:00"/>
    <x v="708"/>
    <x v="10"/>
    <x v="1"/>
    <x v="1"/>
    <s v="Delhi"/>
    <x v="2"/>
    <x v="1"/>
    <n v="2"/>
    <n v="89.48"/>
    <n v="0"/>
    <n v="178.97"/>
    <x v="784"/>
    <s v="Credit Card"/>
    <x v="0"/>
    <s v="Express"/>
    <x v="0"/>
    <n v="2025"/>
    <n v="2"/>
    <x v="10"/>
  </r>
  <r>
    <s v="ORD-000846"/>
    <d v="2025-06-12T00:00:00"/>
    <x v="709"/>
    <x v="26"/>
    <x v="0"/>
    <x v="0"/>
    <s v="Brisbane"/>
    <x v="7"/>
    <x v="5"/>
    <n v="1"/>
    <n v="128.03"/>
    <n v="0.05"/>
    <n v="121.63"/>
    <x v="785"/>
    <s v="Debit Card"/>
    <x v="1"/>
    <s v="Standard"/>
    <x v="1"/>
    <n v="2025"/>
    <n v="6"/>
    <x v="9"/>
  </r>
  <r>
    <s v="ORD-000847"/>
    <d v="2025-02-03T00:00:00"/>
    <x v="710"/>
    <x v="24"/>
    <x v="2"/>
    <x v="2"/>
    <s v="Sharjah"/>
    <x v="9"/>
    <x v="6"/>
    <n v="1"/>
    <n v="74.819999999999993"/>
    <n v="0"/>
    <n v="74.819999999999993"/>
    <x v="786"/>
    <s v="PayPal"/>
    <x v="2"/>
    <s v="Standard"/>
    <x v="0"/>
    <n v="2025"/>
    <n v="2"/>
    <x v="10"/>
  </r>
  <r>
    <s v="ORD-000848"/>
    <d v="2025-12-31T00:00:00"/>
    <x v="711"/>
    <x v="24"/>
    <x v="8"/>
    <x v="4"/>
    <s v="Vancouver"/>
    <x v="15"/>
    <x v="6"/>
    <n v="1"/>
    <n v="71.72"/>
    <n v="0.15"/>
    <n v="60.96"/>
    <x v="787"/>
    <s v="PayPal"/>
    <x v="0"/>
    <s v="Standard"/>
    <x v="1"/>
    <n v="2025"/>
    <n v="12"/>
    <x v="1"/>
  </r>
  <r>
    <s v="ORD-000849"/>
    <d v="2025-07-16T00:00:00"/>
    <x v="712"/>
    <x v="9"/>
    <x v="7"/>
    <x v="3"/>
    <s v="Manchester"/>
    <x v="17"/>
    <x v="3"/>
    <n v="1"/>
    <n v="63.03"/>
    <n v="0.1"/>
    <n v="56.73"/>
    <x v="788"/>
    <s v="Debit Card"/>
    <x v="0"/>
    <s v="Standard"/>
    <x v="0"/>
    <n v="2025"/>
    <n v="7"/>
    <x v="8"/>
  </r>
  <r>
    <s v="ORD-000850"/>
    <d v="2025-08-21T00:00:00"/>
    <x v="368"/>
    <x v="1"/>
    <x v="1"/>
    <x v="1"/>
    <s v="Delhi"/>
    <x v="2"/>
    <x v="1"/>
    <n v="3"/>
    <n v="86.11"/>
    <n v="0.15"/>
    <n v="219.57"/>
    <x v="789"/>
    <s v="PayPal"/>
    <x v="0"/>
    <s v="Express"/>
    <x v="1"/>
    <n v="2025"/>
    <n v="8"/>
    <x v="3"/>
  </r>
  <r>
    <s v="ORD-000851"/>
    <d v="2025-01-27T00:00:00"/>
    <x v="713"/>
    <x v="11"/>
    <x v="2"/>
    <x v="2"/>
    <s v="Dubai"/>
    <x v="0"/>
    <x v="0"/>
    <n v="1"/>
    <n v="40.32"/>
    <n v="0.25"/>
    <n v="30.24"/>
    <x v="790"/>
    <s v="PayPal"/>
    <x v="0"/>
    <s v="Express"/>
    <x v="0"/>
    <n v="2025"/>
    <n v="1"/>
    <x v="5"/>
  </r>
  <r>
    <s v="ORD-000852"/>
    <d v="2025-10-21T00:00:00"/>
    <x v="714"/>
    <x v="16"/>
    <x v="9"/>
    <x v="3"/>
    <s v="Hamburg"/>
    <x v="7"/>
    <x v="5"/>
    <n v="2"/>
    <n v="121.43"/>
    <n v="0"/>
    <n v="242.86"/>
    <x v="791"/>
    <s v="UPI"/>
    <x v="0"/>
    <s v="Standard"/>
    <x v="0"/>
    <n v="2025"/>
    <n v="10"/>
    <x v="2"/>
  </r>
  <r>
    <s v="ORD-000853"/>
    <d v="2025-03-24T00:00:00"/>
    <x v="715"/>
    <x v="17"/>
    <x v="1"/>
    <x v="1"/>
    <s v="Mumbai"/>
    <x v="7"/>
    <x v="5"/>
    <n v="2"/>
    <n v="123.96"/>
    <n v="0.1"/>
    <n v="223.13"/>
    <x v="792"/>
    <s v="UPI"/>
    <x v="0"/>
    <s v="Express"/>
    <x v="1"/>
    <n v="2025"/>
    <n v="3"/>
    <x v="4"/>
  </r>
  <r>
    <s v="ORD-000854"/>
    <d v="2025-12-05T00:00:00"/>
    <x v="33"/>
    <x v="6"/>
    <x v="0"/>
    <x v="0"/>
    <s v="Brisbane"/>
    <x v="9"/>
    <x v="6"/>
    <n v="1"/>
    <n v="80.41"/>
    <n v="0.2"/>
    <n v="64.33"/>
    <x v="793"/>
    <s v="Digital Wallet"/>
    <x v="0"/>
    <s v="Standard"/>
    <x v="1"/>
    <n v="2025"/>
    <n v="12"/>
    <x v="1"/>
  </r>
  <r>
    <s v="ORD-000855"/>
    <d v="2025-03-22T00:00:00"/>
    <x v="716"/>
    <x v="26"/>
    <x v="9"/>
    <x v="3"/>
    <s v="Unknown"/>
    <x v="7"/>
    <x v="5"/>
    <n v="2"/>
    <n v="136.15"/>
    <n v="0.1"/>
    <n v="245.07"/>
    <x v="794"/>
    <s v="Credit Card"/>
    <x v="1"/>
    <s v="Express"/>
    <x v="3"/>
    <n v="2025"/>
    <n v="3"/>
    <x v="4"/>
  </r>
  <r>
    <s v="ORD-000856"/>
    <d v="2025-03-16T00:00:00"/>
    <x v="132"/>
    <x v="25"/>
    <x v="1"/>
    <x v="1"/>
    <s v="Delhi"/>
    <x v="6"/>
    <x v="4"/>
    <n v="1"/>
    <n v="17.600000000000001"/>
    <n v="0.1"/>
    <n v="15.84"/>
    <x v="795"/>
    <s v="Bank Transfer"/>
    <x v="0"/>
    <s v="Standard"/>
    <x v="0"/>
    <n v="2025"/>
    <n v="3"/>
    <x v="4"/>
  </r>
  <r>
    <s v="ORD-000857"/>
    <d v="2025-01-15T00:00:00"/>
    <x v="602"/>
    <x v="10"/>
    <x v="4"/>
    <x v="4"/>
    <s v="Seattle"/>
    <x v="4"/>
    <x v="2"/>
    <n v="1"/>
    <n v="42.82"/>
    <n v="0.15"/>
    <n v="36.4"/>
    <x v="796"/>
    <s v="PayPal"/>
    <x v="1"/>
    <s v="Standard"/>
    <x v="0"/>
    <n v="2025"/>
    <n v="1"/>
    <x v="5"/>
  </r>
  <r>
    <s v="ORD-000858"/>
    <d v="2025-07-04T00:00:00"/>
    <x v="717"/>
    <x v="6"/>
    <x v="1"/>
    <x v="1"/>
    <s v="Delhi"/>
    <x v="0"/>
    <x v="0"/>
    <n v="2"/>
    <n v="41.56"/>
    <n v="0.2"/>
    <n v="66.489999999999995"/>
    <x v="50"/>
    <s v="Credit Card"/>
    <x v="0"/>
    <s v="Standard"/>
    <x v="2"/>
    <n v="2025"/>
    <n v="7"/>
    <x v="8"/>
  </r>
  <r>
    <s v="ORD-000859"/>
    <d v="2025-08-09T00:00:00"/>
    <x v="166"/>
    <x v="7"/>
    <x v="3"/>
    <x v="3"/>
    <s v="Paris"/>
    <x v="3"/>
    <x v="1"/>
    <n v="2"/>
    <n v="142.13"/>
    <n v="0.2"/>
    <n v="227.41"/>
    <x v="797"/>
    <s v="Credit Card"/>
    <x v="0"/>
    <s v="Express"/>
    <x v="0"/>
    <n v="2025"/>
    <n v="8"/>
    <x v="3"/>
  </r>
  <r>
    <s v="ORD-000860"/>
    <d v="2025-01-26T00:00:00"/>
    <x v="718"/>
    <x v="2"/>
    <x v="8"/>
    <x v="4"/>
    <s v="Vancouver"/>
    <x v="17"/>
    <x v="3"/>
    <n v="3"/>
    <n v="61.1"/>
    <n v="0.2"/>
    <n v="146.63999999999999"/>
    <x v="798"/>
    <s v="Credit Card"/>
    <x v="0"/>
    <s v="Standard"/>
    <x v="0"/>
    <n v="2025"/>
    <n v="1"/>
    <x v="5"/>
  </r>
  <r>
    <s v="ORD-000861"/>
    <d v="2025-10-31T00:00:00"/>
    <x v="9"/>
    <x v="14"/>
    <x v="9"/>
    <x v="3"/>
    <s v="Berlin"/>
    <x v="18"/>
    <x v="1"/>
    <n v="1"/>
    <n v="70.5"/>
    <n v="0.05"/>
    <n v="66.98"/>
    <x v="799"/>
    <s v="PayPal"/>
    <x v="0"/>
    <s v="Standard"/>
    <x v="2"/>
    <n v="2025"/>
    <n v="10"/>
    <x v="2"/>
  </r>
  <r>
    <s v="ORD-000862"/>
    <d v="2025-06-27T00:00:00"/>
    <x v="708"/>
    <x v="11"/>
    <x v="6"/>
    <x v="6"/>
    <s v="Unknown"/>
    <x v="19"/>
    <x v="5"/>
    <n v="2"/>
    <n v="26.33"/>
    <n v="0"/>
    <n v="52.67"/>
    <x v="800"/>
    <s v="UPI"/>
    <x v="1"/>
    <s v="Express"/>
    <x v="0"/>
    <n v="2025"/>
    <n v="6"/>
    <x v="9"/>
  </r>
  <r>
    <s v="ORD-000863"/>
    <d v="2025-07-25T00:00:00"/>
    <x v="719"/>
    <x v="19"/>
    <x v="10"/>
    <x v="7"/>
    <s v="BrasÃ­lia"/>
    <x v="8"/>
    <x v="5"/>
    <n v="2"/>
    <n v="99.94"/>
    <n v="0.2"/>
    <n v="159.9"/>
    <x v="801"/>
    <s v="Credit Card"/>
    <x v="1"/>
    <s v="Standard"/>
    <x v="0"/>
    <n v="2025"/>
    <n v="7"/>
    <x v="8"/>
  </r>
  <r>
    <s v="ORD-000864"/>
    <d v="2025-06-22T00:00:00"/>
    <x v="262"/>
    <x v="16"/>
    <x v="8"/>
    <x v="4"/>
    <s v="Calgary"/>
    <x v="18"/>
    <x v="1"/>
    <n v="1"/>
    <n v="71.66"/>
    <n v="0"/>
    <n v="71.66"/>
    <x v="802"/>
    <s v="Credit Card"/>
    <x v="0"/>
    <s v="Standard"/>
    <x v="1"/>
    <n v="2025"/>
    <n v="6"/>
    <x v="9"/>
  </r>
  <r>
    <s v="ORD-000865"/>
    <d v="2025-06-06T00:00:00"/>
    <x v="720"/>
    <x v="28"/>
    <x v="1"/>
    <x v="1"/>
    <s v="Chennai"/>
    <x v="1"/>
    <x v="1"/>
    <n v="3"/>
    <n v="41.2"/>
    <n v="0.1"/>
    <n v="111.23"/>
    <x v="488"/>
    <s v="Credit Card"/>
    <x v="0"/>
    <s v="Standard"/>
    <x v="3"/>
    <n v="2025"/>
    <n v="6"/>
    <x v="9"/>
  </r>
  <r>
    <s v="ORD-000866"/>
    <d v="2025-08-07T00:00:00"/>
    <x v="721"/>
    <x v="23"/>
    <x v="0"/>
    <x v="0"/>
    <s v="Melbourne"/>
    <x v="16"/>
    <x v="6"/>
    <n v="1"/>
    <n v="30.26"/>
    <n v="0"/>
    <n v="30.26"/>
    <x v="803"/>
    <s v="Debit Card"/>
    <x v="0"/>
    <s v="Express"/>
    <x v="1"/>
    <n v="2025"/>
    <n v="8"/>
    <x v="3"/>
  </r>
  <r>
    <s v="ORD-000867"/>
    <d v="2025-03-02T00:00:00"/>
    <x v="722"/>
    <x v="23"/>
    <x v="7"/>
    <x v="3"/>
    <s v="Liverpool"/>
    <x v="3"/>
    <x v="1"/>
    <n v="1"/>
    <n v="149.35"/>
    <n v="0.15"/>
    <n v="126.94"/>
    <x v="804"/>
    <s v="Credit Card"/>
    <x v="1"/>
    <s v="Standard"/>
    <x v="2"/>
    <n v="2025"/>
    <n v="3"/>
    <x v="4"/>
  </r>
  <r>
    <s v="ORD-000868"/>
    <d v="2025-03-13T00:00:00"/>
    <x v="723"/>
    <x v="28"/>
    <x v="3"/>
    <x v="3"/>
    <s v="Paris"/>
    <x v="10"/>
    <x v="1"/>
    <n v="4"/>
    <n v="47.05"/>
    <n v="0.05"/>
    <n v="178.81"/>
    <x v="805"/>
    <s v="Credit Card"/>
    <x v="0"/>
    <s v="Standard"/>
    <x v="1"/>
    <n v="2025"/>
    <n v="3"/>
    <x v="4"/>
  </r>
  <r>
    <s v="ORD-000869"/>
    <d v="2025-11-25T00:00:00"/>
    <x v="724"/>
    <x v="1"/>
    <x v="8"/>
    <x v="4"/>
    <s v="Vancouver"/>
    <x v="4"/>
    <x v="2"/>
    <n v="2"/>
    <n v="45.28"/>
    <n v="0.2"/>
    <n v="72.459999999999994"/>
    <x v="806"/>
    <s v="UPI"/>
    <x v="1"/>
    <s v="Same Day"/>
    <x v="1"/>
    <n v="2025"/>
    <n v="11"/>
    <x v="6"/>
  </r>
  <r>
    <s v="ORD-000870"/>
    <d v="2025-12-17T00:00:00"/>
    <x v="329"/>
    <x v="18"/>
    <x v="4"/>
    <x v="4"/>
    <s v="Houston"/>
    <x v="2"/>
    <x v="1"/>
    <n v="2"/>
    <n v="85.15"/>
    <n v="0.1"/>
    <n v="153.27000000000001"/>
    <x v="536"/>
    <s v="Bank Transfer"/>
    <x v="1"/>
    <s v="Standard"/>
    <x v="0"/>
    <n v="2025"/>
    <n v="12"/>
    <x v="1"/>
  </r>
  <r>
    <s v="ORD-000871"/>
    <d v="2025-05-26T00:00:00"/>
    <x v="725"/>
    <x v="16"/>
    <x v="2"/>
    <x v="2"/>
    <s v="Sharjah"/>
    <x v="2"/>
    <x v="1"/>
    <n v="2"/>
    <n v="91.46"/>
    <n v="0.1"/>
    <n v="164.63"/>
    <x v="807"/>
    <s v="Debit Card"/>
    <x v="1"/>
    <s v="Express"/>
    <x v="1"/>
    <n v="2025"/>
    <n v="5"/>
    <x v="0"/>
  </r>
  <r>
    <s v="ORD-000872"/>
    <d v="2025-04-16T00:00:00"/>
    <x v="726"/>
    <x v="28"/>
    <x v="1"/>
    <x v="1"/>
    <s v="Hyderabad"/>
    <x v="12"/>
    <x v="1"/>
    <n v="1"/>
    <n v="166.97"/>
    <n v="0.05"/>
    <n v="158.62"/>
    <x v="808"/>
    <s v="Debit Card"/>
    <x v="2"/>
    <s v="Express"/>
    <x v="4"/>
    <n v="2025"/>
    <n v="4"/>
    <x v="7"/>
  </r>
  <r>
    <s v="ORD-000873"/>
    <d v="2025-09-09T00:00:00"/>
    <x v="727"/>
    <x v="28"/>
    <x v="8"/>
    <x v="4"/>
    <s v="Calgary"/>
    <x v="1"/>
    <x v="1"/>
    <n v="1"/>
    <n v="38.270000000000003"/>
    <n v="0"/>
    <n v="38.270000000000003"/>
    <x v="809"/>
    <s v="Unknown"/>
    <x v="0"/>
    <s v="Same Day"/>
    <x v="1"/>
    <n v="2025"/>
    <n v="9"/>
    <x v="11"/>
  </r>
  <r>
    <s v="ORD-000874"/>
    <d v="2025-06-09T00:00:00"/>
    <x v="728"/>
    <x v="26"/>
    <x v="1"/>
    <x v="1"/>
    <s v="Kolkata"/>
    <x v="5"/>
    <x v="3"/>
    <n v="4"/>
    <n v="52.11"/>
    <n v="0"/>
    <n v="208.46"/>
    <x v="810"/>
    <s v="PayPal"/>
    <x v="2"/>
    <s v="Express"/>
    <x v="2"/>
    <n v="2025"/>
    <n v="6"/>
    <x v="9"/>
  </r>
  <r>
    <s v="ORD-000875"/>
    <d v="2025-01-10T00:00:00"/>
    <x v="729"/>
    <x v="25"/>
    <x v="2"/>
    <x v="2"/>
    <s v="Abu Dhabi"/>
    <x v="10"/>
    <x v="1"/>
    <n v="2"/>
    <n v="52.88"/>
    <n v="0.1"/>
    <n v="95.19"/>
    <x v="811"/>
    <s v="Bank Transfer"/>
    <x v="0"/>
    <s v="Standard"/>
    <x v="1"/>
    <n v="2025"/>
    <n v="1"/>
    <x v="5"/>
  </r>
  <r>
    <s v="ORD-000876"/>
    <d v="2025-03-03T00:00:00"/>
    <x v="730"/>
    <x v="24"/>
    <x v="1"/>
    <x v="1"/>
    <s v="Hyderabad"/>
    <x v="11"/>
    <x v="5"/>
    <n v="2"/>
    <n v="143.72999999999999"/>
    <n v="0.05"/>
    <n v="273.08"/>
    <x v="812"/>
    <s v="Credit Card"/>
    <x v="0"/>
    <s v="Standard"/>
    <x v="1"/>
    <n v="2025"/>
    <n v="3"/>
    <x v="4"/>
  </r>
  <r>
    <s v="ORD-000877"/>
    <d v="2025-10-07T00:00:00"/>
    <x v="731"/>
    <x v="19"/>
    <x v="1"/>
    <x v="1"/>
    <s v="Chennai"/>
    <x v="10"/>
    <x v="1"/>
    <n v="1"/>
    <n v="48.88"/>
    <n v="0"/>
    <n v="48.88"/>
    <x v="813"/>
    <s v="Credit Card"/>
    <x v="0"/>
    <s v="Express"/>
    <x v="1"/>
    <n v="2025"/>
    <n v="10"/>
    <x v="2"/>
  </r>
  <r>
    <s v="ORD-000878"/>
    <d v="2025-09-15T00:00:00"/>
    <x v="290"/>
    <x v="23"/>
    <x v="4"/>
    <x v="4"/>
    <s v="Houston"/>
    <x v="8"/>
    <x v="5"/>
    <n v="1"/>
    <n v="103.31"/>
    <n v="0.2"/>
    <n v="82.65"/>
    <x v="814"/>
    <s v="UPI"/>
    <x v="0"/>
    <s v="Same Day"/>
    <x v="0"/>
    <n v="2025"/>
    <n v="9"/>
    <x v="11"/>
  </r>
  <r>
    <s v="ORD-000879"/>
    <d v="2025-01-11T00:00:00"/>
    <x v="732"/>
    <x v="11"/>
    <x v="4"/>
    <x v="4"/>
    <s v="Los Angeles"/>
    <x v="19"/>
    <x v="5"/>
    <n v="1"/>
    <n v="24.63"/>
    <n v="0.15"/>
    <n v="20.93"/>
    <x v="815"/>
    <s v="Credit Card"/>
    <x v="0"/>
    <s v="Standard"/>
    <x v="1"/>
    <n v="2025"/>
    <n v="1"/>
    <x v="5"/>
  </r>
  <r>
    <s v="ORD-000880"/>
    <d v="2025-03-28T00:00:00"/>
    <x v="733"/>
    <x v="21"/>
    <x v="4"/>
    <x v="4"/>
    <s v="New York"/>
    <x v="8"/>
    <x v="5"/>
    <n v="2"/>
    <n v="94.64"/>
    <n v="0.2"/>
    <n v="151.41999999999999"/>
    <x v="816"/>
    <s v="Bank Transfer"/>
    <x v="0"/>
    <s v="Standard"/>
    <x v="1"/>
    <n v="2025"/>
    <n v="3"/>
    <x v="4"/>
  </r>
  <r>
    <s v="ORD-000881"/>
    <d v="2025-04-01T00:00:00"/>
    <x v="734"/>
    <x v="3"/>
    <x v="3"/>
    <x v="3"/>
    <s v="Toulouse"/>
    <x v="3"/>
    <x v="1"/>
    <n v="1"/>
    <n v="134.02000000000001"/>
    <n v="0.1"/>
    <n v="120.62"/>
    <x v="817"/>
    <s v="Digital Wallet"/>
    <x v="2"/>
    <s v="Standard"/>
    <x v="1"/>
    <n v="2025"/>
    <n v="4"/>
    <x v="7"/>
  </r>
  <r>
    <s v="ORD-000882"/>
    <d v="2025-09-20T00:00:00"/>
    <x v="735"/>
    <x v="12"/>
    <x v="7"/>
    <x v="3"/>
    <s v="Manchester"/>
    <x v="18"/>
    <x v="1"/>
    <n v="2"/>
    <n v="64.760000000000005"/>
    <n v="0.05"/>
    <n v="123.05"/>
    <x v="818"/>
    <s v="Debit Card"/>
    <x v="0"/>
    <s v="Standard"/>
    <x v="0"/>
    <n v="2025"/>
    <n v="9"/>
    <x v="11"/>
  </r>
  <r>
    <s v="ORD-000883"/>
    <d v="2025-01-08T00:00:00"/>
    <x v="736"/>
    <x v="18"/>
    <x v="1"/>
    <x v="1"/>
    <s v="Kolkata"/>
    <x v="16"/>
    <x v="6"/>
    <n v="1"/>
    <n v="29.93"/>
    <n v="0.1"/>
    <n v="26.94"/>
    <x v="819"/>
    <s v="Digital Wallet"/>
    <x v="0"/>
    <s v="Express"/>
    <x v="1"/>
    <n v="2025"/>
    <n v="1"/>
    <x v="5"/>
  </r>
  <r>
    <s v="ORD-000884"/>
    <d v="2025-02-10T00:00:00"/>
    <x v="449"/>
    <x v="13"/>
    <x v="4"/>
    <x v="4"/>
    <s v="Houston"/>
    <x v="4"/>
    <x v="2"/>
    <n v="1"/>
    <n v="47.42"/>
    <n v="0.1"/>
    <n v="42.68"/>
    <x v="689"/>
    <s v="Credit Card"/>
    <x v="0"/>
    <s v="Express"/>
    <x v="2"/>
    <n v="2025"/>
    <n v="2"/>
    <x v="10"/>
  </r>
  <r>
    <s v="ORD-000885"/>
    <d v="2025-11-07T00:00:00"/>
    <x v="384"/>
    <x v="2"/>
    <x v="6"/>
    <x v="6"/>
    <s v="Singapore"/>
    <x v="6"/>
    <x v="4"/>
    <n v="1"/>
    <n v="17.600000000000001"/>
    <n v="0.1"/>
    <n v="15.84"/>
    <x v="820"/>
    <s v="UPI"/>
    <x v="2"/>
    <s v="Same Day"/>
    <x v="1"/>
    <n v="2025"/>
    <n v="11"/>
    <x v="6"/>
  </r>
  <r>
    <s v="ORD-000886"/>
    <d v="2025-03-11T00:00:00"/>
    <x v="737"/>
    <x v="13"/>
    <x v="0"/>
    <x v="0"/>
    <s v="Brisbane"/>
    <x v="18"/>
    <x v="1"/>
    <n v="1"/>
    <n v="73.98"/>
    <n v="0"/>
    <n v="73.98"/>
    <x v="821"/>
    <s v="Credit Card"/>
    <x v="1"/>
    <s v="Standard"/>
    <x v="0"/>
    <n v="2025"/>
    <n v="3"/>
    <x v="4"/>
  </r>
  <r>
    <s v="ORD-000887"/>
    <d v="2025-09-13T00:00:00"/>
    <x v="738"/>
    <x v="24"/>
    <x v="0"/>
    <x v="0"/>
    <s v="Perth"/>
    <x v="7"/>
    <x v="5"/>
    <n v="2"/>
    <n v="122.29"/>
    <n v="0.05"/>
    <n v="232.35"/>
    <x v="822"/>
    <s v="Debit Card"/>
    <x v="0"/>
    <s v="Standard"/>
    <x v="0"/>
    <n v="2025"/>
    <n v="9"/>
    <x v="11"/>
  </r>
  <r>
    <s v="ORD-000888"/>
    <d v="2025-04-04T00:00:00"/>
    <x v="739"/>
    <x v="6"/>
    <x v="0"/>
    <x v="0"/>
    <s v="Perth"/>
    <x v="19"/>
    <x v="5"/>
    <n v="4"/>
    <n v="23.51"/>
    <n v="0.1"/>
    <n v="84.63"/>
    <x v="823"/>
    <s v="UPI"/>
    <x v="1"/>
    <s v="Standard"/>
    <x v="1"/>
    <n v="2025"/>
    <n v="4"/>
    <x v="7"/>
  </r>
  <r>
    <s v="ORD-000889"/>
    <d v="2025-02-08T00:00:00"/>
    <x v="740"/>
    <x v="7"/>
    <x v="4"/>
    <x v="4"/>
    <s v="Los Angeles"/>
    <x v="3"/>
    <x v="1"/>
    <n v="4"/>
    <n v="129.15"/>
    <n v="0.1"/>
    <n v="464.93"/>
    <x v="824"/>
    <s v="UPI"/>
    <x v="0"/>
    <s v="Standard"/>
    <x v="0"/>
    <n v="2025"/>
    <n v="2"/>
    <x v="10"/>
  </r>
  <r>
    <s v="ORD-000890"/>
    <d v="2025-04-06T00:00:00"/>
    <x v="521"/>
    <x v="2"/>
    <x v="1"/>
    <x v="1"/>
    <s v="Delhi"/>
    <x v="2"/>
    <x v="1"/>
    <n v="1"/>
    <n v="93.72"/>
    <n v="0"/>
    <n v="93.72"/>
    <x v="825"/>
    <s v="UPI"/>
    <x v="0"/>
    <s v="Express"/>
    <x v="0"/>
    <n v="2025"/>
    <n v="4"/>
    <x v="7"/>
  </r>
  <r>
    <s v="ORD-000891"/>
    <d v="2025-10-10T00:00:00"/>
    <x v="667"/>
    <x v="5"/>
    <x v="4"/>
    <x v="4"/>
    <s v="New York"/>
    <x v="1"/>
    <x v="1"/>
    <n v="3"/>
    <n v="40.5"/>
    <n v="0.15"/>
    <n v="103.27"/>
    <x v="348"/>
    <s v="Debit Card"/>
    <x v="2"/>
    <s v="Standard"/>
    <x v="1"/>
    <n v="2025"/>
    <n v="10"/>
    <x v="2"/>
  </r>
  <r>
    <s v="ORD-000892"/>
    <d v="2025-11-23T00:00:00"/>
    <x v="741"/>
    <x v="12"/>
    <x v="6"/>
    <x v="6"/>
    <s v="Singapore"/>
    <x v="12"/>
    <x v="1"/>
    <n v="1"/>
    <n v="152.74"/>
    <n v="0"/>
    <n v="152.74"/>
    <x v="622"/>
    <s v="UPI"/>
    <x v="0"/>
    <s v="Express"/>
    <x v="3"/>
    <n v="2025"/>
    <n v="11"/>
    <x v="6"/>
  </r>
  <r>
    <s v="ORD-000893"/>
    <d v="2025-11-16T00:00:00"/>
    <x v="282"/>
    <x v="16"/>
    <x v="11"/>
    <x v="8"/>
    <s v="Durban"/>
    <x v="17"/>
    <x v="3"/>
    <n v="2"/>
    <n v="64.86"/>
    <n v="0.05"/>
    <n v="123.23"/>
    <x v="826"/>
    <s v="Debit Card"/>
    <x v="0"/>
    <s v="Same Day"/>
    <x v="2"/>
    <n v="2025"/>
    <n v="11"/>
    <x v="6"/>
  </r>
  <r>
    <s v="ORD-000894"/>
    <d v="2025-06-05T00:00:00"/>
    <x v="742"/>
    <x v="28"/>
    <x v="9"/>
    <x v="3"/>
    <s v="Munich"/>
    <x v="11"/>
    <x v="5"/>
    <n v="2"/>
    <n v="159.51"/>
    <n v="0.25"/>
    <n v="239.26"/>
    <x v="827"/>
    <s v="UPI"/>
    <x v="0"/>
    <s v="Standard"/>
    <x v="2"/>
    <n v="2025"/>
    <n v="6"/>
    <x v="9"/>
  </r>
  <r>
    <s v="ORD-000895"/>
    <d v="2025-09-19T00:00:00"/>
    <x v="743"/>
    <x v="5"/>
    <x v="1"/>
    <x v="1"/>
    <s v="Bengaluru"/>
    <x v="15"/>
    <x v="6"/>
    <n v="3"/>
    <n v="76.31"/>
    <n v="0"/>
    <n v="228.92"/>
    <x v="828"/>
    <s v="UPI"/>
    <x v="0"/>
    <s v="Express"/>
    <x v="4"/>
    <n v="2025"/>
    <n v="9"/>
    <x v="11"/>
  </r>
  <r>
    <s v="ORD-000896"/>
    <d v="2025-03-22T00:00:00"/>
    <x v="744"/>
    <x v="25"/>
    <x v="1"/>
    <x v="1"/>
    <s v="Kolkata"/>
    <x v="2"/>
    <x v="1"/>
    <n v="1"/>
    <n v="84.43"/>
    <n v="0"/>
    <n v="84.43"/>
    <x v="829"/>
    <s v="UPI"/>
    <x v="0"/>
    <s v="Standard"/>
    <x v="4"/>
    <n v="2025"/>
    <n v="3"/>
    <x v="4"/>
  </r>
  <r>
    <s v="ORD-000897"/>
    <d v="2025-04-25T00:00:00"/>
    <x v="114"/>
    <x v="19"/>
    <x v="4"/>
    <x v="4"/>
    <s v="Houston"/>
    <x v="14"/>
    <x v="3"/>
    <n v="2"/>
    <n v="78.33"/>
    <n v="0.1"/>
    <n v="140.99"/>
    <x v="830"/>
    <s v="Digital Wallet"/>
    <x v="0"/>
    <s v="Standard"/>
    <x v="0"/>
    <n v="2025"/>
    <n v="4"/>
    <x v="7"/>
  </r>
  <r>
    <s v="ORD-000898"/>
    <d v="2025-12-04T00:00:00"/>
    <x v="745"/>
    <x v="3"/>
    <x v="3"/>
    <x v="3"/>
    <s v="Paris"/>
    <x v="11"/>
    <x v="5"/>
    <n v="1"/>
    <n v="159.80000000000001"/>
    <n v="0"/>
    <n v="159.80000000000001"/>
    <x v="725"/>
    <s v="Debit Card"/>
    <x v="2"/>
    <s v="Standard"/>
    <x v="2"/>
    <n v="2025"/>
    <n v="12"/>
    <x v="1"/>
  </r>
  <r>
    <s v="ORD-000899"/>
    <d v="2025-01-06T00:00:00"/>
    <x v="746"/>
    <x v="22"/>
    <x v="1"/>
    <x v="1"/>
    <s v="Kolkata"/>
    <x v="10"/>
    <x v="1"/>
    <n v="1"/>
    <n v="48.49"/>
    <n v="0.15"/>
    <n v="41.21"/>
    <x v="831"/>
    <s v="Digital Wallet"/>
    <x v="0"/>
    <s v="Standard"/>
    <x v="4"/>
    <n v="2025"/>
    <n v="1"/>
    <x v="5"/>
  </r>
  <r>
    <s v="ORD-000900"/>
    <d v="2025-02-03T00:00:00"/>
    <x v="747"/>
    <x v="7"/>
    <x v="2"/>
    <x v="2"/>
    <s v="Abu Dhabi"/>
    <x v="18"/>
    <x v="1"/>
    <n v="3"/>
    <n v="72.16"/>
    <n v="0.05"/>
    <n v="205.64"/>
    <x v="832"/>
    <s v="Bank Transfer"/>
    <x v="0"/>
    <s v="Standard"/>
    <x v="0"/>
    <n v="2025"/>
    <n v="2"/>
    <x v="10"/>
  </r>
  <r>
    <s v="ORD-000901"/>
    <d v="2025-03-23T00:00:00"/>
    <x v="748"/>
    <x v="4"/>
    <x v="4"/>
    <x v="4"/>
    <s v="Los Angeles"/>
    <x v="7"/>
    <x v="5"/>
    <n v="3"/>
    <n v="127.19"/>
    <n v="0.1"/>
    <n v="343.41"/>
    <x v="833"/>
    <s v="Digital Wallet"/>
    <x v="0"/>
    <s v="Same Day"/>
    <x v="1"/>
    <n v="2025"/>
    <n v="3"/>
    <x v="4"/>
  </r>
  <r>
    <s v="ORD-000902"/>
    <d v="2025-01-11T00:00:00"/>
    <x v="749"/>
    <x v="19"/>
    <x v="2"/>
    <x v="2"/>
    <s v="Dubai"/>
    <x v="2"/>
    <x v="1"/>
    <n v="1"/>
    <n v="90.85"/>
    <n v="0"/>
    <n v="90.85"/>
    <x v="834"/>
    <s v="Bank Transfer"/>
    <x v="0"/>
    <s v="Standard"/>
    <x v="2"/>
    <n v="2025"/>
    <n v="1"/>
    <x v="5"/>
  </r>
  <r>
    <s v="ORD-000903"/>
    <d v="2025-03-12T00:00:00"/>
    <x v="750"/>
    <x v="25"/>
    <x v="5"/>
    <x v="5"/>
    <s v="Tokyo"/>
    <x v="17"/>
    <x v="3"/>
    <n v="1"/>
    <n v="64.42"/>
    <n v="0.2"/>
    <n v="51.54"/>
    <x v="835"/>
    <s v="UPI"/>
    <x v="0"/>
    <s v="Express"/>
    <x v="0"/>
    <n v="2025"/>
    <n v="3"/>
    <x v="4"/>
  </r>
  <r>
    <s v="ORD-000904"/>
    <d v="2025-08-16T00:00:00"/>
    <x v="751"/>
    <x v="3"/>
    <x v="5"/>
    <x v="5"/>
    <s v="Osaka"/>
    <x v="5"/>
    <x v="3"/>
    <n v="1"/>
    <n v="50.83"/>
    <n v="0"/>
    <n v="50.83"/>
    <x v="181"/>
    <s v="Credit Card"/>
    <x v="2"/>
    <s v="Standard"/>
    <x v="0"/>
    <n v="2025"/>
    <n v="8"/>
    <x v="3"/>
  </r>
  <r>
    <s v="ORD-000905"/>
    <d v="2025-06-14T00:00:00"/>
    <x v="752"/>
    <x v="14"/>
    <x v="3"/>
    <x v="3"/>
    <s v="Lyon"/>
    <x v="14"/>
    <x v="3"/>
    <n v="2"/>
    <n v="78.349999999999994"/>
    <n v="0.15"/>
    <n v="133.19"/>
    <x v="836"/>
    <s v="Debit Card"/>
    <x v="1"/>
    <s v="Standard"/>
    <x v="0"/>
    <n v="2025"/>
    <n v="6"/>
    <x v="9"/>
  </r>
  <r>
    <s v="ORD-000906"/>
    <d v="2025-12-04T00:00:00"/>
    <x v="224"/>
    <x v="11"/>
    <x v="8"/>
    <x v="4"/>
    <s v="Toronto"/>
    <x v="3"/>
    <x v="1"/>
    <n v="1"/>
    <n v="149.22"/>
    <n v="0.15"/>
    <n v="126.83"/>
    <x v="837"/>
    <s v="PayPal"/>
    <x v="0"/>
    <s v="Standard"/>
    <x v="1"/>
    <n v="2025"/>
    <n v="12"/>
    <x v="1"/>
  </r>
  <r>
    <s v="ORD-000907"/>
    <d v="2025-11-12T00:00:00"/>
    <x v="483"/>
    <x v="14"/>
    <x v="8"/>
    <x v="4"/>
    <s v="Vancouver"/>
    <x v="19"/>
    <x v="5"/>
    <n v="1"/>
    <n v="24.39"/>
    <n v="0.05"/>
    <n v="23.17"/>
    <x v="838"/>
    <s v="UPI"/>
    <x v="0"/>
    <s v="Standard"/>
    <x v="1"/>
    <n v="2025"/>
    <n v="11"/>
    <x v="6"/>
  </r>
  <r>
    <s v="ORD-000908"/>
    <d v="2025-05-14T00:00:00"/>
    <x v="753"/>
    <x v="18"/>
    <x v="8"/>
    <x v="4"/>
    <s v="Montreal"/>
    <x v="12"/>
    <x v="1"/>
    <n v="1"/>
    <n v="149.25"/>
    <n v="0.1"/>
    <n v="134.32"/>
    <x v="839"/>
    <s v="Debit Card"/>
    <x v="0"/>
    <s v="Express"/>
    <x v="0"/>
    <n v="2025"/>
    <n v="5"/>
    <x v="0"/>
  </r>
  <r>
    <s v="ORD-000909"/>
    <d v="2025-04-12T00:00:00"/>
    <x v="754"/>
    <x v="24"/>
    <x v="3"/>
    <x v="3"/>
    <s v="Toulouse"/>
    <x v="9"/>
    <x v="6"/>
    <n v="1"/>
    <n v="79.92"/>
    <n v="0.05"/>
    <n v="75.92"/>
    <x v="840"/>
    <s v="PayPal"/>
    <x v="1"/>
    <s v="Standard"/>
    <x v="1"/>
    <n v="2025"/>
    <n v="4"/>
    <x v="7"/>
  </r>
  <r>
    <s v="ORD-000910"/>
    <d v="2025-05-29T00:00:00"/>
    <x v="755"/>
    <x v="27"/>
    <x v="11"/>
    <x v="8"/>
    <s v="Cape Town"/>
    <x v="19"/>
    <x v="5"/>
    <n v="1"/>
    <n v="23.63"/>
    <n v="0.1"/>
    <n v="21.27"/>
    <x v="841"/>
    <s v="UPI"/>
    <x v="0"/>
    <s v="Same Day"/>
    <x v="1"/>
    <n v="2025"/>
    <n v="5"/>
    <x v="0"/>
  </r>
  <r>
    <s v="ORD-000911"/>
    <d v="2025-08-19T00:00:00"/>
    <x v="111"/>
    <x v="20"/>
    <x v="0"/>
    <x v="0"/>
    <s v="Sydney"/>
    <x v="13"/>
    <x v="2"/>
    <n v="2"/>
    <n v="189.32"/>
    <n v="0.05"/>
    <n v="359.71"/>
    <x v="842"/>
    <s v="Credit Card"/>
    <x v="2"/>
    <s v="Standard"/>
    <x v="0"/>
    <n v="2025"/>
    <n v="8"/>
    <x v="3"/>
  </r>
  <r>
    <s v="ORD-000912"/>
    <d v="2025-04-15T00:00:00"/>
    <x v="756"/>
    <x v="27"/>
    <x v="5"/>
    <x v="5"/>
    <s v="Tokyo"/>
    <x v="0"/>
    <x v="0"/>
    <n v="3"/>
    <n v="45.91"/>
    <n v="0.1"/>
    <n v="123.95"/>
    <x v="843"/>
    <s v="Bank Transfer"/>
    <x v="2"/>
    <s v="Standard"/>
    <x v="1"/>
    <n v="2025"/>
    <n v="4"/>
    <x v="7"/>
  </r>
  <r>
    <s v="ORD-000913"/>
    <d v="2025-09-02T00:00:00"/>
    <x v="757"/>
    <x v="13"/>
    <x v="10"/>
    <x v="7"/>
    <s v="Rio de Janeiro"/>
    <x v="5"/>
    <x v="3"/>
    <n v="2"/>
    <n v="54.32"/>
    <n v="0.1"/>
    <n v="97.78"/>
    <x v="844"/>
    <s v="Credit Card"/>
    <x v="1"/>
    <s v="Standard"/>
    <x v="1"/>
    <n v="2025"/>
    <n v="9"/>
    <x v="11"/>
  </r>
  <r>
    <s v="ORD-000914"/>
    <d v="2025-06-10T00:00:00"/>
    <x v="361"/>
    <x v="7"/>
    <x v="4"/>
    <x v="4"/>
    <s v="Seattle"/>
    <x v="9"/>
    <x v="6"/>
    <n v="1"/>
    <n v="74.930000000000007"/>
    <n v="0.2"/>
    <n v="59.94"/>
    <x v="845"/>
    <s v="PayPal"/>
    <x v="0"/>
    <s v="Standard"/>
    <x v="0"/>
    <n v="2025"/>
    <n v="6"/>
    <x v="9"/>
  </r>
  <r>
    <s v="ORD-000915"/>
    <d v="2025-08-04T00:00:00"/>
    <x v="758"/>
    <x v="6"/>
    <x v="1"/>
    <x v="1"/>
    <s v="Kolkata"/>
    <x v="13"/>
    <x v="2"/>
    <n v="1"/>
    <n v="204.38"/>
    <n v="0.05"/>
    <n v="194.16"/>
    <x v="266"/>
    <s v="UPI"/>
    <x v="2"/>
    <s v="Standard"/>
    <x v="1"/>
    <n v="2025"/>
    <n v="8"/>
    <x v="3"/>
  </r>
  <r>
    <s v="ORD-000916"/>
    <d v="2025-06-20T00:00:00"/>
    <x v="759"/>
    <x v="29"/>
    <x v="9"/>
    <x v="3"/>
    <s v="Hamburg"/>
    <x v="13"/>
    <x v="2"/>
    <n v="1"/>
    <n v="187.33"/>
    <n v="0"/>
    <n v="187.33"/>
    <x v="846"/>
    <s v="Credit Card"/>
    <x v="0"/>
    <s v="Express"/>
    <x v="1"/>
    <n v="2025"/>
    <n v="6"/>
    <x v="9"/>
  </r>
  <r>
    <s v="ORD-000917"/>
    <d v="2025-04-26T00:00:00"/>
    <x v="278"/>
    <x v="22"/>
    <x v="9"/>
    <x v="3"/>
    <s v="Frankfurt"/>
    <x v="8"/>
    <x v="5"/>
    <n v="3"/>
    <n v="107.44"/>
    <n v="0.15"/>
    <n v="273.97000000000003"/>
    <x v="847"/>
    <s v="Digital Wallet"/>
    <x v="2"/>
    <s v="Standard"/>
    <x v="2"/>
    <n v="2025"/>
    <n v="4"/>
    <x v="7"/>
  </r>
  <r>
    <s v="ORD-000918"/>
    <d v="2025-12-18T00:00:00"/>
    <x v="528"/>
    <x v="19"/>
    <x v="6"/>
    <x v="6"/>
    <s v="Singapore"/>
    <x v="6"/>
    <x v="4"/>
    <n v="3"/>
    <n v="20.02"/>
    <n v="0.15"/>
    <n v="51.04"/>
    <x v="848"/>
    <s v="Debit Card"/>
    <x v="0"/>
    <s v="Standard"/>
    <x v="0"/>
    <n v="2025"/>
    <n v="12"/>
    <x v="1"/>
  </r>
  <r>
    <s v="ORD-000919"/>
    <d v="2025-10-26T00:00:00"/>
    <x v="760"/>
    <x v="27"/>
    <x v="7"/>
    <x v="3"/>
    <s v="Manchester"/>
    <x v="6"/>
    <x v="4"/>
    <n v="2"/>
    <n v="18.27"/>
    <n v="0.15"/>
    <n v="31.06"/>
    <x v="849"/>
    <s v="Debit Card"/>
    <x v="0"/>
    <s v="Express"/>
    <x v="1"/>
    <n v="2025"/>
    <n v="10"/>
    <x v="2"/>
  </r>
  <r>
    <s v="ORD-000920"/>
    <d v="2025-02-24T00:00:00"/>
    <x v="761"/>
    <x v="3"/>
    <x v="3"/>
    <x v="3"/>
    <s v="Toulouse"/>
    <x v="17"/>
    <x v="3"/>
    <n v="1"/>
    <n v="66.45"/>
    <n v="0"/>
    <n v="66.45"/>
    <x v="850"/>
    <s v="UPI"/>
    <x v="2"/>
    <s v="Standard"/>
    <x v="1"/>
    <n v="2025"/>
    <n v="2"/>
    <x v="10"/>
  </r>
  <r>
    <s v="ORD-000921"/>
    <d v="2025-11-27T00:00:00"/>
    <x v="762"/>
    <x v="5"/>
    <x v="9"/>
    <x v="3"/>
    <s v="Frankfurt"/>
    <x v="17"/>
    <x v="3"/>
    <n v="2"/>
    <n v="65.2"/>
    <n v="0.25"/>
    <n v="97.8"/>
    <x v="851"/>
    <s v="PayPal"/>
    <x v="2"/>
    <s v="Same Day"/>
    <x v="0"/>
    <n v="2025"/>
    <n v="11"/>
    <x v="6"/>
  </r>
  <r>
    <s v="ORD-000922"/>
    <d v="2025-07-10T00:00:00"/>
    <x v="658"/>
    <x v="12"/>
    <x v="1"/>
    <x v="1"/>
    <s v="Bengaluru"/>
    <x v="3"/>
    <x v="1"/>
    <n v="1"/>
    <n v="134.94"/>
    <n v="0.05"/>
    <n v="128.19999999999999"/>
    <x v="852"/>
    <s v="PayPal"/>
    <x v="2"/>
    <s v="Standard"/>
    <x v="0"/>
    <n v="2025"/>
    <n v="7"/>
    <x v="8"/>
  </r>
  <r>
    <s v="ORD-000923"/>
    <d v="2025-12-04T00:00:00"/>
    <x v="763"/>
    <x v="18"/>
    <x v="8"/>
    <x v="4"/>
    <s v="Vancouver"/>
    <x v="7"/>
    <x v="5"/>
    <n v="1"/>
    <n v="120.08"/>
    <n v="0.25"/>
    <n v="90.06"/>
    <x v="853"/>
    <s v="Credit Card"/>
    <x v="2"/>
    <s v="Same Day"/>
    <x v="2"/>
    <n v="2025"/>
    <n v="12"/>
    <x v="1"/>
  </r>
  <r>
    <s v="ORD-000924"/>
    <d v="2025-11-07T00:00:00"/>
    <x v="764"/>
    <x v="23"/>
    <x v="6"/>
    <x v="6"/>
    <s v="Singapore"/>
    <x v="13"/>
    <x v="2"/>
    <n v="1"/>
    <n v="185.77"/>
    <n v="0.2"/>
    <n v="148.62"/>
    <x v="854"/>
    <s v="Credit Card"/>
    <x v="0"/>
    <s v="Standard"/>
    <x v="1"/>
    <n v="2025"/>
    <n v="11"/>
    <x v="6"/>
  </r>
  <r>
    <s v="ORD-000925"/>
    <d v="2025-06-16T00:00:00"/>
    <x v="765"/>
    <x v="21"/>
    <x v="1"/>
    <x v="1"/>
    <s v="Kolkata"/>
    <x v="7"/>
    <x v="5"/>
    <n v="1"/>
    <n v="131.72999999999999"/>
    <n v="0.1"/>
    <n v="118.56"/>
    <x v="855"/>
    <s v="UPI"/>
    <x v="0"/>
    <s v="Standard"/>
    <x v="3"/>
    <n v="2025"/>
    <n v="6"/>
    <x v="9"/>
  </r>
  <r>
    <s v="ORD-000926"/>
    <d v="2025-01-09T00:00:00"/>
    <x v="766"/>
    <x v="20"/>
    <x v="3"/>
    <x v="3"/>
    <s v="Marseille"/>
    <x v="2"/>
    <x v="1"/>
    <n v="1"/>
    <n v="91.44"/>
    <n v="0.15"/>
    <n v="77.73"/>
    <x v="398"/>
    <s v="PayPal"/>
    <x v="2"/>
    <s v="Standard"/>
    <x v="3"/>
    <n v="2025"/>
    <n v="1"/>
    <x v="5"/>
  </r>
  <r>
    <s v="ORD-000927"/>
    <d v="2025-04-16T00:00:00"/>
    <x v="767"/>
    <x v="2"/>
    <x v="3"/>
    <x v="3"/>
    <s v="Paris"/>
    <x v="6"/>
    <x v="4"/>
    <n v="1"/>
    <n v="19.38"/>
    <n v="0.15"/>
    <n v="16.48"/>
    <x v="856"/>
    <s v="UPI"/>
    <x v="1"/>
    <s v="Standard"/>
    <x v="2"/>
    <n v="2025"/>
    <n v="4"/>
    <x v="7"/>
  </r>
  <r>
    <s v="ORD-000928"/>
    <d v="2025-07-31T00:00:00"/>
    <x v="768"/>
    <x v="18"/>
    <x v="1"/>
    <x v="1"/>
    <s v="Chennai"/>
    <x v="7"/>
    <x v="5"/>
    <n v="1"/>
    <n v="120.14"/>
    <n v="0.1"/>
    <n v="108.13"/>
    <x v="857"/>
    <s v="Credit Card"/>
    <x v="0"/>
    <s v="Express"/>
    <x v="0"/>
    <n v="2025"/>
    <n v="7"/>
    <x v="8"/>
  </r>
  <r>
    <s v="ORD-000929"/>
    <d v="2025-09-05T00:00:00"/>
    <x v="769"/>
    <x v="24"/>
    <x v="1"/>
    <x v="1"/>
    <s v="Kolkata"/>
    <x v="17"/>
    <x v="3"/>
    <n v="2"/>
    <n v="67.97"/>
    <n v="0"/>
    <n v="135.94"/>
    <x v="448"/>
    <s v="Digital Wallet"/>
    <x v="2"/>
    <s v="Standard"/>
    <x v="0"/>
    <n v="2025"/>
    <n v="9"/>
    <x v="11"/>
  </r>
  <r>
    <s v="ORD-000930"/>
    <d v="2025-04-11T00:00:00"/>
    <x v="278"/>
    <x v="24"/>
    <x v="11"/>
    <x v="8"/>
    <s v="Cape Town"/>
    <x v="18"/>
    <x v="1"/>
    <n v="3"/>
    <n v="69.75"/>
    <n v="0"/>
    <n v="209.26"/>
    <x v="858"/>
    <s v="Debit Card"/>
    <x v="2"/>
    <s v="Same Day"/>
    <x v="2"/>
    <n v="2025"/>
    <n v="4"/>
    <x v="7"/>
  </r>
  <r>
    <s v="ORD-000931"/>
    <d v="2025-02-24T00:00:00"/>
    <x v="770"/>
    <x v="14"/>
    <x v="7"/>
    <x v="3"/>
    <s v="London"/>
    <x v="8"/>
    <x v="5"/>
    <n v="1"/>
    <n v="97.35"/>
    <n v="0.05"/>
    <n v="92.48"/>
    <x v="50"/>
    <s v="Credit Card"/>
    <x v="2"/>
    <s v="Standard"/>
    <x v="3"/>
    <n v="2025"/>
    <n v="2"/>
    <x v="10"/>
  </r>
  <r>
    <s v="ORD-000932"/>
    <d v="2025-11-17T00:00:00"/>
    <x v="771"/>
    <x v="27"/>
    <x v="4"/>
    <x v="4"/>
    <s v="New York"/>
    <x v="19"/>
    <x v="5"/>
    <n v="2"/>
    <n v="25.84"/>
    <n v="0.05"/>
    <n v="49.09"/>
    <x v="732"/>
    <s v="PayPal"/>
    <x v="0"/>
    <s v="Express"/>
    <x v="2"/>
    <n v="2025"/>
    <n v="11"/>
    <x v="6"/>
  </r>
  <r>
    <s v="ORD-000933"/>
    <d v="2025-12-27T00:00:00"/>
    <x v="772"/>
    <x v="6"/>
    <x v="1"/>
    <x v="1"/>
    <s v="Bengaluru"/>
    <x v="13"/>
    <x v="2"/>
    <n v="1"/>
    <n v="175.51"/>
    <n v="0.05"/>
    <n v="166.73"/>
    <x v="859"/>
    <s v="Credit Card"/>
    <x v="1"/>
    <s v="Standard"/>
    <x v="0"/>
    <n v="2025"/>
    <n v="12"/>
    <x v="1"/>
  </r>
  <r>
    <s v="ORD-000934"/>
    <d v="2025-07-25T00:00:00"/>
    <x v="773"/>
    <x v="12"/>
    <x v="8"/>
    <x v="4"/>
    <s v="Toronto"/>
    <x v="12"/>
    <x v="1"/>
    <n v="2"/>
    <n v="159.28"/>
    <n v="0"/>
    <n v="318.56"/>
    <x v="860"/>
    <s v="UPI"/>
    <x v="0"/>
    <s v="Standard"/>
    <x v="1"/>
    <n v="2025"/>
    <n v="7"/>
    <x v="8"/>
  </r>
  <r>
    <s v="ORD-000935"/>
    <d v="2025-03-09T00:00:00"/>
    <x v="271"/>
    <x v="10"/>
    <x v="3"/>
    <x v="3"/>
    <s v="Lyon"/>
    <x v="13"/>
    <x v="2"/>
    <n v="3"/>
    <n v="177.29"/>
    <n v="0.2"/>
    <n v="425.5"/>
    <x v="861"/>
    <s v="PayPal"/>
    <x v="1"/>
    <s v="Standard"/>
    <x v="0"/>
    <n v="2025"/>
    <n v="3"/>
    <x v="4"/>
  </r>
  <r>
    <s v="ORD-000936"/>
    <d v="2025-04-17T00:00:00"/>
    <x v="774"/>
    <x v="13"/>
    <x v="8"/>
    <x v="4"/>
    <s v="Toronto"/>
    <x v="14"/>
    <x v="3"/>
    <n v="1"/>
    <n v="79.42"/>
    <n v="0.2"/>
    <n v="63.53"/>
    <x v="862"/>
    <s v="Credit Card"/>
    <x v="2"/>
    <s v="Standard"/>
    <x v="4"/>
    <n v="2025"/>
    <n v="4"/>
    <x v="7"/>
  </r>
  <r>
    <s v="ORD-000937"/>
    <d v="2025-01-08T00:00:00"/>
    <x v="775"/>
    <x v="8"/>
    <x v="1"/>
    <x v="1"/>
    <s v="Chennai"/>
    <x v="14"/>
    <x v="3"/>
    <n v="1"/>
    <n v="75.53"/>
    <n v="0.1"/>
    <n v="67.98"/>
    <x v="338"/>
    <s v="UPI"/>
    <x v="0"/>
    <s v="Standard"/>
    <x v="2"/>
    <n v="2025"/>
    <n v="1"/>
    <x v="5"/>
  </r>
  <r>
    <s v="ORD-000938"/>
    <d v="2025-12-09T00:00:00"/>
    <x v="453"/>
    <x v="27"/>
    <x v="2"/>
    <x v="2"/>
    <s v="Dubai"/>
    <x v="7"/>
    <x v="5"/>
    <n v="1"/>
    <n v="136.62"/>
    <n v="0.15"/>
    <n v="116.13"/>
    <x v="863"/>
    <s v="Credit Card"/>
    <x v="0"/>
    <s v="Same Day"/>
    <x v="2"/>
    <n v="2025"/>
    <n v="12"/>
    <x v="1"/>
  </r>
  <r>
    <s v="ORD-000939"/>
    <d v="2025-02-16T00:00:00"/>
    <x v="471"/>
    <x v="15"/>
    <x v="7"/>
    <x v="3"/>
    <s v="London"/>
    <x v="11"/>
    <x v="5"/>
    <n v="1"/>
    <n v="144.28"/>
    <n v="0.1"/>
    <n v="129.85"/>
    <x v="864"/>
    <s v="UPI"/>
    <x v="2"/>
    <s v="Express"/>
    <x v="1"/>
    <n v="2025"/>
    <n v="2"/>
    <x v="10"/>
  </r>
  <r>
    <s v="ORD-000940"/>
    <d v="2025-08-14T00:00:00"/>
    <x v="776"/>
    <x v="6"/>
    <x v="4"/>
    <x v="4"/>
    <s v="Houston"/>
    <x v="7"/>
    <x v="5"/>
    <n v="1"/>
    <n v="124.15"/>
    <n v="0.05"/>
    <n v="117.94"/>
    <x v="865"/>
    <s v="PayPal"/>
    <x v="0"/>
    <s v="Standard"/>
    <x v="2"/>
    <n v="2025"/>
    <n v="8"/>
    <x v="3"/>
  </r>
  <r>
    <s v="ORD-000941"/>
    <d v="2025-04-18T00:00:00"/>
    <x v="777"/>
    <x v="17"/>
    <x v="7"/>
    <x v="3"/>
    <s v="Birmingham"/>
    <x v="8"/>
    <x v="5"/>
    <n v="3"/>
    <n v="104.77"/>
    <n v="0.15"/>
    <n v="267.17"/>
    <x v="866"/>
    <s v="PayPal"/>
    <x v="0"/>
    <s v="Express"/>
    <x v="0"/>
    <n v="2025"/>
    <n v="4"/>
    <x v="7"/>
  </r>
  <r>
    <s v="ORD-000942"/>
    <d v="2025-08-05T00:00:00"/>
    <x v="778"/>
    <x v="29"/>
    <x v="7"/>
    <x v="3"/>
    <s v="Birmingham"/>
    <x v="6"/>
    <x v="4"/>
    <n v="1"/>
    <n v="19.809999999999999"/>
    <n v="0.25"/>
    <n v="14.86"/>
    <x v="867"/>
    <s v="Credit Card"/>
    <x v="1"/>
    <s v="Standard"/>
    <x v="1"/>
    <n v="2025"/>
    <n v="8"/>
    <x v="3"/>
  </r>
  <r>
    <s v="ORD-000943"/>
    <d v="2025-09-12T00:00:00"/>
    <x v="779"/>
    <x v="7"/>
    <x v="10"/>
    <x v="7"/>
    <s v="BrasÃ­lia"/>
    <x v="13"/>
    <x v="2"/>
    <n v="2"/>
    <n v="202.38"/>
    <n v="0.05"/>
    <n v="384.52"/>
    <x v="868"/>
    <s v="PayPal"/>
    <x v="0"/>
    <s v="Standard"/>
    <x v="1"/>
    <n v="2025"/>
    <n v="9"/>
    <x v="11"/>
  </r>
  <r>
    <s v="ORD-000944"/>
    <d v="2025-11-16T00:00:00"/>
    <x v="780"/>
    <x v="10"/>
    <x v="2"/>
    <x v="2"/>
    <s v="Unknown"/>
    <x v="16"/>
    <x v="6"/>
    <n v="1"/>
    <n v="28.54"/>
    <n v="0.15"/>
    <n v="24.26"/>
    <x v="869"/>
    <s v="Credit Card"/>
    <x v="0"/>
    <s v="Express"/>
    <x v="2"/>
    <n v="2025"/>
    <n v="11"/>
    <x v="6"/>
  </r>
  <r>
    <s v="ORD-000945"/>
    <d v="2025-03-22T00:00:00"/>
    <x v="781"/>
    <x v="6"/>
    <x v="4"/>
    <x v="4"/>
    <s v="Los Angeles"/>
    <x v="5"/>
    <x v="3"/>
    <n v="2"/>
    <n v="56.2"/>
    <n v="0.15"/>
    <n v="95.54"/>
    <x v="672"/>
    <s v="Credit Card"/>
    <x v="0"/>
    <s v="Standard"/>
    <x v="0"/>
    <n v="2025"/>
    <n v="3"/>
    <x v="4"/>
  </r>
  <r>
    <s v="ORD-000946"/>
    <d v="2025-01-05T00:00:00"/>
    <x v="782"/>
    <x v="11"/>
    <x v="10"/>
    <x v="7"/>
    <s v="BrasÃ­lia"/>
    <x v="3"/>
    <x v="1"/>
    <n v="1"/>
    <n v="148.91"/>
    <n v="0.05"/>
    <n v="141.47"/>
    <x v="817"/>
    <s v="PayPal"/>
    <x v="0"/>
    <s v="Same Day"/>
    <x v="0"/>
    <n v="2025"/>
    <n v="1"/>
    <x v="5"/>
  </r>
  <r>
    <s v="ORD-000947"/>
    <d v="2025-02-23T00:00:00"/>
    <x v="783"/>
    <x v="24"/>
    <x v="5"/>
    <x v="5"/>
    <s v="Osaka"/>
    <x v="18"/>
    <x v="1"/>
    <n v="2"/>
    <n v="65.23"/>
    <n v="0"/>
    <n v="130.46"/>
    <x v="870"/>
    <s v="PayPal"/>
    <x v="2"/>
    <s v="Standard"/>
    <x v="1"/>
    <n v="2025"/>
    <n v="2"/>
    <x v="10"/>
  </r>
  <r>
    <s v="ORD-000948"/>
    <d v="2025-12-05T00:00:00"/>
    <x v="784"/>
    <x v="12"/>
    <x v="2"/>
    <x v="2"/>
    <s v="Dubai"/>
    <x v="13"/>
    <x v="2"/>
    <n v="2"/>
    <n v="200.04"/>
    <n v="0.1"/>
    <n v="360.07"/>
    <x v="871"/>
    <s v="PayPal"/>
    <x v="1"/>
    <s v="Standard"/>
    <x v="0"/>
    <n v="2025"/>
    <n v="12"/>
    <x v="1"/>
  </r>
  <r>
    <s v="ORD-000949"/>
    <d v="2025-11-28T00:00:00"/>
    <x v="785"/>
    <x v="6"/>
    <x v="4"/>
    <x v="4"/>
    <s v="New York"/>
    <x v="11"/>
    <x v="5"/>
    <n v="3"/>
    <n v="143.43"/>
    <n v="0.05"/>
    <n v="408.78"/>
    <x v="872"/>
    <s v="Credit Card"/>
    <x v="0"/>
    <s v="Standard"/>
    <x v="3"/>
    <n v="2025"/>
    <n v="11"/>
    <x v="6"/>
  </r>
  <r>
    <s v="ORD-000950"/>
    <d v="2025-08-22T00:00:00"/>
    <x v="786"/>
    <x v="10"/>
    <x v="3"/>
    <x v="3"/>
    <s v="Unknown"/>
    <x v="12"/>
    <x v="1"/>
    <n v="4"/>
    <n v="147.35"/>
    <n v="0.05"/>
    <n v="559.92999999999995"/>
    <x v="873"/>
    <s v="PayPal"/>
    <x v="0"/>
    <s v="Standard"/>
    <x v="3"/>
    <n v="2025"/>
    <n v="8"/>
    <x v="3"/>
  </r>
  <r>
    <s v="ORD-000951"/>
    <d v="2025-08-23T00:00:00"/>
    <x v="787"/>
    <x v="13"/>
    <x v="4"/>
    <x v="4"/>
    <s v="Houston"/>
    <x v="6"/>
    <x v="4"/>
    <n v="2"/>
    <n v="19.2"/>
    <n v="0"/>
    <n v="38.39"/>
    <x v="874"/>
    <s v="Digital Wallet"/>
    <x v="2"/>
    <s v="Standard"/>
    <x v="1"/>
    <n v="2025"/>
    <n v="8"/>
    <x v="3"/>
  </r>
  <r>
    <s v="ORD-000952"/>
    <d v="2025-09-18T00:00:00"/>
    <x v="788"/>
    <x v="2"/>
    <x v="6"/>
    <x v="6"/>
    <s v="Singapore"/>
    <x v="14"/>
    <x v="3"/>
    <n v="1"/>
    <n v="80.680000000000007"/>
    <n v="0.15"/>
    <n v="68.58"/>
    <x v="875"/>
    <s v="PayPal"/>
    <x v="0"/>
    <s v="Standard"/>
    <x v="2"/>
    <n v="2025"/>
    <n v="9"/>
    <x v="11"/>
  </r>
  <r>
    <s v="ORD-000953"/>
    <d v="2025-03-10T00:00:00"/>
    <x v="789"/>
    <x v="9"/>
    <x v="1"/>
    <x v="1"/>
    <s v="Bengaluru"/>
    <x v="16"/>
    <x v="6"/>
    <n v="4"/>
    <n v="29.7"/>
    <n v="0.1"/>
    <n v="106.93"/>
    <x v="244"/>
    <s v="Bank Transfer"/>
    <x v="0"/>
    <s v="Same Day"/>
    <x v="2"/>
    <n v="2025"/>
    <n v="3"/>
    <x v="4"/>
  </r>
  <r>
    <s v="ORD-000954"/>
    <d v="2025-12-09T00:00:00"/>
    <x v="790"/>
    <x v="13"/>
    <x v="3"/>
    <x v="3"/>
    <s v="Paris"/>
    <x v="4"/>
    <x v="2"/>
    <n v="1"/>
    <n v="45.6"/>
    <n v="0"/>
    <n v="45.6"/>
    <x v="876"/>
    <s v="UPI"/>
    <x v="0"/>
    <s v="Standard"/>
    <x v="0"/>
    <n v="2025"/>
    <n v="12"/>
    <x v="1"/>
  </r>
  <r>
    <s v="ORD-000955"/>
    <d v="2025-06-13T00:00:00"/>
    <x v="791"/>
    <x v="5"/>
    <x v="4"/>
    <x v="4"/>
    <s v="Houston"/>
    <x v="5"/>
    <x v="3"/>
    <n v="1"/>
    <n v="51.59"/>
    <n v="0.1"/>
    <n v="46.43"/>
    <x v="877"/>
    <s v="Bank Transfer"/>
    <x v="1"/>
    <s v="Standard"/>
    <x v="4"/>
    <n v="2025"/>
    <n v="6"/>
    <x v="9"/>
  </r>
  <r>
    <s v="ORD-000956"/>
    <d v="2025-05-30T00:00:00"/>
    <x v="792"/>
    <x v="3"/>
    <x v="4"/>
    <x v="4"/>
    <s v="New York"/>
    <x v="0"/>
    <x v="0"/>
    <n v="3"/>
    <n v="40.75"/>
    <n v="0.2"/>
    <n v="97.81"/>
    <x v="878"/>
    <s v="Digital Wallet"/>
    <x v="0"/>
    <s v="Express"/>
    <x v="1"/>
    <n v="2025"/>
    <n v="5"/>
    <x v="0"/>
  </r>
  <r>
    <s v="ORD-000957"/>
    <d v="2025-07-22T00:00:00"/>
    <x v="793"/>
    <x v="19"/>
    <x v="8"/>
    <x v="4"/>
    <s v="Toronto"/>
    <x v="15"/>
    <x v="6"/>
    <n v="2"/>
    <n v="70.900000000000006"/>
    <n v="0.05"/>
    <n v="134.72"/>
    <x v="879"/>
    <s v="Debit Card"/>
    <x v="0"/>
    <s v="Standard"/>
    <x v="0"/>
    <n v="2025"/>
    <n v="7"/>
    <x v="8"/>
  </r>
  <r>
    <s v="ORD-000958"/>
    <d v="2025-01-19T00:00:00"/>
    <x v="794"/>
    <x v="24"/>
    <x v="10"/>
    <x v="7"/>
    <s v="Rio de Janeiro"/>
    <x v="12"/>
    <x v="1"/>
    <n v="1"/>
    <n v="152.97999999999999"/>
    <n v="0.1"/>
    <n v="137.68"/>
    <x v="116"/>
    <s v="Credit Card"/>
    <x v="0"/>
    <s v="Express"/>
    <x v="3"/>
    <n v="2025"/>
    <n v="1"/>
    <x v="5"/>
  </r>
  <r>
    <s v="ORD-000959"/>
    <d v="2025-03-07T00:00:00"/>
    <x v="795"/>
    <x v="10"/>
    <x v="3"/>
    <x v="3"/>
    <s v="Lyon"/>
    <x v="18"/>
    <x v="1"/>
    <n v="1"/>
    <n v="73.34"/>
    <n v="0.1"/>
    <n v="66.010000000000005"/>
    <x v="365"/>
    <s v="Digital Wallet"/>
    <x v="0"/>
    <s v="Express"/>
    <x v="1"/>
    <n v="2025"/>
    <n v="3"/>
    <x v="4"/>
  </r>
  <r>
    <s v="ORD-000960"/>
    <d v="2025-10-16T00:00:00"/>
    <x v="796"/>
    <x v="17"/>
    <x v="10"/>
    <x v="7"/>
    <s v="Rio de Janeiro"/>
    <x v="17"/>
    <x v="3"/>
    <n v="4"/>
    <n v="69.77"/>
    <n v="0.1"/>
    <n v="251.18"/>
    <x v="880"/>
    <s v="Debit Card"/>
    <x v="2"/>
    <s v="Express"/>
    <x v="0"/>
    <n v="2025"/>
    <n v="10"/>
    <x v="2"/>
  </r>
  <r>
    <s v="ORD-000961"/>
    <d v="2025-02-02T00:00:00"/>
    <x v="56"/>
    <x v="22"/>
    <x v="4"/>
    <x v="4"/>
    <s v="Chicago"/>
    <x v="13"/>
    <x v="2"/>
    <n v="3"/>
    <n v="194.13"/>
    <n v="0.15"/>
    <n v="495.02"/>
    <x v="881"/>
    <s v="PayPal"/>
    <x v="0"/>
    <s v="Standard"/>
    <x v="3"/>
    <n v="2025"/>
    <n v="2"/>
    <x v="10"/>
  </r>
  <r>
    <s v="ORD-000962"/>
    <d v="2025-08-24T00:00:00"/>
    <x v="404"/>
    <x v="4"/>
    <x v="9"/>
    <x v="3"/>
    <s v="Frankfurt"/>
    <x v="17"/>
    <x v="3"/>
    <n v="4"/>
    <n v="60.89"/>
    <n v="0"/>
    <n v="243.55"/>
    <x v="882"/>
    <s v="Credit Card"/>
    <x v="0"/>
    <s v="Standard"/>
    <x v="2"/>
    <n v="2025"/>
    <n v="8"/>
    <x v="3"/>
  </r>
  <r>
    <s v="ORD-000963"/>
    <d v="2025-04-06T00:00:00"/>
    <x v="797"/>
    <x v="12"/>
    <x v="7"/>
    <x v="3"/>
    <s v="Liverpool"/>
    <x v="8"/>
    <x v="5"/>
    <n v="3"/>
    <n v="93.66"/>
    <n v="0.15"/>
    <n v="238.83"/>
    <x v="883"/>
    <s v="PayPal"/>
    <x v="0"/>
    <s v="Express"/>
    <x v="1"/>
    <n v="2025"/>
    <n v="4"/>
    <x v="7"/>
  </r>
  <r>
    <s v="ORD-000964"/>
    <d v="2025-06-02T00:00:00"/>
    <x v="798"/>
    <x v="15"/>
    <x v="1"/>
    <x v="1"/>
    <s v="Chennai"/>
    <x v="10"/>
    <x v="1"/>
    <n v="1"/>
    <n v="52.1"/>
    <n v="0.05"/>
    <n v="49.49"/>
    <x v="530"/>
    <s v="Debit Card"/>
    <x v="2"/>
    <s v="Same Day"/>
    <x v="1"/>
    <n v="2025"/>
    <n v="6"/>
    <x v="9"/>
  </r>
  <r>
    <s v="ORD-000965"/>
    <d v="2025-04-23T00:00:00"/>
    <x v="240"/>
    <x v="13"/>
    <x v="3"/>
    <x v="3"/>
    <s v="Lyon"/>
    <x v="17"/>
    <x v="3"/>
    <n v="1"/>
    <n v="60.39"/>
    <n v="0.1"/>
    <n v="54.35"/>
    <x v="884"/>
    <s v="Credit Card"/>
    <x v="0"/>
    <s v="Express"/>
    <x v="2"/>
    <n v="2025"/>
    <n v="4"/>
    <x v="7"/>
  </r>
  <r>
    <s v="ORD-000966"/>
    <d v="2025-05-20T00:00:00"/>
    <x v="799"/>
    <x v="3"/>
    <x v="8"/>
    <x v="4"/>
    <s v="Vancouver"/>
    <x v="11"/>
    <x v="5"/>
    <n v="1"/>
    <n v="142.19"/>
    <n v="0.05"/>
    <n v="135.08000000000001"/>
    <x v="885"/>
    <s v="PayPal"/>
    <x v="2"/>
    <s v="Standard"/>
    <x v="2"/>
    <n v="2025"/>
    <n v="5"/>
    <x v="0"/>
  </r>
  <r>
    <s v="ORD-000967"/>
    <d v="2025-10-09T00:00:00"/>
    <x v="8"/>
    <x v="21"/>
    <x v="3"/>
    <x v="3"/>
    <s v="Paris"/>
    <x v="3"/>
    <x v="1"/>
    <n v="3"/>
    <n v="146.09"/>
    <n v="0.15"/>
    <n v="372.52"/>
    <x v="886"/>
    <s v="Digital Wallet"/>
    <x v="1"/>
    <s v="Express"/>
    <x v="3"/>
    <n v="2025"/>
    <n v="10"/>
    <x v="2"/>
  </r>
  <r>
    <s v="ORD-000968"/>
    <d v="2025-04-27T00:00:00"/>
    <x v="800"/>
    <x v="5"/>
    <x v="0"/>
    <x v="0"/>
    <s v="Melbourne"/>
    <x v="2"/>
    <x v="1"/>
    <n v="3"/>
    <n v="83.61"/>
    <n v="0.2"/>
    <n v="200.66"/>
    <x v="887"/>
    <s v="PayPal"/>
    <x v="0"/>
    <s v="Standard"/>
    <x v="0"/>
    <n v="2025"/>
    <n v="4"/>
    <x v="7"/>
  </r>
  <r>
    <s v="ORD-000969"/>
    <d v="2025-08-10T00:00:00"/>
    <x v="801"/>
    <x v="12"/>
    <x v="3"/>
    <x v="3"/>
    <s v="Toulouse"/>
    <x v="7"/>
    <x v="5"/>
    <n v="3"/>
    <n v="129.66"/>
    <n v="0.2"/>
    <n v="311.18"/>
    <x v="888"/>
    <s v="Credit Card"/>
    <x v="2"/>
    <s v="Standard"/>
    <x v="3"/>
    <n v="2025"/>
    <n v="8"/>
    <x v="3"/>
  </r>
  <r>
    <s v="ORD-000970"/>
    <d v="2025-07-06T00:00:00"/>
    <x v="498"/>
    <x v="12"/>
    <x v="1"/>
    <x v="1"/>
    <s v="Bengaluru"/>
    <x v="1"/>
    <x v="1"/>
    <n v="1"/>
    <n v="38.4"/>
    <n v="0.2"/>
    <n v="30.72"/>
    <x v="889"/>
    <s v="Bank Transfer"/>
    <x v="0"/>
    <s v="Standard"/>
    <x v="1"/>
    <n v="2025"/>
    <n v="7"/>
    <x v="8"/>
  </r>
  <r>
    <s v="ORD-000971"/>
    <d v="2025-09-17T00:00:00"/>
    <x v="802"/>
    <x v="23"/>
    <x v="1"/>
    <x v="1"/>
    <s v="Kolkata"/>
    <x v="12"/>
    <x v="1"/>
    <n v="1"/>
    <n v="168.99"/>
    <n v="0"/>
    <n v="168.99"/>
    <x v="890"/>
    <s v="Debit Card"/>
    <x v="1"/>
    <s v="Express"/>
    <x v="0"/>
    <n v="2025"/>
    <n v="9"/>
    <x v="11"/>
  </r>
  <r>
    <s v="ORD-000972"/>
    <d v="2025-12-15T00:00:00"/>
    <x v="803"/>
    <x v="5"/>
    <x v="3"/>
    <x v="3"/>
    <s v="Paris"/>
    <x v="8"/>
    <x v="5"/>
    <n v="1"/>
    <n v="106.16"/>
    <n v="0"/>
    <n v="106.16"/>
    <x v="739"/>
    <s v="Credit Card"/>
    <x v="0"/>
    <s v="Standard"/>
    <x v="1"/>
    <n v="2025"/>
    <n v="12"/>
    <x v="1"/>
  </r>
  <r>
    <s v="ORD-000973"/>
    <d v="2025-10-14T00:00:00"/>
    <x v="173"/>
    <x v="26"/>
    <x v="4"/>
    <x v="4"/>
    <s v="Los Angeles"/>
    <x v="3"/>
    <x v="1"/>
    <n v="2"/>
    <n v="132.94999999999999"/>
    <n v="0.1"/>
    <n v="239.32"/>
    <x v="891"/>
    <s v="Credit Card"/>
    <x v="0"/>
    <s v="Standard"/>
    <x v="0"/>
    <n v="2025"/>
    <n v="10"/>
    <x v="2"/>
  </r>
  <r>
    <s v="ORD-000974"/>
    <d v="2025-03-26T00:00:00"/>
    <x v="804"/>
    <x v="29"/>
    <x v="1"/>
    <x v="1"/>
    <s v="Delhi"/>
    <x v="15"/>
    <x v="6"/>
    <n v="1"/>
    <n v="74.040000000000006"/>
    <n v="0.1"/>
    <n v="66.64"/>
    <x v="713"/>
    <s v="UPI"/>
    <x v="2"/>
    <s v="Standard"/>
    <x v="2"/>
    <n v="2025"/>
    <n v="3"/>
    <x v="4"/>
  </r>
  <r>
    <s v="ORD-000975"/>
    <d v="2025-01-13T00:00:00"/>
    <x v="805"/>
    <x v="18"/>
    <x v="7"/>
    <x v="3"/>
    <s v="London"/>
    <x v="6"/>
    <x v="4"/>
    <n v="1"/>
    <n v="19.52"/>
    <n v="0"/>
    <n v="19.52"/>
    <x v="892"/>
    <s v="Debit Card"/>
    <x v="0"/>
    <s v="Standard"/>
    <x v="2"/>
    <n v="2025"/>
    <n v="1"/>
    <x v="5"/>
  </r>
  <r>
    <s v="ORD-000976"/>
    <d v="2025-04-13T00:00:00"/>
    <x v="806"/>
    <x v="21"/>
    <x v="3"/>
    <x v="3"/>
    <s v="Lyon"/>
    <x v="11"/>
    <x v="5"/>
    <n v="1"/>
    <n v="146.03"/>
    <n v="0.2"/>
    <n v="116.82"/>
    <x v="321"/>
    <s v="PayPal"/>
    <x v="0"/>
    <s v="Express"/>
    <x v="1"/>
    <n v="2025"/>
    <n v="4"/>
    <x v="7"/>
  </r>
  <r>
    <s v="ORD-000977"/>
    <d v="2025-08-21T00:00:00"/>
    <x v="152"/>
    <x v="7"/>
    <x v="4"/>
    <x v="4"/>
    <s v="Houston"/>
    <x v="8"/>
    <x v="5"/>
    <n v="1"/>
    <n v="104.03"/>
    <n v="0"/>
    <n v="104.03"/>
    <x v="893"/>
    <s v="Credit Card"/>
    <x v="2"/>
    <s v="Express"/>
    <x v="1"/>
    <n v="2025"/>
    <n v="8"/>
    <x v="3"/>
  </r>
  <r>
    <s v="ORD-000978"/>
    <d v="2025-01-21T00:00:00"/>
    <x v="807"/>
    <x v="0"/>
    <x v="0"/>
    <x v="0"/>
    <s v="Perth"/>
    <x v="9"/>
    <x v="6"/>
    <n v="1"/>
    <n v="81.58"/>
    <n v="0.2"/>
    <n v="65.260000000000005"/>
    <x v="744"/>
    <s v="Credit Card"/>
    <x v="0"/>
    <s v="Express"/>
    <x v="1"/>
    <n v="2025"/>
    <n v="1"/>
    <x v="5"/>
  </r>
  <r>
    <s v="ORD-000979"/>
    <d v="2025-07-14T00:00:00"/>
    <x v="808"/>
    <x v="20"/>
    <x v="8"/>
    <x v="4"/>
    <s v="Vancouver"/>
    <x v="4"/>
    <x v="2"/>
    <n v="2"/>
    <n v="42.49"/>
    <n v="0.1"/>
    <n v="76.48"/>
    <x v="894"/>
    <s v="Unknown"/>
    <x v="1"/>
    <s v="Express"/>
    <x v="1"/>
    <n v="2025"/>
    <n v="7"/>
    <x v="8"/>
  </r>
  <r>
    <s v="ORD-000980"/>
    <d v="2025-08-22T00:00:00"/>
    <x v="809"/>
    <x v="28"/>
    <x v="4"/>
    <x v="4"/>
    <s v="Houston"/>
    <x v="2"/>
    <x v="1"/>
    <n v="2"/>
    <n v="82.91"/>
    <n v="0.15"/>
    <n v="140.94999999999999"/>
    <x v="895"/>
    <s v="PayPal"/>
    <x v="0"/>
    <s v="Same Day"/>
    <x v="1"/>
    <n v="2025"/>
    <n v="8"/>
    <x v="3"/>
  </r>
  <r>
    <s v="ORD-000981"/>
    <d v="2025-05-11T00:00:00"/>
    <x v="810"/>
    <x v="22"/>
    <x v="5"/>
    <x v="5"/>
    <s v="Tokyo"/>
    <x v="7"/>
    <x v="5"/>
    <n v="1"/>
    <n v="137.29"/>
    <n v="0.05"/>
    <n v="130.41999999999999"/>
    <x v="29"/>
    <s v="UPI"/>
    <x v="0"/>
    <s v="Standard"/>
    <x v="1"/>
    <n v="2025"/>
    <n v="5"/>
    <x v="0"/>
  </r>
  <r>
    <s v="ORD-000982"/>
    <d v="2025-10-29T00:00:00"/>
    <x v="811"/>
    <x v="25"/>
    <x v="8"/>
    <x v="4"/>
    <s v="Vancouver"/>
    <x v="1"/>
    <x v="1"/>
    <n v="1"/>
    <n v="37.659999999999997"/>
    <n v="0"/>
    <n v="37.659999999999997"/>
    <x v="896"/>
    <s v="Credit Card"/>
    <x v="0"/>
    <s v="Express"/>
    <x v="0"/>
    <n v="2025"/>
    <n v="10"/>
    <x v="2"/>
  </r>
  <r>
    <s v="ORD-000983"/>
    <d v="2025-02-11T00:00:00"/>
    <x v="318"/>
    <x v="22"/>
    <x v="8"/>
    <x v="4"/>
    <s v="Toronto"/>
    <x v="0"/>
    <x v="0"/>
    <n v="2"/>
    <n v="39.76"/>
    <n v="0.25"/>
    <n v="59.65"/>
    <x v="799"/>
    <s v="Debit Card"/>
    <x v="0"/>
    <s v="Express"/>
    <x v="0"/>
    <n v="2025"/>
    <n v="2"/>
    <x v="10"/>
  </r>
  <r>
    <s v="ORD-000984"/>
    <d v="2025-01-30T00:00:00"/>
    <x v="812"/>
    <x v="18"/>
    <x v="3"/>
    <x v="3"/>
    <s v="Marseille"/>
    <x v="15"/>
    <x v="6"/>
    <n v="1"/>
    <n v="70.67"/>
    <n v="0.2"/>
    <n v="56.54"/>
    <x v="305"/>
    <s v="Bank Transfer"/>
    <x v="0"/>
    <s v="Standard"/>
    <x v="1"/>
    <n v="2025"/>
    <n v="1"/>
    <x v="5"/>
  </r>
  <r>
    <s v="ORD-000985"/>
    <d v="2025-10-12T00:00:00"/>
    <x v="813"/>
    <x v="21"/>
    <x v="1"/>
    <x v="1"/>
    <s v="Bengaluru"/>
    <x v="7"/>
    <x v="5"/>
    <n v="1"/>
    <n v="133.34"/>
    <n v="0.15"/>
    <n v="113.34"/>
    <x v="897"/>
    <s v="Bank Transfer"/>
    <x v="0"/>
    <s v="Express"/>
    <x v="1"/>
    <n v="2025"/>
    <n v="10"/>
    <x v="2"/>
  </r>
  <r>
    <s v="ORD-000986"/>
    <d v="2025-07-13T00:00:00"/>
    <x v="814"/>
    <x v="26"/>
    <x v="0"/>
    <x v="0"/>
    <s v="Unknown"/>
    <x v="17"/>
    <x v="3"/>
    <n v="3"/>
    <n v="66.680000000000007"/>
    <n v="0.1"/>
    <n v="180.04"/>
    <x v="898"/>
    <s v="Debit Card"/>
    <x v="0"/>
    <s v="Express"/>
    <x v="2"/>
    <n v="2025"/>
    <n v="7"/>
    <x v="8"/>
  </r>
  <r>
    <s v="ORD-000987"/>
    <d v="2025-09-27T00:00:00"/>
    <x v="229"/>
    <x v="16"/>
    <x v="4"/>
    <x v="4"/>
    <s v="New York"/>
    <x v="4"/>
    <x v="2"/>
    <n v="3"/>
    <n v="43.94"/>
    <n v="0.1"/>
    <n v="118.63"/>
    <x v="899"/>
    <s v="Digital Wallet"/>
    <x v="0"/>
    <s v="Same Day"/>
    <x v="1"/>
    <n v="2025"/>
    <n v="9"/>
    <x v="11"/>
  </r>
  <r>
    <s v="ORD-000988"/>
    <d v="2025-06-20T00:00:00"/>
    <x v="634"/>
    <x v="21"/>
    <x v="2"/>
    <x v="2"/>
    <s v="Dubai"/>
    <x v="4"/>
    <x v="2"/>
    <n v="3"/>
    <n v="41.6"/>
    <n v="0.05"/>
    <n v="118.56"/>
    <x v="900"/>
    <s v="Debit Card"/>
    <x v="0"/>
    <s v="Standard"/>
    <x v="2"/>
    <n v="2025"/>
    <n v="6"/>
    <x v="9"/>
  </r>
  <r>
    <s v="ORD-000989"/>
    <d v="2025-04-07T00:00:00"/>
    <x v="280"/>
    <x v="1"/>
    <x v="6"/>
    <x v="6"/>
    <s v="Singapore"/>
    <x v="14"/>
    <x v="3"/>
    <n v="1"/>
    <n v="82.76"/>
    <n v="0.1"/>
    <n v="74.48"/>
    <x v="901"/>
    <s v="Credit Card"/>
    <x v="0"/>
    <s v="Express"/>
    <x v="0"/>
    <n v="2025"/>
    <n v="4"/>
    <x v="7"/>
  </r>
  <r>
    <s v="ORD-000990"/>
    <d v="2025-11-13T00:00:00"/>
    <x v="815"/>
    <x v="18"/>
    <x v="3"/>
    <x v="3"/>
    <s v="Paris"/>
    <x v="12"/>
    <x v="1"/>
    <n v="2"/>
    <n v="169.83"/>
    <n v="0.25"/>
    <n v="254.74"/>
    <x v="902"/>
    <s v="Debit Card"/>
    <x v="1"/>
    <s v="Express"/>
    <x v="1"/>
    <n v="2025"/>
    <n v="11"/>
    <x v="6"/>
  </r>
  <r>
    <s v="ORD-000991"/>
    <d v="2025-11-07T00:00:00"/>
    <x v="816"/>
    <x v="21"/>
    <x v="4"/>
    <x v="4"/>
    <s v="Houston"/>
    <x v="1"/>
    <x v="1"/>
    <n v="2"/>
    <n v="42.23"/>
    <n v="0.25"/>
    <n v="63.34"/>
    <x v="903"/>
    <s v="UPI"/>
    <x v="1"/>
    <s v="Standard"/>
    <x v="1"/>
    <n v="2025"/>
    <n v="11"/>
    <x v="6"/>
  </r>
  <r>
    <s v="ORD-000992"/>
    <d v="2025-09-29T00:00:00"/>
    <x v="817"/>
    <x v="4"/>
    <x v="4"/>
    <x v="4"/>
    <s v="New York"/>
    <x v="0"/>
    <x v="0"/>
    <n v="4"/>
    <n v="39.979999999999997"/>
    <n v="0.25"/>
    <n v="119.94"/>
    <x v="904"/>
    <s v="Debit Card"/>
    <x v="2"/>
    <s v="Express"/>
    <x v="0"/>
    <n v="2025"/>
    <n v="9"/>
    <x v="11"/>
  </r>
  <r>
    <s v="ORD-000993"/>
    <d v="2025-04-17T00:00:00"/>
    <x v="22"/>
    <x v="4"/>
    <x v="4"/>
    <x v="4"/>
    <s v="Seattle"/>
    <x v="19"/>
    <x v="5"/>
    <n v="1"/>
    <n v="26.73"/>
    <n v="0"/>
    <n v="26.73"/>
    <x v="905"/>
    <s v="Credit Card"/>
    <x v="1"/>
    <s v="Same Day"/>
    <x v="3"/>
    <n v="2025"/>
    <n v="4"/>
    <x v="7"/>
  </r>
  <r>
    <s v="ORD-000994"/>
    <d v="2025-08-19T00:00:00"/>
    <x v="565"/>
    <x v="20"/>
    <x v="9"/>
    <x v="3"/>
    <s v="Munich"/>
    <x v="2"/>
    <x v="1"/>
    <n v="2"/>
    <n v="94.78"/>
    <n v="0.05"/>
    <n v="180.07"/>
    <x v="572"/>
    <s v="PayPal"/>
    <x v="2"/>
    <s v="Same Day"/>
    <x v="2"/>
    <n v="2025"/>
    <n v="8"/>
    <x v="3"/>
  </r>
  <r>
    <s v="ORD-000995"/>
    <d v="2025-05-22T00:00:00"/>
    <x v="264"/>
    <x v="1"/>
    <x v="4"/>
    <x v="4"/>
    <s v="Chicago"/>
    <x v="9"/>
    <x v="6"/>
    <n v="1"/>
    <n v="75.55"/>
    <n v="0.05"/>
    <n v="71.78"/>
    <x v="906"/>
    <s v="Digital Wallet"/>
    <x v="0"/>
    <s v="Standard"/>
    <x v="0"/>
    <n v="2025"/>
    <n v="5"/>
    <x v="0"/>
  </r>
  <r>
    <s v="ORD-000996"/>
    <d v="2025-02-05T00:00:00"/>
    <x v="818"/>
    <x v="11"/>
    <x v="9"/>
    <x v="3"/>
    <s v="Frankfurt"/>
    <x v="18"/>
    <x v="1"/>
    <n v="3"/>
    <n v="69.599999999999994"/>
    <n v="0.2"/>
    <n v="167.05"/>
    <x v="907"/>
    <s v="Debit Card"/>
    <x v="1"/>
    <s v="Express"/>
    <x v="2"/>
    <n v="2025"/>
    <n v="2"/>
    <x v="10"/>
  </r>
  <r>
    <s v="ORD-000997"/>
    <d v="2025-12-10T00:00:00"/>
    <x v="819"/>
    <x v="17"/>
    <x v="1"/>
    <x v="1"/>
    <s v="Mumbai"/>
    <x v="8"/>
    <x v="5"/>
    <n v="4"/>
    <n v="106.52"/>
    <n v="0.05"/>
    <n v="404.79"/>
    <x v="908"/>
    <s v="Credit Card"/>
    <x v="1"/>
    <s v="Standard"/>
    <x v="0"/>
    <n v="2025"/>
    <n v="12"/>
    <x v="1"/>
  </r>
  <r>
    <s v="ORD-000998"/>
    <d v="2025-02-23T00:00:00"/>
    <x v="820"/>
    <x v="7"/>
    <x v="11"/>
    <x v="8"/>
    <s v="Johannesburg"/>
    <x v="15"/>
    <x v="6"/>
    <n v="2"/>
    <n v="77.209999999999994"/>
    <n v="0.1"/>
    <n v="138.97999999999999"/>
    <x v="909"/>
    <s v="Debit Card"/>
    <x v="0"/>
    <s v="Express"/>
    <x v="0"/>
    <n v="2025"/>
    <n v="2"/>
    <x v="10"/>
  </r>
  <r>
    <s v="ORD-000999"/>
    <d v="2025-12-19T00:00:00"/>
    <x v="821"/>
    <x v="11"/>
    <x v="1"/>
    <x v="1"/>
    <s v="Delhi"/>
    <x v="8"/>
    <x v="5"/>
    <n v="1"/>
    <n v="102.28"/>
    <n v="0.25"/>
    <n v="76.709999999999994"/>
    <x v="910"/>
    <s v="UPI"/>
    <x v="0"/>
    <s v="Standard"/>
    <x v="1"/>
    <n v="2025"/>
    <n v="12"/>
    <x v="1"/>
  </r>
  <r>
    <s v="ORD-001000"/>
    <d v="2025-06-24T00:00:00"/>
    <x v="78"/>
    <x v="18"/>
    <x v="2"/>
    <x v="2"/>
    <s v="Sharjah"/>
    <x v="15"/>
    <x v="6"/>
    <n v="1"/>
    <n v="70.5"/>
    <n v="0.1"/>
    <n v="63.45"/>
    <x v="713"/>
    <s v="Credit Card"/>
    <x v="0"/>
    <s v="Standard"/>
    <x v="1"/>
    <n v="2025"/>
    <n v="6"/>
    <x v="9"/>
  </r>
  <r>
    <s v="ORD-001001"/>
    <d v="2025-03-14T00:00:00"/>
    <x v="9"/>
    <x v="0"/>
    <x v="2"/>
    <x v="2"/>
    <s v="Dubai"/>
    <x v="17"/>
    <x v="3"/>
    <n v="2"/>
    <n v="69.61"/>
    <n v="0"/>
    <n v="139.21"/>
    <x v="911"/>
    <s v="Credit Card"/>
    <x v="0"/>
    <s v="Standard"/>
    <x v="0"/>
    <n v="2025"/>
    <n v="3"/>
    <x v="4"/>
  </r>
  <r>
    <s v="ORD-001002"/>
    <d v="2025-07-31T00:00:00"/>
    <x v="822"/>
    <x v="8"/>
    <x v="9"/>
    <x v="3"/>
    <s v="Frankfurt"/>
    <x v="12"/>
    <x v="1"/>
    <n v="1"/>
    <n v="170.97"/>
    <n v="0.1"/>
    <n v="153.87"/>
    <x v="912"/>
    <s v="UPI"/>
    <x v="0"/>
    <s v="Standard"/>
    <x v="1"/>
    <n v="2025"/>
    <n v="7"/>
    <x v="8"/>
  </r>
  <r>
    <s v="ORD-001003"/>
    <d v="2025-11-28T00:00:00"/>
    <x v="405"/>
    <x v="16"/>
    <x v="0"/>
    <x v="0"/>
    <s v="Brisbane"/>
    <x v="17"/>
    <x v="3"/>
    <n v="1"/>
    <n v="60.32"/>
    <n v="0.2"/>
    <n v="48.25"/>
    <x v="913"/>
    <s v="UPI"/>
    <x v="0"/>
    <s v="Express"/>
    <x v="0"/>
    <n v="2025"/>
    <n v="11"/>
    <x v="6"/>
  </r>
  <r>
    <s v="ORD-001004"/>
    <d v="2025-10-14T00:00:00"/>
    <x v="823"/>
    <x v="17"/>
    <x v="7"/>
    <x v="3"/>
    <s v="London"/>
    <x v="0"/>
    <x v="0"/>
    <n v="1"/>
    <n v="41.34"/>
    <n v="0.1"/>
    <n v="37.21"/>
    <x v="914"/>
    <s v="Credit Card"/>
    <x v="1"/>
    <s v="Standard"/>
    <x v="4"/>
    <n v="2025"/>
    <n v="10"/>
    <x v="2"/>
  </r>
  <r>
    <s v="ORD-001005"/>
    <d v="2025-11-09T00:00:00"/>
    <x v="824"/>
    <x v="16"/>
    <x v="8"/>
    <x v="4"/>
    <s v="Montreal"/>
    <x v="7"/>
    <x v="5"/>
    <n v="1"/>
    <n v="119.88"/>
    <n v="0.05"/>
    <n v="113.89"/>
    <x v="915"/>
    <s v="UPI"/>
    <x v="1"/>
    <s v="Standard"/>
    <x v="0"/>
    <n v="2025"/>
    <n v="11"/>
    <x v="6"/>
  </r>
  <r>
    <s v="ORD-001006"/>
    <d v="2025-09-15T00:00:00"/>
    <x v="825"/>
    <x v="28"/>
    <x v="4"/>
    <x v="4"/>
    <s v="Seattle"/>
    <x v="10"/>
    <x v="1"/>
    <n v="1"/>
    <n v="46.49"/>
    <n v="0.15"/>
    <n v="39.520000000000003"/>
    <x v="838"/>
    <s v="Digital Wallet"/>
    <x v="2"/>
    <s v="Express"/>
    <x v="1"/>
    <n v="2025"/>
    <n v="9"/>
    <x v="11"/>
  </r>
  <r>
    <s v="ORD-001007"/>
    <d v="2025-09-28T00:00:00"/>
    <x v="599"/>
    <x v="2"/>
    <x v="4"/>
    <x v="4"/>
    <s v="Seattle"/>
    <x v="0"/>
    <x v="0"/>
    <n v="1"/>
    <n v="42.57"/>
    <n v="0.1"/>
    <n v="38.32"/>
    <x v="916"/>
    <s v="Credit Card"/>
    <x v="2"/>
    <s v="Express"/>
    <x v="2"/>
    <n v="2025"/>
    <n v="9"/>
    <x v="11"/>
  </r>
  <r>
    <s v="ORD-001008"/>
    <d v="2025-11-21T00:00:00"/>
    <x v="826"/>
    <x v="11"/>
    <x v="3"/>
    <x v="3"/>
    <s v="Paris"/>
    <x v="2"/>
    <x v="1"/>
    <n v="1"/>
    <n v="95.52"/>
    <n v="0.25"/>
    <n v="71.64"/>
    <x v="691"/>
    <s v="Debit Card"/>
    <x v="0"/>
    <s v="Standard"/>
    <x v="1"/>
    <n v="2025"/>
    <n v="11"/>
    <x v="6"/>
  </r>
  <r>
    <s v="ORD-001009"/>
    <d v="2025-04-08T00:00:00"/>
    <x v="472"/>
    <x v="18"/>
    <x v="9"/>
    <x v="3"/>
    <s v="Munich"/>
    <x v="2"/>
    <x v="1"/>
    <n v="4"/>
    <n v="94.49"/>
    <n v="0.25"/>
    <n v="283.47000000000003"/>
    <x v="917"/>
    <s v="UPI"/>
    <x v="0"/>
    <s v="Express"/>
    <x v="0"/>
    <n v="2025"/>
    <n v="4"/>
    <x v="7"/>
  </r>
  <r>
    <s v="ORD-001010"/>
    <d v="2025-07-11T00:00:00"/>
    <x v="827"/>
    <x v="29"/>
    <x v="3"/>
    <x v="3"/>
    <s v="Lyon"/>
    <x v="4"/>
    <x v="2"/>
    <n v="3"/>
    <n v="47.09"/>
    <n v="0.1"/>
    <n v="127.14"/>
    <x v="918"/>
    <s v="UPI"/>
    <x v="0"/>
    <s v="Standard"/>
    <x v="3"/>
    <n v="2025"/>
    <n v="7"/>
    <x v="8"/>
  </r>
  <r>
    <s v="ORD-001011"/>
    <d v="2025-03-28T00:00:00"/>
    <x v="828"/>
    <x v="0"/>
    <x v="4"/>
    <x v="4"/>
    <s v="New York"/>
    <x v="12"/>
    <x v="1"/>
    <n v="1"/>
    <n v="157.82"/>
    <n v="0.25"/>
    <n v="118.37"/>
    <x v="919"/>
    <s v="UPI"/>
    <x v="0"/>
    <s v="Express"/>
    <x v="1"/>
    <n v="2025"/>
    <n v="3"/>
    <x v="4"/>
  </r>
  <r>
    <s v="ORD-001012"/>
    <d v="2025-12-28T00:00:00"/>
    <x v="829"/>
    <x v="18"/>
    <x v="4"/>
    <x v="4"/>
    <s v="Seattle"/>
    <x v="13"/>
    <x v="2"/>
    <n v="2"/>
    <n v="196.19"/>
    <n v="0.05"/>
    <n v="372.77"/>
    <x v="920"/>
    <s v="Debit Card"/>
    <x v="0"/>
    <s v="Express"/>
    <x v="0"/>
    <n v="2025"/>
    <n v="12"/>
    <x v="1"/>
  </r>
  <r>
    <s v="ORD-001013"/>
    <d v="2025-12-17T00:00:00"/>
    <x v="830"/>
    <x v="0"/>
    <x v="1"/>
    <x v="1"/>
    <s v="Hyderabad"/>
    <x v="18"/>
    <x v="1"/>
    <n v="1"/>
    <n v="70.47"/>
    <n v="0.15"/>
    <n v="59.9"/>
    <x v="921"/>
    <s v="Digital Wallet"/>
    <x v="0"/>
    <s v="Standard"/>
    <x v="0"/>
    <n v="2025"/>
    <n v="12"/>
    <x v="1"/>
  </r>
  <r>
    <s v="ORD-001014"/>
    <d v="2025-01-16T00:00:00"/>
    <x v="831"/>
    <x v="3"/>
    <x v="1"/>
    <x v="1"/>
    <s v="Mumbai"/>
    <x v="10"/>
    <x v="1"/>
    <n v="4"/>
    <n v="47.58"/>
    <n v="0.15"/>
    <n v="161.76"/>
    <x v="922"/>
    <s v="PayPal"/>
    <x v="0"/>
    <s v="Standard"/>
    <x v="2"/>
    <n v="2025"/>
    <n v="1"/>
    <x v="5"/>
  </r>
  <r>
    <s v="ORD-001015"/>
    <d v="2025-10-03T00:00:00"/>
    <x v="832"/>
    <x v="12"/>
    <x v="4"/>
    <x v="4"/>
    <s v="Chicago"/>
    <x v="1"/>
    <x v="1"/>
    <n v="2"/>
    <n v="42.16"/>
    <n v="0.15"/>
    <n v="71.67"/>
    <x v="923"/>
    <s v="UPI"/>
    <x v="1"/>
    <s v="Standard"/>
    <x v="2"/>
    <n v="2025"/>
    <n v="10"/>
    <x v="2"/>
  </r>
  <r>
    <s v="ORD-001016"/>
    <d v="2025-12-12T00:00:00"/>
    <x v="731"/>
    <x v="19"/>
    <x v="1"/>
    <x v="1"/>
    <s v="Bengaluru"/>
    <x v="11"/>
    <x v="5"/>
    <n v="2"/>
    <n v="157.78"/>
    <n v="0.2"/>
    <n v="252.45"/>
    <x v="924"/>
    <s v="Debit Card"/>
    <x v="2"/>
    <s v="Express"/>
    <x v="0"/>
    <n v="2025"/>
    <n v="12"/>
    <x v="1"/>
  </r>
  <r>
    <s v="ORD-001017"/>
    <d v="2025-03-12T00:00:00"/>
    <x v="833"/>
    <x v="27"/>
    <x v="1"/>
    <x v="1"/>
    <s v="Mumbai"/>
    <x v="16"/>
    <x v="6"/>
    <n v="2"/>
    <n v="30.76"/>
    <n v="0"/>
    <n v="61.51"/>
    <x v="925"/>
    <s v="PayPal"/>
    <x v="1"/>
    <s v="Standard"/>
    <x v="2"/>
    <n v="2025"/>
    <n v="3"/>
    <x v="4"/>
  </r>
  <r>
    <s v="ORD-001018"/>
    <d v="2025-08-11T00:00:00"/>
    <x v="834"/>
    <x v="15"/>
    <x v="6"/>
    <x v="6"/>
    <s v="Singapore"/>
    <x v="17"/>
    <x v="3"/>
    <n v="2"/>
    <n v="63.39"/>
    <n v="0.05"/>
    <n v="120.44"/>
    <x v="926"/>
    <s v="UPI"/>
    <x v="2"/>
    <s v="Express"/>
    <x v="0"/>
    <n v="2025"/>
    <n v="8"/>
    <x v="3"/>
  </r>
  <r>
    <s v="ORD-001019"/>
    <d v="2025-12-09T00:00:00"/>
    <x v="835"/>
    <x v="29"/>
    <x v="1"/>
    <x v="1"/>
    <s v="Kolkata"/>
    <x v="14"/>
    <x v="3"/>
    <n v="1"/>
    <n v="81.94"/>
    <n v="0"/>
    <n v="81.94"/>
    <x v="927"/>
    <s v="Debit Card"/>
    <x v="0"/>
    <s v="Express"/>
    <x v="1"/>
    <n v="2025"/>
    <n v="12"/>
    <x v="1"/>
  </r>
  <r>
    <s v="ORD-001020"/>
    <d v="2025-01-14T00:00:00"/>
    <x v="836"/>
    <x v="1"/>
    <x v="8"/>
    <x v="4"/>
    <s v="Vancouver"/>
    <x v="9"/>
    <x v="6"/>
    <n v="1"/>
    <n v="85.73"/>
    <n v="0"/>
    <n v="85.73"/>
    <x v="928"/>
    <s v="Credit Card"/>
    <x v="0"/>
    <s v="Standard"/>
    <x v="0"/>
    <n v="2025"/>
    <n v="1"/>
    <x v="5"/>
  </r>
  <r>
    <s v="ORD-001021"/>
    <d v="2025-09-30T00:00:00"/>
    <x v="837"/>
    <x v="22"/>
    <x v="4"/>
    <x v="4"/>
    <s v="Houston"/>
    <x v="14"/>
    <x v="3"/>
    <n v="1"/>
    <n v="84.15"/>
    <n v="0"/>
    <n v="84.15"/>
    <x v="929"/>
    <s v="UPI"/>
    <x v="2"/>
    <s v="Same Day"/>
    <x v="1"/>
    <n v="2025"/>
    <n v="9"/>
    <x v="11"/>
  </r>
  <r>
    <s v="ORD-001022"/>
    <d v="2025-04-27T00:00:00"/>
    <x v="131"/>
    <x v="26"/>
    <x v="10"/>
    <x v="7"/>
    <s v="SÃ£o Paulo"/>
    <x v="5"/>
    <x v="3"/>
    <n v="1"/>
    <n v="53.39"/>
    <n v="0"/>
    <n v="53.39"/>
    <x v="930"/>
    <s v="Debit Card"/>
    <x v="0"/>
    <s v="Standard"/>
    <x v="1"/>
    <n v="2025"/>
    <n v="4"/>
    <x v="7"/>
  </r>
  <r>
    <s v="ORD-001023"/>
    <d v="2025-12-12T00:00:00"/>
    <x v="374"/>
    <x v="10"/>
    <x v="9"/>
    <x v="3"/>
    <s v="Frankfurt"/>
    <x v="19"/>
    <x v="5"/>
    <n v="1"/>
    <n v="26.83"/>
    <n v="0.15"/>
    <n v="22.81"/>
    <x v="126"/>
    <s v="PayPal"/>
    <x v="0"/>
    <s v="Express"/>
    <x v="2"/>
    <n v="2025"/>
    <n v="12"/>
    <x v="1"/>
  </r>
  <r>
    <s v="ORD-001024"/>
    <d v="2025-12-24T00:00:00"/>
    <x v="838"/>
    <x v="10"/>
    <x v="4"/>
    <x v="4"/>
    <s v="Los Angeles"/>
    <x v="12"/>
    <x v="1"/>
    <n v="4"/>
    <n v="151.32"/>
    <n v="0.15"/>
    <n v="514.49"/>
    <x v="931"/>
    <s v="Unknown"/>
    <x v="1"/>
    <s v="Standard"/>
    <x v="2"/>
    <n v="2025"/>
    <n v="12"/>
    <x v="1"/>
  </r>
  <r>
    <s v="ORD-001025"/>
    <d v="2025-12-17T00:00:00"/>
    <x v="839"/>
    <x v="9"/>
    <x v="9"/>
    <x v="3"/>
    <s v="Hamburg"/>
    <x v="12"/>
    <x v="1"/>
    <n v="2"/>
    <n v="161.93"/>
    <n v="0.1"/>
    <n v="291.48"/>
    <x v="932"/>
    <s v="Credit Card"/>
    <x v="0"/>
    <s v="Same Day"/>
    <x v="2"/>
    <n v="2025"/>
    <n v="12"/>
    <x v="1"/>
  </r>
  <r>
    <s v="ORD-001026"/>
    <d v="2025-07-05T00:00:00"/>
    <x v="840"/>
    <x v="8"/>
    <x v="7"/>
    <x v="3"/>
    <s v="Liverpool"/>
    <x v="0"/>
    <x v="0"/>
    <n v="1"/>
    <n v="39.69"/>
    <n v="0"/>
    <n v="39.69"/>
    <x v="215"/>
    <s v="Credit Card"/>
    <x v="0"/>
    <s v="Standard"/>
    <x v="0"/>
    <n v="2025"/>
    <n v="7"/>
    <x v="8"/>
  </r>
  <r>
    <s v="ORD-001027"/>
    <d v="2025-11-25T00:00:00"/>
    <x v="841"/>
    <x v="6"/>
    <x v="3"/>
    <x v="3"/>
    <s v="Marseille"/>
    <x v="11"/>
    <x v="5"/>
    <n v="2"/>
    <n v="157.87"/>
    <n v="0.15"/>
    <n v="268.38"/>
    <x v="933"/>
    <s v="Digital Wallet"/>
    <x v="1"/>
    <s v="Standard"/>
    <x v="0"/>
    <n v="2025"/>
    <n v="11"/>
    <x v="6"/>
  </r>
  <r>
    <s v="ORD-001028"/>
    <d v="2025-11-20T00:00:00"/>
    <x v="842"/>
    <x v="28"/>
    <x v="1"/>
    <x v="1"/>
    <s v="Delhi"/>
    <x v="0"/>
    <x v="0"/>
    <n v="2"/>
    <n v="42.82"/>
    <n v="0.05"/>
    <n v="81.349999999999994"/>
    <x v="934"/>
    <s v="Debit Card"/>
    <x v="2"/>
    <s v="Standard"/>
    <x v="1"/>
    <n v="2025"/>
    <n v="11"/>
    <x v="6"/>
  </r>
  <r>
    <s v="ORD-001029"/>
    <d v="2025-05-05T00:00:00"/>
    <x v="843"/>
    <x v="10"/>
    <x v="11"/>
    <x v="8"/>
    <s v="Pretoria"/>
    <x v="18"/>
    <x v="1"/>
    <n v="1"/>
    <n v="65.3"/>
    <n v="0.1"/>
    <n v="58.77"/>
    <x v="935"/>
    <s v="Credit Card"/>
    <x v="0"/>
    <s v="Standard"/>
    <x v="1"/>
    <n v="2025"/>
    <n v="5"/>
    <x v="0"/>
  </r>
  <r>
    <s v="ORD-001030"/>
    <d v="2025-11-15T00:00:00"/>
    <x v="572"/>
    <x v="5"/>
    <x v="7"/>
    <x v="3"/>
    <s v="Birmingham"/>
    <x v="19"/>
    <x v="5"/>
    <n v="1"/>
    <n v="25.15"/>
    <n v="0.15"/>
    <n v="21.37"/>
    <x v="936"/>
    <s v="UPI"/>
    <x v="0"/>
    <s v="Express"/>
    <x v="1"/>
    <n v="2025"/>
    <n v="11"/>
    <x v="6"/>
  </r>
  <r>
    <s v="ORD-001031"/>
    <d v="2025-01-15T00:00:00"/>
    <x v="309"/>
    <x v="21"/>
    <x v="4"/>
    <x v="4"/>
    <s v="New York"/>
    <x v="1"/>
    <x v="1"/>
    <n v="2"/>
    <n v="42.91"/>
    <n v="0.1"/>
    <n v="77.23"/>
    <x v="937"/>
    <s v="UPI"/>
    <x v="2"/>
    <s v="Express"/>
    <x v="1"/>
    <n v="2025"/>
    <n v="1"/>
    <x v="5"/>
  </r>
  <r>
    <s v="ORD-001032"/>
    <d v="2025-08-22T00:00:00"/>
    <x v="844"/>
    <x v="15"/>
    <x v="0"/>
    <x v="0"/>
    <s v="Perth"/>
    <x v="4"/>
    <x v="2"/>
    <n v="2"/>
    <n v="44.32"/>
    <n v="0.1"/>
    <n v="79.78"/>
    <x v="701"/>
    <s v="Credit Card"/>
    <x v="0"/>
    <s v="Express"/>
    <x v="1"/>
    <n v="2025"/>
    <n v="8"/>
    <x v="3"/>
  </r>
  <r>
    <s v="ORD-001033"/>
    <d v="2025-03-31T00:00:00"/>
    <x v="845"/>
    <x v="12"/>
    <x v="4"/>
    <x v="4"/>
    <s v="Los Angeles"/>
    <x v="0"/>
    <x v="0"/>
    <n v="1"/>
    <n v="44.85"/>
    <n v="0.1"/>
    <n v="40.369999999999997"/>
    <x v="938"/>
    <s v="Debit Card"/>
    <x v="1"/>
    <s v="Express"/>
    <x v="0"/>
    <n v="2025"/>
    <n v="3"/>
    <x v="4"/>
  </r>
  <r>
    <s v="ORD-001034"/>
    <d v="2025-02-17T00:00:00"/>
    <x v="846"/>
    <x v="21"/>
    <x v="6"/>
    <x v="6"/>
    <s v="Singapore"/>
    <x v="18"/>
    <x v="1"/>
    <n v="1"/>
    <n v="72.040000000000006"/>
    <n v="0"/>
    <n v="72.040000000000006"/>
    <x v="901"/>
    <s v="PayPal"/>
    <x v="1"/>
    <s v="Standard"/>
    <x v="4"/>
    <n v="2025"/>
    <n v="2"/>
    <x v="10"/>
  </r>
  <r>
    <s v="ORD-001035"/>
    <d v="2025-01-31T00:00:00"/>
    <x v="847"/>
    <x v="5"/>
    <x v="7"/>
    <x v="3"/>
    <s v="Liverpool"/>
    <x v="19"/>
    <x v="5"/>
    <n v="1"/>
    <n v="23.61"/>
    <n v="0.1"/>
    <n v="21.25"/>
    <x v="939"/>
    <s v="Bank Transfer"/>
    <x v="0"/>
    <s v="Standard"/>
    <x v="2"/>
    <n v="2025"/>
    <n v="1"/>
    <x v="5"/>
  </r>
  <r>
    <s v="ORD-001036"/>
    <d v="2025-09-30T00:00:00"/>
    <x v="19"/>
    <x v="21"/>
    <x v="0"/>
    <x v="0"/>
    <s v="Perth"/>
    <x v="3"/>
    <x v="1"/>
    <n v="3"/>
    <n v="134.43"/>
    <n v="0.25"/>
    <n v="302.47000000000003"/>
    <x v="940"/>
    <s v="PayPal"/>
    <x v="2"/>
    <s v="Same Day"/>
    <x v="2"/>
    <n v="2025"/>
    <n v="9"/>
    <x v="11"/>
  </r>
  <r>
    <s v="ORD-001037"/>
    <d v="2025-05-13T00:00:00"/>
    <x v="848"/>
    <x v="22"/>
    <x v="1"/>
    <x v="1"/>
    <s v="Bengaluru"/>
    <x v="16"/>
    <x v="6"/>
    <n v="2"/>
    <n v="30.72"/>
    <n v="0.1"/>
    <n v="55.3"/>
    <x v="848"/>
    <s v="PayPal"/>
    <x v="2"/>
    <s v="Standard"/>
    <x v="1"/>
    <n v="2025"/>
    <n v="5"/>
    <x v="0"/>
  </r>
  <r>
    <s v="ORD-001038"/>
    <d v="2025-10-11T00:00:00"/>
    <x v="849"/>
    <x v="27"/>
    <x v="10"/>
    <x v="7"/>
    <s v="Rio de Janeiro"/>
    <x v="19"/>
    <x v="5"/>
    <n v="2"/>
    <n v="25.8"/>
    <n v="0"/>
    <n v="51.6"/>
    <x v="941"/>
    <s v="PayPal"/>
    <x v="1"/>
    <s v="Same Day"/>
    <x v="2"/>
    <n v="2025"/>
    <n v="10"/>
    <x v="2"/>
  </r>
  <r>
    <s v="ORD-001039"/>
    <d v="2025-01-26T00:00:00"/>
    <x v="850"/>
    <x v="24"/>
    <x v="0"/>
    <x v="0"/>
    <s v="Sydney"/>
    <x v="18"/>
    <x v="1"/>
    <n v="1"/>
    <n v="74.78"/>
    <n v="0"/>
    <n v="74.78"/>
    <x v="942"/>
    <s v="PayPal"/>
    <x v="0"/>
    <s v="Standard"/>
    <x v="1"/>
    <n v="2025"/>
    <n v="1"/>
    <x v="5"/>
  </r>
  <r>
    <s v="ORD-001040"/>
    <d v="2025-05-04T00:00:00"/>
    <x v="851"/>
    <x v="23"/>
    <x v="4"/>
    <x v="4"/>
    <s v="Seattle"/>
    <x v="16"/>
    <x v="6"/>
    <n v="2"/>
    <n v="28.16"/>
    <n v="0.1"/>
    <n v="50.69"/>
    <x v="943"/>
    <s v="UPI"/>
    <x v="1"/>
    <s v="Standard"/>
    <x v="3"/>
    <n v="2025"/>
    <n v="5"/>
    <x v="0"/>
  </r>
  <r>
    <s v="ORD-001041"/>
    <d v="2025-07-30T00:00:00"/>
    <x v="852"/>
    <x v="24"/>
    <x v="1"/>
    <x v="1"/>
    <s v="Delhi"/>
    <x v="18"/>
    <x v="1"/>
    <n v="2"/>
    <n v="66.13"/>
    <n v="0.1"/>
    <n v="119.03"/>
    <x v="944"/>
    <s v="Debit Card"/>
    <x v="2"/>
    <s v="Standard"/>
    <x v="1"/>
    <n v="2025"/>
    <n v="7"/>
    <x v="8"/>
  </r>
  <r>
    <s v="ORD-001042"/>
    <d v="2025-11-04T00:00:00"/>
    <x v="853"/>
    <x v="15"/>
    <x v="4"/>
    <x v="4"/>
    <s v="New York"/>
    <x v="8"/>
    <x v="5"/>
    <n v="2"/>
    <n v="106.72"/>
    <n v="0.1"/>
    <n v="192.1"/>
    <x v="945"/>
    <s v="Credit Card"/>
    <x v="1"/>
    <s v="Standard"/>
    <x v="1"/>
    <n v="2025"/>
    <n v="11"/>
    <x v="6"/>
  </r>
  <r>
    <s v="ORD-001043"/>
    <d v="2025-05-05T00:00:00"/>
    <x v="199"/>
    <x v="4"/>
    <x v="11"/>
    <x v="8"/>
    <s v="Johannesburg"/>
    <x v="9"/>
    <x v="6"/>
    <n v="2"/>
    <n v="80.44"/>
    <n v="0.25"/>
    <n v="120.66"/>
    <x v="946"/>
    <s v="Digital Wallet"/>
    <x v="0"/>
    <s v="Express"/>
    <x v="0"/>
    <n v="2025"/>
    <n v="5"/>
    <x v="0"/>
  </r>
  <r>
    <s v="ORD-001044"/>
    <d v="2025-09-02T00:00:00"/>
    <x v="854"/>
    <x v="10"/>
    <x v="4"/>
    <x v="4"/>
    <s v="Houston"/>
    <x v="6"/>
    <x v="4"/>
    <n v="2"/>
    <n v="18.809999999999999"/>
    <n v="0.1"/>
    <n v="33.86"/>
    <x v="947"/>
    <s v="UPI"/>
    <x v="0"/>
    <s v="Standard"/>
    <x v="2"/>
    <n v="2025"/>
    <n v="9"/>
    <x v="11"/>
  </r>
  <r>
    <s v="ORD-001045"/>
    <d v="2025-12-02T00:00:00"/>
    <x v="855"/>
    <x v="24"/>
    <x v="7"/>
    <x v="3"/>
    <s v="Manchester"/>
    <x v="2"/>
    <x v="1"/>
    <n v="3"/>
    <n v="89.28"/>
    <n v="0.15"/>
    <n v="227.67"/>
    <x v="948"/>
    <s v="Credit Card"/>
    <x v="0"/>
    <s v="Express"/>
    <x v="2"/>
    <n v="2025"/>
    <n v="12"/>
    <x v="1"/>
  </r>
  <r>
    <s v="ORD-001046"/>
    <d v="2025-08-29T00:00:00"/>
    <x v="856"/>
    <x v="14"/>
    <x v="1"/>
    <x v="1"/>
    <s v="Mumbai"/>
    <x v="6"/>
    <x v="4"/>
    <n v="1"/>
    <n v="19.88"/>
    <n v="0.05"/>
    <n v="18.89"/>
    <x v="126"/>
    <s v="PayPal"/>
    <x v="0"/>
    <s v="Standard"/>
    <x v="0"/>
    <n v="2025"/>
    <n v="8"/>
    <x v="3"/>
  </r>
  <r>
    <s v="ORD-001047"/>
    <d v="2025-04-02T00:00:00"/>
    <x v="857"/>
    <x v="27"/>
    <x v="7"/>
    <x v="3"/>
    <s v="London"/>
    <x v="2"/>
    <x v="1"/>
    <n v="1"/>
    <n v="84.93"/>
    <n v="0.1"/>
    <n v="76.44"/>
    <x v="949"/>
    <s v="Debit Card"/>
    <x v="0"/>
    <s v="Standard"/>
    <x v="1"/>
    <n v="2025"/>
    <n v="4"/>
    <x v="7"/>
  </r>
  <r>
    <s v="ORD-001048"/>
    <d v="2025-01-10T00:00:00"/>
    <x v="128"/>
    <x v="4"/>
    <x v="3"/>
    <x v="3"/>
    <s v="Lyon"/>
    <x v="7"/>
    <x v="5"/>
    <n v="2"/>
    <n v="135.57"/>
    <n v="0.1"/>
    <n v="244.03"/>
    <x v="950"/>
    <s v="Credit Card"/>
    <x v="2"/>
    <s v="Express"/>
    <x v="1"/>
    <n v="2025"/>
    <n v="1"/>
    <x v="5"/>
  </r>
  <r>
    <s v="ORD-001049"/>
    <d v="2025-11-27T00:00:00"/>
    <x v="552"/>
    <x v="7"/>
    <x v="11"/>
    <x v="8"/>
    <s v="Pretoria"/>
    <x v="14"/>
    <x v="3"/>
    <n v="4"/>
    <n v="81.209999999999994"/>
    <n v="0.15"/>
    <n v="276.12"/>
    <x v="951"/>
    <s v="Debit Card"/>
    <x v="1"/>
    <s v="Standard"/>
    <x v="1"/>
    <n v="2025"/>
    <n v="11"/>
    <x v="6"/>
  </r>
  <r>
    <s v="ORD-001050"/>
    <d v="2025-01-09T00:00:00"/>
    <x v="858"/>
    <x v="25"/>
    <x v="9"/>
    <x v="3"/>
    <s v="Munich"/>
    <x v="2"/>
    <x v="1"/>
    <n v="2"/>
    <n v="92.18"/>
    <n v="0.1"/>
    <n v="165.92"/>
    <x v="952"/>
    <s v="Credit Card"/>
    <x v="1"/>
    <s v="Express"/>
    <x v="0"/>
    <n v="2025"/>
    <n v="1"/>
    <x v="5"/>
  </r>
  <r>
    <s v="ORD-001051"/>
    <d v="2025-11-29T00:00:00"/>
    <x v="301"/>
    <x v="29"/>
    <x v="6"/>
    <x v="6"/>
    <s v="Singapore"/>
    <x v="12"/>
    <x v="1"/>
    <n v="1"/>
    <n v="165.47"/>
    <n v="0.1"/>
    <n v="148.93"/>
    <x v="953"/>
    <s v="Credit Card"/>
    <x v="0"/>
    <s v="Standard"/>
    <x v="3"/>
    <n v="2025"/>
    <n v="11"/>
    <x v="6"/>
  </r>
  <r>
    <s v="ORD-001052"/>
    <d v="2025-07-26T00:00:00"/>
    <x v="859"/>
    <x v="24"/>
    <x v="3"/>
    <x v="3"/>
    <s v="Paris"/>
    <x v="12"/>
    <x v="1"/>
    <n v="1"/>
    <n v="164.19"/>
    <n v="0.15"/>
    <n v="139.56"/>
    <x v="954"/>
    <s v="Credit Card"/>
    <x v="0"/>
    <s v="Standard"/>
    <x v="1"/>
    <n v="2025"/>
    <n v="7"/>
    <x v="8"/>
  </r>
  <r>
    <s v="ORD-001053"/>
    <d v="2025-12-16T00:00:00"/>
    <x v="860"/>
    <x v="8"/>
    <x v="1"/>
    <x v="1"/>
    <s v="Mumbai"/>
    <x v="1"/>
    <x v="1"/>
    <n v="4"/>
    <n v="41.76"/>
    <n v="0"/>
    <n v="167.03"/>
    <x v="955"/>
    <s v="Digital Wallet"/>
    <x v="0"/>
    <s v="Standard"/>
    <x v="0"/>
    <n v="2025"/>
    <n v="12"/>
    <x v="1"/>
  </r>
  <r>
    <s v="ORD-001054"/>
    <d v="2025-11-07T00:00:00"/>
    <x v="861"/>
    <x v="20"/>
    <x v="4"/>
    <x v="4"/>
    <s v="Los Angeles"/>
    <x v="5"/>
    <x v="3"/>
    <n v="1"/>
    <n v="51.18"/>
    <n v="0.15"/>
    <n v="43.5"/>
    <x v="956"/>
    <s v="PayPal"/>
    <x v="0"/>
    <s v="Standard"/>
    <x v="0"/>
    <n v="2025"/>
    <n v="11"/>
    <x v="6"/>
  </r>
  <r>
    <s v="ORD-001055"/>
    <d v="2025-12-31T00:00:00"/>
    <x v="862"/>
    <x v="12"/>
    <x v="3"/>
    <x v="3"/>
    <s v="Paris"/>
    <x v="6"/>
    <x v="4"/>
    <n v="1"/>
    <n v="18.48"/>
    <n v="0.25"/>
    <n v="13.86"/>
    <x v="957"/>
    <s v="PayPal"/>
    <x v="0"/>
    <s v="Standard"/>
    <x v="0"/>
    <n v="2025"/>
    <n v="12"/>
    <x v="1"/>
  </r>
  <r>
    <s v="ORD-001056"/>
    <d v="2025-05-18T00:00:00"/>
    <x v="390"/>
    <x v="0"/>
    <x v="11"/>
    <x v="8"/>
    <s v="Johannesburg"/>
    <x v="12"/>
    <x v="1"/>
    <n v="1"/>
    <n v="162.43"/>
    <n v="0"/>
    <n v="162.43"/>
    <x v="958"/>
    <s v="Credit Card"/>
    <x v="0"/>
    <s v="Standard"/>
    <x v="0"/>
    <n v="2025"/>
    <n v="5"/>
    <x v="0"/>
  </r>
  <r>
    <s v="ORD-001057"/>
    <d v="2025-10-27T00:00:00"/>
    <x v="863"/>
    <x v="9"/>
    <x v="10"/>
    <x v="7"/>
    <s v="Unknown"/>
    <x v="3"/>
    <x v="1"/>
    <n v="5"/>
    <n v="140.22"/>
    <n v="0.1"/>
    <n v="630.98"/>
    <x v="959"/>
    <s v="Credit Card"/>
    <x v="0"/>
    <s v="Standard"/>
    <x v="0"/>
    <n v="2025"/>
    <n v="10"/>
    <x v="2"/>
  </r>
  <r>
    <s v="ORD-001058"/>
    <d v="2025-06-07T00:00:00"/>
    <x v="574"/>
    <x v="9"/>
    <x v="4"/>
    <x v="4"/>
    <s v="Los Angeles"/>
    <x v="1"/>
    <x v="1"/>
    <n v="3"/>
    <n v="39.26"/>
    <n v="0.05"/>
    <n v="111.9"/>
    <x v="141"/>
    <s v="Debit Card"/>
    <x v="0"/>
    <s v="Express"/>
    <x v="1"/>
    <n v="2025"/>
    <n v="6"/>
    <x v="9"/>
  </r>
  <r>
    <s v="ORD-001059"/>
    <d v="2025-07-07T00:00:00"/>
    <x v="521"/>
    <x v="21"/>
    <x v="4"/>
    <x v="4"/>
    <s v="Los Angeles"/>
    <x v="19"/>
    <x v="5"/>
    <n v="1"/>
    <n v="25.33"/>
    <n v="0.15"/>
    <n v="21.53"/>
    <x v="960"/>
    <s v="Credit Card"/>
    <x v="2"/>
    <s v="Express"/>
    <x v="2"/>
    <n v="2025"/>
    <n v="7"/>
    <x v="8"/>
  </r>
  <r>
    <s v="ORD-001060"/>
    <d v="2025-09-03T00:00:00"/>
    <x v="856"/>
    <x v="27"/>
    <x v="4"/>
    <x v="4"/>
    <s v="Seattle"/>
    <x v="18"/>
    <x v="1"/>
    <n v="4"/>
    <n v="67.52"/>
    <n v="0.2"/>
    <n v="216.08"/>
    <x v="961"/>
    <s v="Digital Wallet"/>
    <x v="0"/>
    <s v="Standard"/>
    <x v="2"/>
    <n v="2025"/>
    <n v="9"/>
    <x v="11"/>
  </r>
  <r>
    <s v="ORD-001061"/>
    <d v="2025-11-28T00:00:00"/>
    <x v="318"/>
    <x v="28"/>
    <x v="2"/>
    <x v="2"/>
    <s v="Sharjah"/>
    <x v="5"/>
    <x v="3"/>
    <n v="3"/>
    <n v="56.88"/>
    <n v="0.1"/>
    <n v="153.59"/>
    <x v="962"/>
    <s v="Credit Card"/>
    <x v="0"/>
    <s v="Standard"/>
    <x v="2"/>
    <n v="2025"/>
    <n v="11"/>
    <x v="6"/>
  </r>
  <r>
    <s v="ORD-001062"/>
    <d v="2025-12-27T00:00:00"/>
    <x v="770"/>
    <x v="5"/>
    <x v="10"/>
    <x v="7"/>
    <s v="SÃ£o Paulo"/>
    <x v="8"/>
    <x v="5"/>
    <n v="2"/>
    <n v="100.36"/>
    <n v="0"/>
    <n v="200.73"/>
    <x v="132"/>
    <s v="PayPal"/>
    <x v="2"/>
    <s v="Standard"/>
    <x v="1"/>
    <n v="2025"/>
    <n v="12"/>
    <x v="1"/>
  </r>
  <r>
    <s v="ORD-001063"/>
    <d v="2025-10-28T00:00:00"/>
    <x v="61"/>
    <x v="3"/>
    <x v="5"/>
    <x v="5"/>
    <s v="Osaka"/>
    <x v="6"/>
    <x v="4"/>
    <n v="2"/>
    <n v="17.760000000000002"/>
    <n v="0.1"/>
    <n v="31.96"/>
    <x v="963"/>
    <s v="UPI"/>
    <x v="2"/>
    <s v="Standard"/>
    <x v="2"/>
    <n v="2025"/>
    <n v="10"/>
    <x v="2"/>
  </r>
  <r>
    <s v="ORD-001064"/>
    <d v="2025-06-13T00:00:00"/>
    <x v="426"/>
    <x v="26"/>
    <x v="7"/>
    <x v="3"/>
    <s v="Liverpool"/>
    <x v="4"/>
    <x v="2"/>
    <n v="4"/>
    <n v="42.4"/>
    <n v="0.15"/>
    <n v="144.16999999999999"/>
    <x v="964"/>
    <s v="PayPal"/>
    <x v="0"/>
    <s v="Standard"/>
    <x v="3"/>
    <n v="2025"/>
    <n v="6"/>
    <x v="9"/>
  </r>
  <r>
    <s v="ORD-001065"/>
    <d v="2025-06-14T00:00:00"/>
    <x v="852"/>
    <x v="15"/>
    <x v="9"/>
    <x v="3"/>
    <s v="Berlin"/>
    <x v="4"/>
    <x v="2"/>
    <n v="4"/>
    <n v="42.21"/>
    <n v="0.15"/>
    <n v="143.51"/>
    <x v="965"/>
    <s v="Digital Wallet"/>
    <x v="0"/>
    <s v="Express"/>
    <x v="1"/>
    <n v="2025"/>
    <n v="6"/>
    <x v="9"/>
  </r>
  <r>
    <s v="ORD-001066"/>
    <d v="2025-10-16T00:00:00"/>
    <x v="864"/>
    <x v="0"/>
    <x v="7"/>
    <x v="3"/>
    <s v="Birmingham"/>
    <x v="13"/>
    <x v="2"/>
    <n v="2"/>
    <n v="186.58"/>
    <n v="0.05"/>
    <n v="354.49"/>
    <x v="966"/>
    <s v="Bank Transfer"/>
    <x v="0"/>
    <s v="Standard"/>
    <x v="4"/>
    <n v="2025"/>
    <n v="10"/>
    <x v="2"/>
  </r>
  <r>
    <s v="ORD-001067"/>
    <d v="2025-04-04T00:00:00"/>
    <x v="49"/>
    <x v="14"/>
    <x v="4"/>
    <x v="4"/>
    <s v="Chicago"/>
    <x v="18"/>
    <x v="1"/>
    <n v="3"/>
    <n v="67.92"/>
    <n v="0.05"/>
    <n v="193.57"/>
    <x v="967"/>
    <s v="UPI"/>
    <x v="1"/>
    <s v="Same Day"/>
    <x v="1"/>
    <n v="2025"/>
    <n v="4"/>
    <x v="7"/>
  </r>
  <r>
    <s v="ORD-001068"/>
    <d v="2025-02-13T00:00:00"/>
    <x v="865"/>
    <x v="21"/>
    <x v="9"/>
    <x v="3"/>
    <s v="Munich"/>
    <x v="16"/>
    <x v="6"/>
    <n v="3"/>
    <n v="28.96"/>
    <n v="0"/>
    <n v="86.89"/>
    <x v="823"/>
    <s v="Bank Transfer"/>
    <x v="0"/>
    <s v="Standard"/>
    <x v="0"/>
    <n v="2025"/>
    <n v="2"/>
    <x v="10"/>
  </r>
  <r>
    <s v="ORD-001069"/>
    <d v="2025-05-19T00:00:00"/>
    <x v="349"/>
    <x v="12"/>
    <x v="1"/>
    <x v="1"/>
    <s v="Kolkata"/>
    <x v="16"/>
    <x v="6"/>
    <n v="1"/>
    <n v="31.09"/>
    <n v="0.05"/>
    <n v="29.54"/>
    <x v="968"/>
    <s v="Credit Card"/>
    <x v="1"/>
    <s v="Express"/>
    <x v="1"/>
    <n v="2025"/>
    <n v="5"/>
    <x v="0"/>
  </r>
  <r>
    <s v="ORD-001070"/>
    <d v="2025-04-23T00:00:00"/>
    <x v="866"/>
    <x v="14"/>
    <x v="1"/>
    <x v="1"/>
    <s v="Delhi"/>
    <x v="0"/>
    <x v="0"/>
    <n v="3"/>
    <n v="40.450000000000003"/>
    <n v="0"/>
    <n v="121.36"/>
    <x v="969"/>
    <s v="Credit Card"/>
    <x v="0"/>
    <s v="Standard"/>
    <x v="3"/>
    <n v="2025"/>
    <n v="4"/>
    <x v="7"/>
  </r>
  <r>
    <s v="ORD-001071"/>
    <d v="2025-04-26T00:00:00"/>
    <x v="867"/>
    <x v="19"/>
    <x v="10"/>
    <x v="7"/>
    <s v="Rio de Janeiro"/>
    <x v="0"/>
    <x v="0"/>
    <n v="3"/>
    <n v="42.87"/>
    <n v="0.2"/>
    <n v="102.89"/>
    <x v="970"/>
    <s v="Debit Card"/>
    <x v="0"/>
    <s v="Standard"/>
    <x v="1"/>
    <n v="2025"/>
    <n v="4"/>
    <x v="7"/>
  </r>
  <r>
    <s v="ORD-001072"/>
    <d v="2025-04-02T00:00:00"/>
    <x v="269"/>
    <x v="16"/>
    <x v="5"/>
    <x v="5"/>
    <s v="Tokyo"/>
    <x v="1"/>
    <x v="1"/>
    <n v="4"/>
    <n v="41.42"/>
    <n v="0.15"/>
    <n v="140.82"/>
    <x v="971"/>
    <s v="Digital Wallet"/>
    <x v="1"/>
    <s v="Same Day"/>
    <x v="4"/>
    <n v="2025"/>
    <n v="4"/>
    <x v="7"/>
  </r>
  <r>
    <s v="ORD-001073"/>
    <d v="2025-01-17T00:00:00"/>
    <x v="868"/>
    <x v="20"/>
    <x v="7"/>
    <x v="3"/>
    <s v="Manchester"/>
    <x v="10"/>
    <x v="1"/>
    <n v="2"/>
    <n v="48.35"/>
    <n v="0.1"/>
    <n v="87.03"/>
    <x v="811"/>
    <s v="Bank Transfer"/>
    <x v="0"/>
    <s v="Standard"/>
    <x v="1"/>
    <n v="2025"/>
    <n v="1"/>
    <x v="5"/>
  </r>
  <r>
    <s v="ORD-001074"/>
    <d v="2025-01-07T00:00:00"/>
    <x v="869"/>
    <x v="26"/>
    <x v="9"/>
    <x v="3"/>
    <s v="Frankfurt"/>
    <x v="0"/>
    <x v="0"/>
    <n v="1"/>
    <n v="44.84"/>
    <n v="0.15"/>
    <n v="38.11"/>
    <x v="125"/>
    <s v="Bank Transfer"/>
    <x v="0"/>
    <s v="Express"/>
    <x v="0"/>
    <n v="2025"/>
    <n v="1"/>
    <x v="5"/>
  </r>
  <r>
    <s v="ORD-001075"/>
    <d v="2025-12-28T00:00:00"/>
    <x v="870"/>
    <x v="3"/>
    <x v="4"/>
    <x v="4"/>
    <s v="New York"/>
    <x v="18"/>
    <x v="1"/>
    <n v="2"/>
    <n v="64.67"/>
    <n v="0.1"/>
    <n v="116.4"/>
    <x v="972"/>
    <s v="UPI"/>
    <x v="1"/>
    <s v="Express"/>
    <x v="2"/>
    <n v="2025"/>
    <n v="12"/>
    <x v="1"/>
  </r>
  <r>
    <s v="ORD-001076"/>
    <d v="2025-06-17T00:00:00"/>
    <x v="871"/>
    <x v="1"/>
    <x v="5"/>
    <x v="5"/>
    <s v="Yokohama"/>
    <x v="0"/>
    <x v="0"/>
    <n v="3"/>
    <n v="42.37"/>
    <n v="0.25"/>
    <n v="95.34"/>
    <x v="973"/>
    <s v="PayPal"/>
    <x v="0"/>
    <s v="Standard"/>
    <x v="2"/>
    <n v="2025"/>
    <n v="6"/>
    <x v="9"/>
  </r>
  <r>
    <s v="ORD-001077"/>
    <d v="2025-05-31T00:00:00"/>
    <x v="872"/>
    <x v="1"/>
    <x v="5"/>
    <x v="5"/>
    <s v="Kyoto"/>
    <x v="3"/>
    <x v="1"/>
    <n v="2"/>
    <n v="129.54"/>
    <n v="0.1"/>
    <n v="233.18"/>
    <x v="974"/>
    <s v="Credit Card"/>
    <x v="0"/>
    <s v="Same Day"/>
    <x v="1"/>
    <n v="2025"/>
    <n v="5"/>
    <x v="0"/>
  </r>
  <r>
    <s v="ORD-001078"/>
    <d v="2025-09-23T00:00:00"/>
    <x v="873"/>
    <x v="19"/>
    <x v="5"/>
    <x v="5"/>
    <s v="Osaka"/>
    <x v="4"/>
    <x v="2"/>
    <n v="2"/>
    <n v="43.55"/>
    <n v="0.1"/>
    <n v="78.39"/>
    <x v="975"/>
    <s v="PayPal"/>
    <x v="0"/>
    <s v="Standard"/>
    <x v="0"/>
    <n v="2025"/>
    <n v="9"/>
    <x v="11"/>
  </r>
  <r>
    <s v="ORD-001079"/>
    <d v="2025-03-27T00:00:00"/>
    <x v="874"/>
    <x v="29"/>
    <x v="0"/>
    <x v="0"/>
    <s v="Brisbane"/>
    <x v="15"/>
    <x v="6"/>
    <n v="1"/>
    <n v="79.069999999999993"/>
    <n v="0"/>
    <n v="79.069999999999993"/>
    <x v="976"/>
    <s v="Credit Card"/>
    <x v="1"/>
    <s v="Express"/>
    <x v="0"/>
    <n v="2025"/>
    <n v="3"/>
    <x v="4"/>
  </r>
  <r>
    <s v="ORD-001080"/>
    <d v="2025-12-18T00:00:00"/>
    <x v="875"/>
    <x v="25"/>
    <x v="4"/>
    <x v="4"/>
    <s v="Houston"/>
    <x v="11"/>
    <x v="5"/>
    <n v="2"/>
    <n v="154.55000000000001"/>
    <n v="0.2"/>
    <n v="247.28"/>
    <x v="977"/>
    <s v="UPI"/>
    <x v="0"/>
    <s v="Standard"/>
    <x v="0"/>
    <n v="2025"/>
    <n v="12"/>
    <x v="1"/>
  </r>
  <r>
    <s v="ORD-001081"/>
    <d v="2025-11-03T00:00:00"/>
    <x v="876"/>
    <x v="19"/>
    <x v="4"/>
    <x v="4"/>
    <s v="Seattle"/>
    <x v="10"/>
    <x v="1"/>
    <n v="2"/>
    <n v="50.05"/>
    <n v="0"/>
    <n v="100.11"/>
    <x v="978"/>
    <s v="Debit Card"/>
    <x v="1"/>
    <s v="Express"/>
    <x v="0"/>
    <n v="2025"/>
    <n v="11"/>
    <x v="6"/>
  </r>
  <r>
    <s v="ORD-001082"/>
    <d v="2025-02-04T00:00:00"/>
    <x v="653"/>
    <x v="27"/>
    <x v="7"/>
    <x v="3"/>
    <s v="Birmingham"/>
    <x v="0"/>
    <x v="0"/>
    <n v="3"/>
    <n v="43.55"/>
    <n v="0"/>
    <n v="130.65"/>
    <x v="887"/>
    <s v="Credit Card"/>
    <x v="0"/>
    <s v="Express"/>
    <x v="2"/>
    <n v="2025"/>
    <n v="2"/>
    <x v="10"/>
  </r>
  <r>
    <s v="ORD-001083"/>
    <d v="2025-06-13T00:00:00"/>
    <x v="335"/>
    <x v="14"/>
    <x v="4"/>
    <x v="4"/>
    <s v="Los Angeles"/>
    <x v="8"/>
    <x v="5"/>
    <n v="1"/>
    <n v="92.77"/>
    <n v="0.05"/>
    <n v="88.13"/>
    <x v="979"/>
    <s v="UPI"/>
    <x v="0"/>
    <s v="Express"/>
    <x v="2"/>
    <n v="2025"/>
    <n v="6"/>
    <x v="9"/>
  </r>
  <r>
    <s v="ORD-001084"/>
    <d v="2025-11-30T00:00:00"/>
    <x v="591"/>
    <x v="20"/>
    <x v="5"/>
    <x v="5"/>
    <s v="Osaka"/>
    <x v="14"/>
    <x v="3"/>
    <n v="3"/>
    <n v="81.400000000000006"/>
    <n v="0.1"/>
    <n v="219.78"/>
    <x v="980"/>
    <s v="Credit Card"/>
    <x v="2"/>
    <s v="Standard"/>
    <x v="3"/>
    <n v="2025"/>
    <n v="11"/>
    <x v="6"/>
  </r>
  <r>
    <s v="ORD-001085"/>
    <d v="2025-12-17T00:00:00"/>
    <x v="877"/>
    <x v="27"/>
    <x v="4"/>
    <x v="4"/>
    <s v="Seattle"/>
    <x v="15"/>
    <x v="6"/>
    <n v="2"/>
    <n v="76.28"/>
    <n v="0.1"/>
    <n v="137.31"/>
    <x v="981"/>
    <s v="Credit Card"/>
    <x v="2"/>
    <s v="Standard"/>
    <x v="2"/>
    <n v="2025"/>
    <n v="12"/>
    <x v="1"/>
  </r>
  <r>
    <s v="ORD-001086"/>
    <d v="2025-07-02T00:00:00"/>
    <x v="878"/>
    <x v="28"/>
    <x v="1"/>
    <x v="1"/>
    <s v="Kolkata"/>
    <x v="14"/>
    <x v="3"/>
    <n v="1"/>
    <n v="80.16"/>
    <n v="0"/>
    <n v="80.16"/>
    <x v="982"/>
    <s v="Bank Transfer"/>
    <x v="0"/>
    <s v="Standard"/>
    <x v="0"/>
    <n v="2025"/>
    <n v="7"/>
    <x v="8"/>
  </r>
  <r>
    <s v="ORD-001087"/>
    <d v="2025-08-28T00:00:00"/>
    <x v="879"/>
    <x v="24"/>
    <x v="7"/>
    <x v="3"/>
    <s v="Manchester"/>
    <x v="5"/>
    <x v="3"/>
    <n v="3"/>
    <n v="52.22"/>
    <n v="0"/>
    <n v="156.66999999999999"/>
    <x v="983"/>
    <s v="Credit Card"/>
    <x v="0"/>
    <s v="Standard"/>
    <x v="2"/>
    <n v="2025"/>
    <n v="8"/>
    <x v="3"/>
  </r>
  <r>
    <s v="ORD-001088"/>
    <d v="2025-03-07T00:00:00"/>
    <x v="880"/>
    <x v="10"/>
    <x v="11"/>
    <x v="8"/>
    <s v="Pretoria"/>
    <x v="3"/>
    <x v="1"/>
    <n v="2"/>
    <n v="137.74"/>
    <n v="0.05"/>
    <n v="261.70999999999998"/>
    <x v="984"/>
    <s v="PayPal"/>
    <x v="0"/>
    <s v="Express"/>
    <x v="1"/>
    <n v="2025"/>
    <n v="3"/>
    <x v="4"/>
  </r>
  <r>
    <s v="ORD-001089"/>
    <d v="2025-12-29T00:00:00"/>
    <x v="881"/>
    <x v="15"/>
    <x v="4"/>
    <x v="4"/>
    <s v="New York"/>
    <x v="17"/>
    <x v="3"/>
    <n v="1"/>
    <n v="64.290000000000006"/>
    <n v="0.25"/>
    <n v="48.22"/>
    <x v="985"/>
    <s v="Debit Card"/>
    <x v="1"/>
    <s v="Same Day"/>
    <x v="1"/>
    <n v="2025"/>
    <n v="12"/>
    <x v="1"/>
  </r>
  <r>
    <s v="ORD-001090"/>
    <d v="2025-04-01T00:00:00"/>
    <x v="148"/>
    <x v="4"/>
    <x v="8"/>
    <x v="4"/>
    <s v="Toronto"/>
    <x v="0"/>
    <x v="0"/>
    <n v="3"/>
    <n v="44.05"/>
    <n v="0.1"/>
    <n v="118.94"/>
    <x v="986"/>
    <s v="PayPal"/>
    <x v="0"/>
    <s v="Standard"/>
    <x v="2"/>
    <n v="2025"/>
    <n v="4"/>
    <x v="7"/>
  </r>
  <r>
    <s v="ORD-001091"/>
    <d v="2025-12-17T00:00:00"/>
    <x v="165"/>
    <x v="27"/>
    <x v="7"/>
    <x v="3"/>
    <s v="Birmingham"/>
    <x v="15"/>
    <x v="6"/>
    <n v="1"/>
    <n v="80.58"/>
    <n v="0.25"/>
    <n v="60.43"/>
    <x v="987"/>
    <s v="Debit Card"/>
    <x v="0"/>
    <s v="Standard"/>
    <x v="1"/>
    <n v="2025"/>
    <n v="12"/>
    <x v="1"/>
  </r>
  <r>
    <s v="ORD-001092"/>
    <d v="2025-09-12T00:00:00"/>
    <x v="882"/>
    <x v="26"/>
    <x v="1"/>
    <x v="1"/>
    <s v="Mumbai"/>
    <x v="11"/>
    <x v="5"/>
    <n v="1"/>
    <n v="154.58000000000001"/>
    <n v="0.15"/>
    <n v="131.38999999999999"/>
    <x v="988"/>
    <s v="UPI"/>
    <x v="0"/>
    <s v="Standard"/>
    <x v="1"/>
    <n v="2025"/>
    <n v="9"/>
    <x v="11"/>
  </r>
  <r>
    <s v="ORD-001093"/>
    <d v="2025-08-26T00:00:00"/>
    <x v="883"/>
    <x v="15"/>
    <x v="9"/>
    <x v="3"/>
    <s v="Hamburg"/>
    <x v="15"/>
    <x v="6"/>
    <n v="3"/>
    <n v="75.739999999999995"/>
    <n v="0.05"/>
    <n v="215.87"/>
    <x v="989"/>
    <s v="UPI"/>
    <x v="0"/>
    <s v="Express"/>
    <x v="1"/>
    <n v="2025"/>
    <n v="8"/>
    <x v="3"/>
  </r>
  <r>
    <s v="ORD-001094"/>
    <d v="2025-07-20T00:00:00"/>
    <x v="884"/>
    <x v="26"/>
    <x v="0"/>
    <x v="0"/>
    <s v="Sydney"/>
    <x v="15"/>
    <x v="6"/>
    <n v="1"/>
    <n v="70.37"/>
    <n v="0.15"/>
    <n v="59.81"/>
    <x v="990"/>
    <s v="Debit Card"/>
    <x v="2"/>
    <s v="Express"/>
    <x v="2"/>
    <n v="2025"/>
    <n v="7"/>
    <x v="8"/>
  </r>
  <r>
    <s v="ORD-001095"/>
    <d v="2025-04-01T00:00:00"/>
    <x v="81"/>
    <x v="21"/>
    <x v="9"/>
    <x v="3"/>
    <s v="Berlin"/>
    <x v="18"/>
    <x v="1"/>
    <n v="2"/>
    <n v="68.75"/>
    <n v="0.15"/>
    <n v="116.87"/>
    <x v="991"/>
    <s v="Digital Wallet"/>
    <x v="0"/>
    <s v="Standard"/>
    <x v="0"/>
    <n v="2025"/>
    <n v="4"/>
    <x v="7"/>
  </r>
  <r>
    <s v="ORD-001096"/>
    <d v="2025-03-11T00:00:00"/>
    <x v="885"/>
    <x v="28"/>
    <x v="10"/>
    <x v="7"/>
    <s v="SÃ£o Paulo"/>
    <x v="19"/>
    <x v="5"/>
    <n v="1"/>
    <n v="24.73"/>
    <n v="0.2"/>
    <n v="19.78"/>
    <x v="795"/>
    <s v="UPI"/>
    <x v="0"/>
    <s v="Express"/>
    <x v="2"/>
    <n v="2025"/>
    <n v="3"/>
    <x v="4"/>
  </r>
  <r>
    <s v="ORD-001097"/>
    <d v="2025-03-28T00:00:00"/>
    <x v="131"/>
    <x v="23"/>
    <x v="4"/>
    <x v="4"/>
    <s v="Seattle"/>
    <x v="6"/>
    <x v="4"/>
    <n v="2"/>
    <n v="17.57"/>
    <n v="0.1"/>
    <n v="31.63"/>
    <x v="992"/>
    <s v="Digital Wallet"/>
    <x v="2"/>
    <s v="Standard"/>
    <x v="0"/>
    <n v="2025"/>
    <n v="3"/>
    <x v="4"/>
  </r>
  <r>
    <s v="ORD-001098"/>
    <d v="2025-03-14T00:00:00"/>
    <x v="886"/>
    <x v="13"/>
    <x v="1"/>
    <x v="1"/>
    <s v="Bengaluru"/>
    <x v="6"/>
    <x v="4"/>
    <n v="1"/>
    <n v="18.66"/>
    <n v="0.1"/>
    <n v="16.8"/>
    <x v="993"/>
    <s v="UPI"/>
    <x v="0"/>
    <s v="Express"/>
    <x v="1"/>
    <n v="2025"/>
    <n v="3"/>
    <x v="4"/>
  </r>
  <r>
    <s v="ORD-001099"/>
    <d v="2025-11-01T00:00:00"/>
    <x v="887"/>
    <x v="9"/>
    <x v="2"/>
    <x v="2"/>
    <s v="Dubai"/>
    <x v="7"/>
    <x v="5"/>
    <n v="2"/>
    <n v="120.32"/>
    <n v="0.15"/>
    <n v="204.55"/>
    <x v="994"/>
    <s v="Credit Card"/>
    <x v="0"/>
    <s v="Same Day"/>
    <x v="0"/>
    <n v="2025"/>
    <n v="11"/>
    <x v="6"/>
  </r>
  <r>
    <s v="ORD-001100"/>
    <d v="2025-05-17T00:00:00"/>
    <x v="888"/>
    <x v="10"/>
    <x v="4"/>
    <x v="4"/>
    <s v="Seattle"/>
    <x v="3"/>
    <x v="1"/>
    <n v="1"/>
    <n v="142.65"/>
    <n v="0"/>
    <n v="142.65"/>
    <x v="995"/>
    <s v="Bank Transfer"/>
    <x v="2"/>
    <s v="Express"/>
    <x v="2"/>
    <n v="2025"/>
    <n v="5"/>
    <x v="0"/>
  </r>
  <r>
    <s v="ORD-001101"/>
    <d v="2025-01-23T00:00:00"/>
    <x v="331"/>
    <x v="5"/>
    <x v="3"/>
    <x v="3"/>
    <s v="Paris"/>
    <x v="1"/>
    <x v="1"/>
    <n v="2"/>
    <n v="37.03"/>
    <n v="0.05"/>
    <n v="70.36"/>
    <x v="996"/>
    <s v="Digital Wallet"/>
    <x v="0"/>
    <s v="Standard"/>
    <x v="1"/>
    <n v="2025"/>
    <n v="1"/>
    <x v="5"/>
  </r>
  <r>
    <s v="ORD-001102"/>
    <d v="2025-12-23T00:00:00"/>
    <x v="889"/>
    <x v="25"/>
    <x v="5"/>
    <x v="5"/>
    <s v="Kyoto"/>
    <x v="11"/>
    <x v="5"/>
    <n v="1"/>
    <n v="150.52000000000001"/>
    <n v="0.15"/>
    <n v="127.94"/>
    <x v="997"/>
    <s v="UPI"/>
    <x v="0"/>
    <s v="Standard"/>
    <x v="1"/>
    <n v="2025"/>
    <n v="12"/>
    <x v="1"/>
  </r>
  <r>
    <s v="ORD-001103"/>
    <d v="2025-12-01T00:00:00"/>
    <x v="890"/>
    <x v="6"/>
    <x v="4"/>
    <x v="4"/>
    <s v="Seattle"/>
    <x v="9"/>
    <x v="6"/>
    <n v="1"/>
    <n v="75.94"/>
    <n v="0.05"/>
    <n v="72.14"/>
    <x v="998"/>
    <s v="PayPal"/>
    <x v="2"/>
    <s v="Same Day"/>
    <x v="0"/>
    <n v="2025"/>
    <n v="12"/>
    <x v="1"/>
  </r>
  <r>
    <s v="ORD-001104"/>
    <d v="2025-12-13T00:00:00"/>
    <x v="891"/>
    <x v="22"/>
    <x v="0"/>
    <x v="0"/>
    <s v="Perth"/>
    <x v="6"/>
    <x v="4"/>
    <n v="1"/>
    <n v="18.41"/>
    <n v="0"/>
    <n v="18.41"/>
    <x v="999"/>
    <s v="UPI"/>
    <x v="2"/>
    <s v="Standard"/>
    <x v="1"/>
    <n v="2025"/>
    <n v="12"/>
    <x v="1"/>
  </r>
  <r>
    <s v="ORD-001105"/>
    <d v="2025-12-30T00:00:00"/>
    <x v="892"/>
    <x v="0"/>
    <x v="1"/>
    <x v="1"/>
    <s v="Delhi"/>
    <x v="18"/>
    <x v="1"/>
    <n v="2"/>
    <n v="72.11"/>
    <n v="0.1"/>
    <n v="129.79"/>
    <x v="1000"/>
    <s v="Debit Card"/>
    <x v="2"/>
    <s v="Standard"/>
    <x v="1"/>
    <n v="2025"/>
    <n v="12"/>
    <x v="1"/>
  </r>
  <r>
    <s v="ORD-001106"/>
    <d v="2025-03-09T00:00:00"/>
    <x v="893"/>
    <x v="29"/>
    <x v="4"/>
    <x v="4"/>
    <s v="Chicago"/>
    <x v="10"/>
    <x v="1"/>
    <n v="4"/>
    <n v="53.42"/>
    <n v="0.15"/>
    <n v="181.63"/>
    <x v="1001"/>
    <s v="Credit Card"/>
    <x v="1"/>
    <s v="Standard"/>
    <x v="3"/>
    <n v="2025"/>
    <n v="3"/>
    <x v="4"/>
  </r>
  <r>
    <s v="ORD-001107"/>
    <d v="2025-06-04T00:00:00"/>
    <x v="491"/>
    <x v="20"/>
    <x v="1"/>
    <x v="1"/>
    <s v="Hyderabad"/>
    <x v="6"/>
    <x v="4"/>
    <n v="2"/>
    <n v="20.260000000000002"/>
    <n v="0.05"/>
    <n v="38.49"/>
    <x v="1002"/>
    <s v="PayPal"/>
    <x v="0"/>
    <s v="Standard"/>
    <x v="0"/>
    <n v="2025"/>
    <n v="6"/>
    <x v="9"/>
  </r>
  <r>
    <s v="ORD-001108"/>
    <d v="2025-10-24T00:00:00"/>
    <x v="894"/>
    <x v="26"/>
    <x v="6"/>
    <x v="6"/>
    <s v="Singapore"/>
    <x v="19"/>
    <x v="5"/>
    <n v="4"/>
    <n v="24.18"/>
    <n v="0.05"/>
    <n v="91.88"/>
    <x v="1003"/>
    <s v="Debit Card"/>
    <x v="0"/>
    <s v="Same Day"/>
    <x v="0"/>
    <n v="2025"/>
    <n v="10"/>
    <x v="2"/>
  </r>
  <r>
    <s v="ORD-001109"/>
    <d v="2025-09-30T00:00:00"/>
    <x v="895"/>
    <x v="12"/>
    <x v="4"/>
    <x v="4"/>
    <s v="New York"/>
    <x v="15"/>
    <x v="6"/>
    <n v="3"/>
    <n v="80.040000000000006"/>
    <n v="0.2"/>
    <n v="192.09"/>
    <x v="1004"/>
    <s v="PayPal"/>
    <x v="2"/>
    <s v="Express"/>
    <x v="1"/>
    <n v="2025"/>
    <n v="9"/>
    <x v="11"/>
  </r>
  <r>
    <s v="ORD-001110"/>
    <d v="2025-03-02T00:00:00"/>
    <x v="896"/>
    <x v="8"/>
    <x v="0"/>
    <x v="0"/>
    <s v="Perth"/>
    <x v="15"/>
    <x v="6"/>
    <n v="2"/>
    <n v="77.38"/>
    <n v="0.15"/>
    <n v="131.55000000000001"/>
    <x v="1005"/>
    <s v="PayPal"/>
    <x v="2"/>
    <s v="Same Day"/>
    <x v="1"/>
    <n v="2025"/>
    <n v="3"/>
    <x v="4"/>
  </r>
  <r>
    <s v="ORD-001111"/>
    <d v="2025-11-12T00:00:00"/>
    <x v="897"/>
    <x v="5"/>
    <x v="2"/>
    <x v="2"/>
    <s v="Dubai"/>
    <x v="7"/>
    <x v="5"/>
    <n v="1"/>
    <n v="137.19"/>
    <n v="0.15"/>
    <n v="116.61"/>
    <x v="1006"/>
    <s v="PayPal"/>
    <x v="1"/>
    <s v="Standard"/>
    <x v="0"/>
    <n v="2025"/>
    <n v="11"/>
    <x v="6"/>
  </r>
  <r>
    <s v="ORD-001112"/>
    <d v="2025-03-29T00:00:00"/>
    <x v="898"/>
    <x v="2"/>
    <x v="9"/>
    <x v="3"/>
    <s v="Hamburg"/>
    <x v="9"/>
    <x v="6"/>
    <n v="2"/>
    <n v="79.08"/>
    <n v="0.25"/>
    <n v="118.62"/>
    <x v="1007"/>
    <s v="PayPal"/>
    <x v="0"/>
    <s v="Standard"/>
    <x v="1"/>
    <n v="2025"/>
    <n v="3"/>
    <x v="4"/>
  </r>
  <r>
    <s v="ORD-001113"/>
    <d v="2025-03-29T00:00:00"/>
    <x v="899"/>
    <x v="9"/>
    <x v="3"/>
    <x v="3"/>
    <s v="Marseille"/>
    <x v="7"/>
    <x v="5"/>
    <n v="2"/>
    <n v="134.22999999999999"/>
    <n v="0.2"/>
    <n v="214.77"/>
    <x v="1008"/>
    <s v="Credit Card"/>
    <x v="0"/>
    <s v="Standard"/>
    <x v="1"/>
    <n v="2025"/>
    <n v="3"/>
    <x v="4"/>
  </r>
  <r>
    <s v="ORD-001114"/>
    <d v="2025-07-29T00:00:00"/>
    <x v="900"/>
    <x v="5"/>
    <x v="7"/>
    <x v="3"/>
    <s v="Birmingham"/>
    <x v="0"/>
    <x v="0"/>
    <n v="2"/>
    <n v="44.22"/>
    <n v="0.1"/>
    <n v="79.599999999999994"/>
    <x v="1009"/>
    <s v="Credit Card"/>
    <x v="0"/>
    <s v="Express"/>
    <x v="2"/>
    <n v="2025"/>
    <n v="7"/>
    <x v="8"/>
  </r>
  <r>
    <s v="ORD-001115"/>
    <d v="2025-08-20T00:00:00"/>
    <x v="901"/>
    <x v="0"/>
    <x v="4"/>
    <x v="4"/>
    <s v="New York"/>
    <x v="1"/>
    <x v="1"/>
    <n v="1"/>
    <n v="41.03"/>
    <n v="0.05"/>
    <n v="38.979999999999997"/>
    <x v="1010"/>
    <s v="Credit Card"/>
    <x v="0"/>
    <s v="Same Day"/>
    <x v="2"/>
    <n v="2025"/>
    <n v="8"/>
    <x v="3"/>
  </r>
  <r>
    <s v="ORD-001116"/>
    <d v="2025-08-15T00:00:00"/>
    <x v="267"/>
    <x v="17"/>
    <x v="9"/>
    <x v="3"/>
    <s v="Munich"/>
    <x v="18"/>
    <x v="1"/>
    <n v="1"/>
    <n v="72.319999999999993"/>
    <n v="0.05"/>
    <n v="68.7"/>
    <x v="10"/>
    <s v="Credit Card"/>
    <x v="2"/>
    <s v="Standard"/>
    <x v="0"/>
    <n v="2025"/>
    <n v="8"/>
    <x v="3"/>
  </r>
  <r>
    <s v="ORD-001117"/>
    <d v="2025-02-05T00:00:00"/>
    <x v="902"/>
    <x v="15"/>
    <x v="3"/>
    <x v="3"/>
    <s v="Marseille"/>
    <x v="5"/>
    <x v="3"/>
    <n v="1"/>
    <n v="56.6"/>
    <n v="0"/>
    <n v="56.6"/>
    <x v="210"/>
    <s v="UPI"/>
    <x v="0"/>
    <s v="Express"/>
    <x v="4"/>
    <n v="2025"/>
    <n v="2"/>
    <x v="10"/>
  </r>
  <r>
    <s v="ORD-001118"/>
    <d v="2025-11-29T00:00:00"/>
    <x v="903"/>
    <x v="0"/>
    <x v="11"/>
    <x v="8"/>
    <s v="Johannesburg"/>
    <x v="3"/>
    <x v="1"/>
    <n v="1"/>
    <n v="135.29"/>
    <n v="0.15"/>
    <n v="115"/>
    <x v="1011"/>
    <s v="UPI"/>
    <x v="0"/>
    <s v="Express"/>
    <x v="2"/>
    <n v="2025"/>
    <n v="11"/>
    <x v="6"/>
  </r>
  <r>
    <s v="ORD-001119"/>
    <d v="2025-04-14T00:00:00"/>
    <x v="904"/>
    <x v="7"/>
    <x v="2"/>
    <x v="2"/>
    <s v="Dubai"/>
    <x v="15"/>
    <x v="6"/>
    <n v="2"/>
    <n v="72.11"/>
    <n v="0.05"/>
    <n v="137.01"/>
    <x v="1012"/>
    <s v="Credit Card"/>
    <x v="1"/>
    <s v="Standard"/>
    <x v="1"/>
    <n v="2025"/>
    <n v="4"/>
    <x v="7"/>
  </r>
  <r>
    <s v="ORD-001120"/>
    <d v="2025-02-20T00:00:00"/>
    <x v="905"/>
    <x v="10"/>
    <x v="10"/>
    <x v="7"/>
    <s v="Rio de Janeiro"/>
    <x v="8"/>
    <x v="5"/>
    <n v="1"/>
    <n v="94.24"/>
    <n v="0.2"/>
    <n v="75.39"/>
    <x v="235"/>
    <s v="Debit Card"/>
    <x v="2"/>
    <s v="Standard"/>
    <x v="1"/>
    <n v="2025"/>
    <n v="2"/>
    <x v="10"/>
  </r>
  <r>
    <s v="ORD-001121"/>
    <d v="2025-12-03T00:00:00"/>
    <x v="906"/>
    <x v="3"/>
    <x v="10"/>
    <x v="7"/>
    <s v="BrasÃ­lia"/>
    <x v="5"/>
    <x v="3"/>
    <n v="1"/>
    <n v="58.92"/>
    <n v="0.05"/>
    <n v="55.97"/>
    <x v="564"/>
    <s v="UPI"/>
    <x v="0"/>
    <s v="Standard"/>
    <x v="3"/>
    <n v="2025"/>
    <n v="12"/>
    <x v="1"/>
  </r>
  <r>
    <s v="ORD-001122"/>
    <d v="2025-12-20T00:00:00"/>
    <x v="907"/>
    <x v="0"/>
    <x v="7"/>
    <x v="3"/>
    <s v="London"/>
    <x v="6"/>
    <x v="4"/>
    <n v="1"/>
    <n v="19.03"/>
    <n v="0.05"/>
    <n v="18.079999999999998"/>
    <x v="1013"/>
    <s v="Digital Wallet"/>
    <x v="0"/>
    <s v="Express"/>
    <x v="1"/>
    <n v="2025"/>
    <n v="12"/>
    <x v="1"/>
  </r>
  <r>
    <s v="ORD-001123"/>
    <d v="2025-11-25T00:00:00"/>
    <x v="908"/>
    <x v="3"/>
    <x v="8"/>
    <x v="4"/>
    <s v="Montreal"/>
    <x v="19"/>
    <x v="5"/>
    <n v="1"/>
    <n v="25.33"/>
    <n v="0.05"/>
    <n v="24.06"/>
    <x v="526"/>
    <s v="PayPal"/>
    <x v="0"/>
    <s v="Standard"/>
    <x v="0"/>
    <n v="2025"/>
    <n v="11"/>
    <x v="6"/>
  </r>
  <r>
    <s v="ORD-001124"/>
    <d v="2025-11-10T00:00:00"/>
    <x v="480"/>
    <x v="19"/>
    <x v="2"/>
    <x v="2"/>
    <s v="Sharjah"/>
    <x v="8"/>
    <x v="5"/>
    <n v="1"/>
    <n v="103.99"/>
    <n v="0.05"/>
    <n v="98.79"/>
    <x v="1014"/>
    <s v="Digital Wallet"/>
    <x v="0"/>
    <s v="Express"/>
    <x v="1"/>
    <n v="2025"/>
    <n v="11"/>
    <x v="6"/>
  </r>
  <r>
    <s v="ORD-001125"/>
    <d v="2025-09-14T00:00:00"/>
    <x v="909"/>
    <x v="2"/>
    <x v="7"/>
    <x v="3"/>
    <s v="London"/>
    <x v="0"/>
    <x v="0"/>
    <n v="1"/>
    <n v="41.61"/>
    <n v="0.15"/>
    <n v="35.369999999999997"/>
    <x v="1015"/>
    <s v="Bank Transfer"/>
    <x v="0"/>
    <s v="Express"/>
    <x v="0"/>
    <n v="2025"/>
    <n v="9"/>
    <x v="11"/>
  </r>
  <r>
    <s v="ORD-001126"/>
    <d v="2025-08-04T00:00:00"/>
    <x v="910"/>
    <x v="19"/>
    <x v="11"/>
    <x v="8"/>
    <s v="Cape Town"/>
    <x v="9"/>
    <x v="6"/>
    <n v="2"/>
    <n v="75.099999999999994"/>
    <n v="0.15"/>
    <n v="127.67"/>
    <x v="1016"/>
    <s v="Debit Card"/>
    <x v="1"/>
    <s v="Express"/>
    <x v="0"/>
    <n v="2025"/>
    <n v="8"/>
    <x v="3"/>
  </r>
  <r>
    <s v="ORD-001127"/>
    <d v="2025-02-04T00:00:00"/>
    <x v="911"/>
    <x v="26"/>
    <x v="7"/>
    <x v="3"/>
    <s v="London"/>
    <x v="9"/>
    <x v="6"/>
    <n v="1"/>
    <n v="82.95"/>
    <n v="0.15"/>
    <n v="70.510000000000005"/>
    <x v="1017"/>
    <s v="Unknown"/>
    <x v="0"/>
    <s v="Standard"/>
    <x v="3"/>
    <n v="2025"/>
    <n v="2"/>
    <x v="10"/>
  </r>
  <r>
    <s v="ORD-001128"/>
    <d v="2025-06-09T00:00:00"/>
    <x v="302"/>
    <x v="8"/>
    <x v="3"/>
    <x v="3"/>
    <s v="Paris"/>
    <x v="7"/>
    <x v="5"/>
    <n v="1"/>
    <n v="136.02000000000001"/>
    <n v="0.05"/>
    <n v="129.22"/>
    <x v="1018"/>
    <s v="Debit Card"/>
    <x v="0"/>
    <s v="Standard"/>
    <x v="1"/>
    <n v="2025"/>
    <n v="6"/>
    <x v="9"/>
  </r>
  <r>
    <s v="ORD-001129"/>
    <d v="2025-05-26T00:00:00"/>
    <x v="910"/>
    <x v="22"/>
    <x v="0"/>
    <x v="0"/>
    <s v="Brisbane"/>
    <x v="16"/>
    <x v="6"/>
    <n v="1"/>
    <n v="29.99"/>
    <n v="0.1"/>
    <n v="26.99"/>
    <x v="212"/>
    <s v="Digital Wallet"/>
    <x v="0"/>
    <s v="Express"/>
    <x v="1"/>
    <n v="2025"/>
    <n v="5"/>
    <x v="0"/>
  </r>
  <r>
    <s v="ORD-001130"/>
    <d v="2025-04-12T00:00:00"/>
    <x v="912"/>
    <x v="27"/>
    <x v="11"/>
    <x v="8"/>
    <s v="Johannesburg"/>
    <x v="6"/>
    <x v="4"/>
    <n v="3"/>
    <n v="17.53"/>
    <n v="0.2"/>
    <n v="42.08"/>
    <x v="1019"/>
    <s v="Credit Card"/>
    <x v="0"/>
    <s v="Standard"/>
    <x v="0"/>
    <n v="2025"/>
    <n v="4"/>
    <x v="7"/>
  </r>
  <r>
    <s v="ORD-001131"/>
    <d v="2025-10-10T00:00:00"/>
    <x v="913"/>
    <x v="6"/>
    <x v="4"/>
    <x v="4"/>
    <s v="Chicago"/>
    <x v="3"/>
    <x v="1"/>
    <n v="4"/>
    <n v="144.21"/>
    <n v="0.05"/>
    <n v="548"/>
    <x v="1020"/>
    <s v="PayPal"/>
    <x v="1"/>
    <s v="Standard"/>
    <x v="0"/>
    <n v="2025"/>
    <n v="10"/>
    <x v="2"/>
  </r>
  <r>
    <s v="ORD-001132"/>
    <d v="2025-07-13T00:00:00"/>
    <x v="914"/>
    <x v="20"/>
    <x v="5"/>
    <x v="5"/>
    <s v="Kyoto"/>
    <x v="0"/>
    <x v="0"/>
    <n v="1"/>
    <n v="41.15"/>
    <n v="0"/>
    <n v="41.15"/>
    <x v="406"/>
    <s v="Bank Transfer"/>
    <x v="1"/>
    <s v="Standard"/>
    <x v="0"/>
    <n v="2025"/>
    <n v="7"/>
    <x v="8"/>
  </r>
  <r>
    <s v="ORD-001133"/>
    <d v="2025-02-01T00:00:00"/>
    <x v="915"/>
    <x v="5"/>
    <x v="9"/>
    <x v="3"/>
    <s v="Munich"/>
    <x v="14"/>
    <x v="3"/>
    <n v="2"/>
    <n v="84.4"/>
    <n v="0.15"/>
    <n v="143.47999999999999"/>
    <x v="1021"/>
    <s v="Bank Transfer"/>
    <x v="2"/>
    <s v="Same Day"/>
    <x v="0"/>
    <n v="2025"/>
    <n v="2"/>
    <x v="10"/>
  </r>
  <r>
    <s v="ORD-001134"/>
    <d v="2025-03-28T00:00:00"/>
    <x v="916"/>
    <x v="23"/>
    <x v="4"/>
    <x v="4"/>
    <s v="Los Angeles"/>
    <x v="13"/>
    <x v="2"/>
    <n v="2"/>
    <n v="186.26"/>
    <n v="0.2"/>
    <n v="298.02"/>
    <x v="1022"/>
    <s v="Credit Card"/>
    <x v="0"/>
    <s v="Express"/>
    <x v="1"/>
    <n v="2025"/>
    <n v="3"/>
    <x v="4"/>
  </r>
  <r>
    <s v="ORD-001135"/>
    <d v="2025-09-25T00:00:00"/>
    <x v="726"/>
    <x v="23"/>
    <x v="5"/>
    <x v="5"/>
    <s v="Osaka"/>
    <x v="16"/>
    <x v="6"/>
    <n v="4"/>
    <n v="30"/>
    <n v="0.25"/>
    <n v="90.01"/>
    <x v="1023"/>
    <s v="Credit Card"/>
    <x v="2"/>
    <s v="Express"/>
    <x v="2"/>
    <n v="2025"/>
    <n v="9"/>
    <x v="11"/>
  </r>
  <r>
    <s v="ORD-001136"/>
    <d v="2025-01-30T00:00:00"/>
    <x v="917"/>
    <x v="1"/>
    <x v="3"/>
    <x v="3"/>
    <s v="Marseille"/>
    <x v="7"/>
    <x v="5"/>
    <n v="3"/>
    <n v="124.51"/>
    <n v="0.1"/>
    <n v="336.16"/>
    <x v="1024"/>
    <s v="Credit Card"/>
    <x v="0"/>
    <s v="Express"/>
    <x v="0"/>
    <n v="2025"/>
    <n v="1"/>
    <x v="5"/>
  </r>
  <r>
    <s v="ORD-001137"/>
    <d v="2025-11-22T00:00:00"/>
    <x v="918"/>
    <x v="7"/>
    <x v="8"/>
    <x v="4"/>
    <s v="Toronto"/>
    <x v="6"/>
    <x v="4"/>
    <n v="1"/>
    <n v="18.2"/>
    <n v="0.2"/>
    <n v="14.56"/>
    <x v="1025"/>
    <s v="Credit Card"/>
    <x v="0"/>
    <s v="Express"/>
    <x v="1"/>
    <n v="2025"/>
    <n v="11"/>
    <x v="6"/>
  </r>
  <r>
    <s v="ORD-001138"/>
    <d v="2025-07-13T00:00:00"/>
    <x v="919"/>
    <x v="28"/>
    <x v="4"/>
    <x v="4"/>
    <s v="New York"/>
    <x v="13"/>
    <x v="2"/>
    <n v="2"/>
    <n v="180.76"/>
    <n v="0.1"/>
    <n v="325.37"/>
    <x v="1026"/>
    <s v="UPI"/>
    <x v="0"/>
    <s v="Same Day"/>
    <x v="2"/>
    <n v="2025"/>
    <n v="7"/>
    <x v="8"/>
  </r>
  <r>
    <s v="ORD-001139"/>
    <d v="2025-07-07T00:00:00"/>
    <x v="920"/>
    <x v="19"/>
    <x v="9"/>
    <x v="3"/>
    <s v="Hamburg"/>
    <x v="17"/>
    <x v="3"/>
    <n v="2"/>
    <n v="60.28"/>
    <n v="0.1"/>
    <n v="108.5"/>
    <x v="1027"/>
    <s v="PayPal"/>
    <x v="0"/>
    <s v="Standard"/>
    <x v="2"/>
    <n v="2025"/>
    <n v="7"/>
    <x v="8"/>
  </r>
  <r>
    <s v="ORD-001140"/>
    <d v="2025-08-20T00:00:00"/>
    <x v="921"/>
    <x v="14"/>
    <x v="8"/>
    <x v="4"/>
    <s v="Calgary"/>
    <x v="17"/>
    <x v="3"/>
    <n v="1"/>
    <n v="67.11"/>
    <n v="0"/>
    <n v="67.11"/>
    <x v="1028"/>
    <s v="Bank Transfer"/>
    <x v="0"/>
    <s v="Express"/>
    <x v="0"/>
    <n v="2025"/>
    <n v="8"/>
    <x v="3"/>
  </r>
  <r>
    <s v="ORD-001141"/>
    <d v="2025-11-14T00:00:00"/>
    <x v="384"/>
    <x v="27"/>
    <x v="7"/>
    <x v="3"/>
    <s v="Birmingham"/>
    <x v="0"/>
    <x v="0"/>
    <n v="1"/>
    <n v="42.22"/>
    <n v="0.2"/>
    <n v="33.78"/>
    <x v="1029"/>
    <s v="Credit Card"/>
    <x v="0"/>
    <s v="Standard"/>
    <x v="1"/>
    <n v="2025"/>
    <n v="11"/>
    <x v="6"/>
  </r>
  <r>
    <s v="ORD-001142"/>
    <d v="2025-05-16T00:00:00"/>
    <x v="922"/>
    <x v="6"/>
    <x v="1"/>
    <x v="1"/>
    <s v="Kolkata"/>
    <x v="13"/>
    <x v="2"/>
    <n v="1"/>
    <n v="184.88"/>
    <n v="0.15"/>
    <n v="157.15"/>
    <x v="1030"/>
    <s v="Credit Card"/>
    <x v="2"/>
    <s v="Standard"/>
    <x v="1"/>
    <n v="2025"/>
    <n v="5"/>
    <x v="0"/>
  </r>
  <r>
    <s v="ORD-001143"/>
    <d v="2025-09-23T00:00:00"/>
    <x v="923"/>
    <x v="16"/>
    <x v="11"/>
    <x v="8"/>
    <s v="Johannesburg"/>
    <x v="1"/>
    <x v="1"/>
    <n v="1"/>
    <n v="42.48"/>
    <n v="0.1"/>
    <n v="38.229999999999997"/>
    <x v="403"/>
    <s v="PayPal"/>
    <x v="0"/>
    <s v="Express"/>
    <x v="1"/>
    <n v="2025"/>
    <n v="9"/>
    <x v="11"/>
  </r>
  <r>
    <s v="ORD-001144"/>
    <d v="2025-08-10T00:00:00"/>
    <x v="924"/>
    <x v="25"/>
    <x v="9"/>
    <x v="3"/>
    <s v="Munich"/>
    <x v="15"/>
    <x v="6"/>
    <n v="1"/>
    <n v="74.989999999999995"/>
    <n v="0.05"/>
    <n v="71.239999999999995"/>
    <x v="1031"/>
    <s v="Digital Wallet"/>
    <x v="2"/>
    <s v="Standard"/>
    <x v="3"/>
    <n v="2025"/>
    <n v="8"/>
    <x v="3"/>
  </r>
  <r>
    <s v="ORD-001145"/>
    <d v="2025-04-15T00:00:00"/>
    <x v="925"/>
    <x v="20"/>
    <x v="0"/>
    <x v="0"/>
    <s v="Brisbane"/>
    <x v="19"/>
    <x v="5"/>
    <n v="1"/>
    <n v="23.58"/>
    <n v="0.05"/>
    <n v="22.4"/>
    <x v="1032"/>
    <s v="PayPal"/>
    <x v="1"/>
    <s v="Standard"/>
    <x v="1"/>
    <n v="2025"/>
    <n v="4"/>
    <x v="7"/>
  </r>
  <r>
    <s v="ORD-001146"/>
    <d v="2025-11-30T00:00:00"/>
    <x v="217"/>
    <x v="8"/>
    <x v="7"/>
    <x v="3"/>
    <s v="London"/>
    <x v="2"/>
    <x v="1"/>
    <n v="3"/>
    <n v="88.01"/>
    <n v="0.1"/>
    <n v="237.62"/>
    <x v="1033"/>
    <s v="Credit Card"/>
    <x v="0"/>
    <s v="Express"/>
    <x v="4"/>
    <n v="2025"/>
    <n v="11"/>
    <x v="6"/>
  </r>
  <r>
    <s v="ORD-001147"/>
    <d v="2025-11-06T00:00:00"/>
    <x v="926"/>
    <x v="21"/>
    <x v="4"/>
    <x v="4"/>
    <s v="New York"/>
    <x v="7"/>
    <x v="5"/>
    <n v="2"/>
    <n v="123.12"/>
    <n v="0.05"/>
    <n v="233.93"/>
    <x v="1034"/>
    <s v="Debit Card"/>
    <x v="0"/>
    <s v="Express"/>
    <x v="0"/>
    <n v="2025"/>
    <n v="11"/>
    <x v="6"/>
  </r>
  <r>
    <s v="ORD-001148"/>
    <d v="2025-09-15T00:00:00"/>
    <x v="927"/>
    <x v="28"/>
    <x v="7"/>
    <x v="3"/>
    <s v="Birmingham"/>
    <x v="4"/>
    <x v="2"/>
    <n v="2"/>
    <n v="42.42"/>
    <n v="0.1"/>
    <n v="76.349999999999994"/>
    <x v="1035"/>
    <s v="PayPal"/>
    <x v="0"/>
    <s v="Express"/>
    <x v="1"/>
    <n v="2025"/>
    <n v="9"/>
    <x v="11"/>
  </r>
  <r>
    <s v="ORD-001149"/>
    <d v="2025-11-22T00:00:00"/>
    <x v="928"/>
    <x v="9"/>
    <x v="7"/>
    <x v="3"/>
    <s v="Birmingham"/>
    <x v="17"/>
    <x v="3"/>
    <n v="1"/>
    <n v="69.87"/>
    <n v="0.1"/>
    <n v="62.88"/>
    <x v="1036"/>
    <s v="Debit Card"/>
    <x v="0"/>
    <s v="Standard"/>
    <x v="1"/>
    <n v="2025"/>
    <n v="11"/>
    <x v="6"/>
  </r>
  <r>
    <s v="ORD-001150"/>
    <d v="2025-11-27T00:00:00"/>
    <x v="929"/>
    <x v="28"/>
    <x v="3"/>
    <x v="3"/>
    <s v="Lyon"/>
    <x v="15"/>
    <x v="6"/>
    <n v="2"/>
    <n v="72.08"/>
    <n v="0"/>
    <n v="144.15"/>
    <x v="1037"/>
    <s v="UPI"/>
    <x v="0"/>
    <s v="Standard"/>
    <x v="4"/>
    <n v="2025"/>
    <n v="11"/>
    <x v="6"/>
  </r>
  <r>
    <s v="ORD-001151"/>
    <d v="2025-10-04T00:00:00"/>
    <x v="930"/>
    <x v="28"/>
    <x v="3"/>
    <x v="3"/>
    <s v="Paris"/>
    <x v="5"/>
    <x v="3"/>
    <n v="1"/>
    <n v="54.83"/>
    <n v="0"/>
    <n v="54.83"/>
    <x v="1038"/>
    <s v="UPI"/>
    <x v="0"/>
    <s v="Express"/>
    <x v="2"/>
    <n v="2025"/>
    <n v="10"/>
    <x v="2"/>
  </r>
  <r>
    <s v="ORD-001152"/>
    <d v="2025-11-18T00:00:00"/>
    <x v="931"/>
    <x v="3"/>
    <x v="9"/>
    <x v="3"/>
    <s v="Munich"/>
    <x v="18"/>
    <x v="1"/>
    <n v="2"/>
    <n v="68.790000000000006"/>
    <n v="0"/>
    <n v="137.57"/>
    <x v="1039"/>
    <s v="Digital Wallet"/>
    <x v="2"/>
    <s v="Standard"/>
    <x v="1"/>
    <n v="2025"/>
    <n v="11"/>
    <x v="6"/>
  </r>
  <r>
    <s v="ORD-001153"/>
    <d v="2025-09-30T00:00:00"/>
    <x v="830"/>
    <x v="12"/>
    <x v="1"/>
    <x v="1"/>
    <s v="Delhi"/>
    <x v="7"/>
    <x v="5"/>
    <n v="1"/>
    <n v="130.46"/>
    <n v="0.1"/>
    <n v="117.41"/>
    <x v="1040"/>
    <s v="UPI"/>
    <x v="1"/>
    <s v="Standard"/>
    <x v="2"/>
    <n v="2025"/>
    <n v="9"/>
    <x v="11"/>
  </r>
  <r>
    <s v="ORD-001154"/>
    <d v="2025-09-23T00:00:00"/>
    <x v="82"/>
    <x v="22"/>
    <x v="9"/>
    <x v="3"/>
    <s v="Frankfurt"/>
    <x v="1"/>
    <x v="1"/>
    <n v="2"/>
    <n v="41.35"/>
    <n v="0.1"/>
    <n v="74.430000000000007"/>
    <x v="1041"/>
    <s v="Credit Card"/>
    <x v="0"/>
    <s v="Standard"/>
    <x v="0"/>
    <n v="2025"/>
    <n v="9"/>
    <x v="11"/>
  </r>
  <r>
    <s v="ORD-001155"/>
    <d v="2025-08-30T00:00:00"/>
    <x v="932"/>
    <x v="2"/>
    <x v="1"/>
    <x v="1"/>
    <s v="Hyderabad"/>
    <x v="18"/>
    <x v="1"/>
    <n v="1"/>
    <n v="67.17"/>
    <n v="0"/>
    <n v="67.17"/>
    <x v="1042"/>
    <s v="Credit Card"/>
    <x v="0"/>
    <s v="Standard"/>
    <x v="2"/>
    <n v="2025"/>
    <n v="8"/>
    <x v="3"/>
  </r>
  <r>
    <s v="ORD-001156"/>
    <d v="2025-10-22T00:00:00"/>
    <x v="933"/>
    <x v="12"/>
    <x v="1"/>
    <x v="1"/>
    <s v="Bengaluru"/>
    <x v="7"/>
    <x v="5"/>
    <n v="1"/>
    <n v="139.63999999999999"/>
    <n v="0.25"/>
    <n v="104.73"/>
    <x v="1043"/>
    <s v="Debit Card"/>
    <x v="1"/>
    <s v="Express"/>
    <x v="0"/>
    <n v="2025"/>
    <n v="10"/>
    <x v="2"/>
  </r>
  <r>
    <s v="ORD-001157"/>
    <d v="2025-03-04T00:00:00"/>
    <x v="580"/>
    <x v="20"/>
    <x v="2"/>
    <x v="2"/>
    <s v="Sharjah"/>
    <x v="8"/>
    <x v="5"/>
    <n v="2"/>
    <n v="93.45"/>
    <n v="0.05"/>
    <n v="177.55"/>
    <x v="1044"/>
    <s v="Digital Wallet"/>
    <x v="0"/>
    <s v="Standard"/>
    <x v="0"/>
    <n v="2025"/>
    <n v="3"/>
    <x v="4"/>
  </r>
  <r>
    <s v="ORD-001158"/>
    <d v="2025-11-30T00:00:00"/>
    <x v="934"/>
    <x v="9"/>
    <x v="3"/>
    <x v="3"/>
    <s v="Marseille"/>
    <x v="3"/>
    <x v="1"/>
    <n v="1"/>
    <n v="138.94999999999999"/>
    <n v="0.2"/>
    <n v="111.16"/>
    <x v="393"/>
    <s v="Credit Card"/>
    <x v="0"/>
    <s v="Standard"/>
    <x v="0"/>
    <n v="2025"/>
    <n v="11"/>
    <x v="6"/>
  </r>
  <r>
    <s v="ORD-001159"/>
    <d v="2025-11-28T00:00:00"/>
    <x v="127"/>
    <x v="14"/>
    <x v="8"/>
    <x v="4"/>
    <s v="Calgary"/>
    <x v="18"/>
    <x v="1"/>
    <n v="1"/>
    <n v="74.39"/>
    <n v="0.05"/>
    <n v="70.67"/>
    <x v="1045"/>
    <s v="Credit Card"/>
    <x v="0"/>
    <s v="Same Day"/>
    <x v="2"/>
    <n v="2025"/>
    <n v="11"/>
    <x v="6"/>
  </r>
  <r>
    <s v="ORD-001160"/>
    <d v="2025-01-12T00:00:00"/>
    <x v="935"/>
    <x v="14"/>
    <x v="7"/>
    <x v="3"/>
    <s v="Manchester"/>
    <x v="0"/>
    <x v="0"/>
    <n v="1"/>
    <n v="41.18"/>
    <n v="0.15"/>
    <n v="35"/>
    <x v="271"/>
    <s v="PayPal"/>
    <x v="1"/>
    <s v="Standard"/>
    <x v="2"/>
    <n v="2025"/>
    <n v="1"/>
    <x v="5"/>
  </r>
  <r>
    <s v="ORD-001161"/>
    <d v="2025-11-14T00:00:00"/>
    <x v="707"/>
    <x v="14"/>
    <x v="2"/>
    <x v="2"/>
    <s v="Dubai"/>
    <x v="8"/>
    <x v="5"/>
    <n v="3"/>
    <n v="98.58"/>
    <n v="0.05"/>
    <n v="280.95"/>
    <x v="1046"/>
    <s v="Credit Card"/>
    <x v="2"/>
    <s v="Standard"/>
    <x v="0"/>
    <n v="2025"/>
    <n v="11"/>
    <x v="6"/>
  </r>
  <r>
    <s v="ORD-001162"/>
    <d v="2025-02-20T00:00:00"/>
    <x v="334"/>
    <x v="11"/>
    <x v="8"/>
    <x v="4"/>
    <s v="Toronto"/>
    <x v="17"/>
    <x v="3"/>
    <n v="1"/>
    <n v="64.2"/>
    <n v="0.15"/>
    <n v="54.57"/>
    <x v="472"/>
    <s v="Debit Card"/>
    <x v="0"/>
    <s v="Standard"/>
    <x v="2"/>
    <n v="2025"/>
    <n v="2"/>
    <x v="10"/>
  </r>
  <r>
    <s v="ORD-001163"/>
    <d v="2025-05-12T00:00:00"/>
    <x v="936"/>
    <x v="10"/>
    <x v="5"/>
    <x v="5"/>
    <s v="Tokyo"/>
    <x v="19"/>
    <x v="5"/>
    <n v="3"/>
    <n v="26.88"/>
    <n v="0"/>
    <n v="80.64"/>
    <x v="1047"/>
    <s v="Debit Card"/>
    <x v="2"/>
    <s v="Standard"/>
    <x v="1"/>
    <n v="2025"/>
    <n v="5"/>
    <x v="0"/>
  </r>
  <r>
    <s v="ORD-001164"/>
    <d v="2025-10-18T00:00:00"/>
    <x v="937"/>
    <x v="24"/>
    <x v="4"/>
    <x v="4"/>
    <s v="Los Angeles"/>
    <x v="16"/>
    <x v="6"/>
    <n v="1"/>
    <n v="28.14"/>
    <n v="0"/>
    <n v="28.14"/>
    <x v="1048"/>
    <s v="UPI"/>
    <x v="2"/>
    <s v="Express"/>
    <x v="0"/>
    <n v="2025"/>
    <n v="10"/>
    <x v="2"/>
  </r>
  <r>
    <s v="ORD-001165"/>
    <d v="2025-03-04T00:00:00"/>
    <x v="164"/>
    <x v="22"/>
    <x v="11"/>
    <x v="8"/>
    <s v="Cape Town"/>
    <x v="1"/>
    <x v="1"/>
    <n v="2"/>
    <n v="39.21"/>
    <n v="0"/>
    <n v="78.41"/>
    <x v="1049"/>
    <s v="Credit Card"/>
    <x v="0"/>
    <s v="Same Day"/>
    <x v="0"/>
    <n v="2025"/>
    <n v="3"/>
    <x v="4"/>
  </r>
  <r>
    <s v="ORD-001166"/>
    <d v="2025-11-12T00:00:00"/>
    <x v="938"/>
    <x v="2"/>
    <x v="6"/>
    <x v="6"/>
    <s v="Singapore"/>
    <x v="9"/>
    <x v="6"/>
    <n v="1"/>
    <n v="74.349999999999994"/>
    <n v="0.05"/>
    <n v="70.63"/>
    <x v="1050"/>
    <s v="Credit Card"/>
    <x v="2"/>
    <s v="Standard"/>
    <x v="1"/>
    <n v="2025"/>
    <n v="11"/>
    <x v="6"/>
  </r>
  <r>
    <s v="ORD-001167"/>
    <d v="2025-11-16T00:00:00"/>
    <x v="939"/>
    <x v="7"/>
    <x v="10"/>
    <x v="7"/>
    <s v="BrasÃ­lia"/>
    <x v="1"/>
    <x v="1"/>
    <n v="1"/>
    <n v="37.020000000000003"/>
    <n v="0"/>
    <n v="37.020000000000003"/>
    <x v="169"/>
    <s v="UPI"/>
    <x v="2"/>
    <s v="Express"/>
    <x v="1"/>
    <n v="2025"/>
    <n v="11"/>
    <x v="6"/>
  </r>
  <r>
    <s v="ORD-001168"/>
    <d v="2025-07-18T00:00:00"/>
    <x v="591"/>
    <x v="22"/>
    <x v="1"/>
    <x v="1"/>
    <s v="Bengaluru"/>
    <x v="14"/>
    <x v="3"/>
    <n v="1"/>
    <n v="74.989999999999995"/>
    <n v="0.05"/>
    <n v="71.239999999999995"/>
    <x v="1051"/>
    <s v="Digital Wallet"/>
    <x v="1"/>
    <s v="Express"/>
    <x v="2"/>
    <n v="2025"/>
    <n v="7"/>
    <x v="8"/>
  </r>
  <r>
    <s v="ORD-001169"/>
    <d v="2025-01-03T00:00:00"/>
    <x v="940"/>
    <x v="0"/>
    <x v="4"/>
    <x v="4"/>
    <s v="Chicago"/>
    <x v="3"/>
    <x v="1"/>
    <n v="1"/>
    <n v="139.99"/>
    <n v="0.05"/>
    <n v="132.99"/>
    <x v="1052"/>
    <s v="Bank Transfer"/>
    <x v="0"/>
    <s v="Same Day"/>
    <x v="1"/>
    <n v="2025"/>
    <n v="1"/>
    <x v="5"/>
  </r>
  <r>
    <s v="ORD-001170"/>
    <d v="2025-04-23T00:00:00"/>
    <x v="7"/>
    <x v="22"/>
    <x v="4"/>
    <x v="4"/>
    <s v="Chicago"/>
    <x v="1"/>
    <x v="1"/>
    <n v="1"/>
    <n v="36.93"/>
    <n v="0.05"/>
    <n v="35.08"/>
    <x v="1053"/>
    <s v="Bank Transfer"/>
    <x v="2"/>
    <s v="Express"/>
    <x v="1"/>
    <n v="2025"/>
    <n v="4"/>
    <x v="7"/>
  </r>
  <r>
    <s v="ORD-001171"/>
    <d v="2025-08-30T00:00:00"/>
    <x v="575"/>
    <x v="8"/>
    <x v="4"/>
    <x v="4"/>
    <s v="Los Angeles"/>
    <x v="0"/>
    <x v="0"/>
    <n v="1"/>
    <n v="39.979999999999997"/>
    <n v="0.05"/>
    <n v="37.979999999999997"/>
    <x v="1054"/>
    <s v="PayPal"/>
    <x v="2"/>
    <s v="Standard"/>
    <x v="1"/>
    <n v="2025"/>
    <n v="8"/>
    <x v="3"/>
  </r>
  <r>
    <s v="ORD-001172"/>
    <d v="2025-12-27T00:00:00"/>
    <x v="941"/>
    <x v="11"/>
    <x v="10"/>
    <x v="7"/>
    <s v="Rio de Janeiro"/>
    <x v="12"/>
    <x v="1"/>
    <n v="1"/>
    <n v="166.85"/>
    <n v="0.1"/>
    <n v="150.16"/>
    <x v="1055"/>
    <s v="Digital Wallet"/>
    <x v="0"/>
    <s v="Standard"/>
    <x v="1"/>
    <n v="2025"/>
    <n v="12"/>
    <x v="1"/>
  </r>
  <r>
    <s v="ORD-001173"/>
    <d v="2025-09-05T00:00:00"/>
    <x v="942"/>
    <x v="22"/>
    <x v="1"/>
    <x v="1"/>
    <s v="Hyderabad"/>
    <x v="2"/>
    <x v="1"/>
    <n v="3"/>
    <n v="87.51"/>
    <n v="0"/>
    <n v="262.52"/>
    <x v="1056"/>
    <s v="Debit Card"/>
    <x v="0"/>
    <s v="Same Day"/>
    <x v="1"/>
    <n v="2025"/>
    <n v="9"/>
    <x v="11"/>
  </r>
  <r>
    <s v="ORD-001174"/>
    <d v="2025-04-12T00:00:00"/>
    <x v="355"/>
    <x v="13"/>
    <x v="1"/>
    <x v="1"/>
    <s v="Mumbai"/>
    <x v="3"/>
    <x v="1"/>
    <n v="2"/>
    <n v="135.12"/>
    <n v="0.1"/>
    <n v="243.21"/>
    <x v="1057"/>
    <s v="PayPal"/>
    <x v="0"/>
    <s v="Same Day"/>
    <x v="0"/>
    <n v="2025"/>
    <n v="4"/>
    <x v="7"/>
  </r>
  <r>
    <s v="ORD-001175"/>
    <d v="2025-09-05T00:00:00"/>
    <x v="943"/>
    <x v="23"/>
    <x v="4"/>
    <x v="4"/>
    <s v="Houston"/>
    <x v="12"/>
    <x v="1"/>
    <n v="1"/>
    <n v="157.82"/>
    <n v="0.1"/>
    <n v="142.03"/>
    <x v="1058"/>
    <s v="Debit Card"/>
    <x v="0"/>
    <s v="Standard"/>
    <x v="0"/>
    <n v="2025"/>
    <n v="9"/>
    <x v="11"/>
  </r>
  <r>
    <s v="ORD-001176"/>
    <d v="2025-07-31T00:00:00"/>
    <x v="377"/>
    <x v="15"/>
    <x v="1"/>
    <x v="1"/>
    <s v="Bengaluru"/>
    <x v="4"/>
    <x v="2"/>
    <n v="1"/>
    <n v="41.7"/>
    <n v="0.05"/>
    <n v="39.61"/>
    <x v="354"/>
    <s v="Unknown"/>
    <x v="0"/>
    <s v="Express"/>
    <x v="1"/>
    <n v="2025"/>
    <n v="7"/>
    <x v="8"/>
  </r>
  <r>
    <s v="ORD-001177"/>
    <d v="2025-11-01T00:00:00"/>
    <x v="747"/>
    <x v="19"/>
    <x v="4"/>
    <x v="4"/>
    <s v="Chicago"/>
    <x v="7"/>
    <x v="5"/>
    <n v="2"/>
    <n v="138.77000000000001"/>
    <n v="0.1"/>
    <n v="249.79"/>
    <x v="1059"/>
    <s v="Credit Card"/>
    <x v="1"/>
    <s v="Standard"/>
    <x v="3"/>
    <n v="2025"/>
    <n v="11"/>
    <x v="6"/>
  </r>
  <r>
    <s v="ORD-001178"/>
    <d v="2025-02-11T00:00:00"/>
    <x v="944"/>
    <x v="6"/>
    <x v="5"/>
    <x v="5"/>
    <s v="Osaka"/>
    <x v="3"/>
    <x v="1"/>
    <n v="3"/>
    <n v="132.69999999999999"/>
    <n v="0"/>
    <n v="398.09"/>
    <x v="1060"/>
    <s v="UPI"/>
    <x v="0"/>
    <s v="Express"/>
    <x v="0"/>
    <n v="2025"/>
    <n v="2"/>
    <x v="10"/>
  </r>
  <r>
    <s v="ORD-001179"/>
    <d v="2025-10-25T00:00:00"/>
    <x v="945"/>
    <x v="9"/>
    <x v="3"/>
    <x v="3"/>
    <s v="Marseille"/>
    <x v="3"/>
    <x v="1"/>
    <n v="1"/>
    <n v="150.27000000000001"/>
    <n v="0.1"/>
    <n v="135.24"/>
    <x v="1061"/>
    <s v="Debit Card"/>
    <x v="0"/>
    <s v="Standard"/>
    <x v="1"/>
    <n v="2025"/>
    <n v="10"/>
    <x v="2"/>
  </r>
  <r>
    <s v="ORD-001180"/>
    <d v="2025-07-31T00:00:00"/>
    <x v="946"/>
    <x v="13"/>
    <x v="1"/>
    <x v="1"/>
    <s v="Mumbai"/>
    <x v="5"/>
    <x v="3"/>
    <n v="1"/>
    <n v="51.85"/>
    <n v="0.15"/>
    <n v="44.07"/>
    <x v="1062"/>
    <s v="Credit Card"/>
    <x v="0"/>
    <s v="Standard"/>
    <x v="1"/>
    <n v="2025"/>
    <n v="7"/>
    <x v="8"/>
  </r>
  <r>
    <s v="ORD-001181"/>
    <d v="2025-12-22T00:00:00"/>
    <x v="438"/>
    <x v="5"/>
    <x v="7"/>
    <x v="3"/>
    <s v="Birmingham"/>
    <x v="15"/>
    <x v="6"/>
    <n v="2"/>
    <n v="69"/>
    <n v="0.1"/>
    <n v="124.2"/>
    <x v="1063"/>
    <s v="Credit Card"/>
    <x v="0"/>
    <s v="Express"/>
    <x v="1"/>
    <n v="2025"/>
    <n v="12"/>
    <x v="1"/>
  </r>
  <r>
    <s v="ORD-001182"/>
    <d v="2025-05-14T00:00:00"/>
    <x v="473"/>
    <x v="18"/>
    <x v="7"/>
    <x v="3"/>
    <s v="Birmingham"/>
    <x v="2"/>
    <x v="1"/>
    <n v="1"/>
    <n v="87.94"/>
    <n v="0"/>
    <n v="87.94"/>
    <x v="1064"/>
    <s v="UPI"/>
    <x v="1"/>
    <s v="Standard"/>
    <x v="0"/>
    <n v="2025"/>
    <n v="5"/>
    <x v="0"/>
  </r>
  <r>
    <s v="ORD-001183"/>
    <d v="2025-09-05T00:00:00"/>
    <x v="714"/>
    <x v="23"/>
    <x v="1"/>
    <x v="1"/>
    <s v="Chennai"/>
    <x v="4"/>
    <x v="2"/>
    <n v="2"/>
    <n v="41.87"/>
    <n v="0.1"/>
    <n v="75.36"/>
    <x v="1065"/>
    <s v="Bank Transfer"/>
    <x v="1"/>
    <s v="Standard"/>
    <x v="0"/>
    <n v="2025"/>
    <n v="9"/>
    <x v="11"/>
  </r>
  <r>
    <s v="ORD-001184"/>
    <d v="2025-12-14T00:00:00"/>
    <x v="947"/>
    <x v="29"/>
    <x v="8"/>
    <x v="4"/>
    <s v="Toronto"/>
    <x v="3"/>
    <x v="1"/>
    <n v="3"/>
    <n v="144.09"/>
    <n v="0.2"/>
    <n v="345.81"/>
    <x v="1066"/>
    <s v="Digital Wallet"/>
    <x v="0"/>
    <s v="Same Day"/>
    <x v="1"/>
    <n v="2025"/>
    <n v="12"/>
    <x v="1"/>
  </r>
  <r>
    <s v="ORD-001185"/>
    <d v="2025-02-10T00:00:00"/>
    <x v="285"/>
    <x v="26"/>
    <x v="0"/>
    <x v="0"/>
    <s v="Perth"/>
    <x v="19"/>
    <x v="5"/>
    <n v="1"/>
    <n v="25.65"/>
    <n v="0.15"/>
    <n v="21.8"/>
    <x v="1067"/>
    <s v="Credit Card"/>
    <x v="0"/>
    <s v="Express"/>
    <x v="1"/>
    <n v="2025"/>
    <n v="2"/>
    <x v="10"/>
  </r>
  <r>
    <s v="ORD-001186"/>
    <d v="2025-12-15T00:00:00"/>
    <x v="473"/>
    <x v="1"/>
    <x v="0"/>
    <x v="0"/>
    <s v="Brisbane"/>
    <x v="8"/>
    <x v="5"/>
    <n v="1"/>
    <n v="104.35"/>
    <n v="0.05"/>
    <n v="99.14"/>
    <x v="1068"/>
    <s v="UPI"/>
    <x v="0"/>
    <s v="Standard"/>
    <x v="0"/>
    <n v="2025"/>
    <n v="12"/>
    <x v="1"/>
  </r>
  <r>
    <s v="ORD-001187"/>
    <d v="2025-09-26T00:00:00"/>
    <x v="948"/>
    <x v="9"/>
    <x v="0"/>
    <x v="0"/>
    <s v="Melbourne"/>
    <x v="10"/>
    <x v="1"/>
    <n v="1"/>
    <n v="51.85"/>
    <n v="0.1"/>
    <n v="46.66"/>
    <x v="1069"/>
    <s v="PayPal"/>
    <x v="0"/>
    <s v="Standard"/>
    <x v="1"/>
    <n v="2025"/>
    <n v="9"/>
    <x v="11"/>
  </r>
  <r>
    <s v="ORD-001188"/>
    <d v="2025-01-27T00:00:00"/>
    <x v="949"/>
    <x v="19"/>
    <x v="1"/>
    <x v="1"/>
    <s v="Delhi"/>
    <x v="11"/>
    <x v="5"/>
    <n v="4"/>
    <n v="140.69"/>
    <n v="0.05"/>
    <n v="534.61"/>
    <x v="1070"/>
    <s v="UPI"/>
    <x v="0"/>
    <s v="Express"/>
    <x v="0"/>
    <n v="2025"/>
    <n v="1"/>
    <x v="5"/>
  </r>
  <r>
    <s v="ORD-001189"/>
    <d v="2025-04-28T00:00:00"/>
    <x v="915"/>
    <x v="16"/>
    <x v="11"/>
    <x v="8"/>
    <s v="Durban"/>
    <x v="18"/>
    <x v="1"/>
    <n v="4"/>
    <n v="75.12"/>
    <n v="0"/>
    <n v="300.48"/>
    <x v="1071"/>
    <s v="UPI"/>
    <x v="1"/>
    <s v="Standard"/>
    <x v="2"/>
    <n v="2025"/>
    <n v="4"/>
    <x v="7"/>
  </r>
  <r>
    <s v="ORD-001190"/>
    <d v="2025-10-04T00:00:00"/>
    <x v="950"/>
    <x v="24"/>
    <x v="6"/>
    <x v="6"/>
    <s v="Singapore"/>
    <x v="6"/>
    <x v="4"/>
    <n v="1"/>
    <n v="20.420000000000002"/>
    <n v="0.25"/>
    <n v="15.32"/>
    <x v="1072"/>
    <s v="UPI"/>
    <x v="2"/>
    <s v="Standard"/>
    <x v="1"/>
    <n v="2025"/>
    <n v="10"/>
    <x v="2"/>
  </r>
  <r>
    <s v="ORD-001191"/>
    <d v="2025-01-27T00:00:00"/>
    <x v="951"/>
    <x v="4"/>
    <x v="2"/>
    <x v="2"/>
    <s v="Sharjah"/>
    <x v="4"/>
    <x v="2"/>
    <n v="4"/>
    <n v="42.65"/>
    <n v="0"/>
    <n v="170.6"/>
    <x v="1073"/>
    <s v="Credit Card"/>
    <x v="0"/>
    <s v="Standard"/>
    <x v="0"/>
    <n v="2025"/>
    <n v="1"/>
    <x v="5"/>
  </r>
  <r>
    <s v="ORD-001192"/>
    <d v="2025-08-16T00:00:00"/>
    <x v="952"/>
    <x v="12"/>
    <x v="1"/>
    <x v="1"/>
    <s v="Hyderabad"/>
    <x v="12"/>
    <x v="1"/>
    <n v="3"/>
    <n v="163.01"/>
    <n v="0.25"/>
    <n v="366.78"/>
    <x v="1074"/>
    <s v="Credit Card"/>
    <x v="0"/>
    <s v="Express"/>
    <x v="0"/>
    <n v="2025"/>
    <n v="8"/>
    <x v="3"/>
  </r>
  <r>
    <s v="ORD-001193"/>
    <d v="2025-05-16T00:00:00"/>
    <x v="354"/>
    <x v="13"/>
    <x v="2"/>
    <x v="2"/>
    <s v="Dubai"/>
    <x v="6"/>
    <x v="4"/>
    <n v="1"/>
    <n v="18.670000000000002"/>
    <n v="0.2"/>
    <n v="14.94"/>
    <x v="1075"/>
    <s v="Digital Wallet"/>
    <x v="0"/>
    <s v="Standard"/>
    <x v="0"/>
    <n v="2025"/>
    <n v="5"/>
    <x v="0"/>
  </r>
  <r>
    <s v="ORD-001194"/>
    <d v="2025-08-31T00:00:00"/>
    <x v="847"/>
    <x v="26"/>
    <x v="6"/>
    <x v="6"/>
    <s v="Singapore"/>
    <x v="15"/>
    <x v="6"/>
    <n v="5"/>
    <n v="72"/>
    <n v="0.1"/>
    <n v="323.98"/>
    <x v="1076"/>
    <s v="Credit Card"/>
    <x v="2"/>
    <s v="Standard"/>
    <x v="2"/>
    <n v="2025"/>
    <n v="8"/>
    <x v="3"/>
  </r>
  <r>
    <s v="ORD-001195"/>
    <d v="2025-01-18T00:00:00"/>
    <x v="934"/>
    <x v="0"/>
    <x v="6"/>
    <x v="6"/>
    <s v="Singapore"/>
    <x v="2"/>
    <x v="1"/>
    <n v="1"/>
    <n v="84.77"/>
    <n v="0.2"/>
    <n v="67.819999999999993"/>
    <x v="1077"/>
    <s v="Debit Card"/>
    <x v="0"/>
    <s v="Standard"/>
    <x v="1"/>
    <n v="2025"/>
    <n v="1"/>
    <x v="5"/>
  </r>
  <r>
    <s v="ORD-001196"/>
    <d v="2025-11-28T00:00:00"/>
    <x v="632"/>
    <x v="9"/>
    <x v="1"/>
    <x v="1"/>
    <s v="Chennai"/>
    <x v="17"/>
    <x v="3"/>
    <n v="1"/>
    <n v="65.849999999999994"/>
    <n v="0.25"/>
    <n v="49.39"/>
    <x v="35"/>
    <s v="Credit Card"/>
    <x v="2"/>
    <s v="Standard"/>
    <x v="2"/>
    <n v="2025"/>
    <n v="11"/>
    <x v="6"/>
  </r>
  <r>
    <s v="ORD-001197"/>
    <d v="2025-12-25T00:00:00"/>
    <x v="953"/>
    <x v="11"/>
    <x v="0"/>
    <x v="0"/>
    <s v="Sydney"/>
    <x v="16"/>
    <x v="6"/>
    <n v="2"/>
    <n v="32.369999999999997"/>
    <n v="0.15"/>
    <n v="55.03"/>
    <x v="1078"/>
    <s v="PayPal"/>
    <x v="0"/>
    <s v="Express"/>
    <x v="1"/>
    <n v="2025"/>
    <n v="12"/>
    <x v="1"/>
  </r>
  <r>
    <s v="ORD-001198"/>
    <d v="2025-12-23T00:00:00"/>
    <x v="954"/>
    <x v="5"/>
    <x v="11"/>
    <x v="8"/>
    <s v="Cape Town"/>
    <x v="19"/>
    <x v="5"/>
    <n v="4"/>
    <n v="25.08"/>
    <n v="0.1"/>
    <n v="90.29"/>
    <x v="1079"/>
    <s v="Credit Card"/>
    <x v="2"/>
    <s v="Same Day"/>
    <x v="1"/>
    <n v="2025"/>
    <n v="12"/>
    <x v="1"/>
  </r>
  <r>
    <s v="ORD-001199"/>
    <d v="2025-10-21T00:00:00"/>
    <x v="80"/>
    <x v="23"/>
    <x v="8"/>
    <x v="4"/>
    <s v="Montreal"/>
    <x v="6"/>
    <x v="4"/>
    <n v="3"/>
    <n v="20.38"/>
    <n v="0.1"/>
    <n v="55.04"/>
    <x v="243"/>
    <s v="PayPal"/>
    <x v="0"/>
    <s v="Standard"/>
    <x v="1"/>
    <n v="2025"/>
    <n v="10"/>
    <x v="2"/>
  </r>
  <r>
    <s v="ORD-001200"/>
    <d v="2025-02-20T00:00:00"/>
    <x v="955"/>
    <x v="14"/>
    <x v="3"/>
    <x v="3"/>
    <s v="Lyon"/>
    <x v="6"/>
    <x v="4"/>
    <n v="1"/>
    <n v="19.62"/>
    <n v="0.15"/>
    <n v="16.670000000000002"/>
    <x v="1080"/>
    <s v="Debit Card"/>
    <x v="0"/>
    <s v="Standard"/>
    <x v="2"/>
    <n v="2025"/>
    <n v="2"/>
    <x v="10"/>
  </r>
  <r>
    <s v="ORD-001201"/>
    <d v="2025-10-24T00:00:00"/>
    <x v="361"/>
    <x v="10"/>
    <x v="2"/>
    <x v="2"/>
    <s v="Dubai"/>
    <x v="0"/>
    <x v="0"/>
    <n v="2"/>
    <n v="42.12"/>
    <n v="0"/>
    <n v="84.25"/>
    <x v="1081"/>
    <s v="Bank Transfer"/>
    <x v="1"/>
    <s v="Standard"/>
    <x v="3"/>
    <n v="2025"/>
    <n v="10"/>
    <x v="2"/>
  </r>
  <r>
    <s v="ORD-001202"/>
    <d v="2025-01-10T00:00:00"/>
    <x v="265"/>
    <x v="3"/>
    <x v="7"/>
    <x v="3"/>
    <s v="Manchester"/>
    <x v="3"/>
    <x v="1"/>
    <n v="1"/>
    <n v="148.41"/>
    <n v="0.2"/>
    <n v="118.73"/>
    <x v="1082"/>
    <s v="Debit Card"/>
    <x v="2"/>
    <s v="Express"/>
    <x v="0"/>
    <n v="2025"/>
    <n v="1"/>
    <x v="5"/>
  </r>
  <r>
    <s v="ORD-001203"/>
    <d v="2025-01-09T00:00:00"/>
    <x v="956"/>
    <x v="26"/>
    <x v="3"/>
    <x v="3"/>
    <s v="Marseille"/>
    <x v="19"/>
    <x v="5"/>
    <n v="2"/>
    <n v="24.04"/>
    <n v="0.05"/>
    <n v="45.68"/>
    <x v="1083"/>
    <s v="Credit Card"/>
    <x v="2"/>
    <s v="Standard"/>
    <x v="1"/>
    <n v="2025"/>
    <n v="1"/>
    <x v="5"/>
  </r>
  <r>
    <s v="ORD-001204"/>
    <d v="2025-05-07T00:00:00"/>
    <x v="957"/>
    <x v="29"/>
    <x v="9"/>
    <x v="3"/>
    <s v="Berlin"/>
    <x v="1"/>
    <x v="1"/>
    <n v="2"/>
    <n v="41.95"/>
    <n v="0.15"/>
    <n v="71.31"/>
    <x v="319"/>
    <s v="PayPal"/>
    <x v="0"/>
    <s v="Express"/>
    <x v="0"/>
    <n v="2025"/>
    <n v="5"/>
    <x v="0"/>
  </r>
  <r>
    <s v="ORD-001205"/>
    <d v="2025-07-11T00:00:00"/>
    <x v="958"/>
    <x v="21"/>
    <x v="2"/>
    <x v="2"/>
    <s v="Abu Dhabi"/>
    <x v="15"/>
    <x v="6"/>
    <n v="1"/>
    <n v="69.83"/>
    <n v="0"/>
    <n v="69.83"/>
    <x v="1084"/>
    <s v="UPI"/>
    <x v="0"/>
    <s v="Express"/>
    <x v="1"/>
    <n v="2025"/>
    <n v="7"/>
    <x v="8"/>
  </r>
  <r>
    <s v="ORD-001206"/>
    <d v="2025-10-29T00:00:00"/>
    <x v="959"/>
    <x v="27"/>
    <x v="1"/>
    <x v="1"/>
    <s v="Chennai"/>
    <x v="14"/>
    <x v="3"/>
    <n v="3"/>
    <n v="75.03"/>
    <n v="0"/>
    <n v="225.1"/>
    <x v="1085"/>
    <s v="PayPal"/>
    <x v="0"/>
    <s v="Standard"/>
    <x v="1"/>
    <n v="2025"/>
    <n v="10"/>
    <x v="2"/>
  </r>
  <r>
    <s v="ORD-001207"/>
    <d v="2025-09-25T00:00:00"/>
    <x v="960"/>
    <x v="29"/>
    <x v="9"/>
    <x v="3"/>
    <s v="Hamburg"/>
    <x v="4"/>
    <x v="2"/>
    <n v="3"/>
    <n v="45.62"/>
    <n v="0.1"/>
    <n v="123.18"/>
    <x v="885"/>
    <s v="Credit Card"/>
    <x v="0"/>
    <s v="Standard"/>
    <x v="0"/>
    <n v="2025"/>
    <n v="9"/>
    <x v="11"/>
  </r>
  <r>
    <s v="ORD-001208"/>
    <d v="2025-06-24T00:00:00"/>
    <x v="961"/>
    <x v="23"/>
    <x v="0"/>
    <x v="0"/>
    <s v="Brisbane"/>
    <x v="5"/>
    <x v="3"/>
    <n v="1"/>
    <n v="52.52"/>
    <n v="0"/>
    <n v="52.52"/>
    <x v="1086"/>
    <s v="PayPal"/>
    <x v="2"/>
    <s v="Standard"/>
    <x v="0"/>
    <n v="2025"/>
    <n v="6"/>
    <x v="9"/>
  </r>
  <r>
    <s v="ORD-001209"/>
    <d v="2025-04-17T00:00:00"/>
    <x v="308"/>
    <x v="3"/>
    <x v="5"/>
    <x v="5"/>
    <s v="Osaka"/>
    <x v="2"/>
    <x v="1"/>
    <n v="1"/>
    <n v="96.45"/>
    <n v="0.1"/>
    <n v="86.81"/>
    <x v="1087"/>
    <s v="Credit Card"/>
    <x v="0"/>
    <s v="Standard"/>
    <x v="1"/>
    <n v="2025"/>
    <n v="4"/>
    <x v="7"/>
  </r>
  <r>
    <s v="ORD-001210"/>
    <d v="2025-12-31T00:00:00"/>
    <x v="871"/>
    <x v="24"/>
    <x v="3"/>
    <x v="3"/>
    <s v="Lyon"/>
    <x v="6"/>
    <x v="4"/>
    <n v="2"/>
    <n v="19.54"/>
    <n v="0.1"/>
    <n v="35.17"/>
    <x v="1088"/>
    <s v="Debit Card"/>
    <x v="0"/>
    <s v="Same Day"/>
    <x v="1"/>
    <n v="2025"/>
    <n v="12"/>
    <x v="1"/>
  </r>
  <r>
    <s v="ORD-001211"/>
    <d v="2025-06-16T00:00:00"/>
    <x v="962"/>
    <x v="17"/>
    <x v="2"/>
    <x v="2"/>
    <s v="Dubai"/>
    <x v="15"/>
    <x v="6"/>
    <n v="2"/>
    <n v="72.77"/>
    <n v="0.1"/>
    <n v="130.97999999999999"/>
    <x v="1089"/>
    <s v="Credit Card"/>
    <x v="1"/>
    <s v="Express"/>
    <x v="3"/>
    <n v="2025"/>
    <n v="6"/>
    <x v="9"/>
  </r>
  <r>
    <s v="ORD-001212"/>
    <d v="2025-06-26T00:00:00"/>
    <x v="963"/>
    <x v="7"/>
    <x v="2"/>
    <x v="2"/>
    <s v="Abu Dhabi"/>
    <x v="1"/>
    <x v="1"/>
    <n v="2"/>
    <n v="38.78"/>
    <n v="0.05"/>
    <n v="73.680000000000007"/>
    <x v="1090"/>
    <s v="Digital Wallet"/>
    <x v="2"/>
    <s v="Same Day"/>
    <x v="0"/>
    <n v="2025"/>
    <n v="6"/>
    <x v="9"/>
  </r>
  <r>
    <s v="ORD-001213"/>
    <d v="2025-03-05T00:00:00"/>
    <x v="87"/>
    <x v="10"/>
    <x v="1"/>
    <x v="1"/>
    <s v="Delhi"/>
    <x v="13"/>
    <x v="2"/>
    <n v="2"/>
    <n v="191.36"/>
    <n v="0.2"/>
    <n v="306.17"/>
    <x v="1091"/>
    <s v="Digital Wallet"/>
    <x v="0"/>
    <s v="Standard"/>
    <x v="1"/>
    <n v="2025"/>
    <n v="3"/>
    <x v="4"/>
  </r>
  <r>
    <s v="ORD-001214"/>
    <d v="2025-11-06T00:00:00"/>
    <x v="964"/>
    <x v="23"/>
    <x v="7"/>
    <x v="3"/>
    <s v="London"/>
    <x v="8"/>
    <x v="5"/>
    <n v="2"/>
    <n v="101.22"/>
    <n v="0.05"/>
    <n v="192.33"/>
    <x v="1092"/>
    <s v="Credit Card"/>
    <x v="1"/>
    <s v="Standard"/>
    <x v="1"/>
    <n v="2025"/>
    <n v="11"/>
    <x v="6"/>
  </r>
  <r>
    <s v="ORD-001215"/>
    <d v="2025-09-29T00:00:00"/>
    <x v="699"/>
    <x v="17"/>
    <x v="1"/>
    <x v="1"/>
    <s v="Bengaluru"/>
    <x v="3"/>
    <x v="1"/>
    <n v="2"/>
    <n v="128.99"/>
    <n v="0.2"/>
    <n v="206.39"/>
    <x v="1093"/>
    <s v="PayPal"/>
    <x v="0"/>
    <s v="Standard"/>
    <x v="2"/>
    <n v="2025"/>
    <n v="9"/>
    <x v="11"/>
  </r>
  <r>
    <s v="ORD-001216"/>
    <d v="2025-03-28T00:00:00"/>
    <x v="965"/>
    <x v="12"/>
    <x v="4"/>
    <x v="4"/>
    <s v="Chicago"/>
    <x v="19"/>
    <x v="5"/>
    <n v="2"/>
    <n v="25.87"/>
    <n v="0"/>
    <n v="51.74"/>
    <x v="1094"/>
    <s v="Digital Wallet"/>
    <x v="0"/>
    <s v="Standard"/>
    <x v="0"/>
    <n v="2025"/>
    <n v="3"/>
    <x v="4"/>
  </r>
  <r>
    <s v="ORD-001217"/>
    <d v="2025-02-02T00:00:00"/>
    <x v="32"/>
    <x v="19"/>
    <x v="9"/>
    <x v="3"/>
    <s v="Hamburg"/>
    <x v="19"/>
    <x v="5"/>
    <n v="1"/>
    <n v="25.01"/>
    <n v="0.2"/>
    <n v="20.010000000000002"/>
    <x v="1095"/>
    <s v="Credit Card"/>
    <x v="0"/>
    <s v="Standard"/>
    <x v="0"/>
    <n v="2025"/>
    <n v="2"/>
    <x v="10"/>
  </r>
  <r>
    <s v="ORD-001218"/>
    <d v="2025-09-24T00:00:00"/>
    <x v="966"/>
    <x v="19"/>
    <x v="2"/>
    <x v="2"/>
    <s v="Dubai"/>
    <x v="11"/>
    <x v="5"/>
    <n v="3"/>
    <n v="144.47"/>
    <n v="0.2"/>
    <n v="346.74"/>
    <x v="1096"/>
    <s v="Credit Card"/>
    <x v="2"/>
    <s v="Same Day"/>
    <x v="3"/>
    <n v="2025"/>
    <n v="9"/>
    <x v="11"/>
  </r>
  <r>
    <s v="ORD-001219"/>
    <d v="2025-09-13T00:00:00"/>
    <x v="440"/>
    <x v="17"/>
    <x v="10"/>
    <x v="7"/>
    <s v="BrasÃ­lia"/>
    <x v="11"/>
    <x v="5"/>
    <n v="5"/>
    <n v="156.27000000000001"/>
    <n v="0.15"/>
    <n v="664.15"/>
    <x v="1097"/>
    <s v="UPI"/>
    <x v="0"/>
    <s v="Express"/>
    <x v="1"/>
    <n v="2025"/>
    <n v="9"/>
    <x v="11"/>
  </r>
  <r>
    <s v="ORD-001220"/>
    <d v="2025-04-17T00:00:00"/>
    <x v="967"/>
    <x v="2"/>
    <x v="1"/>
    <x v="1"/>
    <s v="Mumbai"/>
    <x v="1"/>
    <x v="1"/>
    <n v="4"/>
    <n v="40.42"/>
    <n v="0.2"/>
    <n v="129.35"/>
    <x v="1098"/>
    <s v="UPI"/>
    <x v="1"/>
    <s v="Standard"/>
    <x v="0"/>
    <n v="2025"/>
    <n v="4"/>
    <x v="7"/>
  </r>
  <r>
    <s v="ORD-001221"/>
    <d v="2025-12-19T00:00:00"/>
    <x v="46"/>
    <x v="29"/>
    <x v="1"/>
    <x v="1"/>
    <s v="Mumbai"/>
    <x v="14"/>
    <x v="3"/>
    <n v="2"/>
    <n v="79.22"/>
    <n v="0.15"/>
    <n v="134.68"/>
    <x v="1016"/>
    <s v="Credit Card"/>
    <x v="0"/>
    <s v="Standard"/>
    <x v="1"/>
    <n v="2025"/>
    <n v="12"/>
    <x v="1"/>
  </r>
  <r>
    <s v="ORD-001222"/>
    <d v="2025-03-01T00:00:00"/>
    <x v="872"/>
    <x v="19"/>
    <x v="3"/>
    <x v="3"/>
    <s v="Toulouse"/>
    <x v="3"/>
    <x v="1"/>
    <n v="1"/>
    <n v="139.79"/>
    <n v="0.05"/>
    <n v="132.80000000000001"/>
    <x v="1099"/>
    <s v="UPI"/>
    <x v="0"/>
    <s v="Express"/>
    <x v="1"/>
    <n v="2025"/>
    <n v="3"/>
    <x v="4"/>
  </r>
  <r>
    <s v="ORD-001223"/>
    <d v="2025-06-19T00:00:00"/>
    <x v="819"/>
    <x v="22"/>
    <x v="9"/>
    <x v="3"/>
    <s v="Munich"/>
    <x v="13"/>
    <x v="2"/>
    <n v="2"/>
    <n v="176.61"/>
    <n v="0.1"/>
    <n v="317.89"/>
    <x v="1100"/>
    <s v="UPI"/>
    <x v="2"/>
    <s v="Same Day"/>
    <x v="1"/>
    <n v="2025"/>
    <n v="6"/>
    <x v="9"/>
  </r>
  <r>
    <s v="ORD-001224"/>
    <d v="2025-12-17T00:00:00"/>
    <x v="968"/>
    <x v="24"/>
    <x v="4"/>
    <x v="4"/>
    <s v="Houston"/>
    <x v="12"/>
    <x v="1"/>
    <n v="1"/>
    <n v="158.80000000000001"/>
    <n v="0"/>
    <n v="158.80000000000001"/>
    <x v="1101"/>
    <s v="Credit Card"/>
    <x v="0"/>
    <s v="Same Day"/>
    <x v="1"/>
    <n v="2025"/>
    <n v="12"/>
    <x v="1"/>
  </r>
  <r>
    <s v="ORD-001225"/>
    <d v="2025-06-14T00:00:00"/>
    <x v="386"/>
    <x v="12"/>
    <x v="2"/>
    <x v="2"/>
    <s v="Dubai"/>
    <x v="13"/>
    <x v="2"/>
    <n v="1"/>
    <n v="186.39"/>
    <n v="0"/>
    <n v="186.39"/>
    <x v="1102"/>
    <s v="Credit Card"/>
    <x v="0"/>
    <s v="Express"/>
    <x v="1"/>
    <n v="2025"/>
    <n v="6"/>
    <x v="9"/>
  </r>
  <r>
    <s v="ORD-001226"/>
    <d v="2025-09-07T00:00:00"/>
    <x v="263"/>
    <x v="21"/>
    <x v="2"/>
    <x v="2"/>
    <s v="Dubai"/>
    <x v="4"/>
    <x v="2"/>
    <n v="1"/>
    <n v="46.86"/>
    <n v="0.25"/>
    <n v="35.14"/>
    <x v="1103"/>
    <s v="Digital Wallet"/>
    <x v="1"/>
    <s v="Same Day"/>
    <x v="1"/>
    <n v="2025"/>
    <n v="9"/>
    <x v="11"/>
  </r>
  <r>
    <s v="ORD-001227"/>
    <d v="2025-06-05T00:00:00"/>
    <x v="969"/>
    <x v="19"/>
    <x v="7"/>
    <x v="3"/>
    <s v="London"/>
    <x v="11"/>
    <x v="5"/>
    <n v="2"/>
    <n v="151.74"/>
    <n v="0"/>
    <n v="303.47000000000003"/>
    <x v="1104"/>
    <s v="UPI"/>
    <x v="0"/>
    <s v="Standard"/>
    <x v="0"/>
    <n v="2025"/>
    <n v="6"/>
    <x v="9"/>
  </r>
  <r>
    <s v="ORD-001228"/>
    <d v="2025-04-18T00:00:00"/>
    <x v="561"/>
    <x v="26"/>
    <x v="2"/>
    <x v="2"/>
    <s v="Abu Dhabi"/>
    <x v="7"/>
    <x v="5"/>
    <n v="1"/>
    <n v="138.05000000000001"/>
    <n v="0.05"/>
    <n v="131.15"/>
    <x v="31"/>
    <s v="Credit Card"/>
    <x v="0"/>
    <s v="Standard"/>
    <x v="1"/>
    <n v="2025"/>
    <n v="4"/>
    <x v="7"/>
  </r>
  <r>
    <s v="ORD-001229"/>
    <d v="2025-12-27T00:00:00"/>
    <x v="970"/>
    <x v="25"/>
    <x v="7"/>
    <x v="3"/>
    <s v="Birmingham"/>
    <x v="4"/>
    <x v="2"/>
    <n v="3"/>
    <n v="44.08"/>
    <n v="0.15"/>
    <n v="112.4"/>
    <x v="1105"/>
    <s v="UPI"/>
    <x v="2"/>
    <s v="Standard"/>
    <x v="2"/>
    <n v="2025"/>
    <n v="12"/>
    <x v="1"/>
  </r>
  <r>
    <s v="ORD-001230"/>
    <d v="2025-06-10T00:00:00"/>
    <x v="971"/>
    <x v="20"/>
    <x v="0"/>
    <x v="0"/>
    <s v="Melbourne"/>
    <x v="18"/>
    <x v="1"/>
    <n v="1"/>
    <n v="73.010000000000005"/>
    <n v="0.05"/>
    <n v="69.36"/>
    <x v="682"/>
    <s v="PayPal"/>
    <x v="2"/>
    <s v="Standard"/>
    <x v="2"/>
    <n v="2025"/>
    <n v="6"/>
    <x v="9"/>
  </r>
  <r>
    <s v="ORD-001231"/>
    <d v="2025-12-04T00:00:00"/>
    <x v="972"/>
    <x v="13"/>
    <x v="9"/>
    <x v="3"/>
    <s v="Berlin"/>
    <x v="8"/>
    <x v="5"/>
    <n v="3"/>
    <n v="96.85"/>
    <n v="0"/>
    <n v="290.55"/>
    <x v="1106"/>
    <s v="Digital Wallet"/>
    <x v="1"/>
    <s v="Standard"/>
    <x v="1"/>
    <n v="2025"/>
    <n v="12"/>
    <x v="1"/>
  </r>
  <r>
    <s v="ORD-001232"/>
    <d v="2025-03-31T00:00:00"/>
    <x v="165"/>
    <x v="29"/>
    <x v="1"/>
    <x v="1"/>
    <s v="Hyderabad"/>
    <x v="9"/>
    <x v="6"/>
    <n v="2"/>
    <n v="80.989999999999995"/>
    <n v="0.15"/>
    <n v="137.68"/>
    <x v="1107"/>
    <s v="UPI"/>
    <x v="0"/>
    <s v="Same Day"/>
    <x v="2"/>
    <n v="2025"/>
    <n v="3"/>
    <x v="4"/>
  </r>
  <r>
    <s v="ORD-001233"/>
    <d v="2025-03-25T00:00:00"/>
    <x v="973"/>
    <x v="8"/>
    <x v="2"/>
    <x v="2"/>
    <s v="Sharjah"/>
    <x v="18"/>
    <x v="1"/>
    <n v="3"/>
    <n v="71.12"/>
    <n v="0.1"/>
    <n v="192.02"/>
    <x v="1108"/>
    <s v="Credit Card"/>
    <x v="0"/>
    <s v="Standard"/>
    <x v="3"/>
    <n v="2025"/>
    <n v="3"/>
    <x v="4"/>
  </r>
  <r>
    <s v="ORD-001234"/>
    <d v="2025-01-13T00:00:00"/>
    <x v="974"/>
    <x v="12"/>
    <x v="7"/>
    <x v="3"/>
    <s v="London"/>
    <x v="3"/>
    <x v="1"/>
    <n v="1"/>
    <n v="141.81"/>
    <n v="0"/>
    <n v="141.81"/>
    <x v="1109"/>
    <s v="Digital Wallet"/>
    <x v="0"/>
    <s v="Standard"/>
    <x v="2"/>
    <n v="2025"/>
    <n v="1"/>
    <x v="5"/>
  </r>
  <r>
    <s v="ORD-001235"/>
    <d v="2025-09-12T00:00:00"/>
    <x v="975"/>
    <x v="17"/>
    <x v="0"/>
    <x v="0"/>
    <s v="Perth"/>
    <x v="18"/>
    <x v="1"/>
    <n v="3"/>
    <n v="70.58"/>
    <n v="0.1"/>
    <n v="190.56"/>
    <x v="1110"/>
    <s v="Digital Wallet"/>
    <x v="0"/>
    <s v="Same Day"/>
    <x v="0"/>
    <n v="2025"/>
    <n v="9"/>
    <x v="11"/>
  </r>
  <r>
    <s v="ORD-001236"/>
    <d v="2025-05-25T00:00:00"/>
    <x v="976"/>
    <x v="24"/>
    <x v="4"/>
    <x v="4"/>
    <s v="New York"/>
    <x v="4"/>
    <x v="2"/>
    <n v="1"/>
    <n v="41.6"/>
    <n v="0.25"/>
    <n v="31.2"/>
    <x v="1111"/>
    <s v="Debit Card"/>
    <x v="0"/>
    <s v="Express"/>
    <x v="1"/>
    <n v="2025"/>
    <n v="5"/>
    <x v="0"/>
  </r>
  <r>
    <s v="ORD-001237"/>
    <d v="2025-11-26T00:00:00"/>
    <x v="106"/>
    <x v="19"/>
    <x v="1"/>
    <x v="1"/>
    <s v="Chennai"/>
    <x v="17"/>
    <x v="3"/>
    <n v="1"/>
    <n v="59.89"/>
    <n v="0.1"/>
    <n v="53.9"/>
    <x v="1112"/>
    <s v="Credit Card"/>
    <x v="0"/>
    <s v="Standard"/>
    <x v="1"/>
    <n v="2025"/>
    <n v="11"/>
    <x v="6"/>
  </r>
  <r>
    <s v="ORD-001238"/>
    <d v="2025-07-05T00:00:00"/>
    <x v="931"/>
    <x v="2"/>
    <x v="1"/>
    <x v="1"/>
    <s v="Bengaluru"/>
    <x v="14"/>
    <x v="3"/>
    <n v="2"/>
    <n v="75.489999999999995"/>
    <n v="0.05"/>
    <n v="143.43"/>
    <x v="1113"/>
    <s v="UPI"/>
    <x v="0"/>
    <s v="Express"/>
    <x v="0"/>
    <n v="2025"/>
    <n v="7"/>
    <x v="8"/>
  </r>
  <r>
    <s v="ORD-001239"/>
    <d v="2025-12-23T00:00:00"/>
    <x v="977"/>
    <x v="10"/>
    <x v="9"/>
    <x v="3"/>
    <s v="Munich"/>
    <x v="15"/>
    <x v="6"/>
    <n v="1"/>
    <n v="72.489999999999995"/>
    <n v="0.05"/>
    <n v="68.87"/>
    <x v="1114"/>
    <s v="Debit Card"/>
    <x v="0"/>
    <s v="Standard"/>
    <x v="1"/>
    <n v="2025"/>
    <n v="12"/>
    <x v="1"/>
  </r>
  <r>
    <s v="ORD-001240"/>
    <d v="2025-03-14T00:00:00"/>
    <x v="861"/>
    <x v="23"/>
    <x v="0"/>
    <x v="0"/>
    <s v="Sydney"/>
    <x v="13"/>
    <x v="2"/>
    <n v="2"/>
    <n v="192.89"/>
    <n v="0.25"/>
    <n v="289.33999999999997"/>
    <x v="733"/>
    <s v="Bank Transfer"/>
    <x v="0"/>
    <s v="Express"/>
    <x v="2"/>
    <n v="2025"/>
    <n v="3"/>
    <x v="4"/>
  </r>
  <r>
    <s v="ORD-001241"/>
    <d v="2025-11-27T00:00:00"/>
    <x v="791"/>
    <x v="12"/>
    <x v="4"/>
    <x v="4"/>
    <s v="New York"/>
    <x v="3"/>
    <x v="1"/>
    <n v="1"/>
    <n v="129.44"/>
    <n v="0"/>
    <n v="129.44"/>
    <x v="839"/>
    <s v="UPI"/>
    <x v="0"/>
    <s v="Standard"/>
    <x v="4"/>
    <n v="2025"/>
    <n v="11"/>
    <x v="6"/>
  </r>
  <r>
    <s v="ORD-001242"/>
    <d v="2025-10-31T00:00:00"/>
    <x v="978"/>
    <x v="14"/>
    <x v="0"/>
    <x v="0"/>
    <s v="Perth"/>
    <x v="6"/>
    <x v="4"/>
    <n v="1"/>
    <n v="17.61"/>
    <n v="0.1"/>
    <n v="15.85"/>
    <x v="605"/>
    <s v="Digital Wallet"/>
    <x v="0"/>
    <s v="Same Day"/>
    <x v="0"/>
    <n v="2025"/>
    <n v="10"/>
    <x v="2"/>
  </r>
  <r>
    <s v="ORD-001243"/>
    <d v="2025-10-29T00:00:00"/>
    <x v="979"/>
    <x v="27"/>
    <x v="0"/>
    <x v="0"/>
    <s v="Melbourne"/>
    <x v="0"/>
    <x v="0"/>
    <n v="3"/>
    <n v="40.1"/>
    <n v="0.2"/>
    <n v="96.24"/>
    <x v="1115"/>
    <s v="Credit Card"/>
    <x v="0"/>
    <s v="Express"/>
    <x v="3"/>
    <n v="2025"/>
    <n v="10"/>
    <x v="2"/>
  </r>
  <r>
    <s v="ORD-001244"/>
    <d v="2025-11-20T00:00:00"/>
    <x v="751"/>
    <x v="7"/>
    <x v="0"/>
    <x v="0"/>
    <s v="Melbourne"/>
    <x v="13"/>
    <x v="2"/>
    <n v="1"/>
    <n v="200.55"/>
    <n v="0.05"/>
    <n v="190.52"/>
    <x v="1116"/>
    <s v="Bank Transfer"/>
    <x v="2"/>
    <s v="Standard"/>
    <x v="1"/>
    <n v="2025"/>
    <n v="11"/>
    <x v="6"/>
  </r>
  <r>
    <s v="ORD-001245"/>
    <d v="2025-10-25T00:00:00"/>
    <x v="980"/>
    <x v="28"/>
    <x v="9"/>
    <x v="3"/>
    <s v="Munich"/>
    <x v="15"/>
    <x v="6"/>
    <n v="3"/>
    <n v="75.66"/>
    <n v="0.25"/>
    <n v="170.24"/>
    <x v="1117"/>
    <s v="Debit Card"/>
    <x v="0"/>
    <s v="Express"/>
    <x v="1"/>
    <n v="2025"/>
    <n v="10"/>
    <x v="2"/>
  </r>
  <r>
    <s v="ORD-001246"/>
    <d v="2025-09-02T00:00:00"/>
    <x v="981"/>
    <x v="4"/>
    <x v="2"/>
    <x v="2"/>
    <s v="Sharjah"/>
    <x v="10"/>
    <x v="1"/>
    <n v="2"/>
    <n v="52.09"/>
    <n v="0"/>
    <n v="104.17"/>
    <x v="760"/>
    <s v="Debit Card"/>
    <x v="1"/>
    <s v="Standard"/>
    <x v="1"/>
    <n v="2025"/>
    <n v="9"/>
    <x v="11"/>
  </r>
  <r>
    <s v="ORD-001247"/>
    <d v="2025-02-21T00:00:00"/>
    <x v="935"/>
    <x v="8"/>
    <x v="9"/>
    <x v="3"/>
    <s v="Hamburg"/>
    <x v="1"/>
    <x v="1"/>
    <n v="1"/>
    <n v="40.380000000000003"/>
    <n v="0.15"/>
    <n v="34.32"/>
    <x v="1118"/>
    <s v="UPI"/>
    <x v="1"/>
    <s v="Standard"/>
    <x v="0"/>
    <n v="2025"/>
    <n v="2"/>
    <x v="10"/>
  </r>
  <r>
    <s v="ORD-001248"/>
    <d v="2025-01-13T00:00:00"/>
    <x v="982"/>
    <x v="20"/>
    <x v="7"/>
    <x v="3"/>
    <s v="Manchester"/>
    <x v="9"/>
    <x v="6"/>
    <n v="1"/>
    <n v="86.31"/>
    <n v="0"/>
    <n v="86.31"/>
    <x v="1119"/>
    <s v="Credit Card"/>
    <x v="0"/>
    <s v="Standard"/>
    <x v="2"/>
    <n v="2025"/>
    <n v="1"/>
    <x v="5"/>
  </r>
  <r>
    <s v="ORD-001249"/>
    <d v="2025-12-11T00:00:00"/>
    <x v="983"/>
    <x v="13"/>
    <x v="1"/>
    <x v="1"/>
    <s v="Bengaluru"/>
    <x v="17"/>
    <x v="3"/>
    <n v="2"/>
    <n v="60.34"/>
    <n v="0.25"/>
    <n v="90.51"/>
    <x v="1120"/>
    <s v="UPI"/>
    <x v="1"/>
    <s v="Standard"/>
    <x v="1"/>
    <n v="2025"/>
    <n v="12"/>
    <x v="1"/>
  </r>
  <r>
    <s v="ORD-001250"/>
    <d v="2025-08-30T00:00:00"/>
    <x v="217"/>
    <x v="15"/>
    <x v="4"/>
    <x v="4"/>
    <s v="Los Angeles"/>
    <x v="15"/>
    <x v="6"/>
    <n v="1"/>
    <n v="72.23"/>
    <n v="0.2"/>
    <n v="57.79"/>
    <x v="1112"/>
    <s v="Digital Wallet"/>
    <x v="0"/>
    <s v="Same Day"/>
    <x v="0"/>
    <n v="2025"/>
    <n v="8"/>
    <x v="3"/>
  </r>
  <r>
    <s v="ORD-001251"/>
    <d v="2025-11-06T00:00:00"/>
    <x v="758"/>
    <x v="7"/>
    <x v="1"/>
    <x v="1"/>
    <s v="Delhi"/>
    <x v="0"/>
    <x v="0"/>
    <n v="1"/>
    <n v="41.13"/>
    <n v="0.1"/>
    <n v="37.020000000000003"/>
    <x v="1121"/>
    <s v="Credit Card"/>
    <x v="0"/>
    <s v="Standard"/>
    <x v="2"/>
    <n v="2025"/>
    <n v="11"/>
    <x v="6"/>
  </r>
  <r>
    <s v="ORD-001252"/>
    <d v="2025-07-08T00:00:00"/>
    <x v="984"/>
    <x v="15"/>
    <x v="8"/>
    <x v="4"/>
    <s v="Vancouver"/>
    <x v="19"/>
    <x v="5"/>
    <n v="1"/>
    <n v="25.01"/>
    <n v="0.05"/>
    <n v="23.76"/>
    <x v="105"/>
    <s v="Credit Card"/>
    <x v="0"/>
    <s v="Express"/>
    <x v="1"/>
    <n v="2025"/>
    <n v="7"/>
    <x v="8"/>
  </r>
  <r>
    <s v="ORD-001253"/>
    <d v="2025-02-15T00:00:00"/>
    <x v="271"/>
    <x v="22"/>
    <x v="4"/>
    <x v="4"/>
    <s v="Houston"/>
    <x v="18"/>
    <x v="1"/>
    <n v="4"/>
    <n v="73.59"/>
    <n v="0"/>
    <n v="294.35000000000002"/>
    <x v="1122"/>
    <s v="Bank Transfer"/>
    <x v="2"/>
    <s v="Standard"/>
    <x v="3"/>
    <n v="2025"/>
    <n v="2"/>
    <x v="10"/>
  </r>
  <r>
    <s v="ORD-001254"/>
    <d v="2025-02-18T00:00:00"/>
    <x v="106"/>
    <x v="25"/>
    <x v="4"/>
    <x v="4"/>
    <s v="Los Angeles"/>
    <x v="8"/>
    <x v="5"/>
    <n v="1"/>
    <n v="100.58"/>
    <n v="0.2"/>
    <n v="80.459999999999994"/>
    <x v="1123"/>
    <s v="PayPal"/>
    <x v="0"/>
    <s v="Standard"/>
    <x v="0"/>
    <n v="2025"/>
    <n v="2"/>
    <x v="10"/>
  </r>
  <r>
    <s v="ORD-001255"/>
    <d v="2025-09-26T00:00:00"/>
    <x v="835"/>
    <x v="20"/>
    <x v="5"/>
    <x v="5"/>
    <s v="Kyoto"/>
    <x v="18"/>
    <x v="1"/>
    <n v="2"/>
    <n v="68.61"/>
    <n v="0.1"/>
    <n v="123.5"/>
    <x v="1124"/>
    <s v="Credit Card"/>
    <x v="0"/>
    <s v="Standard"/>
    <x v="2"/>
    <n v="2025"/>
    <n v="9"/>
    <x v="11"/>
  </r>
  <r>
    <s v="ORD-001256"/>
    <d v="2025-06-18T00:00:00"/>
    <x v="859"/>
    <x v="26"/>
    <x v="4"/>
    <x v="4"/>
    <s v="Los Angeles"/>
    <x v="9"/>
    <x v="6"/>
    <n v="2"/>
    <n v="74.45"/>
    <n v="0.2"/>
    <n v="119.12"/>
    <x v="1125"/>
    <s v="UPI"/>
    <x v="2"/>
    <s v="Standard"/>
    <x v="0"/>
    <n v="2025"/>
    <n v="6"/>
    <x v="9"/>
  </r>
  <r>
    <s v="ORD-001257"/>
    <d v="2025-03-20T00:00:00"/>
    <x v="985"/>
    <x v="19"/>
    <x v="4"/>
    <x v="4"/>
    <s v="Seattle"/>
    <x v="17"/>
    <x v="3"/>
    <n v="1"/>
    <n v="68.45"/>
    <n v="0.15"/>
    <n v="58.18"/>
    <x v="1126"/>
    <s v="Digital Wallet"/>
    <x v="2"/>
    <s v="Standard"/>
    <x v="1"/>
    <n v="2025"/>
    <n v="3"/>
    <x v="4"/>
  </r>
  <r>
    <s v="ORD-001258"/>
    <d v="2025-07-12T00:00:00"/>
    <x v="986"/>
    <x v="14"/>
    <x v="1"/>
    <x v="1"/>
    <s v="Bengaluru"/>
    <x v="6"/>
    <x v="4"/>
    <n v="1"/>
    <n v="17.739999999999998"/>
    <n v="0.2"/>
    <n v="14.19"/>
    <x v="1127"/>
    <s v="Digital Wallet"/>
    <x v="0"/>
    <s v="Express"/>
    <x v="0"/>
    <n v="2025"/>
    <n v="7"/>
    <x v="8"/>
  </r>
  <r>
    <s v="ORD-001259"/>
    <d v="2025-01-26T00:00:00"/>
    <x v="987"/>
    <x v="28"/>
    <x v="5"/>
    <x v="5"/>
    <s v="Tokyo"/>
    <x v="7"/>
    <x v="5"/>
    <n v="1"/>
    <n v="133.96"/>
    <n v="0.05"/>
    <n v="127.26"/>
    <x v="514"/>
    <s v="Credit Card"/>
    <x v="0"/>
    <s v="Standard"/>
    <x v="2"/>
    <n v="2025"/>
    <n v="1"/>
    <x v="5"/>
  </r>
  <r>
    <s v="ORD-001260"/>
    <d v="2025-08-16T00:00:00"/>
    <x v="988"/>
    <x v="27"/>
    <x v="1"/>
    <x v="1"/>
    <s v="Kolkata"/>
    <x v="17"/>
    <x v="3"/>
    <n v="2"/>
    <n v="61.31"/>
    <n v="0.1"/>
    <n v="110.36"/>
    <x v="1128"/>
    <s v="Debit Card"/>
    <x v="1"/>
    <s v="Standard"/>
    <x v="2"/>
    <n v="2025"/>
    <n v="8"/>
    <x v="3"/>
  </r>
  <r>
    <s v="ORD-001261"/>
    <d v="2025-04-16T00:00:00"/>
    <x v="989"/>
    <x v="14"/>
    <x v="7"/>
    <x v="3"/>
    <s v="Manchester"/>
    <x v="14"/>
    <x v="3"/>
    <n v="2"/>
    <n v="78.540000000000006"/>
    <n v="0.1"/>
    <n v="141.37"/>
    <x v="1129"/>
    <s v="Credit Card"/>
    <x v="0"/>
    <s v="Same Day"/>
    <x v="0"/>
    <n v="2025"/>
    <n v="4"/>
    <x v="7"/>
  </r>
  <r>
    <s v="ORD-001262"/>
    <d v="2025-11-06T00:00:00"/>
    <x v="433"/>
    <x v="22"/>
    <x v="9"/>
    <x v="3"/>
    <s v="Munich"/>
    <x v="10"/>
    <x v="1"/>
    <n v="1"/>
    <n v="49.61"/>
    <n v="0.2"/>
    <n v="39.69"/>
    <x v="1130"/>
    <s v="UPI"/>
    <x v="0"/>
    <s v="Standard"/>
    <x v="2"/>
    <n v="2025"/>
    <n v="11"/>
    <x v="6"/>
  </r>
  <r>
    <s v="ORD-001263"/>
    <d v="2025-05-02T00:00:00"/>
    <x v="122"/>
    <x v="7"/>
    <x v="0"/>
    <x v="0"/>
    <s v="Brisbane"/>
    <x v="15"/>
    <x v="6"/>
    <n v="1"/>
    <n v="78.42"/>
    <n v="0"/>
    <n v="78.42"/>
    <x v="210"/>
    <s v="Digital Wallet"/>
    <x v="0"/>
    <s v="Standard"/>
    <x v="0"/>
    <n v="2025"/>
    <n v="5"/>
    <x v="0"/>
  </r>
  <r>
    <s v="ORD-001264"/>
    <d v="2025-06-27T00:00:00"/>
    <x v="990"/>
    <x v="0"/>
    <x v="8"/>
    <x v="4"/>
    <s v="Calgary"/>
    <x v="19"/>
    <x v="5"/>
    <n v="1"/>
    <n v="25.29"/>
    <n v="0.05"/>
    <n v="24.03"/>
    <x v="1131"/>
    <s v="Credit Card"/>
    <x v="0"/>
    <s v="Standard"/>
    <x v="0"/>
    <n v="2025"/>
    <n v="6"/>
    <x v="9"/>
  </r>
  <r>
    <s v="ORD-001265"/>
    <d v="2025-01-05T00:00:00"/>
    <x v="991"/>
    <x v="26"/>
    <x v="6"/>
    <x v="6"/>
    <s v="Singapore"/>
    <x v="9"/>
    <x v="6"/>
    <n v="1"/>
    <n v="84.12"/>
    <n v="0.05"/>
    <n v="79.91"/>
    <x v="220"/>
    <s v="Credit Card"/>
    <x v="2"/>
    <s v="Same Day"/>
    <x v="1"/>
    <n v="2025"/>
    <n v="1"/>
    <x v="5"/>
  </r>
  <r>
    <s v="ORD-001266"/>
    <d v="2025-01-29T00:00:00"/>
    <x v="200"/>
    <x v="29"/>
    <x v="1"/>
    <x v="1"/>
    <s v="Hyderabad"/>
    <x v="2"/>
    <x v="1"/>
    <n v="4"/>
    <n v="85.52"/>
    <n v="0.15"/>
    <n v="290.77999999999997"/>
    <x v="1132"/>
    <s v="Credit Card"/>
    <x v="2"/>
    <s v="Express"/>
    <x v="1"/>
    <n v="2025"/>
    <n v="1"/>
    <x v="5"/>
  </r>
  <r>
    <s v="ORD-001267"/>
    <d v="2025-06-03T00:00:00"/>
    <x v="992"/>
    <x v="2"/>
    <x v="4"/>
    <x v="4"/>
    <s v="Seattle"/>
    <x v="8"/>
    <x v="5"/>
    <n v="1"/>
    <n v="95.41"/>
    <n v="0.2"/>
    <n v="76.33"/>
    <x v="107"/>
    <s v="Bank Transfer"/>
    <x v="0"/>
    <s v="Standard"/>
    <x v="1"/>
    <n v="2025"/>
    <n v="6"/>
    <x v="9"/>
  </r>
  <r>
    <s v="ORD-001268"/>
    <d v="2025-07-07T00:00:00"/>
    <x v="993"/>
    <x v="3"/>
    <x v="4"/>
    <x v="4"/>
    <s v="Chicago"/>
    <x v="3"/>
    <x v="1"/>
    <n v="2"/>
    <n v="132.25"/>
    <n v="0"/>
    <n v="264.49"/>
    <x v="1133"/>
    <s v="Digital Wallet"/>
    <x v="2"/>
    <s v="Same Day"/>
    <x v="2"/>
    <n v="2025"/>
    <n v="7"/>
    <x v="8"/>
  </r>
  <r>
    <s v="ORD-001269"/>
    <d v="2025-08-23T00:00:00"/>
    <x v="53"/>
    <x v="26"/>
    <x v="1"/>
    <x v="1"/>
    <s v="Bengaluru"/>
    <x v="12"/>
    <x v="1"/>
    <n v="1"/>
    <n v="152.66"/>
    <n v="0.15"/>
    <n v="129.76"/>
    <x v="982"/>
    <s v="UPI"/>
    <x v="0"/>
    <s v="Express"/>
    <x v="0"/>
    <n v="2025"/>
    <n v="8"/>
    <x v="3"/>
  </r>
  <r>
    <s v="ORD-001270"/>
    <d v="2025-04-25T00:00:00"/>
    <x v="994"/>
    <x v="17"/>
    <x v="4"/>
    <x v="4"/>
    <s v="Los Angeles"/>
    <x v="8"/>
    <x v="5"/>
    <n v="2"/>
    <n v="104.43"/>
    <n v="0.05"/>
    <n v="198.41"/>
    <x v="1134"/>
    <s v="Credit Card"/>
    <x v="0"/>
    <s v="Express"/>
    <x v="0"/>
    <n v="2025"/>
    <n v="4"/>
    <x v="7"/>
  </r>
  <r>
    <s v="ORD-001271"/>
    <d v="2025-09-29T00:00:00"/>
    <x v="995"/>
    <x v="14"/>
    <x v="4"/>
    <x v="4"/>
    <s v="Los Angeles"/>
    <x v="9"/>
    <x v="6"/>
    <n v="4"/>
    <n v="86.24"/>
    <n v="0.2"/>
    <n v="275.98"/>
    <x v="1000"/>
    <s v="UPI"/>
    <x v="0"/>
    <s v="Express"/>
    <x v="0"/>
    <n v="2025"/>
    <n v="9"/>
    <x v="11"/>
  </r>
  <r>
    <s v="ORD-001272"/>
    <d v="2025-11-24T00:00:00"/>
    <x v="996"/>
    <x v="3"/>
    <x v="9"/>
    <x v="3"/>
    <s v="Frankfurt"/>
    <x v="7"/>
    <x v="5"/>
    <n v="1"/>
    <n v="129.96"/>
    <n v="0"/>
    <n v="129.96"/>
    <x v="1135"/>
    <s v="Credit Card"/>
    <x v="1"/>
    <s v="Same Day"/>
    <x v="1"/>
    <n v="2025"/>
    <n v="11"/>
    <x v="6"/>
  </r>
  <r>
    <s v="ORD-001273"/>
    <d v="2025-11-01T00:00:00"/>
    <x v="997"/>
    <x v="22"/>
    <x v="8"/>
    <x v="4"/>
    <s v="Vancouver"/>
    <x v="4"/>
    <x v="2"/>
    <n v="3"/>
    <n v="44.66"/>
    <n v="0"/>
    <n v="133.97999999999999"/>
    <x v="1136"/>
    <s v="Debit Card"/>
    <x v="2"/>
    <s v="Standard"/>
    <x v="1"/>
    <n v="2025"/>
    <n v="11"/>
    <x v="6"/>
  </r>
  <r>
    <s v="ORD-001274"/>
    <d v="2025-01-16T00:00:00"/>
    <x v="979"/>
    <x v="18"/>
    <x v="7"/>
    <x v="3"/>
    <s v="Manchester"/>
    <x v="1"/>
    <x v="1"/>
    <n v="4"/>
    <n v="39.729999999999997"/>
    <n v="0.05"/>
    <n v="150.96"/>
    <x v="1137"/>
    <s v="Digital Wallet"/>
    <x v="0"/>
    <s v="Standard"/>
    <x v="0"/>
    <n v="2025"/>
    <n v="1"/>
    <x v="5"/>
  </r>
  <r>
    <s v="ORD-001275"/>
    <d v="2025-07-07T00:00:00"/>
    <x v="998"/>
    <x v="17"/>
    <x v="0"/>
    <x v="0"/>
    <s v="Melbourne"/>
    <x v="10"/>
    <x v="1"/>
    <n v="1"/>
    <n v="52.85"/>
    <n v="0.1"/>
    <n v="44.92"/>
    <x v="710"/>
    <s v="PayPal"/>
    <x v="0"/>
    <s v="Express"/>
    <x v="1"/>
    <n v="2025"/>
    <n v="7"/>
    <x v="8"/>
  </r>
  <r>
    <s v="ORD-001276"/>
    <d v="2025-02-11T00:00:00"/>
    <x v="999"/>
    <x v="14"/>
    <x v="4"/>
    <x v="4"/>
    <s v="Houston"/>
    <x v="15"/>
    <x v="6"/>
    <n v="1"/>
    <n v="74.010000000000005"/>
    <n v="0.05"/>
    <n v="70.31"/>
    <x v="1138"/>
    <s v="Debit Card"/>
    <x v="2"/>
    <s v="Standard"/>
    <x v="0"/>
    <n v="2025"/>
    <n v="2"/>
    <x v="10"/>
  </r>
  <r>
    <s v="ORD-001277"/>
    <d v="2025-04-05T00:00:00"/>
    <x v="726"/>
    <x v="18"/>
    <x v="4"/>
    <x v="4"/>
    <s v="Chicago"/>
    <x v="2"/>
    <x v="1"/>
    <n v="1"/>
    <n v="96.37"/>
    <n v="0"/>
    <n v="96.37"/>
    <x v="1139"/>
    <s v="Credit Card"/>
    <x v="0"/>
    <s v="Express"/>
    <x v="4"/>
    <n v="2025"/>
    <n v="4"/>
    <x v="7"/>
  </r>
  <r>
    <s v="ORD-001278"/>
    <d v="2025-12-28T00:00:00"/>
    <x v="1000"/>
    <x v="22"/>
    <x v="3"/>
    <x v="3"/>
    <s v="Lyon"/>
    <x v="15"/>
    <x v="6"/>
    <n v="3"/>
    <n v="71.95"/>
    <n v="0"/>
    <n v="215.86"/>
    <x v="1140"/>
    <s v="Credit Card"/>
    <x v="2"/>
    <s v="Express"/>
    <x v="1"/>
    <n v="2025"/>
    <n v="12"/>
    <x v="1"/>
  </r>
  <r>
    <s v="ORD-001279"/>
    <d v="2025-02-25T00:00:00"/>
    <x v="59"/>
    <x v="16"/>
    <x v="1"/>
    <x v="1"/>
    <s v="Delhi"/>
    <x v="18"/>
    <x v="1"/>
    <n v="2"/>
    <n v="71.88"/>
    <n v="0"/>
    <n v="143.76"/>
    <x v="1141"/>
    <s v="UPI"/>
    <x v="2"/>
    <s v="Standard"/>
    <x v="1"/>
    <n v="2025"/>
    <n v="2"/>
    <x v="10"/>
  </r>
  <r>
    <s v="ORD-001280"/>
    <d v="2025-07-15T00:00:00"/>
    <x v="769"/>
    <x v="27"/>
    <x v="1"/>
    <x v="1"/>
    <s v="Bengaluru"/>
    <x v="8"/>
    <x v="5"/>
    <n v="1"/>
    <n v="105.56"/>
    <n v="0.05"/>
    <n v="100.28"/>
    <x v="1142"/>
    <s v="PayPal"/>
    <x v="0"/>
    <s v="Standard"/>
    <x v="2"/>
    <n v="2025"/>
    <n v="7"/>
    <x v="8"/>
  </r>
  <r>
    <s v="ORD-001281"/>
    <d v="2025-08-30T00:00:00"/>
    <x v="1001"/>
    <x v="17"/>
    <x v="7"/>
    <x v="3"/>
    <s v="Birmingham"/>
    <x v="6"/>
    <x v="4"/>
    <n v="3"/>
    <n v="19.14"/>
    <n v="0.25"/>
    <n v="43.06"/>
    <x v="506"/>
    <s v="UPI"/>
    <x v="0"/>
    <s v="Standard"/>
    <x v="2"/>
    <n v="2025"/>
    <n v="8"/>
    <x v="3"/>
  </r>
  <r>
    <s v="ORD-001282"/>
    <d v="2025-10-02T00:00:00"/>
    <x v="839"/>
    <x v="22"/>
    <x v="2"/>
    <x v="2"/>
    <s v="Abu Dhabi"/>
    <x v="18"/>
    <x v="1"/>
    <n v="1"/>
    <n v="75.22"/>
    <n v="0.05"/>
    <n v="71.459999999999994"/>
    <x v="284"/>
    <s v="Credit Card"/>
    <x v="0"/>
    <s v="Standard"/>
    <x v="1"/>
    <n v="2025"/>
    <n v="10"/>
    <x v="2"/>
  </r>
  <r>
    <s v="ORD-001283"/>
    <d v="2025-08-07T00:00:00"/>
    <x v="939"/>
    <x v="22"/>
    <x v="0"/>
    <x v="0"/>
    <s v="Perth"/>
    <x v="14"/>
    <x v="3"/>
    <n v="1"/>
    <n v="76.7"/>
    <n v="0"/>
    <n v="76.7"/>
    <x v="1143"/>
    <s v="Digital Wallet"/>
    <x v="2"/>
    <s v="Standard"/>
    <x v="0"/>
    <n v="2025"/>
    <n v="8"/>
    <x v="3"/>
  </r>
  <r>
    <s v="ORD-001284"/>
    <d v="2025-01-04T00:00:00"/>
    <x v="825"/>
    <x v="10"/>
    <x v="1"/>
    <x v="1"/>
    <s v="Mumbai"/>
    <x v="2"/>
    <x v="1"/>
    <n v="1"/>
    <n v="95.91"/>
    <n v="0.05"/>
    <n v="91.12"/>
    <x v="1144"/>
    <s v="Credit Card"/>
    <x v="1"/>
    <s v="Standard"/>
    <x v="0"/>
    <n v="2025"/>
    <n v="1"/>
    <x v="5"/>
  </r>
  <r>
    <s v="ORD-001285"/>
    <d v="2025-05-08T00:00:00"/>
    <x v="574"/>
    <x v="8"/>
    <x v="10"/>
    <x v="7"/>
    <s v="BrasÃ­lia"/>
    <x v="2"/>
    <x v="1"/>
    <n v="1"/>
    <n v="89.25"/>
    <n v="0"/>
    <n v="89.25"/>
    <x v="814"/>
    <s v="Credit Card"/>
    <x v="1"/>
    <s v="Standard"/>
    <x v="1"/>
    <n v="2025"/>
    <n v="5"/>
    <x v="0"/>
  </r>
  <r>
    <s v="ORD-001286"/>
    <d v="2025-07-22T00:00:00"/>
    <x v="225"/>
    <x v="12"/>
    <x v="0"/>
    <x v="0"/>
    <s v="Perth"/>
    <x v="2"/>
    <x v="1"/>
    <n v="1"/>
    <n v="83.78"/>
    <n v="0.25"/>
    <n v="62.84"/>
    <x v="1145"/>
    <s v="Debit Card"/>
    <x v="0"/>
    <s v="Same Day"/>
    <x v="1"/>
    <n v="2025"/>
    <n v="7"/>
    <x v="8"/>
  </r>
  <r>
    <s v="ORD-001287"/>
    <d v="2025-02-04T00:00:00"/>
    <x v="388"/>
    <x v="0"/>
    <x v="8"/>
    <x v="4"/>
    <s v="Toronto"/>
    <x v="0"/>
    <x v="0"/>
    <n v="2"/>
    <n v="44.79"/>
    <n v="0.05"/>
    <n v="85.1"/>
    <x v="1146"/>
    <s v="Bank Transfer"/>
    <x v="2"/>
    <s v="Standard"/>
    <x v="1"/>
    <n v="2025"/>
    <n v="2"/>
    <x v="10"/>
  </r>
  <r>
    <s v="ORD-001288"/>
    <d v="2025-05-18T00:00:00"/>
    <x v="710"/>
    <x v="14"/>
    <x v="6"/>
    <x v="6"/>
    <s v="Singapore"/>
    <x v="13"/>
    <x v="2"/>
    <n v="3"/>
    <n v="192.68"/>
    <n v="0"/>
    <n v="578.03"/>
    <x v="1147"/>
    <s v="UPI"/>
    <x v="2"/>
    <s v="Standard"/>
    <x v="2"/>
    <n v="2025"/>
    <n v="5"/>
    <x v="0"/>
  </r>
  <r>
    <s v="ORD-001289"/>
    <d v="2025-01-13T00:00:00"/>
    <x v="1002"/>
    <x v="7"/>
    <x v="7"/>
    <x v="3"/>
    <s v="Birmingham"/>
    <x v="3"/>
    <x v="1"/>
    <n v="1"/>
    <n v="146.51"/>
    <n v="0"/>
    <n v="146.51"/>
    <x v="1148"/>
    <s v="Debit Card"/>
    <x v="1"/>
    <s v="Standard"/>
    <x v="1"/>
    <n v="2025"/>
    <n v="1"/>
    <x v="5"/>
  </r>
  <r>
    <s v="ORD-001290"/>
    <d v="2025-01-31T00:00:00"/>
    <x v="127"/>
    <x v="6"/>
    <x v="4"/>
    <x v="4"/>
    <s v="Chicago"/>
    <x v="9"/>
    <x v="6"/>
    <n v="3"/>
    <n v="81.209999999999994"/>
    <n v="0.05"/>
    <n v="231.45"/>
    <x v="1149"/>
    <s v="Credit Card"/>
    <x v="1"/>
    <s v="Standard"/>
    <x v="1"/>
    <n v="2025"/>
    <n v="1"/>
    <x v="5"/>
  </r>
  <r>
    <s v="ORD-001291"/>
    <d v="2025-06-05T00:00:00"/>
    <x v="684"/>
    <x v="27"/>
    <x v="9"/>
    <x v="3"/>
    <s v="Berlin"/>
    <x v="14"/>
    <x v="3"/>
    <n v="1"/>
    <n v="83.54"/>
    <n v="0"/>
    <n v="83.54"/>
    <x v="906"/>
    <s v="Credit Card"/>
    <x v="0"/>
    <s v="Standard"/>
    <x v="1"/>
    <n v="2025"/>
    <n v="6"/>
    <x v="9"/>
  </r>
  <r>
    <s v="ORD-001292"/>
    <d v="2025-02-21T00:00:00"/>
    <x v="688"/>
    <x v="16"/>
    <x v="3"/>
    <x v="3"/>
    <s v="Lyon"/>
    <x v="10"/>
    <x v="1"/>
    <n v="2"/>
    <n v="46.71"/>
    <n v="0.05"/>
    <n v="88.75"/>
    <x v="1150"/>
    <s v="Credit Card"/>
    <x v="2"/>
    <s v="Standard"/>
    <x v="0"/>
    <n v="2025"/>
    <n v="2"/>
    <x v="10"/>
  </r>
  <r>
    <s v="ORD-001293"/>
    <d v="2025-08-10T00:00:00"/>
    <x v="1003"/>
    <x v="17"/>
    <x v="9"/>
    <x v="3"/>
    <s v="Frankfurt"/>
    <x v="16"/>
    <x v="6"/>
    <n v="2"/>
    <n v="29.44"/>
    <n v="0.2"/>
    <n v="47.11"/>
    <x v="998"/>
    <s v="Debit Card"/>
    <x v="0"/>
    <s v="Standard"/>
    <x v="2"/>
    <n v="2025"/>
    <n v="8"/>
    <x v="3"/>
  </r>
  <r>
    <s v="ORD-001294"/>
    <d v="2025-09-27T00:00:00"/>
    <x v="1004"/>
    <x v="13"/>
    <x v="3"/>
    <x v="3"/>
    <s v="Toulouse"/>
    <x v="17"/>
    <x v="3"/>
    <n v="1"/>
    <n v="64.989999999999995"/>
    <n v="0.1"/>
    <n v="58.5"/>
    <x v="1151"/>
    <s v="Debit Card"/>
    <x v="0"/>
    <s v="Standard"/>
    <x v="0"/>
    <n v="2025"/>
    <n v="9"/>
    <x v="11"/>
  </r>
  <r>
    <s v="ORD-001295"/>
    <d v="2025-11-07T00:00:00"/>
    <x v="1005"/>
    <x v="26"/>
    <x v="2"/>
    <x v="2"/>
    <s v="Dubai"/>
    <x v="2"/>
    <x v="1"/>
    <n v="1"/>
    <n v="85.85"/>
    <n v="0.15"/>
    <n v="72.97"/>
    <x v="1152"/>
    <s v="Debit Card"/>
    <x v="2"/>
    <s v="Standard"/>
    <x v="1"/>
    <n v="2025"/>
    <n v="11"/>
    <x v="6"/>
  </r>
  <r>
    <s v="ORD-001296"/>
    <d v="2025-03-20T00:00:00"/>
    <x v="1006"/>
    <x v="15"/>
    <x v="2"/>
    <x v="2"/>
    <s v="Dubai"/>
    <x v="5"/>
    <x v="3"/>
    <n v="2"/>
    <n v="51.97"/>
    <n v="0"/>
    <n v="103.94"/>
    <x v="1153"/>
    <s v="Debit Card"/>
    <x v="2"/>
    <s v="Standard"/>
    <x v="0"/>
    <n v="2025"/>
    <n v="3"/>
    <x v="4"/>
  </r>
  <r>
    <s v="ORD-001297"/>
    <d v="2025-03-07T00:00:00"/>
    <x v="1007"/>
    <x v="8"/>
    <x v="10"/>
    <x v="7"/>
    <s v="SÃ£o Paulo"/>
    <x v="5"/>
    <x v="3"/>
    <n v="5"/>
    <n v="55.04"/>
    <n v="0.05"/>
    <n v="261.43"/>
    <x v="1154"/>
    <s v="UPI"/>
    <x v="0"/>
    <s v="Standard"/>
    <x v="2"/>
    <n v="2025"/>
    <n v="3"/>
    <x v="4"/>
  </r>
  <r>
    <s v="ORD-001298"/>
    <d v="2025-02-10T00:00:00"/>
    <x v="150"/>
    <x v="26"/>
    <x v="6"/>
    <x v="6"/>
    <s v="Singapore"/>
    <x v="6"/>
    <x v="4"/>
    <n v="3"/>
    <n v="19.18"/>
    <n v="0"/>
    <n v="57.55"/>
    <x v="701"/>
    <s v="PayPal"/>
    <x v="2"/>
    <s v="Standard"/>
    <x v="1"/>
    <n v="2025"/>
    <n v="2"/>
    <x v="10"/>
  </r>
  <r>
    <s v="ORD-001299"/>
    <d v="2025-09-06T00:00:00"/>
    <x v="628"/>
    <x v="6"/>
    <x v="2"/>
    <x v="2"/>
    <s v="Dubai"/>
    <x v="8"/>
    <x v="5"/>
    <n v="1"/>
    <n v="93.58"/>
    <n v="0.15"/>
    <n v="79.540000000000006"/>
    <x v="1155"/>
    <s v="Digital Wallet"/>
    <x v="0"/>
    <s v="Standard"/>
    <x v="0"/>
    <n v="2025"/>
    <n v="9"/>
    <x v="11"/>
  </r>
  <r>
    <s v="ORD-001300"/>
    <d v="2025-10-04T00:00:00"/>
    <x v="945"/>
    <x v="20"/>
    <x v="1"/>
    <x v="1"/>
    <s v="Chennai"/>
    <x v="16"/>
    <x v="6"/>
    <n v="1"/>
    <n v="29.47"/>
    <n v="0"/>
    <n v="29.47"/>
    <x v="1156"/>
    <s v="Credit Card"/>
    <x v="0"/>
    <s v="Standard"/>
    <x v="3"/>
    <n v="2025"/>
    <n v="10"/>
    <x v="2"/>
  </r>
  <r>
    <s v="ORD-001301"/>
    <d v="2025-01-13T00:00:00"/>
    <x v="1008"/>
    <x v="14"/>
    <x v="4"/>
    <x v="4"/>
    <s v="Los Angeles"/>
    <x v="15"/>
    <x v="6"/>
    <n v="1"/>
    <n v="72.650000000000006"/>
    <n v="0.2"/>
    <n v="58.12"/>
    <x v="504"/>
    <s v="PayPal"/>
    <x v="0"/>
    <s v="Standard"/>
    <x v="2"/>
    <n v="2025"/>
    <n v="1"/>
    <x v="5"/>
  </r>
  <r>
    <s v="ORD-001302"/>
    <d v="2025-12-15T00:00:00"/>
    <x v="1009"/>
    <x v="18"/>
    <x v="9"/>
    <x v="3"/>
    <s v="Berlin"/>
    <x v="19"/>
    <x v="5"/>
    <n v="1"/>
    <n v="24.1"/>
    <n v="0.1"/>
    <n v="21.69"/>
    <x v="1157"/>
    <s v="PayPal"/>
    <x v="2"/>
    <s v="Express"/>
    <x v="2"/>
    <n v="2025"/>
    <n v="12"/>
    <x v="1"/>
  </r>
  <r>
    <s v="ORD-001303"/>
    <d v="2025-01-21T00:00:00"/>
    <x v="565"/>
    <x v="15"/>
    <x v="10"/>
    <x v="7"/>
    <s v="SÃ£o Paulo"/>
    <x v="7"/>
    <x v="5"/>
    <n v="1"/>
    <n v="131.18"/>
    <n v="0.15"/>
    <n v="111.5"/>
    <x v="1158"/>
    <s v="Debit Card"/>
    <x v="1"/>
    <s v="Standard"/>
    <x v="1"/>
    <n v="2025"/>
    <n v="1"/>
    <x v="5"/>
  </r>
  <r>
    <s v="ORD-001304"/>
    <d v="2025-07-31T00:00:00"/>
    <x v="654"/>
    <x v="25"/>
    <x v="9"/>
    <x v="3"/>
    <s v="Frankfurt"/>
    <x v="13"/>
    <x v="2"/>
    <n v="2"/>
    <n v="175.92"/>
    <n v="0"/>
    <n v="351.84"/>
    <x v="1159"/>
    <s v="Credit Card"/>
    <x v="0"/>
    <s v="Standard"/>
    <x v="2"/>
    <n v="2025"/>
    <n v="7"/>
    <x v="8"/>
  </r>
  <r>
    <s v="ORD-001305"/>
    <d v="2025-10-05T00:00:00"/>
    <x v="789"/>
    <x v="16"/>
    <x v="5"/>
    <x v="5"/>
    <s v="Yokohama"/>
    <x v="6"/>
    <x v="4"/>
    <n v="2"/>
    <n v="17.850000000000001"/>
    <n v="0"/>
    <n v="35.71"/>
    <x v="1160"/>
    <s v="Credit Card"/>
    <x v="2"/>
    <s v="Standard"/>
    <x v="0"/>
    <n v="2025"/>
    <n v="10"/>
    <x v="2"/>
  </r>
  <r>
    <s v="ORD-001306"/>
    <d v="2025-11-28T00:00:00"/>
    <x v="630"/>
    <x v="29"/>
    <x v="1"/>
    <x v="1"/>
    <s v="Hyderabad"/>
    <x v="0"/>
    <x v="0"/>
    <n v="3"/>
    <n v="45.46"/>
    <n v="0"/>
    <n v="136.38"/>
    <x v="994"/>
    <s v="PayPal"/>
    <x v="0"/>
    <s v="Standard"/>
    <x v="0"/>
    <n v="2025"/>
    <n v="11"/>
    <x v="6"/>
  </r>
  <r>
    <s v="ORD-001307"/>
    <d v="2025-10-07T00:00:00"/>
    <x v="1010"/>
    <x v="13"/>
    <x v="4"/>
    <x v="4"/>
    <s v="New York"/>
    <x v="17"/>
    <x v="3"/>
    <n v="2"/>
    <n v="60.17"/>
    <n v="0.1"/>
    <n v="108.3"/>
    <x v="934"/>
    <s v="Debit Card"/>
    <x v="1"/>
    <s v="Standard"/>
    <x v="2"/>
    <n v="2025"/>
    <n v="10"/>
    <x v="2"/>
  </r>
  <r>
    <s v="ORD-001308"/>
    <d v="2025-11-08T00:00:00"/>
    <x v="1011"/>
    <x v="0"/>
    <x v="0"/>
    <x v="0"/>
    <s v="Melbourne"/>
    <x v="16"/>
    <x v="6"/>
    <n v="2"/>
    <n v="29.37"/>
    <n v="0.15"/>
    <n v="49.93"/>
    <x v="1161"/>
    <s v="Debit Card"/>
    <x v="2"/>
    <s v="Express"/>
    <x v="0"/>
    <n v="2025"/>
    <n v="11"/>
    <x v="6"/>
  </r>
  <r>
    <s v="ORD-001309"/>
    <d v="2025-05-13T00:00:00"/>
    <x v="1012"/>
    <x v="18"/>
    <x v="1"/>
    <x v="1"/>
    <s v="Hyderabad"/>
    <x v="14"/>
    <x v="3"/>
    <n v="2"/>
    <n v="84.96"/>
    <n v="0"/>
    <n v="169.91"/>
    <x v="1162"/>
    <s v="Bank Transfer"/>
    <x v="0"/>
    <s v="Express"/>
    <x v="0"/>
    <n v="2025"/>
    <n v="5"/>
    <x v="0"/>
  </r>
  <r>
    <s v="ORD-001310"/>
    <d v="2025-11-11T00:00:00"/>
    <x v="1013"/>
    <x v="16"/>
    <x v="4"/>
    <x v="4"/>
    <s v="Los Angeles"/>
    <x v="7"/>
    <x v="5"/>
    <n v="3"/>
    <n v="136.97999999999999"/>
    <n v="0.15"/>
    <n v="349.31"/>
    <x v="1163"/>
    <s v="UPI"/>
    <x v="2"/>
    <s v="Standard"/>
    <x v="1"/>
    <n v="2025"/>
    <n v="11"/>
    <x v="6"/>
  </r>
  <r>
    <s v="ORD-001311"/>
    <d v="2025-02-01T00:00:00"/>
    <x v="790"/>
    <x v="18"/>
    <x v="4"/>
    <x v="4"/>
    <s v="Chicago"/>
    <x v="12"/>
    <x v="1"/>
    <n v="1"/>
    <n v="148.53"/>
    <n v="0.1"/>
    <n v="133.68"/>
    <x v="865"/>
    <s v="Credit Card"/>
    <x v="0"/>
    <s v="Standard"/>
    <x v="1"/>
    <n v="2025"/>
    <n v="2"/>
    <x v="10"/>
  </r>
  <r>
    <s v="ORD-001312"/>
    <d v="2025-12-04T00:00:00"/>
    <x v="1014"/>
    <x v="22"/>
    <x v="4"/>
    <x v="4"/>
    <s v="Houston"/>
    <x v="5"/>
    <x v="3"/>
    <n v="4"/>
    <n v="58.09"/>
    <n v="0.15"/>
    <n v="197.5"/>
    <x v="1164"/>
    <s v="UPI"/>
    <x v="0"/>
    <s v="Same Day"/>
    <x v="3"/>
    <n v="2025"/>
    <n v="12"/>
    <x v="1"/>
  </r>
  <r>
    <s v="ORD-001313"/>
    <d v="2025-08-03T00:00:00"/>
    <x v="1015"/>
    <x v="1"/>
    <x v="0"/>
    <x v="0"/>
    <s v="Melbourne"/>
    <x v="15"/>
    <x v="6"/>
    <n v="2"/>
    <n v="77.72"/>
    <n v="0.25"/>
    <n v="116.59"/>
    <x v="1165"/>
    <s v="PayPal"/>
    <x v="1"/>
    <s v="Express"/>
    <x v="0"/>
    <n v="2025"/>
    <n v="8"/>
    <x v="3"/>
  </r>
  <r>
    <s v="ORD-001314"/>
    <d v="2025-11-12T00:00:00"/>
    <x v="925"/>
    <x v="4"/>
    <x v="4"/>
    <x v="4"/>
    <s v="Chicago"/>
    <x v="6"/>
    <x v="4"/>
    <n v="1"/>
    <n v="17.87"/>
    <n v="0"/>
    <n v="17.87"/>
    <x v="1166"/>
    <s v="PayPal"/>
    <x v="1"/>
    <s v="Express"/>
    <x v="1"/>
    <n v="2025"/>
    <n v="11"/>
    <x v="6"/>
  </r>
  <r>
    <s v="ORD-001315"/>
    <d v="2025-06-26T00:00:00"/>
    <x v="1016"/>
    <x v="6"/>
    <x v="3"/>
    <x v="3"/>
    <s v="Paris"/>
    <x v="2"/>
    <x v="1"/>
    <n v="1"/>
    <n v="89.41"/>
    <n v="0.15"/>
    <n v="76"/>
    <x v="570"/>
    <s v="Credit Card"/>
    <x v="0"/>
    <s v="Standard"/>
    <x v="0"/>
    <n v="2025"/>
    <n v="6"/>
    <x v="9"/>
  </r>
  <r>
    <s v="ORD-001316"/>
    <d v="2025-09-09T00:00:00"/>
    <x v="651"/>
    <x v="16"/>
    <x v="1"/>
    <x v="1"/>
    <s v="Delhi"/>
    <x v="11"/>
    <x v="5"/>
    <n v="2"/>
    <n v="158.58000000000001"/>
    <n v="0.25"/>
    <n v="237.88"/>
    <x v="1167"/>
    <s v="PayPal"/>
    <x v="2"/>
    <s v="Standard"/>
    <x v="0"/>
    <n v="2025"/>
    <n v="9"/>
    <x v="11"/>
  </r>
  <r>
    <s v="ORD-001317"/>
    <d v="2025-07-25T00:00:00"/>
    <x v="424"/>
    <x v="7"/>
    <x v="6"/>
    <x v="6"/>
    <s v="Singapore"/>
    <x v="13"/>
    <x v="2"/>
    <n v="2"/>
    <n v="204.2"/>
    <n v="0.2"/>
    <n v="326.72000000000003"/>
    <x v="1168"/>
    <s v="UPI"/>
    <x v="0"/>
    <s v="Express"/>
    <x v="1"/>
    <n v="2025"/>
    <n v="7"/>
    <x v="8"/>
  </r>
  <r>
    <s v="ORD-001318"/>
    <d v="2025-10-14T00:00:00"/>
    <x v="168"/>
    <x v="9"/>
    <x v="4"/>
    <x v="4"/>
    <s v="New York"/>
    <x v="10"/>
    <x v="1"/>
    <n v="1"/>
    <n v="46.86"/>
    <n v="0.1"/>
    <n v="42.17"/>
    <x v="1169"/>
    <s v="Digital Wallet"/>
    <x v="0"/>
    <s v="Same Day"/>
    <x v="0"/>
    <n v="2025"/>
    <n v="10"/>
    <x v="2"/>
  </r>
  <r>
    <s v="ORD-001319"/>
    <d v="2025-02-01T00:00:00"/>
    <x v="31"/>
    <x v="17"/>
    <x v="8"/>
    <x v="4"/>
    <s v="Toronto"/>
    <x v="10"/>
    <x v="1"/>
    <n v="1"/>
    <n v="47.87"/>
    <n v="0.05"/>
    <n v="45.48"/>
    <x v="1170"/>
    <s v="Digital Wallet"/>
    <x v="2"/>
    <s v="Same Day"/>
    <x v="0"/>
    <n v="2025"/>
    <n v="2"/>
    <x v="10"/>
  </r>
  <r>
    <s v="ORD-001320"/>
    <d v="2025-01-24T00:00:00"/>
    <x v="1017"/>
    <x v="16"/>
    <x v="0"/>
    <x v="0"/>
    <s v="Melbourne"/>
    <x v="4"/>
    <x v="2"/>
    <n v="1"/>
    <n v="43.71"/>
    <n v="0.15"/>
    <n v="37.15"/>
    <x v="1171"/>
    <s v="Debit Card"/>
    <x v="0"/>
    <s v="Standard"/>
    <x v="1"/>
    <n v="2025"/>
    <n v="1"/>
    <x v="5"/>
  </r>
  <r>
    <s v="ORD-001321"/>
    <d v="2025-04-07T00:00:00"/>
    <x v="323"/>
    <x v="13"/>
    <x v="4"/>
    <x v="4"/>
    <s v="Seattle"/>
    <x v="12"/>
    <x v="1"/>
    <n v="1"/>
    <n v="154.72"/>
    <n v="0.25"/>
    <n v="116.04"/>
    <x v="560"/>
    <s v="Debit Card"/>
    <x v="0"/>
    <s v="Standard"/>
    <x v="3"/>
    <n v="2025"/>
    <n v="4"/>
    <x v="7"/>
  </r>
  <r>
    <s v="ORD-001322"/>
    <d v="2025-03-04T00:00:00"/>
    <x v="669"/>
    <x v="0"/>
    <x v="10"/>
    <x v="7"/>
    <s v="Rio de Janeiro"/>
    <x v="19"/>
    <x v="5"/>
    <n v="1"/>
    <n v="24.75"/>
    <n v="0.15"/>
    <n v="21.03"/>
    <x v="604"/>
    <s v="Debit Card"/>
    <x v="0"/>
    <s v="Standard"/>
    <x v="1"/>
    <n v="2025"/>
    <n v="3"/>
    <x v="4"/>
  </r>
  <r>
    <s v="ORD-001323"/>
    <d v="2025-11-28T00:00:00"/>
    <x v="162"/>
    <x v="12"/>
    <x v="8"/>
    <x v="4"/>
    <s v="Montreal"/>
    <x v="17"/>
    <x v="3"/>
    <n v="5"/>
    <n v="61.55"/>
    <n v="0"/>
    <n v="307.73"/>
    <x v="1172"/>
    <s v="PayPal"/>
    <x v="1"/>
    <s v="Standard"/>
    <x v="1"/>
    <n v="2025"/>
    <n v="11"/>
    <x v="6"/>
  </r>
  <r>
    <s v="ORD-001324"/>
    <d v="2025-03-27T00:00:00"/>
    <x v="2"/>
    <x v="29"/>
    <x v="7"/>
    <x v="3"/>
    <s v="London"/>
    <x v="12"/>
    <x v="1"/>
    <n v="2"/>
    <n v="149.18"/>
    <n v="0"/>
    <n v="298.35000000000002"/>
    <x v="1173"/>
    <s v="Credit Card"/>
    <x v="2"/>
    <s v="Standard"/>
    <x v="1"/>
    <n v="2025"/>
    <n v="3"/>
    <x v="4"/>
  </r>
  <r>
    <s v="ORD-001325"/>
    <d v="2025-12-25T00:00:00"/>
    <x v="1018"/>
    <x v="20"/>
    <x v="1"/>
    <x v="1"/>
    <s v="Hyderabad"/>
    <x v="16"/>
    <x v="6"/>
    <n v="2"/>
    <n v="28.09"/>
    <n v="0.05"/>
    <n v="53.37"/>
    <x v="1174"/>
    <s v="Credit Card"/>
    <x v="2"/>
    <s v="Express"/>
    <x v="0"/>
    <n v="2025"/>
    <n v="12"/>
    <x v="1"/>
  </r>
  <r>
    <s v="ORD-001326"/>
    <d v="2025-05-12T00:00:00"/>
    <x v="1019"/>
    <x v="7"/>
    <x v="2"/>
    <x v="2"/>
    <s v="Dubai"/>
    <x v="4"/>
    <x v="2"/>
    <n v="1"/>
    <n v="44.6"/>
    <n v="0.2"/>
    <n v="35.68"/>
    <x v="1175"/>
    <s v="Credit Card"/>
    <x v="0"/>
    <s v="Express"/>
    <x v="0"/>
    <n v="2025"/>
    <n v="5"/>
    <x v="0"/>
  </r>
  <r>
    <s v="ORD-001327"/>
    <d v="2025-03-13T00:00:00"/>
    <x v="182"/>
    <x v="20"/>
    <x v="5"/>
    <x v="5"/>
    <s v="Yokohama"/>
    <x v="12"/>
    <x v="1"/>
    <n v="1"/>
    <n v="156.99"/>
    <n v="0.1"/>
    <n v="141.29"/>
    <x v="1176"/>
    <s v="Credit Card"/>
    <x v="1"/>
    <s v="Standard"/>
    <x v="0"/>
    <n v="2025"/>
    <n v="3"/>
    <x v="4"/>
  </r>
  <r>
    <s v="ORD-001328"/>
    <d v="2025-11-04T00:00:00"/>
    <x v="1020"/>
    <x v="11"/>
    <x v="4"/>
    <x v="4"/>
    <s v="New York"/>
    <x v="9"/>
    <x v="6"/>
    <n v="3"/>
    <n v="76.34"/>
    <n v="0"/>
    <n v="229.02"/>
    <x v="1177"/>
    <s v="PayPal"/>
    <x v="0"/>
    <s v="Same Day"/>
    <x v="3"/>
    <n v="2025"/>
    <n v="11"/>
    <x v="6"/>
  </r>
  <r>
    <s v="ORD-001329"/>
    <d v="2025-09-15T00:00:00"/>
    <x v="1021"/>
    <x v="28"/>
    <x v="4"/>
    <x v="4"/>
    <s v="Seattle"/>
    <x v="3"/>
    <x v="1"/>
    <n v="2"/>
    <n v="137.16"/>
    <n v="0.05"/>
    <n v="260.61"/>
    <x v="1178"/>
    <s v="Credit Card"/>
    <x v="0"/>
    <s v="Standard"/>
    <x v="3"/>
    <n v="2025"/>
    <n v="9"/>
    <x v="11"/>
  </r>
  <r>
    <s v="ORD-001330"/>
    <d v="2025-07-14T00:00:00"/>
    <x v="118"/>
    <x v="27"/>
    <x v="6"/>
    <x v="6"/>
    <s v="Singapore"/>
    <x v="10"/>
    <x v="1"/>
    <n v="2"/>
    <n v="52.68"/>
    <n v="0.15"/>
    <n v="89.55"/>
    <x v="1179"/>
    <s v="Bank Transfer"/>
    <x v="0"/>
    <s v="Express"/>
    <x v="0"/>
    <n v="2025"/>
    <n v="7"/>
    <x v="8"/>
  </r>
  <r>
    <s v="ORD-001331"/>
    <d v="2025-08-06T00:00:00"/>
    <x v="1022"/>
    <x v="6"/>
    <x v="0"/>
    <x v="0"/>
    <s v="Brisbane"/>
    <x v="13"/>
    <x v="2"/>
    <n v="5"/>
    <n v="186.35"/>
    <n v="0.1"/>
    <n v="838.55"/>
    <x v="1180"/>
    <s v="Credit Card"/>
    <x v="0"/>
    <s v="Express"/>
    <x v="1"/>
    <n v="2025"/>
    <n v="8"/>
    <x v="3"/>
  </r>
  <r>
    <s v="ORD-001332"/>
    <d v="2025-10-09T00:00:00"/>
    <x v="421"/>
    <x v="25"/>
    <x v="5"/>
    <x v="5"/>
    <s v="Kyoto"/>
    <x v="8"/>
    <x v="5"/>
    <n v="5"/>
    <n v="96.84"/>
    <n v="0.1"/>
    <n v="435.78"/>
    <x v="1181"/>
    <s v="Bank Transfer"/>
    <x v="2"/>
    <s v="Same Day"/>
    <x v="4"/>
    <n v="2025"/>
    <n v="10"/>
    <x v="2"/>
  </r>
  <r>
    <s v="ORD-001333"/>
    <d v="2025-03-31T00:00:00"/>
    <x v="1023"/>
    <x v="22"/>
    <x v="7"/>
    <x v="3"/>
    <s v="London"/>
    <x v="16"/>
    <x v="6"/>
    <n v="1"/>
    <n v="27.78"/>
    <n v="0.2"/>
    <n v="22.22"/>
    <x v="1182"/>
    <s v="Credit Card"/>
    <x v="2"/>
    <s v="Same Day"/>
    <x v="2"/>
    <n v="2025"/>
    <n v="3"/>
    <x v="4"/>
  </r>
  <r>
    <s v="ORD-001334"/>
    <d v="2025-12-31T00:00:00"/>
    <x v="35"/>
    <x v="14"/>
    <x v="0"/>
    <x v="0"/>
    <s v="Brisbane"/>
    <x v="15"/>
    <x v="6"/>
    <n v="1"/>
    <n v="74.2"/>
    <n v="0"/>
    <n v="74.2"/>
    <x v="802"/>
    <s v="PayPal"/>
    <x v="0"/>
    <s v="Standard"/>
    <x v="1"/>
    <n v="2025"/>
    <n v="12"/>
    <x v="1"/>
  </r>
  <r>
    <s v="ORD-001335"/>
    <d v="2025-12-25T00:00:00"/>
    <x v="1024"/>
    <x v="11"/>
    <x v="7"/>
    <x v="3"/>
    <s v="London"/>
    <x v="19"/>
    <x v="5"/>
    <n v="3"/>
    <n v="25.7"/>
    <n v="0.05"/>
    <n v="73.239999999999995"/>
    <x v="1183"/>
    <s v="UPI"/>
    <x v="0"/>
    <s v="Standard"/>
    <x v="0"/>
    <n v="2025"/>
    <n v="12"/>
    <x v="1"/>
  </r>
  <r>
    <s v="ORD-001336"/>
    <d v="2025-09-12T00:00:00"/>
    <x v="1025"/>
    <x v="14"/>
    <x v="4"/>
    <x v="4"/>
    <s v="Los Angeles"/>
    <x v="0"/>
    <x v="0"/>
    <n v="1"/>
    <n v="43.79"/>
    <n v="0.05"/>
    <n v="41.6"/>
    <x v="1184"/>
    <s v="UPI"/>
    <x v="0"/>
    <s v="Standard"/>
    <x v="0"/>
    <n v="2025"/>
    <n v="9"/>
    <x v="11"/>
  </r>
  <r>
    <s v="ORD-001337"/>
    <d v="2025-03-20T00:00:00"/>
    <x v="1026"/>
    <x v="28"/>
    <x v="8"/>
    <x v="4"/>
    <s v="Calgary"/>
    <x v="19"/>
    <x v="5"/>
    <n v="2"/>
    <n v="25.98"/>
    <n v="0"/>
    <n v="51.96"/>
    <x v="1185"/>
    <s v="Unknown"/>
    <x v="1"/>
    <s v="Express"/>
    <x v="1"/>
    <n v="2025"/>
    <n v="3"/>
    <x v="4"/>
  </r>
  <r>
    <s v="ORD-001338"/>
    <d v="2025-09-23T00:00:00"/>
    <x v="468"/>
    <x v="25"/>
    <x v="11"/>
    <x v="8"/>
    <s v="Johannesburg"/>
    <x v="18"/>
    <x v="1"/>
    <n v="1"/>
    <n v="73.87"/>
    <n v="0.2"/>
    <n v="59.09"/>
    <x v="1186"/>
    <s v="Credit Card"/>
    <x v="2"/>
    <s v="Express"/>
    <x v="2"/>
    <n v="2025"/>
    <n v="9"/>
    <x v="11"/>
  </r>
  <r>
    <s v="ORD-001339"/>
    <d v="2025-01-29T00:00:00"/>
    <x v="903"/>
    <x v="28"/>
    <x v="4"/>
    <x v="4"/>
    <s v="Los Angeles"/>
    <x v="8"/>
    <x v="5"/>
    <n v="2"/>
    <n v="96.16"/>
    <n v="0.05"/>
    <n v="182.7"/>
    <x v="1187"/>
    <s v="Debit Card"/>
    <x v="0"/>
    <s v="Same Day"/>
    <x v="0"/>
    <n v="2025"/>
    <n v="1"/>
    <x v="5"/>
  </r>
  <r>
    <s v="ORD-001340"/>
    <d v="2025-01-12T00:00:00"/>
    <x v="1027"/>
    <x v="14"/>
    <x v="7"/>
    <x v="3"/>
    <s v="Liverpool"/>
    <x v="19"/>
    <x v="5"/>
    <n v="4"/>
    <n v="26.19"/>
    <n v="0.1"/>
    <n v="94.29"/>
    <x v="1188"/>
    <s v="Credit Card"/>
    <x v="0"/>
    <s v="Same Day"/>
    <x v="1"/>
    <n v="2025"/>
    <n v="1"/>
    <x v="5"/>
  </r>
  <r>
    <s v="ORD-001341"/>
    <d v="2025-04-11T00:00:00"/>
    <x v="1028"/>
    <x v="16"/>
    <x v="8"/>
    <x v="4"/>
    <s v="Toronto"/>
    <x v="7"/>
    <x v="5"/>
    <n v="1"/>
    <n v="127.4"/>
    <n v="0.05"/>
    <n v="121.03"/>
    <x v="1189"/>
    <s v="UPI"/>
    <x v="0"/>
    <s v="Standard"/>
    <x v="4"/>
    <n v="2025"/>
    <n v="4"/>
    <x v="7"/>
  </r>
  <r>
    <s v="ORD-001342"/>
    <d v="2025-06-30T00:00:00"/>
    <x v="1029"/>
    <x v="20"/>
    <x v="3"/>
    <x v="3"/>
    <s v="Paris"/>
    <x v="4"/>
    <x v="2"/>
    <n v="3"/>
    <n v="43.28"/>
    <n v="0.15"/>
    <n v="110.37"/>
    <x v="297"/>
    <s v="Credit Card"/>
    <x v="0"/>
    <s v="Standard"/>
    <x v="1"/>
    <n v="2025"/>
    <n v="6"/>
    <x v="9"/>
  </r>
  <r>
    <s v="ORD-001343"/>
    <d v="2025-11-27T00:00:00"/>
    <x v="1012"/>
    <x v="26"/>
    <x v="10"/>
    <x v="7"/>
    <s v="SÃ£o Paulo"/>
    <x v="9"/>
    <x v="6"/>
    <n v="2"/>
    <n v="83.29"/>
    <n v="0.05"/>
    <n v="158.25"/>
    <x v="1190"/>
    <s v="Digital Wallet"/>
    <x v="0"/>
    <s v="Express"/>
    <x v="0"/>
    <n v="2025"/>
    <n v="11"/>
    <x v="6"/>
  </r>
  <r>
    <s v="ORD-001344"/>
    <d v="2025-10-12T00:00:00"/>
    <x v="339"/>
    <x v="17"/>
    <x v="5"/>
    <x v="5"/>
    <s v="Kyoto"/>
    <x v="13"/>
    <x v="2"/>
    <n v="3"/>
    <n v="192.12"/>
    <n v="0"/>
    <n v="576.35"/>
    <x v="1191"/>
    <s v="Credit Card"/>
    <x v="0"/>
    <s v="Standard"/>
    <x v="0"/>
    <n v="2025"/>
    <n v="10"/>
    <x v="2"/>
  </r>
  <r>
    <s v="ORD-001345"/>
    <d v="2025-10-18T00:00:00"/>
    <x v="157"/>
    <x v="14"/>
    <x v="1"/>
    <x v="1"/>
    <s v="Delhi"/>
    <x v="3"/>
    <x v="1"/>
    <n v="2"/>
    <n v="134.01"/>
    <n v="0.05"/>
    <n v="254.62"/>
    <x v="1192"/>
    <s v="Unknown"/>
    <x v="2"/>
    <s v="Standard"/>
    <x v="1"/>
    <n v="2025"/>
    <n v="10"/>
    <x v="2"/>
  </r>
  <r>
    <s v="ORD-001346"/>
    <d v="2025-06-16T00:00:00"/>
    <x v="1030"/>
    <x v="9"/>
    <x v="11"/>
    <x v="8"/>
    <s v="Durban"/>
    <x v="9"/>
    <x v="6"/>
    <n v="2"/>
    <n v="81.94"/>
    <n v="0.15"/>
    <n v="139.30000000000001"/>
    <x v="1193"/>
    <s v="Bank Transfer"/>
    <x v="0"/>
    <s v="Standard"/>
    <x v="1"/>
    <n v="2025"/>
    <n v="6"/>
    <x v="9"/>
  </r>
  <r>
    <s v="ORD-001347"/>
    <d v="2025-05-16T00:00:00"/>
    <x v="764"/>
    <x v="25"/>
    <x v="5"/>
    <x v="5"/>
    <s v="Osaka"/>
    <x v="15"/>
    <x v="6"/>
    <n v="1"/>
    <n v="71.63"/>
    <n v="0.1"/>
    <n v="64.47"/>
    <x v="1194"/>
    <s v="Bank Transfer"/>
    <x v="0"/>
    <s v="Same Day"/>
    <x v="0"/>
    <n v="2025"/>
    <n v="5"/>
    <x v="0"/>
  </r>
  <r>
    <s v="ORD-001348"/>
    <d v="2025-05-26T00:00:00"/>
    <x v="1031"/>
    <x v="14"/>
    <x v="10"/>
    <x v="7"/>
    <s v="Rio de Janeiro"/>
    <x v="10"/>
    <x v="1"/>
    <n v="1"/>
    <n v="50.51"/>
    <n v="0.2"/>
    <n v="40.409999999999997"/>
    <x v="1195"/>
    <s v="Bank Transfer"/>
    <x v="1"/>
    <s v="Standard"/>
    <x v="1"/>
    <n v="2025"/>
    <n v="5"/>
    <x v="0"/>
  </r>
  <r>
    <s v="ORD-001349"/>
    <d v="2025-12-28T00:00:00"/>
    <x v="1032"/>
    <x v="22"/>
    <x v="8"/>
    <x v="4"/>
    <s v="Calgary"/>
    <x v="1"/>
    <x v="1"/>
    <n v="1"/>
    <n v="38.39"/>
    <n v="0.05"/>
    <n v="36.479999999999997"/>
    <x v="1196"/>
    <s v="Bank Transfer"/>
    <x v="0"/>
    <s v="Express"/>
    <x v="0"/>
    <n v="2025"/>
    <n v="12"/>
    <x v="1"/>
  </r>
  <r>
    <s v="ORD-001350"/>
    <d v="2025-01-16T00:00:00"/>
    <x v="151"/>
    <x v="1"/>
    <x v="10"/>
    <x v="7"/>
    <s v="BrasÃ­lia"/>
    <x v="9"/>
    <x v="6"/>
    <n v="1"/>
    <n v="77.97"/>
    <n v="0.05"/>
    <n v="74.069999999999993"/>
    <x v="1197"/>
    <s v="Bank Transfer"/>
    <x v="2"/>
    <s v="Standard"/>
    <x v="2"/>
    <n v="2025"/>
    <n v="1"/>
    <x v="5"/>
  </r>
  <r>
    <s v="ORD-001351"/>
    <d v="2025-11-26T00:00:00"/>
    <x v="1033"/>
    <x v="12"/>
    <x v="1"/>
    <x v="1"/>
    <s v="Kolkata"/>
    <x v="19"/>
    <x v="5"/>
    <n v="3"/>
    <n v="25.08"/>
    <n v="0.05"/>
    <n v="71.47"/>
    <x v="1189"/>
    <s v="PayPal"/>
    <x v="0"/>
    <s v="Same Day"/>
    <x v="0"/>
    <n v="2025"/>
    <n v="11"/>
    <x v="6"/>
  </r>
  <r>
    <s v="ORD-001352"/>
    <d v="2025-08-15T00:00:00"/>
    <x v="1034"/>
    <x v="10"/>
    <x v="4"/>
    <x v="4"/>
    <s v="Los Angeles"/>
    <x v="5"/>
    <x v="3"/>
    <n v="1"/>
    <n v="57.08"/>
    <n v="0.15"/>
    <n v="48.52"/>
    <x v="1198"/>
    <s v="UPI"/>
    <x v="0"/>
    <s v="Standard"/>
    <x v="1"/>
    <n v="2025"/>
    <n v="8"/>
    <x v="3"/>
  </r>
  <r>
    <s v="ORD-001353"/>
    <d v="2025-06-21T00:00:00"/>
    <x v="851"/>
    <x v="22"/>
    <x v="10"/>
    <x v="7"/>
    <s v="BrasÃ­lia"/>
    <x v="19"/>
    <x v="5"/>
    <n v="1"/>
    <n v="24.47"/>
    <n v="0.15"/>
    <n v="20.8"/>
    <x v="708"/>
    <s v="PayPal"/>
    <x v="0"/>
    <s v="Standard"/>
    <x v="0"/>
    <n v="2025"/>
    <n v="6"/>
    <x v="9"/>
  </r>
  <r>
    <s v="ORD-001354"/>
    <d v="2025-10-11T00:00:00"/>
    <x v="600"/>
    <x v="22"/>
    <x v="4"/>
    <x v="4"/>
    <s v="Seattle"/>
    <x v="1"/>
    <x v="1"/>
    <n v="3"/>
    <n v="38.770000000000003"/>
    <n v="0"/>
    <n v="116.31"/>
    <x v="1199"/>
    <s v="Bank Transfer"/>
    <x v="0"/>
    <s v="Standard"/>
    <x v="2"/>
    <n v="2025"/>
    <n v="10"/>
    <x v="2"/>
  </r>
  <r>
    <s v="ORD-001355"/>
    <d v="2025-07-10T00:00:00"/>
    <x v="962"/>
    <x v="25"/>
    <x v="1"/>
    <x v="1"/>
    <s v="Hyderabad"/>
    <x v="9"/>
    <x v="6"/>
    <n v="2"/>
    <n v="78.63"/>
    <n v="0.2"/>
    <n v="125.8"/>
    <x v="1200"/>
    <s v="PayPal"/>
    <x v="0"/>
    <s v="Standard"/>
    <x v="1"/>
    <n v="2025"/>
    <n v="7"/>
    <x v="8"/>
  </r>
  <r>
    <s v="ORD-001356"/>
    <d v="2025-11-28T00:00:00"/>
    <x v="428"/>
    <x v="21"/>
    <x v="5"/>
    <x v="5"/>
    <s v="Osaka"/>
    <x v="5"/>
    <x v="3"/>
    <n v="1"/>
    <n v="53.95"/>
    <n v="0.2"/>
    <n v="43.16"/>
    <x v="1201"/>
    <s v="UPI"/>
    <x v="0"/>
    <s v="Standard"/>
    <x v="4"/>
    <n v="2025"/>
    <n v="11"/>
    <x v="6"/>
  </r>
  <r>
    <s v="ORD-001357"/>
    <d v="2025-12-06T00:00:00"/>
    <x v="20"/>
    <x v="22"/>
    <x v="6"/>
    <x v="6"/>
    <s v="Singapore"/>
    <x v="10"/>
    <x v="1"/>
    <n v="1"/>
    <n v="52.17"/>
    <n v="0.15"/>
    <n v="44.35"/>
    <x v="1202"/>
    <s v="PayPal"/>
    <x v="0"/>
    <s v="Same Day"/>
    <x v="2"/>
    <n v="2025"/>
    <n v="12"/>
    <x v="1"/>
  </r>
  <r>
    <s v="ORD-001358"/>
    <d v="2025-06-14T00:00:00"/>
    <x v="1035"/>
    <x v="26"/>
    <x v="1"/>
    <x v="1"/>
    <s v="Chennai"/>
    <x v="18"/>
    <x v="1"/>
    <n v="2"/>
    <n v="69.36"/>
    <n v="0"/>
    <n v="138.72"/>
    <x v="1203"/>
    <s v="Digital Wallet"/>
    <x v="0"/>
    <s v="Standard"/>
    <x v="1"/>
    <n v="2025"/>
    <n v="6"/>
    <x v="9"/>
  </r>
  <r>
    <s v="ORD-001359"/>
    <d v="2025-04-19T00:00:00"/>
    <x v="1036"/>
    <x v="6"/>
    <x v="10"/>
    <x v="7"/>
    <s v="BrasÃ­lia"/>
    <x v="12"/>
    <x v="1"/>
    <n v="3"/>
    <n v="148.66"/>
    <n v="0.15"/>
    <n v="379.09"/>
    <x v="1204"/>
    <s v="Debit Card"/>
    <x v="2"/>
    <s v="Standard"/>
    <x v="0"/>
    <n v="2025"/>
    <n v="4"/>
    <x v="7"/>
  </r>
  <r>
    <s v="ORD-001360"/>
    <d v="2025-08-20T00:00:00"/>
    <x v="967"/>
    <x v="11"/>
    <x v="0"/>
    <x v="0"/>
    <s v="Perth"/>
    <x v="8"/>
    <x v="5"/>
    <n v="1"/>
    <n v="96.97"/>
    <n v="0"/>
    <n v="96.97"/>
    <x v="1205"/>
    <s v="Credit Card"/>
    <x v="2"/>
    <s v="Standard"/>
    <x v="4"/>
    <n v="2025"/>
    <n v="8"/>
    <x v="3"/>
  </r>
  <r>
    <s v="ORD-001361"/>
    <d v="2025-12-09T00:00:00"/>
    <x v="1037"/>
    <x v="21"/>
    <x v="9"/>
    <x v="3"/>
    <s v="Berlin"/>
    <x v="8"/>
    <x v="5"/>
    <n v="3"/>
    <n v="101.89"/>
    <n v="0.2"/>
    <n v="244.53"/>
    <x v="1206"/>
    <s v="Debit Card"/>
    <x v="1"/>
    <s v="Standard"/>
    <x v="4"/>
    <n v="2025"/>
    <n v="12"/>
    <x v="1"/>
  </r>
  <r>
    <s v="ORD-001362"/>
    <d v="2025-03-24T00:00:00"/>
    <x v="542"/>
    <x v="24"/>
    <x v="6"/>
    <x v="6"/>
    <s v="Singapore"/>
    <x v="13"/>
    <x v="2"/>
    <n v="1"/>
    <n v="182.02"/>
    <n v="0"/>
    <n v="182.02"/>
    <x v="1207"/>
    <s v="Bank Transfer"/>
    <x v="0"/>
    <s v="Express"/>
    <x v="1"/>
    <n v="2025"/>
    <n v="3"/>
    <x v="4"/>
  </r>
  <r>
    <s v="ORD-001363"/>
    <d v="2025-09-01T00:00:00"/>
    <x v="1038"/>
    <x v="15"/>
    <x v="7"/>
    <x v="3"/>
    <s v="Liverpool"/>
    <x v="18"/>
    <x v="1"/>
    <n v="2"/>
    <n v="67.599999999999994"/>
    <n v="0.2"/>
    <n v="108.16"/>
    <x v="1208"/>
    <s v="Credit Card"/>
    <x v="2"/>
    <s v="Standard"/>
    <x v="3"/>
    <n v="2025"/>
    <n v="9"/>
    <x v="11"/>
  </r>
  <r>
    <s v="ORD-001364"/>
    <d v="2025-09-04T00:00:00"/>
    <x v="276"/>
    <x v="6"/>
    <x v="1"/>
    <x v="1"/>
    <s v="Hyderabad"/>
    <x v="9"/>
    <x v="6"/>
    <n v="2"/>
    <n v="77.27"/>
    <n v="0.2"/>
    <n v="123.64"/>
    <x v="1209"/>
    <s v="PayPal"/>
    <x v="2"/>
    <s v="Express"/>
    <x v="2"/>
    <n v="2025"/>
    <n v="9"/>
    <x v="11"/>
  </r>
  <r>
    <s v="ORD-001365"/>
    <d v="2025-10-14T00:00:00"/>
    <x v="1039"/>
    <x v="16"/>
    <x v="4"/>
    <x v="4"/>
    <s v="Houston"/>
    <x v="2"/>
    <x v="1"/>
    <n v="2"/>
    <n v="90.64"/>
    <n v="0.05"/>
    <n v="172.21"/>
    <x v="1210"/>
    <s v="PayPal"/>
    <x v="0"/>
    <s v="Express"/>
    <x v="0"/>
    <n v="2025"/>
    <n v="10"/>
    <x v="2"/>
  </r>
  <r>
    <s v="ORD-001366"/>
    <d v="2025-02-21T00:00:00"/>
    <x v="435"/>
    <x v="24"/>
    <x v="9"/>
    <x v="3"/>
    <s v="Berlin"/>
    <x v="4"/>
    <x v="2"/>
    <n v="1"/>
    <n v="44.63"/>
    <n v="0.1"/>
    <n v="40.17"/>
    <x v="1211"/>
    <s v="Bank Transfer"/>
    <x v="0"/>
    <s v="Same Day"/>
    <x v="1"/>
    <n v="2025"/>
    <n v="2"/>
    <x v="10"/>
  </r>
  <r>
    <s v="ORD-001367"/>
    <d v="2025-10-07T00:00:00"/>
    <x v="391"/>
    <x v="26"/>
    <x v="9"/>
    <x v="3"/>
    <s v="Frankfurt"/>
    <x v="0"/>
    <x v="0"/>
    <n v="2"/>
    <n v="43.07"/>
    <n v="0"/>
    <n v="86.14"/>
    <x v="1212"/>
    <s v="Digital Wallet"/>
    <x v="0"/>
    <s v="Standard"/>
    <x v="2"/>
    <n v="2025"/>
    <n v="10"/>
    <x v="2"/>
  </r>
  <r>
    <s v="ORD-001368"/>
    <d v="2025-12-08T00:00:00"/>
    <x v="1040"/>
    <x v="24"/>
    <x v="6"/>
    <x v="6"/>
    <s v="Singapore"/>
    <x v="5"/>
    <x v="3"/>
    <n v="2"/>
    <n v="53.49"/>
    <n v="0.2"/>
    <n v="85.58"/>
    <x v="1213"/>
    <s v="Credit Card"/>
    <x v="2"/>
    <s v="Standard"/>
    <x v="0"/>
    <n v="2025"/>
    <n v="12"/>
    <x v="1"/>
  </r>
  <r>
    <s v="ORD-001369"/>
    <d v="2025-03-12T00:00:00"/>
    <x v="358"/>
    <x v="22"/>
    <x v="5"/>
    <x v="5"/>
    <s v="Yokohama"/>
    <x v="13"/>
    <x v="2"/>
    <n v="3"/>
    <n v="194.64"/>
    <n v="0.2"/>
    <n v="467.13"/>
    <x v="1214"/>
    <s v="Credit Card"/>
    <x v="1"/>
    <s v="Standard"/>
    <x v="1"/>
    <n v="2025"/>
    <n v="3"/>
    <x v="4"/>
  </r>
  <r>
    <s v="ORD-001370"/>
    <d v="2025-04-03T00:00:00"/>
    <x v="818"/>
    <x v="1"/>
    <x v="3"/>
    <x v="3"/>
    <s v="Marseille"/>
    <x v="1"/>
    <x v="1"/>
    <n v="1"/>
    <n v="40.32"/>
    <n v="0"/>
    <n v="40.32"/>
    <x v="1215"/>
    <s v="Debit Card"/>
    <x v="0"/>
    <s v="Standard"/>
    <x v="0"/>
    <n v="2025"/>
    <n v="4"/>
    <x v="7"/>
  </r>
  <r>
    <s v="ORD-001371"/>
    <d v="2025-12-24T00:00:00"/>
    <x v="1041"/>
    <x v="16"/>
    <x v="5"/>
    <x v="5"/>
    <s v="Osaka"/>
    <x v="5"/>
    <x v="3"/>
    <n v="1"/>
    <n v="51.58"/>
    <n v="0.2"/>
    <n v="41.27"/>
    <x v="37"/>
    <s v="Credit Card"/>
    <x v="2"/>
    <s v="Same Day"/>
    <x v="0"/>
    <n v="2025"/>
    <n v="12"/>
    <x v="1"/>
  </r>
  <r>
    <s v="ORD-001372"/>
    <d v="2025-03-12T00:00:00"/>
    <x v="1042"/>
    <x v="0"/>
    <x v="1"/>
    <x v="1"/>
    <s v="Chennai"/>
    <x v="18"/>
    <x v="1"/>
    <n v="1"/>
    <n v="67.900000000000006"/>
    <n v="0"/>
    <n v="67.900000000000006"/>
    <x v="1216"/>
    <s v="UPI"/>
    <x v="0"/>
    <s v="Express"/>
    <x v="0"/>
    <n v="2025"/>
    <n v="3"/>
    <x v="4"/>
  </r>
  <r>
    <s v="ORD-001373"/>
    <d v="2025-11-23T00:00:00"/>
    <x v="327"/>
    <x v="14"/>
    <x v="1"/>
    <x v="1"/>
    <s v="Chennai"/>
    <x v="11"/>
    <x v="5"/>
    <n v="3"/>
    <n v="139.26"/>
    <n v="0.2"/>
    <n v="334.21"/>
    <x v="1217"/>
    <s v="Debit Card"/>
    <x v="0"/>
    <s v="Standard"/>
    <x v="1"/>
    <n v="2025"/>
    <n v="11"/>
    <x v="6"/>
  </r>
  <r>
    <s v="ORD-001374"/>
    <d v="2025-07-12T00:00:00"/>
    <x v="508"/>
    <x v="15"/>
    <x v="10"/>
    <x v="7"/>
    <s v="Rio de Janeiro"/>
    <x v="11"/>
    <x v="5"/>
    <n v="2"/>
    <n v="143.09"/>
    <n v="0"/>
    <n v="286.19"/>
    <x v="1218"/>
    <s v="Credit Card"/>
    <x v="2"/>
    <s v="Standard"/>
    <x v="1"/>
    <n v="2025"/>
    <n v="7"/>
    <x v="8"/>
  </r>
  <r>
    <s v="ORD-001375"/>
    <d v="2025-04-07T00:00:00"/>
    <x v="1043"/>
    <x v="21"/>
    <x v="1"/>
    <x v="1"/>
    <s v="Delhi"/>
    <x v="0"/>
    <x v="0"/>
    <n v="1"/>
    <n v="42.47"/>
    <n v="0.05"/>
    <n v="40.35"/>
    <x v="296"/>
    <s v="Digital Wallet"/>
    <x v="0"/>
    <s v="Same Day"/>
    <x v="2"/>
    <n v="2025"/>
    <n v="4"/>
    <x v="7"/>
  </r>
  <r>
    <s v="ORD-001376"/>
    <d v="2025-11-28T00:00:00"/>
    <x v="1044"/>
    <x v="10"/>
    <x v="4"/>
    <x v="4"/>
    <s v="Seattle"/>
    <x v="17"/>
    <x v="3"/>
    <n v="1"/>
    <n v="65.63"/>
    <n v="0"/>
    <n v="65.63"/>
    <x v="701"/>
    <s v="Debit Card"/>
    <x v="0"/>
    <s v="Express"/>
    <x v="0"/>
    <n v="2025"/>
    <n v="11"/>
    <x v="6"/>
  </r>
  <r>
    <s v="ORD-001377"/>
    <d v="2025-06-24T00:00:00"/>
    <x v="1045"/>
    <x v="8"/>
    <x v="0"/>
    <x v="0"/>
    <s v="Brisbane"/>
    <x v="17"/>
    <x v="3"/>
    <n v="2"/>
    <n v="67.02"/>
    <n v="0.1"/>
    <n v="120.63"/>
    <x v="1219"/>
    <s v="Bank Transfer"/>
    <x v="1"/>
    <s v="Express"/>
    <x v="2"/>
    <n v="2025"/>
    <n v="6"/>
    <x v="9"/>
  </r>
  <r>
    <s v="ORD-001378"/>
    <d v="2025-07-21T00:00:00"/>
    <x v="1046"/>
    <x v="27"/>
    <x v="7"/>
    <x v="3"/>
    <s v="London"/>
    <x v="16"/>
    <x v="6"/>
    <n v="1"/>
    <n v="29.07"/>
    <n v="0.15"/>
    <n v="24.71"/>
    <x v="1220"/>
    <s v="Credit Card"/>
    <x v="2"/>
    <s v="Standard"/>
    <x v="2"/>
    <n v="2025"/>
    <n v="7"/>
    <x v="8"/>
  </r>
  <r>
    <s v="ORD-001379"/>
    <d v="2025-05-21T00:00:00"/>
    <x v="287"/>
    <x v="7"/>
    <x v="10"/>
    <x v="7"/>
    <s v="BrasÃ­lia"/>
    <x v="17"/>
    <x v="3"/>
    <n v="2"/>
    <n v="64.97"/>
    <n v="0.25"/>
    <n v="97.46"/>
    <x v="1221"/>
    <s v="PayPal"/>
    <x v="2"/>
    <s v="Same Day"/>
    <x v="1"/>
    <n v="2025"/>
    <n v="5"/>
    <x v="0"/>
  </r>
  <r>
    <s v="ORD-001380"/>
    <d v="2025-08-20T00:00:00"/>
    <x v="1047"/>
    <x v="28"/>
    <x v="4"/>
    <x v="4"/>
    <s v="New York"/>
    <x v="12"/>
    <x v="1"/>
    <n v="1"/>
    <n v="154.66"/>
    <n v="0.15"/>
    <n v="131.46"/>
    <x v="1222"/>
    <s v="Credit Card"/>
    <x v="0"/>
    <s v="Express"/>
    <x v="0"/>
    <n v="2025"/>
    <n v="8"/>
    <x v="3"/>
  </r>
  <r>
    <s v="ORD-001381"/>
    <d v="2025-03-05T00:00:00"/>
    <x v="1048"/>
    <x v="22"/>
    <x v="1"/>
    <x v="1"/>
    <s v="Mumbai"/>
    <x v="11"/>
    <x v="5"/>
    <n v="1"/>
    <n v="139.88"/>
    <n v="0.2"/>
    <n v="111.91"/>
    <x v="1223"/>
    <s v="UPI"/>
    <x v="0"/>
    <s v="Express"/>
    <x v="1"/>
    <n v="2025"/>
    <n v="3"/>
    <x v="4"/>
  </r>
  <r>
    <s v="ORD-001382"/>
    <d v="2025-06-02T00:00:00"/>
    <x v="1049"/>
    <x v="1"/>
    <x v="4"/>
    <x v="4"/>
    <s v="Chicago"/>
    <x v="8"/>
    <x v="5"/>
    <n v="1"/>
    <n v="105.12"/>
    <n v="0.15"/>
    <n v="89.35"/>
    <x v="685"/>
    <s v="PayPal"/>
    <x v="0"/>
    <s v="Standard"/>
    <x v="2"/>
    <n v="2025"/>
    <n v="6"/>
    <x v="9"/>
  </r>
  <r>
    <s v="ORD-001383"/>
    <d v="2025-12-24T00:00:00"/>
    <x v="785"/>
    <x v="24"/>
    <x v="3"/>
    <x v="3"/>
    <s v="Toulouse"/>
    <x v="3"/>
    <x v="1"/>
    <n v="1"/>
    <n v="138.94"/>
    <n v="0"/>
    <n v="138.94"/>
    <x v="69"/>
    <s v="PayPal"/>
    <x v="0"/>
    <s v="Standard"/>
    <x v="0"/>
    <n v="2025"/>
    <n v="12"/>
    <x v="1"/>
  </r>
  <r>
    <s v="ORD-001384"/>
    <d v="2025-04-11T00:00:00"/>
    <x v="1050"/>
    <x v="3"/>
    <x v="4"/>
    <x v="4"/>
    <s v="Chicago"/>
    <x v="0"/>
    <x v="0"/>
    <n v="3"/>
    <n v="44.69"/>
    <n v="0.05"/>
    <n v="127.37"/>
    <x v="1224"/>
    <s v="PayPal"/>
    <x v="1"/>
    <s v="Express"/>
    <x v="1"/>
    <n v="2025"/>
    <n v="4"/>
    <x v="7"/>
  </r>
  <r>
    <s v="ORD-001385"/>
    <d v="2025-09-14T00:00:00"/>
    <x v="375"/>
    <x v="5"/>
    <x v="9"/>
    <x v="3"/>
    <s v="Berlin"/>
    <x v="13"/>
    <x v="2"/>
    <n v="2"/>
    <n v="202.7"/>
    <n v="0.25"/>
    <n v="304.05"/>
    <x v="1225"/>
    <s v="Credit Card"/>
    <x v="2"/>
    <s v="Express"/>
    <x v="1"/>
    <n v="2025"/>
    <n v="9"/>
    <x v="11"/>
  </r>
  <r>
    <s v="ORD-001386"/>
    <d v="2025-05-08T00:00:00"/>
    <x v="84"/>
    <x v="5"/>
    <x v="10"/>
    <x v="7"/>
    <s v="SÃ£o Paulo"/>
    <x v="7"/>
    <x v="5"/>
    <n v="1"/>
    <n v="135.94999999999999"/>
    <n v="0.05"/>
    <n v="129.15"/>
    <x v="1226"/>
    <s v="PayPal"/>
    <x v="0"/>
    <s v="Standard"/>
    <x v="2"/>
    <n v="2025"/>
    <n v="5"/>
    <x v="0"/>
  </r>
  <r>
    <s v="ORD-001387"/>
    <d v="2025-10-30T00:00:00"/>
    <x v="970"/>
    <x v="8"/>
    <x v="2"/>
    <x v="2"/>
    <s v="Dubai"/>
    <x v="18"/>
    <x v="1"/>
    <n v="1"/>
    <n v="67.47"/>
    <n v="0.15"/>
    <n v="57.35"/>
    <x v="86"/>
    <s v="UPI"/>
    <x v="0"/>
    <s v="Same Day"/>
    <x v="2"/>
    <n v="2025"/>
    <n v="10"/>
    <x v="2"/>
  </r>
  <r>
    <s v="ORD-001388"/>
    <d v="2025-02-21T00:00:00"/>
    <x v="1051"/>
    <x v="23"/>
    <x v="4"/>
    <x v="4"/>
    <s v="New York"/>
    <x v="9"/>
    <x v="6"/>
    <n v="2"/>
    <n v="82.01"/>
    <n v="0.15"/>
    <n v="139.41"/>
    <x v="1227"/>
    <s v="UPI"/>
    <x v="0"/>
    <s v="Express"/>
    <x v="1"/>
    <n v="2025"/>
    <n v="2"/>
    <x v="10"/>
  </r>
  <r>
    <s v="ORD-001389"/>
    <d v="2025-12-24T00:00:00"/>
    <x v="1052"/>
    <x v="3"/>
    <x v="7"/>
    <x v="3"/>
    <s v="London"/>
    <x v="15"/>
    <x v="6"/>
    <n v="4"/>
    <n v="71.819999999999993"/>
    <n v="0.2"/>
    <n v="229.81"/>
    <x v="1228"/>
    <s v="PayPal"/>
    <x v="2"/>
    <s v="Standard"/>
    <x v="1"/>
    <n v="2025"/>
    <n v="12"/>
    <x v="1"/>
  </r>
  <r>
    <s v="ORD-001390"/>
    <d v="2025-06-27T00:00:00"/>
    <x v="1053"/>
    <x v="21"/>
    <x v="3"/>
    <x v="3"/>
    <s v="Paris"/>
    <x v="1"/>
    <x v="1"/>
    <n v="4"/>
    <n v="40.32"/>
    <n v="0"/>
    <n v="161.28"/>
    <x v="1229"/>
    <s v="Credit Card"/>
    <x v="0"/>
    <s v="Standard"/>
    <x v="2"/>
    <n v="2025"/>
    <n v="6"/>
    <x v="9"/>
  </r>
  <r>
    <s v="ORD-001391"/>
    <d v="2025-04-03T00:00:00"/>
    <x v="1054"/>
    <x v="25"/>
    <x v="2"/>
    <x v="2"/>
    <s v="Dubai"/>
    <x v="18"/>
    <x v="1"/>
    <n v="1"/>
    <n v="72.13"/>
    <n v="0.1"/>
    <n v="64.92"/>
    <x v="1230"/>
    <s v="Credit Card"/>
    <x v="0"/>
    <s v="Same Day"/>
    <x v="2"/>
    <n v="2025"/>
    <n v="4"/>
    <x v="7"/>
  </r>
  <r>
    <s v="ORD-001392"/>
    <d v="2025-01-29T00:00:00"/>
    <x v="327"/>
    <x v="18"/>
    <x v="11"/>
    <x v="8"/>
    <s v="Pretoria"/>
    <x v="11"/>
    <x v="5"/>
    <n v="1"/>
    <n v="154.91"/>
    <n v="0.15"/>
    <n v="131.68"/>
    <x v="718"/>
    <s v="Credit Card"/>
    <x v="0"/>
    <s v="Standard"/>
    <x v="2"/>
    <n v="2025"/>
    <n v="1"/>
    <x v="5"/>
  </r>
  <r>
    <s v="ORD-001393"/>
    <d v="2025-03-08T00:00:00"/>
    <x v="988"/>
    <x v="0"/>
    <x v="4"/>
    <x v="4"/>
    <s v="Los Angeles"/>
    <x v="9"/>
    <x v="6"/>
    <n v="2"/>
    <n v="82.4"/>
    <n v="0.2"/>
    <n v="131.84"/>
    <x v="1231"/>
    <s v="UPI"/>
    <x v="1"/>
    <s v="Express"/>
    <x v="1"/>
    <n v="2025"/>
    <n v="3"/>
    <x v="4"/>
  </r>
  <r>
    <s v="ORD-001394"/>
    <d v="2025-07-23T00:00:00"/>
    <x v="173"/>
    <x v="0"/>
    <x v="0"/>
    <x v="0"/>
    <s v="Melbourne"/>
    <x v="18"/>
    <x v="1"/>
    <n v="2"/>
    <n v="67"/>
    <n v="0.1"/>
    <n v="120.6"/>
    <x v="1232"/>
    <s v="Debit Card"/>
    <x v="0"/>
    <s v="Standard"/>
    <x v="1"/>
    <n v="2025"/>
    <n v="7"/>
    <x v="8"/>
  </r>
  <r>
    <s v="ORD-001395"/>
    <d v="2025-05-12T00:00:00"/>
    <x v="192"/>
    <x v="13"/>
    <x v="4"/>
    <x v="4"/>
    <s v="Houston"/>
    <x v="3"/>
    <x v="1"/>
    <n v="4"/>
    <n v="137.94"/>
    <n v="0.1"/>
    <n v="496.59"/>
    <x v="1233"/>
    <s v="UPI"/>
    <x v="0"/>
    <s v="Standard"/>
    <x v="2"/>
    <n v="2025"/>
    <n v="5"/>
    <x v="0"/>
  </r>
  <r>
    <s v="ORD-001396"/>
    <d v="2025-11-15T00:00:00"/>
    <x v="1055"/>
    <x v="9"/>
    <x v="1"/>
    <x v="1"/>
    <s v="Chennai"/>
    <x v="4"/>
    <x v="2"/>
    <n v="2"/>
    <n v="47.62"/>
    <n v="0.1"/>
    <n v="85.72"/>
    <x v="1234"/>
    <s v="Credit Card"/>
    <x v="2"/>
    <s v="Standard"/>
    <x v="0"/>
    <n v="2025"/>
    <n v="11"/>
    <x v="6"/>
  </r>
  <r>
    <s v="ORD-001397"/>
    <d v="2025-06-18T00:00:00"/>
    <x v="966"/>
    <x v="23"/>
    <x v="1"/>
    <x v="1"/>
    <s v="Kolkata"/>
    <x v="9"/>
    <x v="6"/>
    <n v="1"/>
    <n v="77.19"/>
    <n v="0"/>
    <n v="77.19"/>
    <x v="472"/>
    <s v="Credit Card"/>
    <x v="0"/>
    <s v="Express"/>
    <x v="0"/>
    <n v="2025"/>
    <n v="6"/>
    <x v="9"/>
  </r>
  <r>
    <s v="ORD-001398"/>
    <d v="2025-04-08T00:00:00"/>
    <x v="1056"/>
    <x v="13"/>
    <x v="7"/>
    <x v="3"/>
    <s v="Birmingham"/>
    <x v="8"/>
    <x v="5"/>
    <n v="5"/>
    <n v="92.96"/>
    <n v="0.05"/>
    <n v="441.55"/>
    <x v="1235"/>
    <s v="Credit Card"/>
    <x v="2"/>
    <s v="Same Day"/>
    <x v="2"/>
    <n v="2025"/>
    <n v="4"/>
    <x v="7"/>
  </r>
  <r>
    <s v="ORD-001399"/>
    <d v="2025-08-30T00:00:00"/>
    <x v="1057"/>
    <x v="15"/>
    <x v="9"/>
    <x v="3"/>
    <s v="Berlin"/>
    <x v="11"/>
    <x v="5"/>
    <n v="1"/>
    <n v="158.56"/>
    <n v="0.05"/>
    <n v="150.63"/>
    <x v="1236"/>
    <s v="UPI"/>
    <x v="0"/>
    <s v="Same Day"/>
    <x v="1"/>
    <n v="2025"/>
    <n v="8"/>
    <x v="3"/>
  </r>
  <r>
    <s v="ORD-001400"/>
    <d v="2025-10-04T00:00:00"/>
    <x v="507"/>
    <x v="4"/>
    <x v="1"/>
    <x v="1"/>
    <s v="Kolkata"/>
    <x v="7"/>
    <x v="5"/>
    <n v="2"/>
    <n v="121.19"/>
    <n v="0.05"/>
    <n v="230.27"/>
    <x v="1237"/>
    <s v="Credit Card"/>
    <x v="1"/>
    <s v="Express"/>
    <x v="0"/>
    <n v="2025"/>
    <n v="10"/>
    <x v="2"/>
  </r>
  <r>
    <s v="ORD-001401"/>
    <d v="2025-03-07T00:00:00"/>
    <x v="575"/>
    <x v="24"/>
    <x v="0"/>
    <x v="0"/>
    <s v="Melbourne"/>
    <x v="17"/>
    <x v="3"/>
    <n v="2"/>
    <n v="60.71"/>
    <n v="0.1"/>
    <n v="109.27"/>
    <x v="1238"/>
    <s v="Credit Card"/>
    <x v="2"/>
    <s v="Express"/>
    <x v="0"/>
    <n v="2025"/>
    <n v="3"/>
    <x v="4"/>
  </r>
  <r>
    <s v="ORD-001402"/>
    <d v="2025-03-07T00:00:00"/>
    <x v="1022"/>
    <x v="18"/>
    <x v="4"/>
    <x v="4"/>
    <s v="Houston"/>
    <x v="7"/>
    <x v="5"/>
    <n v="4"/>
    <n v="125.99"/>
    <n v="0"/>
    <n v="503.96"/>
    <x v="1239"/>
    <s v="Credit Card"/>
    <x v="0"/>
    <s v="Express"/>
    <x v="1"/>
    <n v="2025"/>
    <n v="3"/>
    <x v="4"/>
  </r>
  <r>
    <s v="ORD-001403"/>
    <d v="2025-01-15T00:00:00"/>
    <x v="612"/>
    <x v="24"/>
    <x v="3"/>
    <x v="3"/>
    <s v="Paris"/>
    <x v="12"/>
    <x v="1"/>
    <n v="2"/>
    <n v="165.85"/>
    <n v="0.15"/>
    <n v="281.94"/>
    <x v="1240"/>
    <s v="Digital Wallet"/>
    <x v="0"/>
    <s v="Express"/>
    <x v="1"/>
    <n v="2025"/>
    <n v="1"/>
    <x v="5"/>
  </r>
  <r>
    <s v="ORD-001404"/>
    <d v="2025-10-15T00:00:00"/>
    <x v="1058"/>
    <x v="16"/>
    <x v="4"/>
    <x v="4"/>
    <s v="Los Angeles"/>
    <x v="11"/>
    <x v="5"/>
    <n v="4"/>
    <n v="156.84"/>
    <n v="0.2"/>
    <n v="501.87"/>
    <x v="1241"/>
    <s v="Credit Card"/>
    <x v="0"/>
    <s v="Standard"/>
    <x v="2"/>
    <n v="2025"/>
    <n v="10"/>
    <x v="2"/>
  </r>
  <r>
    <s v="ORD-001405"/>
    <d v="2025-09-17T00:00:00"/>
    <x v="439"/>
    <x v="8"/>
    <x v="1"/>
    <x v="1"/>
    <s v="Kolkata"/>
    <x v="9"/>
    <x v="6"/>
    <n v="1"/>
    <n v="83.22"/>
    <n v="0"/>
    <n v="83.22"/>
    <x v="420"/>
    <s v="Credit Card"/>
    <x v="0"/>
    <s v="Standard"/>
    <x v="0"/>
    <n v="2025"/>
    <n v="9"/>
    <x v="11"/>
  </r>
  <r>
    <s v="ORD-001406"/>
    <d v="2025-07-05T00:00:00"/>
    <x v="1059"/>
    <x v="11"/>
    <x v="7"/>
    <x v="3"/>
    <s v="London"/>
    <x v="8"/>
    <x v="5"/>
    <n v="1"/>
    <n v="95.22"/>
    <n v="0.1"/>
    <n v="76.180000000000007"/>
    <x v="1242"/>
    <s v="Debit Card"/>
    <x v="2"/>
    <s v="Same Day"/>
    <x v="0"/>
    <n v="2025"/>
    <n v="7"/>
    <x v="8"/>
  </r>
  <r>
    <s v="ORD-001407"/>
    <d v="2025-11-20T00:00:00"/>
    <x v="1060"/>
    <x v="9"/>
    <x v="4"/>
    <x v="4"/>
    <s v="Los Angeles"/>
    <x v="1"/>
    <x v="1"/>
    <n v="3"/>
    <n v="40.68"/>
    <n v="0"/>
    <n v="122.04"/>
    <x v="1243"/>
    <s v="Credit Card"/>
    <x v="0"/>
    <s v="Express"/>
    <x v="1"/>
    <n v="2025"/>
    <n v="11"/>
    <x v="6"/>
  </r>
  <r>
    <s v="ORD-001408"/>
    <d v="2025-11-09T00:00:00"/>
    <x v="816"/>
    <x v="9"/>
    <x v="9"/>
    <x v="3"/>
    <s v="Hamburg"/>
    <x v="1"/>
    <x v="1"/>
    <n v="1"/>
    <n v="40.75"/>
    <n v="0.05"/>
    <n v="38.71"/>
    <x v="1244"/>
    <s v="Credit Card"/>
    <x v="1"/>
    <s v="Standard"/>
    <x v="0"/>
    <n v="2025"/>
    <n v="11"/>
    <x v="6"/>
  </r>
  <r>
    <s v="ORD-001409"/>
    <d v="2025-08-17T00:00:00"/>
    <x v="1023"/>
    <x v="8"/>
    <x v="1"/>
    <x v="1"/>
    <s v="Kolkata"/>
    <x v="16"/>
    <x v="6"/>
    <n v="1"/>
    <n v="30.33"/>
    <n v="0.1"/>
    <n v="27.29"/>
    <x v="236"/>
    <s v="Credit Card"/>
    <x v="2"/>
    <s v="Standard"/>
    <x v="0"/>
    <n v="2025"/>
    <n v="8"/>
    <x v="3"/>
  </r>
  <r>
    <s v="ORD-001410"/>
    <d v="2025-11-27T00:00:00"/>
    <x v="870"/>
    <x v="14"/>
    <x v="9"/>
    <x v="3"/>
    <s v="Frankfurt"/>
    <x v="14"/>
    <x v="3"/>
    <n v="2"/>
    <n v="82.12"/>
    <n v="0"/>
    <n v="164.24"/>
    <x v="1245"/>
    <s v="Credit Card"/>
    <x v="0"/>
    <s v="Express"/>
    <x v="2"/>
    <n v="2025"/>
    <n v="11"/>
    <x v="6"/>
  </r>
  <r>
    <s v="ORD-001411"/>
    <d v="2025-03-22T00:00:00"/>
    <x v="116"/>
    <x v="27"/>
    <x v="1"/>
    <x v="1"/>
    <s v="Bengaluru"/>
    <x v="9"/>
    <x v="6"/>
    <n v="2"/>
    <n v="85.18"/>
    <n v="0"/>
    <n v="170.36"/>
    <x v="1246"/>
    <s v="PayPal"/>
    <x v="1"/>
    <s v="Same Day"/>
    <x v="1"/>
    <n v="2025"/>
    <n v="3"/>
    <x v="4"/>
  </r>
  <r>
    <s v="ORD-001412"/>
    <d v="2025-02-13T00:00:00"/>
    <x v="619"/>
    <x v="12"/>
    <x v="8"/>
    <x v="4"/>
    <s v="Montreal"/>
    <x v="10"/>
    <x v="1"/>
    <n v="2"/>
    <n v="52.79"/>
    <n v="0.25"/>
    <n v="79.19"/>
    <x v="1247"/>
    <s v="PayPal"/>
    <x v="0"/>
    <s v="Express"/>
    <x v="0"/>
    <n v="2025"/>
    <n v="2"/>
    <x v="10"/>
  </r>
  <r>
    <s v="ORD-001413"/>
    <d v="2025-04-16T00:00:00"/>
    <x v="1061"/>
    <x v="25"/>
    <x v="5"/>
    <x v="5"/>
    <s v="Yokohama"/>
    <x v="9"/>
    <x v="6"/>
    <n v="1"/>
    <n v="83.46"/>
    <n v="0.1"/>
    <n v="75.11"/>
    <x v="1248"/>
    <s v="PayPal"/>
    <x v="0"/>
    <s v="Standard"/>
    <x v="0"/>
    <n v="2025"/>
    <n v="4"/>
    <x v="7"/>
  </r>
  <r>
    <s v="ORD-001414"/>
    <d v="2025-01-23T00:00:00"/>
    <x v="673"/>
    <x v="10"/>
    <x v="1"/>
    <x v="1"/>
    <s v="Mumbai"/>
    <x v="14"/>
    <x v="3"/>
    <n v="2"/>
    <n v="75.239999999999995"/>
    <n v="0.2"/>
    <n v="120.39"/>
    <x v="1249"/>
    <s v="PayPal"/>
    <x v="0"/>
    <s v="Standard"/>
    <x v="1"/>
    <n v="2025"/>
    <n v="1"/>
    <x v="5"/>
  </r>
  <r>
    <s v="ORD-001415"/>
    <d v="2025-07-27T00:00:00"/>
    <x v="139"/>
    <x v="5"/>
    <x v="7"/>
    <x v="3"/>
    <s v="Liverpool"/>
    <x v="3"/>
    <x v="1"/>
    <n v="1"/>
    <n v="143.80000000000001"/>
    <n v="0"/>
    <n v="143.80000000000001"/>
    <x v="1250"/>
    <s v="Debit Card"/>
    <x v="0"/>
    <s v="Same Day"/>
    <x v="0"/>
    <n v="2025"/>
    <n v="7"/>
    <x v="8"/>
  </r>
  <r>
    <s v="ORD-001416"/>
    <d v="2025-12-15T00:00:00"/>
    <x v="437"/>
    <x v="24"/>
    <x v="1"/>
    <x v="1"/>
    <s v="Bengaluru"/>
    <x v="11"/>
    <x v="5"/>
    <n v="1"/>
    <n v="161.51"/>
    <n v="0.15"/>
    <n v="137.28"/>
    <x v="1183"/>
    <s v="Digital Wallet"/>
    <x v="2"/>
    <s v="Express"/>
    <x v="3"/>
    <n v="2025"/>
    <n v="12"/>
    <x v="1"/>
  </r>
  <r>
    <s v="ORD-001417"/>
    <d v="2025-01-16T00:00:00"/>
    <x v="1062"/>
    <x v="24"/>
    <x v="3"/>
    <x v="3"/>
    <s v="Toulouse"/>
    <x v="15"/>
    <x v="6"/>
    <n v="3"/>
    <n v="74.63"/>
    <n v="0.1"/>
    <n v="201.51"/>
    <x v="1251"/>
    <s v="PayPal"/>
    <x v="2"/>
    <s v="Same Day"/>
    <x v="2"/>
    <n v="2025"/>
    <n v="1"/>
    <x v="5"/>
  </r>
  <r>
    <s v="ORD-001418"/>
    <d v="2025-02-17T00:00:00"/>
    <x v="531"/>
    <x v="24"/>
    <x v="4"/>
    <x v="4"/>
    <s v="Houston"/>
    <x v="7"/>
    <x v="5"/>
    <n v="3"/>
    <n v="122.25"/>
    <n v="0.15"/>
    <n v="311.75"/>
    <x v="1252"/>
    <s v="PayPal"/>
    <x v="2"/>
    <s v="Standard"/>
    <x v="0"/>
    <n v="2025"/>
    <n v="2"/>
    <x v="10"/>
  </r>
  <r>
    <s v="ORD-001419"/>
    <d v="2025-06-26T00:00:00"/>
    <x v="1063"/>
    <x v="1"/>
    <x v="9"/>
    <x v="3"/>
    <s v="Unknown"/>
    <x v="7"/>
    <x v="5"/>
    <n v="2"/>
    <n v="120.18"/>
    <n v="0.1"/>
    <n v="216.32"/>
    <x v="1253"/>
    <s v="PayPal"/>
    <x v="0"/>
    <s v="Express"/>
    <x v="3"/>
    <n v="2025"/>
    <n v="6"/>
    <x v="9"/>
  </r>
  <r>
    <s v="ORD-001420"/>
    <d v="2025-12-14T00:00:00"/>
    <x v="1064"/>
    <x v="10"/>
    <x v="9"/>
    <x v="3"/>
    <s v="Berlin"/>
    <x v="2"/>
    <x v="1"/>
    <n v="2"/>
    <n v="91.47"/>
    <n v="0.1"/>
    <n v="164.64"/>
    <x v="1254"/>
    <s v="UPI"/>
    <x v="0"/>
    <s v="Standard"/>
    <x v="1"/>
    <n v="2025"/>
    <n v="12"/>
    <x v="1"/>
  </r>
  <r>
    <s v="ORD-001421"/>
    <d v="2025-05-04T00:00:00"/>
    <x v="1065"/>
    <x v="18"/>
    <x v="2"/>
    <x v="2"/>
    <s v="Dubai"/>
    <x v="9"/>
    <x v="6"/>
    <n v="2"/>
    <n v="75.86"/>
    <n v="0.1"/>
    <n v="136.54"/>
    <x v="944"/>
    <s v="UPI"/>
    <x v="0"/>
    <s v="Same Day"/>
    <x v="3"/>
    <n v="2025"/>
    <n v="5"/>
    <x v="0"/>
  </r>
  <r>
    <s v="ORD-001422"/>
    <d v="2025-07-18T00:00:00"/>
    <x v="1066"/>
    <x v="23"/>
    <x v="3"/>
    <x v="3"/>
    <s v="Toulouse"/>
    <x v="18"/>
    <x v="1"/>
    <n v="5"/>
    <n v="69.650000000000006"/>
    <n v="0.1"/>
    <n v="313.44"/>
    <x v="1255"/>
    <s v="Debit Card"/>
    <x v="2"/>
    <s v="Standard"/>
    <x v="2"/>
    <n v="2025"/>
    <n v="7"/>
    <x v="8"/>
  </r>
  <r>
    <s v="ORD-001423"/>
    <d v="2025-01-17T00:00:00"/>
    <x v="617"/>
    <x v="28"/>
    <x v="3"/>
    <x v="3"/>
    <s v="Marseille"/>
    <x v="5"/>
    <x v="3"/>
    <n v="1"/>
    <n v="54"/>
    <n v="0.1"/>
    <n v="48.6"/>
    <x v="1069"/>
    <s v="Credit Card"/>
    <x v="0"/>
    <s v="Standard"/>
    <x v="0"/>
    <n v="2025"/>
    <n v="1"/>
    <x v="5"/>
  </r>
  <r>
    <s v="ORD-001424"/>
    <d v="2025-02-28T00:00:00"/>
    <x v="800"/>
    <x v="19"/>
    <x v="7"/>
    <x v="3"/>
    <s v="Birmingham"/>
    <x v="15"/>
    <x v="6"/>
    <n v="2"/>
    <n v="71.33"/>
    <n v="0.25"/>
    <n v="106.99"/>
    <x v="1256"/>
    <s v="PayPal"/>
    <x v="2"/>
    <s v="Standard"/>
    <x v="1"/>
    <n v="2025"/>
    <n v="2"/>
    <x v="10"/>
  </r>
  <r>
    <s v="ORD-001425"/>
    <d v="2025-12-28T00:00:00"/>
    <x v="184"/>
    <x v="14"/>
    <x v="2"/>
    <x v="2"/>
    <s v="Sharjah"/>
    <x v="18"/>
    <x v="1"/>
    <n v="3"/>
    <n v="65.17"/>
    <n v="0.1"/>
    <n v="175.96"/>
    <x v="1257"/>
    <s v="PayPal"/>
    <x v="0"/>
    <s v="Express"/>
    <x v="0"/>
    <n v="2025"/>
    <n v="12"/>
    <x v="1"/>
  </r>
  <r>
    <s v="ORD-001426"/>
    <d v="2025-12-22T00:00:00"/>
    <x v="909"/>
    <x v="7"/>
    <x v="5"/>
    <x v="5"/>
    <s v="Tokyo"/>
    <x v="6"/>
    <x v="4"/>
    <n v="1"/>
    <n v="18.78"/>
    <n v="0.1"/>
    <n v="16.899999999999999"/>
    <x v="1258"/>
    <s v="UPI"/>
    <x v="0"/>
    <s v="Same Day"/>
    <x v="1"/>
    <n v="2025"/>
    <n v="12"/>
    <x v="1"/>
  </r>
  <r>
    <s v="ORD-001427"/>
    <d v="2025-01-02T00:00:00"/>
    <x v="1067"/>
    <x v="0"/>
    <x v="4"/>
    <x v="4"/>
    <s v="Seattle"/>
    <x v="5"/>
    <x v="3"/>
    <n v="2"/>
    <n v="52.18"/>
    <n v="0.15"/>
    <n v="88.7"/>
    <x v="1259"/>
    <s v="UPI"/>
    <x v="0"/>
    <s v="Same Day"/>
    <x v="4"/>
    <n v="2025"/>
    <n v="1"/>
    <x v="5"/>
  </r>
  <r>
    <s v="ORD-001428"/>
    <d v="2025-12-19T00:00:00"/>
    <x v="374"/>
    <x v="21"/>
    <x v="10"/>
    <x v="7"/>
    <s v="Rio de Janeiro"/>
    <x v="10"/>
    <x v="1"/>
    <n v="4"/>
    <n v="51.93"/>
    <n v="0"/>
    <n v="207.71"/>
    <x v="1260"/>
    <s v="PayPal"/>
    <x v="0"/>
    <s v="Express"/>
    <x v="2"/>
    <n v="2025"/>
    <n v="12"/>
    <x v="1"/>
  </r>
  <r>
    <s v="ORD-001429"/>
    <d v="2025-09-07T00:00:00"/>
    <x v="1068"/>
    <x v="22"/>
    <x v="7"/>
    <x v="3"/>
    <s v="Birmingham"/>
    <x v="9"/>
    <x v="6"/>
    <n v="1"/>
    <n v="76.92"/>
    <n v="0.1"/>
    <n v="69.23"/>
    <x v="1223"/>
    <s v="UPI"/>
    <x v="1"/>
    <s v="Express"/>
    <x v="1"/>
    <n v="2025"/>
    <n v="9"/>
    <x v="11"/>
  </r>
  <r>
    <s v="ORD-001430"/>
    <d v="2025-11-27T00:00:00"/>
    <x v="236"/>
    <x v="3"/>
    <x v="6"/>
    <x v="6"/>
    <s v="Singapore"/>
    <x v="12"/>
    <x v="1"/>
    <n v="1"/>
    <n v="160.85"/>
    <n v="0.1"/>
    <n v="144.76"/>
    <x v="1261"/>
    <s v="PayPal"/>
    <x v="0"/>
    <s v="Express"/>
    <x v="1"/>
    <n v="2025"/>
    <n v="11"/>
    <x v="6"/>
  </r>
  <r>
    <s v="ORD-001431"/>
    <d v="2025-06-27T00:00:00"/>
    <x v="1069"/>
    <x v="3"/>
    <x v="6"/>
    <x v="6"/>
    <s v="Singapore"/>
    <x v="5"/>
    <x v="3"/>
    <n v="1"/>
    <n v="53.07"/>
    <n v="0.25"/>
    <n v="39.81"/>
    <x v="1088"/>
    <s v="Debit Card"/>
    <x v="2"/>
    <s v="Standard"/>
    <x v="0"/>
    <n v="2025"/>
    <n v="6"/>
    <x v="9"/>
  </r>
  <r>
    <s v="ORD-001432"/>
    <d v="2025-07-21T00:00:00"/>
    <x v="251"/>
    <x v="17"/>
    <x v="1"/>
    <x v="1"/>
    <s v="Mumbai"/>
    <x v="14"/>
    <x v="3"/>
    <n v="2"/>
    <n v="73.86"/>
    <n v="0"/>
    <n v="147.72999999999999"/>
    <x v="1262"/>
    <s v="UPI"/>
    <x v="0"/>
    <s v="Same Day"/>
    <x v="0"/>
    <n v="2025"/>
    <n v="7"/>
    <x v="8"/>
  </r>
  <r>
    <s v="ORD-001433"/>
    <d v="2025-07-11T00:00:00"/>
    <x v="1070"/>
    <x v="9"/>
    <x v="0"/>
    <x v="0"/>
    <s v="Sydney"/>
    <x v="1"/>
    <x v="1"/>
    <n v="2"/>
    <n v="42.53"/>
    <n v="0.05"/>
    <n v="80.8"/>
    <x v="1263"/>
    <s v="Bank Transfer"/>
    <x v="1"/>
    <s v="Standard"/>
    <x v="0"/>
    <n v="2025"/>
    <n v="7"/>
    <x v="8"/>
  </r>
  <r>
    <s v="ORD-001434"/>
    <d v="2025-09-18T00:00:00"/>
    <x v="1071"/>
    <x v="20"/>
    <x v="4"/>
    <x v="4"/>
    <s v="New York"/>
    <x v="14"/>
    <x v="3"/>
    <n v="1"/>
    <n v="77.13"/>
    <n v="0"/>
    <n v="77.13"/>
    <x v="544"/>
    <s v="Debit Card"/>
    <x v="0"/>
    <s v="Standard"/>
    <x v="0"/>
    <n v="2025"/>
    <n v="9"/>
    <x v="11"/>
  </r>
  <r>
    <s v="ORD-001435"/>
    <d v="2025-02-24T00:00:00"/>
    <x v="1072"/>
    <x v="12"/>
    <x v="4"/>
    <x v="4"/>
    <s v="Chicago"/>
    <x v="16"/>
    <x v="6"/>
    <n v="2"/>
    <n v="28.24"/>
    <n v="0.15"/>
    <n v="48.01"/>
    <x v="315"/>
    <s v="PayPal"/>
    <x v="0"/>
    <s v="Standard"/>
    <x v="3"/>
    <n v="2025"/>
    <n v="2"/>
    <x v="10"/>
  </r>
  <r>
    <s v="ORD-001436"/>
    <d v="2025-01-12T00:00:00"/>
    <x v="768"/>
    <x v="24"/>
    <x v="4"/>
    <x v="4"/>
    <s v="Chicago"/>
    <x v="14"/>
    <x v="3"/>
    <n v="1"/>
    <n v="73.849999999999994"/>
    <n v="0.15"/>
    <n v="62.78"/>
    <x v="1264"/>
    <s v="Credit Card"/>
    <x v="1"/>
    <s v="Standard"/>
    <x v="3"/>
    <n v="2025"/>
    <n v="1"/>
    <x v="5"/>
  </r>
  <r>
    <s v="ORD-001437"/>
    <d v="2025-05-01T00:00:00"/>
    <x v="923"/>
    <x v="0"/>
    <x v="0"/>
    <x v="0"/>
    <s v="Sydney"/>
    <x v="18"/>
    <x v="1"/>
    <n v="2"/>
    <n v="74.260000000000005"/>
    <n v="0.1"/>
    <n v="133.66999999999999"/>
    <x v="1265"/>
    <s v="Debit Card"/>
    <x v="2"/>
    <s v="Standard"/>
    <x v="0"/>
    <n v="2025"/>
    <n v="5"/>
    <x v="0"/>
  </r>
  <r>
    <s v="ORD-001438"/>
    <d v="2025-10-03T00:00:00"/>
    <x v="569"/>
    <x v="3"/>
    <x v="4"/>
    <x v="4"/>
    <s v="Chicago"/>
    <x v="18"/>
    <x v="1"/>
    <n v="2"/>
    <n v="67.95"/>
    <n v="0.1"/>
    <n v="122.32"/>
    <x v="1266"/>
    <s v="UPI"/>
    <x v="0"/>
    <s v="Standard"/>
    <x v="3"/>
    <n v="2025"/>
    <n v="10"/>
    <x v="2"/>
  </r>
  <r>
    <s v="ORD-001439"/>
    <d v="2025-03-20T00:00:00"/>
    <x v="528"/>
    <x v="29"/>
    <x v="1"/>
    <x v="1"/>
    <s v="Kolkata"/>
    <x v="1"/>
    <x v="1"/>
    <n v="2"/>
    <n v="42.74"/>
    <n v="0"/>
    <n v="85.48"/>
    <x v="192"/>
    <s v="Debit Card"/>
    <x v="0"/>
    <s v="Same Day"/>
    <x v="2"/>
    <n v="2025"/>
    <n v="3"/>
    <x v="4"/>
  </r>
  <r>
    <s v="ORD-001440"/>
    <d v="2025-09-21T00:00:00"/>
    <x v="1073"/>
    <x v="5"/>
    <x v="0"/>
    <x v="0"/>
    <s v="Brisbane"/>
    <x v="0"/>
    <x v="0"/>
    <n v="1"/>
    <n v="42.34"/>
    <n v="0.05"/>
    <n v="40.22"/>
    <x v="1267"/>
    <s v="Bank Transfer"/>
    <x v="2"/>
    <s v="Express"/>
    <x v="0"/>
    <n v="2025"/>
    <n v="9"/>
    <x v="11"/>
  </r>
  <r>
    <s v="ORD-001441"/>
    <d v="2025-12-24T00:00:00"/>
    <x v="602"/>
    <x v="24"/>
    <x v="1"/>
    <x v="1"/>
    <s v="Mumbai"/>
    <x v="14"/>
    <x v="3"/>
    <n v="2"/>
    <n v="79.5"/>
    <n v="0"/>
    <n v="159"/>
    <x v="1268"/>
    <s v="UPI"/>
    <x v="0"/>
    <s v="Express"/>
    <x v="1"/>
    <n v="2025"/>
    <n v="12"/>
    <x v="1"/>
  </r>
  <r>
    <s v="ORD-001442"/>
    <d v="2025-02-06T00:00:00"/>
    <x v="822"/>
    <x v="22"/>
    <x v="1"/>
    <x v="1"/>
    <s v="Kolkata"/>
    <x v="14"/>
    <x v="3"/>
    <n v="2"/>
    <n v="78.86"/>
    <n v="0.05"/>
    <n v="149.84"/>
    <x v="1269"/>
    <s v="Digital Wallet"/>
    <x v="0"/>
    <s v="Express"/>
    <x v="0"/>
    <n v="2025"/>
    <n v="2"/>
    <x v="10"/>
  </r>
  <r>
    <s v="ORD-001443"/>
    <d v="2025-09-20T00:00:00"/>
    <x v="237"/>
    <x v="22"/>
    <x v="4"/>
    <x v="4"/>
    <s v="Houston"/>
    <x v="11"/>
    <x v="5"/>
    <n v="1"/>
    <n v="146.61000000000001"/>
    <n v="0"/>
    <n v="146.61000000000001"/>
    <x v="1270"/>
    <s v="Credit Card"/>
    <x v="0"/>
    <s v="Standard"/>
    <x v="0"/>
    <n v="2025"/>
    <n v="9"/>
    <x v="11"/>
  </r>
  <r>
    <s v="ORD-001444"/>
    <d v="2025-06-23T00:00:00"/>
    <x v="1074"/>
    <x v="18"/>
    <x v="4"/>
    <x v="4"/>
    <s v="Seattle"/>
    <x v="9"/>
    <x v="6"/>
    <n v="2"/>
    <n v="79.31"/>
    <n v="0.25"/>
    <n v="118.96"/>
    <x v="1271"/>
    <s v="Digital Wallet"/>
    <x v="1"/>
    <s v="Standard"/>
    <x v="2"/>
    <n v="2025"/>
    <n v="6"/>
    <x v="9"/>
  </r>
  <r>
    <s v="ORD-001445"/>
    <d v="2025-11-27T00:00:00"/>
    <x v="631"/>
    <x v="15"/>
    <x v="9"/>
    <x v="3"/>
    <s v="Munich"/>
    <x v="6"/>
    <x v="4"/>
    <n v="1"/>
    <n v="19.989999999999998"/>
    <n v="0.1"/>
    <n v="17.989999999999998"/>
    <x v="1272"/>
    <s v="Credit Card"/>
    <x v="0"/>
    <s v="Standard"/>
    <x v="0"/>
    <n v="2025"/>
    <n v="11"/>
    <x v="6"/>
  </r>
  <r>
    <s v="ORD-001446"/>
    <d v="2025-03-11T00:00:00"/>
    <x v="1075"/>
    <x v="15"/>
    <x v="1"/>
    <x v="1"/>
    <s v="Chennai"/>
    <x v="11"/>
    <x v="5"/>
    <n v="2"/>
    <n v="140.6"/>
    <n v="0.1"/>
    <n v="253.08"/>
    <x v="1273"/>
    <s v="Credit Card"/>
    <x v="0"/>
    <s v="Standard"/>
    <x v="1"/>
    <n v="2025"/>
    <n v="3"/>
    <x v="4"/>
  </r>
  <r>
    <s v="ORD-001447"/>
    <d v="2025-09-28T00:00:00"/>
    <x v="1076"/>
    <x v="10"/>
    <x v="11"/>
    <x v="8"/>
    <s v="Pretoria"/>
    <x v="3"/>
    <x v="1"/>
    <n v="1"/>
    <n v="131.63999999999999"/>
    <n v="0.05"/>
    <n v="125.06"/>
    <x v="1274"/>
    <s v="UPI"/>
    <x v="0"/>
    <s v="Express"/>
    <x v="0"/>
    <n v="2025"/>
    <n v="9"/>
    <x v="11"/>
  </r>
  <r>
    <s v="ORD-001448"/>
    <d v="2025-11-18T00:00:00"/>
    <x v="105"/>
    <x v="5"/>
    <x v="0"/>
    <x v="0"/>
    <s v="Brisbane"/>
    <x v="16"/>
    <x v="6"/>
    <n v="1"/>
    <n v="30.1"/>
    <n v="0.05"/>
    <n v="28.59"/>
    <x v="1275"/>
    <s v="Digital Wallet"/>
    <x v="0"/>
    <s v="Standard"/>
    <x v="1"/>
    <n v="2025"/>
    <n v="11"/>
    <x v="6"/>
  </r>
  <r>
    <s v="ORD-001449"/>
    <d v="2025-12-17T00:00:00"/>
    <x v="844"/>
    <x v="28"/>
    <x v="4"/>
    <x v="4"/>
    <s v="New York"/>
    <x v="15"/>
    <x v="6"/>
    <n v="5"/>
    <n v="78.09"/>
    <n v="0.2"/>
    <n v="312.35000000000002"/>
    <x v="1276"/>
    <s v="Digital Wallet"/>
    <x v="2"/>
    <s v="Standard"/>
    <x v="0"/>
    <n v="2025"/>
    <n v="12"/>
    <x v="1"/>
  </r>
  <r>
    <s v="ORD-001450"/>
    <d v="2025-09-25T00:00:00"/>
    <x v="1077"/>
    <x v="22"/>
    <x v="4"/>
    <x v="4"/>
    <s v="Chicago"/>
    <x v="16"/>
    <x v="6"/>
    <n v="1"/>
    <n v="29.54"/>
    <n v="0.1"/>
    <n v="26.58"/>
    <x v="1277"/>
    <s v="Debit Card"/>
    <x v="1"/>
    <s v="Express"/>
    <x v="1"/>
    <n v="2025"/>
    <n v="9"/>
    <x v="11"/>
  </r>
  <r>
    <s v="ORD-001451"/>
    <d v="2025-07-14T00:00:00"/>
    <x v="1034"/>
    <x v="7"/>
    <x v="7"/>
    <x v="3"/>
    <s v="Birmingham"/>
    <x v="13"/>
    <x v="2"/>
    <n v="2"/>
    <n v="186.88"/>
    <n v="0.25"/>
    <n v="280.31"/>
    <x v="1278"/>
    <s v="Debit Card"/>
    <x v="1"/>
    <s v="Standard"/>
    <x v="3"/>
    <n v="2025"/>
    <n v="7"/>
    <x v="8"/>
  </r>
  <r>
    <s v="ORD-001452"/>
    <d v="2025-08-30T00:00:00"/>
    <x v="1078"/>
    <x v="28"/>
    <x v="8"/>
    <x v="4"/>
    <s v="Calgary"/>
    <x v="6"/>
    <x v="4"/>
    <n v="1"/>
    <n v="19.45"/>
    <n v="0.1"/>
    <n v="17.5"/>
    <x v="1279"/>
    <s v="Debit Card"/>
    <x v="0"/>
    <s v="Express"/>
    <x v="0"/>
    <n v="2025"/>
    <n v="8"/>
    <x v="3"/>
  </r>
  <r>
    <s v="ORD-001453"/>
    <d v="2025-11-27T00:00:00"/>
    <x v="201"/>
    <x v="3"/>
    <x v="1"/>
    <x v="1"/>
    <s v="Hyderabad"/>
    <x v="19"/>
    <x v="5"/>
    <n v="2"/>
    <n v="25.35"/>
    <n v="0.25"/>
    <n v="38.03"/>
    <x v="1280"/>
    <s v="PayPal"/>
    <x v="2"/>
    <s v="Same Day"/>
    <x v="4"/>
    <n v="2025"/>
    <n v="11"/>
    <x v="6"/>
  </r>
  <r>
    <s v="ORD-001454"/>
    <d v="2025-08-12T00:00:00"/>
    <x v="766"/>
    <x v="27"/>
    <x v="1"/>
    <x v="1"/>
    <s v="Hyderabad"/>
    <x v="6"/>
    <x v="4"/>
    <n v="1"/>
    <n v="20.440000000000001"/>
    <n v="0.25"/>
    <n v="15.33"/>
    <x v="1281"/>
    <s v="Credit Card"/>
    <x v="0"/>
    <s v="Express"/>
    <x v="1"/>
    <n v="2025"/>
    <n v="8"/>
    <x v="3"/>
  </r>
  <r>
    <s v="ORD-001455"/>
    <d v="2025-01-12T00:00:00"/>
    <x v="1079"/>
    <x v="15"/>
    <x v="10"/>
    <x v="7"/>
    <s v="BrasÃ­lia"/>
    <x v="4"/>
    <x v="2"/>
    <n v="4"/>
    <n v="45.78"/>
    <n v="0.05"/>
    <n v="173.98"/>
    <x v="1282"/>
    <s v="Credit Card"/>
    <x v="1"/>
    <s v="Same Day"/>
    <x v="1"/>
    <n v="2025"/>
    <n v="1"/>
    <x v="5"/>
  </r>
  <r>
    <s v="ORD-001456"/>
    <d v="2025-12-14T00:00:00"/>
    <x v="1080"/>
    <x v="20"/>
    <x v="4"/>
    <x v="4"/>
    <s v="Seattle"/>
    <x v="15"/>
    <x v="6"/>
    <n v="1"/>
    <n v="70.540000000000006"/>
    <n v="0.05"/>
    <n v="67.010000000000005"/>
    <x v="972"/>
    <s v="UPI"/>
    <x v="0"/>
    <s v="Standard"/>
    <x v="2"/>
    <n v="2025"/>
    <n v="12"/>
    <x v="1"/>
  </r>
  <r>
    <s v="ORD-001457"/>
    <d v="2025-09-27T00:00:00"/>
    <x v="1081"/>
    <x v="6"/>
    <x v="7"/>
    <x v="3"/>
    <s v="London"/>
    <x v="0"/>
    <x v="0"/>
    <n v="1"/>
    <n v="43.32"/>
    <n v="0"/>
    <n v="43.32"/>
    <x v="1283"/>
    <s v="PayPal"/>
    <x v="1"/>
    <s v="Express"/>
    <x v="1"/>
    <n v="2025"/>
    <n v="9"/>
    <x v="11"/>
  </r>
  <r>
    <s v="ORD-001458"/>
    <d v="2025-09-22T00:00:00"/>
    <x v="836"/>
    <x v="9"/>
    <x v="10"/>
    <x v="7"/>
    <s v="BrasÃ­lia"/>
    <x v="5"/>
    <x v="3"/>
    <n v="1"/>
    <n v="56.24"/>
    <n v="0.15"/>
    <n v="47.81"/>
    <x v="1284"/>
    <s v="Credit Card"/>
    <x v="0"/>
    <s v="Standard"/>
    <x v="0"/>
    <n v="2025"/>
    <n v="9"/>
    <x v="11"/>
  </r>
  <r>
    <s v="ORD-001459"/>
    <d v="2025-03-26T00:00:00"/>
    <x v="1082"/>
    <x v="14"/>
    <x v="8"/>
    <x v="4"/>
    <s v="Toronto"/>
    <x v="9"/>
    <x v="6"/>
    <n v="1"/>
    <n v="76.680000000000007"/>
    <n v="0.1"/>
    <n v="69.02"/>
    <x v="1285"/>
    <s v="Digital Wallet"/>
    <x v="2"/>
    <s v="Standard"/>
    <x v="1"/>
    <n v="2025"/>
    <n v="3"/>
    <x v="4"/>
  </r>
  <r>
    <s v="ORD-001460"/>
    <d v="2025-09-15T00:00:00"/>
    <x v="1083"/>
    <x v="9"/>
    <x v="4"/>
    <x v="4"/>
    <s v="Houston"/>
    <x v="8"/>
    <x v="5"/>
    <n v="1"/>
    <n v="104.77"/>
    <n v="0.25"/>
    <n v="78.58"/>
    <x v="146"/>
    <s v="Credit Card"/>
    <x v="2"/>
    <s v="Standard"/>
    <x v="0"/>
    <n v="2025"/>
    <n v="9"/>
    <x v="11"/>
  </r>
  <r>
    <s v="ORD-001461"/>
    <d v="2025-06-04T00:00:00"/>
    <x v="1084"/>
    <x v="14"/>
    <x v="0"/>
    <x v="0"/>
    <s v="Perth"/>
    <x v="11"/>
    <x v="5"/>
    <n v="5"/>
    <n v="138.63"/>
    <n v="0.15"/>
    <n v="589.19000000000005"/>
    <x v="1286"/>
    <s v="Debit Card"/>
    <x v="0"/>
    <s v="Standard"/>
    <x v="1"/>
    <n v="2025"/>
    <n v="6"/>
    <x v="9"/>
  </r>
  <r>
    <s v="ORD-001462"/>
    <d v="2025-09-12T00:00:00"/>
    <x v="319"/>
    <x v="6"/>
    <x v="1"/>
    <x v="1"/>
    <s v="Chennai"/>
    <x v="17"/>
    <x v="3"/>
    <n v="4"/>
    <n v="67.59"/>
    <n v="0.2"/>
    <n v="216.3"/>
    <x v="1287"/>
    <s v="UPI"/>
    <x v="0"/>
    <s v="Express"/>
    <x v="0"/>
    <n v="2025"/>
    <n v="9"/>
    <x v="11"/>
  </r>
  <r>
    <s v="ORD-001463"/>
    <d v="2025-02-11T00:00:00"/>
    <x v="1"/>
    <x v="24"/>
    <x v="0"/>
    <x v="0"/>
    <s v="Melbourne"/>
    <x v="8"/>
    <x v="5"/>
    <n v="1"/>
    <n v="102.72"/>
    <n v="0.05"/>
    <n v="97.59"/>
    <x v="636"/>
    <s v="PayPal"/>
    <x v="0"/>
    <s v="Express"/>
    <x v="3"/>
    <n v="2025"/>
    <n v="2"/>
    <x v="10"/>
  </r>
  <r>
    <s v="ORD-001464"/>
    <d v="2025-09-15T00:00:00"/>
    <x v="1085"/>
    <x v="19"/>
    <x v="9"/>
    <x v="3"/>
    <s v="Berlin"/>
    <x v="3"/>
    <x v="1"/>
    <n v="3"/>
    <n v="139.28"/>
    <n v="0.2"/>
    <n v="334.27"/>
    <x v="1288"/>
    <s v="UPI"/>
    <x v="0"/>
    <s v="Standard"/>
    <x v="4"/>
    <n v="2025"/>
    <n v="9"/>
    <x v="11"/>
  </r>
  <r>
    <s v="ORD-001465"/>
    <d v="2025-12-31T00:00:00"/>
    <x v="948"/>
    <x v="7"/>
    <x v="6"/>
    <x v="6"/>
    <s v="Singapore"/>
    <x v="14"/>
    <x v="3"/>
    <n v="3"/>
    <n v="74.69"/>
    <n v="0.05"/>
    <n v="212.86"/>
    <x v="1289"/>
    <s v="Debit Card"/>
    <x v="0"/>
    <s v="Standard"/>
    <x v="0"/>
    <n v="2025"/>
    <n v="12"/>
    <x v="1"/>
  </r>
  <r>
    <s v="ORD-001466"/>
    <d v="2025-01-19T00:00:00"/>
    <x v="421"/>
    <x v="29"/>
    <x v="11"/>
    <x v="8"/>
    <s v="Durban"/>
    <x v="1"/>
    <x v="1"/>
    <n v="2"/>
    <n v="40.85"/>
    <n v="0"/>
    <n v="81.7"/>
    <x v="1290"/>
    <s v="UPI"/>
    <x v="2"/>
    <s v="Express"/>
    <x v="1"/>
    <n v="2025"/>
    <n v="1"/>
    <x v="5"/>
  </r>
  <r>
    <s v="ORD-001467"/>
    <d v="2025-12-26T00:00:00"/>
    <x v="441"/>
    <x v="11"/>
    <x v="2"/>
    <x v="2"/>
    <s v="Dubai"/>
    <x v="11"/>
    <x v="5"/>
    <n v="1"/>
    <n v="159.58000000000001"/>
    <n v="0.15"/>
    <n v="135.65"/>
    <x v="1291"/>
    <s v="Credit Card"/>
    <x v="0"/>
    <s v="Standard"/>
    <x v="1"/>
    <n v="2025"/>
    <n v="12"/>
    <x v="1"/>
  </r>
  <r>
    <s v="ORD-001468"/>
    <d v="2025-06-09T00:00:00"/>
    <x v="947"/>
    <x v="11"/>
    <x v="2"/>
    <x v="2"/>
    <s v="Dubai"/>
    <x v="5"/>
    <x v="3"/>
    <n v="4"/>
    <n v="53.99"/>
    <n v="0.1"/>
    <n v="194.36"/>
    <x v="1292"/>
    <s v="Digital Wallet"/>
    <x v="0"/>
    <s v="Express"/>
    <x v="1"/>
    <n v="2025"/>
    <n v="6"/>
    <x v="9"/>
  </r>
  <r>
    <s v="ORD-001469"/>
    <d v="2025-11-28T00:00:00"/>
    <x v="1086"/>
    <x v="20"/>
    <x v="9"/>
    <x v="3"/>
    <s v="Berlin"/>
    <x v="15"/>
    <x v="6"/>
    <n v="1"/>
    <n v="77.45"/>
    <n v="0.15"/>
    <n v="65.84"/>
    <x v="1138"/>
    <s v="PayPal"/>
    <x v="0"/>
    <s v="Standard"/>
    <x v="2"/>
    <n v="2025"/>
    <n v="11"/>
    <x v="6"/>
  </r>
  <r>
    <s v="ORD-001470"/>
    <d v="2025-11-02T00:00:00"/>
    <x v="1087"/>
    <x v="4"/>
    <x v="4"/>
    <x v="4"/>
    <s v="New York"/>
    <x v="15"/>
    <x v="6"/>
    <n v="5"/>
    <n v="73.03"/>
    <n v="0.1"/>
    <n v="328.62"/>
    <x v="1293"/>
    <s v="Credit Card"/>
    <x v="0"/>
    <s v="Standard"/>
    <x v="3"/>
    <n v="2025"/>
    <n v="11"/>
    <x v="6"/>
  </r>
  <r>
    <s v="ORD-001471"/>
    <d v="2025-08-10T00:00:00"/>
    <x v="661"/>
    <x v="26"/>
    <x v="7"/>
    <x v="3"/>
    <s v="Birmingham"/>
    <x v="8"/>
    <x v="5"/>
    <n v="1"/>
    <n v="94.41"/>
    <n v="0.1"/>
    <n v="84.97"/>
    <x v="821"/>
    <s v="Debit Card"/>
    <x v="1"/>
    <s v="Express"/>
    <x v="2"/>
    <n v="2025"/>
    <n v="8"/>
    <x v="3"/>
  </r>
  <r>
    <s v="ORD-001472"/>
    <d v="2025-10-16T00:00:00"/>
    <x v="1088"/>
    <x v="9"/>
    <x v="0"/>
    <x v="0"/>
    <s v="Brisbane"/>
    <x v="10"/>
    <x v="1"/>
    <n v="2"/>
    <n v="51.26"/>
    <n v="0.2"/>
    <n v="82.02"/>
    <x v="772"/>
    <s v="Credit Card"/>
    <x v="0"/>
    <s v="Standard"/>
    <x v="1"/>
    <n v="2025"/>
    <n v="10"/>
    <x v="2"/>
  </r>
  <r>
    <s v="ORD-001473"/>
    <d v="2025-11-30T00:00:00"/>
    <x v="1089"/>
    <x v="6"/>
    <x v="10"/>
    <x v="7"/>
    <s v="SÃ£o Paulo"/>
    <x v="7"/>
    <x v="5"/>
    <n v="1"/>
    <n v="129.4"/>
    <n v="0.1"/>
    <n v="116.46"/>
    <x v="384"/>
    <s v="Bank Transfer"/>
    <x v="2"/>
    <s v="Standard"/>
    <x v="3"/>
    <n v="2025"/>
    <n v="11"/>
    <x v="6"/>
  </r>
  <r>
    <s v="ORD-001474"/>
    <d v="2025-06-08T00:00:00"/>
    <x v="1090"/>
    <x v="8"/>
    <x v="4"/>
    <x v="4"/>
    <s v="Seattle"/>
    <x v="15"/>
    <x v="6"/>
    <n v="1"/>
    <n v="74.959999999999994"/>
    <n v="0.1"/>
    <n v="67.47"/>
    <x v="1294"/>
    <s v="Debit Card"/>
    <x v="1"/>
    <s v="Express"/>
    <x v="2"/>
    <n v="2025"/>
    <n v="6"/>
    <x v="9"/>
  </r>
  <r>
    <s v="ORD-001475"/>
    <d v="2025-05-08T00:00:00"/>
    <x v="408"/>
    <x v="11"/>
    <x v="2"/>
    <x v="2"/>
    <s v="Sharjah"/>
    <x v="14"/>
    <x v="3"/>
    <n v="1"/>
    <n v="81.819999999999993"/>
    <n v="0.15"/>
    <n v="69.55"/>
    <x v="1295"/>
    <s v="Unknown"/>
    <x v="2"/>
    <s v="Standard"/>
    <x v="1"/>
    <n v="2025"/>
    <n v="5"/>
    <x v="0"/>
  </r>
  <r>
    <s v="ORD-001476"/>
    <d v="2025-09-19T00:00:00"/>
    <x v="680"/>
    <x v="23"/>
    <x v="6"/>
    <x v="6"/>
    <s v="Singapore"/>
    <x v="14"/>
    <x v="3"/>
    <n v="3"/>
    <n v="78.91"/>
    <n v="0.1"/>
    <n v="213.05"/>
    <x v="1296"/>
    <s v="Digital Wallet"/>
    <x v="0"/>
    <s v="Standard"/>
    <x v="2"/>
    <n v="2025"/>
    <n v="9"/>
    <x v="11"/>
  </r>
  <r>
    <s v="ORD-001477"/>
    <d v="2025-11-09T00:00:00"/>
    <x v="1091"/>
    <x v="13"/>
    <x v="11"/>
    <x v="8"/>
    <s v="Pretoria"/>
    <x v="13"/>
    <x v="2"/>
    <n v="3"/>
    <n v="186.24"/>
    <n v="0.15"/>
    <n v="474.9"/>
    <x v="1297"/>
    <s v="Digital Wallet"/>
    <x v="0"/>
    <s v="Standard"/>
    <x v="1"/>
    <n v="2025"/>
    <n v="11"/>
    <x v="6"/>
  </r>
  <r>
    <s v="ORD-001478"/>
    <d v="2025-10-26T00:00:00"/>
    <x v="1092"/>
    <x v="29"/>
    <x v="10"/>
    <x v="7"/>
    <s v="Rio de Janeiro"/>
    <x v="18"/>
    <x v="1"/>
    <n v="2"/>
    <n v="73.86"/>
    <n v="0.25"/>
    <n v="110.8"/>
    <x v="1298"/>
    <s v="Unknown"/>
    <x v="0"/>
    <s v="Express"/>
    <x v="2"/>
    <n v="2025"/>
    <n v="10"/>
    <x v="2"/>
  </r>
  <r>
    <s v="ORD-001479"/>
    <d v="2025-11-06T00:00:00"/>
    <x v="1093"/>
    <x v="14"/>
    <x v="4"/>
    <x v="4"/>
    <s v="Los Angeles"/>
    <x v="13"/>
    <x v="2"/>
    <n v="2"/>
    <n v="186.48"/>
    <n v="0.1"/>
    <n v="335.67"/>
    <x v="1299"/>
    <s v="Credit Card"/>
    <x v="0"/>
    <s v="Standard"/>
    <x v="0"/>
    <n v="2025"/>
    <n v="11"/>
    <x v="6"/>
  </r>
  <r>
    <s v="ORD-001480"/>
    <d v="2025-06-20T00:00:00"/>
    <x v="464"/>
    <x v="5"/>
    <x v="1"/>
    <x v="1"/>
    <s v="Kolkata"/>
    <x v="3"/>
    <x v="1"/>
    <n v="1"/>
    <n v="130.36000000000001"/>
    <n v="0"/>
    <n v="130.36000000000001"/>
    <x v="1083"/>
    <s v="Credit Card"/>
    <x v="0"/>
    <s v="Standard"/>
    <x v="1"/>
    <n v="2025"/>
    <n v="6"/>
    <x v="9"/>
  </r>
  <r>
    <s v="ORD-001481"/>
    <d v="2025-11-12T00:00:00"/>
    <x v="5"/>
    <x v="22"/>
    <x v="1"/>
    <x v="1"/>
    <s v="Kolkata"/>
    <x v="11"/>
    <x v="5"/>
    <n v="2"/>
    <n v="148.91999999999999"/>
    <n v="0.05"/>
    <n v="282.95"/>
    <x v="1300"/>
    <s v="Credit Card"/>
    <x v="2"/>
    <s v="Standard"/>
    <x v="0"/>
    <n v="2025"/>
    <n v="11"/>
    <x v="6"/>
  </r>
  <r>
    <s v="ORD-001482"/>
    <d v="2025-02-17T00:00:00"/>
    <x v="1094"/>
    <x v="15"/>
    <x v="4"/>
    <x v="4"/>
    <s v="Los Angeles"/>
    <x v="11"/>
    <x v="5"/>
    <n v="3"/>
    <n v="139.66999999999999"/>
    <n v="0.1"/>
    <n v="377.11"/>
    <x v="1301"/>
    <s v="Digital Wallet"/>
    <x v="2"/>
    <s v="Standard"/>
    <x v="0"/>
    <n v="2025"/>
    <n v="2"/>
    <x v="10"/>
  </r>
  <r>
    <s v="ORD-001483"/>
    <d v="2025-08-01T00:00:00"/>
    <x v="1095"/>
    <x v="21"/>
    <x v="8"/>
    <x v="4"/>
    <s v="Calgary"/>
    <x v="11"/>
    <x v="5"/>
    <n v="2"/>
    <n v="143.41"/>
    <n v="0.1"/>
    <n v="258.14"/>
    <x v="1302"/>
    <s v="Debit Card"/>
    <x v="2"/>
    <s v="Same Day"/>
    <x v="1"/>
    <n v="2025"/>
    <n v="8"/>
    <x v="3"/>
  </r>
  <r>
    <s v="ORD-001484"/>
    <d v="2025-01-03T00:00:00"/>
    <x v="1096"/>
    <x v="3"/>
    <x v="6"/>
    <x v="6"/>
    <s v="Singapore"/>
    <x v="17"/>
    <x v="3"/>
    <n v="1"/>
    <n v="62.41"/>
    <n v="0.05"/>
    <n v="59.29"/>
    <x v="195"/>
    <s v="Credit Card"/>
    <x v="0"/>
    <s v="Standard"/>
    <x v="0"/>
    <n v="2025"/>
    <n v="1"/>
    <x v="5"/>
  </r>
  <r>
    <s v="ORD-001485"/>
    <d v="2025-05-07T00:00:00"/>
    <x v="1097"/>
    <x v="29"/>
    <x v="2"/>
    <x v="2"/>
    <s v="Sharjah"/>
    <x v="14"/>
    <x v="3"/>
    <n v="3"/>
    <n v="84.23"/>
    <n v="0.05"/>
    <n v="240.04"/>
    <x v="1303"/>
    <s v="Credit Card"/>
    <x v="0"/>
    <s v="Standard"/>
    <x v="1"/>
    <n v="2025"/>
    <n v="5"/>
    <x v="0"/>
  </r>
  <r>
    <s v="ORD-001486"/>
    <d v="2025-05-24T00:00:00"/>
    <x v="1098"/>
    <x v="7"/>
    <x v="8"/>
    <x v="4"/>
    <s v="Vancouver"/>
    <x v="3"/>
    <x v="1"/>
    <n v="1"/>
    <n v="129.96"/>
    <n v="0.1"/>
    <n v="116.97"/>
    <x v="1304"/>
    <s v="Digital Wallet"/>
    <x v="1"/>
    <s v="Express"/>
    <x v="1"/>
    <n v="2025"/>
    <n v="5"/>
    <x v="0"/>
  </r>
  <r>
    <s v="ORD-001487"/>
    <d v="2025-06-04T00:00:00"/>
    <x v="941"/>
    <x v="21"/>
    <x v="1"/>
    <x v="1"/>
    <s v="Chennai"/>
    <x v="11"/>
    <x v="5"/>
    <n v="2"/>
    <n v="157.36000000000001"/>
    <n v="0.2"/>
    <n v="251.78"/>
    <x v="1305"/>
    <s v="UPI"/>
    <x v="2"/>
    <s v="Express"/>
    <x v="0"/>
    <n v="2025"/>
    <n v="6"/>
    <x v="9"/>
  </r>
  <r>
    <s v="ORD-001488"/>
    <d v="2025-09-29T00:00:00"/>
    <x v="1099"/>
    <x v="28"/>
    <x v="1"/>
    <x v="1"/>
    <s v="Chennai"/>
    <x v="14"/>
    <x v="3"/>
    <n v="1"/>
    <n v="86.15"/>
    <n v="0.2"/>
    <n v="68.92"/>
    <x v="106"/>
    <s v="PayPal"/>
    <x v="0"/>
    <s v="Standard"/>
    <x v="1"/>
    <n v="2025"/>
    <n v="9"/>
    <x v="11"/>
  </r>
  <r>
    <s v="ORD-001489"/>
    <d v="2025-06-01T00:00:00"/>
    <x v="1100"/>
    <x v="10"/>
    <x v="1"/>
    <x v="1"/>
    <s v="Delhi"/>
    <x v="9"/>
    <x v="6"/>
    <n v="1"/>
    <n v="85.82"/>
    <n v="0.05"/>
    <n v="81.53"/>
    <x v="1306"/>
    <s v="Debit Card"/>
    <x v="0"/>
    <s v="Standard"/>
    <x v="0"/>
    <n v="2025"/>
    <n v="6"/>
    <x v="9"/>
  </r>
  <r>
    <s v="ORD-001490"/>
    <d v="2025-06-25T00:00:00"/>
    <x v="1101"/>
    <x v="26"/>
    <x v="4"/>
    <x v="4"/>
    <s v="New York"/>
    <x v="6"/>
    <x v="4"/>
    <n v="2"/>
    <n v="19.2"/>
    <n v="0.1"/>
    <n v="34.56"/>
    <x v="1"/>
    <s v="UPI"/>
    <x v="2"/>
    <s v="Standard"/>
    <x v="1"/>
    <n v="2025"/>
    <n v="6"/>
    <x v="9"/>
  </r>
  <r>
    <s v="ORD-001491"/>
    <d v="2025-04-03T00:00:00"/>
    <x v="62"/>
    <x v="25"/>
    <x v="9"/>
    <x v="3"/>
    <s v="Hamburg"/>
    <x v="14"/>
    <x v="3"/>
    <n v="1"/>
    <n v="75.94"/>
    <n v="0.1"/>
    <n v="68.34"/>
    <x v="1123"/>
    <s v="Credit Card"/>
    <x v="0"/>
    <s v="Express"/>
    <x v="1"/>
    <n v="2025"/>
    <n v="4"/>
    <x v="7"/>
  </r>
  <r>
    <s v="ORD-001492"/>
    <d v="2025-05-26T00:00:00"/>
    <x v="572"/>
    <x v="9"/>
    <x v="1"/>
    <x v="1"/>
    <s v="Hyderabad"/>
    <x v="1"/>
    <x v="1"/>
    <n v="1"/>
    <n v="37.71"/>
    <n v="0.15"/>
    <n v="32.049999999999997"/>
    <x v="815"/>
    <s v="Debit Card"/>
    <x v="1"/>
    <s v="Standard"/>
    <x v="2"/>
    <n v="2025"/>
    <n v="5"/>
    <x v="0"/>
  </r>
  <r>
    <s v="ORD-001493"/>
    <d v="2025-03-30T00:00:00"/>
    <x v="1102"/>
    <x v="5"/>
    <x v="4"/>
    <x v="4"/>
    <s v="Houston"/>
    <x v="7"/>
    <x v="5"/>
    <n v="2"/>
    <n v="131.04"/>
    <n v="0.15"/>
    <n v="222.76"/>
    <x v="1307"/>
    <s v="Digital Wallet"/>
    <x v="0"/>
    <s v="Same Day"/>
    <x v="1"/>
    <n v="2025"/>
    <n v="3"/>
    <x v="4"/>
  </r>
  <r>
    <s v="ORD-001494"/>
    <d v="2025-01-29T00:00:00"/>
    <x v="1103"/>
    <x v="10"/>
    <x v="1"/>
    <x v="1"/>
    <s v="Chennai"/>
    <x v="16"/>
    <x v="6"/>
    <n v="2"/>
    <n v="29.66"/>
    <n v="0.25"/>
    <n v="44.5"/>
    <x v="1143"/>
    <s v="Digital Wallet"/>
    <x v="0"/>
    <s v="Standard"/>
    <x v="1"/>
    <n v="2025"/>
    <n v="1"/>
    <x v="5"/>
  </r>
  <r>
    <s v="ORD-001495"/>
    <d v="2025-08-24T00:00:00"/>
    <x v="1104"/>
    <x v="27"/>
    <x v="8"/>
    <x v="4"/>
    <s v="Montreal"/>
    <x v="17"/>
    <x v="3"/>
    <n v="1"/>
    <n v="69.94"/>
    <n v="0.05"/>
    <n v="66.45"/>
    <x v="243"/>
    <s v="Credit Card"/>
    <x v="1"/>
    <s v="Express"/>
    <x v="3"/>
    <n v="2025"/>
    <n v="8"/>
    <x v="3"/>
  </r>
  <r>
    <s v="ORD-001496"/>
    <d v="2025-09-19T00:00:00"/>
    <x v="1105"/>
    <x v="8"/>
    <x v="7"/>
    <x v="3"/>
    <s v="London"/>
    <x v="0"/>
    <x v="0"/>
    <n v="4"/>
    <n v="46.25"/>
    <n v="0.1"/>
    <n v="166.51"/>
    <x v="1056"/>
    <s v="Debit Card"/>
    <x v="0"/>
    <s v="Standard"/>
    <x v="1"/>
    <n v="2025"/>
    <n v="9"/>
    <x v="11"/>
  </r>
  <r>
    <s v="ORD-001497"/>
    <d v="2025-08-31T00:00:00"/>
    <x v="108"/>
    <x v="13"/>
    <x v="9"/>
    <x v="3"/>
    <s v="Hamburg"/>
    <x v="11"/>
    <x v="5"/>
    <n v="1"/>
    <n v="155.11000000000001"/>
    <n v="0.2"/>
    <n v="124.09"/>
    <x v="1308"/>
    <s v="PayPal"/>
    <x v="0"/>
    <s v="Standard"/>
    <x v="1"/>
    <n v="2025"/>
    <n v="8"/>
    <x v="3"/>
  </r>
  <r>
    <s v="ORD-001498"/>
    <d v="2025-07-01T00:00:00"/>
    <x v="1106"/>
    <x v="27"/>
    <x v="7"/>
    <x v="3"/>
    <s v="Manchester"/>
    <x v="11"/>
    <x v="5"/>
    <n v="3"/>
    <n v="143.36000000000001"/>
    <n v="0.15"/>
    <n v="365.56"/>
    <x v="1309"/>
    <s v="Debit Card"/>
    <x v="0"/>
    <s v="Same Day"/>
    <x v="4"/>
    <n v="2025"/>
    <n v="7"/>
    <x v="8"/>
  </r>
  <r>
    <s v="ORD-001499"/>
    <d v="2025-05-29T00:00:00"/>
    <x v="1107"/>
    <x v="14"/>
    <x v="11"/>
    <x v="8"/>
    <s v="Durban"/>
    <x v="0"/>
    <x v="0"/>
    <n v="1"/>
    <n v="40.700000000000003"/>
    <n v="0.1"/>
    <n v="36.630000000000003"/>
    <x v="1310"/>
    <s v="UPI"/>
    <x v="0"/>
    <s v="Same Day"/>
    <x v="0"/>
    <n v="2025"/>
    <n v="5"/>
    <x v="0"/>
  </r>
  <r>
    <s v="ORD-001500"/>
    <d v="2025-11-25T00:00:00"/>
    <x v="259"/>
    <x v="13"/>
    <x v="4"/>
    <x v="4"/>
    <s v="Seattle"/>
    <x v="2"/>
    <x v="1"/>
    <n v="1"/>
    <n v="89.78"/>
    <n v="0.1"/>
    <n v="80.8"/>
    <x v="1161"/>
    <s v="PayPal"/>
    <x v="0"/>
    <s v="Standard"/>
    <x v="1"/>
    <n v="2025"/>
    <n v="11"/>
    <x v="6"/>
  </r>
  <r>
    <s v="ORD-001501"/>
    <d v="2025-07-22T00:00:00"/>
    <x v="1108"/>
    <x v="1"/>
    <x v="9"/>
    <x v="3"/>
    <s v="Hamburg"/>
    <x v="15"/>
    <x v="6"/>
    <n v="2"/>
    <n v="72.14"/>
    <n v="0.25"/>
    <n v="108.21"/>
    <x v="1311"/>
    <s v="Bank Transfer"/>
    <x v="1"/>
    <s v="Standard"/>
    <x v="2"/>
    <n v="2025"/>
    <n v="7"/>
    <x v="8"/>
  </r>
  <r>
    <s v="ORD-001502"/>
    <d v="2025-07-07T00:00:00"/>
    <x v="1109"/>
    <x v="0"/>
    <x v="0"/>
    <x v="0"/>
    <s v="Sydney"/>
    <x v="5"/>
    <x v="3"/>
    <n v="1"/>
    <n v="50.67"/>
    <n v="0.15"/>
    <n v="43.07"/>
    <x v="1312"/>
    <s v="Digital Wallet"/>
    <x v="0"/>
    <s v="Standard"/>
    <x v="0"/>
    <n v="2025"/>
    <n v="7"/>
    <x v="8"/>
  </r>
  <r>
    <s v="ORD-001503"/>
    <d v="2025-01-11T00:00:00"/>
    <x v="734"/>
    <x v="16"/>
    <x v="3"/>
    <x v="3"/>
    <s v="Toulouse"/>
    <x v="18"/>
    <x v="1"/>
    <n v="1"/>
    <n v="71.44"/>
    <n v="0"/>
    <n v="71.44"/>
    <x v="1283"/>
    <s v="Bank Transfer"/>
    <x v="2"/>
    <s v="Standard"/>
    <x v="2"/>
    <n v="2025"/>
    <n v="1"/>
    <x v="5"/>
  </r>
  <r>
    <s v="ORD-001504"/>
    <d v="2025-05-14T00:00:00"/>
    <x v="488"/>
    <x v="17"/>
    <x v="2"/>
    <x v="2"/>
    <s v="Dubai"/>
    <x v="14"/>
    <x v="3"/>
    <n v="2"/>
    <n v="79.040000000000006"/>
    <n v="0.05"/>
    <n v="150.16999999999999"/>
    <x v="1313"/>
    <s v="Bank Transfer"/>
    <x v="0"/>
    <s v="Standard"/>
    <x v="1"/>
    <n v="2025"/>
    <n v="5"/>
    <x v="0"/>
  </r>
  <r>
    <s v="ORD-001505"/>
    <d v="2025-05-29T00:00:00"/>
    <x v="1110"/>
    <x v="9"/>
    <x v="4"/>
    <x v="4"/>
    <s v="New York"/>
    <x v="4"/>
    <x v="2"/>
    <n v="3"/>
    <n v="45.41"/>
    <n v="0.2"/>
    <n v="108.99"/>
    <x v="1314"/>
    <s v="PayPal"/>
    <x v="2"/>
    <s v="Standard"/>
    <x v="1"/>
    <n v="2025"/>
    <n v="5"/>
    <x v="0"/>
  </r>
  <r>
    <s v="ORD-001506"/>
    <d v="2025-06-05T00:00:00"/>
    <x v="1111"/>
    <x v="5"/>
    <x v="7"/>
    <x v="3"/>
    <s v="Liverpool"/>
    <x v="9"/>
    <x v="6"/>
    <n v="2"/>
    <n v="86.26"/>
    <n v="0.15"/>
    <n v="146.65"/>
    <x v="629"/>
    <s v="PayPal"/>
    <x v="0"/>
    <s v="Express"/>
    <x v="4"/>
    <n v="2025"/>
    <n v="6"/>
    <x v="9"/>
  </r>
  <r>
    <s v="ORD-001507"/>
    <d v="2025-08-15T00:00:00"/>
    <x v="1112"/>
    <x v="1"/>
    <x v="1"/>
    <x v="1"/>
    <s v="Mumbai"/>
    <x v="3"/>
    <x v="1"/>
    <n v="4"/>
    <n v="150.12"/>
    <n v="0.1"/>
    <n v="540.41"/>
    <x v="1315"/>
    <s v="Debit Card"/>
    <x v="0"/>
    <s v="Standard"/>
    <x v="1"/>
    <n v="2025"/>
    <n v="8"/>
    <x v="3"/>
  </r>
  <r>
    <s v="ORD-001508"/>
    <d v="2025-07-28T00:00:00"/>
    <x v="1113"/>
    <x v="0"/>
    <x v="3"/>
    <x v="3"/>
    <s v="Lyon"/>
    <x v="17"/>
    <x v="3"/>
    <n v="1"/>
    <n v="69.94"/>
    <n v="0"/>
    <n v="69.94"/>
    <x v="1316"/>
    <s v="Digital Wallet"/>
    <x v="0"/>
    <s v="Express"/>
    <x v="2"/>
    <n v="2025"/>
    <n v="7"/>
    <x v="8"/>
  </r>
  <r>
    <s v="ORD-001509"/>
    <d v="2025-08-26T00:00:00"/>
    <x v="1114"/>
    <x v="15"/>
    <x v="4"/>
    <x v="4"/>
    <s v="New York"/>
    <x v="17"/>
    <x v="3"/>
    <n v="2"/>
    <n v="69.25"/>
    <n v="0.1"/>
    <n v="124.65"/>
    <x v="1317"/>
    <s v="Debit Card"/>
    <x v="0"/>
    <s v="Standard"/>
    <x v="2"/>
    <n v="2025"/>
    <n v="8"/>
    <x v="3"/>
  </r>
  <r>
    <s v="ORD-001510"/>
    <d v="2025-10-27T00:00:00"/>
    <x v="854"/>
    <x v="17"/>
    <x v="1"/>
    <x v="1"/>
    <s v="Chennai"/>
    <x v="13"/>
    <x v="2"/>
    <n v="1"/>
    <n v="183.22"/>
    <n v="0.05"/>
    <n v="174.06"/>
    <x v="1318"/>
    <s v="Debit Card"/>
    <x v="2"/>
    <s v="Same Day"/>
    <x v="3"/>
    <n v="2025"/>
    <n v="10"/>
    <x v="2"/>
  </r>
  <r>
    <s v="ORD-001511"/>
    <d v="2025-11-11T00:00:00"/>
    <x v="814"/>
    <x v="6"/>
    <x v="3"/>
    <x v="3"/>
    <s v="Lyon"/>
    <x v="17"/>
    <x v="3"/>
    <n v="3"/>
    <n v="66.930000000000007"/>
    <n v="0.2"/>
    <n v="160.63"/>
    <x v="548"/>
    <s v="UPI"/>
    <x v="0"/>
    <s v="Standard"/>
    <x v="2"/>
    <n v="2025"/>
    <n v="11"/>
    <x v="6"/>
  </r>
  <r>
    <s v="ORD-001512"/>
    <d v="2025-10-08T00:00:00"/>
    <x v="982"/>
    <x v="12"/>
    <x v="9"/>
    <x v="3"/>
    <s v="Munich"/>
    <x v="0"/>
    <x v="0"/>
    <n v="2"/>
    <n v="43.2"/>
    <n v="0.15"/>
    <n v="73.44"/>
    <x v="1319"/>
    <s v="Credit Card"/>
    <x v="0"/>
    <s v="Express"/>
    <x v="0"/>
    <n v="2025"/>
    <n v="10"/>
    <x v="2"/>
  </r>
  <r>
    <s v="ORD-001513"/>
    <d v="2025-12-20T00:00:00"/>
    <x v="1115"/>
    <x v="25"/>
    <x v="1"/>
    <x v="1"/>
    <s v="Chennai"/>
    <x v="13"/>
    <x v="2"/>
    <n v="2"/>
    <n v="201.94"/>
    <n v="0.25"/>
    <n v="302.91000000000003"/>
    <x v="1320"/>
    <s v="PayPal"/>
    <x v="2"/>
    <s v="Standard"/>
    <x v="0"/>
    <n v="2025"/>
    <n v="12"/>
    <x v="1"/>
  </r>
  <r>
    <s v="ORD-001514"/>
    <d v="2025-01-08T00:00:00"/>
    <x v="432"/>
    <x v="8"/>
    <x v="0"/>
    <x v="0"/>
    <s v="Melbourne"/>
    <x v="19"/>
    <x v="5"/>
    <n v="2"/>
    <n v="23.17"/>
    <n v="0.15"/>
    <n v="39.39"/>
    <x v="1321"/>
    <s v="PayPal"/>
    <x v="2"/>
    <s v="Express"/>
    <x v="0"/>
    <n v="2025"/>
    <n v="1"/>
    <x v="5"/>
  </r>
  <r>
    <s v="ORD-001515"/>
    <d v="2025-03-18T00:00:00"/>
    <x v="783"/>
    <x v="14"/>
    <x v="8"/>
    <x v="4"/>
    <s v="Vancouver"/>
    <x v="1"/>
    <x v="1"/>
    <n v="1"/>
    <n v="42.43"/>
    <n v="0"/>
    <n v="42.43"/>
    <x v="1322"/>
    <s v="Unknown"/>
    <x v="0"/>
    <s v="Same Day"/>
    <x v="0"/>
    <n v="2025"/>
    <n v="3"/>
    <x v="4"/>
  </r>
  <r>
    <s v="ORD-001516"/>
    <d v="2025-01-03T00:00:00"/>
    <x v="1105"/>
    <x v="25"/>
    <x v="1"/>
    <x v="1"/>
    <s v="Mumbai"/>
    <x v="15"/>
    <x v="6"/>
    <n v="3"/>
    <n v="70.27"/>
    <n v="0.05"/>
    <n v="200.28"/>
    <x v="1323"/>
    <s v="Credit Card"/>
    <x v="0"/>
    <s v="Standard"/>
    <x v="1"/>
    <n v="2025"/>
    <n v="1"/>
    <x v="5"/>
  </r>
  <r>
    <s v="ORD-001517"/>
    <d v="2025-09-11T00:00:00"/>
    <x v="429"/>
    <x v="15"/>
    <x v="7"/>
    <x v="3"/>
    <s v="London"/>
    <x v="10"/>
    <x v="1"/>
    <n v="1"/>
    <n v="53.74"/>
    <n v="0.2"/>
    <n v="42.99"/>
    <x v="11"/>
    <s v="Debit Card"/>
    <x v="1"/>
    <s v="Standard"/>
    <x v="2"/>
    <n v="2025"/>
    <n v="9"/>
    <x v="11"/>
  </r>
  <r>
    <s v="ORD-001518"/>
    <d v="2025-12-05T00:00:00"/>
    <x v="1116"/>
    <x v="9"/>
    <x v="0"/>
    <x v="0"/>
    <s v="Perth"/>
    <x v="5"/>
    <x v="3"/>
    <n v="2"/>
    <n v="54.74"/>
    <n v="0.15"/>
    <n v="93.05"/>
    <x v="1324"/>
    <s v="Debit Card"/>
    <x v="0"/>
    <s v="Standard"/>
    <x v="0"/>
    <n v="2025"/>
    <n v="12"/>
    <x v="1"/>
  </r>
  <r>
    <s v="ORD-001519"/>
    <d v="2025-04-06T00:00:00"/>
    <x v="1109"/>
    <x v="4"/>
    <x v="9"/>
    <x v="3"/>
    <s v="Frankfurt"/>
    <x v="10"/>
    <x v="1"/>
    <n v="1"/>
    <n v="51.97"/>
    <n v="0.05"/>
    <n v="49.37"/>
    <x v="236"/>
    <s v="PayPal"/>
    <x v="2"/>
    <s v="Same Day"/>
    <x v="0"/>
    <n v="2025"/>
    <n v="4"/>
    <x v="7"/>
  </r>
  <r>
    <s v="ORD-001520"/>
    <d v="2025-12-12T00:00:00"/>
    <x v="372"/>
    <x v="22"/>
    <x v="7"/>
    <x v="3"/>
    <s v="London"/>
    <x v="2"/>
    <x v="1"/>
    <n v="1"/>
    <n v="86.5"/>
    <n v="0.05"/>
    <n v="82.17"/>
    <x v="1325"/>
    <s v="Bank Transfer"/>
    <x v="0"/>
    <s v="Standard"/>
    <x v="0"/>
    <n v="2025"/>
    <n v="12"/>
    <x v="1"/>
  </r>
  <r>
    <s v="ORD-001521"/>
    <d v="2025-01-24T00:00:00"/>
    <x v="700"/>
    <x v="8"/>
    <x v="4"/>
    <x v="4"/>
    <s v="Seattle"/>
    <x v="10"/>
    <x v="1"/>
    <n v="1"/>
    <n v="47.5"/>
    <n v="0.05"/>
    <n v="45.12"/>
    <x v="1326"/>
    <s v="Debit Card"/>
    <x v="0"/>
    <s v="Same Day"/>
    <x v="2"/>
    <n v="2025"/>
    <n v="1"/>
    <x v="5"/>
  </r>
  <r>
    <s v="ORD-001522"/>
    <d v="2025-12-14T00:00:00"/>
    <x v="1117"/>
    <x v="4"/>
    <x v="8"/>
    <x v="4"/>
    <s v="Calgary"/>
    <x v="13"/>
    <x v="2"/>
    <n v="1"/>
    <n v="183.44"/>
    <n v="0.05"/>
    <n v="174.27"/>
    <x v="359"/>
    <s v="Debit Card"/>
    <x v="0"/>
    <s v="Standard"/>
    <x v="2"/>
    <n v="2025"/>
    <n v="12"/>
    <x v="1"/>
  </r>
  <r>
    <s v="ORD-001523"/>
    <d v="2025-05-18T00:00:00"/>
    <x v="973"/>
    <x v="20"/>
    <x v="2"/>
    <x v="2"/>
    <s v="Dubai"/>
    <x v="4"/>
    <x v="2"/>
    <n v="2"/>
    <n v="48"/>
    <n v="0.05"/>
    <n v="91.2"/>
    <x v="1327"/>
    <s v="PayPal"/>
    <x v="0"/>
    <s v="Standard"/>
    <x v="1"/>
    <n v="2025"/>
    <n v="5"/>
    <x v="0"/>
  </r>
  <r>
    <s v="ORD-001524"/>
    <d v="2025-02-09T00:00:00"/>
    <x v="1118"/>
    <x v="9"/>
    <x v="8"/>
    <x v="4"/>
    <s v="Toronto"/>
    <x v="6"/>
    <x v="4"/>
    <n v="2"/>
    <n v="19.2"/>
    <n v="0.2"/>
    <n v="30.72"/>
    <x v="963"/>
    <s v="Bank Transfer"/>
    <x v="2"/>
    <s v="Standard"/>
    <x v="0"/>
    <n v="2025"/>
    <n v="2"/>
    <x v="10"/>
  </r>
  <r>
    <s v="ORD-001525"/>
    <d v="2025-07-09T00:00:00"/>
    <x v="1119"/>
    <x v="15"/>
    <x v="1"/>
    <x v="1"/>
    <s v="Chennai"/>
    <x v="0"/>
    <x v="0"/>
    <n v="4"/>
    <n v="39.69"/>
    <n v="0"/>
    <n v="158.75"/>
    <x v="1328"/>
    <s v="UPI"/>
    <x v="2"/>
    <s v="Standard"/>
    <x v="2"/>
    <n v="2025"/>
    <n v="7"/>
    <x v="8"/>
  </r>
  <r>
    <s v="ORD-001526"/>
    <d v="2025-04-11T00:00:00"/>
    <x v="1120"/>
    <x v="7"/>
    <x v="7"/>
    <x v="3"/>
    <s v="London"/>
    <x v="19"/>
    <x v="5"/>
    <n v="4"/>
    <n v="23.96"/>
    <n v="0.2"/>
    <n v="76.67"/>
    <x v="501"/>
    <s v="Debit Card"/>
    <x v="0"/>
    <s v="Standard"/>
    <x v="1"/>
    <n v="2025"/>
    <n v="4"/>
    <x v="7"/>
  </r>
  <r>
    <s v="ORD-001527"/>
    <d v="2025-04-22T00:00:00"/>
    <x v="1121"/>
    <x v="28"/>
    <x v="2"/>
    <x v="2"/>
    <s v="Abu Dhabi"/>
    <x v="15"/>
    <x v="6"/>
    <n v="1"/>
    <n v="79.849999999999994"/>
    <n v="0.15"/>
    <n v="67.87"/>
    <x v="927"/>
    <s v="Credit Card"/>
    <x v="0"/>
    <s v="Standard"/>
    <x v="0"/>
    <n v="2025"/>
    <n v="4"/>
    <x v="7"/>
  </r>
  <r>
    <s v="ORD-001528"/>
    <d v="2025-05-01T00:00:00"/>
    <x v="1071"/>
    <x v="24"/>
    <x v="1"/>
    <x v="1"/>
    <s v="Bengaluru"/>
    <x v="11"/>
    <x v="5"/>
    <n v="1"/>
    <n v="149.03"/>
    <n v="0"/>
    <n v="149.03"/>
    <x v="1329"/>
    <s v="Credit Card"/>
    <x v="0"/>
    <s v="Same Day"/>
    <x v="2"/>
    <n v="2025"/>
    <n v="5"/>
    <x v="0"/>
  </r>
  <r>
    <s v="ORD-001529"/>
    <d v="2025-11-08T00:00:00"/>
    <x v="1122"/>
    <x v="9"/>
    <x v="11"/>
    <x v="8"/>
    <s v="Durban"/>
    <x v="1"/>
    <x v="1"/>
    <n v="1"/>
    <n v="39.18"/>
    <n v="0"/>
    <n v="39.18"/>
    <x v="1330"/>
    <s v="UPI"/>
    <x v="0"/>
    <s v="Express"/>
    <x v="0"/>
    <n v="2025"/>
    <n v="11"/>
    <x v="6"/>
  </r>
  <r>
    <s v="ORD-001530"/>
    <d v="2025-07-30T00:00:00"/>
    <x v="1123"/>
    <x v="13"/>
    <x v="2"/>
    <x v="2"/>
    <s v="Dubai"/>
    <x v="17"/>
    <x v="3"/>
    <n v="3"/>
    <n v="67.09"/>
    <n v="0.15"/>
    <n v="171.08"/>
    <x v="1331"/>
    <s v="Bank Transfer"/>
    <x v="0"/>
    <s v="Standard"/>
    <x v="1"/>
    <n v="2025"/>
    <n v="7"/>
    <x v="8"/>
  </r>
  <r>
    <s v="ORD-001531"/>
    <d v="2025-05-02T00:00:00"/>
    <x v="839"/>
    <x v="13"/>
    <x v="1"/>
    <x v="1"/>
    <s v="Kolkata"/>
    <x v="2"/>
    <x v="1"/>
    <n v="1"/>
    <n v="85.42"/>
    <n v="0.1"/>
    <n v="76.88"/>
    <x v="757"/>
    <s v="Credit Card"/>
    <x v="2"/>
    <s v="Standard"/>
    <x v="0"/>
    <n v="2025"/>
    <n v="5"/>
    <x v="0"/>
  </r>
  <r>
    <s v="ORD-001532"/>
    <d v="2025-08-27T00:00:00"/>
    <x v="501"/>
    <x v="23"/>
    <x v="2"/>
    <x v="2"/>
    <s v="Sharjah"/>
    <x v="1"/>
    <x v="1"/>
    <n v="1"/>
    <n v="42.5"/>
    <n v="0.1"/>
    <n v="38.25"/>
    <x v="1332"/>
    <s v="UPI"/>
    <x v="0"/>
    <s v="Standard"/>
    <x v="1"/>
    <n v="2025"/>
    <n v="8"/>
    <x v="3"/>
  </r>
  <r>
    <s v="ORD-001533"/>
    <d v="2025-10-08T00:00:00"/>
    <x v="1124"/>
    <x v="5"/>
    <x v="4"/>
    <x v="4"/>
    <s v="Chicago"/>
    <x v="19"/>
    <x v="5"/>
    <n v="1"/>
    <n v="24.39"/>
    <n v="0.2"/>
    <n v="19.510000000000002"/>
    <x v="604"/>
    <s v="PayPal"/>
    <x v="2"/>
    <s v="Standard"/>
    <x v="0"/>
    <n v="2025"/>
    <n v="10"/>
    <x v="2"/>
  </r>
  <r>
    <s v="ORD-001534"/>
    <d v="2025-04-17T00:00:00"/>
    <x v="1125"/>
    <x v="17"/>
    <x v="10"/>
    <x v="7"/>
    <s v="Rio de Janeiro"/>
    <x v="19"/>
    <x v="5"/>
    <n v="1"/>
    <n v="25.09"/>
    <n v="0.15"/>
    <n v="21.32"/>
    <x v="1333"/>
    <s v="Digital Wallet"/>
    <x v="0"/>
    <s v="Standard"/>
    <x v="0"/>
    <n v="2025"/>
    <n v="4"/>
    <x v="7"/>
  </r>
  <r>
    <s v="ORD-001535"/>
    <d v="2025-06-11T00:00:00"/>
    <x v="671"/>
    <x v="14"/>
    <x v="7"/>
    <x v="3"/>
    <s v="Liverpool"/>
    <x v="0"/>
    <x v="0"/>
    <n v="1"/>
    <n v="44.31"/>
    <n v="0"/>
    <n v="44.31"/>
    <x v="1334"/>
    <s v="PayPal"/>
    <x v="0"/>
    <s v="Standard"/>
    <x v="1"/>
    <n v="2025"/>
    <n v="6"/>
    <x v="9"/>
  </r>
  <r>
    <s v="ORD-001536"/>
    <d v="2025-02-17T00:00:00"/>
    <x v="1126"/>
    <x v="20"/>
    <x v="7"/>
    <x v="3"/>
    <s v="Manchester"/>
    <x v="14"/>
    <x v="3"/>
    <n v="3"/>
    <n v="84.7"/>
    <n v="0"/>
    <n v="254.1"/>
    <x v="1335"/>
    <s v="Credit Card"/>
    <x v="0"/>
    <s v="Express"/>
    <x v="1"/>
    <n v="2025"/>
    <n v="2"/>
    <x v="10"/>
  </r>
  <r>
    <s v="ORD-001537"/>
    <d v="2025-03-12T00:00:00"/>
    <x v="1049"/>
    <x v="11"/>
    <x v="8"/>
    <x v="4"/>
    <s v="Montreal"/>
    <x v="6"/>
    <x v="4"/>
    <n v="3"/>
    <n v="19.920000000000002"/>
    <n v="0.1"/>
    <n v="53.78"/>
    <x v="1336"/>
    <s v="UPI"/>
    <x v="0"/>
    <s v="Standard"/>
    <x v="1"/>
    <n v="2025"/>
    <n v="3"/>
    <x v="4"/>
  </r>
  <r>
    <s v="ORD-001538"/>
    <d v="2025-09-24T00:00:00"/>
    <x v="1038"/>
    <x v="3"/>
    <x v="5"/>
    <x v="5"/>
    <s v="Yokohama"/>
    <x v="3"/>
    <x v="1"/>
    <n v="1"/>
    <n v="134.88"/>
    <n v="0.1"/>
    <n v="121.39"/>
    <x v="1337"/>
    <s v="Debit Card"/>
    <x v="1"/>
    <s v="Standard"/>
    <x v="1"/>
    <n v="2025"/>
    <n v="9"/>
    <x v="11"/>
  </r>
  <r>
    <s v="ORD-001539"/>
    <d v="2025-03-12T00:00:00"/>
    <x v="1106"/>
    <x v="25"/>
    <x v="1"/>
    <x v="1"/>
    <s v="Mumbai"/>
    <x v="16"/>
    <x v="6"/>
    <n v="1"/>
    <n v="28.55"/>
    <n v="0.15"/>
    <n v="24.27"/>
    <x v="309"/>
    <s v="Debit Card"/>
    <x v="2"/>
    <s v="Standard"/>
    <x v="1"/>
    <n v="2025"/>
    <n v="3"/>
    <x v="4"/>
  </r>
  <r>
    <s v="ORD-001540"/>
    <d v="2025-07-25T00:00:00"/>
    <x v="226"/>
    <x v="28"/>
    <x v="3"/>
    <x v="3"/>
    <s v="Toulouse"/>
    <x v="4"/>
    <x v="2"/>
    <n v="2"/>
    <n v="46.83"/>
    <n v="0.05"/>
    <n v="88.98"/>
    <x v="148"/>
    <s v="Digital Wallet"/>
    <x v="2"/>
    <s v="Standard"/>
    <x v="0"/>
    <n v="2025"/>
    <n v="7"/>
    <x v="8"/>
  </r>
  <r>
    <s v="ORD-001541"/>
    <d v="2025-10-05T00:00:00"/>
    <x v="1127"/>
    <x v="23"/>
    <x v="1"/>
    <x v="1"/>
    <s v="Bengaluru"/>
    <x v="5"/>
    <x v="3"/>
    <n v="3"/>
    <n v="58.54"/>
    <n v="0.2"/>
    <n v="140.49"/>
    <x v="1338"/>
    <s v="Credit Card"/>
    <x v="2"/>
    <s v="Standard"/>
    <x v="2"/>
    <n v="2025"/>
    <n v="10"/>
    <x v="2"/>
  </r>
  <r>
    <s v="ORD-001542"/>
    <d v="2025-02-11T00:00:00"/>
    <x v="730"/>
    <x v="9"/>
    <x v="4"/>
    <x v="4"/>
    <s v="Los Angeles"/>
    <x v="1"/>
    <x v="1"/>
    <n v="4"/>
    <n v="42.84"/>
    <n v="0"/>
    <n v="171.37"/>
    <x v="33"/>
    <s v="Debit Card"/>
    <x v="0"/>
    <s v="Express"/>
    <x v="2"/>
    <n v="2025"/>
    <n v="2"/>
    <x v="10"/>
  </r>
  <r>
    <s v="ORD-001543"/>
    <d v="2025-08-10T00:00:00"/>
    <x v="576"/>
    <x v="9"/>
    <x v="4"/>
    <x v="4"/>
    <s v="Seattle"/>
    <x v="8"/>
    <x v="5"/>
    <n v="5"/>
    <n v="104.63"/>
    <n v="0.15"/>
    <n v="444.67"/>
    <x v="1339"/>
    <s v="Credit Card"/>
    <x v="0"/>
    <s v="Same Day"/>
    <x v="1"/>
    <n v="2025"/>
    <n v="8"/>
    <x v="3"/>
  </r>
  <r>
    <s v="ORD-001544"/>
    <d v="2025-04-11T00:00:00"/>
    <x v="1128"/>
    <x v="24"/>
    <x v="7"/>
    <x v="3"/>
    <s v="Liverpool"/>
    <x v="15"/>
    <x v="6"/>
    <n v="1"/>
    <n v="80.23"/>
    <n v="0.1"/>
    <n v="72.209999999999994"/>
    <x v="1340"/>
    <s v="Credit Card"/>
    <x v="0"/>
    <s v="Standard"/>
    <x v="1"/>
    <n v="2025"/>
    <n v="4"/>
    <x v="7"/>
  </r>
  <r>
    <s v="ORD-001545"/>
    <d v="2025-12-22T00:00:00"/>
    <x v="197"/>
    <x v="4"/>
    <x v="4"/>
    <x v="4"/>
    <s v="Los Angeles"/>
    <x v="7"/>
    <x v="5"/>
    <n v="1"/>
    <n v="126.4"/>
    <n v="0.1"/>
    <n v="113.76"/>
    <x v="1319"/>
    <s v="Digital Wallet"/>
    <x v="0"/>
    <s v="Standard"/>
    <x v="1"/>
    <n v="2025"/>
    <n v="12"/>
    <x v="1"/>
  </r>
  <r>
    <s v="ORD-001546"/>
    <d v="2025-07-09T00:00:00"/>
    <x v="514"/>
    <x v="0"/>
    <x v="1"/>
    <x v="1"/>
    <s v="Hyderabad"/>
    <x v="6"/>
    <x v="4"/>
    <n v="1"/>
    <n v="19.12"/>
    <n v="0.1"/>
    <n v="17.21"/>
    <x v="1341"/>
    <s v="Debit Card"/>
    <x v="0"/>
    <s v="Standard"/>
    <x v="1"/>
    <n v="2025"/>
    <n v="7"/>
    <x v="8"/>
  </r>
  <r>
    <s v="ORD-001547"/>
    <d v="2025-11-09T00:00:00"/>
    <x v="385"/>
    <x v="4"/>
    <x v="1"/>
    <x v="1"/>
    <s v="Unknown"/>
    <x v="3"/>
    <x v="1"/>
    <n v="3"/>
    <n v="128.99"/>
    <n v="0.05"/>
    <n v="367.63"/>
    <x v="1342"/>
    <s v="Credit Card"/>
    <x v="2"/>
    <s v="Standard"/>
    <x v="2"/>
    <n v="2025"/>
    <n v="11"/>
    <x v="6"/>
  </r>
  <r>
    <s v="ORD-001548"/>
    <d v="2025-08-04T00:00:00"/>
    <x v="1129"/>
    <x v="27"/>
    <x v="1"/>
    <x v="1"/>
    <s v="Delhi"/>
    <x v="5"/>
    <x v="3"/>
    <n v="1"/>
    <n v="56.67"/>
    <n v="0"/>
    <n v="56.67"/>
    <x v="1343"/>
    <s v="Credit Card"/>
    <x v="2"/>
    <s v="Standard"/>
    <x v="1"/>
    <n v="2025"/>
    <n v="8"/>
    <x v="3"/>
  </r>
  <r>
    <s v="ORD-001549"/>
    <d v="2025-01-17T00:00:00"/>
    <x v="1130"/>
    <x v="11"/>
    <x v="9"/>
    <x v="3"/>
    <s v="Hamburg"/>
    <x v="7"/>
    <x v="5"/>
    <n v="2"/>
    <n v="123.45"/>
    <n v="0.05"/>
    <n v="234.55"/>
    <x v="1344"/>
    <s v="Debit Card"/>
    <x v="0"/>
    <s v="Standard"/>
    <x v="1"/>
    <n v="2025"/>
    <n v="1"/>
    <x v="5"/>
  </r>
  <r>
    <s v="ORD-001550"/>
    <d v="2025-09-05T00:00:00"/>
    <x v="1131"/>
    <x v="7"/>
    <x v="11"/>
    <x v="8"/>
    <s v="Johannesburg"/>
    <x v="16"/>
    <x v="6"/>
    <n v="2"/>
    <n v="28.47"/>
    <n v="0.15"/>
    <n v="48.4"/>
    <x v="921"/>
    <s v="UPI"/>
    <x v="2"/>
    <s v="Standard"/>
    <x v="0"/>
    <n v="2025"/>
    <n v="9"/>
    <x v="11"/>
  </r>
  <r>
    <s v="ORD-001551"/>
    <d v="2025-12-19T00:00:00"/>
    <x v="244"/>
    <x v="6"/>
    <x v="1"/>
    <x v="1"/>
    <s v="Hyderabad"/>
    <x v="13"/>
    <x v="2"/>
    <n v="1"/>
    <n v="191.77"/>
    <n v="0.15"/>
    <n v="163.01"/>
    <x v="1345"/>
    <s v="Bank Transfer"/>
    <x v="2"/>
    <s v="Standard"/>
    <x v="0"/>
    <n v="2025"/>
    <n v="12"/>
    <x v="1"/>
  </r>
  <r>
    <s v="ORD-001552"/>
    <d v="2025-08-24T00:00:00"/>
    <x v="900"/>
    <x v="23"/>
    <x v="2"/>
    <x v="2"/>
    <s v="Dubai"/>
    <x v="7"/>
    <x v="5"/>
    <n v="1"/>
    <n v="133.33000000000001"/>
    <n v="0.1"/>
    <n v="120"/>
    <x v="489"/>
    <s v="Credit Card"/>
    <x v="1"/>
    <s v="Standard"/>
    <x v="2"/>
    <n v="2025"/>
    <n v="8"/>
    <x v="3"/>
  </r>
  <r>
    <s v="ORD-001553"/>
    <d v="2025-11-13T00:00:00"/>
    <x v="1132"/>
    <x v="22"/>
    <x v="0"/>
    <x v="0"/>
    <s v="Perth"/>
    <x v="0"/>
    <x v="0"/>
    <n v="2"/>
    <n v="44.74"/>
    <n v="0.1"/>
    <n v="80.540000000000006"/>
    <x v="1337"/>
    <s v="Digital Wallet"/>
    <x v="0"/>
    <s v="Standard"/>
    <x v="1"/>
    <n v="2025"/>
    <n v="11"/>
    <x v="6"/>
  </r>
  <r>
    <s v="ORD-001554"/>
    <d v="2025-12-01T00:00:00"/>
    <x v="882"/>
    <x v="29"/>
    <x v="8"/>
    <x v="4"/>
    <s v="Toronto"/>
    <x v="6"/>
    <x v="4"/>
    <n v="1"/>
    <n v="18.48"/>
    <n v="0.05"/>
    <n v="17.559999999999999"/>
    <x v="1346"/>
    <s v="Debit Card"/>
    <x v="0"/>
    <s v="Standard"/>
    <x v="0"/>
    <n v="2025"/>
    <n v="12"/>
    <x v="1"/>
  </r>
  <r>
    <s v="ORD-001555"/>
    <d v="2025-03-31T00:00:00"/>
    <x v="1133"/>
    <x v="10"/>
    <x v="8"/>
    <x v="4"/>
    <s v="Calgary"/>
    <x v="10"/>
    <x v="1"/>
    <n v="4"/>
    <n v="51.44"/>
    <n v="0"/>
    <n v="205.75"/>
    <x v="1347"/>
    <s v="Digital Wallet"/>
    <x v="0"/>
    <s v="Standard"/>
    <x v="0"/>
    <n v="2025"/>
    <n v="3"/>
    <x v="4"/>
  </r>
  <r>
    <s v="ORD-001556"/>
    <d v="2025-03-24T00:00:00"/>
    <x v="189"/>
    <x v="0"/>
    <x v="6"/>
    <x v="6"/>
    <s v="Singapore"/>
    <x v="11"/>
    <x v="5"/>
    <n v="1"/>
    <n v="149.38999999999999"/>
    <n v="0"/>
    <n v="149.38999999999999"/>
    <x v="1348"/>
    <s v="Debit Card"/>
    <x v="1"/>
    <s v="Standard"/>
    <x v="1"/>
    <n v="2025"/>
    <n v="3"/>
    <x v="4"/>
  </r>
  <r>
    <s v="ORD-001557"/>
    <d v="2025-08-27T00:00:00"/>
    <x v="116"/>
    <x v="14"/>
    <x v="1"/>
    <x v="1"/>
    <s v="Mumbai"/>
    <x v="18"/>
    <x v="1"/>
    <n v="1"/>
    <n v="68.540000000000006"/>
    <n v="0.05"/>
    <n v="65.12"/>
    <x v="1349"/>
    <s v="Digital Wallet"/>
    <x v="0"/>
    <s v="Standard"/>
    <x v="0"/>
    <n v="2025"/>
    <n v="8"/>
    <x v="3"/>
  </r>
  <r>
    <s v="ORD-001558"/>
    <d v="2025-06-10T00:00:00"/>
    <x v="99"/>
    <x v="12"/>
    <x v="9"/>
    <x v="3"/>
    <s v="Munich"/>
    <x v="11"/>
    <x v="5"/>
    <n v="1"/>
    <n v="159.46"/>
    <n v="0.05"/>
    <n v="151.49"/>
    <x v="1350"/>
    <s v="Digital Wallet"/>
    <x v="2"/>
    <s v="Standard"/>
    <x v="4"/>
    <n v="2025"/>
    <n v="6"/>
    <x v="9"/>
  </r>
  <r>
    <s v="ORD-001559"/>
    <d v="2025-11-19T00:00:00"/>
    <x v="1134"/>
    <x v="11"/>
    <x v="0"/>
    <x v="0"/>
    <s v="Perth"/>
    <x v="13"/>
    <x v="2"/>
    <n v="1"/>
    <n v="201.87"/>
    <n v="0"/>
    <n v="201.87"/>
    <x v="1351"/>
    <s v="Credit Card"/>
    <x v="0"/>
    <s v="Standard"/>
    <x v="1"/>
    <n v="2025"/>
    <n v="11"/>
    <x v="6"/>
  </r>
  <r>
    <s v="ORD-001560"/>
    <d v="2025-12-05T00:00:00"/>
    <x v="1135"/>
    <x v="9"/>
    <x v="3"/>
    <x v="3"/>
    <s v="Toulouse"/>
    <x v="2"/>
    <x v="1"/>
    <n v="1"/>
    <n v="84.04"/>
    <n v="0.1"/>
    <n v="75.64"/>
    <x v="592"/>
    <s v="Debit Card"/>
    <x v="0"/>
    <s v="Standard"/>
    <x v="1"/>
    <n v="2025"/>
    <n v="12"/>
    <x v="1"/>
  </r>
  <r>
    <s v="ORD-001561"/>
    <d v="2025-05-19T00:00:00"/>
    <x v="588"/>
    <x v="1"/>
    <x v="6"/>
    <x v="6"/>
    <s v="Singapore"/>
    <x v="7"/>
    <x v="5"/>
    <n v="1"/>
    <n v="127.31"/>
    <n v="0.15"/>
    <n v="108.21"/>
    <x v="1352"/>
    <s v="Digital Wallet"/>
    <x v="2"/>
    <s v="Standard"/>
    <x v="2"/>
    <n v="2025"/>
    <n v="5"/>
    <x v="0"/>
  </r>
  <r>
    <s v="ORD-001562"/>
    <d v="2025-04-03T00:00:00"/>
    <x v="1136"/>
    <x v="22"/>
    <x v="1"/>
    <x v="1"/>
    <s v="Mumbai"/>
    <x v="17"/>
    <x v="3"/>
    <n v="1"/>
    <n v="65.66"/>
    <n v="0.05"/>
    <n v="62.38"/>
    <x v="1353"/>
    <s v="Bank Transfer"/>
    <x v="0"/>
    <s v="Standard"/>
    <x v="0"/>
    <n v="2025"/>
    <n v="4"/>
    <x v="7"/>
  </r>
  <r>
    <s v="ORD-001563"/>
    <d v="2025-11-01T00:00:00"/>
    <x v="1137"/>
    <x v="5"/>
    <x v="0"/>
    <x v="0"/>
    <s v="Sydney"/>
    <x v="17"/>
    <x v="3"/>
    <n v="2"/>
    <n v="65.97"/>
    <n v="0.1"/>
    <n v="118.75"/>
    <x v="1354"/>
    <s v="PayPal"/>
    <x v="0"/>
    <s v="Express"/>
    <x v="1"/>
    <n v="2025"/>
    <n v="11"/>
    <x v="6"/>
  </r>
  <r>
    <s v="ORD-001564"/>
    <d v="2025-04-18T00:00:00"/>
    <x v="616"/>
    <x v="22"/>
    <x v="9"/>
    <x v="3"/>
    <s v="Hamburg"/>
    <x v="8"/>
    <x v="5"/>
    <n v="1"/>
    <n v="105.63"/>
    <n v="0.05"/>
    <n v="100.35"/>
    <x v="559"/>
    <s v="Bank Transfer"/>
    <x v="0"/>
    <s v="Standard"/>
    <x v="1"/>
    <n v="2025"/>
    <n v="4"/>
    <x v="7"/>
  </r>
  <r>
    <s v="ORD-001565"/>
    <d v="2025-11-14T00:00:00"/>
    <x v="1138"/>
    <x v="23"/>
    <x v="4"/>
    <x v="4"/>
    <s v="New York"/>
    <x v="0"/>
    <x v="0"/>
    <n v="1"/>
    <n v="41.86"/>
    <n v="0"/>
    <n v="41.86"/>
    <x v="1355"/>
    <s v="Digital Wallet"/>
    <x v="0"/>
    <s v="Standard"/>
    <x v="2"/>
    <n v="2025"/>
    <n v="11"/>
    <x v="6"/>
  </r>
  <r>
    <s v="ORD-001566"/>
    <d v="2025-06-15T00:00:00"/>
    <x v="674"/>
    <x v="21"/>
    <x v="4"/>
    <x v="4"/>
    <s v="Houston"/>
    <x v="13"/>
    <x v="2"/>
    <n v="1"/>
    <n v="193.9"/>
    <n v="0.15"/>
    <n v="164.81"/>
    <x v="1356"/>
    <s v="Credit Card"/>
    <x v="0"/>
    <s v="Express"/>
    <x v="1"/>
    <n v="2025"/>
    <n v="6"/>
    <x v="9"/>
  </r>
  <r>
    <s v="ORD-001567"/>
    <d v="2025-09-19T00:00:00"/>
    <x v="669"/>
    <x v="9"/>
    <x v="8"/>
    <x v="4"/>
    <s v="Montreal"/>
    <x v="4"/>
    <x v="2"/>
    <n v="4"/>
    <n v="47.15"/>
    <n v="0.25"/>
    <n v="141.46"/>
    <x v="1357"/>
    <s v="Debit Card"/>
    <x v="2"/>
    <s v="Same Day"/>
    <x v="0"/>
    <n v="2025"/>
    <n v="9"/>
    <x v="11"/>
  </r>
  <r>
    <s v="ORD-001568"/>
    <d v="2025-02-07T00:00:00"/>
    <x v="1139"/>
    <x v="20"/>
    <x v="2"/>
    <x v="2"/>
    <s v="Dubai"/>
    <x v="15"/>
    <x v="6"/>
    <n v="2"/>
    <n v="71.09"/>
    <n v="0"/>
    <n v="142.18"/>
    <x v="1358"/>
    <s v="Debit Card"/>
    <x v="2"/>
    <s v="Standard"/>
    <x v="1"/>
    <n v="2025"/>
    <n v="2"/>
    <x v="10"/>
  </r>
  <r>
    <s v="ORD-001569"/>
    <d v="2025-09-01T00:00:00"/>
    <x v="1140"/>
    <x v="3"/>
    <x v="9"/>
    <x v="3"/>
    <s v="Hamburg"/>
    <x v="8"/>
    <x v="5"/>
    <n v="5"/>
    <n v="93.31"/>
    <n v="0.2"/>
    <n v="373.22"/>
    <x v="1359"/>
    <s v="UPI"/>
    <x v="0"/>
    <s v="Express"/>
    <x v="3"/>
    <n v="2025"/>
    <n v="9"/>
    <x v="11"/>
  </r>
  <r>
    <s v="ORD-001570"/>
    <d v="2025-06-26T00:00:00"/>
    <x v="346"/>
    <x v="4"/>
    <x v="6"/>
    <x v="6"/>
    <s v="Singapore"/>
    <x v="1"/>
    <x v="1"/>
    <n v="1"/>
    <n v="39.26"/>
    <n v="0"/>
    <n v="39.26"/>
    <x v="1360"/>
    <s v="Debit Card"/>
    <x v="0"/>
    <s v="Express"/>
    <x v="2"/>
    <n v="2025"/>
    <n v="6"/>
    <x v="9"/>
  </r>
  <r>
    <s v="ORD-001571"/>
    <d v="2025-08-18T00:00:00"/>
    <x v="1141"/>
    <x v="26"/>
    <x v="7"/>
    <x v="3"/>
    <s v="Birmingham"/>
    <x v="3"/>
    <x v="1"/>
    <n v="1"/>
    <n v="130.47999999999999"/>
    <n v="0.2"/>
    <n v="104.38"/>
    <x v="1361"/>
    <s v="Digital Wallet"/>
    <x v="0"/>
    <s v="Express"/>
    <x v="0"/>
    <n v="2025"/>
    <n v="8"/>
    <x v="3"/>
  </r>
  <r>
    <s v="ORD-001572"/>
    <d v="2025-03-07T00:00:00"/>
    <x v="1135"/>
    <x v="21"/>
    <x v="1"/>
    <x v="1"/>
    <s v="Bengaluru"/>
    <x v="11"/>
    <x v="5"/>
    <n v="3"/>
    <n v="152.56"/>
    <n v="0.1"/>
    <n v="411.91"/>
    <x v="1362"/>
    <s v="Digital Wallet"/>
    <x v="0"/>
    <s v="Standard"/>
    <x v="1"/>
    <n v="2025"/>
    <n v="3"/>
    <x v="4"/>
  </r>
  <r>
    <s v="ORD-001573"/>
    <d v="2025-10-16T00:00:00"/>
    <x v="1142"/>
    <x v="2"/>
    <x v="1"/>
    <x v="1"/>
    <s v="Bengaluru"/>
    <x v="15"/>
    <x v="6"/>
    <n v="2"/>
    <n v="78.03"/>
    <n v="0.1"/>
    <n v="140.46"/>
    <x v="1363"/>
    <s v="Credit Card"/>
    <x v="0"/>
    <s v="Standard"/>
    <x v="1"/>
    <n v="2025"/>
    <n v="10"/>
    <x v="2"/>
  </r>
  <r>
    <s v="ORD-001574"/>
    <d v="2025-11-25T00:00:00"/>
    <x v="131"/>
    <x v="0"/>
    <x v="1"/>
    <x v="1"/>
    <s v="Kolkata"/>
    <x v="5"/>
    <x v="3"/>
    <n v="1"/>
    <n v="56.32"/>
    <n v="0"/>
    <n v="56.32"/>
    <x v="1364"/>
    <s v="Digital Wallet"/>
    <x v="0"/>
    <s v="Express"/>
    <x v="0"/>
    <n v="2025"/>
    <n v="11"/>
    <x v="6"/>
  </r>
  <r>
    <s v="ORD-001575"/>
    <d v="2025-03-26T00:00:00"/>
    <x v="1027"/>
    <x v="29"/>
    <x v="7"/>
    <x v="3"/>
    <s v="London"/>
    <x v="1"/>
    <x v="1"/>
    <n v="3"/>
    <n v="41.82"/>
    <n v="0.2"/>
    <n v="100.37"/>
    <x v="1155"/>
    <s v="Credit Card"/>
    <x v="1"/>
    <s v="Standard"/>
    <x v="0"/>
    <n v="2025"/>
    <n v="3"/>
    <x v="4"/>
  </r>
  <r>
    <s v="ORD-001576"/>
    <d v="2025-02-07T00:00:00"/>
    <x v="1143"/>
    <x v="27"/>
    <x v="4"/>
    <x v="4"/>
    <s v="New York"/>
    <x v="3"/>
    <x v="1"/>
    <n v="2"/>
    <n v="131.44"/>
    <n v="0.05"/>
    <n v="249.74"/>
    <x v="1365"/>
    <s v="Digital Wallet"/>
    <x v="0"/>
    <s v="Standard"/>
    <x v="3"/>
    <n v="2025"/>
    <n v="2"/>
    <x v="10"/>
  </r>
  <r>
    <s v="ORD-001577"/>
    <d v="2025-01-10T00:00:00"/>
    <x v="865"/>
    <x v="28"/>
    <x v="0"/>
    <x v="0"/>
    <s v="Brisbane"/>
    <x v="14"/>
    <x v="3"/>
    <n v="1"/>
    <n v="74.42"/>
    <n v="0"/>
    <n v="74.42"/>
    <x v="1366"/>
    <s v="Digital Wallet"/>
    <x v="1"/>
    <s v="Express"/>
    <x v="2"/>
    <n v="2025"/>
    <n v="1"/>
    <x v="5"/>
  </r>
  <r>
    <s v="ORD-001578"/>
    <d v="2025-09-09T00:00:00"/>
    <x v="1144"/>
    <x v="10"/>
    <x v="5"/>
    <x v="5"/>
    <s v="Tokyo"/>
    <x v="4"/>
    <x v="2"/>
    <n v="2"/>
    <n v="45.09"/>
    <n v="0.15"/>
    <n v="76.650000000000006"/>
    <x v="602"/>
    <s v="PayPal"/>
    <x v="0"/>
    <s v="Standard"/>
    <x v="1"/>
    <n v="2025"/>
    <n v="9"/>
    <x v="11"/>
  </r>
  <r>
    <s v="ORD-001579"/>
    <d v="2025-08-26T00:00:00"/>
    <x v="407"/>
    <x v="22"/>
    <x v="1"/>
    <x v="1"/>
    <s v="Bengaluru"/>
    <x v="15"/>
    <x v="6"/>
    <n v="1"/>
    <n v="80.09"/>
    <n v="0"/>
    <n v="80.09"/>
    <x v="1367"/>
    <s v="Debit Card"/>
    <x v="2"/>
    <s v="Standard"/>
    <x v="0"/>
    <n v="2025"/>
    <n v="8"/>
    <x v="3"/>
  </r>
  <r>
    <s v="ORD-001580"/>
    <d v="2025-08-02T00:00:00"/>
    <x v="1006"/>
    <x v="8"/>
    <x v="4"/>
    <x v="4"/>
    <s v="Chicago"/>
    <x v="3"/>
    <x v="1"/>
    <n v="2"/>
    <n v="148.85"/>
    <n v="0.2"/>
    <n v="238.16"/>
    <x v="1368"/>
    <s v="Digital Wallet"/>
    <x v="0"/>
    <s v="Standard"/>
    <x v="0"/>
    <n v="2025"/>
    <n v="8"/>
    <x v="3"/>
  </r>
  <r>
    <s v="ORD-001581"/>
    <d v="2025-04-01T00:00:00"/>
    <x v="1145"/>
    <x v="19"/>
    <x v="4"/>
    <x v="4"/>
    <s v="Houston"/>
    <x v="7"/>
    <x v="5"/>
    <n v="3"/>
    <n v="138.94"/>
    <n v="0"/>
    <n v="416.83"/>
    <x v="1369"/>
    <s v="Credit Card"/>
    <x v="0"/>
    <s v="Standard"/>
    <x v="0"/>
    <n v="2025"/>
    <n v="4"/>
    <x v="7"/>
  </r>
  <r>
    <s v="ORD-001582"/>
    <d v="2025-06-02T00:00:00"/>
    <x v="1146"/>
    <x v="21"/>
    <x v="3"/>
    <x v="3"/>
    <s v="Marseille"/>
    <x v="1"/>
    <x v="1"/>
    <n v="3"/>
    <n v="40.17"/>
    <n v="0.25"/>
    <n v="90.39"/>
    <x v="118"/>
    <s v="Bank Transfer"/>
    <x v="0"/>
    <s v="Standard"/>
    <x v="1"/>
    <n v="2025"/>
    <n v="6"/>
    <x v="9"/>
  </r>
  <r>
    <s v="ORD-001583"/>
    <d v="2025-08-21T00:00:00"/>
    <x v="1021"/>
    <x v="18"/>
    <x v="1"/>
    <x v="1"/>
    <s v="Delhi"/>
    <x v="12"/>
    <x v="1"/>
    <n v="2"/>
    <n v="167.25"/>
    <n v="0"/>
    <n v="334.51"/>
    <x v="1370"/>
    <s v="UPI"/>
    <x v="0"/>
    <s v="Standard"/>
    <x v="4"/>
    <n v="2025"/>
    <n v="8"/>
    <x v="3"/>
  </r>
  <r>
    <s v="ORD-001584"/>
    <d v="2025-07-14T00:00:00"/>
    <x v="939"/>
    <x v="10"/>
    <x v="1"/>
    <x v="1"/>
    <s v="Mumbai"/>
    <x v="16"/>
    <x v="6"/>
    <n v="2"/>
    <n v="31.98"/>
    <n v="0.1"/>
    <n v="57.57"/>
    <x v="1371"/>
    <s v="Credit Card"/>
    <x v="0"/>
    <s v="Same Day"/>
    <x v="0"/>
    <n v="2025"/>
    <n v="7"/>
    <x v="8"/>
  </r>
  <r>
    <s v="ORD-001585"/>
    <d v="2025-12-28T00:00:00"/>
    <x v="627"/>
    <x v="9"/>
    <x v="2"/>
    <x v="2"/>
    <s v="Dubai"/>
    <x v="7"/>
    <x v="5"/>
    <n v="2"/>
    <n v="127.87"/>
    <n v="0.1"/>
    <n v="230.17"/>
    <x v="1372"/>
    <s v="Bank Transfer"/>
    <x v="0"/>
    <s v="Standard"/>
    <x v="4"/>
    <n v="2025"/>
    <n v="12"/>
    <x v="1"/>
  </r>
  <r>
    <s v="ORD-001586"/>
    <d v="2025-02-23T00:00:00"/>
    <x v="1147"/>
    <x v="2"/>
    <x v="6"/>
    <x v="6"/>
    <s v="Singapore"/>
    <x v="17"/>
    <x v="3"/>
    <n v="2"/>
    <n v="62.39"/>
    <n v="0.05"/>
    <n v="118.54"/>
    <x v="223"/>
    <s v="Credit Card"/>
    <x v="0"/>
    <s v="Express"/>
    <x v="0"/>
    <n v="2025"/>
    <n v="2"/>
    <x v="10"/>
  </r>
  <r>
    <s v="ORD-001587"/>
    <d v="2025-09-29T00:00:00"/>
    <x v="1148"/>
    <x v="25"/>
    <x v="1"/>
    <x v="1"/>
    <s v="Kolkata"/>
    <x v="10"/>
    <x v="1"/>
    <n v="1"/>
    <n v="48.76"/>
    <n v="0.15"/>
    <n v="41.45"/>
    <x v="1373"/>
    <s v="Credit Card"/>
    <x v="0"/>
    <s v="Standard"/>
    <x v="3"/>
    <n v="2025"/>
    <n v="9"/>
    <x v="11"/>
  </r>
  <r>
    <s v="ORD-001588"/>
    <d v="2025-06-08T00:00:00"/>
    <x v="981"/>
    <x v="8"/>
    <x v="7"/>
    <x v="3"/>
    <s v="London"/>
    <x v="6"/>
    <x v="4"/>
    <n v="2"/>
    <n v="20.49"/>
    <n v="0.05"/>
    <n v="38.93"/>
    <x v="1374"/>
    <s v="Credit Card"/>
    <x v="0"/>
    <s v="Standard"/>
    <x v="3"/>
    <n v="2025"/>
    <n v="6"/>
    <x v="9"/>
  </r>
  <r>
    <s v="ORD-001589"/>
    <d v="2025-06-17T00:00:00"/>
    <x v="1149"/>
    <x v="13"/>
    <x v="4"/>
    <x v="4"/>
    <s v="Chicago"/>
    <x v="2"/>
    <x v="1"/>
    <n v="2"/>
    <n v="85.05"/>
    <n v="0.2"/>
    <n v="136.08000000000001"/>
    <x v="1375"/>
    <s v="Credit Card"/>
    <x v="1"/>
    <s v="Standard"/>
    <x v="1"/>
    <n v="2025"/>
    <n v="6"/>
    <x v="9"/>
  </r>
  <r>
    <s v="ORD-001590"/>
    <d v="2025-10-08T00:00:00"/>
    <x v="244"/>
    <x v="11"/>
    <x v="5"/>
    <x v="5"/>
    <s v="Tokyo"/>
    <x v="2"/>
    <x v="1"/>
    <n v="3"/>
    <n v="94.4"/>
    <n v="0.1"/>
    <n v="254.88"/>
    <x v="1218"/>
    <s v="Bank Transfer"/>
    <x v="0"/>
    <s v="Same Day"/>
    <x v="2"/>
    <n v="2025"/>
    <n v="10"/>
    <x v="2"/>
  </r>
  <r>
    <s v="ORD-001591"/>
    <d v="2025-09-28T00:00:00"/>
    <x v="770"/>
    <x v="26"/>
    <x v="9"/>
    <x v="3"/>
    <s v="Berlin"/>
    <x v="8"/>
    <x v="5"/>
    <n v="1"/>
    <n v="107.51"/>
    <n v="0.15"/>
    <n v="91.38"/>
    <x v="543"/>
    <s v="PayPal"/>
    <x v="1"/>
    <s v="Same Day"/>
    <x v="1"/>
    <n v="2025"/>
    <n v="9"/>
    <x v="11"/>
  </r>
  <r>
    <s v="ORD-001592"/>
    <d v="2025-12-29T00:00:00"/>
    <x v="1150"/>
    <x v="24"/>
    <x v="1"/>
    <x v="1"/>
    <s v="Delhi"/>
    <x v="7"/>
    <x v="5"/>
    <n v="1"/>
    <n v="129.96"/>
    <n v="0"/>
    <n v="129.96"/>
    <x v="1146"/>
    <s v="Credit Card"/>
    <x v="0"/>
    <s v="Same Day"/>
    <x v="1"/>
    <n v="2025"/>
    <n v="12"/>
    <x v="1"/>
  </r>
  <r>
    <s v="ORD-001593"/>
    <d v="2025-02-20T00:00:00"/>
    <x v="657"/>
    <x v="14"/>
    <x v="0"/>
    <x v="0"/>
    <s v="Brisbane"/>
    <x v="17"/>
    <x v="3"/>
    <n v="1"/>
    <n v="60.92"/>
    <n v="0.15"/>
    <n v="51.79"/>
    <x v="371"/>
    <s v="PayPal"/>
    <x v="0"/>
    <s v="Express"/>
    <x v="2"/>
    <n v="2025"/>
    <n v="2"/>
    <x v="10"/>
  </r>
  <r>
    <s v="ORD-001594"/>
    <d v="2025-02-10T00:00:00"/>
    <x v="1151"/>
    <x v="22"/>
    <x v="7"/>
    <x v="3"/>
    <s v="Manchester"/>
    <x v="6"/>
    <x v="4"/>
    <n v="1"/>
    <n v="18.66"/>
    <n v="0.1"/>
    <n v="16.79"/>
    <x v="1376"/>
    <s v="PayPal"/>
    <x v="0"/>
    <s v="Standard"/>
    <x v="0"/>
    <n v="2025"/>
    <n v="2"/>
    <x v="10"/>
  </r>
  <r>
    <s v="ORD-001595"/>
    <d v="2025-10-11T00:00:00"/>
    <x v="1033"/>
    <x v="7"/>
    <x v="4"/>
    <x v="4"/>
    <s v="New York"/>
    <x v="1"/>
    <x v="1"/>
    <n v="1"/>
    <n v="39.299999999999997"/>
    <n v="0.15"/>
    <n v="33.4"/>
    <x v="1377"/>
    <s v="UPI"/>
    <x v="2"/>
    <s v="Standard"/>
    <x v="1"/>
    <n v="2025"/>
    <n v="10"/>
    <x v="2"/>
  </r>
  <r>
    <s v="ORD-001596"/>
    <d v="2025-08-15T00:00:00"/>
    <x v="1152"/>
    <x v="17"/>
    <x v="4"/>
    <x v="4"/>
    <s v="Seattle"/>
    <x v="15"/>
    <x v="6"/>
    <n v="1"/>
    <n v="75.7"/>
    <n v="0"/>
    <n v="75.7"/>
    <x v="1378"/>
    <s v="PayPal"/>
    <x v="0"/>
    <s v="Same Day"/>
    <x v="1"/>
    <n v="2025"/>
    <n v="8"/>
    <x v="3"/>
  </r>
  <r>
    <s v="ORD-001597"/>
    <d v="2025-04-18T00:00:00"/>
    <x v="256"/>
    <x v="20"/>
    <x v="9"/>
    <x v="3"/>
    <s v="Munich"/>
    <x v="15"/>
    <x v="6"/>
    <n v="2"/>
    <n v="77.2"/>
    <n v="0.1"/>
    <n v="138.96"/>
    <x v="1379"/>
    <s v="Digital Wallet"/>
    <x v="2"/>
    <s v="Standard"/>
    <x v="2"/>
    <n v="2025"/>
    <n v="4"/>
    <x v="7"/>
  </r>
  <r>
    <s v="ORD-001598"/>
    <d v="2025-02-01T00:00:00"/>
    <x v="798"/>
    <x v="7"/>
    <x v="4"/>
    <x v="4"/>
    <s v="Houston"/>
    <x v="0"/>
    <x v="0"/>
    <n v="2"/>
    <n v="41.02"/>
    <n v="0.2"/>
    <n v="65.63"/>
    <x v="1380"/>
    <s v="Credit Card"/>
    <x v="2"/>
    <s v="Standard"/>
    <x v="1"/>
    <n v="2025"/>
    <n v="2"/>
    <x v="10"/>
  </r>
  <r>
    <s v="ORD-001599"/>
    <d v="2025-02-03T00:00:00"/>
    <x v="871"/>
    <x v="19"/>
    <x v="4"/>
    <x v="4"/>
    <s v="Houston"/>
    <x v="9"/>
    <x v="6"/>
    <n v="2"/>
    <n v="83.33"/>
    <n v="0.15"/>
    <n v="141.66"/>
    <x v="1381"/>
    <s v="Bank Transfer"/>
    <x v="0"/>
    <s v="Standard"/>
    <x v="2"/>
    <n v="2025"/>
    <n v="2"/>
    <x v="10"/>
  </r>
  <r>
    <s v="ORD-001600"/>
    <d v="2025-12-04T00:00:00"/>
    <x v="1091"/>
    <x v="20"/>
    <x v="7"/>
    <x v="3"/>
    <s v="London"/>
    <x v="18"/>
    <x v="1"/>
    <n v="1"/>
    <n v="69.150000000000006"/>
    <n v="0.15"/>
    <n v="58.78"/>
    <x v="1382"/>
    <s v="Digital Wallet"/>
    <x v="0"/>
    <s v="Standard"/>
    <x v="3"/>
    <n v="2025"/>
    <n v="12"/>
    <x v="1"/>
  </r>
  <r>
    <s v="ORD-001601"/>
    <d v="2025-03-17T00:00:00"/>
    <x v="1153"/>
    <x v="23"/>
    <x v="1"/>
    <x v="1"/>
    <s v="Hyderabad"/>
    <x v="18"/>
    <x v="1"/>
    <n v="2"/>
    <n v="70.92"/>
    <n v="0.1"/>
    <n v="127.66"/>
    <x v="1383"/>
    <s v="PayPal"/>
    <x v="1"/>
    <s v="Same Day"/>
    <x v="0"/>
    <n v="2025"/>
    <n v="3"/>
    <x v="4"/>
  </r>
  <r>
    <s v="ORD-001602"/>
    <d v="2025-05-07T00:00:00"/>
    <x v="869"/>
    <x v="4"/>
    <x v="5"/>
    <x v="5"/>
    <s v="Yokohama"/>
    <x v="16"/>
    <x v="6"/>
    <n v="2"/>
    <n v="28.7"/>
    <n v="0.05"/>
    <n v="54.52"/>
    <x v="1366"/>
    <s v="Debit Card"/>
    <x v="0"/>
    <s v="Standard"/>
    <x v="1"/>
    <n v="2025"/>
    <n v="5"/>
    <x v="0"/>
  </r>
  <r>
    <s v="ORD-001603"/>
    <d v="2025-03-30T00:00:00"/>
    <x v="1154"/>
    <x v="22"/>
    <x v="1"/>
    <x v="1"/>
    <s v="Bengaluru"/>
    <x v="1"/>
    <x v="1"/>
    <n v="2"/>
    <n v="39.880000000000003"/>
    <n v="0"/>
    <n v="79.760000000000005"/>
    <x v="1384"/>
    <s v="UPI"/>
    <x v="0"/>
    <s v="Standard"/>
    <x v="2"/>
    <n v="2025"/>
    <n v="3"/>
    <x v="4"/>
  </r>
  <r>
    <s v="ORD-001604"/>
    <d v="2025-05-19T00:00:00"/>
    <x v="1155"/>
    <x v="12"/>
    <x v="1"/>
    <x v="1"/>
    <s v="Kolkata"/>
    <x v="9"/>
    <x v="6"/>
    <n v="1"/>
    <n v="84.55"/>
    <n v="0.15"/>
    <n v="71.87"/>
    <x v="1385"/>
    <s v="Unknown"/>
    <x v="0"/>
    <s v="Standard"/>
    <x v="2"/>
    <n v="2025"/>
    <n v="5"/>
    <x v="0"/>
  </r>
  <r>
    <s v="ORD-001605"/>
    <d v="2025-01-28T00:00:00"/>
    <x v="120"/>
    <x v="7"/>
    <x v="8"/>
    <x v="4"/>
    <s v="Toronto"/>
    <x v="6"/>
    <x v="4"/>
    <n v="1"/>
    <n v="19.829999999999998"/>
    <n v="0.1"/>
    <n v="19.829999999999998"/>
    <x v="126"/>
    <s v="Digital Wallet"/>
    <x v="0"/>
    <s v="Standard"/>
    <x v="1"/>
    <n v="2025"/>
    <n v="1"/>
    <x v="5"/>
  </r>
  <r>
    <s v="ORD-001606"/>
    <d v="2025-07-22T00:00:00"/>
    <x v="1156"/>
    <x v="1"/>
    <x v="5"/>
    <x v="5"/>
    <s v="Osaka"/>
    <x v="10"/>
    <x v="1"/>
    <n v="5"/>
    <n v="50.55"/>
    <n v="0.15"/>
    <n v="214.85"/>
    <x v="1386"/>
    <s v="Credit Card"/>
    <x v="2"/>
    <s v="Express"/>
    <x v="1"/>
    <n v="2025"/>
    <n v="7"/>
    <x v="8"/>
  </r>
  <r>
    <s v="ORD-001607"/>
    <d v="2025-01-27T00:00:00"/>
    <x v="1157"/>
    <x v="14"/>
    <x v="6"/>
    <x v="6"/>
    <s v="Singapore"/>
    <x v="8"/>
    <x v="5"/>
    <n v="1"/>
    <n v="100.57"/>
    <n v="0.15"/>
    <n v="85.48"/>
    <x v="1384"/>
    <s v="Credit Card"/>
    <x v="0"/>
    <s v="Standard"/>
    <x v="3"/>
    <n v="2025"/>
    <n v="1"/>
    <x v="5"/>
  </r>
  <r>
    <s v="ORD-001608"/>
    <d v="2025-11-07T00:00:00"/>
    <x v="1158"/>
    <x v="21"/>
    <x v="9"/>
    <x v="3"/>
    <s v="Munich"/>
    <x v="3"/>
    <x v="1"/>
    <n v="2"/>
    <n v="148.05000000000001"/>
    <n v="0.15"/>
    <n v="251.69"/>
    <x v="1387"/>
    <s v="Credit Card"/>
    <x v="0"/>
    <s v="Same Day"/>
    <x v="0"/>
    <n v="2025"/>
    <n v="11"/>
    <x v="6"/>
  </r>
  <r>
    <s v="ORD-001609"/>
    <d v="2025-04-02T00:00:00"/>
    <x v="279"/>
    <x v="17"/>
    <x v="4"/>
    <x v="4"/>
    <s v="Los Angeles"/>
    <x v="15"/>
    <x v="6"/>
    <n v="3"/>
    <n v="75.31"/>
    <n v="0.1"/>
    <n v="203.34"/>
    <x v="1388"/>
    <s v="Debit Card"/>
    <x v="0"/>
    <s v="Express"/>
    <x v="4"/>
    <n v="2025"/>
    <n v="4"/>
    <x v="7"/>
  </r>
  <r>
    <s v="ORD-001610"/>
    <d v="2025-07-31T00:00:00"/>
    <x v="1159"/>
    <x v="18"/>
    <x v="0"/>
    <x v="0"/>
    <s v="Sydney"/>
    <x v="4"/>
    <x v="2"/>
    <n v="3"/>
    <n v="44.57"/>
    <n v="0.1"/>
    <n v="120.33"/>
    <x v="1389"/>
    <s v="Unknown"/>
    <x v="0"/>
    <s v="Same Day"/>
    <x v="0"/>
    <n v="2025"/>
    <n v="7"/>
    <x v="8"/>
  </r>
  <r>
    <s v="ORD-001611"/>
    <d v="2025-11-30T00:00:00"/>
    <x v="1160"/>
    <x v="6"/>
    <x v="0"/>
    <x v="0"/>
    <s v="Brisbane"/>
    <x v="18"/>
    <x v="1"/>
    <n v="2"/>
    <n v="70.599999999999994"/>
    <n v="0.1"/>
    <n v="127.08"/>
    <x v="1390"/>
    <s v="Credit Card"/>
    <x v="1"/>
    <s v="Standard"/>
    <x v="1"/>
    <n v="2025"/>
    <n v="11"/>
    <x v="6"/>
  </r>
  <r>
    <s v="ORD-001612"/>
    <d v="2025-09-12T00:00:00"/>
    <x v="1161"/>
    <x v="12"/>
    <x v="4"/>
    <x v="4"/>
    <s v="Chicago"/>
    <x v="6"/>
    <x v="4"/>
    <n v="1"/>
    <n v="19.87"/>
    <n v="0.25"/>
    <n v="14.91"/>
    <x v="1391"/>
    <s v="Digital Wallet"/>
    <x v="0"/>
    <s v="Standard"/>
    <x v="0"/>
    <n v="2025"/>
    <n v="9"/>
    <x v="11"/>
  </r>
  <r>
    <s v="ORD-001613"/>
    <d v="2025-07-28T00:00:00"/>
    <x v="1162"/>
    <x v="15"/>
    <x v="2"/>
    <x v="2"/>
    <s v="Dubai"/>
    <x v="15"/>
    <x v="6"/>
    <n v="1"/>
    <n v="71.930000000000007"/>
    <n v="0.2"/>
    <n v="57.54"/>
    <x v="138"/>
    <s v="Debit Card"/>
    <x v="0"/>
    <s v="Standard"/>
    <x v="1"/>
    <n v="2025"/>
    <n v="7"/>
    <x v="8"/>
  </r>
  <r>
    <s v="ORD-001614"/>
    <d v="2025-05-07T00:00:00"/>
    <x v="1163"/>
    <x v="11"/>
    <x v="1"/>
    <x v="1"/>
    <s v="Hyderabad"/>
    <x v="13"/>
    <x v="2"/>
    <n v="1"/>
    <n v="185.49"/>
    <n v="0.15"/>
    <n v="157.66999999999999"/>
    <x v="1392"/>
    <s v="Digital Wallet"/>
    <x v="2"/>
    <s v="Standard"/>
    <x v="0"/>
    <n v="2025"/>
    <n v="5"/>
    <x v="0"/>
  </r>
  <r>
    <s v="ORD-001615"/>
    <d v="2025-05-11T00:00:00"/>
    <x v="736"/>
    <x v="21"/>
    <x v="11"/>
    <x v="8"/>
    <s v="Pretoria"/>
    <x v="8"/>
    <x v="5"/>
    <n v="5"/>
    <n v="105.36"/>
    <n v="0.2"/>
    <n v="421.46"/>
    <x v="1393"/>
    <s v="UPI"/>
    <x v="0"/>
    <s v="Standard"/>
    <x v="1"/>
    <n v="2025"/>
    <n v="5"/>
    <x v="0"/>
  </r>
  <r>
    <s v="ORD-001616"/>
    <d v="2025-09-19T00:00:00"/>
    <x v="1135"/>
    <x v="14"/>
    <x v="10"/>
    <x v="7"/>
    <s v="SÃ£o Paulo"/>
    <x v="12"/>
    <x v="1"/>
    <n v="2"/>
    <n v="161.41"/>
    <n v="0.05"/>
    <n v="306.69"/>
    <x v="1394"/>
    <s v="Credit Card"/>
    <x v="0"/>
    <s v="Standard"/>
    <x v="0"/>
    <n v="2025"/>
    <n v="9"/>
    <x v="11"/>
  </r>
  <r>
    <s v="ORD-001617"/>
    <d v="2025-12-30T00:00:00"/>
    <x v="668"/>
    <x v="15"/>
    <x v="0"/>
    <x v="0"/>
    <s v="Perth"/>
    <x v="12"/>
    <x v="1"/>
    <n v="1"/>
    <n v="154.15"/>
    <n v="0.15"/>
    <n v="131.03"/>
    <x v="70"/>
    <s v="PayPal"/>
    <x v="1"/>
    <s v="Express"/>
    <x v="2"/>
    <n v="2025"/>
    <n v="12"/>
    <x v="1"/>
  </r>
  <r>
    <s v="ORD-001618"/>
    <d v="2025-09-16T00:00:00"/>
    <x v="1164"/>
    <x v="16"/>
    <x v="2"/>
    <x v="2"/>
    <s v="Dubai"/>
    <x v="14"/>
    <x v="3"/>
    <n v="2"/>
    <n v="86.23"/>
    <n v="0.2"/>
    <n v="137.97"/>
    <x v="1395"/>
    <s v="Credit Card"/>
    <x v="2"/>
    <s v="Same Day"/>
    <x v="1"/>
    <n v="2025"/>
    <n v="9"/>
    <x v="11"/>
  </r>
  <r>
    <s v="ORD-001619"/>
    <d v="2025-08-07T00:00:00"/>
    <x v="96"/>
    <x v="13"/>
    <x v="0"/>
    <x v="0"/>
    <s v="Sydney"/>
    <x v="19"/>
    <x v="5"/>
    <n v="1"/>
    <n v="23.65"/>
    <n v="0.1"/>
    <n v="21.28"/>
    <x v="74"/>
    <s v="Credit Card"/>
    <x v="0"/>
    <s v="Standard"/>
    <x v="3"/>
    <n v="2025"/>
    <n v="8"/>
    <x v="3"/>
  </r>
  <r>
    <s v="ORD-001620"/>
    <d v="2025-10-13T00:00:00"/>
    <x v="811"/>
    <x v="6"/>
    <x v="1"/>
    <x v="1"/>
    <s v="Hyderabad"/>
    <x v="9"/>
    <x v="6"/>
    <n v="3"/>
    <n v="74.45"/>
    <n v="0.2"/>
    <n v="178.69"/>
    <x v="1396"/>
    <s v="Digital Wallet"/>
    <x v="0"/>
    <s v="Standard"/>
    <x v="4"/>
    <n v="2025"/>
    <n v="10"/>
    <x v="2"/>
  </r>
  <r>
    <s v="ORD-001621"/>
    <d v="2025-07-01T00:00:00"/>
    <x v="1165"/>
    <x v="8"/>
    <x v="7"/>
    <x v="3"/>
    <s v="Birmingham"/>
    <x v="9"/>
    <x v="6"/>
    <n v="2"/>
    <n v="74.91"/>
    <n v="0.1"/>
    <n v="134.83000000000001"/>
    <x v="1397"/>
    <s v="Credit Card"/>
    <x v="1"/>
    <s v="Express"/>
    <x v="0"/>
    <n v="2025"/>
    <n v="7"/>
    <x v="8"/>
  </r>
  <r>
    <s v="ORD-001622"/>
    <d v="2025-01-24T00:00:00"/>
    <x v="1022"/>
    <x v="17"/>
    <x v="1"/>
    <x v="1"/>
    <s v="Bengaluru"/>
    <x v="4"/>
    <x v="2"/>
    <n v="1"/>
    <n v="45.53"/>
    <n v="0.1"/>
    <n v="40.98"/>
    <x v="1398"/>
    <s v="Digital Wallet"/>
    <x v="0"/>
    <s v="Express"/>
    <x v="0"/>
    <n v="2025"/>
    <n v="1"/>
    <x v="5"/>
  </r>
  <r>
    <s v="ORD-001623"/>
    <d v="2025-08-08T00:00:00"/>
    <x v="1166"/>
    <x v="2"/>
    <x v="7"/>
    <x v="3"/>
    <s v="Liverpool"/>
    <x v="9"/>
    <x v="6"/>
    <n v="1"/>
    <n v="77.790000000000006"/>
    <n v="0.05"/>
    <n v="73.900000000000006"/>
    <x v="928"/>
    <s v="Credit Card"/>
    <x v="1"/>
    <s v="Express"/>
    <x v="2"/>
    <n v="2025"/>
    <n v="8"/>
    <x v="3"/>
  </r>
  <r>
    <s v="ORD-001624"/>
    <d v="2025-12-20T00:00:00"/>
    <x v="1167"/>
    <x v="1"/>
    <x v="5"/>
    <x v="5"/>
    <s v="Tokyo"/>
    <x v="15"/>
    <x v="6"/>
    <n v="1"/>
    <n v="69.33"/>
    <n v="0"/>
    <n v="69.33"/>
    <x v="1399"/>
    <s v="UPI"/>
    <x v="0"/>
    <s v="Express"/>
    <x v="1"/>
    <n v="2025"/>
    <n v="12"/>
    <x v="1"/>
  </r>
  <r>
    <s v="ORD-001625"/>
    <d v="2025-03-10T00:00:00"/>
    <x v="622"/>
    <x v="13"/>
    <x v="7"/>
    <x v="3"/>
    <s v="London"/>
    <x v="16"/>
    <x v="6"/>
    <n v="2"/>
    <n v="30.64"/>
    <n v="0"/>
    <n v="61.28"/>
    <x v="1400"/>
    <s v="Credit Card"/>
    <x v="1"/>
    <s v="Express"/>
    <x v="1"/>
    <n v="2025"/>
    <n v="3"/>
    <x v="4"/>
  </r>
  <r>
    <s v="ORD-001626"/>
    <d v="2025-09-27T00:00:00"/>
    <x v="85"/>
    <x v="23"/>
    <x v="4"/>
    <x v="4"/>
    <s v="Seattle"/>
    <x v="16"/>
    <x v="6"/>
    <n v="5"/>
    <n v="29.52"/>
    <n v="0.05"/>
    <n v="140.22999999999999"/>
    <x v="1401"/>
    <s v="Bank Transfer"/>
    <x v="0"/>
    <s v="Express"/>
    <x v="1"/>
    <n v="2025"/>
    <n v="9"/>
    <x v="11"/>
  </r>
  <r>
    <s v="ORD-001627"/>
    <d v="2025-03-20T00:00:00"/>
    <x v="1168"/>
    <x v="29"/>
    <x v="3"/>
    <x v="3"/>
    <s v="Paris"/>
    <x v="16"/>
    <x v="6"/>
    <n v="2"/>
    <n v="29.2"/>
    <n v="0"/>
    <n v="58.41"/>
    <x v="1402"/>
    <s v="Debit Card"/>
    <x v="0"/>
    <s v="Standard"/>
    <x v="1"/>
    <n v="2025"/>
    <n v="3"/>
    <x v="4"/>
  </r>
  <r>
    <s v="ORD-001628"/>
    <d v="2025-07-29T00:00:00"/>
    <x v="1169"/>
    <x v="9"/>
    <x v="10"/>
    <x v="7"/>
    <s v="Rio de Janeiro"/>
    <x v="3"/>
    <x v="1"/>
    <n v="1"/>
    <n v="139.09"/>
    <n v="0"/>
    <n v="139.09"/>
    <x v="705"/>
    <s v="Credit Card"/>
    <x v="0"/>
    <s v="Express"/>
    <x v="1"/>
    <n v="2025"/>
    <n v="7"/>
    <x v="8"/>
  </r>
  <r>
    <s v="ORD-001629"/>
    <d v="2025-02-07T00:00:00"/>
    <x v="285"/>
    <x v="15"/>
    <x v="1"/>
    <x v="1"/>
    <s v="Mumbai"/>
    <x v="4"/>
    <x v="2"/>
    <n v="2"/>
    <n v="47.04"/>
    <n v="0.1"/>
    <n v="84.68"/>
    <x v="772"/>
    <s v="Credit Card"/>
    <x v="0"/>
    <s v="Express"/>
    <x v="0"/>
    <n v="2025"/>
    <n v="2"/>
    <x v="10"/>
  </r>
  <r>
    <s v="ORD-001630"/>
    <d v="2025-06-26T00:00:00"/>
    <x v="1170"/>
    <x v="2"/>
    <x v="7"/>
    <x v="3"/>
    <s v="Birmingham"/>
    <x v="8"/>
    <x v="5"/>
    <n v="1"/>
    <n v="96.51"/>
    <n v="0"/>
    <n v="96.51"/>
    <x v="684"/>
    <s v="Digital Wallet"/>
    <x v="1"/>
    <s v="Standard"/>
    <x v="4"/>
    <n v="2025"/>
    <n v="6"/>
    <x v="9"/>
  </r>
  <r>
    <s v="ORD-001631"/>
    <d v="2025-10-23T00:00:00"/>
    <x v="1171"/>
    <x v="17"/>
    <x v="1"/>
    <x v="1"/>
    <s v="Bengaluru"/>
    <x v="17"/>
    <x v="3"/>
    <n v="3"/>
    <n v="63.32"/>
    <n v="0"/>
    <n v="189.96"/>
    <x v="1403"/>
    <s v="Debit Card"/>
    <x v="2"/>
    <s v="Express"/>
    <x v="1"/>
    <n v="2025"/>
    <n v="10"/>
    <x v="2"/>
  </r>
  <r>
    <s v="ORD-001632"/>
    <d v="2025-05-16T00:00:00"/>
    <x v="1172"/>
    <x v="15"/>
    <x v="0"/>
    <x v="0"/>
    <s v="Sydney"/>
    <x v="17"/>
    <x v="3"/>
    <n v="3"/>
    <n v="62.05"/>
    <n v="0.15"/>
    <n v="158.22999999999999"/>
    <x v="1404"/>
    <s v="UPI"/>
    <x v="1"/>
    <s v="Standard"/>
    <x v="1"/>
    <n v="2025"/>
    <n v="5"/>
    <x v="0"/>
  </r>
  <r>
    <s v="ORD-001633"/>
    <d v="2025-09-17T00:00:00"/>
    <x v="597"/>
    <x v="4"/>
    <x v="1"/>
    <x v="1"/>
    <s v="Kolkata"/>
    <x v="17"/>
    <x v="3"/>
    <n v="2"/>
    <n v="63.22"/>
    <n v="0.15"/>
    <n v="107.48"/>
    <x v="1405"/>
    <s v="Credit Card"/>
    <x v="1"/>
    <s v="Standard"/>
    <x v="2"/>
    <n v="2025"/>
    <n v="9"/>
    <x v="11"/>
  </r>
  <r>
    <s v="ORD-001634"/>
    <d v="2025-11-06T00:00:00"/>
    <x v="1173"/>
    <x v="26"/>
    <x v="8"/>
    <x v="4"/>
    <s v="Vancouver"/>
    <x v="18"/>
    <x v="1"/>
    <n v="3"/>
    <n v="68.069999999999993"/>
    <n v="0.05"/>
    <n v="193.99"/>
    <x v="1406"/>
    <s v="Credit Card"/>
    <x v="0"/>
    <s v="Standard"/>
    <x v="1"/>
    <n v="2025"/>
    <n v="11"/>
    <x v="6"/>
  </r>
  <r>
    <s v="ORD-001635"/>
    <d v="2025-12-13T00:00:00"/>
    <x v="102"/>
    <x v="21"/>
    <x v="4"/>
    <x v="4"/>
    <s v="Chicago"/>
    <x v="9"/>
    <x v="6"/>
    <n v="3"/>
    <n v="77.55"/>
    <n v="0.2"/>
    <n v="186.12"/>
    <x v="1407"/>
    <s v="Digital Wallet"/>
    <x v="1"/>
    <s v="Standard"/>
    <x v="2"/>
    <n v="2025"/>
    <n v="12"/>
    <x v="1"/>
  </r>
  <r>
    <s v="ORD-001636"/>
    <d v="2025-04-02T00:00:00"/>
    <x v="51"/>
    <x v="10"/>
    <x v="1"/>
    <x v="1"/>
    <s v="Mumbai"/>
    <x v="5"/>
    <x v="3"/>
    <n v="1"/>
    <n v="54.61"/>
    <n v="0.15"/>
    <n v="46.41"/>
    <x v="757"/>
    <s v="Bank Transfer"/>
    <x v="1"/>
    <s v="Standard"/>
    <x v="2"/>
    <n v="2025"/>
    <n v="4"/>
    <x v="7"/>
  </r>
  <r>
    <s v="ORD-001637"/>
    <d v="2025-06-06T00:00:00"/>
    <x v="1174"/>
    <x v="14"/>
    <x v="2"/>
    <x v="2"/>
    <s v="Sharjah"/>
    <x v="9"/>
    <x v="6"/>
    <n v="1"/>
    <n v="82.3"/>
    <n v="0"/>
    <n v="82.3"/>
    <x v="1408"/>
    <s v="UPI"/>
    <x v="0"/>
    <s v="Standard"/>
    <x v="0"/>
    <n v="2025"/>
    <n v="6"/>
    <x v="9"/>
  </r>
  <r>
    <s v="ORD-001638"/>
    <d v="2025-03-01T00:00:00"/>
    <x v="6"/>
    <x v="28"/>
    <x v="1"/>
    <x v="1"/>
    <s v="Mumbai"/>
    <x v="5"/>
    <x v="3"/>
    <n v="5"/>
    <n v="51.61"/>
    <n v="0.1"/>
    <n v="232.24"/>
    <x v="1409"/>
    <s v="PayPal"/>
    <x v="1"/>
    <s v="Standard"/>
    <x v="3"/>
    <n v="2025"/>
    <n v="3"/>
    <x v="4"/>
  </r>
  <r>
    <s v="ORD-001639"/>
    <d v="2025-12-30T00:00:00"/>
    <x v="86"/>
    <x v="6"/>
    <x v="7"/>
    <x v="3"/>
    <s v="London"/>
    <x v="9"/>
    <x v="6"/>
    <n v="1"/>
    <n v="75.87"/>
    <n v="0.1"/>
    <n v="68.28"/>
    <x v="1340"/>
    <s v="Credit Card"/>
    <x v="1"/>
    <s v="Standard"/>
    <x v="1"/>
    <n v="2025"/>
    <n v="12"/>
    <x v="1"/>
  </r>
  <r>
    <s v="ORD-001640"/>
    <d v="2025-12-12T00:00:00"/>
    <x v="856"/>
    <x v="1"/>
    <x v="1"/>
    <x v="1"/>
    <s v="Delhi"/>
    <x v="8"/>
    <x v="5"/>
    <n v="5"/>
    <n v="99.29"/>
    <n v="0.2"/>
    <n v="397.17"/>
    <x v="1410"/>
    <s v="Credit Card"/>
    <x v="1"/>
    <s v="Express"/>
    <x v="1"/>
    <n v="2025"/>
    <n v="12"/>
    <x v="1"/>
  </r>
  <r>
    <s v="ORD-001641"/>
    <d v="2025-07-31T00:00:00"/>
    <x v="262"/>
    <x v="18"/>
    <x v="9"/>
    <x v="3"/>
    <s v="Frankfurt"/>
    <x v="0"/>
    <x v="0"/>
    <n v="2"/>
    <n v="41.12"/>
    <n v="0.15"/>
    <n v="69.900000000000006"/>
    <x v="1411"/>
    <s v="Credit Card"/>
    <x v="2"/>
    <s v="Standard"/>
    <x v="4"/>
    <n v="2025"/>
    <n v="7"/>
    <x v="8"/>
  </r>
  <r>
    <s v="ORD-001642"/>
    <d v="2025-11-19T00:00:00"/>
    <x v="357"/>
    <x v="14"/>
    <x v="9"/>
    <x v="3"/>
    <s v="Hamburg"/>
    <x v="13"/>
    <x v="2"/>
    <n v="1"/>
    <n v="182.08"/>
    <n v="0.1"/>
    <n v="163.88"/>
    <x v="1412"/>
    <s v="Debit Card"/>
    <x v="2"/>
    <s v="Standard"/>
    <x v="1"/>
    <n v="2025"/>
    <n v="11"/>
    <x v="6"/>
  </r>
  <r>
    <s v="ORD-001643"/>
    <d v="2025-07-23T00:00:00"/>
    <x v="1175"/>
    <x v="5"/>
    <x v="4"/>
    <x v="4"/>
    <s v="Los Angeles"/>
    <x v="0"/>
    <x v="0"/>
    <n v="1"/>
    <n v="43.92"/>
    <n v="0.05"/>
    <n v="41.72"/>
    <x v="1310"/>
    <s v="Credit Card"/>
    <x v="0"/>
    <s v="Standard"/>
    <x v="2"/>
    <n v="2025"/>
    <n v="7"/>
    <x v="8"/>
  </r>
  <r>
    <s v="ORD-001644"/>
    <d v="2025-09-01T00:00:00"/>
    <x v="1176"/>
    <x v="17"/>
    <x v="1"/>
    <x v="1"/>
    <s v="Kolkata"/>
    <x v="17"/>
    <x v="3"/>
    <n v="2"/>
    <n v="61.34"/>
    <n v="0.25"/>
    <n v="92.01"/>
    <x v="1413"/>
    <s v="Bank Transfer"/>
    <x v="0"/>
    <s v="Standard"/>
    <x v="2"/>
    <n v="2025"/>
    <n v="9"/>
    <x v="11"/>
  </r>
  <r>
    <s v="ORD-001645"/>
    <d v="2025-02-04T00:00:00"/>
    <x v="646"/>
    <x v="8"/>
    <x v="4"/>
    <x v="4"/>
    <s v="Houston"/>
    <x v="13"/>
    <x v="2"/>
    <n v="2"/>
    <n v="194.98"/>
    <n v="0.1"/>
    <n v="350.97"/>
    <x v="1414"/>
    <s v="Bank Transfer"/>
    <x v="0"/>
    <s v="Standard"/>
    <x v="0"/>
    <n v="2025"/>
    <n v="2"/>
    <x v="10"/>
  </r>
  <r>
    <s v="ORD-001646"/>
    <d v="2025-10-23T00:00:00"/>
    <x v="882"/>
    <x v="7"/>
    <x v="8"/>
    <x v="4"/>
    <s v="Calgary"/>
    <x v="0"/>
    <x v="0"/>
    <n v="3"/>
    <n v="40.270000000000003"/>
    <n v="0.15"/>
    <n v="102.69"/>
    <x v="1079"/>
    <s v="PayPal"/>
    <x v="2"/>
    <s v="Same Day"/>
    <x v="2"/>
    <n v="2025"/>
    <n v="10"/>
    <x v="2"/>
  </r>
  <r>
    <s v="ORD-001647"/>
    <d v="2025-02-19T00:00:00"/>
    <x v="1177"/>
    <x v="24"/>
    <x v="5"/>
    <x v="5"/>
    <s v="Kyoto"/>
    <x v="6"/>
    <x v="4"/>
    <n v="2"/>
    <n v="18.79"/>
    <n v="0.15"/>
    <n v="31.94"/>
    <x v="56"/>
    <s v="Debit Card"/>
    <x v="0"/>
    <s v="Standard"/>
    <x v="2"/>
    <n v="2025"/>
    <n v="2"/>
    <x v="10"/>
  </r>
  <r>
    <s v="ORD-001648"/>
    <d v="2025-11-15T00:00:00"/>
    <x v="835"/>
    <x v="0"/>
    <x v="9"/>
    <x v="3"/>
    <s v="Munich"/>
    <x v="19"/>
    <x v="5"/>
    <n v="3"/>
    <n v="26.08"/>
    <n v="0"/>
    <n v="78.25"/>
    <x v="1415"/>
    <s v="PayPal"/>
    <x v="0"/>
    <s v="Express"/>
    <x v="1"/>
    <n v="2025"/>
    <n v="11"/>
    <x v="6"/>
  </r>
  <r>
    <s v="ORD-001649"/>
    <d v="2025-11-02T00:00:00"/>
    <x v="155"/>
    <x v="5"/>
    <x v="3"/>
    <x v="3"/>
    <s v="Lyon"/>
    <x v="8"/>
    <x v="5"/>
    <n v="1"/>
    <n v="95.11"/>
    <n v="0.1"/>
    <n v="85.6"/>
    <x v="1416"/>
    <s v="UPI"/>
    <x v="1"/>
    <s v="Standard"/>
    <x v="1"/>
    <n v="2025"/>
    <n v="11"/>
    <x v="6"/>
  </r>
  <r>
    <s v="ORD-001650"/>
    <d v="2025-10-05T00:00:00"/>
    <x v="1178"/>
    <x v="1"/>
    <x v="4"/>
    <x v="4"/>
    <s v="Seattle"/>
    <x v="13"/>
    <x v="2"/>
    <n v="2"/>
    <n v="187.83"/>
    <n v="0.1"/>
    <n v="338.09"/>
    <x v="1417"/>
    <s v="Digital Wallet"/>
    <x v="0"/>
    <s v="Standard"/>
    <x v="1"/>
    <n v="2025"/>
    <n v="10"/>
    <x v="2"/>
  </r>
  <r>
    <s v="ORD-001651"/>
    <d v="2025-01-15T00:00:00"/>
    <x v="900"/>
    <x v="7"/>
    <x v="4"/>
    <x v="4"/>
    <s v="Houston"/>
    <x v="7"/>
    <x v="5"/>
    <n v="2"/>
    <n v="125.05"/>
    <n v="0.1"/>
    <n v="225.09"/>
    <x v="267"/>
    <s v="Digital Wallet"/>
    <x v="1"/>
    <s v="Express"/>
    <x v="1"/>
    <n v="2025"/>
    <n v="1"/>
    <x v="5"/>
  </r>
  <r>
    <s v="ORD-001652"/>
    <d v="2025-04-29T00:00:00"/>
    <x v="1179"/>
    <x v="19"/>
    <x v="1"/>
    <x v="1"/>
    <s v="Delhi"/>
    <x v="1"/>
    <x v="1"/>
    <n v="1"/>
    <n v="40.68"/>
    <n v="0.15"/>
    <n v="34.58"/>
    <x v="1418"/>
    <s v="PayPal"/>
    <x v="1"/>
    <s v="Standard"/>
    <x v="1"/>
    <n v="2025"/>
    <n v="4"/>
    <x v="7"/>
  </r>
  <r>
    <s v="ORD-001653"/>
    <d v="2025-04-13T00:00:00"/>
    <x v="1180"/>
    <x v="3"/>
    <x v="4"/>
    <x v="4"/>
    <s v="Los Angeles"/>
    <x v="8"/>
    <x v="5"/>
    <n v="2"/>
    <n v="93.42"/>
    <n v="0.15"/>
    <n v="158.82"/>
    <x v="1419"/>
    <s v="Digital Wallet"/>
    <x v="0"/>
    <s v="Express"/>
    <x v="0"/>
    <n v="2025"/>
    <n v="4"/>
    <x v="7"/>
  </r>
  <r>
    <s v="ORD-001654"/>
    <d v="2025-05-21T00:00:00"/>
    <x v="1181"/>
    <x v="15"/>
    <x v="4"/>
    <x v="4"/>
    <s v="Seattle"/>
    <x v="7"/>
    <x v="5"/>
    <n v="1"/>
    <n v="121.52"/>
    <n v="0"/>
    <n v="121.52"/>
    <x v="1420"/>
    <s v="PayPal"/>
    <x v="0"/>
    <s v="Standard"/>
    <x v="2"/>
    <n v="2025"/>
    <n v="5"/>
    <x v="0"/>
  </r>
  <r>
    <s v="ORD-001655"/>
    <d v="2025-02-04T00:00:00"/>
    <x v="1182"/>
    <x v="1"/>
    <x v="9"/>
    <x v="3"/>
    <s v="Frankfurt"/>
    <x v="14"/>
    <x v="3"/>
    <n v="1"/>
    <n v="74.819999999999993"/>
    <n v="0.05"/>
    <n v="71.08"/>
    <x v="1421"/>
    <s v="Credit Card"/>
    <x v="0"/>
    <s v="Express"/>
    <x v="2"/>
    <n v="2025"/>
    <n v="2"/>
    <x v="10"/>
  </r>
  <r>
    <s v="ORD-001656"/>
    <d v="2025-12-15T00:00:00"/>
    <x v="1142"/>
    <x v="4"/>
    <x v="3"/>
    <x v="3"/>
    <s v="Paris"/>
    <x v="10"/>
    <x v="1"/>
    <n v="1"/>
    <n v="50.6"/>
    <n v="0.05"/>
    <n v="48.07"/>
    <x v="545"/>
    <s v="Bank Transfer"/>
    <x v="0"/>
    <s v="Standard"/>
    <x v="0"/>
    <n v="2025"/>
    <n v="12"/>
    <x v="1"/>
  </r>
  <r>
    <s v="ORD-001657"/>
    <d v="2025-08-05T00:00:00"/>
    <x v="1183"/>
    <x v="7"/>
    <x v="2"/>
    <x v="2"/>
    <s v="Dubai"/>
    <x v="14"/>
    <x v="3"/>
    <n v="1"/>
    <n v="80.55"/>
    <n v="0.05"/>
    <n v="76.52"/>
    <x v="1422"/>
    <s v="Credit Card"/>
    <x v="2"/>
    <s v="Standard"/>
    <x v="0"/>
    <n v="2025"/>
    <n v="8"/>
    <x v="3"/>
  </r>
  <r>
    <s v="ORD-001658"/>
    <d v="2025-04-30T00:00:00"/>
    <x v="136"/>
    <x v="19"/>
    <x v="1"/>
    <x v="1"/>
    <s v="Hyderabad"/>
    <x v="5"/>
    <x v="3"/>
    <n v="1"/>
    <n v="52.25"/>
    <n v="0.15"/>
    <n v="44.41"/>
    <x v="1423"/>
    <s v="Bank Transfer"/>
    <x v="0"/>
    <s v="Express"/>
    <x v="2"/>
    <n v="2025"/>
    <n v="4"/>
    <x v="7"/>
  </r>
  <r>
    <s v="ORD-001659"/>
    <d v="2025-06-05T00:00:00"/>
    <x v="1184"/>
    <x v="2"/>
    <x v="8"/>
    <x v="4"/>
    <s v="Vancouver"/>
    <x v="15"/>
    <x v="6"/>
    <n v="1"/>
    <n v="78.33"/>
    <n v="0.15"/>
    <n v="66.58"/>
    <x v="322"/>
    <s v="PayPal"/>
    <x v="1"/>
    <s v="Standard"/>
    <x v="3"/>
    <n v="2025"/>
    <n v="6"/>
    <x v="9"/>
  </r>
  <r>
    <s v="ORD-001660"/>
    <d v="2025-06-24T00:00:00"/>
    <x v="234"/>
    <x v="25"/>
    <x v="6"/>
    <x v="6"/>
    <s v="Singapore"/>
    <x v="19"/>
    <x v="5"/>
    <n v="2"/>
    <n v="24.36"/>
    <n v="0.05"/>
    <n v="46.29"/>
    <x v="1424"/>
    <s v="Credit Card"/>
    <x v="2"/>
    <s v="Same Day"/>
    <x v="1"/>
    <n v="2025"/>
    <n v="6"/>
    <x v="9"/>
  </r>
  <r>
    <s v="ORD-001661"/>
    <d v="2025-08-23T00:00:00"/>
    <x v="97"/>
    <x v="25"/>
    <x v="3"/>
    <x v="3"/>
    <s v="Lyon"/>
    <x v="19"/>
    <x v="5"/>
    <n v="1"/>
    <n v="26.83"/>
    <n v="0.1"/>
    <n v="24.15"/>
    <x v="549"/>
    <s v="Credit Card"/>
    <x v="0"/>
    <s v="Standard"/>
    <x v="1"/>
    <n v="2025"/>
    <n v="8"/>
    <x v="3"/>
  </r>
  <r>
    <s v="ORD-001662"/>
    <d v="2025-07-21T00:00:00"/>
    <x v="440"/>
    <x v="12"/>
    <x v="4"/>
    <x v="4"/>
    <s v="New York"/>
    <x v="15"/>
    <x v="6"/>
    <n v="3"/>
    <n v="80.94"/>
    <n v="0.1"/>
    <n v="218.53"/>
    <x v="1425"/>
    <s v="PayPal"/>
    <x v="0"/>
    <s v="Express"/>
    <x v="0"/>
    <n v="2025"/>
    <n v="7"/>
    <x v="8"/>
  </r>
  <r>
    <s v="ORD-001663"/>
    <d v="2025-12-10T00:00:00"/>
    <x v="1185"/>
    <x v="13"/>
    <x v="4"/>
    <x v="4"/>
    <s v="Chicago"/>
    <x v="3"/>
    <x v="1"/>
    <n v="3"/>
    <n v="136.86000000000001"/>
    <n v="0.15"/>
    <n v="348.99"/>
    <x v="1426"/>
    <s v="UPI"/>
    <x v="0"/>
    <s v="Standard"/>
    <x v="3"/>
    <n v="2025"/>
    <n v="12"/>
    <x v="1"/>
  </r>
  <r>
    <s v="ORD-001664"/>
    <d v="2025-07-14T00:00:00"/>
    <x v="1186"/>
    <x v="27"/>
    <x v="1"/>
    <x v="1"/>
    <s v="Delhi"/>
    <x v="10"/>
    <x v="1"/>
    <n v="3"/>
    <n v="50.65"/>
    <n v="0.05"/>
    <n v="144.35"/>
    <x v="1427"/>
    <s v="PayPal"/>
    <x v="2"/>
    <s v="Standard"/>
    <x v="1"/>
    <n v="2025"/>
    <n v="7"/>
    <x v="8"/>
  </r>
  <r>
    <s v="ORD-001665"/>
    <d v="2025-12-29T00:00:00"/>
    <x v="1187"/>
    <x v="14"/>
    <x v="4"/>
    <x v="4"/>
    <s v="Houston"/>
    <x v="17"/>
    <x v="3"/>
    <n v="3"/>
    <n v="60.38"/>
    <n v="0.15"/>
    <n v="153.97999999999999"/>
    <x v="1428"/>
    <s v="Credit Card"/>
    <x v="0"/>
    <s v="Standard"/>
    <x v="0"/>
    <n v="2025"/>
    <n v="12"/>
    <x v="1"/>
  </r>
  <r>
    <s v="ORD-001666"/>
    <d v="2025-11-22T00:00:00"/>
    <x v="1188"/>
    <x v="10"/>
    <x v="5"/>
    <x v="5"/>
    <s v="Osaka"/>
    <x v="19"/>
    <x v="5"/>
    <n v="3"/>
    <n v="25.56"/>
    <n v="0.25"/>
    <n v="57.52"/>
    <x v="1429"/>
    <s v="PayPal"/>
    <x v="0"/>
    <s v="Express"/>
    <x v="0"/>
    <n v="2025"/>
    <n v="11"/>
    <x v="6"/>
  </r>
  <r>
    <s v="ORD-001667"/>
    <d v="2025-03-23T00:00:00"/>
    <x v="1189"/>
    <x v="8"/>
    <x v="1"/>
    <x v="1"/>
    <s v="Chennai"/>
    <x v="15"/>
    <x v="6"/>
    <n v="2"/>
    <n v="80.13"/>
    <n v="0.2"/>
    <n v="128.21"/>
    <x v="1430"/>
    <s v="Credit Card"/>
    <x v="1"/>
    <s v="Same Day"/>
    <x v="1"/>
    <n v="2025"/>
    <n v="3"/>
    <x v="4"/>
  </r>
  <r>
    <s v="ORD-001668"/>
    <d v="2025-12-13T00:00:00"/>
    <x v="1190"/>
    <x v="11"/>
    <x v="4"/>
    <x v="4"/>
    <s v="Los Angeles"/>
    <x v="11"/>
    <x v="5"/>
    <n v="2"/>
    <n v="158.78"/>
    <n v="0.05"/>
    <n v="301.68"/>
    <x v="1431"/>
    <s v="Credit Card"/>
    <x v="0"/>
    <s v="Standard"/>
    <x v="0"/>
    <n v="2025"/>
    <n v="12"/>
    <x v="1"/>
  </r>
  <r>
    <s v="ORD-001669"/>
    <d v="2025-02-15T00:00:00"/>
    <x v="1067"/>
    <x v="25"/>
    <x v="0"/>
    <x v="0"/>
    <s v="Perth"/>
    <x v="1"/>
    <x v="1"/>
    <n v="1"/>
    <n v="39.229999999999997"/>
    <n v="0.05"/>
    <n v="37.270000000000003"/>
    <x v="1432"/>
    <s v="PayPal"/>
    <x v="1"/>
    <s v="Same Day"/>
    <x v="1"/>
    <n v="2025"/>
    <n v="2"/>
    <x v="10"/>
  </r>
  <r>
    <s v="ORD-001670"/>
    <d v="2025-11-12T00:00:00"/>
    <x v="1191"/>
    <x v="9"/>
    <x v="5"/>
    <x v="5"/>
    <s v="Yokohama"/>
    <x v="8"/>
    <x v="5"/>
    <n v="1"/>
    <n v="107.82"/>
    <n v="0.1"/>
    <n v="97.04"/>
    <x v="1433"/>
    <s v="PayPal"/>
    <x v="2"/>
    <s v="Standard"/>
    <x v="1"/>
    <n v="2025"/>
    <n v="11"/>
    <x v="6"/>
  </r>
  <r>
    <s v="ORD-001671"/>
    <d v="2025-05-29T00:00:00"/>
    <x v="1192"/>
    <x v="27"/>
    <x v="7"/>
    <x v="3"/>
    <s v="London"/>
    <x v="7"/>
    <x v="5"/>
    <n v="1"/>
    <n v="134.46"/>
    <n v="0.2"/>
    <n v="107.57"/>
    <x v="1434"/>
    <s v="Digital Wallet"/>
    <x v="0"/>
    <s v="Standard"/>
    <x v="3"/>
    <n v="2025"/>
    <n v="5"/>
    <x v="0"/>
  </r>
  <r>
    <s v="ORD-001672"/>
    <d v="2025-11-30T00:00:00"/>
    <x v="1193"/>
    <x v="24"/>
    <x v="0"/>
    <x v="0"/>
    <s v="Melbourne"/>
    <x v="5"/>
    <x v="3"/>
    <n v="2"/>
    <n v="55.58"/>
    <n v="0"/>
    <n v="111.15"/>
    <x v="1435"/>
    <s v="PayPal"/>
    <x v="1"/>
    <s v="Standard"/>
    <x v="1"/>
    <n v="2025"/>
    <n v="11"/>
    <x v="6"/>
  </r>
  <r>
    <s v="ORD-001673"/>
    <d v="2025-11-27T00:00:00"/>
    <x v="1194"/>
    <x v="0"/>
    <x v="7"/>
    <x v="3"/>
    <s v="Liverpool"/>
    <x v="3"/>
    <x v="1"/>
    <n v="1"/>
    <n v="149.66999999999999"/>
    <n v="0.2"/>
    <n v="119.74"/>
    <x v="1436"/>
    <s v="Digital Wallet"/>
    <x v="2"/>
    <s v="Same Day"/>
    <x v="2"/>
    <n v="2025"/>
    <n v="11"/>
    <x v="6"/>
  </r>
  <r>
    <s v="ORD-001674"/>
    <d v="2025-11-09T00:00:00"/>
    <x v="1195"/>
    <x v="8"/>
    <x v="1"/>
    <x v="1"/>
    <s v="Hyderabad"/>
    <x v="16"/>
    <x v="6"/>
    <n v="1"/>
    <n v="31.9"/>
    <n v="0.15"/>
    <n v="27.11"/>
    <x v="1437"/>
    <s v="Debit Card"/>
    <x v="1"/>
    <s v="Standard"/>
    <x v="1"/>
    <n v="2025"/>
    <n v="11"/>
    <x v="6"/>
  </r>
  <r>
    <s v="ORD-001675"/>
    <d v="2025-11-04T00:00:00"/>
    <x v="1196"/>
    <x v="9"/>
    <x v="7"/>
    <x v="3"/>
    <s v="Manchester"/>
    <x v="4"/>
    <x v="2"/>
    <n v="1"/>
    <n v="44.23"/>
    <n v="0"/>
    <n v="44.23"/>
    <x v="1438"/>
    <s v="UPI"/>
    <x v="1"/>
    <s v="Express"/>
    <x v="0"/>
    <n v="2025"/>
    <n v="11"/>
    <x v="6"/>
  </r>
  <r>
    <s v="ORD-001676"/>
    <d v="2025-04-30T00:00:00"/>
    <x v="291"/>
    <x v="17"/>
    <x v="3"/>
    <x v="3"/>
    <s v="Lyon"/>
    <x v="16"/>
    <x v="6"/>
    <n v="4"/>
    <n v="32.29"/>
    <n v="0.15"/>
    <n v="109.8"/>
    <x v="1386"/>
    <s v="UPI"/>
    <x v="2"/>
    <s v="Same Day"/>
    <x v="0"/>
    <n v="2025"/>
    <n v="4"/>
    <x v="7"/>
  </r>
  <r>
    <s v="ORD-001677"/>
    <d v="2025-02-01T00:00:00"/>
    <x v="1197"/>
    <x v="14"/>
    <x v="2"/>
    <x v="2"/>
    <s v="Dubai"/>
    <x v="14"/>
    <x v="3"/>
    <n v="2"/>
    <n v="85.27"/>
    <n v="0.05"/>
    <n v="162.02000000000001"/>
    <x v="1439"/>
    <s v="Credit Card"/>
    <x v="0"/>
    <s v="Standard"/>
    <x v="0"/>
    <n v="2025"/>
    <n v="2"/>
    <x v="10"/>
  </r>
  <r>
    <s v="ORD-001678"/>
    <d v="2025-06-07T00:00:00"/>
    <x v="504"/>
    <x v="5"/>
    <x v="1"/>
    <x v="1"/>
    <s v="Kolkata"/>
    <x v="10"/>
    <x v="1"/>
    <n v="3"/>
    <n v="52.71"/>
    <n v="0.1"/>
    <n v="142.31"/>
    <x v="1440"/>
    <s v="Digital Wallet"/>
    <x v="0"/>
    <s v="Express"/>
    <x v="1"/>
    <n v="2025"/>
    <n v="6"/>
    <x v="9"/>
  </r>
  <r>
    <s v="ORD-001679"/>
    <d v="2025-03-09T00:00:00"/>
    <x v="35"/>
    <x v="5"/>
    <x v="9"/>
    <x v="3"/>
    <s v="Munich"/>
    <x v="10"/>
    <x v="1"/>
    <n v="2"/>
    <n v="53.81"/>
    <n v="0.05"/>
    <n v="102.24"/>
    <x v="1441"/>
    <s v="PayPal"/>
    <x v="0"/>
    <s v="Standard"/>
    <x v="2"/>
    <n v="2025"/>
    <n v="3"/>
    <x v="4"/>
  </r>
  <r>
    <s v="ORD-001680"/>
    <d v="2025-09-29T00:00:00"/>
    <x v="542"/>
    <x v="6"/>
    <x v="4"/>
    <x v="4"/>
    <s v="Chicago"/>
    <x v="16"/>
    <x v="6"/>
    <n v="1"/>
    <n v="28.66"/>
    <n v="0.15"/>
    <n v="24.36"/>
    <x v="1442"/>
    <s v="PayPal"/>
    <x v="0"/>
    <s v="Standard"/>
    <x v="0"/>
    <n v="2025"/>
    <n v="9"/>
    <x v="11"/>
  </r>
  <r>
    <s v="ORD-001681"/>
    <d v="2025-05-16T00:00:00"/>
    <x v="1198"/>
    <x v="18"/>
    <x v="9"/>
    <x v="3"/>
    <s v="Hamburg"/>
    <x v="7"/>
    <x v="5"/>
    <n v="2"/>
    <n v="134.22999999999999"/>
    <n v="0"/>
    <n v="268.45999999999998"/>
    <x v="1443"/>
    <s v="Debit Card"/>
    <x v="0"/>
    <s v="Standard"/>
    <x v="0"/>
    <n v="2025"/>
    <n v="5"/>
    <x v="0"/>
  </r>
  <r>
    <s v="ORD-001682"/>
    <d v="2025-12-25T00:00:00"/>
    <x v="1199"/>
    <x v="7"/>
    <x v="1"/>
    <x v="1"/>
    <s v="Bengaluru"/>
    <x v="17"/>
    <x v="3"/>
    <n v="1"/>
    <n v="63.6"/>
    <n v="0.05"/>
    <n v="60.42"/>
    <x v="1444"/>
    <s v="Debit Card"/>
    <x v="0"/>
    <s v="Standard"/>
    <x v="0"/>
    <n v="2025"/>
    <n v="12"/>
    <x v="1"/>
  </r>
  <r>
    <s v="ORD-001683"/>
    <d v="2025-09-08T00:00:00"/>
    <x v="105"/>
    <x v="28"/>
    <x v="4"/>
    <x v="4"/>
    <s v="Houston"/>
    <x v="8"/>
    <x v="5"/>
    <n v="1"/>
    <n v="99.19"/>
    <n v="0.1"/>
    <n v="89.27"/>
    <x v="1445"/>
    <s v="Credit Card"/>
    <x v="2"/>
    <s v="Standard"/>
    <x v="1"/>
    <n v="2025"/>
    <n v="9"/>
    <x v="11"/>
  </r>
  <r>
    <s v="ORD-001684"/>
    <d v="2025-11-14T00:00:00"/>
    <x v="1200"/>
    <x v="0"/>
    <x v="6"/>
    <x v="6"/>
    <s v="Singapore"/>
    <x v="19"/>
    <x v="5"/>
    <n v="2"/>
    <n v="26.54"/>
    <n v="0.05"/>
    <n v="50.43"/>
    <x v="1446"/>
    <s v="Credit Card"/>
    <x v="0"/>
    <s v="Standard"/>
    <x v="1"/>
    <n v="2025"/>
    <n v="11"/>
    <x v="6"/>
  </r>
  <r>
    <s v="ORD-001685"/>
    <d v="2025-02-21T00:00:00"/>
    <x v="1201"/>
    <x v="11"/>
    <x v="3"/>
    <x v="3"/>
    <s v="Paris"/>
    <x v="9"/>
    <x v="6"/>
    <n v="2"/>
    <n v="78.19"/>
    <n v="0.1"/>
    <n v="140.74"/>
    <x v="1447"/>
    <s v="Debit Card"/>
    <x v="2"/>
    <s v="Standard"/>
    <x v="0"/>
    <n v="2025"/>
    <n v="2"/>
    <x v="10"/>
  </r>
  <r>
    <s v="ORD-001686"/>
    <d v="2025-11-25T00:00:00"/>
    <x v="1202"/>
    <x v="11"/>
    <x v="7"/>
    <x v="3"/>
    <s v="Liverpool"/>
    <x v="18"/>
    <x v="1"/>
    <n v="2"/>
    <n v="71.53"/>
    <n v="0.25"/>
    <n v="107.29"/>
    <x v="1448"/>
    <s v="PayPal"/>
    <x v="0"/>
    <s v="Express"/>
    <x v="1"/>
    <n v="2025"/>
    <n v="11"/>
    <x v="6"/>
  </r>
  <r>
    <s v="ORD-001687"/>
    <d v="2025-12-11T00:00:00"/>
    <x v="604"/>
    <x v="29"/>
    <x v="4"/>
    <x v="4"/>
    <s v="Los Angeles"/>
    <x v="5"/>
    <x v="3"/>
    <n v="1"/>
    <n v="58.87"/>
    <n v="0.25"/>
    <n v="44.15"/>
    <x v="1449"/>
    <s v="Digital Wallet"/>
    <x v="2"/>
    <s v="Standard"/>
    <x v="2"/>
    <n v="2025"/>
    <n v="12"/>
    <x v="1"/>
  </r>
  <r>
    <s v="ORD-001688"/>
    <d v="2025-07-10T00:00:00"/>
    <x v="192"/>
    <x v="20"/>
    <x v="4"/>
    <x v="4"/>
    <s v="New York"/>
    <x v="18"/>
    <x v="1"/>
    <n v="2"/>
    <n v="71.88"/>
    <n v="0.1"/>
    <n v="129.38"/>
    <x v="748"/>
    <s v="Credit Card"/>
    <x v="0"/>
    <s v="Standard"/>
    <x v="1"/>
    <n v="2025"/>
    <n v="7"/>
    <x v="8"/>
  </r>
  <r>
    <s v="ORD-001689"/>
    <d v="2025-08-26T00:00:00"/>
    <x v="1203"/>
    <x v="4"/>
    <x v="7"/>
    <x v="3"/>
    <s v="Birmingham"/>
    <x v="19"/>
    <x v="5"/>
    <n v="1"/>
    <n v="26.06"/>
    <n v="0.15"/>
    <n v="22.16"/>
    <x v="502"/>
    <s v="PayPal"/>
    <x v="2"/>
    <s v="Express"/>
    <x v="1"/>
    <n v="2025"/>
    <n v="8"/>
    <x v="3"/>
  </r>
  <r>
    <s v="ORD-001690"/>
    <d v="2025-10-27T00:00:00"/>
    <x v="413"/>
    <x v="14"/>
    <x v="6"/>
    <x v="6"/>
    <s v="Singapore"/>
    <x v="14"/>
    <x v="3"/>
    <n v="1"/>
    <n v="82.33"/>
    <n v="0.15"/>
    <n v="69.98"/>
    <x v="420"/>
    <s v="Debit Card"/>
    <x v="0"/>
    <s v="Express"/>
    <x v="1"/>
    <n v="2025"/>
    <n v="10"/>
    <x v="2"/>
  </r>
  <r>
    <s v="ORD-001691"/>
    <d v="2025-03-10T00:00:00"/>
    <x v="291"/>
    <x v="1"/>
    <x v="11"/>
    <x v="8"/>
    <s v="Cape Town"/>
    <x v="5"/>
    <x v="3"/>
    <n v="1"/>
    <n v="52.2"/>
    <n v="0"/>
    <n v="52.2"/>
    <x v="1450"/>
    <s v="Credit Card"/>
    <x v="1"/>
    <s v="Standard"/>
    <x v="0"/>
    <n v="2025"/>
    <n v="3"/>
    <x v="4"/>
  </r>
  <r>
    <s v="ORD-001692"/>
    <d v="2025-07-16T00:00:00"/>
    <x v="1204"/>
    <x v="26"/>
    <x v="7"/>
    <x v="3"/>
    <s v="Liverpool"/>
    <x v="10"/>
    <x v="1"/>
    <n v="2"/>
    <n v="53.79"/>
    <n v="0.05"/>
    <n v="102.19"/>
    <x v="602"/>
    <s v="Digital Wallet"/>
    <x v="0"/>
    <s v="Express"/>
    <x v="1"/>
    <n v="2025"/>
    <n v="7"/>
    <x v="8"/>
  </r>
  <r>
    <s v="ORD-001693"/>
    <d v="2025-06-05T00:00:00"/>
    <x v="873"/>
    <x v="8"/>
    <x v="7"/>
    <x v="3"/>
    <s v="Birmingham"/>
    <x v="11"/>
    <x v="5"/>
    <n v="4"/>
    <n v="147.80000000000001"/>
    <n v="0"/>
    <n v="591.20000000000005"/>
    <x v="1451"/>
    <s v="Debit Card"/>
    <x v="0"/>
    <s v="Standard"/>
    <x v="0"/>
    <n v="2025"/>
    <n v="6"/>
    <x v="9"/>
  </r>
  <r>
    <s v="ORD-001694"/>
    <d v="2025-02-27T00:00:00"/>
    <x v="500"/>
    <x v="19"/>
    <x v="10"/>
    <x v="7"/>
    <s v="BrasÃ­lia"/>
    <x v="8"/>
    <x v="5"/>
    <n v="1"/>
    <n v="100.53"/>
    <n v="0.15"/>
    <n v="85.45"/>
    <x v="348"/>
    <s v="Digital Wallet"/>
    <x v="0"/>
    <s v="Standard"/>
    <x v="3"/>
    <n v="2025"/>
    <n v="2"/>
    <x v="10"/>
  </r>
  <r>
    <s v="ORD-001695"/>
    <d v="2025-05-24T00:00:00"/>
    <x v="1205"/>
    <x v="23"/>
    <x v="7"/>
    <x v="3"/>
    <s v="Liverpool"/>
    <x v="4"/>
    <x v="2"/>
    <n v="2"/>
    <n v="48.09"/>
    <n v="0.05"/>
    <n v="91.38"/>
    <x v="1452"/>
    <s v="PayPal"/>
    <x v="1"/>
    <s v="Standard"/>
    <x v="3"/>
    <n v="2025"/>
    <n v="5"/>
    <x v="0"/>
  </r>
  <r>
    <s v="ORD-001696"/>
    <d v="2025-01-27T00:00:00"/>
    <x v="258"/>
    <x v="8"/>
    <x v="3"/>
    <x v="3"/>
    <s v="Lyon"/>
    <x v="1"/>
    <x v="1"/>
    <n v="2"/>
    <n v="41.69"/>
    <n v="0.1"/>
    <n v="75.040000000000006"/>
    <x v="1453"/>
    <s v="Debit Card"/>
    <x v="0"/>
    <s v="Standard"/>
    <x v="0"/>
    <n v="2025"/>
    <n v="1"/>
    <x v="5"/>
  </r>
  <r>
    <s v="ORD-001697"/>
    <d v="2025-01-11T00:00:00"/>
    <x v="330"/>
    <x v="13"/>
    <x v="4"/>
    <x v="4"/>
    <s v="Seattle"/>
    <x v="14"/>
    <x v="3"/>
    <n v="4"/>
    <n v="76.53"/>
    <n v="0.25"/>
    <n v="229.59"/>
    <x v="1117"/>
    <s v="Credit Card"/>
    <x v="0"/>
    <s v="Standard"/>
    <x v="1"/>
    <n v="2025"/>
    <n v="1"/>
    <x v="5"/>
  </r>
  <r>
    <s v="ORD-001698"/>
    <d v="2025-02-22T00:00:00"/>
    <x v="1206"/>
    <x v="4"/>
    <x v="5"/>
    <x v="5"/>
    <s v="Kyoto"/>
    <x v="5"/>
    <x v="3"/>
    <n v="1"/>
    <n v="57.18"/>
    <n v="0.05"/>
    <n v="54.32"/>
    <x v="1454"/>
    <s v="UPI"/>
    <x v="0"/>
    <s v="Express"/>
    <x v="2"/>
    <n v="2025"/>
    <n v="2"/>
    <x v="10"/>
  </r>
  <r>
    <s v="ORD-001699"/>
    <d v="2025-12-22T00:00:00"/>
    <x v="862"/>
    <x v="29"/>
    <x v="9"/>
    <x v="3"/>
    <s v="Munich"/>
    <x v="0"/>
    <x v="0"/>
    <n v="1"/>
    <n v="45.84"/>
    <n v="0.15"/>
    <n v="38.97"/>
    <x v="1455"/>
    <s v="Debit Card"/>
    <x v="1"/>
    <s v="Standard"/>
    <x v="3"/>
    <n v="2025"/>
    <n v="12"/>
    <x v="1"/>
  </r>
  <r>
    <s v="ORD-001700"/>
    <d v="2025-08-03T00:00:00"/>
    <x v="432"/>
    <x v="7"/>
    <x v="6"/>
    <x v="6"/>
    <s v="Singapore"/>
    <x v="17"/>
    <x v="3"/>
    <n v="2"/>
    <n v="65.739999999999995"/>
    <n v="0.1"/>
    <n v="118.34"/>
    <x v="1456"/>
    <s v="Credit Card"/>
    <x v="0"/>
    <s v="Standard"/>
    <x v="0"/>
    <n v="2025"/>
    <n v="8"/>
    <x v="3"/>
  </r>
  <r>
    <s v="ORD-001701"/>
    <d v="2025-12-23T00:00:00"/>
    <x v="276"/>
    <x v="14"/>
    <x v="5"/>
    <x v="5"/>
    <s v="Kyoto"/>
    <x v="19"/>
    <x v="5"/>
    <n v="1"/>
    <n v="26.23"/>
    <n v="0.05"/>
    <n v="24.92"/>
    <x v="1457"/>
    <s v="Credit Card"/>
    <x v="1"/>
    <s v="Express"/>
    <x v="1"/>
    <n v="2025"/>
    <n v="12"/>
    <x v="1"/>
  </r>
  <r>
    <s v="ORD-001702"/>
    <d v="2025-06-19T00:00:00"/>
    <x v="1207"/>
    <x v="20"/>
    <x v="4"/>
    <x v="4"/>
    <s v="Chicago"/>
    <x v="5"/>
    <x v="3"/>
    <n v="1"/>
    <n v="53.68"/>
    <n v="0"/>
    <n v="53.68"/>
    <x v="1143"/>
    <s v="Debit Card"/>
    <x v="2"/>
    <s v="Express"/>
    <x v="4"/>
    <n v="2025"/>
    <n v="6"/>
    <x v="9"/>
  </r>
  <r>
    <s v="ORD-001703"/>
    <d v="2025-05-02T00:00:00"/>
    <x v="1208"/>
    <x v="1"/>
    <x v="0"/>
    <x v="0"/>
    <s v="Perth"/>
    <x v="12"/>
    <x v="1"/>
    <n v="1"/>
    <n v="168.69"/>
    <n v="0.05"/>
    <n v="160.26"/>
    <x v="1458"/>
    <s v="Credit Card"/>
    <x v="0"/>
    <s v="Standard"/>
    <x v="2"/>
    <n v="2025"/>
    <n v="5"/>
    <x v="0"/>
  </r>
  <r>
    <s v="ORD-001704"/>
    <d v="2025-07-17T00:00:00"/>
    <x v="1209"/>
    <x v="19"/>
    <x v="6"/>
    <x v="6"/>
    <s v="Singapore"/>
    <x v="19"/>
    <x v="5"/>
    <n v="1"/>
    <n v="25.23"/>
    <n v="0.05"/>
    <n v="23.97"/>
    <x v="1459"/>
    <s v="Debit Card"/>
    <x v="0"/>
    <s v="Standard"/>
    <x v="3"/>
    <n v="2025"/>
    <n v="7"/>
    <x v="8"/>
  </r>
  <r>
    <s v="ORD-001705"/>
    <d v="2025-06-21T00:00:00"/>
    <x v="1210"/>
    <x v="22"/>
    <x v="4"/>
    <x v="4"/>
    <s v="Chicago"/>
    <x v="9"/>
    <x v="6"/>
    <n v="1"/>
    <n v="78.42"/>
    <n v="0"/>
    <n v="78.42"/>
    <x v="1460"/>
    <s v="UPI"/>
    <x v="0"/>
    <s v="Standard"/>
    <x v="0"/>
    <n v="2025"/>
    <n v="6"/>
    <x v="9"/>
  </r>
  <r>
    <s v="ORD-001706"/>
    <d v="2025-02-11T00:00:00"/>
    <x v="1035"/>
    <x v="17"/>
    <x v="1"/>
    <x v="1"/>
    <s v="Hyderabad"/>
    <x v="12"/>
    <x v="1"/>
    <n v="1"/>
    <n v="172.2"/>
    <n v="0.15"/>
    <n v="146.37"/>
    <x v="1461"/>
    <s v="Credit Card"/>
    <x v="0"/>
    <s v="Standard"/>
    <x v="0"/>
    <n v="2025"/>
    <n v="2"/>
    <x v="10"/>
  </r>
  <r>
    <s v="ORD-001707"/>
    <d v="2025-09-08T00:00:00"/>
    <x v="1211"/>
    <x v="10"/>
    <x v="1"/>
    <x v="1"/>
    <s v="Hyderabad"/>
    <x v="1"/>
    <x v="1"/>
    <n v="4"/>
    <n v="42.61"/>
    <n v="0"/>
    <n v="170.42"/>
    <x v="1462"/>
    <s v="Debit Card"/>
    <x v="1"/>
    <s v="Standard"/>
    <x v="0"/>
    <n v="2025"/>
    <n v="9"/>
    <x v="11"/>
  </r>
  <r>
    <s v="ORD-001708"/>
    <d v="2025-03-26T00:00:00"/>
    <x v="1212"/>
    <x v="5"/>
    <x v="7"/>
    <x v="3"/>
    <s v="London"/>
    <x v="10"/>
    <x v="1"/>
    <n v="5"/>
    <n v="48.76"/>
    <n v="0.15"/>
    <n v="207.23"/>
    <x v="1463"/>
    <s v="PayPal"/>
    <x v="2"/>
    <s v="Standard"/>
    <x v="1"/>
    <n v="2025"/>
    <n v="3"/>
    <x v="4"/>
  </r>
  <r>
    <s v="ORD-001709"/>
    <d v="2025-08-31T00:00:00"/>
    <x v="42"/>
    <x v="8"/>
    <x v="4"/>
    <x v="4"/>
    <s v="Seattle"/>
    <x v="6"/>
    <x v="4"/>
    <n v="2"/>
    <n v="20.399999999999999"/>
    <n v="0.15"/>
    <n v="34.68"/>
    <x v="1464"/>
    <s v="Debit Card"/>
    <x v="0"/>
    <s v="Standard"/>
    <x v="0"/>
    <n v="2025"/>
    <n v="8"/>
    <x v="3"/>
  </r>
  <r>
    <s v="ORD-001710"/>
    <d v="2025-09-12T00:00:00"/>
    <x v="1200"/>
    <x v="6"/>
    <x v="3"/>
    <x v="3"/>
    <s v="Lyon"/>
    <x v="8"/>
    <x v="5"/>
    <n v="3"/>
    <n v="94.47"/>
    <n v="0"/>
    <n v="283.41000000000003"/>
    <x v="1465"/>
    <s v="PayPal"/>
    <x v="2"/>
    <s v="Standard"/>
    <x v="1"/>
    <n v="2025"/>
    <n v="9"/>
    <x v="11"/>
  </r>
  <r>
    <s v="ORD-001711"/>
    <d v="2025-03-01T00:00:00"/>
    <x v="1213"/>
    <x v="26"/>
    <x v="1"/>
    <x v="1"/>
    <s v="Hyderabad"/>
    <x v="4"/>
    <x v="2"/>
    <n v="1"/>
    <n v="47.86"/>
    <n v="0.25"/>
    <n v="35.9"/>
    <x v="1466"/>
    <s v="Digital Wallet"/>
    <x v="2"/>
    <s v="Same Day"/>
    <x v="0"/>
    <n v="2025"/>
    <n v="3"/>
    <x v="4"/>
  </r>
  <r>
    <s v="ORD-001712"/>
    <d v="2025-01-24T00:00:00"/>
    <x v="1214"/>
    <x v="24"/>
    <x v="10"/>
    <x v="7"/>
    <s v="SÃ£o Paulo"/>
    <x v="15"/>
    <x v="6"/>
    <n v="1"/>
    <n v="74.819999999999993"/>
    <n v="0.1"/>
    <n v="67.34"/>
    <x v="1467"/>
    <s v="Credit Card"/>
    <x v="1"/>
    <s v="Same Day"/>
    <x v="0"/>
    <n v="2025"/>
    <n v="1"/>
    <x v="5"/>
  </r>
  <r>
    <s v="ORD-001713"/>
    <d v="2025-11-01T00:00:00"/>
    <x v="863"/>
    <x v="11"/>
    <x v="4"/>
    <x v="4"/>
    <s v="New York"/>
    <x v="2"/>
    <x v="1"/>
    <n v="1"/>
    <n v="93.31"/>
    <n v="0.15"/>
    <n v="79.319999999999993"/>
    <x v="700"/>
    <s v="Credit Card"/>
    <x v="0"/>
    <s v="Standard"/>
    <x v="2"/>
    <n v="2025"/>
    <n v="11"/>
    <x v="6"/>
  </r>
  <r>
    <s v="ORD-001714"/>
    <d v="2025-06-29T00:00:00"/>
    <x v="1215"/>
    <x v="9"/>
    <x v="4"/>
    <x v="4"/>
    <s v="Houston"/>
    <x v="5"/>
    <x v="3"/>
    <n v="3"/>
    <n v="54.26"/>
    <n v="0.05"/>
    <n v="154.63"/>
    <x v="1468"/>
    <s v="Digital Wallet"/>
    <x v="2"/>
    <s v="Express"/>
    <x v="1"/>
    <n v="2025"/>
    <n v="6"/>
    <x v="9"/>
  </r>
  <r>
    <s v="ORD-001715"/>
    <d v="2025-01-23T00:00:00"/>
    <x v="1216"/>
    <x v="10"/>
    <x v="9"/>
    <x v="3"/>
    <s v="Munich"/>
    <x v="9"/>
    <x v="6"/>
    <n v="1"/>
    <n v="81.34"/>
    <n v="0"/>
    <n v="81.34"/>
    <x v="1400"/>
    <s v="UPI"/>
    <x v="0"/>
    <s v="Standard"/>
    <x v="0"/>
    <n v="2025"/>
    <n v="1"/>
    <x v="5"/>
  </r>
  <r>
    <s v="ORD-001716"/>
    <d v="2025-12-30T00:00:00"/>
    <x v="1217"/>
    <x v="1"/>
    <x v="9"/>
    <x v="3"/>
    <s v="Munich"/>
    <x v="18"/>
    <x v="1"/>
    <n v="2"/>
    <n v="64.48"/>
    <n v="0"/>
    <n v="128.96"/>
    <x v="1469"/>
    <s v="PayPal"/>
    <x v="2"/>
    <s v="Standard"/>
    <x v="0"/>
    <n v="2025"/>
    <n v="12"/>
    <x v="1"/>
  </r>
  <r>
    <s v="ORD-001717"/>
    <d v="2025-01-23T00:00:00"/>
    <x v="1218"/>
    <x v="22"/>
    <x v="4"/>
    <x v="4"/>
    <s v="Chicago"/>
    <x v="1"/>
    <x v="1"/>
    <n v="2"/>
    <n v="38.97"/>
    <n v="0.2"/>
    <n v="62.36"/>
    <x v="1470"/>
    <s v="Credit Card"/>
    <x v="0"/>
    <s v="Standard"/>
    <x v="0"/>
    <n v="2025"/>
    <n v="1"/>
    <x v="5"/>
  </r>
  <r>
    <s v="ORD-001718"/>
    <d v="2025-09-29T00:00:00"/>
    <x v="1047"/>
    <x v="22"/>
    <x v="4"/>
    <x v="4"/>
    <s v="Los Angeles"/>
    <x v="0"/>
    <x v="0"/>
    <n v="3"/>
    <n v="43.42"/>
    <n v="0.15"/>
    <n v="110.73"/>
    <x v="1471"/>
    <s v="Credit Card"/>
    <x v="1"/>
    <s v="Standard"/>
    <x v="1"/>
    <n v="2025"/>
    <n v="9"/>
    <x v="11"/>
  </r>
  <r>
    <s v="ORD-001719"/>
    <d v="2025-12-27T00:00:00"/>
    <x v="1219"/>
    <x v="18"/>
    <x v="1"/>
    <x v="1"/>
    <s v="Hyderabad"/>
    <x v="13"/>
    <x v="2"/>
    <n v="1"/>
    <n v="184.42"/>
    <n v="0"/>
    <n v="184.42"/>
    <x v="672"/>
    <s v="Credit Card"/>
    <x v="1"/>
    <s v="Same Day"/>
    <x v="0"/>
    <n v="2025"/>
    <n v="12"/>
    <x v="1"/>
  </r>
  <r>
    <s v="ORD-001720"/>
    <d v="2025-04-04T00:00:00"/>
    <x v="1220"/>
    <x v="17"/>
    <x v="0"/>
    <x v="0"/>
    <s v="Brisbane"/>
    <x v="14"/>
    <x v="3"/>
    <n v="2"/>
    <n v="84.29"/>
    <n v="0.15"/>
    <n v="143.29"/>
    <x v="1472"/>
    <s v="Debit Card"/>
    <x v="0"/>
    <s v="Standard"/>
    <x v="0"/>
    <n v="2025"/>
    <n v="4"/>
    <x v="7"/>
  </r>
  <r>
    <s v="ORD-001721"/>
    <d v="2025-02-25T00:00:00"/>
    <x v="1221"/>
    <x v="16"/>
    <x v="5"/>
    <x v="5"/>
    <s v="Tokyo"/>
    <x v="5"/>
    <x v="3"/>
    <n v="2"/>
    <n v="50.85"/>
    <n v="0.1"/>
    <n v="91.53"/>
    <x v="1199"/>
    <s v="Debit Card"/>
    <x v="0"/>
    <s v="Express"/>
    <x v="0"/>
    <n v="2025"/>
    <n v="2"/>
    <x v="10"/>
  </r>
  <r>
    <s v="ORD-001722"/>
    <d v="2025-02-17T00:00:00"/>
    <x v="198"/>
    <x v="5"/>
    <x v="7"/>
    <x v="3"/>
    <s v="Liverpool"/>
    <x v="18"/>
    <x v="1"/>
    <n v="3"/>
    <n v="69.78"/>
    <n v="0"/>
    <n v="209.33"/>
    <x v="1473"/>
    <s v="PayPal"/>
    <x v="0"/>
    <s v="Standard"/>
    <x v="0"/>
    <n v="2025"/>
    <n v="2"/>
    <x v="10"/>
  </r>
  <r>
    <s v="ORD-001723"/>
    <d v="2025-04-29T00:00:00"/>
    <x v="82"/>
    <x v="26"/>
    <x v="0"/>
    <x v="0"/>
    <s v="Melbourne"/>
    <x v="7"/>
    <x v="5"/>
    <n v="1"/>
    <n v="120.11"/>
    <n v="0.25"/>
    <n v="90.09"/>
    <x v="1150"/>
    <s v="PayPal"/>
    <x v="1"/>
    <s v="Standard"/>
    <x v="1"/>
    <n v="2025"/>
    <n v="4"/>
    <x v="7"/>
  </r>
  <r>
    <s v="ORD-001724"/>
    <d v="2025-02-09T00:00:00"/>
    <x v="1222"/>
    <x v="8"/>
    <x v="0"/>
    <x v="0"/>
    <s v="Brisbane"/>
    <x v="0"/>
    <x v="0"/>
    <n v="3"/>
    <n v="41.98"/>
    <n v="0.1"/>
    <n v="113.36"/>
    <x v="514"/>
    <s v="PayPal"/>
    <x v="2"/>
    <s v="Standard"/>
    <x v="0"/>
    <n v="2025"/>
    <n v="2"/>
    <x v="10"/>
  </r>
  <r>
    <s v="ORD-001725"/>
    <d v="2025-09-28T00:00:00"/>
    <x v="1223"/>
    <x v="22"/>
    <x v="1"/>
    <x v="1"/>
    <s v="Kolkata"/>
    <x v="5"/>
    <x v="3"/>
    <n v="1"/>
    <n v="59.16"/>
    <n v="0"/>
    <n v="59.16"/>
    <x v="1474"/>
    <s v="Debit Card"/>
    <x v="0"/>
    <s v="Express"/>
    <x v="3"/>
    <n v="2025"/>
    <n v="9"/>
    <x v="11"/>
  </r>
  <r>
    <s v="ORD-001726"/>
    <d v="2025-01-25T00:00:00"/>
    <x v="1224"/>
    <x v="23"/>
    <x v="11"/>
    <x v="8"/>
    <s v="Pretoria"/>
    <x v="14"/>
    <x v="3"/>
    <n v="3"/>
    <n v="79.989999999999995"/>
    <n v="0.1"/>
    <n v="215.96"/>
    <x v="1475"/>
    <s v="Credit Card"/>
    <x v="1"/>
    <s v="Express"/>
    <x v="1"/>
    <n v="2025"/>
    <n v="1"/>
    <x v="5"/>
  </r>
  <r>
    <s v="ORD-001727"/>
    <d v="2025-07-19T00:00:00"/>
    <x v="1225"/>
    <x v="20"/>
    <x v="6"/>
    <x v="6"/>
    <s v="Singapore"/>
    <x v="8"/>
    <x v="5"/>
    <n v="1"/>
    <n v="100.43"/>
    <n v="0"/>
    <n v="100.43"/>
    <x v="865"/>
    <s v="UPI"/>
    <x v="0"/>
    <s v="Standard"/>
    <x v="0"/>
    <n v="2025"/>
    <n v="7"/>
    <x v="8"/>
  </r>
  <r>
    <s v="ORD-001728"/>
    <d v="2025-12-31T00:00:00"/>
    <x v="1053"/>
    <x v="14"/>
    <x v="4"/>
    <x v="4"/>
    <s v="Chicago"/>
    <x v="10"/>
    <x v="1"/>
    <n v="1"/>
    <n v="50.99"/>
    <n v="0.15"/>
    <n v="43.34"/>
    <x v="1476"/>
    <s v="Credit Card"/>
    <x v="2"/>
    <s v="Standard"/>
    <x v="1"/>
    <n v="2025"/>
    <n v="12"/>
    <x v="1"/>
  </r>
  <r>
    <s v="ORD-001729"/>
    <d v="2025-11-11T00:00:00"/>
    <x v="982"/>
    <x v="25"/>
    <x v="1"/>
    <x v="1"/>
    <s v="Delhi"/>
    <x v="8"/>
    <x v="5"/>
    <n v="2"/>
    <n v="96.59"/>
    <n v="0"/>
    <n v="193.17"/>
    <x v="1477"/>
    <s v="UPI"/>
    <x v="1"/>
    <s v="Same Day"/>
    <x v="2"/>
    <n v="2025"/>
    <n v="11"/>
    <x v="6"/>
  </r>
  <r>
    <s v="ORD-001730"/>
    <d v="2025-08-29T00:00:00"/>
    <x v="1226"/>
    <x v="5"/>
    <x v="1"/>
    <x v="1"/>
    <s v="Delhi"/>
    <x v="0"/>
    <x v="0"/>
    <n v="1"/>
    <n v="40.200000000000003"/>
    <n v="0.25"/>
    <n v="30.15"/>
    <x v="1478"/>
    <s v="PayPal"/>
    <x v="0"/>
    <s v="Same Day"/>
    <x v="2"/>
    <n v="2025"/>
    <n v="8"/>
    <x v="3"/>
  </r>
  <r>
    <s v="ORD-001731"/>
    <d v="2025-04-30T00:00:00"/>
    <x v="1227"/>
    <x v="14"/>
    <x v="1"/>
    <x v="1"/>
    <s v="Unknown"/>
    <x v="1"/>
    <x v="1"/>
    <n v="2"/>
    <n v="38.5"/>
    <n v="0.1"/>
    <n v="69.290000000000006"/>
    <x v="1479"/>
    <s v="Credit Card"/>
    <x v="2"/>
    <s v="Standard"/>
    <x v="0"/>
    <n v="2025"/>
    <n v="4"/>
    <x v="7"/>
  </r>
  <r>
    <s v="ORD-001732"/>
    <d v="2025-09-01T00:00:00"/>
    <x v="825"/>
    <x v="19"/>
    <x v="5"/>
    <x v="5"/>
    <s v="Tokyo"/>
    <x v="3"/>
    <x v="1"/>
    <n v="1"/>
    <n v="144.04"/>
    <n v="0.15"/>
    <n v="122.44"/>
    <x v="1480"/>
    <s v="Debit Card"/>
    <x v="0"/>
    <s v="Same Day"/>
    <x v="2"/>
    <n v="2025"/>
    <n v="9"/>
    <x v="11"/>
  </r>
  <r>
    <s v="ORD-001733"/>
    <d v="2025-07-26T00:00:00"/>
    <x v="1228"/>
    <x v="21"/>
    <x v="7"/>
    <x v="3"/>
    <s v="Liverpool"/>
    <x v="0"/>
    <x v="0"/>
    <n v="1"/>
    <n v="46.4"/>
    <n v="0.05"/>
    <n v="44.08"/>
    <x v="279"/>
    <s v="Bank Transfer"/>
    <x v="0"/>
    <s v="Standard"/>
    <x v="1"/>
    <n v="2025"/>
    <n v="7"/>
    <x v="8"/>
  </r>
  <r>
    <s v="ORD-001734"/>
    <d v="2025-06-16T00:00:00"/>
    <x v="1229"/>
    <x v="18"/>
    <x v="5"/>
    <x v="5"/>
    <s v="Tokyo"/>
    <x v="2"/>
    <x v="1"/>
    <n v="1"/>
    <n v="90.76"/>
    <n v="0.05"/>
    <n v="86.22"/>
    <x v="427"/>
    <s v="Digital Wallet"/>
    <x v="2"/>
    <s v="Standard"/>
    <x v="0"/>
    <n v="2025"/>
    <n v="6"/>
    <x v="9"/>
  </r>
  <r>
    <s v="ORD-001735"/>
    <d v="2025-02-21T00:00:00"/>
    <x v="370"/>
    <x v="18"/>
    <x v="5"/>
    <x v="5"/>
    <s v="Kyoto"/>
    <x v="3"/>
    <x v="1"/>
    <n v="2"/>
    <n v="141.62"/>
    <n v="0.1"/>
    <n v="254.92"/>
    <x v="1481"/>
    <s v="Debit Card"/>
    <x v="1"/>
    <s v="Same Day"/>
    <x v="0"/>
    <n v="2025"/>
    <n v="2"/>
    <x v="10"/>
  </r>
  <r>
    <s v="ORD-001736"/>
    <d v="2025-12-02T00:00:00"/>
    <x v="1230"/>
    <x v="8"/>
    <x v="3"/>
    <x v="3"/>
    <s v="Toulouse"/>
    <x v="5"/>
    <x v="3"/>
    <n v="3"/>
    <n v="56.8"/>
    <n v="0.25"/>
    <n v="127.81"/>
    <x v="1482"/>
    <s v="UPI"/>
    <x v="2"/>
    <s v="Standard"/>
    <x v="0"/>
    <n v="2025"/>
    <n v="12"/>
    <x v="1"/>
  </r>
  <r>
    <s v="ORD-001737"/>
    <d v="2025-06-25T00:00:00"/>
    <x v="1231"/>
    <x v="25"/>
    <x v="0"/>
    <x v="0"/>
    <s v="Melbourne"/>
    <x v="8"/>
    <x v="5"/>
    <n v="4"/>
    <n v="94.98"/>
    <n v="0.1"/>
    <n v="341.93"/>
    <x v="1483"/>
    <s v="PayPal"/>
    <x v="0"/>
    <s v="Same Day"/>
    <x v="0"/>
    <n v="2025"/>
    <n v="6"/>
    <x v="9"/>
  </r>
  <r>
    <s v="ORD-001738"/>
    <d v="2025-03-18T00:00:00"/>
    <x v="344"/>
    <x v="28"/>
    <x v="1"/>
    <x v="1"/>
    <s v="Hyderabad"/>
    <x v="10"/>
    <x v="1"/>
    <n v="1"/>
    <n v="48.77"/>
    <n v="0.15"/>
    <n v="41.46"/>
    <x v="68"/>
    <s v="Digital Wallet"/>
    <x v="1"/>
    <s v="Standard"/>
    <x v="4"/>
    <n v="2025"/>
    <n v="3"/>
    <x v="4"/>
  </r>
  <r>
    <s v="ORD-001739"/>
    <d v="2025-05-24T00:00:00"/>
    <x v="413"/>
    <x v="25"/>
    <x v="4"/>
    <x v="4"/>
    <s v="New York"/>
    <x v="10"/>
    <x v="1"/>
    <n v="1"/>
    <n v="53.18"/>
    <n v="0.2"/>
    <n v="42.54"/>
    <x v="721"/>
    <s v="Digital Wallet"/>
    <x v="0"/>
    <s v="Standard"/>
    <x v="0"/>
    <n v="2025"/>
    <n v="5"/>
    <x v="0"/>
  </r>
  <r>
    <s v="ORD-001740"/>
    <d v="2025-06-11T00:00:00"/>
    <x v="711"/>
    <x v="20"/>
    <x v="8"/>
    <x v="4"/>
    <s v="Calgary"/>
    <x v="2"/>
    <x v="1"/>
    <n v="1"/>
    <n v="87.95"/>
    <n v="0.05"/>
    <n v="83.55"/>
    <x v="1484"/>
    <s v="Digital Wallet"/>
    <x v="0"/>
    <s v="Standard"/>
    <x v="1"/>
    <n v="2025"/>
    <n v="6"/>
    <x v="9"/>
  </r>
  <r>
    <s v="ORD-001741"/>
    <d v="2025-11-15T00:00:00"/>
    <x v="259"/>
    <x v="5"/>
    <x v="1"/>
    <x v="1"/>
    <s v="Kolkata"/>
    <x v="15"/>
    <x v="6"/>
    <n v="1"/>
    <n v="76.069999999999993"/>
    <n v="0"/>
    <n v="76.069999999999993"/>
    <x v="89"/>
    <s v="PayPal"/>
    <x v="0"/>
    <s v="Standard"/>
    <x v="1"/>
    <n v="2025"/>
    <n v="11"/>
    <x v="6"/>
  </r>
  <r>
    <s v="ORD-001742"/>
    <d v="2025-10-14T00:00:00"/>
    <x v="1232"/>
    <x v="24"/>
    <x v="1"/>
    <x v="1"/>
    <s v="Mumbai"/>
    <x v="4"/>
    <x v="2"/>
    <n v="4"/>
    <n v="42.72"/>
    <n v="0.1"/>
    <n v="153.79"/>
    <x v="1485"/>
    <s v="PayPal"/>
    <x v="0"/>
    <s v="Standard"/>
    <x v="2"/>
    <n v="2025"/>
    <n v="10"/>
    <x v="2"/>
  </r>
  <r>
    <s v="ORD-001743"/>
    <d v="2025-10-28T00:00:00"/>
    <x v="1233"/>
    <x v="5"/>
    <x v="10"/>
    <x v="7"/>
    <s v="SÃ£o Paulo"/>
    <x v="4"/>
    <x v="2"/>
    <n v="1"/>
    <n v="42.5"/>
    <n v="0"/>
    <n v="42.5"/>
    <x v="1002"/>
    <s v="PayPal"/>
    <x v="0"/>
    <s v="Standard"/>
    <x v="1"/>
    <n v="2025"/>
    <n v="10"/>
    <x v="2"/>
  </r>
  <r>
    <s v="ORD-001744"/>
    <d v="2025-01-05T00:00:00"/>
    <x v="1234"/>
    <x v="4"/>
    <x v="0"/>
    <x v="0"/>
    <s v="Perth"/>
    <x v="17"/>
    <x v="3"/>
    <n v="2"/>
    <n v="60.73"/>
    <n v="0.1"/>
    <n v="109.32"/>
    <x v="1486"/>
    <s v="PayPal"/>
    <x v="0"/>
    <s v="Express"/>
    <x v="1"/>
    <n v="2025"/>
    <n v="1"/>
    <x v="5"/>
  </r>
  <r>
    <s v="ORD-001745"/>
    <d v="2025-06-12T00:00:00"/>
    <x v="405"/>
    <x v="10"/>
    <x v="4"/>
    <x v="4"/>
    <s v="Los Angeles"/>
    <x v="3"/>
    <x v="1"/>
    <n v="2"/>
    <n v="148.51"/>
    <n v="0.05"/>
    <n v="282.17"/>
    <x v="1487"/>
    <s v="Debit Card"/>
    <x v="0"/>
    <s v="Standard"/>
    <x v="2"/>
    <n v="2025"/>
    <n v="6"/>
    <x v="9"/>
  </r>
  <r>
    <s v="ORD-001746"/>
    <d v="2025-07-08T00:00:00"/>
    <x v="587"/>
    <x v="17"/>
    <x v="0"/>
    <x v="0"/>
    <s v="Melbourne"/>
    <x v="10"/>
    <x v="1"/>
    <n v="1"/>
    <n v="46.01"/>
    <n v="0.1"/>
    <n v="41.41"/>
    <x v="1488"/>
    <s v="UPI"/>
    <x v="0"/>
    <s v="Express"/>
    <x v="1"/>
    <n v="2025"/>
    <n v="7"/>
    <x v="8"/>
  </r>
  <r>
    <s v="ORD-001747"/>
    <d v="2025-01-08T00:00:00"/>
    <x v="1235"/>
    <x v="3"/>
    <x v="5"/>
    <x v="5"/>
    <s v="Tokyo"/>
    <x v="18"/>
    <x v="1"/>
    <n v="2"/>
    <n v="74.260000000000005"/>
    <n v="0"/>
    <n v="148.52000000000001"/>
    <x v="1489"/>
    <s v="Credit Card"/>
    <x v="1"/>
    <s v="Same Day"/>
    <x v="0"/>
    <n v="2025"/>
    <n v="1"/>
    <x v="5"/>
  </r>
  <r>
    <s v="ORD-001748"/>
    <d v="2025-04-12T00:00:00"/>
    <x v="1039"/>
    <x v="9"/>
    <x v="4"/>
    <x v="4"/>
    <s v="Chicago"/>
    <x v="17"/>
    <x v="3"/>
    <n v="3"/>
    <n v="61.13"/>
    <n v="0"/>
    <n v="183.39"/>
    <x v="1490"/>
    <s v="Debit Card"/>
    <x v="0"/>
    <s v="Express"/>
    <x v="1"/>
    <n v="2025"/>
    <n v="4"/>
    <x v="7"/>
  </r>
  <r>
    <s v="ORD-001749"/>
    <d v="2025-10-25T00:00:00"/>
    <x v="1236"/>
    <x v="7"/>
    <x v="1"/>
    <x v="1"/>
    <s v="Mumbai"/>
    <x v="18"/>
    <x v="1"/>
    <n v="3"/>
    <n v="64.44"/>
    <n v="0.1"/>
    <n v="174"/>
    <x v="1491"/>
    <s v="UPI"/>
    <x v="0"/>
    <s v="Standard"/>
    <x v="2"/>
    <n v="2025"/>
    <n v="10"/>
    <x v="2"/>
  </r>
  <r>
    <s v="ORD-001750"/>
    <d v="2025-02-23T00:00:00"/>
    <x v="247"/>
    <x v="13"/>
    <x v="2"/>
    <x v="2"/>
    <s v="Abu Dhabi"/>
    <x v="14"/>
    <x v="3"/>
    <n v="3"/>
    <n v="74.45"/>
    <n v="0.05"/>
    <n v="212.18"/>
    <x v="741"/>
    <s v="Digital Wallet"/>
    <x v="0"/>
    <s v="Same Day"/>
    <x v="0"/>
    <n v="2025"/>
    <n v="2"/>
    <x v="10"/>
  </r>
  <r>
    <s v="ORD-001751"/>
    <d v="2025-07-29T00:00:00"/>
    <x v="274"/>
    <x v="6"/>
    <x v="4"/>
    <x v="4"/>
    <s v="Chicago"/>
    <x v="8"/>
    <x v="5"/>
    <n v="3"/>
    <n v="96.33"/>
    <n v="0.05"/>
    <n v="274.54000000000002"/>
    <x v="1492"/>
    <s v="Credit Card"/>
    <x v="1"/>
    <s v="Standard"/>
    <x v="2"/>
    <n v="2025"/>
    <n v="7"/>
    <x v="8"/>
  </r>
  <r>
    <s v="ORD-001752"/>
    <d v="2025-03-26T00:00:00"/>
    <x v="184"/>
    <x v="17"/>
    <x v="1"/>
    <x v="1"/>
    <s v="Hyderabad"/>
    <x v="3"/>
    <x v="1"/>
    <n v="2"/>
    <n v="131.18"/>
    <n v="0"/>
    <n v="262.37"/>
    <x v="1493"/>
    <s v="Debit Card"/>
    <x v="0"/>
    <s v="Express"/>
    <x v="1"/>
    <n v="2025"/>
    <n v="3"/>
    <x v="4"/>
  </r>
  <r>
    <s v="ORD-001753"/>
    <d v="2025-01-05T00:00:00"/>
    <x v="1237"/>
    <x v="15"/>
    <x v="9"/>
    <x v="3"/>
    <s v="Frankfurt"/>
    <x v="15"/>
    <x v="6"/>
    <n v="1"/>
    <n v="75.69"/>
    <n v="0.1"/>
    <n v="68.12"/>
    <x v="1494"/>
    <s v="PayPal"/>
    <x v="1"/>
    <s v="Express"/>
    <x v="1"/>
    <n v="2025"/>
    <n v="1"/>
    <x v="5"/>
  </r>
  <r>
    <s v="ORD-001754"/>
    <d v="2025-04-05T00:00:00"/>
    <x v="779"/>
    <x v="14"/>
    <x v="5"/>
    <x v="5"/>
    <s v="Tokyo"/>
    <x v="0"/>
    <x v="0"/>
    <n v="2"/>
    <n v="40.32"/>
    <n v="0.05"/>
    <n v="76.62"/>
    <x v="1441"/>
    <s v="Digital Wallet"/>
    <x v="0"/>
    <s v="Express"/>
    <x v="2"/>
    <n v="2025"/>
    <n v="4"/>
    <x v="7"/>
  </r>
  <r>
    <s v="ORD-001755"/>
    <d v="2025-12-25T00:00:00"/>
    <x v="1238"/>
    <x v="10"/>
    <x v="4"/>
    <x v="4"/>
    <s v="New York"/>
    <x v="1"/>
    <x v="1"/>
    <n v="1"/>
    <n v="38.799999999999997"/>
    <n v="0.2"/>
    <n v="31.04"/>
    <x v="820"/>
    <s v="PayPal"/>
    <x v="0"/>
    <s v="Standard"/>
    <x v="0"/>
    <n v="2025"/>
    <n v="12"/>
    <x v="1"/>
  </r>
  <r>
    <s v="ORD-001756"/>
    <d v="2025-11-07T00:00:00"/>
    <x v="1239"/>
    <x v="5"/>
    <x v="4"/>
    <x v="4"/>
    <s v="Chicago"/>
    <x v="9"/>
    <x v="6"/>
    <n v="2"/>
    <n v="75.33"/>
    <n v="0"/>
    <n v="150.66"/>
    <x v="1495"/>
    <s v="UPI"/>
    <x v="1"/>
    <s v="Same Day"/>
    <x v="3"/>
    <n v="2025"/>
    <n v="11"/>
    <x v="6"/>
  </r>
  <r>
    <s v="ORD-001757"/>
    <d v="2025-12-21T00:00:00"/>
    <x v="329"/>
    <x v="19"/>
    <x v="4"/>
    <x v="4"/>
    <s v="New York"/>
    <x v="19"/>
    <x v="5"/>
    <n v="4"/>
    <n v="26.69"/>
    <n v="0"/>
    <n v="106.77"/>
    <x v="1496"/>
    <s v="Digital Wallet"/>
    <x v="0"/>
    <s v="Standard"/>
    <x v="2"/>
    <n v="2025"/>
    <n v="12"/>
    <x v="1"/>
  </r>
  <r>
    <s v="ORD-001758"/>
    <d v="2025-07-10T00:00:00"/>
    <x v="673"/>
    <x v="24"/>
    <x v="11"/>
    <x v="8"/>
    <s v="Pretoria"/>
    <x v="3"/>
    <x v="1"/>
    <n v="3"/>
    <n v="145.06"/>
    <n v="0"/>
    <n v="435.18"/>
    <x v="1497"/>
    <s v="Debit Card"/>
    <x v="0"/>
    <s v="Express"/>
    <x v="0"/>
    <n v="2025"/>
    <n v="7"/>
    <x v="8"/>
  </r>
  <r>
    <s v="ORD-001759"/>
    <d v="2025-02-12T00:00:00"/>
    <x v="893"/>
    <x v="5"/>
    <x v="1"/>
    <x v="1"/>
    <s v="Mumbai"/>
    <x v="15"/>
    <x v="6"/>
    <n v="1"/>
    <n v="80.52"/>
    <n v="0.2"/>
    <n v="64.42"/>
    <x v="1498"/>
    <s v="Credit Card"/>
    <x v="2"/>
    <s v="Express"/>
    <x v="2"/>
    <n v="2025"/>
    <n v="2"/>
    <x v="10"/>
  </r>
  <r>
    <s v="ORD-001760"/>
    <d v="2025-08-03T00:00:00"/>
    <x v="1240"/>
    <x v="16"/>
    <x v="3"/>
    <x v="3"/>
    <s v="Lyon"/>
    <x v="0"/>
    <x v="0"/>
    <n v="3"/>
    <n v="45.2"/>
    <n v="0.1"/>
    <n v="122.03"/>
    <x v="1499"/>
    <s v="UPI"/>
    <x v="0"/>
    <s v="Standard"/>
    <x v="1"/>
    <n v="2025"/>
    <n v="8"/>
    <x v="3"/>
  </r>
  <r>
    <s v="ORD-001761"/>
    <d v="2025-06-27T00:00:00"/>
    <x v="1241"/>
    <x v="9"/>
    <x v="2"/>
    <x v="2"/>
    <s v="Sharjah"/>
    <x v="11"/>
    <x v="5"/>
    <n v="1"/>
    <n v="148.68"/>
    <n v="0.1"/>
    <n v="133.81"/>
    <x v="1500"/>
    <s v="Digital Wallet"/>
    <x v="0"/>
    <s v="Standard"/>
    <x v="0"/>
    <n v="2025"/>
    <n v="6"/>
    <x v="9"/>
  </r>
  <r>
    <s v="ORD-001762"/>
    <d v="2025-11-20T00:00:00"/>
    <x v="941"/>
    <x v="12"/>
    <x v="1"/>
    <x v="1"/>
    <s v="Kolkata"/>
    <x v="19"/>
    <x v="5"/>
    <n v="3"/>
    <n v="23.21"/>
    <n v="0.05"/>
    <n v="66.14"/>
    <x v="910"/>
    <s v="Credit Card"/>
    <x v="0"/>
    <s v="Standard"/>
    <x v="2"/>
    <n v="2025"/>
    <n v="11"/>
    <x v="6"/>
  </r>
  <r>
    <s v="ORD-001763"/>
    <d v="2025-02-08T00:00:00"/>
    <x v="1242"/>
    <x v="27"/>
    <x v="11"/>
    <x v="8"/>
    <s v="Cape Town"/>
    <x v="12"/>
    <x v="1"/>
    <n v="1"/>
    <n v="150.11000000000001"/>
    <n v="0"/>
    <n v="150.11000000000001"/>
    <x v="895"/>
    <s v="Credit Card"/>
    <x v="2"/>
    <s v="Standard"/>
    <x v="1"/>
    <n v="2025"/>
    <n v="2"/>
    <x v="10"/>
  </r>
  <r>
    <s v="ORD-001764"/>
    <d v="2025-07-10T00:00:00"/>
    <x v="1243"/>
    <x v="27"/>
    <x v="2"/>
    <x v="2"/>
    <s v="Dubai"/>
    <x v="4"/>
    <x v="2"/>
    <n v="3"/>
    <n v="45.85"/>
    <n v="0"/>
    <n v="137.55000000000001"/>
    <x v="1501"/>
    <s v="PayPal"/>
    <x v="2"/>
    <s v="Express"/>
    <x v="3"/>
    <n v="2025"/>
    <n v="7"/>
    <x v="8"/>
  </r>
  <r>
    <s v="ORD-001765"/>
    <d v="2025-02-28T00:00:00"/>
    <x v="1244"/>
    <x v="11"/>
    <x v="10"/>
    <x v="7"/>
    <s v="Rio de Janeiro"/>
    <x v="3"/>
    <x v="1"/>
    <n v="1"/>
    <n v="129.13999999999999"/>
    <n v="0.1"/>
    <n v="116.23"/>
    <x v="1502"/>
    <s v="Credit Card"/>
    <x v="2"/>
    <s v="Standard"/>
    <x v="0"/>
    <n v="2025"/>
    <n v="2"/>
    <x v="10"/>
  </r>
  <r>
    <s v="ORD-001766"/>
    <d v="2025-05-07T00:00:00"/>
    <x v="683"/>
    <x v="24"/>
    <x v="4"/>
    <x v="4"/>
    <s v="New York"/>
    <x v="2"/>
    <x v="1"/>
    <n v="3"/>
    <n v="91.42"/>
    <n v="0.1"/>
    <n v="246.83"/>
    <x v="1503"/>
    <s v="Credit Card"/>
    <x v="0"/>
    <s v="Same Day"/>
    <x v="0"/>
    <n v="2025"/>
    <n v="5"/>
    <x v="0"/>
  </r>
  <r>
    <s v="ORD-001767"/>
    <d v="2025-10-16T00:00:00"/>
    <x v="1245"/>
    <x v="23"/>
    <x v="8"/>
    <x v="4"/>
    <s v="Vancouver"/>
    <x v="11"/>
    <x v="5"/>
    <n v="1"/>
    <n v="143.72"/>
    <n v="0.15"/>
    <n v="122.16"/>
    <x v="1504"/>
    <s v="UPI"/>
    <x v="2"/>
    <s v="Express"/>
    <x v="0"/>
    <n v="2025"/>
    <n v="10"/>
    <x v="2"/>
  </r>
  <r>
    <s v="ORD-001768"/>
    <d v="2025-07-06T00:00:00"/>
    <x v="1246"/>
    <x v="6"/>
    <x v="5"/>
    <x v="5"/>
    <s v="Osaka"/>
    <x v="18"/>
    <x v="1"/>
    <n v="1"/>
    <n v="71.05"/>
    <n v="0"/>
    <n v="71.05"/>
    <x v="1505"/>
    <s v="PayPal"/>
    <x v="2"/>
    <s v="Express"/>
    <x v="1"/>
    <n v="2025"/>
    <n v="7"/>
    <x v="8"/>
  </r>
  <r>
    <s v="ORD-001769"/>
    <d v="2025-05-27T00:00:00"/>
    <x v="1247"/>
    <x v="0"/>
    <x v="11"/>
    <x v="8"/>
    <s v="Cape Town"/>
    <x v="0"/>
    <x v="0"/>
    <n v="2"/>
    <n v="41.29"/>
    <n v="0.1"/>
    <n v="74.31"/>
    <x v="1506"/>
    <s v="Debit Card"/>
    <x v="0"/>
    <s v="Standard"/>
    <x v="0"/>
    <n v="2025"/>
    <n v="5"/>
    <x v="0"/>
  </r>
  <r>
    <s v="ORD-001770"/>
    <d v="2025-06-04T00:00:00"/>
    <x v="875"/>
    <x v="16"/>
    <x v="1"/>
    <x v="1"/>
    <s v="Delhi"/>
    <x v="3"/>
    <x v="1"/>
    <n v="1"/>
    <n v="132.88999999999999"/>
    <n v="0.15"/>
    <n v="112.95"/>
    <x v="1507"/>
    <s v="UPI"/>
    <x v="0"/>
    <s v="Standard"/>
    <x v="2"/>
    <n v="2025"/>
    <n v="6"/>
    <x v="9"/>
  </r>
  <r>
    <s v="ORD-001771"/>
    <d v="2025-06-29T00:00:00"/>
    <x v="370"/>
    <x v="4"/>
    <x v="5"/>
    <x v="5"/>
    <s v="Tokyo"/>
    <x v="0"/>
    <x v="0"/>
    <n v="2"/>
    <n v="44.8"/>
    <n v="0"/>
    <n v="89.59"/>
    <x v="1508"/>
    <s v="Credit Card"/>
    <x v="2"/>
    <s v="Same Day"/>
    <x v="1"/>
    <n v="2025"/>
    <n v="6"/>
    <x v="9"/>
  </r>
  <r>
    <s v="ORD-001772"/>
    <d v="2025-11-03T00:00:00"/>
    <x v="407"/>
    <x v="23"/>
    <x v="4"/>
    <x v="4"/>
    <s v="New York"/>
    <x v="11"/>
    <x v="5"/>
    <n v="2"/>
    <n v="143.32"/>
    <n v="0.15"/>
    <n v="243.65"/>
    <x v="1509"/>
    <s v="Credit Card"/>
    <x v="1"/>
    <s v="Express"/>
    <x v="3"/>
    <n v="2025"/>
    <n v="11"/>
    <x v="6"/>
  </r>
  <r>
    <s v="ORD-001773"/>
    <d v="2025-12-03T00:00:00"/>
    <x v="1238"/>
    <x v="9"/>
    <x v="1"/>
    <x v="1"/>
    <s v="Kolkata"/>
    <x v="16"/>
    <x v="6"/>
    <n v="1"/>
    <n v="32.119999999999997"/>
    <n v="0"/>
    <n v="32.119999999999997"/>
    <x v="1510"/>
    <s v="Digital Wallet"/>
    <x v="0"/>
    <s v="Standard"/>
    <x v="1"/>
    <n v="2025"/>
    <n v="12"/>
    <x v="1"/>
  </r>
  <r>
    <s v="ORD-001774"/>
    <d v="2025-12-20T00:00:00"/>
    <x v="1248"/>
    <x v="3"/>
    <x v="7"/>
    <x v="3"/>
    <s v="Liverpool"/>
    <x v="9"/>
    <x v="6"/>
    <n v="5"/>
    <n v="78.930000000000007"/>
    <n v="0.05"/>
    <n v="374.9"/>
    <x v="1511"/>
    <s v="Digital Wallet"/>
    <x v="1"/>
    <s v="Standard"/>
    <x v="0"/>
    <n v="2025"/>
    <n v="12"/>
    <x v="1"/>
  </r>
  <r>
    <s v="ORD-001775"/>
    <d v="2025-11-03T00:00:00"/>
    <x v="1249"/>
    <x v="26"/>
    <x v="5"/>
    <x v="5"/>
    <s v="Kyoto"/>
    <x v="14"/>
    <x v="3"/>
    <n v="2"/>
    <n v="85.45"/>
    <n v="0.2"/>
    <n v="136.71"/>
    <x v="1512"/>
    <s v="Digital Wallet"/>
    <x v="0"/>
    <s v="Standard"/>
    <x v="0"/>
    <n v="2025"/>
    <n v="11"/>
    <x v="6"/>
  </r>
  <r>
    <s v="ORD-001776"/>
    <d v="2025-05-04T00:00:00"/>
    <x v="866"/>
    <x v="24"/>
    <x v="7"/>
    <x v="3"/>
    <s v="London"/>
    <x v="19"/>
    <x v="5"/>
    <n v="2"/>
    <n v="25.61"/>
    <n v="0.2"/>
    <n v="40.98"/>
    <x v="302"/>
    <s v="Bank Transfer"/>
    <x v="0"/>
    <s v="Express"/>
    <x v="0"/>
    <n v="2025"/>
    <n v="5"/>
    <x v="0"/>
  </r>
  <r>
    <s v="ORD-001777"/>
    <d v="2025-09-27T00:00:00"/>
    <x v="1250"/>
    <x v="3"/>
    <x v="9"/>
    <x v="3"/>
    <s v="Frankfurt"/>
    <x v="17"/>
    <x v="3"/>
    <n v="2"/>
    <n v="60.91"/>
    <n v="0.1"/>
    <n v="109.63"/>
    <x v="1351"/>
    <s v="Credit Card"/>
    <x v="0"/>
    <s v="Same Day"/>
    <x v="1"/>
    <n v="2025"/>
    <n v="9"/>
    <x v="11"/>
  </r>
  <r>
    <s v="ORD-001778"/>
    <d v="2025-06-21T00:00:00"/>
    <x v="1251"/>
    <x v="8"/>
    <x v="11"/>
    <x v="8"/>
    <s v="Johannesburg"/>
    <x v="3"/>
    <x v="1"/>
    <n v="1"/>
    <n v="139.54"/>
    <n v="0.2"/>
    <n v="111.63"/>
    <x v="261"/>
    <s v="Credit Card"/>
    <x v="2"/>
    <s v="Express"/>
    <x v="3"/>
    <n v="2025"/>
    <n v="6"/>
    <x v="9"/>
  </r>
  <r>
    <s v="ORD-001779"/>
    <d v="2025-04-10T00:00:00"/>
    <x v="120"/>
    <x v="16"/>
    <x v="7"/>
    <x v="3"/>
    <s v="Liverpool"/>
    <x v="11"/>
    <x v="5"/>
    <n v="2"/>
    <n v="161.55000000000001"/>
    <n v="0"/>
    <n v="323.10000000000002"/>
    <x v="1513"/>
    <s v="UPI"/>
    <x v="0"/>
    <s v="Standard"/>
    <x v="0"/>
    <n v="2025"/>
    <n v="4"/>
    <x v="7"/>
  </r>
  <r>
    <s v="ORD-001780"/>
    <d v="2025-11-19T00:00:00"/>
    <x v="1252"/>
    <x v="14"/>
    <x v="8"/>
    <x v="4"/>
    <s v="Toronto"/>
    <x v="8"/>
    <x v="5"/>
    <n v="1"/>
    <n v="94.19"/>
    <n v="0.15"/>
    <n v="80.06"/>
    <x v="1514"/>
    <s v="PayPal"/>
    <x v="0"/>
    <s v="Same Day"/>
    <x v="0"/>
    <n v="2025"/>
    <n v="11"/>
    <x v="6"/>
  </r>
  <r>
    <s v="ORD-001781"/>
    <d v="2025-01-16T00:00:00"/>
    <x v="1253"/>
    <x v="6"/>
    <x v="4"/>
    <x v="4"/>
    <s v="Chicago"/>
    <x v="1"/>
    <x v="1"/>
    <n v="4"/>
    <n v="38.19"/>
    <n v="0.1"/>
    <n v="137.49"/>
    <x v="1515"/>
    <s v="Digital Wallet"/>
    <x v="2"/>
    <s v="Express"/>
    <x v="0"/>
    <n v="2025"/>
    <n v="1"/>
    <x v="5"/>
  </r>
  <r>
    <s v="ORD-001782"/>
    <d v="2025-12-06T00:00:00"/>
    <x v="1253"/>
    <x v="23"/>
    <x v="7"/>
    <x v="3"/>
    <s v="Liverpool"/>
    <x v="19"/>
    <x v="5"/>
    <n v="3"/>
    <n v="24.5"/>
    <n v="0"/>
    <n v="73.5"/>
    <x v="1516"/>
    <s v="PayPal"/>
    <x v="1"/>
    <s v="Standard"/>
    <x v="0"/>
    <n v="2025"/>
    <n v="12"/>
    <x v="1"/>
  </r>
  <r>
    <s v="ORD-001783"/>
    <d v="2025-06-30T00:00:00"/>
    <x v="673"/>
    <x v="29"/>
    <x v="0"/>
    <x v="0"/>
    <s v="Sydney"/>
    <x v="18"/>
    <x v="1"/>
    <n v="2"/>
    <n v="67.98"/>
    <n v="0.1"/>
    <n v="122.36"/>
    <x v="1517"/>
    <s v="UPI"/>
    <x v="0"/>
    <s v="Express"/>
    <x v="1"/>
    <n v="2025"/>
    <n v="6"/>
    <x v="9"/>
  </r>
  <r>
    <s v="ORD-001784"/>
    <d v="2025-09-07T00:00:00"/>
    <x v="168"/>
    <x v="15"/>
    <x v="2"/>
    <x v="2"/>
    <s v="Dubai"/>
    <x v="19"/>
    <x v="5"/>
    <n v="2"/>
    <n v="23.49"/>
    <n v="0"/>
    <n v="46.98"/>
    <x v="1518"/>
    <s v="Digital Wallet"/>
    <x v="0"/>
    <s v="Express"/>
    <x v="3"/>
    <n v="2025"/>
    <n v="9"/>
    <x v="11"/>
  </r>
  <r>
    <s v="ORD-001785"/>
    <d v="2025-09-15T00:00:00"/>
    <x v="469"/>
    <x v="20"/>
    <x v="3"/>
    <x v="3"/>
    <s v="Marseille"/>
    <x v="16"/>
    <x v="6"/>
    <n v="1"/>
    <n v="27.96"/>
    <n v="0.2"/>
    <n v="22.37"/>
    <x v="1519"/>
    <s v="Debit Card"/>
    <x v="2"/>
    <s v="Express"/>
    <x v="1"/>
    <n v="2025"/>
    <n v="9"/>
    <x v="11"/>
  </r>
  <r>
    <s v="ORD-001786"/>
    <d v="2025-12-04T00:00:00"/>
    <x v="1254"/>
    <x v="15"/>
    <x v="5"/>
    <x v="5"/>
    <s v="Kyoto"/>
    <x v="5"/>
    <x v="3"/>
    <n v="1"/>
    <n v="56.69"/>
    <n v="0"/>
    <n v="56.69"/>
    <x v="1520"/>
    <s v="Credit Card"/>
    <x v="2"/>
    <s v="Standard"/>
    <x v="3"/>
    <n v="2025"/>
    <n v="12"/>
    <x v="1"/>
  </r>
  <r>
    <s v="ORD-001787"/>
    <d v="2025-09-06T00:00:00"/>
    <x v="1255"/>
    <x v="20"/>
    <x v="1"/>
    <x v="1"/>
    <s v="Chennai"/>
    <x v="7"/>
    <x v="5"/>
    <n v="4"/>
    <n v="121.07"/>
    <n v="0.15"/>
    <n v="411.63"/>
    <x v="1521"/>
    <s v="PayPal"/>
    <x v="0"/>
    <s v="Standard"/>
    <x v="1"/>
    <n v="2025"/>
    <n v="9"/>
    <x v="11"/>
  </r>
  <r>
    <s v="ORD-001788"/>
    <d v="2025-08-29T00:00:00"/>
    <x v="1256"/>
    <x v="27"/>
    <x v="4"/>
    <x v="4"/>
    <s v="Houston"/>
    <x v="8"/>
    <x v="5"/>
    <n v="4"/>
    <n v="102.24"/>
    <n v="0.1"/>
    <n v="368.08"/>
    <x v="1522"/>
    <s v="PayPal"/>
    <x v="0"/>
    <s v="Standard"/>
    <x v="3"/>
    <n v="2025"/>
    <n v="8"/>
    <x v="3"/>
  </r>
  <r>
    <s v="ORD-001789"/>
    <d v="2025-01-27T00:00:00"/>
    <x v="1257"/>
    <x v="4"/>
    <x v="9"/>
    <x v="3"/>
    <s v="Munich"/>
    <x v="1"/>
    <x v="1"/>
    <n v="2"/>
    <n v="39.43"/>
    <n v="0.15"/>
    <n v="67.03"/>
    <x v="710"/>
    <s v="Credit Card"/>
    <x v="2"/>
    <s v="Standard"/>
    <x v="1"/>
    <n v="2025"/>
    <n v="1"/>
    <x v="5"/>
  </r>
  <r>
    <s v="ORD-001790"/>
    <d v="2025-07-22T00:00:00"/>
    <x v="1258"/>
    <x v="14"/>
    <x v="1"/>
    <x v="1"/>
    <s v="Chennai"/>
    <x v="12"/>
    <x v="1"/>
    <n v="1"/>
    <n v="152.38"/>
    <n v="0.1"/>
    <n v="137.13999999999999"/>
    <x v="339"/>
    <s v="PayPal"/>
    <x v="2"/>
    <s v="Standard"/>
    <x v="0"/>
    <n v="2025"/>
    <n v="7"/>
    <x v="8"/>
  </r>
  <r>
    <s v="ORD-001791"/>
    <d v="2025-02-28T00:00:00"/>
    <x v="170"/>
    <x v="3"/>
    <x v="4"/>
    <x v="4"/>
    <s v="New York"/>
    <x v="19"/>
    <x v="5"/>
    <n v="1"/>
    <n v="25.06"/>
    <n v="0"/>
    <n v="25.06"/>
    <x v="1523"/>
    <s v="UPI"/>
    <x v="2"/>
    <s v="Same Day"/>
    <x v="1"/>
    <n v="2025"/>
    <n v="2"/>
    <x v="10"/>
  </r>
  <r>
    <s v="ORD-001792"/>
    <d v="2025-10-16T00:00:00"/>
    <x v="1259"/>
    <x v="20"/>
    <x v="9"/>
    <x v="3"/>
    <s v="Frankfurt"/>
    <x v="14"/>
    <x v="3"/>
    <n v="2"/>
    <n v="83.64"/>
    <n v="0.1"/>
    <n v="150.54"/>
    <x v="1524"/>
    <s v="UPI"/>
    <x v="2"/>
    <s v="Express"/>
    <x v="4"/>
    <n v="2025"/>
    <n v="10"/>
    <x v="2"/>
  </r>
  <r>
    <s v="ORD-001793"/>
    <d v="2025-07-20T00:00:00"/>
    <x v="1260"/>
    <x v="29"/>
    <x v="1"/>
    <x v="1"/>
    <s v="Mumbai"/>
    <x v="11"/>
    <x v="5"/>
    <n v="2"/>
    <n v="161.08000000000001"/>
    <n v="0"/>
    <n v="322.14999999999998"/>
    <x v="1525"/>
    <s v="UPI"/>
    <x v="0"/>
    <s v="Express"/>
    <x v="3"/>
    <n v="2025"/>
    <n v="7"/>
    <x v="8"/>
  </r>
  <r>
    <s v="ORD-001794"/>
    <d v="2025-09-23T00:00:00"/>
    <x v="251"/>
    <x v="5"/>
    <x v="4"/>
    <x v="4"/>
    <s v="Seattle"/>
    <x v="18"/>
    <x v="1"/>
    <n v="4"/>
    <n v="74.930000000000007"/>
    <n v="0"/>
    <n v="299.72000000000003"/>
    <x v="1526"/>
    <s v="PayPal"/>
    <x v="0"/>
    <s v="Express"/>
    <x v="3"/>
    <n v="2025"/>
    <n v="9"/>
    <x v="11"/>
  </r>
  <r>
    <s v="ORD-001795"/>
    <d v="2025-01-17T00:00:00"/>
    <x v="70"/>
    <x v="6"/>
    <x v="9"/>
    <x v="3"/>
    <s v="Munich"/>
    <x v="4"/>
    <x v="2"/>
    <n v="1"/>
    <n v="42.79"/>
    <n v="0.05"/>
    <n v="40.65"/>
    <x v="1527"/>
    <s v="UPI"/>
    <x v="0"/>
    <s v="Standard"/>
    <x v="0"/>
    <n v="2025"/>
    <n v="1"/>
    <x v="5"/>
  </r>
  <r>
    <s v="ORD-001796"/>
    <d v="2025-02-03T00:00:00"/>
    <x v="953"/>
    <x v="22"/>
    <x v="3"/>
    <x v="3"/>
    <s v="Toulouse"/>
    <x v="2"/>
    <x v="1"/>
    <n v="2"/>
    <n v="95.01"/>
    <n v="0.05"/>
    <n v="180.51"/>
    <x v="1528"/>
    <s v="Debit Card"/>
    <x v="0"/>
    <s v="Standard"/>
    <x v="3"/>
    <n v="2025"/>
    <n v="2"/>
    <x v="10"/>
  </r>
  <r>
    <s v="ORD-001797"/>
    <d v="2025-10-08T00:00:00"/>
    <x v="1261"/>
    <x v="21"/>
    <x v="2"/>
    <x v="2"/>
    <s v="Abu Dhabi"/>
    <x v="17"/>
    <x v="3"/>
    <n v="3"/>
    <n v="66.38"/>
    <n v="0.2"/>
    <n v="159.30000000000001"/>
    <x v="1529"/>
    <s v="UPI"/>
    <x v="2"/>
    <s v="Express"/>
    <x v="3"/>
    <n v="2025"/>
    <n v="10"/>
    <x v="2"/>
  </r>
  <r>
    <s v="ORD-001798"/>
    <d v="2025-01-29T00:00:00"/>
    <x v="1262"/>
    <x v="15"/>
    <x v="8"/>
    <x v="4"/>
    <s v="Montreal"/>
    <x v="8"/>
    <x v="5"/>
    <n v="1"/>
    <n v="104.02"/>
    <n v="0.05"/>
    <n v="98.82"/>
    <x v="1530"/>
    <s v="Debit Card"/>
    <x v="2"/>
    <s v="Standard"/>
    <x v="2"/>
    <n v="2025"/>
    <n v="1"/>
    <x v="5"/>
  </r>
  <r>
    <s v="ORD-001799"/>
    <d v="2025-01-28T00:00:00"/>
    <x v="1258"/>
    <x v="18"/>
    <x v="7"/>
    <x v="3"/>
    <s v="Birmingham"/>
    <x v="17"/>
    <x v="3"/>
    <n v="3"/>
    <n v="59.98"/>
    <n v="0"/>
    <n v="179.94"/>
    <x v="1531"/>
    <s v="PayPal"/>
    <x v="0"/>
    <s v="Standard"/>
    <x v="2"/>
    <n v="2025"/>
    <n v="1"/>
    <x v="5"/>
  </r>
  <r>
    <s v="ORD-001800"/>
    <d v="2025-01-05T00:00:00"/>
    <x v="809"/>
    <x v="14"/>
    <x v="2"/>
    <x v="2"/>
    <s v="Dubai"/>
    <x v="19"/>
    <x v="5"/>
    <n v="1"/>
    <n v="24.21"/>
    <n v="0.1"/>
    <n v="21.79"/>
    <x v="1532"/>
    <s v="Credit Card"/>
    <x v="0"/>
    <s v="Standard"/>
    <x v="0"/>
    <n v="2025"/>
    <n v="1"/>
    <x v="5"/>
  </r>
  <r>
    <s v="ORD-001801"/>
    <d v="2025-12-20T00:00:00"/>
    <x v="1067"/>
    <x v="11"/>
    <x v="5"/>
    <x v="5"/>
    <s v="Tokyo"/>
    <x v="11"/>
    <x v="5"/>
    <n v="1"/>
    <n v="150.19"/>
    <n v="0"/>
    <n v="150.19"/>
    <x v="987"/>
    <s v="UPI"/>
    <x v="2"/>
    <s v="Standard"/>
    <x v="1"/>
    <n v="2025"/>
    <n v="12"/>
    <x v="1"/>
  </r>
  <r>
    <s v="ORD-001802"/>
    <d v="2025-10-16T00:00:00"/>
    <x v="711"/>
    <x v="23"/>
    <x v="4"/>
    <x v="4"/>
    <s v="Seattle"/>
    <x v="16"/>
    <x v="6"/>
    <n v="1"/>
    <n v="30.47"/>
    <n v="0.15"/>
    <n v="25.9"/>
    <x v="1533"/>
    <s v="Unknown"/>
    <x v="1"/>
    <s v="Standard"/>
    <x v="1"/>
    <n v="2025"/>
    <n v="10"/>
    <x v="2"/>
  </r>
  <r>
    <s v="ORD-001803"/>
    <d v="2025-05-19T00:00:00"/>
    <x v="1263"/>
    <x v="24"/>
    <x v="1"/>
    <x v="1"/>
    <s v="Delhi"/>
    <x v="10"/>
    <x v="1"/>
    <n v="2"/>
    <n v="50.18"/>
    <n v="0.05"/>
    <n v="95.34"/>
    <x v="1534"/>
    <s v="PayPal"/>
    <x v="2"/>
    <s v="Standard"/>
    <x v="2"/>
    <n v="2025"/>
    <n v="5"/>
    <x v="0"/>
  </r>
  <r>
    <s v="ORD-001804"/>
    <d v="2025-04-26T00:00:00"/>
    <x v="35"/>
    <x v="11"/>
    <x v="8"/>
    <x v="4"/>
    <s v="Vancouver"/>
    <x v="4"/>
    <x v="2"/>
    <n v="1"/>
    <n v="43.04"/>
    <n v="0.25"/>
    <n v="32.28"/>
    <x v="1535"/>
    <s v="Credit Card"/>
    <x v="1"/>
    <s v="Standard"/>
    <x v="0"/>
    <n v="2025"/>
    <n v="4"/>
    <x v="7"/>
  </r>
  <r>
    <s v="ORD-001805"/>
    <d v="2025-05-17T00:00:00"/>
    <x v="1185"/>
    <x v="16"/>
    <x v="3"/>
    <x v="3"/>
    <s v="Toulouse"/>
    <x v="14"/>
    <x v="3"/>
    <n v="1"/>
    <n v="83.2"/>
    <n v="0.15"/>
    <n v="70.72"/>
    <x v="1536"/>
    <s v="Credit Card"/>
    <x v="2"/>
    <s v="Standard"/>
    <x v="1"/>
    <n v="2025"/>
    <n v="5"/>
    <x v="0"/>
  </r>
  <r>
    <s v="ORD-001806"/>
    <d v="2025-10-30T00:00:00"/>
    <x v="237"/>
    <x v="7"/>
    <x v="5"/>
    <x v="5"/>
    <s v="Yokohama"/>
    <x v="4"/>
    <x v="2"/>
    <n v="1"/>
    <n v="42.62"/>
    <n v="0.05"/>
    <n v="40.49"/>
    <x v="1537"/>
    <s v="Credit Card"/>
    <x v="2"/>
    <s v="Same Day"/>
    <x v="0"/>
    <n v="2025"/>
    <n v="10"/>
    <x v="2"/>
  </r>
  <r>
    <s v="ORD-001807"/>
    <d v="2025-09-16T00:00:00"/>
    <x v="1264"/>
    <x v="20"/>
    <x v="0"/>
    <x v="0"/>
    <s v="Sydney"/>
    <x v="3"/>
    <x v="1"/>
    <n v="5"/>
    <n v="135.06"/>
    <n v="0.2"/>
    <n v="540.23"/>
    <x v="1538"/>
    <s v="Bank Transfer"/>
    <x v="0"/>
    <s v="Express"/>
    <x v="1"/>
    <n v="2025"/>
    <n v="9"/>
    <x v="11"/>
  </r>
  <r>
    <s v="ORD-001808"/>
    <d v="2025-03-14T00:00:00"/>
    <x v="492"/>
    <x v="26"/>
    <x v="8"/>
    <x v="4"/>
    <s v="Calgary"/>
    <x v="12"/>
    <x v="1"/>
    <n v="4"/>
    <n v="154.96"/>
    <n v="0.15"/>
    <n v="526.88"/>
    <x v="1539"/>
    <s v="Digital Wallet"/>
    <x v="1"/>
    <s v="Express"/>
    <x v="0"/>
    <n v="2025"/>
    <n v="3"/>
    <x v="4"/>
  </r>
  <r>
    <s v="ORD-001809"/>
    <d v="2025-03-10T00:00:00"/>
    <x v="1222"/>
    <x v="11"/>
    <x v="11"/>
    <x v="8"/>
    <s v="Johannesburg"/>
    <x v="19"/>
    <x v="5"/>
    <n v="1"/>
    <n v="26.65"/>
    <n v="0.1"/>
    <n v="23.99"/>
    <x v="583"/>
    <s v="UPI"/>
    <x v="2"/>
    <s v="Standard"/>
    <x v="2"/>
    <n v="2025"/>
    <n v="3"/>
    <x v="4"/>
  </r>
  <r>
    <s v="ORD-001810"/>
    <d v="2025-02-08T00:00:00"/>
    <x v="127"/>
    <x v="24"/>
    <x v="9"/>
    <x v="3"/>
    <s v="Munich"/>
    <x v="5"/>
    <x v="3"/>
    <n v="1"/>
    <n v="59.32"/>
    <n v="0.15"/>
    <n v="50.42"/>
    <x v="1540"/>
    <s v="Unknown"/>
    <x v="2"/>
    <s v="Standard"/>
    <x v="2"/>
    <n v="2025"/>
    <n v="2"/>
    <x v="10"/>
  </r>
  <r>
    <s v="ORD-001811"/>
    <d v="2025-09-16T00:00:00"/>
    <x v="1265"/>
    <x v="11"/>
    <x v="1"/>
    <x v="1"/>
    <s v="Hyderabad"/>
    <x v="3"/>
    <x v="1"/>
    <n v="2"/>
    <n v="133.6"/>
    <n v="0.15"/>
    <n v="227.13"/>
    <x v="1541"/>
    <s v="Digital Wallet"/>
    <x v="0"/>
    <s v="Standard"/>
    <x v="2"/>
    <n v="2025"/>
    <n v="9"/>
    <x v="11"/>
  </r>
  <r>
    <s v="ORD-001812"/>
    <d v="2025-10-26T00:00:00"/>
    <x v="969"/>
    <x v="29"/>
    <x v="6"/>
    <x v="6"/>
    <s v="Singapore"/>
    <x v="11"/>
    <x v="5"/>
    <n v="1"/>
    <n v="155.77000000000001"/>
    <n v="0.1"/>
    <n v="140.19"/>
    <x v="1378"/>
    <s v="Bank Transfer"/>
    <x v="0"/>
    <s v="Express"/>
    <x v="3"/>
    <n v="2025"/>
    <n v="10"/>
    <x v="2"/>
  </r>
  <r>
    <s v="ORD-001813"/>
    <d v="2025-04-14T00:00:00"/>
    <x v="1201"/>
    <x v="11"/>
    <x v="4"/>
    <x v="4"/>
    <s v="Houston"/>
    <x v="15"/>
    <x v="6"/>
    <n v="2"/>
    <n v="70.38"/>
    <n v="0.05"/>
    <n v="133.72"/>
    <x v="735"/>
    <s v="Digital Wallet"/>
    <x v="2"/>
    <s v="Same Day"/>
    <x v="0"/>
    <n v="2025"/>
    <n v="4"/>
    <x v="7"/>
  </r>
  <r>
    <s v="ORD-001814"/>
    <d v="2025-01-09T00:00:00"/>
    <x v="86"/>
    <x v="17"/>
    <x v="5"/>
    <x v="5"/>
    <s v="Kyoto"/>
    <x v="15"/>
    <x v="6"/>
    <n v="1"/>
    <n v="79.209999999999994"/>
    <n v="0.05"/>
    <n v="75.25"/>
    <x v="89"/>
    <s v="Credit Card"/>
    <x v="0"/>
    <s v="Standard"/>
    <x v="0"/>
    <n v="2025"/>
    <n v="1"/>
    <x v="5"/>
  </r>
  <r>
    <s v="ORD-001815"/>
    <d v="2025-02-02T00:00:00"/>
    <x v="601"/>
    <x v="18"/>
    <x v="11"/>
    <x v="8"/>
    <s v="Johannesburg"/>
    <x v="8"/>
    <x v="5"/>
    <n v="2"/>
    <n v="98.23"/>
    <n v="0.15"/>
    <n v="167"/>
    <x v="1542"/>
    <s v="Bank Transfer"/>
    <x v="0"/>
    <s v="Standard"/>
    <x v="0"/>
    <n v="2025"/>
    <n v="2"/>
    <x v="10"/>
  </r>
  <r>
    <s v="ORD-001816"/>
    <d v="2025-12-23T00:00:00"/>
    <x v="639"/>
    <x v="13"/>
    <x v="0"/>
    <x v="0"/>
    <s v="Perth"/>
    <x v="0"/>
    <x v="0"/>
    <n v="1"/>
    <n v="41.84"/>
    <n v="0.2"/>
    <n v="33.47"/>
    <x v="1476"/>
    <s v="Digital Wallet"/>
    <x v="0"/>
    <s v="Standard"/>
    <x v="2"/>
    <n v="2025"/>
    <n v="12"/>
    <x v="1"/>
  </r>
  <r>
    <s v="ORD-001817"/>
    <d v="2025-04-26T00:00:00"/>
    <x v="1216"/>
    <x v="26"/>
    <x v="3"/>
    <x v="3"/>
    <s v="Toulouse"/>
    <x v="4"/>
    <x v="2"/>
    <n v="1"/>
    <n v="47.91"/>
    <n v="0.1"/>
    <n v="43.12"/>
    <x v="1543"/>
    <s v="UPI"/>
    <x v="1"/>
    <s v="Standard"/>
    <x v="3"/>
    <n v="2025"/>
    <n v="4"/>
    <x v="7"/>
  </r>
  <r>
    <s v="ORD-001818"/>
    <d v="2025-10-28T00:00:00"/>
    <x v="507"/>
    <x v="16"/>
    <x v="7"/>
    <x v="3"/>
    <s v="Birmingham"/>
    <x v="7"/>
    <x v="5"/>
    <n v="1"/>
    <n v="131.91"/>
    <n v="0"/>
    <n v="131.91"/>
    <x v="1544"/>
    <s v="Digital Wallet"/>
    <x v="0"/>
    <s v="Same Day"/>
    <x v="1"/>
    <n v="2025"/>
    <n v="10"/>
    <x v="2"/>
  </r>
  <r>
    <s v="ORD-001819"/>
    <d v="2025-09-02T00:00:00"/>
    <x v="1266"/>
    <x v="5"/>
    <x v="4"/>
    <x v="4"/>
    <s v="New York"/>
    <x v="9"/>
    <x v="6"/>
    <n v="3"/>
    <n v="86.21"/>
    <n v="0.2"/>
    <n v="206.92"/>
    <x v="1545"/>
    <s v="Unknown"/>
    <x v="0"/>
    <s v="Standard"/>
    <x v="0"/>
    <n v="2025"/>
    <n v="9"/>
    <x v="11"/>
  </r>
  <r>
    <s v="ORD-001820"/>
    <d v="2025-05-30T00:00:00"/>
    <x v="605"/>
    <x v="13"/>
    <x v="4"/>
    <x v="4"/>
    <s v="Seattle"/>
    <x v="14"/>
    <x v="3"/>
    <n v="1"/>
    <n v="82.82"/>
    <n v="0.1"/>
    <n v="74.540000000000006"/>
    <x v="1546"/>
    <s v="PayPal"/>
    <x v="0"/>
    <s v="Same Day"/>
    <x v="1"/>
    <n v="2025"/>
    <n v="5"/>
    <x v="0"/>
  </r>
  <r>
    <s v="ORD-001821"/>
    <d v="2025-03-22T00:00:00"/>
    <x v="1267"/>
    <x v="28"/>
    <x v="8"/>
    <x v="4"/>
    <s v="Montreal"/>
    <x v="16"/>
    <x v="6"/>
    <n v="1"/>
    <n v="27.95"/>
    <n v="0.2"/>
    <n v="22.36"/>
    <x v="1547"/>
    <s v="Digital Wallet"/>
    <x v="1"/>
    <s v="Standard"/>
    <x v="1"/>
    <n v="2025"/>
    <n v="3"/>
    <x v="4"/>
  </r>
  <r>
    <s v="ORD-001822"/>
    <d v="2025-02-17T00:00:00"/>
    <x v="1268"/>
    <x v="25"/>
    <x v="5"/>
    <x v="5"/>
    <s v="Tokyo"/>
    <x v="11"/>
    <x v="5"/>
    <n v="1"/>
    <n v="144.83000000000001"/>
    <n v="0"/>
    <n v="144.83000000000001"/>
    <x v="1548"/>
    <s v="UPI"/>
    <x v="0"/>
    <s v="Standard"/>
    <x v="1"/>
    <n v="2025"/>
    <n v="2"/>
    <x v="10"/>
  </r>
  <r>
    <s v="ORD-001823"/>
    <d v="2025-08-29T00:00:00"/>
    <x v="1269"/>
    <x v="23"/>
    <x v="8"/>
    <x v="4"/>
    <s v="Toronto"/>
    <x v="11"/>
    <x v="5"/>
    <n v="1"/>
    <n v="151.62"/>
    <n v="0.2"/>
    <n v="121.3"/>
    <x v="1549"/>
    <s v="UPI"/>
    <x v="0"/>
    <s v="Standard"/>
    <x v="2"/>
    <n v="2025"/>
    <n v="8"/>
    <x v="3"/>
  </r>
  <r>
    <s v="ORD-001824"/>
    <d v="2025-10-30T00:00:00"/>
    <x v="1270"/>
    <x v="2"/>
    <x v="1"/>
    <x v="1"/>
    <s v="Kolkata"/>
    <x v="0"/>
    <x v="0"/>
    <n v="5"/>
    <n v="40.020000000000003"/>
    <n v="0.05"/>
    <n v="190.08"/>
    <x v="1550"/>
    <s v="Debit Card"/>
    <x v="0"/>
    <s v="Standard"/>
    <x v="4"/>
    <n v="2025"/>
    <n v="10"/>
    <x v="2"/>
  </r>
  <r>
    <s v="ORD-001825"/>
    <d v="2025-09-09T00:00:00"/>
    <x v="909"/>
    <x v="0"/>
    <x v="9"/>
    <x v="3"/>
    <s v="Hamburg"/>
    <x v="17"/>
    <x v="3"/>
    <n v="1"/>
    <n v="63.41"/>
    <n v="0.05"/>
    <n v="60.24"/>
    <x v="433"/>
    <s v="UPI"/>
    <x v="1"/>
    <s v="Standard"/>
    <x v="2"/>
    <n v="2025"/>
    <n v="9"/>
    <x v="11"/>
  </r>
  <r>
    <s v="ORD-001826"/>
    <d v="2025-07-27T00:00:00"/>
    <x v="611"/>
    <x v="28"/>
    <x v="5"/>
    <x v="5"/>
    <s v="Yokohama"/>
    <x v="19"/>
    <x v="5"/>
    <n v="2"/>
    <n v="26.69"/>
    <n v="0"/>
    <n v="53.37"/>
    <x v="609"/>
    <s v="PayPal"/>
    <x v="0"/>
    <s v="Standard"/>
    <x v="0"/>
    <n v="2025"/>
    <n v="7"/>
    <x v="8"/>
  </r>
  <r>
    <s v="ORD-001827"/>
    <d v="2025-01-17T00:00:00"/>
    <x v="181"/>
    <x v="4"/>
    <x v="9"/>
    <x v="3"/>
    <s v="Munich"/>
    <x v="12"/>
    <x v="1"/>
    <n v="2"/>
    <n v="147.68"/>
    <n v="0.05"/>
    <n v="280.60000000000002"/>
    <x v="1551"/>
    <s v="Credit Card"/>
    <x v="1"/>
    <s v="Standard"/>
    <x v="0"/>
    <n v="2025"/>
    <n v="1"/>
    <x v="5"/>
  </r>
  <r>
    <s v="ORD-001828"/>
    <d v="2025-12-23T00:00:00"/>
    <x v="483"/>
    <x v="25"/>
    <x v="9"/>
    <x v="3"/>
    <s v="Berlin"/>
    <x v="18"/>
    <x v="1"/>
    <n v="1"/>
    <n v="72"/>
    <n v="0"/>
    <n v="72"/>
    <x v="1552"/>
    <s v="Credit Card"/>
    <x v="0"/>
    <s v="Express"/>
    <x v="0"/>
    <n v="2025"/>
    <n v="12"/>
    <x v="1"/>
  </r>
  <r>
    <s v="ORD-001829"/>
    <d v="2025-11-07T00:00:00"/>
    <x v="186"/>
    <x v="2"/>
    <x v="5"/>
    <x v="5"/>
    <s v="Kyoto"/>
    <x v="17"/>
    <x v="3"/>
    <n v="2"/>
    <n v="65.44"/>
    <n v="0"/>
    <n v="130.87"/>
    <x v="1553"/>
    <s v="Credit Card"/>
    <x v="1"/>
    <s v="Standard"/>
    <x v="1"/>
    <n v="2025"/>
    <n v="11"/>
    <x v="6"/>
  </r>
  <r>
    <s v="ORD-001830"/>
    <d v="2025-04-25T00:00:00"/>
    <x v="1271"/>
    <x v="4"/>
    <x v="8"/>
    <x v="4"/>
    <s v="Montreal"/>
    <x v="18"/>
    <x v="1"/>
    <n v="1"/>
    <n v="70.86"/>
    <n v="0.05"/>
    <n v="67.319999999999993"/>
    <x v="1554"/>
    <s v="Credit Card"/>
    <x v="2"/>
    <s v="Standard"/>
    <x v="0"/>
    <n v="2025"/>
    <n v="4"/>
    <x v="7"/>
  </r>
  <r>
    <s v="ORD-001831"/>
    <d v="2025-12-26T00:00:00"/>
    <x v="390"/>
    <x v="28"/>
    <x v="7"/>
    <x v="3"/>
    <s v="Liverpool"/>
    <x v="18"/>
    <x v="1"/>
    <n v="1"/>
    <n v="68.66"/>
    <n v="0.1"/>
    <n v="61.79"/>
    <x v="1555"/>
    <s v="Debit Card"/>
    <x v="0"/>
    <s v="Standard"/>
    <x v="0"/>
    <n v="2025"/>
    <n v="12"/>
    <x v="1"/>
  </r>
  <r>
    <s v="ORD-001832"/>
    <d v="2025-08-24T00:00:00"/>
    <x v="1272"/>
    <x v="17"/>
    <x v="2"/>
    <x v="2"/>
    <s v="Abu Dhabi"/>
    <x v="2"/>
    <x v="1"/>
    <n v="3"/>
    <n v="89.66"/>
    <n v="0.05"/>
    <n v="255.52"/>
    <x v="1556"/>
    <s v="Debit Card"/>
    <x v="2"/>
    <s v="Standard"/>
    <x v="0"/>
    <n v="2025"/>
    <n v="8"/>
    <x v="3"/>
  </r>
  <r>
    <s v="ORD-001833"/>
    <d v="2025-08-16T00:00:00"/>
    <x v="788"/>
    <x v="11"/>
    <x v="1"/>
    <x v="1"/>
    <s v="Chennai"/>
    <x v="15"/>
    <x v="6"/>
    <n v="2"/>
    <n v="77.599999999999994"/>
    <n v="0.2"/>
    <n v="124.16"/>
    <x v="1557"/>
    <s v="UPI"/>
    <x v="1"/>
    <s v="Standard"/>
    <x v="1"/>
    <n v="2025"/>
    <n v="8"/>
    <x v="3"/>
  </r>
  <r>
    <s v="ORD-001834"/>
    <d v="2025-10-20T00:00:00"/>
    <x v="692"/>
    <x v="9"/>
    <x v="11"/>
    <x v="8"/>
    <s v="Unknown"/>
    <x v="10"/>
    <x v="1"/>
    <n v="2"/>
    <n v="46.41"/>
    <n v="0.1"/>
    <n v="83.54"/>
    <x v="1558"/>
    <s v="Digital Wallet"/>
    <x v="2"/>
    <s v="Standard"/>
    <x v="0"/>
    <n v="2025"/>
    <n v="10"/>
    <x v="2"/>
  </r>
  <r>
    <s v="ORD-001835"/>
    <d v="2025-11-10T00:00:00"/>
    <x v="1273"/>
    <x v="25"/>
    <x v="1"/>
    <x v="1"/>
    <s v="Bengaluru"/>
    <x v="9"/>
    <x v="6"/>
    <n v="3"/>
    <n v="80.19"/>
    <n v="0.15"/>
    <n v="204.48"/>
    <x v="1559"/>
    <s v="PayPal"/>
    <x v="0"/>
    <s v="Same Day"/>
    <x v="2"/>
    <n v="2025"/>
    <n v="11"/>
    <x v="6"/>
  </r>
  <r>
    <s v="ORD-001836"/>
    <d v="2025-09-14T00:00:00"/>
    <x v="999"/>
    <x v="20"/>
    <x v="1"/>
    <x v="1"/>
    <s v="Mumbai"/>
    <x v="10"/>
    <x v="1"/>
    <n v="1"/>
    <n v="51.48"/>
    <n v="0.1"/>
    <n v="46.33"/>
    <x v="1543"/>
    <s v="Credit Card"/>
    <x v="0"/>
    <s v="Standard"/>
    <x v="2"/>
    <n v="2025"/>
    <n v="9"/>
    <x v="11"/>
  </r>
  <r>
    <s v="ORD-001837"/>
    <d v="2025-02-20T00:00:00"/>
    <x v="662"/>
    <x v="21"/>
    <x v="2"/>
    <x v="2"/>
    <s v="Abu Dhabi"/>
    <x v="16"/>
    <x v="6"/>
    <n v="1"/>
    <n v="28.01"/>
    <n v="0"/>
    <n v="28.01"/>
    <x v="1560"/>
    <s v="Credit Card"/>
    <x v="0"/>
    <s v="Express"/>
    <x v="1"/>
    <n v="2025"/>
    <n v="2"/>
    <x v="10"/>
  </r>
  <r>
    <s v="ORD-001838"/>
    <d v="2025-05-13T00:00:00"/>
    <x v="684"/>
    <x v="27"/>
    <x v="4"/>
    <x v="4"/>
    <s v="New York"/>
    <x v="16"/>
    <x v="6"/>
    <n v="4"/>
    <n v="29.82"/>
    <n v="0.05"/>
    <n v="113.31"/>
    <x v="1561"/>
    <s v="PayPal"/>
    <x v="0"/>
    <s v="Standard"/>
    <x v="2"/>
    <n v="2025"/>
    <n v="5"/>
    <x v="0"/>
  </r>
  <r>
    <s v="ORD-001839"/>
    <d v="2025-12-13T00:00:00"/>
    <x v="1179"/>
    <x v="24"/>
    <x v="0"/>
    <x v="0"/>
    <s v="Brisbane"/>
    <x v="8"/>
    <x v="5"/>
    <n v="1"/>
    <n v="101.6"/>
    <n v="0.1"/>
    <n v="91.44"/>
    <x v="1308"/>
    <s v="UPI"/>
    <x v="0"/>
    <s v="Express"/>
    <x v="1"/>
    <n v="2025"/>
    <n v="12"/>
    <x v="1"/>
  </r>
  <r>
    <s v="ORD-001840"/>
    <d v="2025-03-29T00:00:00"/>
    <x v="1274"/>
    <x v="0"/>
    <x v="6"/>
    <x v="6"/>
    <s v="Singapore"/>
    <x v="10"/>
    <x v="1"/>
    <n v="3"/>
    <n v="49.04"/>
    <n v="0"/>
    <n v="147.11000000000001"/>
    <x v="1562"/>
    <s v="PayPal"/>
    <x v="1"/>
    <s v="Express"/>
    <x v="2"/>
    <n v="2025"/>
    <n v="3"/>
    <x v="4"/>
  </r>
  <r>
    <s v="ORD-001841"/>
    <d v="2025-05-26T00:00:00"/>
    <x v="1275"/>
    <x v="8"/>
    <x v="10"/>
    <x v="7"/>
    <s v="SÃ£o Paulo"/>
    <x v="4"/>
    <x v="2"/>
    <n v="1"/>
    <n v="46.33"/>
    <n v="0.2"/>
    <n v="37.07"/>
    <x v="428"/>
    <s v="Digital Wallet"/>
    <x v="0"/>
    <s v="Standard"/>
    <x v="3"/>
    <n v="2025"/>
    <n v="5"/>
    <x v="0"/>
  </r>
  <r>
    <s v="ORD-001842"/>
    <d v="2025-06-18T00:00:00"/>
    <x v="1276"/>
    <x v="1"/>
    <x v="11"/>
    <x v="8"/>
    <s v="Johannesburg"/>
    <x v="4"/>
    <x v="2"/>
    <n v="1"/>
    <n v="45.46"/>
    <n v="0.2"/>
    <n v="36.36"/>
    <x v="1563"/>
    <s v="Debit Card"/>
    <x v="2"/>
    <s v="Standard"/>
    <x v="0"/>
    <n v="2025"/>
    <n v="6"/>
    <x v="9"/>
  </r>
  <r>
    <s v="ORD-001843"/>
    <d v="2025-06-21T00:00:00"/>
    <x v="1277"/>
    <x v="14"/>
    <x v="4"/>
    <x v="4"/>
    <s v="Los Angeles"/>
    <x v="8"/>
    <x v="5"/>
    <n v="2"/>
    <n v="92.53"/>
    <n v="0.1"/>
    <n v="166.56"/>
    <x v="1564"/>
    <s v="Debit Card"/>
    <x v="0"/>
    <s v="Standard"/>
    <x v="2"/>
    <n v="2025"/>
    <n v="6"/>
    <x v="9"/>
  </r>
  <r>
    <s v="ORD-001844"/>
    <d v="2025-08-28T00:00:00"/>
    <x v="1278"/>
    <x v="10"/>
    <x v="0"/>
    <x v="0"/>
    <s v="Brisbane"/>
    <x v="11"/>
    <x v="5"/>
    <n v="1"/>
    <n v="151.38"/>
    <n v="0.1"/>
    <n v="136.24"/>
    <x v="197"/>
    <s v="PayPal"/>
    <x v="0"/>
    <s v="Express"/>
    <x v="0"/>
    <n v="2025"/>
    <n v="8"/>
    <x v="3"/>
  </r>
  <r>
    <s v="ORD-001845"/>
    <d v="2025-12-17T00:00:00"/>
    <x v="1279"/>
    <x v="13"/>
    <x v="1"/>
    <x v="1"/>
    <s v="Delhi"/>
    <x v="18"/>
    <x v="1"/>
    <n v="1"/>
    <n v="69.150000000000006"/>
    <n v="0"/>
    <n v="69.150000000000006"/>
    <x v="1565"/>
    <s v="PayPal"/>
    <x v="0"/>
    <s v="Express"/>
    <x v="0"/>
    <n v="2025"/>
    <n v="12"/>
    <x v="1"/>
  </r>
  <r>
    <s v="ORD-001846"/>
    <d v="2025-04-05T00:00:00"/>
    <x v="1076"/>
    <x v="2"/>
    <x v="7"/>
    <x v="3"/>
    <s v="London"/>
    <x v="12"/>
    <x v="1"/>
    <n v="1"/>
    <n v="158.66"/>
    <n v="0.05"/>
    <n v="150.72999999999999"/>
    <x v="1311"/>
    <s v="Credit Card"/>
    <x v="2"/>
    <s v="Standard"/>
    <x v="4"/>
    <n v="2025"/>
    <n v="4"/>
    <x v="7"/>
  </r>
  <r>
    <s v="ORD-001847"/>
    <d v="2025-02-17T00:00:00"/>
    <x v="1280"/>
    <x v="18"/>
    <x v="10"/>
    <x v="7"/>
    <s v="Rio de Janeiro"/>
    <x v="9"/>
    <x v="6"/>
    <n v="2"/>
    <n v="82.53"/>
    <n v="0"/>
    <n v="165.05"/>
    <x v="1566"/>
    <s v="PayPal"/>
    <x v="0"/>
    <s v="Standard"/>
    <x v="1"/>
    <n v="2025"/>
    <n v="2"/>
    <x v="10"/>
  </r>
  <r>
    <s v="ORD-001848"/>
    <d v="2025-03-19T00:00:00"/>
    <x v="641"/>
    <x v="3"/>
    <x v="4"/>
    <x v="4"/>
    <s v="Seattle"/>
    <x v="18"/>
    <x v="1"/>
    <n v="1"/>
    <n v="69.760000000000005"/>
    <n v="0.05"/>
    <n v="66.27"/>
    <x v="99"/>
    <s v="UPI"/>
    <x v="1"/>
    <s v="Standard"/>
    <x v="0"/>
    <n v="2025"/>
    <n v="3"/>
    <x v="4"/>
  </r>
  <r>
    <s v="ORD-001849"/>
    <d v="2025-12-02T00:00:00"/>
    <x v="1281"/>
    <x v="15"/>
    <x v="3"/>
    <x v="3"/>
    <s v="Marseille"/>
    <x v="9"/>
    <x v="6"/>
    <n v="3"/>
    <n v="75.81"/>
    <n v="0"/>
    <n v="227.43"/>
    <x v="1567"/>
    <s v="Debit Card"/>
    <x v="0"/>
    <s v="Express"/>
    <x v="3"/>
    <n v="2025"/>
    <n v="12"/>
    <x v="1"/>
  </r>
  <r>
    <s v="ORD-001850"/>
    <d v="2025-09-10T00:00:00"/>
    <x v="1282"/>
    <x v="0"/>
    <x v="9"/>
    <x v="3"/>
    <s v="Hamburg"/>
    <x v="16"/>
    <x v="6"/>
    <n v="2"/>
    <n v="31.25"/>
    <n v="0.2"/>
    <n v="50.01"/>
    <x v="1568"/>
    <s v="Credit Card"/>
    <x v="0"/>
    <s v="Same Day"/>
    <x v="0"/>
    <n v="2025"/>
    <n v="9"/>
    <x v="11"/>
  </r>
  <r>
    <s v="ORD-001851"/>
    <d v="2025-04-22T00:00:00"/>
    <x v="1193"/>
    <x v="26"/>
    <x v="8"/>
    <x v="4"/>
    <s v="Vancouver"/>
    <x v="15"/>
    <x v="6"/>
    <n v="2"/>
    <n v="77.56"/>
    <n v="0"/>
    <n v="155.11000000000001"/>
    <x v="1289"/>
    <s v="Bank Transfer"/>
    <x v="2"/>
    <s v="Standard"/>
    <x v="1"/>
    <n v="2025"/>
    <n v="4"/>
    <x v="7"/>
  </r>
  <r>
    <s v="ORD-001852"/>
    <d v="2025-11-12T00:00:00"/>
    <x v="1283"/>
    <x v="16"/>
    <x v="11"/>
    <x v="8"/>
    <s v="Durban"/>
    <x v="7"/>
    <x v="5"/>
    <n v="3"/>
    <n v="130.05000000000001"/>
    <n v="0.1"/>
    <n v="351.12"/>
    <x v="1569"/>
    <s v="UPI"/>
    <x v="0"/>
    <s v="Express"/>
    <x v="1"/>
    <n v="2025"/>
    <n v="11"/>
    <x v="6"/>
  </r>
  <r>
    <s v="ORD-001853"/>
    <d v="2025-11-25T00:00:00"/>
    <x v="1193"/>
    <x v="19"/>
    <x v="1"/>
    <x v="1"/>
    <s v="Hyderabad"/>
    <x v="14"/>
    <x v="3"/>
    <n v="4"/>
    <n v="79.33"/>
    <n v="0.25"/>
    <n v="238"/>
    <x v="1570"/>
    <s v="Digital Wallet"/>
    <x v="1"/>
    <s v="Standard"/>
    <x v="1"/>
    <n v="2025"/>
    <n v="11"/>
    <x v="6"/>
  </r>
  <r>
    <s v="ORD-001854"/>
    <d v="2025-11-20T00:00:00"/>
    <x v="303"/>
    <x v="8"/>
    <x v="3"/>
    <x v="3"/>
    <s v="Toulouse"/>
    <x v="6"/>
    <x v="4"/>
    <n v="1"/>
    <n v="18.11"/>
    <n v="0.2"/>
    <n v="14.49"/>
    <x v="1258"/>
    <s v="UPI"/>
    <x v="1"/>
    <s v="Standard"/>
    <x v="0"/>
    <n v="2025"/>
    <n v="11"/>
    <x v="6"/>
  </r>
  <r>
    <s v="ORD-001855"/>
    <d v="2025-12-10T00:00:00"/>
    <x v="1284"/>
    <x v="14"/>
    <x v="10"/>
    <x v="7"/>
    <s v="SÃ£o Paulo"/>
    <x v="11"/>
    <x v="5"/>
    <n v="2"/>
    <n v="156.13"/>
    <n v="0.05"/>
    <n v="296.64999999999998"/>
    <x v="1571"/>
    <s v="PayPal"/>
    <x v="0"/>
    <s v="Standard"/>
    <x v="2"/>
    <n v="2025"/>
    <n v="12"/>
    <x v="1"/>
  </r>
  <r>
    <s v="ORD-001856"/>
    <d v="2025-04-09T00:00:00"/>
    <x v="959"/>
    <x v="27"/>
    <x v="9"/>
    <x v="3"/>
    <s v="Munich"/>
    <x v="4"/>
    <x v="2"/>
    <n v="2"/>
    <n v="44.15"/>
    <n v="0"/>
    <n v="88.3"/>
    <x v="1572"/>
    <s v="UPI"/>
    <x v="2"/>
    <s v="Standard"/>
    <x v="0"/>
    <n v="2025"/>
    <n v="4"/>
    <x v="7"/>
  </r>
  <r>
    <s v="ORD-001857"/>
    <d v="2025-10-23T00:00:00"/>
    <x v="1285"/>
    <x v="4"/>
    <x v="1"/>
    <x v="1"/>
    <s v="Bengaluru"/>
    <x v="6"/>
    <x v="4"/>
    <n v="2"/>
    <n v="18.920000000000002"/>
    <n v="0.1"/>
    <n v="34.06"/>
    <x v="34"/>
    <s v="PayPal"/>
    <x v="2"/>
    <s v="Standard"/>
    <x v="3"/>
    <n v="2025"/>
    <n v="10"/>
    <x v="2"/>
  </r>
  <r>
    <s v="ORD-001858"/>
    <d v="2025-06-30T00:00:00"/>
    <x v="1173"/>
    <x v="19"/>
    <x v="3"/>
    <x v="3"/>
    <s v="Paris"/>
    <x v="14"/>
    <x v="3"/>
    <n v="1"/>
    <n v="73.67"/>
    <n v="0"/>
    <n v="73.67"/>
    <x v="850"/>
    <s v="UPI"/>
    <x v="1"/>
    <s v="Standard"/>
    <x v="2"/>
    <n v="2025"/>
    <n v="6"/>
    <x v="9"/>
  </r>
  <r>
    <s v="ORD-001859"/>
    <d v="2025-11-19T00:00:00"/>
    <x v="1286"/>
    <x v="22"/>
    <x v="4"/>
    <x v="4"/>
    <s v="Unknown"/>
    <x v="8"/>
    <x v="5"/>
    <n v="3"/>
    <n v="101.99"/>
    <n v="0.15"/>
    <n v="260.07"/>
    <x v="1573"/>
    <s v="Credit Card"/>
    <x v="2"/>
    <s v="Express"/>
    <x v="0"/>
    <n v="2025"/>
    <n v="11"/>
    <x v="6"/>
  </r>
  <r>
    <s v="ORD-001860"/>
    <d v="2025-10-12T00:00:00"/>
    <x v="1287"/>
    <x v="12"/>
    <x v="1"/>
    <x v="1"/>
    <s v="Bengaluru"/>
    <x v="4"/>
    <x v="2"/>
    <n v="1"/>
    <n v="45.06"/>
    <n v="0"/>
    <n v="45.06"/>
    <x v="1574"/>
    <s v="Credit Card"/>
    <x v="0"/>
    <s v="Standard"/>
    <x v="4"/>
    <n v="2025"/>
    <n v="10"/>
    <x v="2"/>
  </r>
  <r>
    <s v="ORD-001861"/>
    <d v="2025-10-31T00:00:00"/>
    <x v="18"/>
    <x v="18"/>
    <x v="10"/>
    <x v="7"/>
    <s v="Rio de Janeiro"/>
    <x v="18"/>
    <x v="1"/>
    <n v="3"/>
    <n v="72.98"/>
    <n v="0"/>
    <n v="218.93"/>
    <x v="1575"/>
    <s v="UPI"/>
    <x v="2"/>
    <s v="Express"/>
    <x v="1"/>
    <n v="2025"/>
    <n v="10"/>
    <x v="2"/>
  </r>
  <r>
    <s v="ORD-001862"/>
    <d v="2025-09-14T00:00:00"/>
    <x v="903"/>
    <x v="17"/>
    <x v="9"/>
    <x v="3"/>
    <s v="Berlin"/>
    <x v="13"/>
    <x v="2"/>
    <n v="2"/>
    <n v="200.16"/>
    <n v="0.05"/>
    <n v="380.3"/>
    <x v="881"/>
    <s v="Credit Card"/>
    <x v="1"/>
    <s v="Express"/>
    <x v="1"/>
    <n v="2025"/>
    <n v="9"/>
    <x v="11"/>
  </r>
  <r>
    <s v="ORD-001863"/>
    <d v="2025-03-11T00:00:00"/>
    <x v="1024"/>
    <x v="11"/>
    <x v="2"/>
    <x v="2"/>
    <s v="Abu Dhabi"/>
    <x v="7"/>
    <x v="5"/>
    <n v="1"/>
    <n v="139.4"/>
    <n v="0.2"/>
    <n v="111.52"/>
    <x v="365"/>
    <s v="Credit Card"/>
    <x v="0"/>
    <s v="Standard"/>
    <x v="0"/>
    <n v="2025"/>
    <n v="3"/>
    <x v="4"/>
  </r>
  <r>
    <s v="ORD-001864"/>
    <d v="2025-08-02T00:00:00"/>
    <x v="139"/>
    <x v="6"/>
    <x v="6"/>
    <x v="6"/>
    <s v="Singapore"/>
    <x v="1"/>
    <x v="1"/>
    <n v="1"/>
    <n v="38.75"/>
    <n v="0.15"/>
    <n v="32.94"/>
    <x v="367"/>
    <s v="Debit Card"/>
    <x v="2"/>
    <s v="Express"/>
    <x v="1"/>
    <n v="2025"/>
    <n v="8"/>
    <x v="3"/>
  </r>
  <r>
    <s v="ORD-001865"/>
    <d v="2025-12-28T00:00:00"/>
    <x v="1288"/>
    <x v="19"/>
    <x v="0"/>
    <x v="0"/>
    <s v="Brisbane"/>
    <x v="16"/>
    <x v="6"/>
    <n v="1"/>
    <n v="30.54"/>
    <n v="0.1"/>
    <n v="27.49"/>
    <x v="1576"/>
    <s v="UPI"/>
    <x v="0"/>
    <s v="Express"/>
    <x v="4"/>
    <n v="2025"/>
    <n v="12"/>
    <x v="1"/>
  </r>
  <r>
    <s v="ORD-001866"/>
    <d v="2025-12-15T00:00:00"/>
    <x v="218"/>
    <x v="13"/>
    <x v="1"/>
    <x v="1"/>
    <s v="Chennai"/>
    <x v="1"/>
    <x v="1"/>
    <n v="1"/>
    <n v="39.74"/>
    <n v="0.2"/>
    <n v="31.79"/>
    <x v="1577"/>
    <s v="Digital Wallet"/>
    <x v="0"/>
    <s v="Express"/>
    <x v="2"/>
    <n v="2025"/>
    <n v="12"/>
    <x v="1"/>
  </r>
  <r>
    <s v="ORD-001867"/>
    <d v="2025-01-17T00:00:00"/>
    <x v="1289"/>
    <x v="11"/>
    <x v="7"/>
    <x v="3"/>
    <s v="Manchester"/>
    <x v="3"/>
    <x v="1"/>
    <n v="1"/>
    <n v="146.68"/>
    <n v="0.05"/>
    <n v="139.35"/>
    <x v="1578"/>
    <s v="Credit Card"/>
    <x v="1"/>
    <s v="Standard"/>
    <x v="0"/>
    <n v="2025"/>
    <n v="1"/>
    <x v="5"/>
  </r>
  <r>
    <s v="ORD-001868"/>
    <d v="2025-03-06T00:00:00"/>
    <x v="1290"/>
    <x v="21"/>
    <x v="1"/>
    <x v="1"/>
    <s v="Delhi"/>
    <x v="4"/>
    <x v="2"/>
    <n v="1"/>
    <n v="44.83"/>
    <n v="0"/>
    <n v="44.83"/>
    <x v="1579"/>
    <s v="PayPal"/>
    <x v="1"/>
    <s v="Standard"/>
    <x v="0"/>
    <n v="2025"/>
    <n v="3"/>
    <x v="4"/>
  </r>
  <r>
    <s v="ORD-001869"/>
    <d v="2025-02-21T00:00:00"/>
    <x v="433"/>
    <x v="15"/>
    <x v="2"/>
    <x v="2"/>
    <s v="Sharjah"/>
    <x v="9"/>
    <x v="6"/>
    <n v="2"/>
    <n v="78.78"/>
    <n v="0.1"/>
    <n v="141.80000000000001"/>
    <x v="953"/>
    <s v="Digital Wallet"/>
    <x v="0"/>
    <s v="Standard"/>
    <x v="1"/>
    <n v="2025"/>
    <n v="2"/>
    <x v="10"/>
  </r>
  <r>
    <s v="ORD-001870"/>
    <d v="2025-10-11T00:00:00"/>
    <x v="1291"/>
    <x v="15"/>
    <x v="1"/>
    <x v="1"/>
    <s v="Hyderabad"/>
    <x v="6"/>
    <x v="4"/>
    <n v="1"/>
    <n v="18.84"/>
    <n v="0"/>
    <n v="18.84"/>
    <x v="1580"/>
    <s v="Digital Wallet"/>
    <x v="2"/>
    <s v="Express"/>
    <x v="0"/>
    <n v="2025"/>
    <n v="10"/>
    <x v="2"/>
  </r>
  <r>
    <s v="ORD-001871"/>
    <d v="2025-11-12T00:00:00"/>
    <x v="1292"/>
    <x v="29"/>
    <x v="4"/>
    <x v="4"/>
    <s v="New York"/>
    <x v="1"/>
    <x v="1"/>
    <n v="2"/>
    <n v="41.17"/>
    <n v="0"/>
    <n v="82.34"/>
    <x v="451"/>
    <s v="Credit Card"/>
    <x v="0"/>
    <s v="Same Day"/>
    <x v="0"/>
    <n v="2025"/>
    <n v="11"/>
    <x v="6"/>
  </r>
  <r>
    <s v="ORD-001872"/>
    <d v="2025-03-25T00:00:00"/>
    <x v="647"/>
    <x v="23"/>
    <x v="9"/>
    <x v="3"/>
    <s v="Hamburg"/>
    <x v="10"/>
    <x v="1"/>
    <n v="4"/>
    <n v="46.22"/>
    <n v="0"/>
    <n v="184.86"/>
    <x v="1581"/>
    <s v="Digital Wallet"/>
    <x v="0"/>
    <s v="Standard"/>
    <x v="2"/>
    <n v="2025"/>
    <n v="3"/>
    <x v="4"/>
  </r>
  <r>
    <s v="ORD-001873"/>
    <d v="2025-07-17T00:00:00"/>
    <x v="1293"/>
    <x v="20"/>
    <x v="4"/>
    <x v="4"/>
    <s v="Los Angeles"/>
    <x v="6"/>
    <x v="4"/>
    <n v="1"/>
    <n v="19.63"/>
    <n v="0"/>
    <n v="19.63"/>
    <x v="1432"/>
    <s v="Bank Transfer"/>
    <x v="0"/>
    <s v="Standard"/>
    <x v="2"/>
    <n v="2025"/>
    <n v="7"/>
    <x v="8"/>
  </r>
  <r>
    <s v="ORD-001874"/>
    <d v="2025-11-19T00:00:00"/>
    <x v="504"/>
    <x v="16"/>
    <x v="4"/>
    <x v="4"/>
    <s v="Seattle"/>
    <x v="9"/>
    <x v="6"/>
    <n v="2"/>
    <n v="82.77"/>
    <n v="0.15"/>
    <n v="140.69999999999999"/>
    <x v="1582"/>
    <s v="Bank Transfer"/>
    <x v="0"/>
    <s v="Same Day"/>
    <x v="0"/>
    <n v="2025"/>
    <n v="11"/>
    <x v="6"/>
  </r>
  <r>
    <s v="ORD-001875"/>
    <d v="2025-10-14T00:00:00"/>
    <x v="1294"/>
    <x v="26"/>
    <x v="3"/>
    <x v="3"/>
    <s v="Unknown"/>
    <x v="3"/>
    <x v="1"/>
    <n v="1"/>
    <n v="130.80000000000001"/>
    <n v="0"/>
    <n v="130.80000000000001"/>
    <x v="1583"/>
    <s v="Debit Card"/>
    <x v="2"/>
    <s v="Standard"/>
    <x v="1"/>
    <n v="2025"/>
    <n v="10"/>
    <x v="2"/>
  </r>
  <r>
    <s v="ORD-001876"/>
    <d v="2025-08-01T00:00:00"/>
    <x v="1192"/>
    <x v="15"/>
    <x v="1"/>
    <x v="1"/>
    <s v="Delhi"/>
    <x v="17"/>
    <x v="3"/>
    <n v="2"/>
    <n v="67.959999999999994"/>
    <n v="0.05"/>
    <n v="129.13"/>
    <x v="1463"/>
    <s v="UPI"/>
    <x v="0"/>
    <s v="Standard"/>
    <x v="1"/>
    <n v="2025"/>
    <n v="8"/>
    <x v="3"/>
  </r>
  <r>
    <s v="ORD-001877"/>
    <d v="2025-08-19T00:00:00"/>
    <x v="465"/>
    <x v="20"/>
    <x v="1"/>
    <x v="1"/>
    <s v="Kolkata"/>
    <x v="10"/>
    <x v="1"/>
    <n v="1"/>
    <n v="46.96"/>
    <n v="0.15"/>
    <n v="39.92"/>
    <x v="11"/>
    <s v="Credit Card"/>
    <x v="0"/>
    <s v="Express"/>
    <x v="1"/>
    <n v="2025"/>
    <n v="8"/>
    <x v="3"/>
  </r>
  <r>
    <s v="ORD-001878"/>
    <d v="2025-07-18T00:00:00"/>
    <x v="642"/>
    <x v="7"/>
    <x v="4"/>
    <x v="4"/>
    <s v="Chicago"/>
    <x v="12"/>
    <x v="1"/>
    <n v="1"/>
    <n v="160.61000000000001"/>
    <n v="0.05"/>
    <n v="152.58000000000001"/>
    <x v="1584"/>
    <s v="UPI"/>
    <x v="0"/>
    <s v="Express"/>
    <x v="0"/>
    <n v="2025"/>
    <n v="7"/>
    <x v="8"/>
  </r>
  <r>
    <s v="ORD-001879"/>
    <d v="2025-04-27T00:00:00"/>
    <x v="373"/>
    <x v="18"/>
    <x v="0"/>
    <x v="0"/>
    <s v="Melbourne"/>
    <x v="1"/>
    <x v="1"/>
    <n v="1"/>
    <n v="39.72"/>
    <n v="0"/>
    <n v="39.72"/>
    <x v="1585"/>
    <s v="Credit Card"/>
    <x v="1"/>
    <s v="Standard"/>
    <x v="0"/>
    <n v="2025"/>
    <n v="4"/>
    <x v="7"/>
  </r>
  <r>
    <s v="ORD-001880"/>
    <d v="2025-08-09T00:00:00"/>
    <x v="1276"/>
    <x v="0"/>
    <x v="3"/>
    <x v="3"/>
    <s v="Toulouse"/>
    <x v="3"/>
    <x v="1"/>
    <n v="1"/>
    <n v="147.05000000000001"/>
    <n v="0.2"/>
    <n v="117.64"/>
    <x v="1586"/>
    <s v="Credit Card"/>
    <x v="2"/>
    <s v="Standard"/>
    <x v="0"/>
    <n v="2025"/>
    <n v="8"/>
    <x v="3"/>
  </r>
  <r>
    <s v="ORD-001881"/>
    <d v="2025-09-27T00:00:00"/>
    <x v="823"/>
    <x v="7"/>
    <x v="7"/>
    <x v="3"/>
    <s v="Liverpool"/>
    <x v="2"/>
    <x v="1"/>
    <n v="1"/>
    <n v="82.97"/>
    <n v="0.05"/>
    <n v="78.819999999999993"/>
    <x v="1587"/>
    <s v="UPI"/>
    <x v="2"/>
    <s v="Standard"/>
    <x v="0"/>
    <n v="2025"/>
    <n v="9"/>
    <x v="11"/>
  </r>
  <r>
    <s v="ORD-001882"/>
    <d v="2025-11-28T00:00:00"/>
    <x v="372"/>
    <x v="6"/>
    <x v="3"/>
    <x v="3"/>
    <s v="Toulouse"/>
    <x v="18"/>
    <x v="1"/>
    <n v="1"/>
    <n v="67.37"/>
    <n v="0"/>
    <n v="67.37"/>
    <x v="1041"/>
    <s v="PayPal"/>
    <x v="0"/>
    <s v="Express"/>
    <x v="1"/>
    <n v="2025"/>
    <n v="11"/>
    <x v="6"/>
  </r>
  <r>
    <s v="ORD-001883"/>
    <d v="2025-09-06T00:00:00"/>
    <x v="1295"/>
    <x v="11"/>
    <x v="4"/>
    <x v="4"/>
    <s v="Houston"/>
    <x v="10"/>
    <x v="1"/>
    <n v="1"/>
    <n v="48.65"/>
    <n v="0"/>
    <n v="48.65"/>
    <x v="1588"/>
    <s v="Credit Card"/>
    <x v="1"/>
    <s v="Same Day"/>
    <x v="2"/>
    <n v="2025"/>
    <n v="9"/>
    <x v="11"/>
  </r>
  <r>
    <s v="ORD-001884"/>
    <d v="2025-10-25T00:00:00"/>
    <x v="1296"/>
    <x v="2"/>
    <x v="2"/>
    <x v="2"/>
    <s v="Abu Dhabi"/>
    <x v="12"/>
    <x v="1"/>
    <n v="1"/>
    <n v="153.11000000000001"/>
    <n v="0.1"/>
    <n v="153.11000000000001"/>
    <x v="6"/>
    <s v="Credit Card"/>
    <x v="2"/>
    <s v="Same Day"/>
    <x v="1"/>
    <n v="2025"/>
    <n v="10"/>
    <x v="2"/>
  </r>
  <r>
    <s v="ORD-001885"/>
    <d v="2025-03-04T00:00:00"/>
    <x v="54"/>
    <x v="5"/>
    <x v="1"/>
    <x v="1"/>
    <s v="Chennai"/>
    <x v="16"/>
    <x v="6"/>
    <n v="4"/>
    <n v="30.07"/>
    <n v="0"/>
    <n v="120.27"/>
    <x v="1589"/>
    <s v="Bank Transfer"/>
    <x v="2"/>
    <s v="Standard"/>
    <x v="0"/>
    <n v="2025"/>
    <n v="3"/>
    <x v="4"/>
  </r>
  <r>
    <s v="ORD-001886"/>
    <d v="2025-06-30T00:00:00"/>
    <x v="673"/>
    <x v="19"/>
    <x v="8"/>
    <x v="4"/>
    <s v="Vancouver"/>
    <x v="14"/>
    <x v="3"/>
    <n v="1"/>
    <n v="82.51"/>
    <n v="0.2"/>
    <n v="66.010000000000005"/>
    <x v="751"/>
    <s v="UPI"/>
    <x v="2"/>
    <s v="Same Day"/>
    <x v="0"/>
    <n v="2025"/>
    <n v="6"/>
    <x v="9"/>
  </r>
  <r>
    <s v="ORD-001887"/>
    <d v="2025-01-04T00:00:00"/>
    <x v="1297"/>
    <x v="16"/>
    <x v="2"/>
    <x v="2"/>
    <s v="Sharjah"/>
    <x v="9"/>
    <x v="6"/>
    <n v="1"/>
    <n v="74.42"/>
    <n v="0.05"/>
    <n v="70.7"/>
    <x v="1590"/>
    <s v="Debit Card"/>
    <x v="1"/>
    <s v="Same Day"/>
    <x v="0"/>
    <n v="2025"/>
    <n v="1"/>
    <x v="5"/>
  </r>
  <r>
    <s v="ORD-001888"/>
    <d v="2025-04-07T00:00:00"/>
    <x v="1298"/>
    <x v="13"/>
    <x v="6"/>
    <x v="6"/>
    <s v="Singapore"/>
    <x v="17"/>
    <x v="3"/>
    <n v="1"/>
    <n v="65.989999999999995"/>
    <n v="0.1"/>
    <n v="59.4"/>
    <x v="1591"/>
    <s v="Bank Transfer"/>
    <x v="1"/>
    <s v="Same Day"/>
    <x v="2"/>
    <n v="2025"/>
    <n v="4"/>
    <x v="7"/>
  </r>
  <r>
    <s v="ORD-001889"/>
    <d v="2025-10-12T00:00:00"/>
    <x v="1061"/>
    <x v="26"/>
    <x v="1"/>
    <x v="1"/>
    <s v="Chennai"/>
    <x v="18"/>
    <x v="1"/>
    <n v="1"/>
    <n v="66.06"/>
    <n v="0.25"/>
    <n v="49.54"/>
    <x v="549"/>
    <s v="Digital Wallet"/>
    <x v="0"/>
    <s v="Express"/>
    <x v="0"/>
    <n v="2025"/>
    <n v="10"/>
    <x v="2"/>
  </r>
  <r>
    <s v="ORD-001890"/>
    <d v="2025-12-29T00:00:00"/>
    <x v="267"/>
    <x v="10"/>
    <x v="4"/>
    <x v="4"/>
    <s v="Seattle"/>
    <x v="16"/>
    <x v="6"/>
    <n v="2"/>
    <n v="32.25"/>
    <n v="0.15"/>
    <n v="54.82"/>
    <x v="1592"/>
    <s v="UPI"/>
    <x v="0"/>
    <s v="Standard"/>
    <x v="3"/>
    <n v="2025"/>
    <n v="12"/>
    <x v="1"/>
  </r>
  <r>
    <s v="ORD-001891"/>
    <d v="2025-02-08T00:00:00"/>
    <x v="1299"/>
    <x v="12"/>
    <x v="0"/>
    <x v="0"/>
    <s v="Melbourne"/>
    <x v="2"/>
    <x v="1"/>
    <n v="1"/>
    <n v="84.66"/>
    <n v="0.05"/>
    <n v="80.430000000000007"/>
    <x v="1593"/>
    <s v="Credit Card"/>
    <x v="2"/>
    <s v="Standard"/>
    <x v="0"/>
    <n v="2025"/>
    <n v="2"/>
    <x v="10"/>
  </r>
  <r>
    <s v="ORD-001892"/>
    <d v="2025-06-06T00:00:00"/>
    <x v="1300"/>
    <x v="16"/>
    <x v="1"/>
    <x v="1"/>
    <s v="Delhi"/>
    <x v="1"/>
    <x v="1"/>
    <n v="3"/>
    <n v="43.12"/>
    <n v="0"/>
    <n v="129.36000000000001"/>
    <x v="1594"/>
    <s v="Debit Card"/>
    <x v="1"/>
    <s v="Express"/>
    <x v="2"/>
    <n v="2025"/>
    <n v="6"/>
    <x v="9"/>
  </r>
  <r>
    <s v="ORD-001893"/>
    <d v="2025-11-07T00:00:00"/>
    <x v="1301"/>
    <x v="25"/>
    <x v="6"/>
    <x v="6"/>
    <s v="Singapore"/>
    <x v="6"/>
    <x v="4"/>
    <n v="4"/>
    <n v="19.71"/>
    <n v="0.15"/>
    <n v="67"/>
    <x v="1137"/>
    <s v="Debit Card"/>
    <x v="0"/>
    <s v="Express"/>
    <x v="0"/>
    <n v="2025"/>
    <n v="11"/>
    <x v="6"/>
  </r>
  <r>
    <s v="ORD-001894"/>
    <d v="2025-03-21T00:00:00"/>
    <x v="237"/>
    <x v="1"/>
    <x v="0"/>
    <x v="0"/>
    <s v="Sydney"/>
    <x v="14"/>
    <x v="3"/>
    <n v="1"/>
    <n v="81.489999999999995"/>
    <n v="0.15"/>
    <n v="69.27"/>
    <x v="1450"/>
    <s v="Bank Transfer"/>
    <x v="0"/>
    <s v="Standard"/>
    <x v="0"/>
    <n v="2025"/>
    <n v="3"/>
    <x v="4"/>
  </r>
  <r>
    <s v="ORD-001895"/>
    <d v="2025-08-06T00:00:00"/>
    <x v="620"/>
    <x v="1"/>
    <x v="0"/>
    <x v="0"/>
    <s v="Sydney"/>
    <x v="10"/>
    <x v="1"/>
    <n v="1"/>
    <n v="50.7"/>
    <n v="0.15"/>
    <n v="43.1"/>
    <x v="1595"/>
    <s v="UPI"/>
    <x v="0"/>
    <s v="Express"/>
    <x v="2"/>
    <n v="2025"/>
    <n v="8"/>
    <x v="3"/>
  </r>
  <r>
    <s v="ORD-001896"/>
    <d v="2025-10-14T00:00:00"/>
    <x v="1302"/>
    <x v="20"/>
    <x v="1"/>
    <x v="1"/>
    <s v="Chennai"/>
    <x v="17"/>
    <x v="3"/>
    <n v="3"/>
    <n v="65.61"/>
    <n v="0.2"/>
    <n v="157.46"/>
    <x v="1596"/>
    <s v="Debit Card"/>
    <x v="0"/>
    <s v="Standard"/>
    <x v="1"/>
    <n v="2025"/>
    <n v="10"/>
    <x v="2"/>
  </r>
  <r>
    <s v="ORD-001897"/>
    <d v="2025-08-29T00:00:00"/>
    <x v="1303"/>
    <x v="8"/>
    <x v="0"/>
    <x v="0"/>
    <s v="Perth"/>
    <x v="7"/>
    <x v="5"/>
    <n v="1"/>
    <n v="135.91"/>
    <n v="0.2"/>
    <n v="108.73"/>
    <x v="1597"/>
    <s v="Credit Card"/>
    <x v="2"/>
    <s v="Standard"/>
    <x v="1"/>
    <n v="2025"/>
    <n v="8"/>
    <x v="3"/>
  </r>
  <r>
    <s v="ORD-001898"/>
    <d v="2025-03-15T00:00:00"/>
    <x v="515"/>
    <x v="1"/>
    <x v="8"/>
    <x v="4"/>
    <s v="Montreal"/>
    <x v="1"/>
    <x v="1"/>
    <n v="1"/>
    <n v="41.93"/>
    <n v="0.1"/>
    <n v="37.74"/>
    <x v="1598"/>
    <s v="Debit Card"/>
    <x v="0"/>
    <s v="Standard"/>
    <x v="1"/>
    <n v="2025"/>
    <n v="3"/>
    <x v="4"/>
  </r>
  <r>
    <s v="ORD-001899"/>
    <d v="2025-05-19T00:00:00"/>
    <x v="621"/>
    <x v="28"/>
    <x v="6"/>
    <x v="6"/>
    <s v="Singapore"/>
    <x v="13"/>
    <x v="2"/>
    <n v="1"/>
    <n v="178.8"/>
    <n v="0.15"/>
    <n v="151.97999999999999"/>
    <x v="1599"/>
    <s v="Credit Card"/>
    <x v="0"/>
    <s v="Standard"/>
    <x v="2"/>
    <n v="2025"/>
    <n v="5"/>
    <x v="0"/>
  </r>
  <r>
    <s v="ORD-001900"/>
    <d v="2025-11-02T00:00:00"/>
    <x v="1304"/>
    <x v="17"/>
    <x v="1"/>
    <x v="1"/>
    <s v="Bengaluru"/>
    <x v="0"/>
    <x v="0"/>
    <n v="2"/>
    <n v="41.95"/>
    <n v="0.1"/>
    <n v="75.52"/>
    <x v="1600"/>
    <s v="UPI"/>
    <x v="0"/>
    <s v="Standard"/>
    <x v="2"/>
    <n v="2025"/>
    <n v="11"/>
    <x v="6"/>
  </r>
  <r>
    <s v="ORD-001901"/>
    <d v="2025-08-05T00:00:00"/>
    <x v="1305"/>
    <x v="9"/>
    <x v="1"/>
    <x v="1"/>
    <s v="Kolkata"/>
    <x v="17"/>
    <x v="3"/>
    <n v="2"/>
    <n v="66.33"/>
    <n v="0.2"/>
    <n v="106.12"/>
    <x v="1601"/>
    <s v="Debit Card"/>
    <x v="0"/>
    <s v="Express"/>
    <x v="0"/>
    <n v="2025"/>
    <n v="8"/>
    <x v="3"/>
  </r>
  <r>
    <s v="ORD-001902"/>
    <d v="2025-01-03T00:00:00"/>
    <x v="1001"/>
    <x v="23"/>
    <x v="4"/>
    <x v="4"/>
    <s v="Los Angeles"/>
    <x v="4"/>
    <x v="2"/>
    <n v="3"/>
    <n v="47.91"/>
    <n v="0.1"/>
    <n v="129.36000000000001"/>
    <x v="1602"/>
    <s v="UPI"/>
    <x v="2"/>
    <s v="Express"/>
    <x v="2"/>
    <n v="2025"/>
    <n v="1"/>
    <x v="5"/>
  </r>
  <r>
    <s v="ORD-001903"/>
    <d v="2025-10-25T00:00:00"/>
    <x v="1306"/>
    <x v="16"/>
    <x v="1"/>
    <x v="1"/>
    <s v="Mumbai"/>
    <x v="15"/>
    <x v="6"/>
    <n v="2"/>
    <n v="70.09"/>
    <n v="0"/>
    <n v="140.19"/>
    <x v="1603"/>
    <s v="UPI"/>
    <x v="0"/>
    <s v="Express"/>
    <x v="0"/>
    <n v="2025"/>
    <n v="10"/>
    <x v="2"/>
  </r>
  <r>
    <s v="ORD-001904"/>
    <d v="2025-01-14T00:00:00"/>
    <x v="852"/>
    <x v="26"/>
    <x v="3"/>
    <x v="3"/>
    <s v="Toulouse"/>
    <x v="15"/>
    <x v="6"/>
    <n v="2"/>
    <n v="76.59"/>
    <n v="0"/>
    <n v="153.19"/>
    <x v="1604"/>
    <s v="Debit Card"/>
    <x v="2"/>
    <s v="Same Day"/>
    <x v="2"/>
    <n v="2025"/>
    <n v="1"/>
    <x v="5"/>
  </r>
  <r>
    <s v="ORD-001905"/>
    <d v="2025-10-19T00:00:00"/>
    <x v="984"/>
    <x v="18"/>
    <x v="2"/>
    <x v="2"/>
    <s v="Dubai"/>
    <x v="4"/>
    <x v="2"/>
    <n v="1"/>
    <n v="46.37"/>
    <n v="0.25"/>
    <n v="34.770000000000003"/>
    <x v="1605"/>
    <s v="Debit Card"/>
    <x v="1"/>
    <s v="Express"/>
    <x v="0"/>
    <n v="2025"/>
    <n v="10"/>
    <x v="2"/>
  </r>
  <r>
    <s v="ORD-001906"/>
    <d v="2025-03-21T00:00:00"/>
    <x v="654"/>
    <x v="17"/>
    <x v="7"/>
    <x v="3"/>
    <s v="Liverpool"/>
    <x v="6"/>
    <x v="4"/>
    <n v="2"/>
    <n v="19.8"/>
    <n v="0.2"/>
    <n v="31.69"/>
    <x v="1334"/>
    <s v="Credit Card"/>
    <x v="1"/>
    <s v="Express"/>
    <x v="3"/>
    <n v="2025"/>
    <n v="3"/>
    <x v="4"/>
  </r>
  <r>
    <s v="ORD-001907"/>
    <d v="2025-12-21T00:00:00"/>
    <x v="502"/>
    <x v="28"/>
    <x v="10"/>
    <x v="7"/>
    <s v="Rio de Janeiro"/>
    <x v="19"/>
    <x v="5"/>
    <n v="1"/>
    <n v="26.96"/>
    <n v="0.25"/>
    <n v="20.22"/>
    <x v="796"/>
    <s v="PayPal"/>
    <x v="0"/>
    <s v="Same Day"/>
    <x v="1"/>
    <n v="2025"/>
    <n v="12"/>
    <x v="1"/>
  </r>
  <r>
    <s v="ORD-001908"/>
    <d v="2025-05-24T00:00:00"/>
    <x v="479"/>
    <x v="27"/>
    <x v="1"/>
    <x v="1"/>
    <s v="Bengaluru"/>
    <x v="19"/>
    <x v="5"/>
    <n v="1"/>
    <n v="24.77"/>
    <n v="0.1"/>
    <n v="22.29"/>
    <x v="259"/>
    <s v="Debit Card"/>
    <x v="2"/>
    <s v="Standard"/>
    <x v="0"/>
    <n v="2025"/>
    <n v="5"/>
    <x v="0"/>
  </r>
  <r>
    <s v="ORD-001909"/>
    <d v="2025-05-08T00:00:00"/>
    <x v="819"/>
    <x v="13"/>
    <x v="1"/>
    <x v="1"/>
    <s v="Chennai"/>
    <x v="16"/>
    <x v="6"/>
    <n v="1"/>
    <n v="31.09"/>
    <n v="0.15"/>
    <n v="26.43"/>
    <x v="1606"/>
    <s v="Bank Transfer"/>
    <x v="0"/>
    <s v="Standard"/>
    <x v="0"/>
    <n v="2025"/>
    <n v="5"/>
    <x v="0"/>
  </r>
  <r>
    <s v="ORD-001910"/>
    <d v="2025-02-28T00:00:00"/>
    <x v="1307"/>
    <x v="26"/>
    <x v="1"/>
    <x v="1"/>
    <s v="Delhi"/>
    <x v="18"/>
    <x v="1"/>
    <n v="3"/>
    <n v="72.17"/>
    <n v="0.1"/>
    <n v="194.86"/>
    <x v="1607"/>
    <s v="Bank Transfer"/>
    <x v="2"/>
    <s v="Standard"/>
    <x v="0"/>
    <n v="2025"/>
    <n v="2"/>
    <x v="10"/>
  </r>
  <r>
    <s v="ORD-001911"/>
    <d v="2025-04-30T00:00:00"/>
    <x v="262"/>
    <x v="18"/>
    <x v="4"/>
    <x v="4"/>
    <s v="New York"/>
    <x v="12"/>
    <x v="1"/>
    <n v="2"/>
    <n v="156.49"/>
    <n v="0.05"/>
    <n v="297.33"/>
    <x v="1608"/>
    <s v="Debit Card"/>
    <x v="2"/>
    <s v="Express"/>
    <x v="3"/>
    <n v="2025"/>
    <n v="4"/>
    <x v="7"/>
  </r>
  <r>
    <s v="ORD-001912"/>
    <d v="2025-11-29T00:00:00"/>
    <x v="1072"/>
    <x v="13"/>
    <x v="2"/>
    <x v="2"/>
    <s v="Sharjah"/>
    <x v="3"/>
    <x v="1"/>
    <n v="1"/>
    <n v="135.88"/>
    <n v="0.1"/>
    <n v="122.29"/>
    <x v="1609"/>
    <s v="Credit Card"/>
    <x v="0"/>
    <s v="Standard"/>
    <x v="0"/>
    <n v="2025"/>
    <n v="11"/>
    <x v="6"/>
  </r>
  <r>
    <s v="ORD-001913"/>
    <d v="2025-12-31T00:00:00"/>
    <x v="1308"/>
    <x v="13"/>
    <x v="1"/>
    <x v="1"/>
    <s v="Delhi"/>
    <x v="4"/>
    <x v="2"/>
    <n v="2"/>
    <n v="48.17"/>
    <n v="0"/>
    <n v="96.33"/>
    <x v="1610"/>
    <s v="Credit Card"/>
    <x v="2"/>
    <s v="Standard"/>
    <x v="4"/>
    <n v="2025"/>
    <n v="12"/>
    <x v="1"/>
  </r>
  <r>
    <s v="ORD-001914"/>
    <d v="2025-05-25T00:00:00"/>
    <x v="606"/>
    <x v="11"/>
    <x v="3"/>
    <x v="3"/>
    <s v="Paris"/>
    <x v="18"/>
    <x v="1"/>
    <n v="4"/>
    <n v="72.12"/>
    <n v="0.1"/>
    <n v="259.64"/>
    <x v="1611"/>
    <s v="Digital Wallet"/>
    <x v="0"/>
    <s v="Standard"/>
    <x v="0"/>
    <n v="2025"/>
    <n v="5"/>
    <x v="0"/>
  </r>
  <r>
    <s v="ORD-001915"/>
    <d v="2025-06-25T00:00:00"/>
    <x v="1309"/>
    <x v="7"/>
    <x v="7"/>
    <x v="3"/>
    <s v="Birmingham"/>
    <x v="5"/>
    <x v="3"/>
    <n v="1"/>
    <n v="54.07"/>
    <n v="0.05"/>
    <n v="51.37"/>
    <x v="749"/>
    <s v="UPI"/>
    <x v="1"/>
    <s v="Standard"/>
    <x v="1"/>
    <n v="2025"/>
    <n v="6"/>
    <x v="9"/>
  </r>
  <r>
    <s v="ORD-001916"/>
    <d v="2025-10-10T00:00:00"/>
    <x v="50"/>
    <x v="2"/>
    <x v="2"/>
    <x v="2"/>
    <s v="Sharjah"/>
    <x v="5"/>
    <x v="3"/>
    <n v="2"/>
    <n v="52.36"/>
    <n v="0.15"/>
    <n v="89.02"/>
    <x v="1612"/>
    <s v="Credit Card"/>
    <x v="0"/>
    <s v="Standard"/>
    <x v="0"/>
    <n v="2025"/>
    <n v="10"/>
    <x v="2"/>
  </r>
  <r>
    <s v="ORD-001917"/>
    <d v="2025-12-02T00:00:00"/>
    <x v="89"/>
    <x v="2"/>
    <x v="1"/>
    <x v="1"/>
    <s v="Kolkata"/>
    <x v="9"/>
    <x v="6"/>
    <n v="4"/>
    <n v="82.4"/>
    <n v="0.2"/>
    <n v="263.69"/>
    <x v="1613"/>
    <s v="Credit Card"/>
    <x v="0"/>
    <s v="Express"/>
    <x v="4"/>
    <n v="2025"/>
    <n v="12"/>
    <x v="1"/>
  </r>
  <r>
    <s v="ORD-001918"/>
    <d v="2025-08-20T00:00:00"/>
    <x v="1310"/>
    <x v="28"/>
    <x v="4"/>
    <x v="4"/>
    <s v="Seattle"/>
    <x v="17"/>
    <x v="3"/>
    <n v="1"/>
    <n v="69.16"/>
    <n v="0.1"/>
    <n v="62.24"/>
    <x v="181"/>
    <s v="Digital Wallet"/>
    <x v="0"/>
    <s v="Same Day"/>
    <x v="1"/>
    <n v="2025"/>
    <n v="8"/>
    <x v="3"/>
  </r>
  <r>
    <s v="ORD-001919"/>
    <d v="2025-06-03T00:00:00"/>
    <x v="1311"/>
    <x v="22"/>
    <x v="1"/>
    <x v="1"/>
    <s v="Chennai"/>
    <x v="17"/>
    <x v="3"/>
    <n v="2"/>
    <n v="67.23"/>
    <n v="0.05"/>
    <n v="127.73"/>
    <x v="1614"/>
    <s v="Digital Wallet"/>
    <x v="0"/>
    <s v="Express"/>
    <x v="0"/>
    <n v="2025"/>
    <n v="6"/>
    <x v="9"/>
  </r>
  <r>
    <s v="ORD-001920"/>
    <d v="2025-06-11T00:00:00"/>
    <x v="207"/>
    <x v="29"/>
    <x v="7"/>
    <x v="3"/>
    <s v="London"/>
    <x v="5"/>
    <x v="3"/>
    <n v="2"/>
    <n v="53.1"/>
    <n v="0"/>
    <n v="106.2"/>
    <x v="1615"/>
    <s v="PayPal"/>
    <x v="1"/>
    <s v="Express"/>
    <x v="1"/>
    <n v="2025"/>
    <n v="6"/>
    <x v="9"/>
  </r>
  <r>
    <s v="ORD-001921"/>
    <d v="2025-09-29T00:00:00"/>
    <x v="1153"/>
    <x v="22"/>
    <x v="4"/>
    <x v="4"/>
    <s v="Chicago"/>
    <x v="7"/>
    <x v="5"/>
    <n v="2"/>
    <n v="137.71"/>
    <n v="0.25"/>
    <n v="206.56"/>
    <x v="1616"/>
    <s v="Credit Card"/>
    <x v="0"/>
    <s v="Express"/>
    <x v="2"/>
    <n v="2025"/>
    <n v="9"/>
    <x v="11"/>
  </r>
  <r>
    <s v="ORD-001922"/>
    <d v="2025-01-02T00:00:00"/>
    <x v="1312"/>
    <x v="14"/>
    <x v="10"/>
    <x v="7"/>
    <s v="SÃ£o Paulo"/>
    <x v="13"/>
    <x v="2"/>
    <n v="2"/>
    <n v="202.4"/>
    <n v="0.15"/>
    <n v="344.08"/>
    <x v="1617"/>
    <s v="Credit Card"/>
    <x v="0"/>
    <s v="Standard"/>
    <x v="1"/>
    <n v="2025"/>
    <n v="1"/>
    <x v="5"/>
  </r>
  <r>
    <s v="ORD-001923"/>
    <d v="2025-08-31T00:00:00"/>
    <x v="1313"/>
    <x v="25"/>
    <x v="3"/>
    <x v="3"/>
    <s v="Toulouse"/>
    <x v="1"/>
    <x v="1"/>
    <n v="1"/>
    <n v="40.770000000000003"/>
    <n v="0.05"/>
    <n v="38.729999999999997"/>
    <x v="1618"/>
    <s v="PayPal"/>
    <x v="2"/>
    <s v="Express"/>
    <x v="0"/>
    <n v="2025"/>
    <n v="8"/>
    <x v="3"/>
  </r>
  <r>
    <s v="ORD-001924"/>
    <d v="2025-05-19T00:00:00"/>
    <x v="842"/>
    <x v="17"/>
    <x v="8"/>
    <x v="4"/>
    <s v="Vancouver"/>
    <x v="0"/>
    <x v="0"/>
    <n v="2"/>
    <n v="41.17"/>
    <n v="0.05"/>
    <n v="78.23"/>
    <x v="1619"/>
    <s v="UPI"/>
    <x v="2"/>
    <s v="Express"/>
    <x v="2"/>
    <n v="2025"/>
    <n v="5"/>
    <x v="0"/>
  </r>
  <r>
    <s v="ORD-001925"/>
    <d v="2025-11-05T00:00:00"/>
    <x v="209"/>
    <x v="0"/>
    <x v="9"/>
    <x v="3"/>
    <s v="Berlin"/>
    <x v="17"/>
    <x v="3"/>
    <n v="3"/>
    <n v="63.43"/>
    <n v="0"/>
    <n v="190.29"/>
    <x v="1620"/>
    <s v="PayPal"/>
    <x v="0"/>
    <s v="Standard"/>
    <x v="2"/>
    <n v="2025"/>
    <n v="11"/>
    <x v="6"/>
  </r>
  <r>
    <s v="ORD-001926"/>
    <d v="2025-02-06T00:00:00"/>
    <x v="1314"/>
    <x v="22"/>
    <x v="1"/>
    <x v="1"/>
    <s v="Delhi"/>
    <x v="4"/>
    <x v="2"/>
    <n v="2"/>
    <n v="44.84"/>
    <n v="0.15"/>
    <n v="76.23"/>
    <x v="1399"/>
    <s v="PayPal"/>
    <x v="0"/>
    <s v="Standard"/>
    <x v="4"/>
    <n v="2025"/>
    <n v="2"/>
    <x v="10"/>
  </r>
  <r>
    <s v="ORD-001927"/>
    <d v="2025-08-18T00:00:00"/>
    <x v="1224"/>
    <x v="19"/>
    <x v="7"/>
    <x v="3"/>
    <s v="London"/>
    <x v="19"/>
    <x v="5"/>
    <n v="2"/>
    <n v="23.5"/>
    <n v="0.1"/>
    <n v="42.3"/>
    <x v="1621"/>
    <s v="Digital Wallet"/>
    <x v="0"/>
    <s v="Express"/>
    <x v="3"/>
    <n v="2025"/>
    <n v="8"/>
    <x v="3"/>
  </r>
  <r>
    <s v="ORD-001928"/>
    <d v="2025-07-08T00:00:00"/>
    <x v="1315"/>
    <x v="0"/>
    <x v="11"/>
    <x v="8"/>
    <s v="Pretoria"/>
    <x v="4"/>
    <x v="2"/>
    <n v="1"/>
    <n v="41.65"/>
    <n v="0.05"/>
    <n v="39.57"/>
    <x v="1622"/>
    <s v="Credit Card"/>
    <x v="0"/>
    <s v="Standard"/>
    <x v="0"/>
    <n v="2025"/>
    <n v="7"/>
    <x v="8"/>
  </r>
  <r>
    <s v="ORD-001929"/>
    <d v="2025-09-09T00:00:00"/>
    <x v="501"/>
    <x v="10"/>
    <x v="6"/>
    <x v="6"/>
    <s v="Singapore"/>
    <x v="17"/>
    <x v="3"/>
    <n v="1"/>
    <n v="66.569999999999993"/>
    <n v="0.05"/>
    <n v="63.24"/>
    <x v="1291"/>
    <s v="Credit Card"/>
    <x v="0"/>
    <s v="Express"/>
    <x v="0"/>
    <n v="2025"/>
    <n v="9"/>
    <x v="11"/>
  </r>
  <r>
    <s v="ORD-001930"/>
    <d v="2025-01-26T00:00:00"/>
    <x v="974"/>
    <x v="16"/>
    <x v="2"/>
    <x v="2"/>
    <s v="Dubai"/>
    <x v="9"/>
    <x v="6"/>
    <n v="1"/>
    <n v="74.94"/>
    <n v="0.2"/>
    <n v="59.95"/>
    <x v="1623"/>
    <s v="Digital Wallet"/>
    <x v="0"/>
    <s v="Express"/>
    <x v="4"/>
    <n v="2025"/>
    <n v="1"/>
    <x v="5"/>
  </r>
  <r>
    <s v="ORD-001931"/>
    <d v="2025-08-15T00:00:00"/>
    <x v="1297"/>
    <x v="19"/>
    <x v="6"/>
    <x v="6"/>
    <s v="Singapore"/>
    <x v="3"/>
    <x v="1"/>
    <n v="1"/>
    <n v="132.88"/>
    <n v="0.1"/>
    <n v="119.59"/>
    <x v="1624"/>
    <s v="Digital Wallet"/>
    <x v="2"/>
    <s v="Express"/>
    <x v="1"/>
    <n v="2025"/>
    <n v="8"/>
    <x v="3"/>
  </r>
  <r>
    <s v="ORD-001932"/>
    <d v="2025-08-08T00:00:00"/>
    <x v="1316"/>
    <x v="14"/>
    <x v="1"/>
    <x v="1"/>
    <s v="Bengaluru"/>
    <x v="15"/>
    <x v="6"/>
    <n v="1"/>
    <n v="69.819999999999993"/>
    <n v="0.15"/>
    <n v="59.35"/>
    <x v="1625"/>
    <s v="Digital Wallet"/>
    <x v="0"/>
    <s v="Express"/>
    <x v="3"/>
    <n v="2025"/>
    <n v="8"/>
    <x v="3"/>
  </r>
  <r>
    <s v="ORD-001933"/>
    <d v="2025-08-08T00:00:00"/>
    <x v="1317"/>
    <x v="15"/>
    <x v="4"/>
    <x v="4"/>
    <s v="Chicago"/>
    <x v="6"/>
    <x v="4"/>
    <n v="2"/>
    <n v="20.09"/>
    <n v="0"/>
    <n v="40.18"/>
    <x v="1626"/>
    <s v="Credit Card"/>
    <x v="0"/>
    <s v="Same Day"/>
    <x v="1"/>
    <n v="2025"/>
    <n v="8"/>
    <x v="3"/>
  </r>
  <r>
    <s v="ORD-001934"/>
    <d v="2025-08-24T00:00:00"/>
    <x v="1318"/>
    <x v="2"/>
    <x v="1"/>
    <x v="1"/>
    <s v="Hyderabad"/>
    <x v="8"/>
    <x v="5"/>
    <n v="2"/>
    <n v="102.84"/>
    <n v="0"/>
    <n v="205.69"/>
    <x v="1627"/>
    <s v="PayPal"/>
    <x v="0"/>
    <s v="Same Day"/>
    <x v="0"/>
    <n v="2025"/>
    <n v="8"/>
    <x v="3"/>
  </r>
  <r>
    <s v="ORD-001935"/>
    <d v="2025-09-22T00:00:00"/>
    <x v="89"/>
    <x v="3"/>
    <x v="4"/>
    <x v="4"/>
    <s v="Houston"/>
    <x v="6"/>
    <x v="4"/>
    <n v="2"/>
    <n v="18.329999999999998"/>
    <n v="0"/>
    <n v="36.67"/>
    <x v="1628"/>
    <s v="UPI"/>
    <x v="0"/>
    <s v="Express"/>
    <x v="3"/>
    <n v="2025"/>
    <n v="9"/>
    <x v="11"/>
  </r>
  <r>
    <s v="ORD-001936"/>
    <d v="2025-11-08T00:00:00"/>
    <x v="552"/>
    <x v="22"/>
    <x v="1"/>
    <x v="1"/>
    <s v="Delhi"/>
    <x v="0"/>
    <x v="0"/>
    <n v="2"/>
    <n v="43.93"/>
    <n v="0.2"/>
    <n v="70.290000000000006"/>
    <x v="1629"/>
    <s v="UPI"/>
    <x v="2"/>
    <s v="Standard"/>
    <x v="0"/>
    <n v="2025"/>
    <n v="11"/>
    <x v="6"/>
  </r>
  <r>
    <s v="ORD-001937"/>
    <d v="2025-04-16T00:00:00"/>
    <x v="439"/>
    <x v="12"/>
    <x v="9"/>
    <x v="3"/>
    <s v="Frankfurt"/>
    <x v="7"/>
    <x v="5"/>
    <n v="1"/>
    <n v="136.38999999999999"/>
    <n v="0.05"/>
    <n v="129.57"/>
    <x v="1630"/>
    <s v="Debit Card"/>
    <x v="0"/>
    <s v="Standard"/>
    <x v="0"/>
    <n v="2025"/>
    <n v="4"/>
    <x v="7"/>
  </r>
  <r>
    <s v="ORD-001938"/>
    <d v="2025-11-14T00:00:00"/>
    <x v="1037"/>
    <x v="25"/>
    <x v="8"/>
    <x v="4"/>
    <s v="Toronto"/>
    <x v="3"/>
    <x v="1"/>
    <n v="1"/>
    <n v="138.78"/>
    <n v="0.15"/>
    <n v="117.97"/>
    <x v="1631"/>
    <s v="Debit Card"/>
    <x v="0"/>
    <s v="Standard"/>
    <x v="2"/>
    <n v="2025"/>
    <n v="11"/>
    <x v="6"/>
  </r>
  <r>
    <s v="ORD-001939"/>
    <d v="2025-07-14T00:00:00"/>
    <x v="277"/>
    <x v="18"/>
    <x v="10"/>
    <x v="7"/>
    <s v="BrasÃ­lia"/>
    <x v="17"/>
    <x v="3"/>
    <n v="1"/>
    <n v="62.88"/>
    <n v="0.2"/>
    <n v="50.31"/>
    <x v="1632"/>
    <s v="UPI"/>
    <x v="0"/>
    <s v="Standard"/>
    <x v="1"/>
    <n v="2025"/>
    <n v="7"/>
    <x v="8"/>
  </r>
  <r>
    <s v="ORD-001940"/>
    <d v="2025-01-31T00:00:00"/>
    <x v="1319"/>
    <x v="14"/>
    <x v="5"/>
    <x v="5"/>
    <s v="Tokyo"/>
    <x v="2"/>
    <x v="1"/>
    <n v="1"/>
    <n v="83"/>
    <n v="0"/>
    <n v="83"/>
    <x v="1633"/>
    <s v="Credit Card"/>
    <x v="0"/>
    <s v="Standard"/>
    <x v="0"/>
    <n v="2025"/>
    <n v="1"/>
    <x v="5"/>
  </r>
  <r>
    <s v="ORD-001941"/>
    <d v="2025-01-23T00:00:00"/>
    <x v="1222"/>
    <x v="1"/>
    <x v="2"/>
    <x v="2"/>
    <s v="Sharjah"/>
    <x v="12"/>
    <x v="1"/>
    <n v="2"/>
    <n v="162.97999999999999"/>
    <n v="0.15"/>
    <n v="277.07"/>
    <x v="1634"/>
    <s v="Digital Wallet"/>
    <x v="0"/>
    <s v="Standard"/>
    <x v="0"/>
    <n v="2025"/>
    <n v="1"/>
    <x v="5"/>
  </r>
  <r>
    <s v="ORD-001942"/>
    <d v="2025-05-11T00:00:00"/>
    <x v="700"/>
    <x v="4"/>
    <x v="1"/>
    <x v="1"/>
    <s v="Bengaluru"/>
    <x v="0"/>
    <x v="0"/>
    <n v="1"/>
    <n v="43.48"/>
    <n v="0.15"/>
    <n v="36.96"/>
    <x v="1635"/>
    <s v="Unknown"/>
    <x v="2"/>
    <s v="Standard"/>
    <x v="0"/>
    <n v="2025"/>
    <n v="5"/>
    <x v="0"/>
  </r>
  <r>
    <s v="ORD-001943"/>
    <d v="2025-11-03T00:00:00"/>
    <x v="906"/>
    <x v="9"/>
    <x v="1"/>
    <x v="1"/>
    <s v="Mumbai"/>
    <x v="0"/>
    <x v="0"/>
    <n v="1"/>
    <n v="41.2"/>
    <n v="0.25"/>
    <n v="30.9"/>
    <x v="1636"/>
    <s v="Debit Card"/>
    <x v="0"/>
    <s v="Express"/>
    <x v="1"/>
    <n v="2025"/>
    <n v="11"/>
    <x v="6"/>
  </r>
  <r>
    <s v="ORD-001944"/>
    <d v="2025-10-04T00:00:00"/>
    <x v="502"/>
    <x v="23"/>
    <x v="8"/>
    <x v="4"/>
    <s v="Unknown"/>
    <x v="0"/>
    <x v="0"/>
    <n v="2"/>
    <n v="40.29"/>
    <n v="0.05"/>
    <n v="76.55"/>
    <x v="1068"/>
    <s v="Credit Card"/>
    <x v="0"/>
    <s v="Standard"/>
    <x v="0"/>
    <n v="2025"/>
    <n v="10"/>
    <x v="2"/>
  </r>
  <r>
    <s v="ORD-001945"/>
    <d v="2025-11-04T00:00:00"/>
    <x v="1320"/>
    <x v="20"/>
    <x v="4"/>
    <x v="4"/>
    <s v="Los Angeles"/>
    <x v="18"/>
    <x v="1"/>
    <n v="2"/>
    <n v="65.73"/>
    <n v="0.1"/>
    <n v="118.32"/>
    <x v="244"/>
    <s v="UPI"/>
    <x v="0"/>
    <s v="Standard"/>
    <x v="0"/>
    <n v="2025"/>
    <n v="11"/>
    <x v="6"/>
  </r>
  <r>
    <s v="ORD-001946"/>
    <d v="2025-07-22T00:00:00"/>
    <x v="1321"/>
    <x v="29"/>
    <x v="4"/>
    <x v="4"/>
    <s v="Houston"/>
    <x v="9"/>
    <x v="6"/>
    <n v="1"/>
    <n v="85.15"/>
    <n v="0.05"/>
    <n v="80.89"/>
    <x v="1637"/>
    <s v="PayPal"/>
    <x v="0"/>
    <s v="Express"/>
    <x v="0"/>
    <n v="2025"/>
    <n v="7"/>
    <x v="8"/>
  </r>
  <r>
    <s v="ORD-001947"/>
    <d v="2025-06-22T00:00:00"/>
    <x v="1322"/>
    <x v="12"/>
    <x v="4"/>
    <x v="4"/>
    <s v="Los Angeles"/>
    <x v="16"/>
    <x v="6"/>
    <n v="1"/>
    <n v="30.21"/>
    <n v="0.05"/>
    <n v="28.7"/>
    <x v="1638"/>
    <s v="PayPal"/>
    <x v="1"/>
    <s v="Standard"/>
    <x v="0"/>
    <n v="2025"/>
    <n v="6"/>
    <x v="9"/>
  </r>
  <r>
    <s v="ORD-001948"/>
    <d v="2025-02-27T00:00:00"/>
    <x v="1323"/>
    <x v="18"/>
    <x v="4"/>
    <x v="4"/>
    <s v="Seattle"/>
    <x v="6"/>
    <x v="4"/>
    <n v="1"/>
    <n v="17.829999999999998"/>
    <n v="0"/>
    <n v="17.829999999999998"/>
    <x v="1639"/>
    <s v="Digital Wallet"/>
    <x v="0"/>
    <s v="Standard"/>
    <x v="1"/>
    <n v="2025"/>
    <n v="2"/>
    <x v="10"/>
  </r>
  <r>
    <s v="ORD-001949"/>
    <d v="2025-05-09T00:00:00"/>
    <x v="1324"/>
    <x v="13"/>
    <x v="9"/>
    <x v="3"/>
    <s v="Hamburg"/>
    <x v="10"/>
    <x v="1"/>
    <n v="1"/>
    <n v="53.88"/>
    <n v="0.05"/>
    <n v="51.19"/>
    <x v="1640"/>
    <s v="PayPal"/>
    <x v="0"/>
    <s v="Express"/>
    <x v="4"/>
    <n v="2025"/>
    <n v="5"/>
    <x v="0"/>
  </r>
  <r>
    <s v="ORD-001950"/>
    <d v="2025-06-19T00:00:00"/>
    <x v="1325"/>
    <x v="24"/>
    <x v="7"/>
    <x v="3"/>
    <s v="Birmingham"/>
    <x v="11"/>
    <x v="5"/>
    <n v="3"/>
    <n v="159.99"/>
    <n v="0"/>
    <n v="479.96"/>
    <x v="1641"/>
    <s v="PayPal"/>
    <x v="0"/>
    <s v="Standard"/>
    <x v="1"/>
    <n v="2025"/>
    <n v="6"/>
    <x v="9"/>
  </r>
  <r>
    <s v="ORD-001951"/>
    <d v="2025-02-04T00:00:00"/>
    <x v="1326"/>
    <x v="11"/>
    <x v="9"/>
    <x v="3"/>
    <s v="Frankfurt"/>
    <x v="6"/>
    <x v="4"/>
    <n v="1"/>
    <n v="18.87"/>
    <n v="0.1"/>
    <n v="16.98"/>
    <x v="1642"/>
    <s v="Credit Card"/>
    <x v="2"/>
    <s v="Standard"/>
    <x v="0"/>
    <n v="2025"/>
    <n v="2"/>
    <x v="10"/>
  </r>
  <r>
    <s v="ORD-001952"/>
    <d v="2025-03-28T00:00:00"/>
    <x v="1327"/>
    <x v="2"/>
    <x v="8"/>
    <x v="4"/>
    <s v="Toronto"/>
    <x v="12"/>
    <x v="1"/>
    <n v="3"/>
    <n v="160.1"/>
    <n v="0.25"/>
    <n v="360.22"/>
    <x v="1643"/>
    <s v="Credit Card"/>
    <x v="2"/>
    <s v="Standard"/>
    <x v="1"/>
    <n v="2025"/>
    <n v="3"/>
    <x v="4"/>
  </r>
  <r>
    <s v="ORD-001953"/>
    <d v="2025-08-22T00:00:00"/>
    <x v="1328"/>
    <x v="20"/>
    <x v="7"/>
    <x v="3"/>
    <s v="Manchester"/>
    <x v="5"/>
    <x v="3"/>
    <n v="1"/>
    <n v="54.48"/>
    <n v="0"/>
    <n v="54.48"/>
    <x v="1644"/>
    <s v="Credit Card"/>
    <x v="1"/>
    <s v="Standard"/>
    <x v="0"/>
    <n v="2025"/>
    <n v="8"/>
    <x v="3"/>
  </r>
  <r>
    <s v="ORD-001954"/>
    <d v="2025-10-15T00:00:00"/>
    <x v="1329"/>
    <x v="26"/>
    <x v="4"/>
    <x v="4"/>
    <s v="Chicago"/>
    <x v="18"/>
    <x v="1"/>
    <n v="2"/>
    <n v="70.37"/>
    <n v="0.15"/>
    <n v="119.63"/>
    <x v="1645"/>
    <s v="Credit Card"/>
    <x v="0"/>
    <s v="Express"/>
    <x v="1"/>
    <n v="2025"/>
    <n v="10"/>
    <x v="2"/>
  </r>
  <r>
    <s v="ORD-001955"/>
    <d v="2025-12-31T00:00:00"/>
    <x v="588"/>
    <x v="0"/>
    <x v="1"/>
    <x v="1"/>
    <s v="Chennai"/>
    <x v="13"/>
    <x v="2"/>
    <n v="1"/>
    <n v="203.87"/>
    <n v="0.2"/>
    <n v="163.09"/>
    <x v="1646"/>
    <s v="Credit Card"/>
    <x v="0"/>
    <s v="Standard"/>
    <x v="0"/>
    <n v="2025"/>
    <n v="12"/>
    <x v="1"/>
  </r>
  <r>
    <s v="ORD-001956"/>
    <d v="2025-12-14T00:00:00"/>
    <x v="240"/>
    <x v="3"/>
    <x v="4"/>
    <x v="4"/>
    <s v="Los Angeles"/>
    <x v="18"/>
    <x v="1"/>
    <n v="4"/>
    <n v="72.180000000000007"/>
    <n v="0.15"/>
    <n v="245.42"/>
    <x v="1647"/>
    <s v="PayPal"/>
    <x v="2"/>
    <s v="Express"/>
    <x v="3"/>
    <n v="2025"/>
    <n v="12"/>
    <x v="1"/>
  </r>
  <r>
    <s v="ORD-001957"/>
    <d v="2025-09-09T00:00:00"/>
    <x v="1330"/>
    <x v="21"/>
    <x v="5"/>
    <x v="5"/>
    <s v="Tokyo"/>
    <x v="7"/>
    <x v="5"/>
    <n v="1"/>
    <n v="126.56"/>
    <n v="0.25"/>
    <n v="94.92"/>
    <x v="506"/>
    <s v="Credit Card"/>
    <x v="0"/>
    <s v="Express"/>
    <x v="2"/>
    <n v="2025"/>
    <n v="9"/>
    <x v="11"/>
  </r>
  <r>
    <s v="ORD-001958"/>
    <d v="2025-06-14T00:00:00"/>
    <x v="1331"/>
    <x v="12"/>
    <x v="5"/>
    <x v="5"/>
    <s v="Kyoto"/>
    <x v="13"/>
    <x v="2"/>
    <n v="2"/>
    <n v="176.06"/>
    <n v="0"/>
    <n v="352.13"/>
    <x v="1648"/>
    <s v="UPI"/>
    <x v="2"/>
    <s v="Standard"/>
    <x v="2"/>
    <n v="2025"/>
    <n v="6"/>
    <x v="9"/>
  </r>
  <r>
    <s v="ORD-001959"/>
    <d v="2025-09-06T00:00:00"/>
    <x v="1332"/>
    <x v="28"/>
    <x v="8"/>
    <x v="4"/>
    <s v="Toronto"/>
    <x v="14"/>
    <x v="3"/>
    <n v="3"/>
    <n v="83.99"/>
    <n v="0"/>
    <n v="251.98"/>
    <x v="1649"/>
    <s v="Debit Card"/>
    <x v="0"/>
    <s v="Express"/>
    <x v="1"/>
    <n v="2025"/>
    <n v="9"/>
    <x v="11"/>
  </r>
  <r>
    <s v="ORD-001960"/>
    <d v="2025-11-03T00:00:00"/>
    <x v="1333"/>
    <x v="16"/>
    <x v="4"/>
    <x v="4"/>
    <s v="Houston"/>
    <x v="9"/>
    <x v="6"/>
    <n v="1"/>
    <n v="78.08"/>
    <n v="0.05"/>
    <n v="74.180000000000007"/>
    <x v="1291"/>
    <s v="Credit Card"/>
    <x v="1"/>
    <s v="Standard"/>
    <x v="0"/>
    <n v="2025"/>
    <n v="11"/>
    <x v="6"/>
  </r>
  <r>
    <s v="ORD-001961"/>
    <d v="2025-02-16T00:00:00"/>
    <x v="1334"/>
    <x v="12"/>
    <x v="3"/>
    <x v="3"/>
    <s v="Toulouse"/>
    <x v="0"/>
    <x v="0"/>
    <n v="3"/>
    <n v="40.46"/>
    <n v="0"/>
    <n v="121.38"/>
    <x v="1246"/>
    <s v="PayPal"/>
    <x v="0"/>
    <s v="Express"/>
    <x v="1"/>
    <n v="2025"/>
    <n v="2"/>
    <x v="10"/>
  </r>
  <r>
    <s v="ORD-001962"/>
    <d v="2025-06-10T00:00:00"/>
    <x v="682"/>
    <x v="12"/>
    <x v="3"/>
    <x v="3"/>
    <s v="Toulouse"/>
    <x v="5"/>
    <x v="3"/>
    <n v="2"/>
    <n v="57.43"/>
    <n v="0.05"/>
    <n v="109.11"/>
    <x v="1650"/>
    <s v="Digital Wallet"/>
    <x v="0"/>
    <s v="Standard"/>
    <x v="2"/>
    <n v="2025"/>
    <n v="6"/>
    <x v="9"/>
  </r>
  <r>
    <s v="ORD-001963"/>
    <d v="2025-11-19T00:00:00"/>
    <x v="426"/>
    <x v="1"/>
    <x v="9"/>
    <x v="3"/>
    <s v="Unknown"/>
    <x v="0"/>
    <x v="0"/>
    <n v="1"/>
    <n v="45.08"/>
    <n v="0.05"/>
    <n v="42.82"/>
    <x v="751"/>
    <s v="PayPal"/>
    <x v="2"/>
    <s v="Standard"/>
    <x v="1"/>
    <n v="2025"/>
    <n v="11"/>
    <x v="6"/>
  </r>
  <r>
    <s v="ORD-001964"/>
    <d v="2025-05-31T00:00:00"/>
    <x v="1335"/>
    <x v="3"/>
    <x v="3"/>
    <x v="3"/>
    <s v="Paris"/>
    <x v="10"/>
    <x v="1"/>
    <n v="1"/>
    <n v="49.33"/>
    <n v="0.1"/>
    <n v="44.39"/>
    <x v="1651"/>
    <s v="Debit Card"/>
    <x v="1"/>
    <s v="Standard"/>
    <x v="1"/>
    <n v="2025"/>
    <n v="5"/>
    <x v="0"/>
  </r>
  <r>
    <s v="ORD-001965"/>
    <d v="2025-08-12T00:00:00"/>
    <x v="1336"/>
    <x v="7"/>
    <x v="9"/>
    <x v="3"/>
    <s v="Frankfurt"/>
    <x v="5"/>
    <x v="3"/>
    <n v="1"/>
    <n v="59.15"/>
    <n v="0"/>
    <n v="59.15"/>
    <x v="1158"/>
    <s v="PayPal"/>
    <x v="0"/>
    <s v="Express"/>
    <x v="2"/>
    <n v="2025"/>
    <n v="8"/>
    <x v="3"/>
  </r>
  <r>
    <s v="ORD-001966"/>
    <d v="2025-08-18T00:00:00"/>
    <x v="1337"/>
    <x v="12"/>
    <x v="3"/>
    <x v="3"/>
    <s v="Toulouse"/>
    <x v="5"/>
    <x v="3"/>
    <n v="2"/>
    <n v="55.34"/>
    <n v="0.15"/>
    <n v="94.07"/>
    <x v="1652"/>
    <s v="Digital Wallet"/>
    <x v="0"/>
    <s v="Standard"/>
    <x v="1"/>
    <n v="2025"/>
    <n v="8"/>
    <x v="3"/>
  </r>
  <r>
    <s v="ORD-001967"/>
    <d v="2025-03-14T00:00:00"/>
    <x v="1338"/>
    <x v="3"/>
    <x v="0"/>
    <x v="0"/>
    <s v="Sydney"/>
    <x v="15"/>
    <x v="6"/>
    <n v="1"/>
    <n v="69.290000000000006"/>
    <n v="0.1"/>
    <n v="62.36"/>
    <x v="1112"/>
    <s v="Credit Card"/>
    <x v="2"/>
    <s v="Standard"/>
    <x v="1"/>
    <n v="2025"/>
    <n v="3"/>
    <x v="4"/>
  </r>
  <r>
    <s v="ORD-001968"/>
    <d v="2025-05-22T00:00:00"/>
    <x v="1339"/>
    <x v="25"/>
    <x v="1"/>
    <x v="1"/>
    <s v="Mumbai"/>
    <x v="18"/>
    <x v="1"/>
    <n v="2"/>
    <n v="65.92"/>
    <n v="0.15"/>
    <n v="112.06"/>
    <x v="1653"/>
    <s v="Credit Card"/>
    <x v="0"/>
    <s v="Standard"/>
    <x v="2"/>
    <n v="2025"/>
    <n v="5"/>
    <x v="0"/>
  </r>
  <r>
    <s v="ORD-001969"/>
    <d v="2025-05-11T00:00:00"/>
    <x v="211"/>
    <x v="7"/>
    <x v="5"/>
    <x v="5"/>
    <s v="Yokohama"/>
    <x v="17"/>
    <x v="3"/>
    <n v="1"/>
    <n v="66.38"/>
    <n v="0.1"/>
    <n v="59.75"/>
    <x v="1654"/>
    <s v="Credit Card"/>
    <x v="0"/>
    <s v="Same Day"/>
    <x v="1"/>
    <n v="2025"/>
    <n v="5"/>
    <x v="0"/>
  </r>
  <r>
    <s v="ORD-001970"/>
    <d v="2025-01-11T00:00:00"/>
    <x v="277"/>
    <x v="5"/>
    <x v="1"/>
    <x v="1"/>
    <s v="Delhi"/>
    <x v="14"/>
    <x v="3"/>
    <n v="3"/>
    <n v="74.55"/>
    <n v="0.05"/>
    <n v="212.48"/>
    <x v="693"/>
    <s v="Bank Transfer"/>
    <x v="0"/>
    <s v="Standard"/>
    <x v="0"/>
    <n v="2025"/>
    <n v="1"/>
    <x v="5"/>
  </r>
  <r>
    <s v="ORD-001971"/>
    <d v="2025-01-10T00:00:00"/>
    <x v="1340"/>
    <x v="1"/>
    <x v="1"/>
    <x v="1"/>
    <s v="Delhi"/>
    <x v="3"/>
    <x v="1"/>
    <n v="2"/>
    <n v="138.54"/>
    <n v="0.1"/>
    <n v="249.38"/>
    <x v="1655"/>
    <s v="Digital Wallet"/>
    <x v="0"/>
    <s v="Express"/>
    <x v="1"/>
    <n v="2025"/>
    <n v="1"/>
    <x v="5"/>
  </r>
  <r>
    <s v="ORD-001972"/>
    <d v="2025-11-16T00:00:00"/>
    <x v="1341"/>
    <x v="9"/>
    <x v="11"/>
    <x v="8"/>
    <s v="Durban"/>
    <x v="13"/>
    <x v="2"/>
    <n v="3"/>
    <n v="199.6"/>
    <n v="0"/>
    <n v="598.79999999999995"/>
    <x v="1656"/>
    <s v="Debit Card"/>
    <x v="0"/>
    <s v="Express"/>
    <x v="0"/>
    <n v="2025"/>
    <n v="11"/>
    <x v="6"/>
  </r>
  <r>
    <s v="ORD-001973"/>
    <d v="2025-04-17T00:00:00"/>
    <x v="91"/>
    <x v="19"/>
    <x v="11"/>
    <x v="8"/>
    <s v="Cape Town"/>
    <x v="8"/>
    <x v="5"/>
    <n v="2"/>
    <n v="97.49"/>
    <n v="0.25"/>
    <n v="146.24"/>
    <x v="1657"/>
    <s v="Debit Card"/>
    <x v="1"/>
    <s v="Same Day"/>
    <x v="0"/>
    <n v="2025"/>
    <n v="4"/>
    <x v="7"/>
  </r>
  <r>
    <s v="ORD-001974"/>
    <d v="2025-07-22T00:00:00"/>
    <x v="38"/>
    <x v="19"/>
    <x v="1"/>
    <x v="1"/>
    <s v="Mumbai"/>
    <x v="9"/>
    <x v="6"/>
    <n v="1"/>
    <n v="79.97"/>
    <n v="0"/>
    <n v="79.97"/>
    <x v="1658"/>
    <s v="PayPal"/>
    <x v="0"/>
    <s v="Standard"/>
    <x v="1"/>
    <n v="2025"/>
    <n v="7"/>
    <x v="8"/>
  </r>
  <r>
    <s v="ORD-001975"/>
    <d v="2025-04-27T00:00:00"/>
    <x v="1342"/>
    <x v="16"/>
    <x v="7"/>
    <x v="3"/>
    <s v="Liverpool"/>
    <x v="7"/>
    <x v="5"/>
    <n v="2"/>
    <n v="124.91"/>
    <n v="0"/>
    <n v="249.82"/>
    <x v="1659"/>
    <s v="Debit Card"/>
    <x v="0"/>
    <s v="Standard"/>
    <x v="0"/>
    <n v="2025"/>
    <n v="4"/>
    <x v="7"/>
  </r>
  <r>
    <s v="ORD-001976"/>
    <d v="2025-12-16T00:00:00"/>
    <x v="1296"/>
    <x v="0"/>
    <x v="1"/>
    <x v="1"/>
    <s v="Mumbai"/>
    <x v="3"/>
    <x v="1"/>
    <n v="1"/>
    <n v="132.37"/>
    <n v="0.1"/>
    <n v="119.13"/>
    <x v="1660"/>
    <s v="Bank Transfer"/>
    <x v="2"/>
    <s v="Express"/>
    <x v="1"/>
    <n v="2025"/>
    <n v="12"/>
    <x v="1"/>
  </r>
  <r>
    <s v="ORD-001977"/>
    <d v="2025-04-12T00:00:00"/>
    <x v="1343"/>
    <x v="14"/>
    <x v="9"/>
    <x v="3"/>
    <s v="Munich"/>
    <x v="16"/>
    <x v="6"/>
    <n v="2"/>
    <n v="32.18"/>
    <n v="0.1"/>
    <n v="57.92"/>
    <x v="195"/>
    <s v="UPI"/>
    <x v="2"/>
    <s v="Standard"/>
    <x v="2"/>
    <n v="2025"/>
    <n v="4"/>
    <x v="7"/>
  </r>
  <r>
    <s v="ORD-001978"/>
    <d v="2025-06-17T00:00:00"/>
    <x v="1344"/>
    <x v="3"/>
    <x v="6"/>
    <x v="6"/>
    <s v="Singapore"/>
    <x v="11"/>
    <x v="5"/>
    <n v="1"/>
    <n v="155.4"/>
    <n v="0.1"/>
    <n v="139.86000000000001"/>
    <x v="791"/>
    <s v="Credit Card"/>
    <x v="0"/>
    <s v="Standard"/>
    <x v="0"/>
    <n v="2025"/>
    <n v="6"/>
    <x v="9"/>
  </r>
  <r>
    <s v="ORD-001979"/>
    <d v="2025-11-28T00:00:00"/>
    <x v="830"/>
    <x v="8"/>
    <x v="11"/>
    <x v="8"/>
    <s v="Durban"/>
    <x v="9"/>
    <x v="6"/>
    <n v="2"/>
    <n v="75.540000000000006"/>
    <n v="0"/>
    <n v="151.08000000000001"/>
    <x v="1661"/>
    <s v="Credit Card"/>
    <x v="0"/>
    <s v="Standard"/>
    <x v="4"/>
    <n v="2025"/>
    <n v="11"/>
    <x v="6"/>
  </r>
  <r>
    <s v="ORD-001980"/>
    <d v="2025-11-19T00:00:00"/>
    <x v="1051"/>
    <x v="21"/>
    <x v="8"/>
    <x v="4"/>
    <s v="Montreal"/>
    <x v="0"/>
    <x v="0"/>
    <n v="2"/>
    <n v="40.58"/>
    <n v="0.2"/>
    <n v="64.930000000000007"/>
    <x v="949"/>
    <s v="PayPal"/>
    <x v="1"/>
    <s v="Express"/>
    <x v="0"/>
    <n v="2025"/>
    <n v="11"/>
    <x v="6"/>
  </r>
  <r>
    <s v="ORD-001981"/>
    <d v="2025-03-14T00:00:00"/>
    <x v="27"/>
    <x v="11"/>
    <x v="4"/>
    <x v="4"/>
    <s v="Chicago"/>
    <x v="18"/>
    <x v="1"/>
    <n v="2"/>
    <n v="68.319999999999993"/>
    <n v="0.15"/>
    <n v="116.14"/>
    <x v="1662"/>
    <s v="Credit Card"/>
    <x v="0"/>
    <s v="Express"/>
    <x v="3"/>
    <n v="2025"/>
    <n v="3"/>
    <x v="4"/>
  </r>
  <r>
    <s v="ORD-001982"/>
    <d v="2025-11-08T00:00:00"/>
    <x v="1015"/>
    <x v="13"/>
    <x v="3"/>
    <x v="3"/>
    <s v="Toulouse"/>
    <x v="8"/>
    <x v="5"/>
    <n v="1"/>
    <n v="96.59"/>
    <n v="0.1"/>
    <n v="86.93"/>
    <x v="1663"/>
    <s v="UPI"/>
    <x v="2"/>
    <s v="Standard"/>
    <x v="1"/>
    <n v="2025"/>
    <n v="11"/>
    <x v="6"/>
  </r>
  <r>
    <s v="ORD-001983"/>
    <d v="2025-06-29T00:00:00"/>
    <x v="1249"/>
    <x v="9"/>
    <x v="4"/>
    <x v="4"/>
    <s v="Seattle"/>
    <x v="5"/>
    <x v="3"/>
    <n v="2"/>
    <n v="50.91"/>
    <n v="0"/>
    <n v="101.83"/>
    <x v="1313"/>
    <s v="Credit Card"/>
    <x v="0"/>
    <s v="Express"/>
    <x v="0"/>
    <n v="2025"/>
    <n v="6"/>
    <x v="9"/>
  </r>
  <r>
    <s v="ORD-001984"/>
    <d v="2025-07-08T00:00:00"/>
    <x v="501"/>
    <x v="15"/>
    <x v="2"/>
    <x v="2"/>
    <s v="Dubai"/>
    <x v="4"/>
    <x v="2"/>
    <n v="1"/>
    <n v="46.23"/>
    <n v="0.1"/>
    <n v="41.61"/>
    <x v="1664"/>
    <s v="Credit Card"/>
    <x v="0"/>
    <s v="Express"/>
    <x v="1"/>
    <n v="2025"/>
    <n v="7"/>
    <x v="8"/>
  </r>
  <r>
    <s v="ORD-001985"/>
    <d v="2025-02-22T00:00:00"/>
    <x v="826"/>
    <x v="13"/>
    <x v="10"/>
    <x v="7"/>
    <s v="SÃ£o Paulo"/>
    <x v="11"/>
    <x v="5"/>
    <n v="2"/>
    <n v="157.63999999999999"/>
    <n v="0.1"/>
    <n v="283.75"/>
    <x v="1665"/>
    <s v="Credit Card"/>
    <x v="1"/>
    <s v="Standard"/>
    <x v="1"/>
    <n v="2025"/>
    <n v="2"/>
    <x v="10"/>
  </r>
  <r>
    <s v="ORD-001986"/>
    <d v="2025-02-01T00:00:00"/>
    <x v="1345"/>
    <x v="0"/>
    <x v="3"/>
    <x v="3"/>
    <s v="Paris"/>
    <x v="2"/>
    <x v="1"/>
    <n v="1"/>
    <n v="91.91"/>
    <n v="0"/>
    <n v="91.91"/>
    <x v="1666"/>
    <s v="Credit Card"/>
    <x v="1"/>
    <s v="Express"/>
    <x v="1"/>
    <n v="2025"/>
    <n v="2"/>
    <x v="10"/>
  </r>
  <r>
    <s v="ORD-001987"/>
    <d v="2025-10-12T00:00:00"/>
    <x v="950"/>
    <x v="10"/>
    <x v="4"/>
    <x v="4"/>
    <s v="Los Angeles"/>
    <x v="9"/>
    <x v="6"/>
    <n v="1"/>
    <n v="82.98"/>
    <n v="0.15"/>
    <n v="70.53"/>
    <x v="456"/>
    <s v="UPI"/>
    <x v="2"/>
    <s v="Standard"/>
    <x v="4"/>
    <n v="2025"/>
    <n v="10"/>
    <x v="2"/>
  </r>
  <r>
    <s v="ORD-001988"/>
    <d v="2025-07-14T00:00:00"/>
    <x v="1276"/>
    <x v="1"/>
    <x v="4"/>
    <x v="4"/>
    <s v="Chicago"/>
    <x v="18"/>
    <x v="1"/>
    <n v="2"/>
    <n v="66.150000000000006"/>
    <n v="0.2"/>
    <n v="105.85"/>
    <x v="829"/>
    <s v="Credit Card"/>
    <x v="2"/>
    <s v="Standard"/>
    <x v="0"/>
    <n v="2025"/>
    <n v="7"/>
    <x v="8"/>
  </r>
  <r>
    <s v="ORD-001989"/>
    <d v="2025-06-20T00:00:00"/>
    <x v="164"/>
    <x v="12"/>
    <x v="1"/>
    <x v="1"/>
    <s v="Bengaluru"/>
    <x v="6"/>
    <x v="4"/>
    <n v="1"/>
    <n v="20.18"/>
    <n v="0"/>
    <n v="20.18"/>
    <x v="1667"/>
    <s v="Debit Card"/>
    <x v="0"/>
    <s v="Express"/>
    <x v="0"/>
    <n v="2025"/>
    <n v="6"/>
    <x v="9"/>
  </r>
  <r>
    <s v="ORD-001990"/>
    <d v="2025-10-13T00:00:00"/>
    <x v="1118"/>
    <x v="8"/>
    <x v="6"/>
    <x v="6"/>
    <s v="Singapore"/>
    <x v="12"/>
    <x v="1"/>
    <n v="1"/>
    <n v="163.29"/>
    <n v="0.05"/>
    <n v="155.13"/>
    <x v="1668"/>
    <s v="Bank Transfer"/>
    <x v="0"/>
    <s v="Standard"/>
    <x v="1"/>
    <n v="2025"/>
    <n v="10"/>
    <x v="2"/>
  </r>
  <r>
    <s v="ORD-001991"/>
    <d v="2025-10-27T00:00:00"/>
    <x v="1346"/>
    <x v="25"/>
    <x v="7"/>
    <x v="3"/>
    <s v="London"/>
    <x v="1"/>
    <x v="1"/>
    <n v="3"/>
    <n v="38.28"/>
    <n v="0.15"/>
    <n v="97.61"/>
    <x v="1669"/>
    <s v="PayPal"/>
    <x v="0"/>
    <s v="Express"/>
    <x v="1"/>
    <n v="2025"/>
    <n v="10"/>
    <x v="2"/>
  </r>
  <r>
    <s v="ORD-001992"/>
    <d v="2025-03-04T00:00:00"/>
    <x v="1347"/>
    <x v="24"/>
    <x v="4"/>
    <x v="4"/>
    <s v="New York"/>
    <x v="12"/>
    <x v="1"/>
    <n v="3"/>
    <n v="164.46"/>
    <n v="0.15"/>
    <n v="419.37"/>
    <x v="1670"/>
    <s v="PayPal"/>
    <x v="1"/>
    <s v="Standard"/>
    <x v="0"/>
    <n v="2025"/>
    <n v="3"/>
    <x v="4"/>
  </r>
  <r>
    <s v="ORD-001993"/>
    <d v="2025-08-27T00:00:00"/>
    <x v="745"/>
    <x v="17"/>
    <x v="9"/>
    <x v="3"/>
    <s v="Frankfurt"/>
    <x v="17"/>
    <x v="3"/>
    <n v="3"/>
    <n v="62"/>
    <n v="0.2"/>
    <n v="148.80000000000001"/>
    <x v="1671"/>
    <s v="Debit Card"/>
    <x v="1"/>
    <s v="Express"/>
    <x v="1"/>
    <n v="2025"/>
    <n v="8"/>
    <x v="3"/>
  </r>
  <r>
    <s v="ORD-001994"/>
    <d v="2025-02-22T00:00:00"/>
    <x v="1348"/>
    <x v="18"/>
    <x v="6"/>
    <x v="6"/>
    <s v="Singapore"/>
    <x v="2"/>
    <x v="1"/>
    <n v="4"/>
    <n v="95.85"/>
    <n v="0.15"/>
    <n v="325.89"/>
    <x v="1672"/>
    <s v="Debit Card"/>
    <x v="0"/>
    <s v="Standard"/>
    <x v="1"/>
    <n v="2025"/>
    <n v="2"/>
    <x v="10"/>
  </r>
  <r>
    <s v="ORD-001995"/>
    <d v="2025-10-21T00:00:00"/>
    <x v="1349"/>
    <x v="22"/>
    <x v="1"/>
    <x v="1"/>
    <s v="Mumbai"/>
    <x v="11"/>
    <x v="5"/>
    <n v="4"/>
    <n v="144.83000000000001"/>
    <n v="0.1"/>
    <n v="521.39"/>
    <x v="1673"/>
    <s v="Digital Wallet"/>
    <x v="1"/>
    <s v="Express"/>
    <x v="1"/>
    <n v="2025"/>
    <n v="10"/>
    <x v="2"/>
  </r>
  <r>
    <s v="ORD-001996"/>
    <d v="2025-09-14T00:00:00"/>
    <x v="1350"/>
    <x v="15"/>
    <x v="10"/>
    <x v="7"/>
    <s v="SÃ£o Paulo"/>
    <x v="2"/>
    <x v="1"/>
    <n v="1"/>
    <n v="89.83"/>
    <n v="0.05"/>
    <n v="85.34"/>
    <x v="1018"/>
    <s v="Credit Card"/>
    <x v="1"/>
    <s v="Express"/>
    <x v="1"/>
    <n v="2025"/>
    <n v="9"/>
    <x v="11"/>
  </r>
  <r>
    <s v="ORD-001997"/>
    <d v="2025-12-20T00:00:00"/>
    <x v="1072"/>
    <x v="16"/>
    <x v="2"/>
    <x v="2"/>
    <s v="Abu Dhabi"/>
    <x v="12"/>
    <x v="1"/>
    <n v="1"/>
    <n v="153.13"/>
    <n v="0.1"/>
    <n v="137.81"/>
    <x v="1674"/>
    <s v="Credit Card"/>
    <x v="0"/>
    <s v="Standard"/>
    <x v="0"/>
    <n v="2025"/>
    <n v="12"/>
    <x v="1"/>
  </r>
  <r>
    <s v="ORD-001998"/>
    <d v="2025-01-27T00:00:00"/>
    <x v="1351"/>
    <x v="24"/>
    <x v="2"/>
    <x v="2"/>
    <s v="Sharjah"/>
    <x v="10"/>
    <x v="1"/>
    <n v="2"/>
    <n v="51.56"/>
    <n v="0.1"/>
    <n v="92.81"/>
    <x v="1675"/>
    <s v="PayPal"/>
    <x v="0"/>
    <s v="Standard"/>
    <x v="1"/>
    <n v="2025"/>
    <n v="1"/>
    <x v="5"/>
  </r>
  <r>
    <s v="ORD-001999"/>
    <d v="2025-01-23T00:00:00"/>
    <x v="183"/>
    <x v="5"/>
    <x v="7"/>
    <x v="3"/>
    <s v="Manchester"/>
    <x v="10"/>
    <x v="1"/>
    <n v="2"/>
    <n v="49.14"/>
    <n v="0.15"/>
    <n v="83.55"/>
    <x v="781"/>
    <s v="Credit Card"/>
    <x v="0"/>
    <s v="Express"/>
    <x v="0"/>
    <n v="2025"/>
    <n v="1"/>
    <x v="5"/>
  </r>
  <r>
    <s v="ORD-002000"/>
    <d v="2025-04-21T00:00:00"/>
    <x v="1352"/>
    <x v="7"/>
    <x v="4"/>
    <x v="4"/>
    <s v="Seattle"/>
    <x v="9"/>
    <x v="6"/>
    <n v="3"/>
    <n v="86.18"/>
    <n v="0.1"/>
    <n v="232.69"/>
    <x v="1676"/>
    <s v="Digital Wallet"/>
    <x v="1"/>
    <s v="Same Day"/>
    <x v="1"/>
    <n v="2025"/>
    <n v="4"/>
    <x v="7"/>
  </r>
  <r>
    <s v="ORD-002001"/>
    <d v="2025-04-13T00:00:00"/>
    <x v="603"/>
    <x v="6"/>
    <x v="4"/>
    <x v="4"/>
    <s v="Chicago"/>
    <x v="11"/>
    <x v="5"/>
    <n v="1"/>
    <n v="158.47999999999999"/>
    <n v="0.1"/>
    <n v="142.63"/>
    <x v="1677"/>
    <s v="Credit Card"/>
    <x v="0"/>
    <s v="Standard"/>
    <x v="0"/>
    <n v="2025"/>
    <n v="4"/>
    <x v="7"/>
  </r>
  <r>
    <s v="ORD-002002"/>
    <d v="2025-04-07T00:00:00"/>
    <x v="224"/>
    <x v="7"/>
    <x v="4"/>
    <x v="4"/>
    <s v="Los Angeles"/>
    <x v="1"/>
    <x v="1"/>
    <n v="1"/>
    <n v="39"/>
    <n v="0.1"/>
    <n v="35.1"/>
    <x v="1678"/>
    <s v="Credit Card"/>
    <x v="0"/>
    <s v="Standard"/>
    <x v="1"/>
    <n v="2025"/>
    <n v="4"/>
    <x v="7"/>
  </r>
  <r>
    <s v="ORD-002003"/>
    <d v="2025-12-07T00:00:00"/>
    <x v="766"/>
    <x v="18"/>
    <x v="1"/>
    <x v="1"/>
    <s v="Bengaluru"/>
    <x v="8"/>
    <x v="5"/>
    <n v="3"/>
    <n v="103.83"/>
    <n v="0.1"/>
    <n v="280.35000000000002"/>
    <x v="1679"/>
    <s v="Debit Card"/>
    <x v="0"/>
    <s v="Express"/>
    <x v="0"/>
    <n v="2025"/>
    <n v="12"/>
    <x v="1"/>
  </r>
  <r>
    <s v="ORD-002004"/>
    <d v="2025-04-08T00:00:00"/>
    <x v="1353"/>
    <x v="10"/>
    <x v="3"/>
    <x v="3"/>
    <s v="Paris"/>
    <x v="19"/>
    <x v="5"/>
    <n v="4"/>
    <n v="26.9"/>
    <n v="0.2"/>
    <n v="86.08"/>
    <x v="1680"/>
    <s v="PayPal"/>
    <x v="0"/>
    <s v="Same Day"/>
    <x v="1"/>
    <n v="2025"/>
    <n v="4"/>
    <x v="7"/>
  </r>
  <r>
    <s v="ORD-002005"/>
    <d v="2025-04-17T00:00:00"/>
    <x v="1206"/>
    <x v="3"/>
    <x v="9"/>
    <x v="3"/>
    <s v="Munich"/>
    <x v="17"/>
    <x v="3"/>
    <n v="1"/>
    <n v="64.209999999999994"/>
    <n v="0.05"/>
    <n v="61"/>
    <x v="1452"/>
    <s v="UPI"/>
    <x v="0"/>
    <s v="Standard"/>
    <x v="0"/>
    <n v="2025"/>
    <n v="4"/>
    <x v="7"/>
  </r>
  <r>
    <s v="ORD-002006"/>
    <d v="2025-10-24T00:00:00"/>
    <x v="1354"/>
    <x v="13"/>
    <x v="10"/>
    <x v="7"/>
    <s v="BrasÃ­lia"/>
    <x v="4"/>
    <x v="2"/>
    <n v="1"/>
    <n v="47.84"/>
    <n v="0.1"/>
    <n v="43.06"/>
    <x v="1681"/>
    <s v="Digital Wallet"/>
    <x v="0"/>
    <s v="Standard"/>
    <x v="1"/>
    <n v="2025"/>
    <n v="10"/>
    <x v="2"/>
  </r>
  <r>
    <s v="ORD-002007"/>
    <d v="2025-06-25T00:00:00"/>
    <x v="310"/>
    <x v="10"/>
    <x v="1"/>
    <x v="1"/>
    <s v="Kolkata"/>
    <x v="8"/>
    <x v="5"/>
    <n v="2"/>
    <n v="105.66"/>
    <n v="0"/>
    <n v="211.32"/>
    <x v="1682"/>
    <s v="Credit Card"/>
    <x v="0"/>
    <s v="Express"/>
    <x v="2"/>
    <n v="2025"/>
    <n v="6"/>
    <x v="9"/>
  </r>
  <r>
    <s v="ORD-002008"/>
    <d v="2025-10-31T00:00:00"/>
    <x v="804"/>
    <x v="18"/>
    <x v="8"/>
    <x v="4"/>
    <s v="Toronto"/>
    <x v="8"/>
    <x v="5"/>
    <n v="1"/>
    <n v="99.87"/>
    <n v="0.15"/>
    <n v="84.89"/>
    <x v="1683"/>
    <s v="PayPal"/>
    <x v="0"/>
    <s v="Express"/>
    <x v="4"/>
    <n v="2025"/>
    <n v="10"/>
    <x v="2"/>
  </r>
  <r>
    <s v="ORD-002009"/>
    <d v="2025-01-26T00:00:00"/>
    <x v="78"/>
    <x v="17"/>
    <x v="5"/>
    <x v="5"/>
    <s v="Osaka"/>
    <x v="17"/>
    <x v="3"/>
    <n v="1"/>
    <n v="63"/>
    <n v="0"/>
    <n v="63"/>
    <x v="1684"/>
    <s v="UPI"/>
    <x v="2"/>
    <s v="Express"/>
    <x v="1"/>
    <n v="2025"/>
    <n v="1"/>
    <x v="5"/>
  </r>
  <r>
    <s v="ORD-002010"/>
    <d v="2025-07-10T00:00:00"/>
    <x v="601"/>
    <x v="23"/>
    <x v="5"/>
    <x v="5"/>
    <s v="Tokyo"/>
    <x v="10"/>
    <x v="1"/>
    <n v="1"/>
    <n v="46.28"/>
    <n v="0"/>
    <n v="46.28"/>
    <x v="77"/>
    <s v="Bank Transfer"/>
    <x v="2"/>
    <s v="Standard"/>
    <x v="1"/>
    <n v="2025"/>
    <n v="7"/>
    <x v="8"/>
  </r>
  <r>
    <s v="ORD-002011"/>
    <d v="2025-01-14T00:00:00"/>
    <x v="1355"/>
    <x v="1"/>
    <x v="10"/>
    <x v="7"/>
    <s v="BrasÃ­lia"/>
    <x v="6"/>
    <x v="4"/>
    <n v="2"/>
    <n v="18.57"/>
    <n v="0.1"/>
    <n v="33.42"/>
    <x v="354"/>
    <s v="Debit Card"/>
    <x v="2"/>
    <s v="Standard"/>
    <x v="0"/>
    <n v="2025"/>
    <n v="1"/>
    <x v="5"/>
  </r>
  <r>
    <s v="ORD-002012"/>
    <d v="2025-01-25T00:00:00"/>
    <x v="1104"/>
    <x v="22"/>
    <x v="0"/>
    <x v="0"/>
    <s v="Melbourne"/>
    <x v="16"/>
    <x v="6"/>
    <n v="1"/>
    <n v="31.38"/>
    <n v="0.15"/>
    <n v="26.67"/>
    <x v="1685"/>
    <s v="Credit Card"/>
    <x v="1"/>
    <s v="Standard"/>
    <x v="0"/>
    <n v="2025"/>
    <n v="1"/>
    <x v="5"/>
  </r>
  <r>
    <s v="ORD-002013"/>
    <d v="2025-12-07T00:00:00"/>
    <x v="1356"/>
    <x v="17"/>
    <x v="2"/>
    <x v="2"/>
    <s v="Sharjah"/>
    <x v="1"/>
    <x v="1"/>
    <n v="2"/>
    <n v="41.57"/>
    <n v="0"/>
    <n v="83.13"/>
    <x v="694"/>
    <s v="Digital Wallet"/>
    <x v="0"/>
    <s v="Express"/>
    <x v="4"/>
    <n v="2025"/>
    <n v="12"/>
    <x v="1"/>
  </r>
  <r>
    <s v="ORD-002014"/>
    <d v="2025-02-24T00:00:00"/>
    <x v="916"/>
    <x v="24"/>
    <x v="4"/>
    <x v="4"/>
    <s v="Chicago"/>
    <x v="17"/>
    <x v="3"/>
    <n v="2"/>
    <n v="62.77"/>
    <n v="0"/>
    <n v="125.53"/>
    <x v="1686"/>
    <s v="UPI"/>
    <x v="0"/>
    <s v="Standard"/>
    <x v="1"/>
    <n v="2025"/>
    <n v="2"/>
    <x v="10"/>
  </r>
  <r>
    <s v="ORD-002015"/>
    <d v="2025-07-28T00:00:00"/>
    <x v="281"/>
    <x v="3"/>
    <x v="9"/>
    <x v="3"/>
    <s v="Frankfurt"/>
    <x v="12"/>
    <x v="1"/>
    <n v="1"/>
    <n v="171.75"/>
    <n v="0.15"/>
    <n v="145.97999999999999"/>
    <x v="1687"/>
    <s v="Credit Card"/>
    <x v="0"/>
    <s v="Standard"/>
    <x v="3"/>
    <n v="2025"/>
    <n v="7"/>
    <x v="8"/>
  </r>
  <r>
    <s v="ORD-002016"/>
    <d v="2025-06-10T00:00:00"/>
    <x v="1357"/>
    <x v="29"/>
    <x v="1"/>
    <x v="1"/>
    <s v="Bengaluru"/>
    <x v="18"/>
    <x v="1"/>
    <n v="3"/>
    <n v="71.28"/>
    <n v="0.2"/>
    <n v="171.07"/>
    <x v="1688"/>
    <s v="Digital Wallet"/>
    <x v="0"/>
    <s v="Standard"/>
    <x v="1"/>
    <n v="2025"/>
    <n v="6"/>
    <x v="9"/>
  </r>
  <r>
    <s v="ORD-002017"/>
    <d v="2025-05-16T00:00:00"/>
    <x v="1358"/>
    <x v="24"/>
    <x v="1"/>
    <x v="1"/>
    <s v="Chennai"/>
    <x v="6"/>
    <x v="4"/>
    <n v="1"/>
    <n v="17.97"/>
    <n v="0.05"/>
    <n v="17.07"/>
    <x v="1689"/>
    <s v="Credit Card"/>
    <x v="0"/>
    <s v="Standard"/>
    <x v="1"/>
    <n v="2025"/>
    <n v="5"/>
    <x v="0"/>
  </r>
  <r>
    <s v="ORD-002018"/>
    <d v="2025-12-05T00:00:00"/>
    <x v="1196"/>
    <x v="29"/>
    <x v="4"/>
    <x v="4"/>
    <s v="Los Angeles"/>
    <x v="5"/>
    <x v="3"/>
    <n v="2"/>
    <n v="52.61"/>
    <n v="0.15"/>
    <n v="89.44"/>
    <x v="1690"/>
    <s v="Bank Transfer"/>
    <x v="2"/>
    <s v="Same Day"/>
    <x v="0"/>
    <n v="2025"/>
    <n v="12"/>
    <x v="1"/>
  </r>
  <r>
    <s v="ORD-002019"/>
    <d v="2025-01-09T00:00:00"/>
    <x v="1359"/>
    <x v="22"/>
    <x v="1"/>
    <x v="1"/>
    <s v="Mumbai"/>
    <x v="13"/>
    <x v="2"/>
    <n v="2"/>
    <n v="197.8"/>
    <n v="0.05"/>
    <n v="375.82"/>
    <x v="1691"/>
    <s v="PayPal"/>
    <x v="0"/>
    <s v="Standard"/>
    <x v="3"/>
    <n v="2025"/>
    <n v="1"/>
    <x v="5"/>
  </r>
  <r>
    <s v="ORD-002020"/>
    <d v="2025-09-17T00:00:00"/>
    <x v="1360"/>
    <x v="14"/>
    <x v="4"/>
    <x v="4"/>
    <s v="Chicago"/>
    <x v="9"/>
    <x v="6"/>
    <n v="3"/>
    <n v="81.19"/>
    <n v="0.2"/>
    <n v="194.86"/>
    <x v="1692"/>
    <s v="Digital Wallet"/>
    <x v="2"/>
    <s v="Standard"/>
    <x v="3"/>
    <n v="2025"/>
    <n v="9"/>
    <x v="11"/>
  </r>
  <r>
    <s v="ORD-002021"/>
    <d v="2025-12-22T00:00:00"/>
    <x v="1361"/>
    <x v="21"/>
    <x v="1"/>
    <x v="1"/>
    <s v="Hyderabad"/>
    <x v="15"/>
    <x v="6"/>
    <n v="3"/>
    <n v="71.55"/>
    <n v="0"/>
    <n v="214.66"/>
    <x v="1693"/>
    <s v="PayPal"/>
    <x v="1"/>
    <s v="Express"/>
    <x v="1"/>
    <n v="2025"/>
    <n v="12"/>
    <x v="1"/>
  </r>
  <r>
    <s v="ORD-002022"/>
    <d v="2025-08-08T00:00:00"/>
    <x v="1362"/>
    <x v="20"/>
    <x v="1"/>
    <x v="1"/>
    <s v="Mumbai"/>
    <x v="18"/>
    <x v="1"/>
    <n v="1"/>
    <n v="73.599999999999994"/>
    <n v="0.1"/>
    <n v="66.239999999999995"/>
    <x v="691"/>
    <s v="PayPal"/>
    <x v="1"/>
    <s v="Standard"/>
    <x v="3"/>
    <n v="2025"/>
    <n v="8"/>
    <x v="3"/>
  </r>
  <r>
    <s v="ORD-002023"/>
    <d v="2025-12-15T00:00:00"/>
    <x v="99"/>
    <x v="23"/>
    <x v="2"/>
    <x v="2"/>
    <s v="Abu Dhabi"/>
    <x v="15"/>
    <x v="6"/>
    <n v="3"/>
    <n v="76.709999999999994"/>
    <n v="0"/>
    <n v="230.13"/>
    <x v="1694"/>
    <s v="Credit Card"/>
    <x v="0"/>
    <s v="Standard"/>
    <x v="1"/>
    <n v="2025"/>
    <n v="12"/>
    <x v="1"/>
  </r>
  <r>
    <s v="ORD-002024"/>
    <d v="2025-01-21T00:00:00"/>
    <x v="200"/>
    <x v="11"/>
    <x v="1"/>
    <x v="1"/>
    <s v="Bengaluru"/>
    <x v="18"/>
    <x v="1"/>
    <n v="2"/>
    <n v="67.53"/>
    <n v="0.05"/>
    <n v="128.31"/>
    <x v="1695"/>
    <s v="Debit Card"/>
    <x v="2"/>
    <s v="Same Day"/>
    <x v="2"/>
    <n v="2025"/>
    <n v="1"/>
    <x v="5"/>
  </r>
  <r>
    <s v="ORD-002025"/>
    <d v="2025-06-13T00:00:00"/>
    <x v="1363"/>
    <x v="27"/>
    <x v="0"/>
    <x v="0"/>
    <s v="Brisbane"/>
    <x v="13"/>
    <x v="2"/>
    <n v="2"/>
    <n v="188.83"/>
    <n v="0.2"/>
    <n v="302.13"/>
    <x v="1696"/>
    <s v="Debit Card"/>
    <x v="0"/>
    <s v="Standard"/>
    <x v="2"/>
    <n v="2025"/>
    <n v="6"/>
    <x v="9"/>
  </r>
  <r>
    <s v="ORD-002026"/>
    <d v="2025-04-12T00:00:00"/>
    <x v="1364"/>
    <x v="18"/>
    <x v="1"/>
    <x v="1"/>
    <s v="Kolkata"/>
    <x v="0"/>
    <x v="0"/>
    <n v="2"/>
    <n v="42.2"/>
    <n v="0.25"/>
    <n v="63.3"/>
    <x v="1697"/>
    <s v="Credit Card"/>
    <x v="1"/>
    <s v="Same Day"/>
    <x v="0"/>
    <n v="2025"/>
    <n v="4"/>
    <x v="7"/>
  </r>
  <r>
    <s v="ORD-002027"/>
    <d v="2025-10-13T00:00:00"/>
    <x v="954"/>
    <x v="23"/>
    <x v="2"/>
    <x v="2"/>
    <s v="Dubai"/>
    <x v="12"/>
    <x v="1"/>
    <n v="1"/>
    <n v="160.88999999999999"/>
    <n v="0.1"/>
    <n v="144.80000000000001"/>
    <x v="1698"/>
    <s v="Credit Card"/>
    <x v="1"/>
    <s v="Standard"/>
    <x v="1"/>
    <n v="2025"/>
    <n v="10"/>
    <x v="2"/>
  </r>
  <r>
    <s v="ORD-002028"/>
    <d v="2025-12-27T00:00:00"/>
    <x v="1365"/>
    <x v="26"/>
    <x v="2"/>
    <x v="2"/>
    <s v="Abu Dhabi"/>
    <x v="19"/>
    <x v="5"/>
    <n v="2"/>
    <n v="25.12"/>
    <n v="0.2"/>
    <n v="40.200000000000003"/>
    <x v="542"/>
    <s v="PayPal"/>
    <x v="0"/>
    <s v="Express"/>
    <x v="1"/>
    <n v="2025"/>
    <n v="12"/>
    <x v="1"/>
  </r>
  <r>
    <s v="ORD-002029"/>
    <d v="2025-04-11T00:00:00"/>
    <x v="1366"/>
    <x v="22"/>
    <x v="8"/>
    <x v="4"/>
    <s v="Toronto"/>
    <x v="13"/>
    <x v="2"/>
    <n v="2"/>
    <n v="189.21"/>
    <n v="0.1"/>
    <n v="340.59"/>
    <x v="1699"/>
    <s v="Credit Card"/>
    <x v="0"/>
    <s v="Standard"/>
    <x v="4"/>
    <n v="2025"/>
    <n v="4"/>
    <x v="7"/>
  </r>
  <r>
    <s v="ORD-002030"/>
    <d v="2025-09-13T00:00:00"/>
    <x v="1367"/>
    <x v="17"/>
    <x v="8"/>
    <x v="4"/>
    <s v="Toronto"/>
    <x v="12"/>
    <x v="1"/>
    <n v="3"/>
    <n v="152.37"/>
    <n v="0.15"/>
    <n v="388.54"/>
    <x v="1700"/>
    <s v="Credit Card"/>
    <x v="0"/>
    <s v="Standard"/>
    <x v="3"/>
    <n v="2025"/>
    <n v="9"/>
    <x v="11"/>
  </r>
  <r>
    <s v="ORD-002031"/>
    <d v="2025-03-19T00:00:00"/>
    <x v="1368"/>
    <x v="29"/>
    <x v="1"/>
    <x v="1"/>
    <s v="Mumbai"/>
    <x v="5"/>
    <x v="3"/>
    <n v="1"/>
    <n v="57.54"/>
    <n v="0"/>
    <n v="57.54"/>
    <x v="1701"/>
    <s v="Debit Card"/>
    <x v="0"/>
    <s v="Standard"/>
    <x v="1"/>
    <n v="2025"/>
    <n v="3"/>
    <x v="4"/>
  </r>
  <r>
    <s v="ORD-002032"/>
    <d v="2025-08-10T00:00:00"/>
    <x v="507"/>
    <x v="7"/>
    <x v="11"/>
    <x v="8"/>
    <s v="Cape Town"/>
    <x v="15"/>
    <x v="6"/>
    <n v="1"/>
    <n v="78.33"/>
    <n v="0.1"/>
    <n v="70.5"/>
    <x v="1702"/>
    <s v="UPI"/>
    <x v="0"/>
    <s v="Standard"/>
    <x v="0"/>
    <n v="2025"/>
    <n v="8"/>
    <x v="3"/>
  </r>
  <r>
    <s v="ORD-002033"/>
    <d v="2025-07-01T00:00:00"/>
    <x v="1369"/>
    <x v="9"/>
    <x v="10"/>
    <x v="7"/>
    <s v="BrasÃ­lia"/>
    <x v="10"/>
    <x v="1"/>
    <n v="1"/>
    <n v="53.98"/>
    <n v="0.05"/>
    <n v="51.28"/>
    <x v="1703"/>
    <s v="PayPal"/>
    <x v="0"/>
    <s v="Standard"/>
    <x v="3"/>
    <n v="2025"/>
    <n v="7"/>
    <x v="8"/>
  </r>
  <r>
    <s v="ORD-002034"/>
    <d v="2025-12-24T00:00:00"/>
    <x v="1370"/>
    <x v="8"/>
    <x v="2"/>
    <x v="2"/>
    <s v="Dubai"/>
    <x v="2"/>
    <x v="1"/>
    <n v="2"/>
    <n v="94.45"/>
    <n v="0.2"/>
    <n v="151.12"/>
    <x v="370"/>
    <s v="Credit Card"/>
    <x v="2"/>
    <s v="Same Day"/>
    <x v="0"/>
    <n v="2025"/>
    <n v="12"/>
    <x v="1"/>
  </r>
  <r>
    <s v="ORD-002035"/>
    <d v="2025-08-26T00:00:00"/>
    <x v="1371"/>
    <x v="12"/>
    <x v="8"/>
    <x v="4"/>
    <s v="Calgary"/>
    <x v="2"/>
    <x v="1"/>
    <n v="1"/>
    <n v="92.95"/>
    <n v="0.2"/>
    <n v="74.36"/>
    <x v="1704"/>
    <s v="UPI"/>
    <x v="0"/>
    <s v="Standard"/>
    <x v="0"/>
    <n v="2025"/>
    <n v="8"/>
    <x v="3"/>
  </r>
  <r>
    <s v="ORD-002036"/>
    <d v="2025-05-17T00:00:00"/>
    <x v="1372"/>
    <x v="0"/>
    <x v="4"/>
    <x v="4"/>
    <s v="Seattle"/>
    <x v="18"/>
    <x v="1"/>
    <n v="3"/>
    <n v="72.16"/>
    <n v="0.1"/>
    <n v="194.84"/>
    <x v="1705"/>
    <s v="Digital Wallet"/>
    <x v="1"/>
    <s v="Express"/>
    <x v="2"/>
    <n v="2025"/>
    <n v="5"/>
    <x v="0"/>
  </r>
  <r>
    <s v="ORD-002037"/>
    <d v="2025-02-14T00:00:00"/>
    <x v="81"/>
    <x v="11"/>
    <x v="2"/>
    <x v="2"/>
    <s v="Abu Dhabi"/>
    <x v="5"/>
    <x v="3"/>
    <n v="1"/>
    <n v="57.83"/>
    <n v="0.15"/>
    <n v="49.16"/>
    <x v="1247"/>
    <s v="Debit Card"/>
    <x v="0"/>
    <s v="Same Day"/>
    <x v="0"/>
    <n v="2025"/>
    <n v="2"/>
    <x v="10"/>
  </r>
  <r>
    <s v="ORD-002038"/>
    <d v="2025-03-01T00:00:00"/>
    <x v="118"/>
    <x v="27"/>
    <x v="4"/>
    <x v="4"/>
    <s v="New York"/>
    <x v="2"/>
    <x v="1"/>
    <n v="1"/>
    <n v="85.91"/>
    <n v="0.05"/>
    <n v="81.62"/>
    <x v="295"/>
    <s v="Credit Card"/>
    <x v="1"/>
    <s v="Same Day"/>
    <x v="1"/>
    <n v="2025"/>
    <n v="3"/>
    <x v="4"/>
  </r>
  <r>
    <s v="ORD-002039"/>
    <d v="2025-03-30T00:00:00"/>
    <x v="1373"/>
    <x v="14"/>
    <x v="3"/>
    <x v="3"/>
    <s v="Marseille"/>
    <x v="14"/>
    <x v="3"/>
    <n v="2"/>
    <n v="81.89"/>
    <n v="0.15"/>
    <n v="139.22"/>
    <x v="1447"/>
    <s v="Bank Transfer"/>
    <x v="2"/>
    <s v="Express"/>
    <x v="2"/>
    <n v="2025"/>
    <n v="3"/>
    <x v="4"/>
  </r>
  <r>
    <s v="ORD-002040"/>
    <d v="2025-04-09T00:00:00"/>
    <x v="1374"/>
    <x v="23"/>
    <x v="1"/>
    <x v="1"/>
    <s v="Mumbai"/>
    <x v="1"/>
    <x v="1"/>
    <n v="5"/>
    <n v="43.1"/>
    <n v="0"/>
    <n v="215.49"/>
    <x v="1706"/>
    <s v="Digital Wallet"/>
    <x v="2"/>
    <s v="Express"/>
    <x v="0"/>
    <n v="2025"/>
    <n v="4"/>
    <x v="7"/>
  </r>
  <r>
    <s v="ORD-002041"/>
    <d v="2025-11-22T00:00:00"/>
    <x v="1332"/>
    <x v="10"/>
    <x v="2"/>
    <x v="2"/>
    <s v="Dubai"/>
    <x v="16"/>
    <x v="6"/>
    <n v="4"/>
    <n v="28.01"/>
    <n v="0.15"/>
    <n v="95.23"/>
    <x v="1707"/>
    <s v="Credit Card"/>
    <x v="0"/>
    <s v="Standard"/>
    <x v="0"/>
    <n v="2025"/>
    <n v="11"/>
    <x v="6"/>
  </r>
  <r>
    <s v="ORD-002042"/>
    <d v="2025-08-08T00:00:00"/>
    <x v="1375"/>
    <x v="18"/>
    <x v="1"/>
    <x v="1"/>
    <s v="Bengaluru"/>
    <x v="0"/>
    <x v="0"/>
    <n v="2"/>
    <n v="44.78"/>
    <n v="0.1"/>
    <n v="80.61"/>
    <x v="1708"/>
    <s v="Debit Card"/>
    <x v="0"/>
    <s v="Standard"/>
    <x v="0"/>
    <n v="2025"/>
    <n v="8"/>
    <x v="3"/>
  </r>
  <r>
    <s v="ORD-002043"/>
    <d v="2025-07-24T00:00:00"/>
    <x v="920"/>
    <x v="9"/>
    <x v="4"/>
    <x v="4"/>
    <s v="Houston"/>
    <x v="17"/>
    <x v="3"/>
    <n v="5"/>
    <n v="63.35"/>
    <n v="0"/>
    <n v="316.74"/>
    <x v="1709"/>
    <s v="Digital Wallet"/>
    <x v="0"/>
    <s v="Standard"/>
    <x v="3"/>
    <n v="2025"/>
    <n v="7"/>
    <x v="8"/>
  </r>
  <r>
    <s v="ORD-002044"/>
    <d v="2025-02-14T00:00:00"/>
    <x v="612"/>
    <x v="24"/>
    <x v="3"/>
    <x v="3"/>
    <s v="Toulouse"/>
    <x v="17"/>
    <x v="3"/>
    <n v="2"/>
    <n v="68.569999999999993"/>
    <n v="0.05"/>
    <n v="130.28"/>
    <x v="1710"/>
    <s v="Digital Wallet"/>
    <x v="0"/>
    <s v="Express"/>
    <x v="1"/>
    <n v="2025"/>
    <n v="2"/>
    <x v="10"/>
  </r>
  <r>
    <s v="ORD-002045"/>
    <d v="2025-11-24T00:00:00"/>
    <x v="1376"/>
    <x v="25"/>
    <x v="5"/>
    <x v="5"/>
    <s v="Kyoto"/>
    <x v="19"/>
    <x v="5"/>
    <n v="2"/>
    <n v="25.42"/>
    <n v="0"/>
    <n v="50.84"/>
    <x v="1158"/>
    <s v="PayPal"/>
    <x v="0"/>
    <s v="Same Day"/>
    <x v="4"/>
    <n v="2025"/>
    <n v="11"/>
    <x v="6"/>
  </r>
  <r>
    <s v="ORD-002046"/>
    <d v="2025-10-10T00:00:00"/>
    <x v="714"/>
    <x v="20"/>
    <x v="8"/>
    <x v="4"/>
    <s v="Vancouver"/>
    <x v="10"/>
    <x v="1"/>
    <n v="3"/>
    <n v="52.53"/>
    <n v="0.1"/>
    <n v="141.84"/>
    <x v="1711"/>
    <s v="UPI"/>
    <x v="0"/>
    <s v="Express"/>
    <x v="2"/>
    <n v="2025"/>
    <n v="10"/>
    <x v="2"/>
  </r>
  <r>
    <s v="ORD-002047"/>
    <d v="2025-01-27T00:00:00"/>
    <x v="1377"/>
    <x v="8"/>
    <x v="4"/>
    <x v="4"/>
    <s v="Chicago"/>
    <x v="19"/>
    <x v="5"/>
    <n v="2"/>
    <n v="25.88"/>
    <n v="0"/>
    <n v="51.76"/>
    <x v="1712"/>
    <s v="Bank Transfer"/>
    <x v="0"/>
    <s v="Standard"/>
    <x v="1"/>
    <n v="2025"/>
    <n v="1"/>
    <x v="5"/>
  </r>
  <r>
    <s v="ORD-002048"/>
    <d v="2025-10-04T00:00:00"/>
    <x v="337"/>
    <x v="13"/>
    <x v="1"/>
    <x v="1"/>
    <s v="Delhi"/>
    <x v="7"/>
    <x v="5"/>
    <n v="2"/>
    <n v="131.97"/>
    <n v="0.15"/>
    <n v="224.36"/>
    <x v="1713"/>
    <s v="Credit Card"/>
    <x v="2"/>
    <s v="Standard"/>
    <x v="1"/>
    <n v="2025"/>
    <n v="10"/>
    <x v="2"/>
  </r>
  <r>
    <s v="ORD-002049"/>
    <d v="2025-08-01T00:00:00"/>
    <x v="1378"/>
    <x v="5"/>
    <x v="5"/>
    <x v="5"/>
    <s v="Kyoto"/>
    <x v="13"/>
    <x v="2"/>
    <n v="1"/>
    <n v="184.5"/>
    <n v="0"/>
    <n v="184.5"/>
    <x v="1714"/>
    <s v="PayPal"/>
    <x v="0"/>
    <s v="Standard"/>
    <x v="2"/>
    <n v="2025"/>
    <n v="8"/>
    <x v="3"/>
  </r>
  <r>
    <s v="ORD-002050"/>
    <d v="2025-02-01T00:00:00"/>
    <x v="695"/>
    <x v="2"/>
    <x v="11"/>
    <x v="8"/>
    <s v="Johannesburg"/>
    <x v="1"/>
    <x v="1"/>
    <n v="1"/>
    <n v="39.79"/>
    <n v="0.25"/>
    <n v="29.84"/>
    <x v="1715"/>
    <s v="Digital Wallet"/>
    <x v="0"/>
    <s v="Express"/>
    <x v="0"/>
    <n v="2025"/>
    <n v="2"/>
    <x v="10"/>
  </r>
  <r>
    <s v="ORD-002051"/>
    <d v="2025-06-29T00:00:00"/>
    <x v="62"/>
    <x v="15"/>
    <x v="6"/>
    <x v="6"/>
    <s v="Singapore"/>
    <x v="16"/>
    <x v="6"/>
    <n v="3"/>
    <n v="32.21"/>
    <n v="0"/>
    <n v="96.63"/>
    <x v="1716"/>
    <s v="Credit Card"/>
    <x v="1"/>
    <s v="Express"/>
    <x v="2"/>
    <n v="2025"/>
    <n v="6"/>
    <x v="9"/>
  </r>
  <r>
    <s v="ORD-002052"/>
    <d v="2025-07-09T00:00:00"/>
    <x v="1379"/>
    <x v="22"/>
    <x v="7"/>
    <x v="3"/>
    <s v="Manchester"/>
    <x v="1"/>
    <x v="1"/>
    <n v="2"/>
    <n v="36.79"/>
    <n v="0.1"/>
    <n v="66.23"/>
    <x v="1717"/>
    <s v="UPI"/>
    <x v="0"/>
    <s v="Express"/>
    <x v="1"/>
    <n v="2025"/>
    <n v="7"/>
    <x v="8"/>
  </r>
  <r>
    <s v="ORD-002053"/>
    <d v="2025-03-06T00:00:00"/>
    <x v="617"/>
    <x v="21"/>
    <x v="2"/>
    <x v="2"/>
    <s v="Abu Dhabi"/>
    <x v="0"/>
    <x v="0"/>
    <n v="1"/>
    <n v="39.68"/>
    <n v="0.2"/>
    <n v="31.75"/>
    <x v="1718"/>
    <s v="UPI"/>
    <x v="0"/>
    <s v="Standard"/>
    <x v="1"/>
    <n v="2025"/>
    <n v="3"/>
    <x v="4"/>
  </r>
  <r>
    <s v="ORD-002054"/>
    <d v="2025-12-17T00:00:00"/>
    <x v="996"/>
    <x v="13"/>
    <x v="7"/>
    <x v="3"/>
    <s v="London"/>
    <x v="13"/>
    <x v="2"/>
    <n v="2"/>
    <n v="204.96"/>
    <n v="0.05"/>
    <n v="389.42"/>
    <x v="1719"/>
    <s v="Debit Card"/>
    <x v="2"/>
    <s v="Standard"/>
    <x v="0"/>
    <n v="2025"/>
    <n v="12"/>
    <x v="1"/>
  </r>
  <r>
    <s v="ORD-002055"/>
    <d v="2025-11-21T00:00:00"/>
    <x v="1380"/>
    <x v="11"/>
    <x v="9"/>
    <x v="3"/>
    <s v="Hamburg"/>
    <x v="8"/>
    <x v="5"/>
    <n v="1"/>
    <n v="92.73"/>
    <n v="0"/>
    <n v="92.73"/>
    <x v="570"/>
    <s v="Credit Card"/>
    <x v="0"/>
    <s v="Standard"/>
    <x v="1"/>
    <n v="2025"/>
    <n v="11"/>
    <x v="6"/>
  </r>
  <r>
    <s v="ORD-002056"/>
    <d v="2025-09-19T00:00:00"/>
    <x v="1381"/>
    <x v="25"/>
    <x v="9"/>
    <x v="3"/>
    <s v="Munich"/>
    <x v="0"/>
    <x v="0"/>
    <n v="1"/>
    <n v="41.75"/>
    <n v="0.1"/>
    <n v="37.58"/>
    <x v="1720"/>
    <s v="Credit Card"/>
    <x v="0"/>
    <s v="Standard"/>
    <x v="1"/>
    <n v="2025"/>
    <n v="9"/>
    <x v="11"/>
  </r>
  <r>
    <s v="ORD-002057"/>
    <d v="2025-06-30T00:00:00"/>
    <x v="1122"/>
    <x v="17"/>
    <x v="7"/>
    <x v="3"/>
    <s v="Birmingham"/>
    <x v="1"/>
    <x v="1"/>
    <n v="1"/>
    <n v="40.81"/>
    <n v="0.1"/>
    <n v="36.729999999999997"/>
    <x v="1721"/>
    <s v="Bank Transfer"/>
    <x v="0"/>
    <s v="Standard"/>
    <x v="2"/>
    <n v="2025"/>
    <n v="6"/>
    <x v="9"/>
  </r>
  <r>
    <s v="ORD-002058"/>
    <d v="2025-06-11T00:00:00"/>
    <x v="1382"/>
    <x v="10"/>
    <x v="5"/>
    <x v="5"/>
    <s v="Kyoto"/>
    <x v="13"/>
    <x v="2"/>
    <n v="1"/>
    <n v="200.16"/>
    <n v="0.05"/>
    <n v="190.16"/>
    <x v="1722"/>
    <s v="Credit Card"/>
    <x v="1"/>
    <s v="Standard"/>
    <x v="2"/>
    <n v="2025"/>
    <n v="6"/>
    <x v="9"/>
  </r>
  <r>
    <s v="ORD-002059"/>
    <d v="2025-09-12T00:00:00"/>
    <x v="1383"/>
    <x v="26"/>
    <x v="9"/>
    <x v="3"/>
    <s v="Frankfurt"/>
    <x v="14"/>
    <x v="3"/>
    <n v="1"/>
    <n v="83.21"/>
    <n v="0"/>
    <n v="83.21"/>
    <x v="149"/>
    <s v="Credit Card"/>
    <x v="0"/>
    <s v="Standard"/>
    <x v="0"/>
    <n v="2025"/>
    <n v="9"/>
    <x v="11"/>
  </r>
  <r>
    <s v="ORD-002060"/>
    <d v="2025-08-02T00:00:00"/>
    <x v="456"/>
    <x v="12"/>
    <x v="4"/>
    <x v="4"/>
    <s v="Los Angeles"/>
    <x v="4"/>
    <x v="2"/>
    <n v="1"/>
    <n v="47.74"/>
    <n v="0.05"/>
    <n v="45.36"/>
    <x v="332"/>
    <s v="Credit Card"/>
    <x v="0"/>
    <s v="Standard"/>
    <x v="1"/>
    <n v="2025"/>
    <n v="8"/>
    <x v="3"/>
  </r>
  <r>
    <s v="ORD-002061"/>
    <d v="2025-01-25T00:00:00"/>
    <x v="740"/>
    <x v="15"/>
    <x v="4"/>
    <x v="4"/>
    <s v="Chicago"/>
    <x v="8"/>
    <x v="5"/>
    <n v="3"/>
    <n v="100.24"/>
    <n v="0.1"/>
    <n v="270.66000000000003"/>
    <x v="1723"/>
    <s v="PayPal"/>
    <x v="0"/>
    <s v="Standard"/>
    <x v="1"/>
    <n v="2025"/>
    <n v="1"/>
    <x v="5"/>
  </r>
  <r>
    <s v="ORD-002062"/>
    <d v="2025-07-20T00:00:00"/>
    <x v="187"/>
    <x v="16"/>
    <x v="1"/>
    <x v="1"/>
    <s v="Kolkata"/>
    <x v="9"/>
    <x v="6"/>
    <n v="2"/>
    <n v="79.739999999999995"/>
    <n v="0"/>
    <n v="159.47"/>
    <x v="1724"/>
    <s v="Credit Card"/>
    <x v="0"/>
    <s v="Standard"/>
    <x v="1"/>
    <n v="2025"/>
    <n v="7"/>
    <x v="8"/>
  </r>
  <r>
    <s v="ORD-002063"/>
    <d v="2025-11-09T00:00:00"/>
    <x v="58"/>
    <x v="1"/>
    <x v="3"/>
    <x v="3"/>
    <s v="Paris"/>
    <x v="18"/>
    <x v="1"/>
    <n v="1"/>
    <n v="72.61"/>
    <n v="0.1"/>
    <n v="65.349999999999994"/>
    <x v="1058"/>
    <s v="Credit Card"/>
    <x v="0"/>
    <s v="Standard"/>
    <x v="2"/>
    <n v="2025"/>
    <n v="11"/>
    <x v="6"/>
  </r>
  <r>
    <s v="ORD-002064"/>
    <d v="2025-06-29T00:00:00"/>
    <x v="1384"/>
    <x v="19"/>
    <x v="4"/>
    <x v="4"/>
    <s v="Chicago"/>
    <x v="17"/>
    <x v="3"/>
    <n v="2"/>
    <n v="61.95"/>
    <n v="0.2"/>
    <n v="99.11"/>
    <x v="761"/>
    <s v="UPI"/>
    <x v="0"/>
    <s v="Express"/>
    <x v="3"/>
    <n v="2025"/>
    <n v="6"/>
    <x v="9"/>
  </r>
  <r>
    <s v="ORD-002065"/>
    <d v="2025-01-21T00:00:00"/>
    <x v="185"/>
    <x v="27"/>
    <x v="1"/>
    <x v="1"/>
    <s v="Chennai"/>
    <x v="13"/>
    <x v="2"/>
    <n v="2"/>
    <n v="203.68"/>
    <n v="0.2"/>
    <n v="325.89"/>
    <x v="1725"/>
    <s v="PayPal"/>
    <x v="2"/>
    <s v="Standard"/>
    <x v="0"/>
    <n v="2025"/>
    <n v="1"/>
    <x v="5"/>
  </r>
  <r>
    <s v="ORD-002066"/>
    <d v="2025-11-03T00:00:00"/>
    <x v="1385"/>
    <x v="15"/>
    <x v="8"/>
    <x v="4"/>
    <s v="Calgary"/>
    <x v="8"/>
    <x v="5"/>
    <n v="2"/>
    <n v="106.97"/>
    <n v="0.2"/>
    <n v="171.15"/>
    <x v="1726"/>
    <s v="UPI"/>
    <x v="1"/>
    <s v="Standard"/>
    <x v="0"/>
    <n v="2025"/>
    <n v="11"/>
    <x v="6"/>
  </r>
  <r>
    <s v="ORD-002067"/>
    <d v="2025-03-20T00:00:00"/>
    <x v="661"/>
    <x v="5"/>
    <x v="0"/>
    <x v="0"/>
    <s v="Melbourne"/>
    <x v="14"/>
    <x v="3"/>
    <n v="2"/>
    <n v="84.13"/>
    <n v="0.05"/>
    <n v="159.85"/>
    <x v="1727"/>
    <s v="Credit Card"/>
    <x v="0"/>
    <s v="Standard"/>
    <x v="1"/>
    <n v="2025"/>
    <n v="3"/>
    <x v="4"/>
  </r>
  <r>
    <s v="ORD-002068"/>
    <d v="2025-04-12T00:00:00"/>
    <x v="1386"/>
    <x v="15"/>
    <x v="5"/>
    <x v="5"/>
    <s v="Tokyo"/>
    <x v="8"/>
    <x v="5"/>
    <n v="4"/>
    <n v="104.08"/>
    <n v="0.15"/>
    <n v="353.87"/>
    <x v="1728"/>
    <s v="PayPal"/>
    <x v="0"/>
    <s v="Express"/>
    <x v="2"/>
    <n v="2025"/>
    <n v="4"/>
    <x v="7"/>
  </r>
  <r>
    <s v="ORD-002069"/>
    <d v="2025-03-06T00:00:00"/>
    <x v="1387"/>
    <x v="10"/>
    <x v="9"/>
    <x v="3"/>
    <s v="Frankfurt"/>
    <x v="5"/>
    <x v="3"/>
    <n v="1"/>
    <n v="52.08"/>
    <n v="0.2"/>
    <n v="41.67"/>
    <x v="56"/>
    <s v="Credit Card"/>
    <x v="1"/>
    <s v="Same Day"/>
    <x v="1"/>
    <n v="2025"/>
    <n v="3"/>
    <x v="4"/>
  </r>
  <r>
    <s v="ORD-002070"/>
    <d v="2025-05-10T00:00:00"/>
    <x v="1388"/>
    <x v="1"/>
    <x v="2"/>
    <x v="2"/>
    <s v="Sharjah"/>
    <x v="14"/>
    <x v="3"/>
    <n v="2"/>
    <n v="77.17"/>
    <n v="0.1"/>
    <n v="138.91"/>
    <x v="1729"/>
    <s v="PayPal"/>
    <x v="2"/>
    <s v="Standard"/>
    <x v="0"/>
    <n v="2025"/>
    <n v="5"/>
    <x v="0"/>
  </r>
  <r>
    <s v="ORD-002071"/>
    <d v="2025-10-23T00:00:00"/>
    <x v="1389"/>
    <x v="22"/>
    <x v="2"/>
    <x v="2"/>
    <s v="Sharjah"/>
    <x v="15"/>
    <x v="6"/>
    <n v="4"/>
    <n v="70.959999999999994"/>
    <n v="0"/>
    <n v="283.83"/>
    <x v="1730"/>
    <s v="Credit Card"/>
    <x v="0"/>
    <s v="Standard"/>
    <x v="0"/>
    <n v="2025"/>
    <n v="10"/>
    <x v="2"/>
  </r>
  <r>
    <s v="ORD-002072"/>
    <d v="2025-07-23T00:00:00"/>
    <x v="259"/>
    <x v="23"/>
    <x v="6"/>
    <x v="6"/>
    <s v="Singapore"/>
    <x v="7"/>
    <x v="5"/>
    <n v="1"/>
    <n v="123.09"/>
    <n v="0.05"/>
    <n v="116.93"/>
    <x v="1731"/>
    <s v="Digital Wallet"/>
    <x v="0"/>
    <s v="Standard"/>
    <x v="0"/>
    <n v="2025"/>
    <n v="7"/>
    <x v="8"/>
  </r>
  <r>
    <s v="ORD-002073"/>
    <d v="2025-03-22T00:00:00"/>
    <x v="1390"/>
    <x v="6"/>
    <x v="8"/>
    <x v="4"/>
    <s v="Toronto"/>
    <x v="18"/>
    <x v="1"/>
    <n v="1"/>
    <n v="67.709999999999994"/>
    <n v="0.15"/>
    <n v="57.55"/>
    <x v="1732"/>
    <s v="Debit Card"/>
    <x v="0"/>
    <s v="Same Day"/>
    <x v="2"/>
    <n v="2025"/>
    <n v="3"/>
    <x v="4"/>
  </r>
  <r>
    <s v="ORD-002074"/>
    <d v="2025-11-30T00:00:00"/>
    <x v="1391"/>
    <x v="9"/>
    <x v="4"/>
    <x v="4"/>
    <s v="Chicago"/>
    <x v="19"/>
    <x v="5"/>
    <n v="1"/>
    <n v="23.68"/>
    <n v="0.1"/>
    <n v="21.31"/>
    <x v="1733"/>
    <s v="Debit Card"/>
    <x v="1"/>
    <s v="Express"/>
    <x v="1"/>
    <n v="2025"/>
    <n v="11"/>
    <x v="6"/>
  </r>
  <r>
    <s v="ORD-002075"/>
    <d v="2025-11-30T00:00:00"/>
    <x v="1332"/>
    <x v="18"/>
    <x v="11"/>
    <x v="8"/>
    <s v="Cape Town"/>
    <x v="19"/>
    <x v="5"/>
    <n v="2"/>
    <n v="26.19"/>
    <n v="0.15"/>
    <n v="44.53"/>
    <x v="730"/>
    <s v="PayPal"/>
    <x v="2"/>
    <s v="Standard"/>
    <x v="1"/>
    <n v="2025"/>
    <n v="11"/>
    <x v="6"/>
  </r>
  <r>
    <s v="ORD-002076"/>
    <d v="2025-11-27T00:00:00"/>
    <x v="1392"/>
    <x v="29"/>
    <x v="4"/>
    <x v="4"/>
    <s v="New York"/>
    <x v="9"/>
    <x v="6"/>
    <n v="1"/>
    <n v="73.8"/>
    <n v="0.1"/>
    <n v="66.42"/>
    <x v="1734"/>
    <s v="UPI"/>
    <x v="0"/>
    <s v="Standard"/>
    <x v="2"/>
    <n v="2025"/>
    <n v="11"/>
    <x v="6"/>
  </r>
  <r>
    <s v="ORD-002077"/>
    <d v="2025-04-04T00:00:00"/>
    <x v="1393"/>
    <x v="21"/>
    <x v="4"/>
    <x v="4"/>
    <s v="Seattle"/>
    <x v="5"/>
    <x v="3"/>
    <n v="1"/>
    <n v="51.41"/>
    <n v="0.1"/>
    <n v="46.27"/>
    <x v="1735"/>
    <s v="Credit Card"/>
    <x v="2"/>
    <s v="Standard"/>
    <x v="3"/>
    <n v="2025"/>
    <n v="4"/>
    <x v="7"/>
  </r>
  <r>
    <s v="ORD-002078"/>
    <d v="2025-06-26T00:00:00"/>
    <x v="973"/>
    <x v="29"/>
    <x v="7"/>
    <x v="3"/>
    <s v="London"/>
    <x v="18"/>
    <x v="1"/>
    <n v="3"/>
    <n v="72.78"/>
    <n v="0.1"/>
    <n v="196.5"/>
    <x v="1736"/>
    <s v="Bank Transfer"/>
    <x v="2"/>
    <s v="Standard"/>
    <x v="1"/>
    <n v="2025"/>
    <n v="6"/>
    <x v="9"/>
  </r>
  <r>
    <s v="ORD-002079"/>
    <d v="2025-12-28T00:00:00"/>
    <x v="1051"/>
    <x v="11"/>
    <x v="1"/>
    <x v="1"/>
    <s v="Hyderabad"/>
    <x v="14"/>
    <x v="3"/>
    <n v="2"/>
    <n v="77.510000000000005"/>
    <n v="0"/>
    <n v="155.02000000000001"/>
    <x v="1737"/>
    <s v="UPI"/>
    <x v="1"/>
    <s v="Standard"/>
    <x v="4"/>
    <n v="2025"/>
    <n v="12"/>
    <x v="1"/>
  </r>
  <r>
    <s v="ORD-002080"/>
    <d v="2025-10-29T00:00:00"/>
    <x v="1394"/>
    <x v="12"/>
    <x v="11"/>
    <x v="8"/>
    <s v="Cape Town"/>
    <x v="12"/>
    <x v="1"/>
    <n v="3"/>
    <n v="157.51"/>
    <n v="0"/>
    <n v="472.54"/>
    <x v="1738"/>
    <s v="Credit Card"/>
    <x v="0"/>
    <s v="Same Day"/>
    <x v="1"/>
    <n v="2025"/>
    <n v="10"/>
    <x v="2"/>
  </r>
  <r>
    <s v="ORD-002081"/>
    <d v="2025-01-11T00:00:00"/>
    <x v="301"/>
    <x v="25"/>
    <x v="3"/>
    <x v="3"/>
    <s v="Paris"/>
    <x v="5"/>
    <x v="3"/>
    <n v="4"/>
    <n v="58.06"/>
    <n v="0"/>
    <n v="232.23"/>
    <x v="1739"/>
    <s v="Digital Wallet"/>
    <x v="2"/>
    <s v="Standard"/>
    <x v="1"/>
    <n v="2025"/>
    <n v="1"/>
    <x v="5"/>
  </r>
  <r>
    <s v="ORD-002082"/>
    <d v="2025-01-26T00:00:00"/>
    <x v="862"/>
    <x v="29"/>
    <x v="3"/>
    <x v="3"/>
    <s v="Marseille"/>
    <x v="18"/>
    <x v="1"/>
    <n v="3"/>
    <n v="71.14"/>
    <n v="0.2"/>
    <n v="170.73"/>
    <x v="1012"/>
    <s v="Credit Card"/>
    <x v="0"/>
    <s v="Standard"/>
    <x v="2"/>
    <n v="2025"/>
    <n v="1"/>
    <x v="5"/>
  </r>
  <r>
    <s v="ORD-002083"/>
    <d v="2025-07-01T00:00:00"/>
    <x v="464"/>
    <x v="14"/>
    <x v="8"/>
    <x v="4"/>
    <s v="Toronto"/>
    <x v="17"/>
    <x v="3"/>
    <n v="1"/>
    <n v="69.61"/>
    <n v="0.1"/>
    <n v="62.65"/>
    <x v="1740"/>
    <s v="Credit Card"/>
    <x v="1"/>
    <s v="Standard"/>
    <x v="1"/>
    <n v="2025"/>
    <n v="7"/>
    <x v="8"/>
  </r>
  <r>
    <s v="ORD-002084"/>
    <d v="2025-12-08T00:00:00"/>
    <x v="255"/>
    <x v="2"/>
    <x v="9"/>
    <x v="3"/>
    <s v="Hamburg"/>
    <x v="11"/>
    <x v="5"/>
    <n v="1"/>
    <n v="143.91999999999999"/>
    <n v="0.05"/>
    <n v="136.72999999999999"/>
    <x v="1741"/>
    <s v="PayPal"/>
    <x v="0"/>
    <s v="Standard"/>
    <x v="2"/>
    <n v="2025"/>
    <n v="12"/>
    <x v="1"/>
  </r>
  <r>
    <s v="ORD-002085"/>
    <d v="2025-07-30T00:00:00"/>
    <x v="1395"/>
    <x v="29"/>
    <x v="1"/>
    <x v="1"/>
    <s v="Kolkata"/>
    <x v="19"/>
    <x v="5"/>
    <n v="1"/>
    <n v="23.24"/>
    <n v="0.05"/>
    <n v="22.08"/>
    <x v="583"/>
    <s v="Credit Card"/>
    <x v="1"/>
    <s v="Express"/>
    <x v="0"/>
    <n v="2025"/>
    <n v="7"/>
    <x v="8"/>
  </r>
  <r>
    <s v="ORD-002086"/>
    <d v="2025-07-14T00:00:00"/>
    <x v="434"/>
    <x v="3"/>
    <x v="8"/>
    <x v="4"/>
    <s v="Toronto"/>
    <x v="3"/>
    <x v="1"/>
    <n v="1"/>
    <n v="135.46"/>
    <n v="0.05"/>
    <n v="128.69"/>
    <x v="1352"/>
    <s v="Credit Card"/>
    <x v="0"/>
    <s v="Express"/>
    <x v="0"/>
    <n v="2025"/>
    <n v="7"/>
    <x v="8"/>
  </r>
  <r>
    <s v="ORD-002087"/>
    <d v="2025-02-11T00:00:00"/>
    <x v="78"/>
    <x v="20"/>
    <x v="0"/>
    <x v="0"/>
    <s v="Brisbane"/>
    <x v="8"/>
    <x v="5"/>
    <n v="4"/>
    <n v="102.61"/>
    <n v="0.25"/>
    <n v="307.82"/>
    <x v="1742"/>
    <s v="Debit Card"/>
    <x v="0"/>
    <s v="Standard"/>
    <x v="1"/>
    <n v="2025"/>
    <n v="2"/>
    <x v="10"/>
  </r>
  <r>
    <s v="ORD-002088"/>
    <d v="2025-09-14T00:00:00"/>
    <x v="1083"/>
    <x v="8"/>
    <x v="7"/>
    <x v="3"/>
    <s v="London"/>
    <x v="19"/>
    <x v="5"/>
    <n v="4"/>
    <n v="25.46"/>
    <n v="0.2"/>
    <n v="81.47"/>
    <x v="1743"/>
    <s v="Digital Wallet"/>
    <x v="0"/>
    <s v="Standard"/>
    <x v="0"/>
    <n v="2025"/>
    <n v="9"/>
    <x v="11"/>
  </r>
  <r>
    <s v="ORD-002089"/>
    <d v="2025-11-13T00:00:00"/>
    <x v="1396"/>
    <x v="23"/>
    <x v="5"/>
    <x v="5"/>
    <s v="Kyoto"/>
    <x v="4"/>
    <x v="2"/>
    <n v="1"/>
    <n v="43.08"/>
    <n v="0.2"/>
    <n v="34.47"/>
    <x v="1744"/>
    <s v="PayPal"/>
    <x v="0"/>
    <s v="Standard"/>
    <x v="1"/>
    <n v="2025"/>
    <n v="11"/>
    <x v="6"/>
  </r>
  <r>
    <s v="ORD-002090"/>
    <d v="2025-05-29T00:00:00"/>
    <x v="1397"/>
    <x v="20"/>
    <x v="4"/>
    <x v="4"/>
    <s v="Los Angeles"/>
    <x v="17"/>
    <x v="3"/>
    <n v="1"/>
    <n v="62.72"/>
    <n v="0.25"/>
    <n v="47.04"/>
    <x v="1745"/>
    <s v="Digital Wallet"/>
    <x v="0"/>
    <s v="Standard"/>
    <x v="1"/>
    <n v="2025"/>
    <n v="5"/>
    <x v="0"/>
  </r>
  <r>
    <s v="ORD-002091"/>
    <d v="2025-10-31T00:00:00"/>
    <x v="951"/>
    <x v="21"/>
    <x v="4"/>
    <x v="4"/>
    <s v="New York"/>
    <x v="11"/>
    <x v="5"/>
    <n v="2"/>
    <n v="143.63"/>
    <n v="0.1"/>
    <n v="258.54000000000002"/>
    <x v="1746"/>
    <s v="PayPal"/>
    <x v="2"/>
    <s v="Standard"/>
    <x v="0"/>
    <n v="2025"/>
    <n v="10"/>
    <x v="2"/>
  </r>
  <r>
    <s v="ORD-002092"/>
    <d v="2025-12-22T00:00:00"/>
    <x v="1128"/>
    <x v="13"/>
    <x v="1"/>
    <x v="1"/>
    <s v="Chennai"/>
    <x v="14"/>
    <x v="3"/>
    <n v="5"/>
    <n v="79.03"/>
    <n v="0.1"/>
    <n v="355.62"/>
    <x v="1747"/>
    <s v="Credit Card"/>
    <x v="0"/>
    <s v="Express"/>
    <x v="1"/>
    <n v="2025"/>
    <n v="12"/>
    <x v="1"/>
  </r>
  <r>
    <s v="ORD-002093"/>
    <d v="2025-03-21T00:00:00"/>
    <x v="1398"/>
    <x v="7"/>
    <x v="4"/>
    <x v="4"/>
    <s v="Houston"/>
    <x v="5"/>
    <x v="3"/>
    <n v="2"/>
    <n v="54.42"/>
    <n v="0"/>
    <n v="108.85"/>
    <x v="599"/>
    <s v="Digital Wallet"/>
    <x v="0"/>
    <s v="Express"/>
    <x v="1"/>
    <n v="2025"/>
    <n v="3"/>
    <x v="4"/>
  </r>
  <r>
    <s v="ORD-002094"/>
    <d v="2025-07-24T00:00:00"/>
    <x v="771"/>
    <x v="12"/>
    <x v="10"/>
    <x v="7"/>
    <s v="BrasÃ­lia"/>
    <x v="18"/>
    <x v="1"/>
    <n v="1"/>
    <n v="69.150000000000006"/>
    <n v="0.25"/>
    <n v="51.86"/>
    <x v="1748"/>
    <s v="UPI"/>
    <x v="0"/>
    <s v="Standard"/>
    <x v="2"/>
    <n v="2025"/>
    <n v="7"/>
    <x v="8"/>
  </r>
  <r>
    <s v="ORD-002095"/>
    <d v="2025-04-23T00:00:00"/>
    <x v="1399"/>
    <x v="19"/>
    <x v="6"/>
    <x v="6"/>
    <s v="Singapore"/>
    <x v="4"/>
    <x v="2"/>
    <n v="1"/>
    <n v="48.06"/>
    <n v="0"/>
    <n v="48.06"/>
    <x v="1062"/>
    <s v="Credit Card"/>
    <x v="0"/>
    <s v="Same Day"/>
    <x v="0"/>
    <n v="2025"/>
    <n v="4"/>
    <x v="7"/>
  </r>
  <r>
    <s v="ORD-002096"/>
    <d v="2025-11-05T00:00:00"/>
    <x v="1400"/>
    <x v="12"/>
    <x v="7"/>
    <x v="3"/>
    <s v="Birmingham"/>
    <x v="13"/>
    <x v="2"/>
    <n v="3"/>
    <n v="198.01"/>
    <n v="0.05"/>
    <n v="564.34"/>
    <x v="1749"/>
    <s v="Credit Card"/>
    <x v="2"/>
    <s v="Standard"/>
    <x v="1"/>
    <n v="2025"/>
    <n v="11"/>
    <x v="6"/>
  </r>
  <r>
    <s v="ORD-002097"/>
    <d v="2025-08-14T00:00:00"/>
    <x v="1401"/>
    <x v="2"/>
    <x v="3"/>
    <x v="3"/>
    <s v="Toulouse"/>
    <x v="3"/>
    <x v="1"/>
    <n v="2"/>
    <n v="135.21"/>
    <n v="0"/>
    <n v="270.42"/>
    <x v="1750"/>
    <s v="Debit Card"/>
    <x v="0"/>
    <s v="Same Day"/>
    <x v="1"/>
    <n v="2025"/>
    <n v="8"/>
    <x v="3"/>
  </r>
  <r>
    <s v="ORD-002098"/>
    <d v="2025-09-06T00:00:00"/>
    <x v="244"/>
    <x v="21"/>
    <x v="0"/>
    <x v="0"/>
    <s v="Perth"/>
    <x v="3"/>
    <x v="1"/>
    <n v="2"/>
    <n v="136.56"/>
    <n v="0.05"/>
    <n v="259.45999999999998"/>
    <x v="1751"/>
    <s v="PayPal"/>
    <x v="0"/>
    <s v="Standard"/>
    <x v="0"/>
    <n v="2025"/>
    <n v="9"/>
    <x v="11"/>
  </r>
  <r>
    <s v="ORD-002099"/>
    <d v="2025-11-06T00:00:00"/>
    <x v="1402"/>
    <x v="17"/>
    <x v="4"/>
    <x v="4"/>
    <s v="Seattle"/>
    <x v="19"/>
    <x v="5"/>
    <n v="2"/>
    <n v="23.77"/>
    <n v="0.1"/>
    <n v="42.79"/>
    <x v="853"/>
    <s v="PayPal"/>
    <x v="0"/>
    <s v="Standard"/>
    <x v="1"/>
    <n v="2025"/>
    <n v="11"/>
    <x v="6"/>
  </r>
  <r>
    <s v="ORD-002100"/>
    <d v="2025-06-04T00:00:00"/>
    <x v="1403"/>
    <x v="12"/>
    <x v="1"/>
    <x v="1"/>
    <s v="Delhi"/>
    <x v="10"/>
    <x v="1"/>
    <n v="1"/>
    <n v="53.47"/>
    <n v="0.2"/>
    <n v="42.78"/>
    <x v="620"/>
    <s v="UPI"/>
    <x v="0"/>
    <s v="Standard"/>
    <x v="0"/>
    <n v="2025"/>
    <n v="6"/>
    <x v="9"/>
  </r>
  <r>
    <s v="ORD-002101"/>
    <d v="2025-12-09T00:00:00"/>
    <x v="1119"/>
    <x v="6"/>
    <x v="11"/>
    <x v="8"/>
    <s v="Durban"/>
    <x v="11"/>
    <x v="5"/>
    <n v="2"/>
    <n v="154.07"/>
    <n v="0.05"/>
    <n v="292.73"/>
    <x v="1752"/>
    <s v="Credit Card"/>
    <x v="0"/>
    <s v="Standard"/>
    <x v="0"/>
    <n v="2025"/>
    <n v="12"/>
    <x v="1"/>
  </r>
  <r>
    <s v="ORD-002102"/>
    <d v="2025-07-28T00:00:00"/>
    <x v="1404"/>
    <x v="29"/>
    <x v="8"/>
    <x v="4"/>
    <s v="Toronto"/>
    <x v="18"/>
    <x v="1"/>
    <n v="3"/>
    <n v="73.19"/>
    <n v="0.1"/>
    <n v="197.61"/>
    <x v="1753"/>
    <s v="PayPal"/>
    <x v="0"/>
    <s v="Standard"/>
    <x v="2"/>
    <n v="2025"/>
    <n v="7"/>
    <x v="8"/>
  </r>
  <r>
    <s v="ORD-002103"/>
    <d v="2025-03-03T00:00:00"/>
    <x v="1405"/>
    <x v="24"/>
    <x v="11"/>
    <x v="8"/>
    <s v="Cape Town"/>
    <x v="15"/>
    <x v="6"/>
    <n v="1"/>
    <n v="78.11"/>
    <n v="0"/>
    <n v="78.11"/>
    <x v="1460"/>
    <s v="UPI"/>
    <x v="2"/>
    <s v="Standard"/>
    <x v="1"/>
    <n v="2025"/>
    <n v="3"/>
    <x v="4"/>
  </r>
  <r>
    <s v="ORD-002104"/>
    <d v="2025-09-30T00:00:00"/>
    <x v="1248"/>
    <x v="14"/>
    <x v="4"/>
    <x v="4"/>
    <s v="Seattle"/>
    <x v="15"/>
    <x v="6"/>
    <n v="1"/>
    <n v="74.22"/>
    <n v="0.1"/>
    <n v="66.8"/>
    <x v="884"/>
    <s v="Bank Transfer"/>
    <x v="0"/>
    <s v="Standard"/>
    <x v="1"/>
    <n v="2025"/>
    <n v="9"/>
    <x v="11"/>
  </r>
  <r>
    <s v="ORD-002105"/>
    <d v="2025-11-05T00:00:00"/>
    <x v="63"/>
    <x v="15"/>
    <x v="0"/>
    <x v="0"/>
    <s v="Perth"/>
    <x v="18"/>
    <x v="1"/>
    <n v="2"/>
    <n v="73.42"/>
    <n v="0"/>
    <n v="146.83000000000001"/>
    <x v="885"/>
    <s v="UPI"/>
    <x v="1"/>
    <s v="Standard"/>
    <x v="1"/>
    <n v="2025"/>
    <n v="11"/>
    <x v="6"/>
  </r>
  <r>
    <s v="ORD-002106"/>
    <d v="2025-05-04T00:00:00"/>
    <x v="971"/>
    <x v="25"/>
    <x v="4"/>
    <x v="4"/>
    <s v="New York"/>
    <x v="14"/>
    <x v="3"/>
    <n v="1"/>
    <n v="80.61"/>
    <n v="0.2"/>
    <n v="64.489999999999995"/>
    <x v="193"/>
    <s v="PayPal"/>
    <x v="0"/>
    <s v="Standard"/>
    <x v="4"/>
    <n v="2025"/>
    <n v="5"/>
    <x v="0"/>
  </r>
  <r>
    <s v="ORD-002107"/>
    <d v="2025-11-24T00:00:00"/>
    <x v="700"/>
    <x v="14"/>
    <x v="4"/>
    <x v="4"/>
    <s v="Houston"/>
    <x v="17"/>
    <x v="3"/>
    <n v="3"/>
    <n v="65.95"/>
    <n v="0"/>
    <n v="197.85"/>
    <x v="1754"/>
    <s v="PayPal"/>
    <x v="0"/>
    <s v="Express"/>
    <x v="2"/>
    <n v="2025"/>
    <n v="11"/>
    <x v="6"/>
  </r>
  <r>
    <s v="ORD-002108"/>
    <d v="2025-12-07T00:00:00"/>
    <x v="209"/>
    <x v="27"/>
    <x v="9"/>
    <x v="3"/>
    <s v="Frankfurt"/>
    <x v="10"/>
    <x v="1"/>
    <n v="1"/>
    <n v="52.28"/>
    <n v="0"/>
    <n v="52.28"/>
    <x v="1244"/>
    <s v="Credit Card"/>
    <x v="0"/>
    <s v="Express"/>
    <x v="1"/>
    <n v="2025"/>
    <n v="12"/>
    <x v="1"/>
  </r>
  <r>
    <s v="ORD-002109"/>
    <d v="2025-04-19T00:00:00"/>
    <x v="1406"/>
    <x v="16"/>
    <x v="4"/>
    <x v="4"/>
    <s v="Houston"/>
    <x v="10"/>
    <x v="1"/>
    <n v="1"/>
    <n v="49.51"/>
    <n v="0"/>
    <n v="49.51"/>
    <x v="124"/>
    <s v="Debit Card"/>
    <x v="2"/>
    <s v="Same Day"/>
    <x v="1"/>
    <n v="2025"/>
    <n v="4"/>
    <x v="7"/>
  </r>
  <r>
    <s v="ORD-002110"/>
    <d v="2025-12-27T00:00:00"/>
    <x v="749"/>
    <x v="16"/>
    <x v="1"/>
    <x v="1"/>
    <s v="Bengaluru"/>
    <x v="4"/>
    <x v="2"/>
    <n v="1"/>
    <n v="42.36"/>
    <n v="0.2"/>
    <n v="33.89"/>
    <x v="1322"/>
    <s v="Credit Card"/>
    <x v="0"/>
    <s v="Express"/>
    <x v="3"/>
    <n v="2025"/>
    <n v="12"/>
    <x v="1"/>
  </r>
  <r>
    <s v="ORD-002111"/>
    <d v="2025-02-25T00:00:00"/>
    <x v="579"/>
    <x v="23"/>
    <x v="4"/>
    <x v="4"/>
    <s v="New York"/>
    <x v="14"/>
    <x v="3"/>
    <n v="1"/>
    <n v="80.08"/>
    <n v="0.1"/>
    <n v="72.069999999999993"/>
    <x v="35"/>
    <s v="Bank Transfer"/>
    <x v="0"/>
    <s v="Standard"/>
    <x v="1"/>
    <n v="2025"/>
    <n v="2"/>
    <x v="10"/>
  </r>
  <r>
    <s v="ORD-002112"/>
    <d v="2025-03-20T00:00:00"/>
    <x v="1407"/>
    <x v="0"/>
    <x v="1"/>
    <x v="1"/>
    <s v="Bengaluru"/>
    <x v="14"/>
    <x v="3"/>
    <n v="5"/>
    <n v="82.59"/>
    <n v="0.1"/>
    <n v="371.67"/>
    <x v="1755"/>
    <s v="PayPal"/>
    <x v="0"/>
    <s v="Express"/>
    <x v="1"/>
    <n v="2025"/>
    <n v="3"/>
    <x v="4"/>
  </r>
  <r>
    <s v="ORD-002113"/>
    <d v="2025-03-14T00:00:00"/>
    <x v="1408"/>
    <x v="22"/>
    <x v="0"/>
    <x v="0"/>
    <s v="Perth"/>
    <x v="2"/>
    <x v="1"/>
    <n v="2"/>
    <n v="88.6"/>
    <n v="0.05"/>
    <n v="168.34"/>
    <x v="1756"/>
    <s v="Debit Card"/>
    <x v="0"/>
    <s v="Express"/>
    <x v="1"/>
    <n v="2025"/>
    <n v="3"/>
    <x v="4"/>
  </r>
  <r>
    <s v="ORD-002114"/>
    <d v="2025-12-04T00:00:00"/>
    <x v="238"/>
    <x v="6"/>
    <x v="9"/>
    <x v="3"/>
    <s v="Frankfurt"/>
    <x v="19"/>
    <x v="5"/>
    <n v="2"/>
    <n v="25.04"/>
    <n v="0.1"/>
    <n v="45.07"/>
    <x v="1757"/>
    <s v="Debit Card"/>
    <x v="0"/>
    <s v="Standard"/>
    <x v="0"/>
    <n v="2025"/>
    <n v="12"/>
    <x v="1"/>
  </r>
  <r>
    <s v="ORD-002115"/>
    <d v="2025-09-13T00:00:00"/>
    <x v="1409"/>
    <x v="21"/>
    <x v="1"/>
    <x v="1"/>
    <s v="Kolkata"/>
    <x v="17"/>
    <x v="3"/>
    <n v="2"/>
    <n v="61.95"/>
    <n v="0.05"/>
    <n v="117.71"/>
    <x v="1392"/>
    <s v="Unknown"/>
    <x v="0"/>
    <s v="Standard"/>
    <x v="0"/>
    <n v="2025"/>
    <n v="9"/>
    <x v="11"/>
  </r>
  <r>
    <s v="ORD-002116"/>
    <d v="2025-03-01T00:00:00"/>
    <x v="1410"/>
    <x v="20"/>
    <x v="1"/>
    <x v="1"/>
    <s v="Hyderabad"/>
    <x v="8"/>
    <x v="5"/>
    <n v="2"/>
    <n v="106.93"/>
    <n v="0"/>
    <n v="213.86"/>
    <x v="1758"/>
    <s v="Debit Card"/>
    <x v="0"/>
    <s v="Express"/>
    <x v="1"/>
    <n v="2025"/>
    <n v="3"/>
    <x v="4"/>
  </r>
  <r>
    <s v="ORD-002117"/>
    <d v="2025-06-22T00:00:00"/>
    <x v="1411"/>
    <x v="9"/>
    <x v="1"/>
    <x v="1"/>
    <s v="Hyderabad"/>
    <x v="1"/>
    <x v="1"/>
    <n v="4"/>
    <n v="42.27"/>
    <n v="0.1"/>
    <n v="152.19"/>
    <x v="775"/>
    <s v="Digital Wallet"/>
    <x v="0"/>
    <s v="Standard"/>
    <x v="1"/>
    <n v="2025"/>
    <n v="6"/>
    <x v="9"/>
  </r>
  <r>
    <s v="ORD-002118"/>
    <d v="2025-08-29T00:00:00"/>
    <x v="464"/>
    <x v="29"/>
    <x v="8"/>
    <x v="4"/>
    <s v="Vancouver"/>
    <x v="1"/>
    <x v="1"/>
    <n v="3"/>
    <n v="39.67"/>
    <n v="0.1"/>
    <n v="107.1"/>
    <x v="1588"/>
    <s v="Bank Transfer"/>
    <x v="2"/>
    <s v="Standard"/>
    <x v="2"/>
    <n v="2025"/>
    <n v="8"/>
    <x v="3"/>
  </r>
  <r>
    <s v="ORD-002119"/>
    <d v="2025-02-02T00:00:00"/>
    <x v="482"/>
    <x v="13"/>
    <x v="1"/>
    <x v="1"/>
    <s v="Bengaluru"/>
    <x v="16"/>
    <x v="6"/>
    <n v="2"/>
    <n v="31.68"/>
    <n v="0.15"/>
    <n v="53.85"/>
    <x v="261"/>
    <s v="Credit Card"/>
    <x v="0"/>
    <s v="Standard"/>
    <x v="0"/>
    <n v="2025"/>
    <n v="2"/>
    <x v="10"/>
  </r>
  <r>
    <s v="ORD-002120"/>
    <d v="2025-12-01T00:00:00"/>
    <x v="960"/>
    <x v="19"/>
    <x v="5"/>
    <x v="5"/>
    <s v="Kyoto"/>
    <x v="10"/>
    <x v="1"/>
    <n v="1"/>
    <n v="46.98"/>
    <n v="0.2"/>
    <n v="37.590000000000003"/>
    <x v="1759"/>
    <s v="UPI"/>
    <x v="2"/>
    <s v="Standard"/>
    <x v="0"/>
    <n v="2025"/>
    <n v="12"/>
    <x v="1"/>
  </r>
  <r>
    <s v="ORD-002121"/>
    <d v="2025-11-08T00:00:00"/>
    <x v="10"/>
    <x v="18"/>
    <x v="1"/>
    <x v="1"/>
    <s v="Chennai"/>
    <x v="17"/>
    <x v="3"/>
    <n v="2"/>
    <n v="69.739999999999995"/>
    <n v="0"/>
    <n v="139.49"/>
    <x v="1760"/>
    <s v="PayPal"/>
    <x v="0"/>
    <s v="Standard"/>
    <x v="2"/>
    <n v="2025"/>
    <n v="11"/>
    <x v="6"/>
  </r>
  <r>
    <s v="ORD-002122"/>
    <d v="2025-07-17T00:00:00"/>
    <x v="389"/>
    <x v="25"/>
    <x v="4"/>
    <x v="4"/>
    <s v="Los Angeles"/>
    <x v="6"/>
    <x v="4"/>
    <n v="2"/>
    <n v="19.13"/>
    <n v="0.05"/>
    <n v="36.35"/>
    <x v="1761"/>
    <s v="Credit Card"/>
    <x v="0"/>
    <s v="Express"/>
    <x v="1"/>
    <n v="2025"/>
    <n v="7"/>
    <x v="8"/>
  </r>
  <r>
    <s v="ORD-002123"/>
    <d v="2025-12-23T00:00:00"/>
    <x v="54"/>
    <x v="17"/>
    <x v="2"/>
    <x v="2"/>
    <s v="Abu Dhabi"/>
    <x v="9"/>
    <x v="6"/>
    <n v="2"/>
    <n v="83.61"/>
    <n v="0"/>
    <n v="167.22"/>
    <x v="1762"/>
    <s v="PayPal"/>
    <x v="0"/>
    <s v="Express"/>
    <x v="0"/>
    <n v="2025"/>
    <n v="12"/>
    <x v="1"/>
  </r>
  <r>
    <s v="ORD-002124"/>
    <d v="2025-06-13T00:00:00"/>
    <x v="38"/>
    <x v="9"/>
    <x v="0"/>
    <x v="0"/>
    <s v="Sydney"/>
    <x v="0"/>
    <x v="0"/>
    <n v="2"/>
    <n v="42.85"/>
    <n v="0.15"/>
    <n v="72.849999999999994"/>
    <x v="1572"/>
    <s v="Credit Card"/>
    <x v="0"/>
    <s v="Standard"/>
    <x v="1"/>
    <n v="2025"/>
    <n v="6"/>
    <x v="9"/>
  </r>
  <r>
    <s v="ORD-002125"/>
    <d v="2025-12-27T00:00:00"/>
    <x v="499"/>
    <x v="21"/>
    <x v="1"/>
    <x v="1"/>
    <s v="Delhi"/>
    <x v="7"/>
    <x v="5"/>
    <n v="1"/>
    <n v="125.55"/>
    <n v="0.1"/>
    <n v="113"/>
    <x v="1763"/>
    <s v="PayPal"/>
    <x v="2"/>
    <s v="Standard"/>
    <x v="1"/>
    <n v="2025"/>
    <n v="12"/>
    <x v="1"/>
  </r>
  <r>
    <s v="ORD-002126"/>
    <d v="2025-09-19T00:00:00"/>
    <x v="960"/>
    <x v="15"/>
    <x v="6"/>
    <x v="6"/>
    <s v="Singapore"/>
    <x v="13"/>
    <x v="2"/>
    <n v="2"/>
    <n v="194.77"/>
    <n v="0.05"/>
    <n v="370.07"/>
    <x v="1764"/>
    <s v="Unknown"/>
    <x v="0"/>
    <s v="Express"/>
    <x v="1"/>
    <n v="2025"/>
    <n v="9"/>
    <x v="11"/>
  </r>
  <r>
    <s v="ORD-002127"/>
    <d v="2025-09-06T00:00:00"/>
    <x v="1412"/>
    <x v="14"/>
    <x v="9"/>
    <x v="3"/>
    <s v="Berlin"/>
    <x v="9"/>
    <x v="6"/>
    <n v="4"/>
    <n v="74.260000000000005"/>
    <n v="0.1"/>
    <n v="267.33"/>
    <x v="1765"/>
    <s v="Credit Card"/>
    <x v="0"/>
    <s v="Express"/>
    <x v="1"/>
    <n v="2025"/>
    <n v="9"/>
    <x v="11"/>
  </r>
  <r>
    <s v="ORD-002128"/>
    <d v="2025-03-06T00:00:00"/>
    <x v="189"/>
    <x v="4"/>
    <x v="10"/>
    <x v="7"/>
    <s v="BrasÃ­lia"/>
    <x v="8"/>
    <x v="5"/>
    <n v="1"/>
    <n v="102.13"/>
    <n v="0.1"/>
    <n v="91.91"/>
    <x v="560"/>
    <s v="Debit Card"/>
    <x v="0"/>
    <s v="Standard"/>
    <x v="1"/>
    <n v="2025"/>
    <n v="3"/>
    <x v="4"/>
  </r>
  <r>
    <s v="ORD-002129"/>
    <d v="2025-12-01T00:00:00"/>
    <x v="41"/>
    <x v="28"/>
    <x v="3"/>
    <x v="3"/>
    <s v="Lyon"/>
    <x v="13"/>
    <x v="2"/>
    <n v="2"/>
    <n v="199.72"/>
    <n v="0.15"/>
    <n v="339.53"/>
    <x v="1766"/>
    <s v="Debit Card"/>
    <x v="0"/>
    <s v="Express"/>
    <x v="0"/>
    <n v="2025"/>
    <n v="12"/>
    <x v="1"/>
  </r>
  <r>
    <s v="ORD-002130"/>
    <d v="2025-06-17T00:00:00"/>
    <x v="1413"/>
    <x v="10"/>
    <x v="0"/>
    <x v="0"/>
    <s v="Perth"/>
    <x v="0"/>
    <x v="0"/>
    <n v="4"/>
    <n v="45.21"/>
    <n v="0.05"/>
    <n v="171.78"/>
    <x v="1767"/>
    <s v="Credit Card"/>
    <x v="2"/>
    <s v="Standard"/>
    <x v="1"/>
    <n v="2025"/>
    <n v="6"/>
    <x v="9"/>
  </r>
  <r>
    <s v="ORD-002131"/>
    <d v="2025-03-05T00:00:00"/>
    <x v="1414"/>
    <x v="10"/>
    <x v="11"/>
    <x v="8"/>
    <s v="Cape Town"/>
    <x v="10"/>
    <x v="1"/>
    <n v="3"/>
    <n v="50.55"/>
    <n v="0.15"/>
    <n v="128.91"/>
    <x v="1345"/>
    <s v="Credit Card"/>
    <x v="2"/>
    <s v="Same Day"/>
    <x v="1"/>
    <n v="2025"/>
    <n v="3"/>
    <x v="4"/>
  </r>
  <r>
    <s v="ORD-002132"/>
    <d v="2025-01-05T00:00:00"/>
    <x v="1415"/>
    <x v="29"/>
    <x v="4"/>
    <x v="4"/>
    <s v="Seattle"/>
    <x v="9"/>
    <x v="6"/>
    <n v="4"/>
    <n v="80.81"/>
    <n v="0.15"/>
    <n v="274.74"/>
    <x v="1768"/>
    <s v="Credit Card"/>
    <x v="0"/>
    <s v="Standard"/>
    <x v="0"/>
    <n v="2025"/>
    <n v="1"/>
    <x v="5"/>
  </r>
  <r>
    <s v="ORD-002133"/>
    <d v="2025-08-07T00:00:00"/>
    <x v="1416"/>
    <x v="3"/>
    <x v="8"/>
    <x v="4"/>
    <s v="Toronto"/>
    <x v="18"/>
    <x v="1"/>
    <n v="4"/>
    <n v="74.739999999999995"/>
    <n v="0.05"/>
    <n v="284"/>
    <x v="1769"/>
    <s v="PayPal"/>
    <x v="0"/>
    <s v="Standard"/>
    <x v="4"/>
    <n v="2025"/>
    <n v="8"/>
    <x v="3"/>
  </r>
  <r>
    <s v="ORD-002134"/>
    <d v="2025-07-26T00:00:00"/>
    <x v="1312"/>
    <x v="1"/>
    <x v="7"/>
    <x v="3"/>
    <s v="London"/>
    <x v="18"/>
    <x v="1"/>
    <n v="2"/>
    <n v="72.64"/>
    <n v="0"/>
    <n v="145.29"/>
    <x v="1770"/>
    <s v="PayPal"/>
    <x v="2"/>
    <s v="Same Day"/>
    <x v="2"/>
    <n v="2025"/>
    <n v="7"/>
    <x v="8"/>
  </r>
  <r>
    <s v="ORD-002135"/>
    <d v="2025-10-09T00:00:00"/>
    <x v="1417"/>
    <x v="26"/>
    <x v="1"/>
    <x v="1"/>
    <s v="Delhi"/>
    <x v="1"/>
    <x v="1"/>
    <n v="2"/>
    <n v="36.9"/>
    <n v="0.15"/>
    <n v="62.73"/>
    <x v="1771"/>
    <s v="Unknown"/>
    <x v="0"/>
    <s v="Standard"/>
    <x v="1"/>
    <n v="2025"/>
    <n v="10"/>
    <x v="2"/>
  </r>
  <r>
    <s v="ORD-002136"/>
    <d v="2025-12-03T00:00:00"/>
    <x v="1418"/>
    <x v="22"/>
    <x v="1"/>
    <x v="1"/>
    <s v="Chennai"/>
    <x v="3"/>
    <x v="1"/>
    <n v="2"/>
    <n v="147.21"/>
    <n v="0.1"/>
    <n v="264.97000000000003"/>
    <x v="1772"/>
    <s v="Debit Card"/>
    <x v="1"/>
    <s v="Same Day"/>
    <x v="2"/>
    <n v="2025"/>
    <n v="12"/>
    <x v="1"/>
  </r>
  <r>
    <s v="ORD-002137"/>
    <d v="2025-02-01T00:00:00"/>
    <x v="308"/>
    <x v="13"/>
    <x v="1"/>
    <x v="1"/>
    <s v="Delhi"/>
    <x v="14"/>
    <x v="3"/>
    <n v="3"/>
    <n v="78.900000000000006"/>
    <n v="0.15"/>
    <n v="201.19"/>
    <x v="1773"/>
    <s v="Credit Card"/>
    <x v="0"/>
    <s v="Standard"/>
    <x v="1"/>
    <n v="2025"/>
    <n v="2"/>
    <x v="10"/>
  </r>
  <r>
    <s v="ORD-002138"/>
    <d v="2025-10-14T00:00:00"/>
    <x v="1419"/>
    <x v="29"/>
    <x v="8"/>
    <x v="4"/>
    <s v="Toronto"/>
    <x v="7"/>
    <x v="5"/>
    <n v="2"/>
    <n v="133.56"/>
    <n v="0.1"/>
    <n v="200.33"/>
    <x v="1774"/>
    <s v="UPI"/>
    <x v="0"/>
    <s v="Same Day"/>
    <x v="2"/>
    <n v="2025"/>
    <n v="10"/>
    <x v="2"/>
  </r>
  <r>
    <s v="ORD-002139"/>
    <d v="2025-03-15T00:00:00"/>
    <x v="1420"/>
    <x v="28"/>
    <x v="3"/>
    <x v="3"/>
    <s v="Toulouse"/>
    <x v="1"/>
    <x v="1"/>
    <n v="3"/>
    <n v="42.16"/>
    <n v="0.15"/>
    <n v="107.5"/>
    <x v="1775"/>
    <s v="Credit Card"/>
    <x v="1"/>
    <s v="Express"/>
    <x v="1"/>
    <n v="2025"/>
    <n v="3"/>
    <x v="4"/>
  </r>
  <r>
    <s v="ORD-002140"/>
    <d v="2025-11-24T00:00:00"/>
    <x v="1421"/>
    <x v="16"/>
    <x v="3"/>
    <x v="3"/>
    <s v="Marseille"/>
    <x v="10"/>
    <x v="1"/>
    <n v="1"/>
    <n v="50.81"/>
    <n v="0.05"/>
    <n v="48.27"/>
    <x v="1488"/>
    <s v="PayPal"/>
    <x v="0"/>
    <s v="Standard"/>
    <x v="1"/>
    <n v="2025"/>
    <n v="11"/>
    <x v="6"/>
  </r>
  <r>
    <s v="ORD-002141"/>
    <d v="2025-11-13T00:00:00"/>
    <x v="170"/>
    <x v="15"/>
    <x v="1"/>
    <x v="1"/>
    <s v="Delhi"/>
    <x v="7"/>
    <x v="5"/>
    <n v="2"/>
    <n v="124.59"/>
    <n v="0.1"/>
    <n v="224.27"/>
    <x v="1776"/>
    <s v="Debit Card"/>
    <x v="2"/>
    <s v="Standard"/>
    <x v="1"/>
    <n v="2025"/>
    <n v="11"/>
    <x v="6"/>
  </r>
  <r>
    <s v="ORD-002142"/>
    <d v="2025-07-31T00:00:00"/>
    <x v="1422"/>
    <x v="22"/>
    <x v="7"/>
    <x v="3"/>
    <s v="Manchester"/>
    <x v="13"/>
    <x v="2"/>
    <n v="1"/>
    <n v="180.13"/>
    <n v="0.15"/>
    <n v="153.11000000000001"/>
    <x v="1777"/>
    <s v="Credit Card"/>
    <x v="2"/>
    <s v="Express"/>
    <x v="2"/>
    <n v="2025"/>
    <n v="7"/>
    <x v="8"/>
  </r>
  <r>
    <s v="ORD-002143"/>
    <d v="2025-10-05T00:00:00"/>
    <x v="112"/>
    <x v="7"/>
    <x v="2"/>
    <x v="2"/>
    <s v="Abu Dhabi"/>
    <x v="5"/>
    <x v="3"/>
    <n v="5"/>
    <n v="53.8"/>
    <n v="0.1"/>
    <n v="269"/>
    <x v="1778"/>
    <s v="PayPal"/>
    <x v="0"/>
    <s v="Standard"/>
    <x v="1"/>
    <n v="2025"/>
    <n v="10"/>
    <x v="2"/>
  </r>
  <r>
    <s v="ORD-002144"/>
    <d v="2025-05-03T00:00:00"/>
    <x v="1423"/>
    <x v="18"/>
    <x v="7"/>
    <x v="3"/>
    <s v="Manchester"/>
    <x v="17"/>
    <x v="3"/>
    <n v="1"/>
    <n v="60.68"/>
    <n v="0"/>
    <n v="60.68"/>
    <x v="1779"/>
    <s v="Bank Transfer"/>
    <x v="0"/>
    <s v="Express"/>
    <x v="1"/>
    <n v="2025"/>
    <n v="5"/>
    <x v="0"/>
  </r>
  <r>
    <s v="ORD-002145"/>
    <d v="2025-07-04T00:00:00"/>
    <x v="1424"/>
    <x v="9"/>
    <x v="8"/>
    <x v="4"/>
    <s v="Montreal"/>
    <x v="6"/>
    <x v="4"/>
    <n v="1"/>
    <n v="19.87"/>
    <n v="0.1"/>
    <n v="17.88"/>
    <x v="1780"/>
    <s v="Digital Wallet"/>
    <x v="0"/>
    <s v="Express"/>
    <x v="4"/>
    <n v="2025"/>
    <n v="7"/>
    <x v="8"/>
  </r>
  <r>
    <s v="ORD-002146"/>
    <d v="2025-11-13T00:00:00"/>
    <x v="1013"/>
    <x v="13"/>
    <x v="5"/>
    <x v="5"/>
    <s v="Yokohama"/>
    <x v="17"/>
    <x v="3"/>
    <n v="1"/>
    <n v="65.150000000000006"/>
    <n v="0"/>
    <n v="65.150000000000006"/>
    <x v="1781"/>
    <s v="Credit Card"/>
    <x v="0"/>
    <s v="Standard"/>
    <x v="1"/>
    <n v="2025"/>
    <n v="11"/>
    <x v="6"/>
  </r>
  <r>
    <s v="ORD-002147"/>
    <d v="2025-06-29T00:00:00"/>
    <x v="1196"/>
    <x v="28"/>
    <x v="5"/>
    <x v="5"/>
    <s v="Yokohama"/>
    <x v="6"/>
    <x v="4"/>
    <n v="1"/>
    <n v="18.72"/>
    <n v="0.2"/>
    <n v="14.98"/>
    <x v="1782"/>
    <s v="Debit Card"/>
    <x v="1"/>
    <s v="Standard"/>
    <x v="0"/>
    <n v="2025"/>
    <n v="6"/>
    <x v="9"/>
  </r>
  <r>
    <s v="ORD-002148"/>
    <d v="2025-05-20T00:00:00"/>
    <x v="77"/>
    <x v="13"/>
    <x v="9"/>
    <x v="3"/>
    <s v="Munich"/>
    <x v="9"/>
    <x v="6"/>
    <n v="2"/>
    <n v="85.32"/>
    <n v="0.25"/>
    <n v="127.97"/>
    <x v="1783"/>
    <s v="Credit Card"/>
    <x v="0"/>
    <s v="Standard"/>
    <x v="0"/>
    <n v="2025"/>
    <n v="5"/>
    <x v="0"/>
  </r>
  <r>
    <s v="ORD-002149"/>
    <d v="2025-07-13T00:00:00"/>
    <x v="24"/>
    <x v="8"/>
    <x v="10"/>
    <x v="7"/>
    <s v="Rio de Janeiro"/>
    <x v="9"/>
    <x v="6"/>
    <n v="2"/>
    <n v="83.02"/>
    <n v="0"/>
    <n v="166.04"/>
    <x v="1784"/>
    <s v="Digital Wallet"/>
    <x v="2"/>
    <s v="Same Day"/>
    <x v="0"/>
    <n v="2025"/>
    <n v="7"/>
    <x v="8"/>
  </r>
  <r>
    <s v="ORD-002150"/>
    <d v="2025-11-15T00:00:00"/>
    <x v="1425"/>
    <x v="10"/>
    <x v="7"/>
    <x v="3"/>
    <s v="Birmingham"/>
    <x v="9"/>
    <x v="6"/>
    <n v="2"/>
    <n v="73.95"/>
    <n v="0"/>
    <n v="147.91"/>
    <x v="1785"/>
    <s v="PayPal"/>
    <x v="0"/>
    <s v="Standard"/>
    <x v="2"/>
    <n v="2025"/>
    <n v="11"/>
    <x v="6"/>
  </r>
  <r>
    <s v="ORD-002151"/>
    <d v="2025-05-12T00:00:00"/>
    <x v="1426"/>
    <x v="10"/>
    <x v="10"/>
    <x v="7"/>
    <s v="SÃ£o Paulo"/>
    <x v="15"/>
    <x v="6"/>
    <n v="1"/>
    <n v="76.73"/>
    <n v="0.05"/>
    <n v="72.89"/>
    <x v="1786"/>
    <s v="Digital Wallet"/>
    <x v="0"/>
    <s v="Standard"/>
    <x v="3"/>
    <n v="2025"/>
    <n v="5"/>
    <x v="0"/>
  </r>
  <r>
    <s v="ORD-002152"/>
    <d v="2025-03-09T00:00:00"/>
    <x v="1042"/>
    <x v="6"/>
    <x v="4"/>
    <x v="4"/>
    <s v="Seattle"/>
    <x v="0"/>
    <x v="0"/>
    <n v="3"/>
    <n v="45.09"/>
    <n v="0"/>
    <n v="135.27000000000001"/>
    <x v="370"/>
    <s v="Debit Card"/>
    <x v="0"/>
    <s v="Express"/>
    <x v="0"/>
    <n v="2025"/>
    <n v="3"/>
    <x v="4"/>
  </r>
  <r>
    <s v="ORD-002153"/>
    <d v="2025-10-06T00:00:00"/>
    <x v="1427"/>
    <x v="22"/>
    <x v="4"/>
    <x v="4"/>
    <s v="New York"/>
    <x v="16"/>
    <x v="6"/>
    <n v="2"/>
    <n v="31.36"/>
    <n v="0"/>
    <n v="62.72"/>
    <x v="1787"/>
    <s v="PayPal"/>
    <x v="0"/>
    <s v="Same Day"/>
    <x v="2"/>
    <n v="2025"/>
    <n v="10"/>
    <x v="2"/>
  </r>
  <r>
    <s v="ORD-002154"/>
    <d v="2025-11-15T00:00:00"/>
    <x v="869"/>
    <x v="2"/>
    <x v="1"/>
    <x v="1"/>
    <s v="Hyderabad"/>
    <x v="13"/>
    <x v="2"/>
    <n v="1"/>
    <n v="178.25"/>
    <n v="0.25"/>
    <n v="133.69"/>
    <x v="1788"/>
    <s v="Credit Card"/>
    <x v="0"/>
    <s v="Standard"/>
    <x v="0"/>
    <n v="2025"/>
    <n v="11"/>
    <x v="6"/>
  </r>
  <r>
    <s v="ORD-002155"/>
    <d v="2025-02-09T00:00:00"/>
    <x v="1428"/>
    <x v="9"/>
    <x v="5"/>
    <x v="5"/>
    <s v="Osaka"/>
    <x v="18"/>
    <x v="1"/>
    <n v="1"/>
    <n v="73.94"/>
    <n v="0.05"/>
    <n v="70.239999999999995"/>
    <x v="289"/>
    <s v="PayPal"/>
    <x v="2"/>
    <s v="Standard"/>
    <x v="0"/>
    <n v="2025"/>
    <n v="2"/>
    <x v="10"/>
  </r>
  <r>
    <s v="ORD-002156"/>
    <d v="2025-04-04T00:00:00"/>
    <x v="1429"/>
    <x v="18"/>
    <x v="7"/>
    <x v="3"/>
    <s v="Liverpool"/>
    <x v="8"/>
    <x v="5"/>
    <n v="2"/>
    <n v="102.74"/>
    <n v="0"/>
    <n v="205.48"/>
    <x v="1789"/>
    <s v="PayPal"/>
    <x v="2"/>
    <s v="Standard"/>
    <x v="0"/>
    <n v="2025"/>
    <n v="4"/>
    <x v="7"/>
  </r>
  <r>
    <s v="ORD-002157"/>
    <d v="2025-02-25T00:00:00"/>
    <x v="242"/>
    <x v="9"/>
    <x v="4"/>
    <x v="4"/>
    <s v="Seattle"/>
    <x v="4"/>
    <x v="2"/>
    <n v="3"/>
    <n v="44.89"/>
    <n v="0.1"/>
    <n v="121.2"/>
    <x v="1790"/>
    <s v="Digital Wallet"/>
    <x v="0"/>
    <s v="Express"/>
    <x v="2"/>
    <n v="2025"/>
    <n v="2"/>
    <x v="10"/>
  </r>
  <r>
    <s v="ORD-002158"/>
    <d v="2025-05-17T00:00:00"/>
    <x v="883"/>
    <x v="3"/>
    <x v="4"/>
    <x v="4"/>
    <s v="New York"/>
    <x v="14"/>
    <x v="3"/>
    <n v="1"/>
    <n v="75.680000000000007"/>
    <n v="0.15"/>
    <n v="64.33"/>
    <x v="1454"/>
    <s v="Debit Card"/>
    <x v="0"/>
    <s v="Standard"/>
    <x v="1"/>
    <n v="2025"/>
    <n v="5"/>
    <x v="0"/>
  </r>
  <r>
    <s v="ORD-002159"/>
    <d v="2025-06-26T00:00:00"/>
    <x v="1430"/>
    <x v="1"/>
    <x v="2"/>
    <x v="2"/>
    <s v="Sharjah"/>
    <x v="9"/>
    <x v="6"/>
    <n v="2"/>
    <n v="79.400000000000006"/>
    <n v="0.1"/>
    <n v="142.91999999999999"/>
    <x v="1791"/>
    <s v="Debit Card"/>
    <x v="0"/>
    <s v="Express"/>
    <x v="0"/>
    <n v="2025"/>
    <n v="6"/>
    <x v="9"/>
  </r>
  <r>
    <s v="ORD-002160"/>
    <d v="2025-10-20T00:00:00"/>
    <x v="237"/>
    <x v="25"/>
    <x v="6"/>
    <x v="6"/>
    <s v="Singapore"/>
    <x v="15"/>
    <x v="6"/>
    <n v="1"/>
    <n v="78.2"/>
    <n v="0"/>
    <n v="78.2"/>
    <x v="1792"/>
    <s v="Debit Card"/>
    <x v="1"/>
    <s v="Standard"/>
    <x v="2"/>
    <n v="2025"/>
    <n v="10"/>
    <x v="2"/>
  </r>
  <r>
    <s v="ORD-002161"/>
    <d v="2025-09-12T00:00:00"/>
    <x v="709"/>
    <x v="29"/>
    <x v="3"/>
    <x v="3"/>
    <s v="Toulouse"/>
    <x v="14"/>
    <x v="3"/>
    <n v="3"/>
    <n v="76.760000000000005"/>
    <n v="0.05"/>
    <n v="218.77"/>
    <x v="1793"/>
    <s v="PayPal"/>
    <x v="2"/>
    <s v="Express"/>
    <x v="3"/>
    <n v="2025"/>
    <n v="9"/>
    <x v="11"/>
  </r>
  <r>
    <s v="ORD-002162"/>
    <d v="2025-08-31T00:00:00"/>
    <x v="1431"/>
    <x v="14"/>
    <x v="8"/>
    <x v="4"/>
    <s v="Vancouver"/>
    <x v="0"/>
    <x v="0"/>
    <n v="1"/>
    <n v="43.66"/>
    <n v="0.05"/>
    <n v="41.48"/>
    <x v="1794"/>
    <s v="Debit Card"/>
    <x v="1"/>
    <s v="Standard"/>
    <x v="0"/>
    <n v="2025"/>
    <n v="8"/>
    <x v="3"/>
  </r>
  <r>
    <s v="ORD-002163"/>
    <d v="2025-05-18T00:00:00"/>
    <x v="252"/>
    <x v="5"/>
    <x v="9"/>
    <x v="3"/>
    <s v="Hamburg"/>
    <x v="16"/>
    <x v="6"/>
    <n v="3"/>
    <n v="28.58"/>
    <n v="0.05"/>
    <n v="81.459999999999994"/>
    <x v="1429"/>
    <s v="PayPal"/>
    <x v="2"/>
    <s v="Standard"/>
    <x v="1"/>
    <n v="2025"/>
    <n v="5"/>
    <x v="0"/>
  </r>
  <r>
    <s v="ORD-002164"/>
    <d v="2025-11-19T00:00:00"/>
    <x v="682"/>
    <x v="8"/>
    <x v="7"/>
    <x v="3"/>
    <s v="Manchester"/>
    <x v="19"/>
    <x v="5"/>
    <n v="3"/>
    <n v="26.22"/>
    <n v="0"/>
    <n v="78.67"/>
    <x v="1795"/>
    <s v="Credit Card"/>
    <x v="0"/>
    <s v="Standard"/>
    <x v="2"/>
    <n v="2025"/>
    <n v="11"/>
    <x v="6"/>
  </r>
  <r>
    <s v="ORD-002165"/>
    <d v="2025-07-04T00:00:00"/>
    <x v="1257"/>
    <x v="19"/>
    <x v="2"/>
    <x v="2"/>
    <s v="Abu Dhabi"/>
    <x v="2"/>
    <x v="1"/>
    <n v="1"/>
    <n v="87.93"/>
    <n v="0.05"/>
    <n v="83.53"/>
    <x v="53"/>
    <s v="Bank Transfer"/>
    <x v="0"/>
    <s v="Express"/>
    <x v="4"/>
    <n v="2025"/>
    <n v="7"/>
    <x v="8"/>
  </r>
  <r>
    <s v="ORD-002166"/>
    <d v="2025-12-26T00:00:00"/>
    <x v="1432"/>
    <x v="6"/>
    <x v="1"/>
    <x v="1"/>
    <s v="Mumbai"/>
    <x v="8"/>
    <x v="5"/>
    <n v="1"/>
    <n v="98.49"/>
    <n v="0.1"/>
    <n v="88.64"/>
    <x v="691"/>
    <s v="Credit Card"/>
    <x v="2"/>
    <s v="Standard"/>
    <x v="2"/>
    <n v="2025"/>
    <n v="12"/>
    <x v="1"/>
  </r>
  <r>
    <s v="ORD-002167"/>
    <d v="2025-09-05T00:00:00"/>
    <x v="1433"/>
    <x v="19"/>
    <x v="7"/>
    <x v="3"/>
    <s v="Manchester"/>
    <x v="14"/>
    <x v="3"/>
    <n v="4"/>
    <n v="77.47"/>
    <n v="0.05"/>
    <n v="294.38"/>
    <x v="1796"/>
    <s v="UPI"/>
    <x v="0"/>
    <s v="Express"/>
    <x v="0"/>
    <n v="2025"/>
    <n v="9"/>
    <x v="11"/>
  </r>
  <r>
    <s v="ORD-002168"/>
    <d v="2025-02-19T00:00:00"/>
    <x v="1309"/>
    <x v="16"/>
    <x v="4"/>
    <x v="4"/>
    <s v="Houston"/>
    <x v="15"/>
    <x v="6"/>
    <n v="1"/>
    <n v="70.790000000000006"/>
    <n v="0.25"/>
    <n v="53.09"/>
    <x v="220"/>
    <s v="UPI"/>
    <x v="2"/>
    <s v="Express"/>
    <x v="1"/>
    <n v="2025"/>
    <n v="2"/>
    <x v="10"/>
  </r>
  <r>
    <s v="ORD-002169"/>
    <d v="2025-09-22T00:00:00"/>
    <x v="1434"/>
    <x v="6"/>
    <x v="9"/>
    <x v="3"/>
    <s v="Munich"/>
    <x v="16"/>
    <x v="6"/>
    <n v="1"/>
    <n v="30.2"/>
    <n v="0.2"/>
    <n v="24.16"/>
    <x v="1797"/>
    <s v="Credit Card"/>
    <x v="0"/>
    <s v="Express"/>
    <x v="1"/>
    <n v="2025"/>
    <n v="9"/>
    <x v="11"/>
  </r>
  <r>
    <s v="ORD-002170"/>
    <d v="2025-05-08T00:00:00"/>
    <x v="29"/>
    <x v="4"/>
    <x v="7"/>
    <x v="3"/>
    <s v="Birmingham"/>
    <x v="1"/>
    <x v="1"/>
    <n v="2"/>
    <n v="41.13"/>
    <n v="0.05"/>
    <n v="78.150000000000006"/>
    <x v="1373"/>
    <s v="Debit Card"/>
    <x v="0"/>
    <s v="Express"/>
    <x v="1"/>
    <n v="2025"/>
    <n v="5"/>
    <x v="0"/>
  </r>
  <r>
    <s v="ORD-002171"/>
    <d v="2025-09-26T00:00:00"/>
    <x v="4"/>
    <x v="19"/>
    <x v="9"/>
    <x v="3"/>
    <s v="Berlin"/>
    <x v="16"/>
    <x v="6"/>
    <n v="4"/>
    <n v="32.380000000000003"/>
    <n v="0.2"/>
    <n v="103.62"/>
    <x v="1456"/>
    <s v="PayPal"/>
    <x v="0"/>
    <s v="Standard"/>
    <x v="0"/>
    <n v="2025"/>
    <n v="9"/>
    <x v="11"/>
  </r>
  <r>
    <s v="ORD-002172"/>
    <d v="2025-01-28T00:00:00"/>
    <x v="1435"/>
    <x v="1"/>
    <x v="1"/>
    <x v="1"/>
    <s v="Bengaluru"/>
    <x v="6"/>
    <x v="4"/>
    <n v="4"/>
    <n v="18.47"/>
    <n v="0.1"/>
    <n v="66.5"/>
    <x v="1798"/>
    <s v="Debit Card"/>
    <x v="1"/>
    <s v="Express"/>
    <x v="1"/>
    <n v="2025"/>
    <n v="1"/>
    <x v="5"/>
  </r>
  <r>
    <s v="ORD-002173"/>
    <d v="2025-03-10T00:00:00"/>
    <x v="760"/>
    <x v="7"/>
    <x v="9"/>
    <x v="3"/>
    <s v="Frankfurt"/>
    <x v="10"/>
    <x v="1"/>
    <n v="2"/>
    <n v="51.12"/>
    <n v="0.15"/>
    <n v="86.9"/>
    <x v="1799"/>
    <s v="UPI"/>
    <x v="0"/>
    <s v="Standard"/>
    <x v="0"/>
    <n v="2025"/>
    <n v="3"/>
    <x v="4"/>
  </r>
  <r>
    <s v="ORD-002174"/>
    <d v="2025-11-23T00:00:00"/>
    <x v="660"/>
    <x v="11"/>
    <x v="4"/>
    <x v="4"/>
    <s v="Houston"/>
    <x v="13"/>
    <x v="2"/>
    <n v="1"/>
    <n v="175.63"/>
    <n v="0.1"/>
    <n v="158.07"/>
    <x v="1800"/>
    <s v="UPI"/>
    <x v="1"/>
    <s v="Express"/>
    <x v="1"/>
    <n v="2025"/>
    <n v="11"/>
    <x v="6"/>
  </r>
  <r>
    <s v="ORD-002175"/>
    <d v="2025-03-30T00:00:00"/>
    <x v="835"/>
    <x v="23"/>
    <x v="1"/>
    <x v="1"/>
    <s v="Mumbai"/>
    <x v="17"/>
    <x v="3"/>
    <n v="2"/>
    <n v="65.69"/>
    <n v="0.05"/>
    <n v="124.81"/>
    <x v="1801"/>
    <s v="PayPal"/>
    <x v="0"/>
    <s v="Same Day"/>
    <x v="0"/>
    <n v="2025"/>
    <n v="3"/>
    <x v="4"/>
  </r>
  <r>
    <s v="ORD-002176"/>
    <d v="2025-11-18T00:00:00"/>
    <x v="1436"/>
    <x v="28"/>
    <x v="1"/>
    <x v="1"/>
    <s v="Chennai"/>
    <x v="6"/>
    <x v="4"/>
    <n v="2"/>
    <n v="20.29"/>
    <n v="0.25"/>
    <n v="30.43"/>
    <x v="1802"/>
    <s v="Credit Card"/>
    <x v="0"/>
    <s v="Standard"/>
    <x v="0"/>
    <n v="2025"/>
    <n v="11"/>
    <x v="6"/>
  </r>
  <r>
    <s v="ORD-002177"/>
    <d v="2025-04-20T00:00:00"/>
    <x v="217"/>
    <x v="24"/>
    <x v="5"/>
    <x v="5"/>
    <s v="Tokyo"/>
    <x v="15"/>
    <x v="6"/>
    <n v="3"/>
    <n v="74.66"/>
    <n v="0.15"/>
    <n v="190.38"/>
    <x v="1803"/>
    <s v="Credit Card"/>
    <x v="2"/>
    <s v="Express"/>
    <x v="1"/>
    <n v="2025"/>
    <n v="4"/>
    <x v="7"/>
  </r>
  <r>
    <s v="ORD-002178"/>
    <d v="2025-09-09T00:00:00"/>
    <x v="539"/>
    <x v="18"/>
    <x v="7"/>
    <x v="3"/>
    <s v="Manchester"/>
    <x v="6"/>
    <x v="4"/>
    <n v="2"/>
    <n v="19.34"/>
    <n v="0.05"/>
    <n v="36.74"/>
    <x v="1804"/>
    <s v="Credit Card"/>
    <x v="2"/>
    <s v="Standard"/>
    <x v="0"/>
    <n v="2025"/>
    <n v="9"/>
    <x v="11"/>
  </r>
  <r>
    <s v="ORD-002179"/>
    <d v="2025-09-29T00:00:00"/>
    <x v="26"/>
    <x v="3"/>
    <x v="8"/>
    <x v="4"/>
    <s v="Toronto"/>
    <x v="1"/>
    <x v="1"/>
    <n v="2"/>
    <n v="42.5"/>
    <n v="0.15"/>
    <n v="72.239999999999995"/>
    <x v="769"/>
    <s v="Credit Card"/>
    <x v="2"/>
    <s v="Standard"/>
    <x v="1"/>
    <n v="2025"/>
    <n v="9"/>
    <x v="11"/>
  </r>
  <r>
    <s v="ORD-002180"/>
    <d v="2025-07-20T00:00:00"/>
    <x v="594"/>
    <x v="22"/>
    <x v="0"/>
    <x v="0"/>
    <s v="Sydney"/>
    <x v="4"/>
    <x v="2"/>
    <n v="1"/>
    <n v="42.09"/>
    <n v="0"/>
    <n v="42.09"/>
    <x v="1805"/>
    <s v="Bank Transfer"/>
    <x v="0"/>
    <s v="Standard"/>
    <x v="0"/>
    <n v="2025"/>
    <n v="7"/>
    <x v="8"/>
  </r>
  <r>
    <s v="ORD-002181"/>
    <d v="2025-04-30T00:00:00"/>
    <x v="1072"/>
    <x v="20"/>
    <x v="8"/>
    <x v="4"/>
    <s v="Montreal"/>
    <x v="9"/>
    <x v="6"/>
    <n v="1"/>
    <n v="81.47"/>
    <n v="0.05"/>
    <n v="77.400000000000006"/>
    <x v="1806"/>
    <s v="Bank Transfer"/>
    <x v="0"/>
    <s v="Standard"/>
    <x v="0"/>
    <n v="2025"/>
    <n v="4"/>
    <x v="7"/>
  </r>
  <r>
    <s v="ORD-002182"/>
    <d v="2025-03-25T00:00:00"/>
    <x v="1437"/>
    <x v="27"/>
    <x v="9"/>
    <x v="3"/>
    <s v="Munich"/>
    <x v="2"/>
    <x v="1"/>
    <n v="2"/>
    <n v="95.11"/>
    <n v="0.05"/>
    <n v="180.7"/>
    <x v="1807"/>
    <s v="Debit Card"/>
    <x v="2"/>
    <s v="Standard"/>
    <x v="2"/>
    <n v="2025"/>
    <n v="3"/>
    <x v="4"/>
  </r>
  <r>
    <s v="ORD-002183"/>
    <d v="2025-01-13T00:00:00"/>
    <x v="1388"/>
    <x v="20"/>
    <x v="7"/>
    <x v="3"/>
    <s v="Birmingham"/>
    <x v="2"/>
    <x v="1"/>
    <n v="1"/>
    <n v="83.08"/>
    <n v="0.1"/>
    <n v="74.78"/>
    <x v="1808"/>
    <s v="Digital Wallet"/>
    <x v="0"/>
    <s v="Standard"/>
    <x v="0"/>
    <n v="2025"/>
    <n v="1"/>
    <x v="5"/>
  </r>
  <r>
    <s v="ORD-002184"/>
    <d v="2025-04-29T00:00:00"/>
    <x v="963"/>
    <x v="21"/>
    <x v="4"/>
    <x v="4"/>
    <s v="Chicago"/>
    <x v="1"/>
    <x v="1"/>
    <n v="2"/>
    <n v="38.5"/>
    <n v="0.15"/>
    <n v="65.45"/>
    <x v="1086"/>
    <s v="UPI"/>
    <x v="0"/>
    <s v="Express"/>
    <x v="0"/>
    <n v="2025"/>
    <n v="4"/>
    <x v="7"/>
  </r>
  <r>
    <s v="ORD-002185"/>
    <d v="2025-09-13T00:00:00"/>
    <x v="1438"/>
    <x v="28"/>
    <x v="8"/>
    <x v="4"/>
    <s v="Montreal"/>
    <x v="5"/>
    <x v="3"/>
    <n v="1"/>
    <n v="55.56"/>
    <n v="0"/>
    <n v="55.56"/>
    <x v="876"/>
    <s v="PayPal"/>
    <x v="0"/>
    <s v="Standard"/>
    <x v="1"/>
    <n v="2025"/>
    <n v="9"/>
    <x v="11"/>
  </r>
  <r>
    <s v="ORD-002186"/>
    <d v="2025-12-15T00:00:00"/>
    <x v="517"/>
    <x v="12"/>
    <x v="9"/>
    <x v="3"/>
    <s v="Frankfurt"/>
    <x v="7"/>
    <x v="5"/>
    <n v="5"/>
    <n v="136.75"/>
    <n v="0.1"/>
    <n v="615.38"/>
    <x v="1809"/>
    <s v="Credit Card"/>
    <x v="0"/>
    <s v="Standard"/>
    <x v="1"/>
    <n v="2025"/>
    <n v="12"/>
    <x v="1"/>
  </r>
  <r>
    <s v="ORD-002187"/>
    <d v="2025-11-28T00:00:00"/>
    <x v="1439"/>
    <x v="14"/>
    <x v="10"/>
    <x v="7"/>
    <s v="Rio de Janeiro"/>
    <x v="16"/>
    <x v="6"/>
    <n v="1"/>
    <n v="28.07"/>
    <n v="0.05"/>
    <n v="26.67"/>
    <x v="291"/>
    <s v="Credit Card"/>
    <x v="0"/>
    <s v="Express"/>
    <x v="1"/>
    <n v="2025"/>
    <n v="11"/>
    <x v="6"/>
  </r>
  <r>
    <s v="ORD-002188"/>
    <d v="2025-10-27T00:00:00"/>
    <x v="539"/>
    <x v="11"/>
    <x v="10"/>
    <x v="7"/>
    <s v="SÃ£o Paulo"/>
    <x v="3"/>
    <x v="1"/>
    <n v="1"/>
    <n v="149.81"/>
    <n v="0.2"/>
    <n v="119.85"/>
    <x v="1810"/>
    <s v="PayPal"/>
    <x v="0"/>
    <s v="Standard"/>
    <x v="2"/>
    <n v="2025"/>
    <n v="10"/>
    <x v="2"/>
  </r>
  <r>
    <s v="ORD-002189"/>
    <d v="2025-11-04T00:00:00"/>
    <x v="831"/>
    <x v="12"/>
    <x v="1"/>
    <x v="1"/>
    <s v="Kolkata"/>
    <x v="18"/>
    <x v="1"/>
    <n v="1"/>
    <n v="74.099999999999994"/>
    <n v="0.15"/>
    <n v="62.99"/>
    <x v="1623"/>
    <s v="PayPal"/>
    <x v="1"/>
    <s v="Standard"/>
    <x v="4"/>
    <n v="2025"/>
    <n v="11"/>
    <x v="6"/>
  </r>
  <r>
    <s v="ORD-002190"/>
    <d v="2025-09-18T00:00:00"/>
    <x v="1440"/>
    <x v="10"/>
    <x v="1"/>
    <x v="1"/>
    <s v="Bengaluru"/>
    <x v="8"/>
    <x v="5"/>
    <n v="2"/>
    <n v="100.33"/>
    <n v="0.05"/>
    <n v="190.63"/>
    <x v="1811"/>
    <s v="PayPal"/>
    <x v="0"/>
    <s v="Standard"/>
    <x v="1"/>
    <n v="2025"/>
    <n v="9"/>
    <x v="11"/>
  </r>
  <r>
    <s v="ORD-002191"/>
    <d v="2025-04-12T00:00:00"/>
    <x v="366"/>
    <x v="1"/>
    <x v="8"/>
    <x v="4"/>
    <s v="Calgary"/>
    <x v="17"/>
    <x v="3"/>
    <n v="1"/>
    <n v="69.540000000000006"/>
    <n v="0.05"/>
    <n v="66.06"/>
    <x v="1812"/>
    <s v="Credit Card"/>
    <x v="0"/>
    <s v="Standard"/>
    <x v="1"/>
    <n v="2025"/>
    <n v="4"/>
    <x v="7"/>
  </r>
  <r>
    <s v="ORD-002192"/>
    <d v="2025-12-07T00:00:00"/>
    <x v="711"/>
    <x v="16"/>
    <x v="4"/>
    <x v="4"/>
    <s v="Chicago"/>
    <x v="15"/>
    <x v="6"/>
    <n v="1"/>
    <n v="69.260000000000005"/>
    <n v="0"/>
    <n v="69.260000000000005"/>
    <x v="1813"/>
    <s v="Debit Card"/>
    <x v="0"/>
    <s v="Express"/>
    <x v="1"/>
    <n v="2025"/>
    <n v="12"/>
    <x v="1"/>
  </r>
  <r>
    <s v="ORD-002193"/>
    <d v="2025-09-20T00:00:00"/>
    <x v="1441"/>
    <x v="3"/>
    <x v="1"/>
    <x v="1"/>
    <s v="Bengaluru"/>
    <x v="5"/>
    <x v="3"/>
    <n v="2"/>
    <n v="58.76"/>
    <n v="0.1"/>
    <n v="105.76"/>
    <x v="764"/>
    <s v="Credit Card"/>
    <x v="2"/>
    <s v="Express"/>
    <x v="3"/>
    <n v="2025"/>
    <n v="9"/>
    <x v="11"/>
  </r>
  <r>
    <s v="ORD-002194"/>
    <d v="2025-08-08T00:00:00"/>
    <x v="1442"/>
    <x v="23"/>
    <x v="10"/>
    <x v="7"/>
    <s v="SÃ£o Paulo"/>
    <x v="15"/>
    <x v="6"/>
    <n v="2"/>
    <n v="76.31"/>
    <n v="0"/>
    <n v="152.63"/>
    <x v="1814"/>
    <s v="UPI"/>
    <x v="0"/>
    <s v="Express"/>
    <x v="3"/>
    <n v="2025"/>
    <n v="8"/>
    <x v="3"/>
  </r>
  <r>
    <s v="ORD-002195"/>
    <d v="2025-02-13T00:00:00"/>
    <x v="1443"/>
    <x v="12"/>
    <x v="4"/>
    <x v="4"/>
    <s v="New York"/>
    <x v="14"/>
    <x v="3"/>
    <n v="2"/>
    <n v="83.29"/>
    <n v="0"/>
    <n v="166.58"/>
    <x v="1815"/>
    <s v="Debit Card"/>
    <x v="2"/>
    <s v="Express"/>
    <x v="2"/>
    <n v="2025"/>
    <n v="2"/>
    <x v="10"/>
  </r>
  <r>
    <s v="ORD-002196"/>
    <d v="2025-06-24T00:00:00"/>
    <x v="709"/>
    <x v="12"/>
    <x v="2"/>
    <x v="2"/>
    <s v="Sharjah"/>
    <x v="10"/>
    <x v="1"/>
    <n v="1"/>
    <n v="52.7"/>
    <n v="0.2"/>
    <n v="42.16"/>
    <x v="694"/>
    <s v="Debit Card"/>
    <x v="0"/>
    <s v="Standard"/>
    <x v="3"/>
    <n v="2025"/>
    <n v="6"/>
    <x v="9"/>
  </r>
  <r>
    <s v="ORD-002197"/>
    <d v="2025-06-30T00:00:00"/>
    <x v="1444"/>
    <x v="8"/>
    <x v="0"/>
    <x v="0"/>
    <s v="Melbourne"/>
    <x v="7"/>
    <x v="5"/>
    <n v="4"/>
    <n v="134.6"/>
    <n v="0"/>
    <n v="538.4"/>
    <x v="1816"/>
    <s v="Debit Card"/>
    <x v="0"/>
    <s v="Standard"/>
    <x v="0"/>
    <n v="2025"/>
    <n v="6"/>
    <x v="9"/>
  </r>
  <r>
    <s v="ORD-002198"/>
    <d v="2025-11-26T00:00:00"/>
    <x v="1445"/>
    <x v="9"/>
    <x v="5"/>
    <x v="5"/>
    <s v="Kyoto"/>
    <x v="13"/>
    <x v="2"/>
    <n v="5"/>
    <n v="186.25"/>
    <n v="0.05"/>
    <n v="884.67"/>
    <x v="1817"/>
    <s v="UPI"/>
    <x v="1"/>
    <s v="Standard"/>
    <x v="0"/>
    <n v="2025"/>
    <n v="11"/>
    <x v="6"/>
  </r>
  <r>
    <s v="ORD-002199"/>
    <d v="2025-08-02T00:00:00"/>
    <x v="1446"/>
    <x v="17"/>
    <x v="4"/>
    <x v="4"/>
    <s v="New York"/>
    <x v="19"/>
    <x v="5"/>
    <n v="1"/>
    <n v="24.86"/>
    <n v="0.15"/>
    <n v="21.13"/>
    <x v="1818"/>
    <s v="PayPal"/>
    <x v="1"/>
    <s v="Express"/>
    <x v="1"/>
    <n v="2025"/>
    <n v="8"/>
    <x v="3"/>
  </r>
  <r>
    <s v="ORD-002200"/>
    <d v="2025-05-29T00:00:00"/>
    <x v="1447"/>
    <x v="4"/>
    <x v="4"/>
    <x v="4"/>
    <s v="Los Angeles"/>
    <x v="10"/>
    <x v="1"/>
    <n v="2"/>
    <n v="48.35"/>
    <n v="0.15"/>
    <n v="82.19"/>
    <x v="457"/>
    <s v="Debit Card"/>
    <x v="0"/>
    <s v="Standard"/>
    <x v="0"/>
    <n v="2025"/>
    <n v="5"/>
    <x v="0"/>
  </r>
  <r>
    <s v="ORD-002201"/>
    <d v="2025-12-25T00:00:00"/>
    <x v="269"/>
    <x v="20"/>
    <x v="9"/>
    <x v="3"/>
    <s v="Frankfurt"/>
    <x v="6"/>
    <x v="4"/>
    <n v="1"/>
    <n v="17.96"/>
    <n v="0.2"/>
    <n v="14.36"/>
    <x v="1819"/>
    <s v="Bank Transfer"/>
    <x v="0"/>
    <s v="Standard"/>
    <x v="0"/>
    <n v="2025"/>
    <n v="12"/>
    <x v="1"/>
  </r>
  <r>
    <s v="ORD-002202"/>
    <d v="2025-02-13T00:00:00"/>
    <x v="290"/>
    <x v="27"/>
    <x v="1"/>
    <x v="1"/>
    <s v="Bengaluru"/>
    <x v="10"/>
    <x v="1"/>
    <n v="3"/>
    <n v="50.88"/>
    <n v="0.1"/>
    <n v="137.37"/>
    <x v="1820"/>
    <s v="Credit Card"/>
    <x v="0"/>
    <s v="Standard"/>
    <x v="1"/>
    <n v="2025"/>
    <n v="2"/>
    <x v="10"/>
  </r>
  <r>
    <s v="ORD-002203"/>
    <d v="2025-06-15T00:00:00"/>
    <x v="1448"/>
    <x v="2"/>
    <x v="4"/>
    <x v="4"/>
    <s v="Houston"/>
    <x v="1"/>
    <x v="1"/>
    <n v="1"/>
    <n v="39.06"/>
    <n v="0.05"/>
    <n v="37.11"/>
    <x v="522"/>
    <s v="Digital Wallet"/>
    <x v="0"/>
    <s v="Express"/>
    <x v="1"/>
    <n v="2025"/>
    <n v="6"/>
    <x v="9"/>
  </r>
  <r>
    <s v="ORD-002204"/>
    <d v="2025-01-17T00:00:00"/>
    <x v="344"/>
    <x v="19"/>
    <x v="4"/>
    <x v="4"/>
    <s v="Houston"/>
    <x v="6"/>
    <x v="4"/>
    <n v="1"/>
    <n v="18.16"/>
    <n v="0.1"/>
    <n v="16.34"/>
    <x v="1821"/>
    <s v="UPI"/>
    <x v="0"/>
    <s v="Same Day"/>
    <x v="0"/>
    <n v="2025"/>
    <n v="1"/>
    <x v="5"/>
  </r>
  <r>
    <s v="ORD-002205"/>
    <d v="2025-10-17T00:00:00"/>
    <x v="1449"/>
    <x v="28"/>
    <x v="1"/>
    <x v="1"/>
    <s v="Bengaluru"/>
    <x v="12"/>
    <x v="1"/>
    <n v="2"/>
    <n v="152.18"/>
    <n v="0.2"/>
    <n v="243.5"/>
    <x v="1822"/>
    <s v="UPI"/>
    <x v="2"/>
    <s v="Standard"/>
    <x v="1"/>
    <n v="2025"/>
    <n v="10"/>
    <x v="2"/>
  </r>
  <r>
    <s v="ORD-002206"/>
    <d v="2025-12-10T00:00:00"/>
    <x v="607"/>
    <x v="7"/>
    <x v="4"/>
    <x v="4"/>
    <s v="Houston"/>
    <x v="4"/>
    <x v="2"/>
    <n v="1"/>
    <n v="42.93"/>
    <n v="0.05"/>
    <n v="40.79"/>
    <x v="1823"/>
    <s v="Credit Card"/>
    <x v="2"/>
    <s v="Standard"/>
    <x v="1"/>
    <n v="2025"/>
    <n v="12"/>
    <x v="1"/>
  </r>
  <r>
    <s v="ORD-002207"/>
    <d v="2025-04-20T00:00:00"/>
    <x v="1405"/>
    <x v="10"/>
    <x v="5"/>
    <x v="5"/>
    <s v="Yokohama"/>
    <x v="16"/>
    <x v="6"/>
    <n v="4"/>
    <n v="31.3"/>
    <n v="0.15"/>
    <n v="106.41"/>
    <x v="1824"/>
    <s v="Debit Card"/>
    <x v="2"/>
    <s v="Standard"/>
    <x v="1"/>
    <n v="2025"/>
    <n v="4"/>
    <x v="7"/>
  </r>
  <r>
    <s v="ORD-002208"/>
    <d v="2025-11-24T00:00:00"/>
    <x v="1450"/>
    <x v="28"/>
    <x v="1"/>
    <x v="1"/>
    <s v="Chennai"/>
    <x v="2"/>
    <x v="1"/>
    <n v="3"/>
    <n v="87.61"/>
    <n v="0"/>
    <n v="262.83"/>
    <x v="1825"/>
    <s v="Debit Card"/>
    <x v="0"/>
    <s v="Standard"/>
    <x v="0"/>
    <n v="2025"/>
    <n v="11"/>
    <x v="6"/>
  </r>
  <r>
    <s v="ORD-002209"/>
    <d v="2025-04-25T00:00:00"/>
    <x v="1451"/>
    <x v="18"/>
    <x v="1"/>
    <x v="1"/>
    <s v="Delhi"/>
    <x v="9"/>
    <x v="6"/>
    <n v="1"/>
    <n v="76.849999999999994"/>
    <n v="0.1"/>
    <n v="69.16"/>
    <x v="227"/>
    <s v="Digital Wallet"/>
    <x v="0"/>
    <s v="Same Day"/>
    <x v="0"/>
    <n v="2025"/>
    <n v="4"/>
    <x v="7"/>
  </r>
  <r>
    <s v="ORD-002210"/>
    <d v="2025-12-08T00:00:00"/>
    <x v="1452"/>
    <x v="13"/>
    <x v="8"/>
    <x v="4"/>
    <s v="Montreal"/>
    <x v="9"/>
    <x v="6"/>
    <n v="2"/>
    <n v="84.83"/>
    <n v="0.2"/>
    <n v="135.72"/>
    <x v="1826"/>
    <s v="PayPal"/>
    <x v="1"/>
    <s v="Express"/>
    <x v="2"/>
    <n v="2025"/>
    <n v="12"/>
    <x v="1"/>
  </r>
  <r>
    <s v="ORD-002211"/>
    <d v="2025-10-22T00:00:00"/>
    <x v="1406"/>
    <x v="5"/>
    <x v="11"/>
    <x v="8"/>
    <s v="Cape Town"/>
    <x v="14"/>
    <x v="3"/>
    <n v="1"/>
    <n v="80.37"/>
    <n v="0.1"/>
    <n v="72.33"/>
    <x v="1827"/>
    <s v="Digital Wallet"/>
    <x v="0"/>
    <s v="Same Day"/>
    <x v="0"/>
    <n v="2025"/>
    <n v="10"/>
    <x v="2"/>
  </r>
  <r>
    <s v="ORD-002212"/>
    <d v="2025-11-08T00:00:00"/>
    <x v="1249"/>
    <x v="29"/>
    <x v="4"/>
    <x v="4"/>
    <s v="Houston"/>
    <x v="10"/>
    <x v="1"/>
    <n v="2"/>
    <n v="51.33"/>
    <n v="0.1"/>
    <n v="92.4"/>
    <x v="1828"/>
    <s v="PayPal"/>
    <x v="0"/>
    <s v="Express"/>
    <x v="0"/>
    <n v="2025"/>
    <n v="11"/>
    <x v="6"/>
  </r>
  <r>
    <s v="ORD-002213"/>
    <d v="2025-01-08T00:00:00"/>
    <x v="436"/>
    <x v="11"/>
    <x v="1"/>
    <x v="1"/>
    <s v="Bengaluru"/>
    <x v="17"/>
    <x v="3"/>
    <n v="1"/>
    <n v="63.8"/>
    <n v="0.15"/>
    <n v="54.23"/>
    <x v="1829"/>
    <s v="PayPal"/>
    <x v="1"/>
    <s v="Express"/>
    <x v="1"/>
    <n v="2025"/>
    <n v="1"/>
    <x v="5"/>
  </r>
  <r>
    <s v="ORD-002214"/>
    <d v="2025-12-22T00:00:00"/>
    <x v="445"/>
    <x v="4"/>
    <x v="3"/>
    <x v="3"/>
    <s v="Lyon"/>
    <x v="14"/>
    <x v="3"/>
    <n v="2"/>
    <n v="74.62"/>
    <n v="0.25"/>
    <n v="111.93"/>
    <x v="1830"/>
    <s v="Digital Wallet"/>
    <x v="2"/>
    <s v="Same Day"/>
    <x v="4"/>
    <n v="2025"/>
    <n v="12"/>
    <x v="1"/>
  </r>
  <r>
    <s v="ORD-002215"/>
    <d v="2025-10-12T00:00:00"/>
    <x v="193"/>
    <x v="10"/>
    <x v="2"/>
    <x v="2"/>
    <s v="Abu Dhabi"/>
    <x v="4"/>
    <x v="2"/>
    <n v="3"/>
    <n v="47.26"/>
    <n v="0.15"/>
    <n v="120.51"/>
    <x v="1831"/>
    <s v="Debit Card"/>
    <x v="0"/>
    <s v="Express"/>
    <x v="1"/>
    <n v="2025"/>
    <n v="10"/>
    <x v="2"/>
  </r>
  <r>
    <s v="ORD-002216"/>
    <d v="2025-04-30T00:00:00"/>
    <x v="1453"/>
    <x v="9"/>
    <x v="5"/>
    <x v="5"/>
    <s v="Tokyo"/>
    <x v="7"/>
    <x v="5"/>
    <n v="1"/>
    <n v="121.32"/>
    <n v="0.1"/>
    <n v="109.19"/>
    <x v="1832"/>
    <s v="Debit Card"/>
    <x v="2"/>
    <s v="Express"/>
    <x v="1"/>
    <n v="2025"/>
    <n v="4"/>
    <x v="7"/>
  </r>
  <r>
    <s v="ORD-002217"/>
    <d v="2025-11-16T00:00:00"/>
    <x v="873"/>
    <x v="15"/>
    <x v="8"/>
    <x v="4"/>
    <s v="Vancouver"/>
    <x v="0"/>
    <x v="0"/>
    <n v="3"/>
    <n v="46.18"/>
    <n v="0"/>
    <n v="138.55000000000001"/>
    <x v="1833"/>
    <s v="Credit Card"/>
    <x v="2"/>
    <s v="Standard"/>
    <x v="1"/>
    <n v="2025"/>
    <n v="11"/>
    <x v="6"/>
  </r>
  <r>
    <s v="ORD-002218"/>
    <d v="2025-04-21T00:00:00"/>
    <x v="1454"/>
    <x v="21"/>
    <x v="4"/>
    <x v="4"/>
    <s v="Los Angeles"/>
    <x v="12"/>
    <x v="1"/>
    <n v="1"/>
    <n v="153.54"/>
    <n v="0"/>
    <n v="153.54"/>
    <x v="1834"/>
    <s v="UPI"/>
    <x v="0"/>
    <s v="Express"/>
    <x v="1"/>
    <n v="2025"/>
    <n v="4"/>
    <x v="7"/>
  </r>
  <r>
    <s v="ORD-002219"/>
    <d v="2025-11-28T00:00:00"/>
    <x v="482"/>
    <x v="7"/>
    <x v="3"/>
    <x v="3"/>
    <s v="Lyon"/>
    <x v="15"/>
    <x v="6"/>
    <n v="1"/>
    <n v="75.790000000000006"/>
    <n v="0.05"/>
    <n v="72"/>
    <x v="1787"/>
    <s v="UPI"/>
    <x v="2"/>
    <s v="Same Day"/>
    <x v="1"/>
    <n v="2025"/>
    <n v="11"/>
    <x v="6"/>
  </r>
  <r>
    <s v="ORD-002220"/>
    <d v="2025-02-14T00:00:00"/>
    <x v="408"/>
    <x v="18"/>
    <x v="1"/>
    <x v="1"/>
    <s v="Bengaluru"/>
    <x v="4"/>
    <x v="2"/>
    <n v="1"/>
    <n v="42.29"/>
    <n v="0.15"/>
    <n v="35.950000000000003"/>
    <x v="1438"/>
    <s v="Credit Card"/>
    <x v="0"/>
    <s v="Express"/>
    <x v="0"/>
    <n v="2025"/>
    <n v="2"/>
    <x v="10"/>
  </r>
  <r>
    <s v="ORD-002221"/>
    <d v="2025-10-03T00:00:00"/>
    <x v="1455"/>
    <x v="25"/>
    <x v="8"/>
    <x v="4"/>
    <s v="Calgary"/>
    <x v="0"/>
    <x v="0"/>
    <n v="2"/>
    <n v="40.75"/>
    <n v="0.25"/>
    <n v="61.13"/>
    <x v="1058"/>
    <s v="Debit Card"/>
    <x v="0"/>
    <s v="Standard"/>
    <x v="1"/>
    <n v="2025"/>
    <n v="10"/>
    <x v="2"/>
  </r>
  <r>
    <s v="ORD-002222"/>
    <d v="2025-07-31T00:00:00"/>
    <x v="1450"/>
    <x v="12"/>
    <x v="0"/>
    <x v="0"/>
    <s v="Perth"/>
    <x v="16"/>
    <x v="6"/>
    <n v="1"/>
    <n v="31.41"/>
    <n v="0.1"/>
    <n v="23.55"/>
    <x v="1835"/>
    <s v="Debit Card"/>
    <x v="0"/>
    <s v="Same Day"/>
    <x v="0"/>
    <n v="2025"/>
    <n v="7"/>
    <x v="8"/>
  </r>
  <r>
    <s v="ORD-002223"/>
    <d v="2025-02-07T00:00:00"/>
    <x v="1456"/>
    <x v="29"/>
    <x v="11"/>
    <x v="8"/>
    <s v="Johannesburg"/>
    <x v="18"/>
    <x v="1"/>
    <n v="4"/>
    <n v="67.11"/>
    <n v="0.1"/>
    <n v="241.59"/>
    <x v="1836"/>
    <s v="Debit Card"/>
    <x v="0"/>
    <s v="Standard"/>
    <x v="2"/>
    <n v="2025"/>
    <n v="2"/>
    <x v="10"/>
  </r>
  <r>
    <s v="ORD-002224"/>
    <d v="2025-04-05T00:00:00"/>
    <x v="323"/>
    <x v="9"/>
    <x v="4"/>
    <x v="4"/>
    <s v="New York"/>
    <x v="19"/>
    <x v="5"/>
    <n v="2"/>
    <n v="24.46"/>
    <n v="0.15"/>
    <n v="41.59"/>
    <x v="138"/>
    <s v="Debit Card"/>
    <x v="0"/>
    <s v="Express"/>
    <x v="1"/>
    <n v="2025"/>
    <n v="4"/>
    <x v="7"/>
  </r>
  <r>
    <s v="ORD-002225"/>
    <d v="2025-01-05T00:00:00"/>
    <x v="1457"/>
    <x v="21"/>
    <x v="1"/>
    <x v="1"/>
    <s v="Chennai"/>
    <x v="19"/>
    <x v="5"/>
    <n v="1"/>
    <n v="24.74"/>
    <n v="0.2"/>
    <n v="19.79"/>
    <x v="1837"/>
    <s v="Digital Wallet"/>
    <x v="0"/>
    <s v="Express"/>
    <x v="1"/>
    <n v="2025"/>
    <n v="1"/>
    <x v="5"/>
  </r>
  <r>
    <s v="ORD-002226"/>
    <d v="2025-07-03T00:00:00"/>
    <x v="1010"/>
    <x v="5"/>
    <x v="3"/>
    <x v="3"/>
    <s v="Paris"/>
    <x v="5"/>
    <x v="3"/>
    <n v="1"/>
    <n v="52.1"/>
    <n v="0.25"/>
    <n v="39.08"/>
    <x v="1838"/>
    <s v="Credit Card"/>
    <x v="0"/>
    <s v="Standard"/>
    <x v="0"/>
    <n v="2025"/>
    <n v="7"/>
    <x v="8"/>
  </r>
  <r>
    <s v="ORD-002227"/>
    <d v="2025-04-28T00:00:00"/>
    <x v="1261"/>
    <x v="11"/>
    <x v="0"/>
    <x v="0"/>
    <s v="Sydney"/>
    <x v="5"/>
    <x v="3"/>
    <n v="1"/>
    <n v="56.14"/>
    <n v="0.15"/>
    <n v="47.72"/>
    <x v="1424"/>
    <s v="Debit Card"/>
    <x v="0"/>
    <s v="Same Day"/>
    <x v="0"/>
    <n v="2025"/>
    <n v="4"/>
    <x v="7"/>
  </r>
  <r>
    <s v="ORD-002228"/>
    <d v="2025-08-22T00:00:00"/>
    <x v="1448"/>
    <x v="23"/>
    <x v="5"/>
    <x v="5"/>
    <s v="Kyoto"/>
    <x v="4"/>
    <x v="2"/>
    <n v="2"/>
    <n v="47.8"/>
    <n v="0.1"/>
    <n v="86.05"/>
    <x v="1043"/>
    <s v="Credit Card"/>
    <x v="2"/>
    <s v="Standard"/>
    <x v="1"/>
    <n v="2025"/>
    <n v="8"/>
    <x v="3"/>
  </r>
  <r>
    <s v="ORD-002229"/>
    <d v="2025-04-27T00:00:00"/>
    <x v="124"/>
    <x v="21"/>
    <x v="1"/>
    <x v="1"/>
    <s v="Bengaluru"/>
    <x v="14"/>
    <x v="3"/>
    <n v="1"/>
    <n v="75.72"/>
    <n v="0"/>
    <n v="75.72"/>
    <x v="691"/>
    <s v="Debit Card"/>
    <x v="1"/>
    <s v="Standard"/>
    <x v="2"/>
    <n v="2025"/>
    <n v="4"/>
    <x v="7"/>
  </r>
  <r>
    <s v="ORD-002230"/>
    <d v="2025-04-28T00:00:00"/>
    <x v="1458"/>
    <x v="0"/>
    <x v="4"/>
    <x v="4"/>
    <s v="Seattle"/>
    <x v="15"/>
    <x v="6"/>
    <n v="1"/>
    <n v="70.069999999999993"/>
    <n v="0.1"/>
    <n v="63.06"/>
    <x v="1839"/>
    <s v="PayPal"/>
    <x v="2"/>
    <s v="Express"/>
    <x v="1"/>
    <n v="2025"/>
    <n v="4"/>
    <x v="7"/>
  </r>
  <r>
    <s v="ORD-002231"/>
    <d v="2025-10-18T00:00:00"/>
    <x v="1459"/>
    <x v="18"/>
    <x v="9"/>
    <x v="3"/>
    <s v="Frankfurt"/>
    <x v="0"/>
    <x v="0"/>
    <n v="1"/>
    <n v="44.06"/>
    <n v="0.1"/>
    <n v="39.65"/>
    <x v="1840"/>
    <s v="Credit Card"/>
    <x v="0"/>
    <s v="Standard"/>
    <x v="2"/>
    <n v="2025"/>
    <n v="10"/>
    <x v="2"/>
  </r>
  <r>
    <s v="ORD-002232"/>
    <d v="2025-01-19T00:00:00"/>
    <x v="461"/>
    <x v="24"/>
    <x v="4"/>
    <x v="4"/>
    <s v="Houston"/>
    <x v="12"/>
    <x v="1"/>
    <n v="1"/>
    <n v="156.11000000000001"/>
    <n v="0.25"/>
    <n v="117.08"/>
    <x v="563"/>
    <s v="Credit Card"/>
    <x v="0"/>
    <s v="Standard"/>
    <x v="1"/>
    <n v="2025"/>
    <n v="1"/>
    <x v="5"/>
  </r>
  <r>
    <s v="ORD-002233"/>
    <d v="2025-12-06T00:00:00"/>
    <x v="360"/>
    <x v="8"/>
    <x v="10"/>
    <x v="7"/>
    <s v="Rio de Janeiro"/>
    <x v="13"/>
    <x v="2"/>
    <n v="1"/>
    <n v="195.47"/>
    <n v="0.15"/>
    <n v="166.15"/>
    <x v="1841"/>
    <s v="PayPal"/>
    <x v="2"/>
    <s v="Express"/>
    <x v="1"/>
    <n v="2025"/>
    <n v="12"/>
    <x v="1"/>
  </r>
  <r>
    <s v="ORD-002234"/>
    <d v="2025-11-22T00:00:00"/>
    <x v="753"/>
    <x v="0"/>
    <x v="9"/>
    <x v="3"/>
    <s v="Berlin"/>
    <x v="12"/>
    <x v="1"/>
    <n v="3"/>
    <n v="156.38999999999999"/>
    <n v="0"/>
    <n v="469.17"/>
    <x v="1842"/>
    <s v="Debit Card"/>
    <x v="1"/>
    <s v="Standard"/>
    <x v="3"/>
    <n v="2025"/>
    <n v="11"/>
    <x v="6"/>
  </r>
  <r>
    <s v="ORD-002235"/>
    <d v="2025-09-19T00:00:00"/>
    <x v="1460"/>
    <x v="10"/>
    <x v="5"/>
    <x v="5"/>
    <s v="Kyoto"/>
    <x v="18"/>
    <x v="1"/>
    <n v="1"/>
    <n v="70.55"/>
    <n v="0.1"/>
    <n v="63.5"/>
    <x v="1843"/>
    <s v="Credit Card"/>
    <x v="0"/>
    <s v="Express"/>
    <x v="0"/>
    <n v="2025"/>
    <n v="9"/>
    <x v="11"/>
  </r>
  <r>
    <s v="ORD-002236"/>
    <d v="2025-08-20T00:00:00"/>
    <x v="558"/>
    <x v="7"/>
    <x v="3"/>
    <x v="3"/>
    <s v="Lyon"/>
    <x v="2"/>
    <x v="1"/>
    <n v="2"/>
    <n v="91.12"/>
    <n v="0.1"/>
    <n v="164.01"/>
    <x v="1844"/>
    <s v="Credit Card"/>
    <x v="2"/>
    <s v="Standard"/>
    <x v="1"/>
    <n v="2025"/>
    <n v="8"/>
    <x v="3"/>
  </r>
  <r>
    <s v="ORD-002237"/>
    <d v="2025-12-03T00:00:00"/>
    <x v="1461"/>
    <x v="20"/>
    <x v="5"/>
    <x v="5"/>
    <s v="Kyoto"/>
    <x v="3"/>
    <x v="1"/>
    <n v="2"/>
    <n v="138.38"/>
    <n v="0.05"/>
    <n v="262.92"/>
    <x v="1845"/>
    <s v="PayPal"/>
    <x v="1"/>
    <s v="Express"/>
    <x v="1"/>
    <n v="2025"/>
    <n v="12"/>
    <x v="1"/>
  </r>
  <r>
    <s v="ORD-002238"/>
    <d v="2025-03-14T00:00:00"/>
    <x v="120"/>
    <x v="6"/>
    <x v="4"/>
    <x v="4"/>
    <s v="Los Angeles"/>
    <x v="13"/>
    <x v="2"/>
    <n v="1"/>
    <n v="187.52"/>
    <n v="0.15"/>
    <n v="159.38999999999999"/>
    <x v="1846"/>
    <s v="Credit Card"/>
    <x v="2"/>
    <s v="Standard"/>
    <x v="1"/>
    <n v="2025"/>
    <n v="3"/>
    <x v="4"/>
  </r>
  <r>
    <s v="ORD-002239"/>
    <d v="2025-01-31T00:00:00"/>
    <x v="471"/>
    <x v="22"/>
    <x v="6"/>
    <x v="6"/>
    <s v="Singapore"/>
    <x v="13"/>
    <x v="2"/>
    <n v="4"/>
    <n v="195.4"/>
    <n v="0.1"/>
    <n v="703.45"/>
    <x v="1847"/>
    <s v="UPI"/>
    <x v="0"/>
    <s v="Standard"/>
    <x v="2"/>
    <n v="2025"/>
    <n v="1"/>
    <x v="5"/>
  </r>
  <r>
    <s v="ORD-002240"/>
    <d v="2025-04-04T00:00:00"/>
    <x v="305"/>
    <x v="5"/>
    <x v="4"/>
    <x v="4"/>
    <s v="New York"/>
    <x v="11"/>
    <x v="5"/>
    <n v="1"/>
    <n v="142.12"/>
    <n v="0.1"/>
    <n v="127.9"/>
    <x v="1848"/>
    <s v="Credit Card"/>
    <x v="0"/>
    <s v="Same Day"/>
    <x v="0"/>
    <n v="2025"/>
    <n v="4"/>
    <x v="7"/>
  </r>
  <r>
    <s v="ORD-002241"/>
    <d v="2025-11-05T00:00:00"/>
    <x v="673"/>
    <x v="19"/>
    <x v="3"/>
    <x v="3"/>
    <s v="Marseille"/>
    <x v="19"/>
    <x v="5"/>
    <n v="4"/>
    <n v="25"/>
    <n v="0.1"/>
    <n v="89.98"/>
    <x v="1849"/>
    <s v="PayPal"/>
    <x v="1"/>
    <s v="Standard"/>
    <x v="1"/>
    <n v="2025"/>
    <n v="11"/>
    <x v="6"/>
  </r>
  <r>
    <s v="ORD-002242"/>
    <d v="2025-01-14T00:00:00"/>
    <x v="1462"/>
    <x v="17"/>
    <x v="4"/>
    <x v="4"/>
    <s v="New York"/>
    <x v="2"/>
    <x v="1"/>
    <n v="1"/>
    <n v="88.48"/>
    <n v="0.15"/>
    <n v="75.209999999999994"/>
    <x v="1850"/>
    <s v="PayPal"/>
    <x v="0"/>
    <s v="Express"/>
    <x v="1"/>
    <n v="2025"/>
    <n v="1"/>
    <x v="5"/>
  </r>
  <r>
    <s v="ORD-002243"/>
    <d v="2025-08-16T00:00:00"/>
    <x v="1463"/>
    <x v="14"/>
    <x v="9"/>
    <x v="3"/>
    <s v="Frankfurt"/>
    <x v="8"/>
    <x v="5"/>
    <n v="4"/>
    <n v="92.21"/>
    <n v="0"/>
    <n v="368.82"/>
    <x v="1851"/>
    <s v="Bank Transfer"/>
    <x v="0"/>
    <s v="Express"/>
    <x v="0"/>
    <n v="2025"/>
    <n v="8"/>
    <x v="3"/>
  </r>
  <r>
    <s v="ORD-002244"/>
    <d v="2025-12-30T00:00:00"/>
    <x v="1464"/>
    <x v="13"/>
    <x v="4"/>
    <x v="4"/>
    <s v="Houston"/>
    <x v="18"/>
    <x v="1"/>
    <n v="3"/>
    <n v="68.459999999999994"/>
    <n v="0.1"/>
    <n v="184.83"/>
    <x v="1852"/>
    <s v="UPI"/>
    <x v="0"/>
    <s v="Express"/>
    <x v="2"/>
    <n v="2025"/>
    <n v="12"/>
    <x v="1"/>
  </r>
  <r>
    <s v="ORD-002245"/>
    <d v="2025-11-23T00:00:00"/>
    <x v="769"/>
    <x v="9"/>
    <x v="4"/>
    <x v="4"/>
    <s v="Houston"/>
    <x v="11"/>
    <x v="5"/>
    <n v="2"/>
    <n v="138.93"/>
    <n v="0.1"/>
    <n v="250.08"/>
    <x v="1368"/>
    <s v="Credit Card"/>
    <x v="0"/>
    <s v="Express"/>
    <x v="3"/>
    <n v="2025"/>
    <n v="11"/>
    <x v="6"/>
  </r>
  <r>
    <s v="ORD-002246"/>
    <d v="2025-07-23T00:00:00"/>
    <x v="1118"/>
    <x v="12"/>
    <x v="11"/>
    <x v="8"/>
    <s v="Durban"/>
    <x v="16"/>
    <x v="6"/>
    <n v="1"/>
    <n v="28.89"/>
    <n v="0.25"/>
    <n v="21.67"/>
    <x v="1377"/>
    <s v="Credit Card"/>
    <x v="2"/>
    <s v="Standard"/>
    <x v="2"/>
    <n v="2025"/>
    <n v="7"/>
    <x v="8"/>
  </r>
  <r>
    <s v="ORD-002247"/>
    <d v="2025-01-25T00:00:00"/>
    <x v="1465"/>
    <x v="13"/>
    <x v="1"/>
    <x v="1"/>
    <s v="Bengaluru"/>
    <x v="14"/>
    <x v="3"/>
    <n v="3"/>
    <n v="78.03"/>
    <n v="0"/>
    <n v="234.1"/>
    <x v="1853"/>
    <s v="Credit Card"/>
    <x v="1"/>
    <s v="Standard"/>
    <x v="2"/>
    <n v="2025"/>
    <n v="1"/>
    <x v="5"/>
  </r>
  <r>
    <s v="ORD-002248"/>
    <d v="2025-11-16T00:00:00"/>
    <x v="1466"/>
    <x v="21"/>
    <x v="5"/>
    <x v="5"/>
    <s v="Kyoto"/>
    <x v="2"/>
    <x v="1"/>
    <n v="1"/>
    <n v="86.09"/>
    <n v="0.05"/>
    <n v="81.790000000000006"/>
    <x v="1854"/>
    <s v="Digital Wallet"/>
    <x v="0"/>
    <s v="Standard"/>
    <x v="1"/>
    <n v="2025"/>
    <n v="11"/>
    <x v="6"/>
  </r>
  <r>
    <s v="ORD-002249"/>
    <d v="2025-08-23T00:00:00"/>
    <x v="1467"/>
    <x v="11"/>
    <x v="11"/>
    <x v="8"/>
    <s v="Durban"/>
    <x v="15"/>
    <x v="6"/>
    <n v="1"/>
    <n v="70.849999999999994"/>
    <n v="0"/>
    <n v="70.849999999999994"/>
    <x v="855"/>
    <s v="Digital Wallet"/>
    <x v="1"/>
    <s v="Standard"/>
    <x v="1"/>
    <n v="2025"/>
    <n v="8"/>
    <x v="3"/>
  </r>
  <r>
    <s v="ORD-002250"/>
    <d v="2025-02-14T00:00:00"/>
    <x v="1468"/>
    <x v="20"/>
    <x v="1"/>
    <x v="1"/>
    <s v="Kolkata"/>
    <x v="4"/>
    <x v="2"/>
    <n v="1"/>
    <n v="47.01"/>
    <n v="0.05"/>
    <n v="44.66"/>
    <x v="1855"/>
    <s v="Credit Card"/>
    <x v="2"/>
    <s v="Standard"/>
    <x v="0"/>
    <n v="2025"/>
    <n v="2"/>
    <x v="10"/>
  </r>
  <r>
    <s v="ORD-002251"/>
    <d v="2025-02-06T00:00:00"/>
    <x v="1469"/>
    <x v="13"/>
    <x v="0"/>
    <x v="0"/>
    <s v="Melbourne"/>
    <x v="13"/>
    <x v="2"/>
    <n v="1"/>
    <n v="187.12"/>
    <n v="0.05"/>
    <n v="177.76"/>
    <x v="1856"/>
    <s v="PayPal"/>
    <x v="0"/>
    <s v="Standard"/>
    <x v="0"/>
    <n v="2025"/>
    <n v="2"/>
    <x v="10"/>
  </r>
  <r>
    <s v="ORD-002252"/>
    <d v="2025-12-08T00:00:00"/>
    <x v="1470"/>
    <x v="17"/>
    <x v="4"/>
    <x v="4"/>
    <s v="Los Angeles"/>
    <x v="5"/>
    <x v="3"/>
    <n v="2"/>
    <n v="52.34"/>
    <n v="0"/>
    <n v="104.67"/>
    <x v="1857"/>
    <s v="PayPal"/>
    <x v="2"/>
    <s v="Express"/>
    <x v="1"/>
    <n v="2025"/>
    <n v="12"/>
    <x v="1"/>
  </r>
  <r>
    <s v="ORD-002253"/>
    <d v="2025-09-19T00:00:00"/>
    <x v="560"/>
    <x v="2"/>
    <x v="1"/>
    <x v="1"/>
    <s v="Mumbai"/>
    <x v="12"/>
    <x v="1"/>
    <n v="1"/>
    <n v="163.29"/>
    <n v="0.2"/>
    <n v="130.63"/>
    <x v="1858"/>
    <s v="Credit Card"/>
    <x v="0"/>
    <s v="Standard"/>
    <x v="1"/>
    <n v="2025"/>
    <n v="9"/>
    <x v="11"/>
  </r>
  <r>
    <s v="ORD-002254"/>
    <d v="2025-11-16T00:00:00"/>
    <x v="1471"/>
    <x v="10"/>
    <x v="7"/>
    <x v="3"/>
    <s v="London"/>
    <x v="1"/>
    <x v="1"/>
    <n v="1"/>
    <n v="38.22"/>
    <n v="0"/>
    <n v="38.22"/>
    <x v="1277"/>
    <s v="Bank Transfer"/>
    <x v="0"/>
    <s v="Standard"/>
    <x v="1"/>
    <n v="2025"/>
    <n v="11"/>
    <x v="6"/>
  </r>
  <r>
    <s v="ORD-002255"/>
    <d v="2025-11-30T00:00:00"/>
    <x v="1472"/>
    <x v="16"/>
    <x v="2"/>
    <x v="2"/>
    <s v="Sharjah"/>
    <x v="8"/>
    <x v="5"/>
    <n v="1"/>
    <n v="94.4"/>
    <n v="0.1"/>
    <n v="84.96"/>
    <x v="1311"/>
    <s v="UPI"/>
    <x v="0"/>
    <s v="Standard"/>
    <x v="0"/>
    <n v="2025"/>
    <n v="11"/>
    <x v="6"/>
  </r>
  <r>
    <s v="ORD-002256"/>
    <d v="2025-08-12T00:00:00"/>
    <x v="1473"/>
    <x v="8"/>
    <x v="1"/>
    <x v="1"/>
    <s v="Delhi"/>
    <x v="6"/>
    <x v="4"/>
    <n v="4"/>
    <n v="19.09"/>
    <n v="0.1"/>
    <n v="68.73"/>
    <x v="1859"/>
    <s v="Digital Wallet"/>
    <x v="0"/>
    <s v="Express"/>
    <x v="1"/>
    <n v="2025"/>
    <n v="8"/>
    <x v="3"/>
  </r>
  <r>
    <s v="ORD-002257"/>
    <d v="2025-07-22T00:00:00"/>
    <x v="1012"/>
    <x v="0"/>
    <x v="3"/>
    <x v="3"/>
    <s v="Lyon"/>
    <x v="9"/>
    <x v="6"/>
    <n v="3"/>
    <n v="74.45"/>
    <n v="0"/>
    <n v="223.36"/>
    <x v="1860"/>
    <s v="Debit Card"/>
    <x v="0"/>
    <s v="Standard"/>
    <x v="0"/>
    <n v="2025"/>
    <n v="7"/>
    <x v="8"/>
  </r>
  <r>
    <s v="ORD-002258"/>
    <d v="2025-06-18T00:00:00"/>
    <x v="1474"/>
    <x v="9"/>
    <x v="9"/>
    <x v="3"/>
    <s v="Munich"/>
    <x v="0"/>
    <x v="0"/>
    <n v="1"/>
    <n v="44.96"/>
    <n v="0.1"/>
    <n v="40.47"/>
    <x v="1861"/>
    <s v="Credit Card"/>
    <x v="0"/>
    <s v="Express"/>
    <x v="2"/>
    <n v="2025"/>
    <n v="6"/>
    <x v="9"/>
  </r>
  <r>
    <s v="ORD-002259"/>
    <d v="2025-05-04T00:00:00"/>
    <x v="717"/>
    <x v="14"/>
    <x v="10"/>
    <x v="7"/>
    <s v="Rio de Janeiro"/>
    <x v="14"/>
    <x v="3"/>
    <n v="1"/>
    <n v="74.739999999999995"/>
    <n v="0.05"/>
    <n v="71.010000000000005"/>
    <x v="76"/>
    <s v="Credit Card"/>
    <x v="2"/>
    <s v="Express"/>
    <x v="0"/>
    <n v="2025"/>
    <n v="5"/>
    <x v="0"/>
  </r>
  <r>
    <s v="ORD-002260"/>
    <d v="2025-06-19T00:00:00"/>
    <x v="392"/>
    <x v="25"/>
    <x v="1"/>
    <x v="1"/>
    <s v="Bengaluru"/>
    <x v="1"/>
    <x v="1"/>
    <n v="1"/>
    <n v="42.33"/>
    <n v="0.05"/>
    <n v="40.21"/>
    <x v="1862"/>
    <s v="Credit Card"/>
    <x v="0"/>
    <s v="Express"/>
    <x v="2"/>
    <n v="2025"/>
    <n v="6"/>
    <x v="9"/>
  </r>
  <r>
    <s v="ORD-002261"/>
    <d v="2025-10-30T00:00:00"/>
    <x v="1423"/>
    <x v="7"/>
    <x v="0"/>
    <x v="0"/>
    <s v="Perth"/>
    <x v="17"/>
    <x v="3"/>
    <n v="3"/>
    <n v="62.09"/>
    <n v="0.25"/>
    <n v="139.69999999999999"/>
    <x v="1863"/>
    <s v="Debit Card"/>
    <x v="0"/>
    <s v="Express"/>
    <x v="2"/>
    <n v="2025"/>
    <n v="10"/>
    <x v="2"/>
  </r>
  <r>
    <s v="ORD-002262"/>
    <d v="2025-08-24T00:00:00"/>
    <x v="1475"/>
    <x v="2"/>
    <x v="0"/>
    <x v="0"/>
    <s v="Brisbane"/>
    <x v="5"/>
    <x v="3"/>
    <n v="4"/>
    <n v="51.31"/>
    <n v="0.05"/>
    <n v="194.99"/>
    <x v="1864"/>
    <s v="Digital Wallet"/>
    <x v="0"/>
    <s v="Express"/>
    <x v="2"/>
    <n v="2025"/>
    <n v="8"/>
    <x v="3"/>
  </r>
  <r>
    <s v="ORD-002263"/>
    <d v="2025-12-03T00:00:00"/>
    <x v="1476"/>
    <x v="28"/>
    <x v="8"/>
    <x v="4"/>
    <s v="Vancouver"/>
    <x v="13"/>
    <x v="2"/>
    <n v="1"/>
    <n v="176.26"/>
    <n v="0.2"/>
    <n v="141.01"/>
    <x v="1865"/>
    <s v="UPI"/>
    <x v="2"/>
    <s v="Standard"/>
    <x v="0"/>
    <n v="2025"/>
    <n v="12"/>
    <x v="1"/>
  </r>
  <r>
    <s v="ORD-002264"/>
    <d v="2025-06-23T00:00:00"/>
    <x v="7"/>
    <x v="15"/>
    <x v="2"/>
    <x v="2"/>
    <s v="Abu Dhabi"/>
    <x v="10"/>
    <x v="1"/>
    <n v="2"/>
    <n v="47.21"/>
    <n v="0.15"/>
    <n v="80.260000000000005"/>
    <x v="493"/>
    <s v="UPI"/>
    <x v="0"/>
    <s v="Standard"/>
    <x v="1"/>
    <n v="2025"/>
    <n v="6"/>
    <x v="9"/>
  </r>
  <r>
    <s v="ORD-002265"/>
    <d v="2025-08-26T00:00:00"/>
    <x v="1477"/>
    <x v="10"/>
    <x v="6"/>
    <x v="6"/>
    <s v="Singapore"/>
    <x v="0"/>
    <x v="0"/>
    <n v="2"/>
    <n v="39.869999999999997"/>
    <n v="0.25"/>
    <n v="59.8"/>
    <x v="1866"/>
    <s v="UPI"/>
    <x v="2"/>
    <s v="Same Day"/>
    <x v="3"/>
    <n v="2025"/>
    <n v="8"/>
    <x v="3"/>
  </r>
  <r>
    <s v="ORD-002266"/>
    <d v="2025-09-04T00:00:00"/>
    <x v="523"/>
    <x v="21"/>
    <x v="1"/>
    <x v="1"/>
    <s v="Hyderabad"/>
    <x v="1"/>
    <x v="1"/>
    <n v="2"/>
    <n v="38.51"/>
    <n v="0.15"/>
    <n v="65.47"/>
    <x v="1819"/>
    <s v="UPI"/>
    <x v="0"/>
    <s v="Express"/>
    <x v="0"/>
    <n v="2025"/>
    <n v="9"/>
    <x v="11"/>
  </r>
  <r>
    <s v="ORD-002267"/>
    <d v="2025-08-20T00:00:00"/>
    <x v="1042"/>
    <x v="0"/>
    <x v="9"/>
    <x v="3"/>
    <s v="Hamburg"/>
    <x v="11"/>
    <x v="5"/>
    <n v="1"/>
    <n v="143.37"/>
    <n v="0.25"/>
    <n v="107.53"/>
    <x v="1036"/>
    <s v="Credit Card"/>
    <x v="0"/>
    <s v="Standard"/>
    <x v="2"/>
    <n v="2025"/>
    <n v="8"/>
    <x v="3"/>
  </r>
  <r>
    <s v="ORD-002268"/>
    <d v="2025-10-02T00:00:00"/>
    <x v="1478"/>
    <x v="15"/>
    <x v="7"/>
    <x v="3"/>
    <s v="Manchester"/>
    <x v="9"/>
    <x v="6"/>
    <n v="1"/>
    <n v="76.540000000000006"/>
    <n v="0.05"/>
    <n v="72.709999999999994"/>
    <x v="1867"/>
    <s v="Digital Wallet"/>
    <x v="1"/>
    <s v="Express"/>
    <x v="0"/>
    <n v="2025"/>
    <n v="10"/>
    <x v="2"/>
  </r>
  <r>
    <s v="ORD-002269"/>
    <d v="2025-04-03T00:00:00"/>
    <x v="1398"/>
    <x v="16"/>
    <x v="4"/>
    <x v="4"/>
    <s v="Seattle"/>
    <x v="19"/>
    <x v="5"/>
    <n v="2"/>
    <n v="26.72"/>
    <n v="0.1"/>
    <n v="48.09"/>
    <x v="1697"/>
    <s v="Bank Transfer"/>
    <x v="0"/>
    <s v="Standard"/>
    <x v="3"/>
    <n v="2025"/>
    <n v="4"/>
    <x v="7"/>
  </r>
  <r>
    <s v="ORD-002270"/>
    <d v="2025-07-20T00:00:00"/>
    <x v="384"/>
    <x v="7"/>
    <x v="7"/>
    <x v="3"/>
    <s v="Birmingham"/>
    <x v="16"/>
    <x v="6"/>
    <n v="1"/>
    <n v="31.15"/>
    <n v="0.05"/>
    <n v="29.59"/>
    <x v="1341"/>
    <s v="Bank Transfer"/>
    <x v="0"/>
    <s v="Standard"/>
    <x v="2"/>
    <n v="2025"/>
    <n v="7"/>
    <x v="8"/>
  </r>
  <r>
    <s v="ORD-002271"/>
    <d v="2025-02-10T00:00:00"/>
    <x v="1088"/>
    <x v="5"/>
    <x v="7"/>
    <x v="3"/>
    <s v="Liverpool"/>
    <x v="16"/>
    <x v="6"/>
    <n v="1"/>
    <n v="29.56"/>
    <n v="0"/>
    <n v="29.56"/>
    <x v="1868"/>
    <s v="UPI"/>
    <x v="0"/>
    <s v="Express"/>
    <x v="1"/>
    <n v="2025"/>
    <n v="2"/>
    <x v="10"/>
  </r>
  <r>
    <s v="ORD-002272"/>
    <d v="2025-05-31T00:00:00"/>
    <x v="1023"/>
    <x v="10"/>
    <x v="7"/>
    <x v="3"/>
    <s v="Manchester"/>
    <x v="6"/>
    <x v="4"/>
    <n v="1"/>
    <n v="18.43"/>
    <n v="0.2"/>
    <n v="14.74"/>
    <x v="1025"/>
    <s v="PayPal"/>
    <x v="0"/>
    <s v="Same Day"/>
    <x v="0"/>
    <n v="2025"/>
    <n v="5"/>
    <x v="0"/>
  </r>
  <r>
    <s v="ORD-002273"/>
    <d v="2025-07-10T00:00:00"/>
    <x v="1153"/>
    <x v="4"/>
    <x v="11"/>
    <x v="8"/>
    <s v="Durban"/>
    <x v="7"/>
    <x v="5"/>
    <n v="5"/>
    <n v="138.78"/>
    <n v="0.1"/>
    <n v="624.49"/>
    <x v="1869"/>
    <s v="Debit Card"/>
    <x v="2"/>
    <s v="Standard"/>
    <x v="1"/>
    <n v="2025"/>
    <n v="7"/>
    <x v="8"/>
  </r>
  <r>
    <s v="ORD-002274"/>
    <d v="2025-09-13T00:00:00"/>
    <x v="728"/>
    <x v="7"/>
    <x v="1"/>
    <x v="1"/>
    <s v="Mumbai"/>
    <x v="9"/>
    <x v="6"/>
    <n v="5"/>
    <n v="80.91"/>
    <n v="0.15"/>
    <n v="343.87"/>
    <x v="1870"/>
    <s v="Credit Card"/>
    <x v="0"/>
    <s v="Standard"/>
    <x v="1"/>
    <n v="2025"/>
    <n v="9"/>
    <x v="11"/>
  </r>
  <r>
    <s v="ORD-002275"/>
    <d v="2025-12-19T00:00:00"/>
    <x v="935"/>
    <x v="10"/>
    <x v="2"/>
    <x v="2"/>
    <s v="Dubai"/>
    <x v="10"/>
    <x v="1"/>
    <n v="1"/>
    <n v="46.72"/>
    <n v="0"/>
    <n v="46.72"/>
    <x v="37"/>
    <s v="Debit Card"/>
    <x v="2"/>
    <s v="Standard"/>
    <x v="0"/>
    <n v="2025"/>
    <n v="12"/>
    <x v="1"/>
  </r>
  <r>
    <s v="ORD-002276"/>
    <d v="2025-08-23T00:00:00"/>
    <x v="1226"/>
    <x v="10"/>
    <x v="9"/>
    <x v="3"/>
    <s v="Frankfurt"/>
    <x v="18"/>
    <x v="1"/>
    <n v="1"/>
    <n v="70.010000000000005"/>
    <n v="0.05"/>
    <n v="66.510000000000005"/>
    <x v="433"/>
    <s v="Debit Card"/>
    <x v="2"/>
    <s v="Express"/>
    <x v="0"/>
    <n v="2025"/>
    <n v="8"/>
    <x v="3"/>
  </r>
  <r>
    <s v="ORD-002277"/>
    <d v="2025-10-18T00:00:00"/>
    <x v="1450"/>
    <x v="16"/>
    <x v="8"/>
    <x v="4"/>
    <s v="Toronto"/>
    <x v="4"/>
    <x v="2"/>
    <n v="1"/>
    <n v="46.79"/>
    <n v="0"/>
    <n v="46.79"/>
    <x v="141"/>
    <s v="Bank Transfer"/>
    <x v="2"/>
    <s v="Express"/>
    <x v="0"/>
    <n v="2025"/>
    <n v="10"/>
    <x v="2"/>
  </r>
  <r>
    <s v="ORD-002278"/>
    <d v="2025-07-17T00:00:00"/>
    <x v="1248"/>
    <x v="9"/>
    <x v="6"/>
    <x v="6"/>
    <s v="Singapore"/>
    <x v="15"/>
    <x v="6"/>
    <n v="2"/>
    <n v="72.569999999999993"/>
    <n v="0.15"/>
    <n v="123.37"/>
    <x v="1871"/>
    <s v="Credit Card"/>
    <x v="0"/>
    <s v="Same Day"/>
    <x v="3"/>
    <n v="2025"/>
    <n v="7"/>
    <x v="8"/>
  </r>
  <r>
    <s v="ORD-002279"/>
    <d v="2025-09-05T00:00:00"/>
    <x v="1479"/>
    <x v="3"/>
    <x v="4"/>
    <x v="4"/>
    <s v="Chicago"/>
    <x v="14"/>
    <x v="3"/>
    <n v="2"/>
    <n v="81.63"/>
    <n v="0.2"/>
    <n v="130.6"/>
    <x v="208"/>
    <s v="Debit Card"/>
    <x v="0"/>
    <s v="Standard"/>
    <x v="1"/>
    <n v="2025"/>
    <n v="9"/>
    <x v="11"/>
  </r>
  <r>
    <s v="ORD-002280"/>
    <d v="2025-01-28T00:00:00"/>
    <x v="1291"/>
    <x v="0"/>
    <x v="7"/>
    <x v="3"/>
    <s v="London"/>
    <x v="2"/>
    <x v="1"/>
    <n v="1"/>
    <n v="92.08"/>
    <n v="0.15"/>
    <n v="78.260000000000005"/>
    <x v="1872"/>
    <s v="UPI"/>
    <x v="0"/>
    <s v="Express"/>
    <x v="1"/>
    <n v="2025"/>
    <n v="1"/>
    <x v="5"/>
  </r>
  <r>
    <s v="ORD-002281"/>
    <d v="2025-04-10T00:00:00"/>
    <x v="298"/>
    <x v="28"/>
    <x v="7"/>
    <x v="3"/>
    <s v="Manchester"/>
    <x v="16"/>
    <x v="6"/>
    <n v="2"/>
    <n v="30.56"/>
    <n v="0"/>
    <n v="61.11"/>
    <x v="1873"/>
    <s v="Credit Card"/>
    <x v="0"/>
    <s v="Standard"/>
    <x v="1"/>
    <n v="2025"/>
    <n v="4"/>
    <x v="7"/>
  </r>
  <r>
    <s v="ORD-002282"/>
    <d v="2025-05-22T00:00:00"/>
    <x v="1222"/>
    <x v="9"/>
    <x v="4"/>
    <x v="4"/>
    <s v="Houston"/>
    <x v="11"/>
    <x v="5"/>
    <n v="2"/>
    <n v="144.46"/>
    <n v="0.05"/>
    <n v="274.47000000000003"/>
    <x v="1874"/>
    <s v="UPI"/>
    <x v="0"/>
    <s v="Standard"/>
    <x v="4"/>
    <n v="2025"/>
    <n v="5"/>
    <x v="0"/>
  </r>
  <r>
    <s v="ORD-002283"/>
    <d v="2025-07-04T00:00:00"/>
    <x v="909"/>
    <x v="28"/>
    <x v="2"/>
    <x v="2"/>
    <s v="Dubai"/>
    <x v="1"/>
    <x v="1"/>
    <n v="1"/>
    <n v="42.7"/>
    <n v="0.1"/>
    <n v="42.7"/>
    <x v="1875"/>
    <s v="Bank Transfer"/>
    <x v="0"/>
    <s v="Standard"/>
    <x v="1"/>
    <n v="2025"/>
    <n v="7"/>
    <x v="8"/>
  </r>
  <r>
    <s v="ORD-002284"/>
    <d v="2025-01-18T00:00:00"/>
    <x v="1480"/>
    <x v="8"/>
    <x v="6"/>
    <x v="6"/>
    <s v="Singapore"/>
    <x v="2"/>
    <x v="1"/>
    <n v="1"/>
    <n v="97.07"/>
    <n v="0"/>
    <n v="97.07"/>
    <x v="834"/>
    <s v="Credit Card"/>
    <x v="0"/>
    <s v="Standard"/>
    <x v="1"/>
    <n v="2025"/>
    <n v="1"/>
    <x v="5"/>
  </r>
  <r>
    <s v="ORD-002285"/>
    <d v="2025-02-24T00:00:00"/>
    <x v="1481"/>
    <x v="0"/>
    <x v="1"/>
    <x v="1"/>
    <s v="Mumbai"/>
    <x v="13"/>
    <x v="2"/>
    <n v="2"/>
    <n v="180.22"/>
    <n v="0.15"/>
    <n v="306.38"/>
    <x v="1876"/>
    <s v="Bank Transfer"/>
    <x v="0"/>
    <s v="Express"/>
    <x v="0"/>
    <n v="2025"/>
    <n v="2"/>
    <x v="10"/>
  </r>
  <r>
    <s v="ORD-002286"/>
    <d v="2025-04-19T00:00:00"/>
    <x v="1482"/>
    <x v="10"/>
    <x v="1"/>
    <x v="1"/>
    <s v="Mumbai"/>
    <x v="3"/>
    <x v="1"/>
    <n v="1"/>
    <n v="136.56"/>
    <n v="0"/>
    <n v="136.56"/>
    <x v="611"/>
    <s v="Digital Wallet"/>
    <x v="1"/>
    <s v="Same Day"/>
    <x v="2"/>
    <n v="2025"/>
    <n v="4"/>
    <x v="7"/>
  </r>
  <r>
    <s v="ORD-002287"/>
    <d v="2025-12-24T00:00:00"/>
    <x v="564"/>
    <x v="1"/>
    <x v="7"/>
    <x v="3"/>
    <s v="Birmingham"/>
    <x v="7"/>
    <x v="5"/>
    <n v="1"/>
    <n v="137.9"/>
    <n v="0.1"/>
    <n v="124.11"/>
    <x v="560"/>
    <s v="Credit Card"/>
    <x v="2"/>
    <s v="Same Day"/>
    <x v="1"/>
    <n v="2025"/>
    <n v="12"/>
    <x v="1"/>
  </r>
  <r>
    <s v="ORD-002288"/>
    <d v="2025-05-10T00:00:00"/>
    <x v="153"/>
    <x v="27"/>
    <x v="1"/>
    <x v="1"/>
    <s v="Delhi"/>
    <x v="18"/>
    <x v="1"/>
    <n v="3"/>
    <n v="65.489999999999995"/>
    <n v="0.1"/>
    <n v="176.82"/>
    <x v="1877"/>
    <s v="PayPal"/>
    <x v="0"/>
    <s v="Express"/>
    <x v="0"/>
    <n v="2025"/>
    <n v="5"/>
    <x v="0"/>
  </r>
  <r>
    <s v="ORD-002289"/>
    <d v="2025-07-08T00:00:00"/>
    <x v="371"/>
    <x v="1"/>
    <x v="8"/>
    <x v="4"/>
    <s v="Montreal"/>
    <x v="8"/>
    <x v="5"/>
    <n v="1"/>
    <n v="97.54"/>
    <n v="0"/>
    <n v="97.54"/>
    <x v="555"/>
    <s v="Credit Card"/>
    <x v="0"/>
    <s v="Express"/>
    <x v="0"/>
    <n v="2025"/>
    <n v="7"/>
    <x v="8"/>
  </r>
  <r>
    <s v="ORD-002290"/>
    <d v="2025-03-18T00:00:00"/>
    <x v="1483"/>
    <x v="13"/>
    <x v="1"/>
    <x v="1"/>
    <s v="Kolkata"/>
    <x v="6"/>
    <x v="4"/>
    <n v="1"/>
    <n v="17.71"/>
    <n v="0"/>
    <n v="17.71"/>
    <x v="1878"/>
    <s v="Digital Wallet"/>
    <x v="0"/>
    <s v="Standard"/>
    <x v="3"/>
    <n v="2025"/>
    <n v="3"/>
    <x v="4"/>
  </r>
  <r>
    <s v="ORD-002291"/>
    <d v="2025-08-27T00:00:00"/>
    <x v="1467"/>
    <x v="7"/>
    <x v="9"/>
    <x v="3"/>
    <s v="Munich"/>
    <x v="8"/>
    <x v="5"/>
    <n v="1"/>
    <n v="103.78"/>
    <n v="0.1"/>
    <n v="103.78"/>
    <x v="1879"/>
    <s v="Credit Card"/>
    <x v="2"/>
    <s v="Standard"/>
    <x v="1"/>
    <n v="2025"/>
    <n v="8"/>
    <x v="3"/>
  </r>
  <r>
    <s v="ORD-002292"/>
    <d v="2025-04-20T00:00:00"/>
    <x v="150"/>
    <x v="21"/>
    <x v="1"/>
    <x v="1"/>
    <s v="Chennai"/>
    <x v="3"/>
    <x v="1"/>
    <n v="1"/>
    <n v="136.52000000000001"/>
    <n v="0"/>
    <n v="136.52000000000001"/>
    <x v="1880"/>
    <s v="UPI"/>
    <x v="0"/>
    <s v="Standard"/>
    <x v="1"/>
    <n v="2025"/>
    <n v="4"/>
    <x v="7"/>
  </r>
  <r>
    <s v="ORD-002293"/>
    <d v="2025-03-22T00:00:00"/>
    <x v="1484"/>
    <x v="0"/>
    <x v="4"/>
    <x v="4"/>
    <s v="Seattle"/>
    <x v="14"/>
    <x v="3"/>
    <n v="2"/>
    <n v="74.8"/>
    <n v="0.15"/>
    <n v="127.16"/>
    <x v="1881"/>
    <s v="UPI"/>
    <x v="1"/>
    <s v="Express"/>
    <x v="1"/>
    <n v="2025"/>
    <n v="3"/>
    <x v="4"/>
  </r>
  <r>
    <s v="ORD-002294"/>
    <d v="2025-07-21T00:00:00"/>
    <x v="1485"/>
    <x v="4"/>
    <x v="8"/>
    <x v="4"/>
    <s v="Montreal"/>
    <x v="4"/>
    <x v="2"/>
    <n v="1"/>
    <n v="41.82"/>
    <n v="0.05"/>
    <n v="39.729999999999997"/>
    <x v="1882"/>
    <s v="Credit Card"/>
    <x v="0"/>
    <s v="Standard"/>
    <x v="1"/>
    <n v="2025"/>
    <n v="7"/>
    <x v="8"/>
  </r>
  <r>
    <s v="ORD-002295"/>
    <d v="2025-01-03T00:00:00"/>
    <x v="1486"/>
    <x v="1"/>
    <x v="9"/>
    <x v="3"/>
    <s v="Munich"/>
    <x v="3"/>
    <x v="1"/>
    <n v="1"/>
    <n v="150.69999999999999"/>
    <n v="0.15"/>
    <n v="128.1"/>
    <x v="1883"/>
    <s v="Debit Card"/>
    <x v="0"/>
    <s v="Standard"/>
    <x v="0"/>
    <n v="2025"/>
    <n v="1"/>
    <x v="5"/>
  </r>
  <r>
    <s v="ORD-002296"/>
    <d v="2025-01-03T00:00:00"/>
    <x v="1487"/>
    <x v="29"/>
    <x v="11"/>
    <x v="8"/>
    <s v="Pretoria"/>
    <x v="8"/>
    <x v="5"/>
    <n v="1"/>
    <n v="104.78"/>
    <n v="0.1"/>
    <n v="94.3"/>
    <x v="8"/>
    <s v="Credit Card"/>
    <x v="0"/>
    <s v="Express"/>
    <x v="2"/>
    <n v="2025"/>
    <n v="1"/>
    <x v="5"/>
  </r>
  <r>
    <s v="ORD-002297"/>
    <d v="2025-03-27T00:00:00"/>
    <x v="431"/>
    <x v="29"/>
    <x v="10"/>
    <x v="7"/>
    <s v="BrasÃ­lia"/>
    <x v="0"/>
    <x v="0"/>
    <n v="2"/>
    <n v="46.34"/>
    <n v="0.2"/>
    <n v="74.14"/>
    <x v="1884"/>
    <s v="Unknown"/>
    <x v="1"/>
    <s v="Same Day"/>
    <x v="0"/>
    <n v="2025"/>
    <n v="3"/>
    <x v="4"/>
  </r>
  <r>
    <s v="ORD-002298"/>
    <d v="2025-01-15T00:00:00"/>
    <x v="77"/>
    <x v="19"/>
    <x v="4"/>
    <x v="4"/>
    <s v="Houston"/>
    <x v="16"/>
    <x v="6"/>
    <n v="2"/>
    <n v="27.6"/>
    <n v="0.15"/>
    <n v="46.92"/>
    <x v="1885"/>
    <s v="Digital Wallet"/>
    <x v="2"/>
    <s v="Standard"/>
    <x v="3"/>
    <n v="2025"/>
    <n v="1"/>
    <x v="5"/>
  </r>
  <r>
    <s v="ORD-002299"/>
    <d v="2025-02-12T00:00:00"/>
    <x v="1023"/>
    <x v="0"/>
    <x v="1"/>
    <x v="1"/>
    <s v="Hyderabad"/>
    <x v="18"/>
    <x v="1"/>
    <n v="1"/>
    <n v="74.44"/>
    <n v="0.1"/>
    <n v="67"/>
    <x v="1886"/>
    <s v="Credit Card"/>
    <x v="0"/>
    <s v="Express"/>
    <x v="0"/>
    <n v="2025"/>
    <n v="2"/>
    <x v="10"/>
  </r>
  <r>
    <s v="ORD-002300"/>
    <d v="2025-05-13T00:00:00"/>
    <x v="1488"/>
    <x v="4"/>
    <x v="10"/>
    <x v="7"/>
    <s v="BrasÃ­lia"/>
    <x v="4"/>
    <x v="2"/>
    <n v="2"/>
    <n v="42.69"/>
    <n v="0.15"/>
    <n v="72.58"/>
    <x v="1887"/>
    <s v="UPI"/>
    <x v="0"/>
    <s v="Standard"/>
    <x v="0"/>
    <n v="2025"/>
    <n v="5"/>
    <x v="0"/>
  </r>
  <r>
    <s v="ORD-002301"/>
    <d v="2025-11-08T00:00:00"/>
    <x v="1489"/>
    <x v="13"/>
    <x v="2"/>
    <x v="2"/>
    <s v="Sharjah"/>
    <x v="8"/>
    <x v="5"/>
    <n v="1"/>
    <n v="104.74"/>
    <n v="0.15"/>
    <n v="89.03"/>
    <x v="1888"/>
    <s v="Credit Card"/>
    <x v="0"/>
    <s v="Standard"/>
    <x v="2"/>
    <n v="2025"/>
    <n v="11"/>
    <x v="6"/>
  </r>
  <r>
    <s v="ORD-002302"/>
    <d v="2025-08-12T00:00:00"/>
    <x v="1042"/>
    <x v="4"/>
    <x v="6"/>
    <x v="6"/>
    <s v="Singapore"/>
    <x v="13"/>
    <x v="2"/>
    <n v="1"/>
    <n v="190.35"/>
    <n v="0.2"/>
    <n v="152.28"/>
    <x v="360"/>
    <s v="Credit Card"/>
    <x v="2"/>
    <s v="Standard"/>
    <x v="0"/>
    <n v="2025"/>
    <n v="8"/>
    <x v="3"/>
  </r>
  <r>
    <s v="ORD-002303"/>
    <d v="2025-07-20T00:00:00"/>
    <x v="528"/>
    <x v="22"/>
    <x v="1"/>
    <x v="1"/>
    <s v="Delhi"/>
    <x v="10"/>
    <x v="1"/>
    <n v="3"/>
    <n v="52.15"/>
    <n v="0.2"/>
    <n v="125.15"/>
    <x v="161"/>
    <s v="PayPal"/>
    <x v="0"/>
    <s v="Express"/>
    <x v="2"/>
    <n v="2025"/>
    <n v="7"/>
    <x v="8"/>
  </r>
  <r>
    <s v="ORD-002304"/>
    <d v="2025-04-25T00:00:00"/>
    <x v="1022"/>
    <x v="0"/>
    <x v="11"/>
    <x v="8"/>
    <s v="Durban"/>
    <x v="8"/>
    <x v="5"/>
    <n v="1"/>
    <n v="94.81"/>
    <n v="0.05"/>
    <n v="90.07"/>
    <x v="23"/>
    <s v="Digital Wallet"/>
    <x v="0"/>
    <s v="Express"/>
    <x v="2"/>
    <n v="2025"/>
    <n v="4"/>
    <x v="7"/>
  </r>
  <r>
    <s v="ORD-002305"/>
    <d v="2025-12-14T00:00:00"/>
    <x v="587"/>
    <x v="12"/>
    <x v="4"/>
    <x v="4"/>
    <s v="New York"/>
    <x v="19"/>
    <x v="5"/>
    <n v="1"/>
    <n v="24.3"/>
    <n v="0.15"/>
    <n v="20.65"/>
    <x v="74"/>
    <s v="Credit Card"/>
    <x v="0"/>
    <s v="Express"/>
    <x v="0"/>
    <n v="2025"/>
    <n v="12"/>
    <x v="1"/>
  </r>
  <r>
    <s v="ORD-002306"/>
    <d v="2025-06-05T00:00:00"/>
    <x v="1490"/>
    <x v="23"/>
    <x v="0"/>
    <x v="0"/>
    <s v="Sydney"/>
    <x v="0"/>
    <x v="0"/>
    <n v="3"/>
    <n v="45.48"/>
    <n v="0.2"/>
    <n v="109.14"/>
    <x v="944"/>
    <s v="Debit Card"/>
    <x v="2"/>
    <s v="Express"/>
    <x v="2"/>
    <n v="2025"/>
    <n v="6"/>
    <x v="9"/>
  </r>
  <r>
    <s v="ORD-002307"/>
    <d v="2025-02-04T00:00:00"/>
    <x v="1491"/>
    <x v="14"/>
    <x v="2"/>
    <x v="2"/>
    <s v="Sharjah"/>
    <x v="4"/>
    <x v="2"/>
    <n v="2"/>
    <n v="47.86"/>
    <n v="0.05"/>
    <n v="90.94"/>
    <x v="1889"/>
    <s v="UPI"/>
    <x v="0"/>
    <s v="Express"/>
    <x v="2"/>
    <n v="2025"/>
    <n v="2"/>
    <x v="10"/>
  </r>
  <r>
    <s v="ORD-002308"/>
    <d v="2025-08-30T00:00:00"/>
    <x v="659"/>
    <x v="6"/>
    <x v="4"/>
    <x v="4"/>
    <s v="Houston"/>
    <x v="5"/>
    <x v="3"/>
    <n v="1"/>
    <n v="55.24"/>
    <n v="0"/>
    <n v="55.24"/>
    <x v="1890"/>
    <s v="Bank Transfer"/>
    <x v="0"/>
    <s v="Same Day"/>
    <x v="1"/>
    <n v="2025"/>
    <n v="8"/>
    <x v="3"/>
  </r>
  <r>
    <s v="ORD-002309"/>
    <d v="2025-02-14T00:00:00"/>
    <x v="1125"/>
    <x v="28"/>
    <x v="2"/>
    <x v="2"/>
    <s v="Sharjah"/>
    <x v="11"/>
    <x v="5"/>
    <n v="2"/>
    <n v="153.35"/>
    <n v="0.05"/>
    <n v="291.37"/>
    <x v="1891"/>
    <s v="Debit Card"/>
    <x v="0"/>
    <s v="Standard"/>
    <x v="4"/>
    <n v="2025"/>
    <n v="2"/>
    <x v="10"/>
  </r>
  <r>
    <s v="ORD-002310"/>
    <d v="2025-05-15T00:00:00"/>
    <x v="884"/>
    <x v="18"/>
    <x v="4"/>
    <x v="4"/>
    <s v="Los Angeles"/>
    <x v="5"/>
    <x v="3"/>
    <n v="4"/>
    <n v="51.99"/>
    <n v="0"/>
    <n v="207.97"/>
    <x v="1892"/>
    <s v="Bank Transfer"/>
    <x v="0"/>
    <s v="Express"/>
    <x v="0"/>
    <n v="2025"/>
    <n v="5"/>
    <x v="0"/>
  </r>
  <r>
    <s v="ORD-002311"/>
    <d v="2025-07-18T00:00:00"/>
    <x v="166"/>
    <x v="23"/>
    <x v="11"/>
    <x v="8"/>
    <s v="Johannesburg"/>
    <x v="6"/>
    <x v="4"/>
    <n v="1"/>
    <n v="18.64"/>
    <n v="0"/>
    <n v="18.64"/>
    <x v="1893"/>
    <s v="UPI"/>
    <x v="0"/>
    <s v="Standard"/>
    <x v="1"/>
    <n v="2025"/>
    <n v="7"/>
    <x v="8"/>
  </r>
  <r>
    <s v="ORD-002312"/>
    <d v="2025-11-29T00:00:00"/>
    <x v="730"/>
    <x v="19"/>
    <x v="4"/>
    <x v="4"/>
    <s v="New York"/>
    <x v="13"/>
    <x v="2"/>
    <n v="2"/>
    <n v="196.93"/>
    <n v="0.1"/>
    <n v="354.48"/>
    <x v="1894"/>
    <s v="Digital Wallet"/>
    <x v="2"/>
    <s v="Standard"/>
    <x v="0"/>
    <n v="2025"/>
    <n v="11"/>
    <x v="6"/>
  </r>
  <r>
    <s v="ORD-002313"/>
    <d v="2025-07-12T00:00:00"/>
    <x v="1429"/>
    <x v="18"/>
    <x v="11"/>
    <x v="8"/>
    <s v="Durban"/>
    <x v="0"/>
    <x v="0"/>
    <n v="1"/>
    <n v="42.88"/>
    <n v="0"/>
    <n v="42.88"/>
    <x v="1422"/>
    <s v="Credit Card"/>
    <x v="0"/>
    <s v="Standard"/>
    <x v="3"/>
    <n v="2025"/>
    <n v="7"/>
    <x v="8"/>
  </r>
  <r>
    <s v="ORD-002314"/>
    <d v="2025-10-02T00:00:00"/>
    <x v="1492"/>
    <x v="29"/>
    <x v="1"/>
    <x v="1"/>
    <s v="Bengaluru"/>
    <x v="10"/>
    <x v="1"/>
    <n v="1"/>
    <n v="47.89"/>
    <n v="0.1"/>
    <n v="43.1"/>
    <x v="202"/>
    <s v="UPI"/>
    <x v="0"/>
    <s v="Standard"/>
    <x v="3"/>
    <n v="2025"/>
    <n v="10"/>
    <x v="2"/>
  </r>
  <r>
    <s v="ORD-002315"/>
    <d v="2025-12-30T00:00:00"/>
    <x v="1493"/>
    <x v="3"/>
    <x v="0"/>
    <x v="0"/>
    <s v="Perth"/>
    <x v="4"/>
    <x v="2"/>
    <n v="1"/>
    <n v="47.51"/>
    <n v="0"/>
    <n v="47.51"/>
    <x v="371"/>
    <s v="Bank Transfer"/>
    <x v="1"/>
    <s v="Express"/>
    <x v="1"/>
    <n v="2025"/>
    <n v="12"/>
    <x v="1"/>
  </r>
  <r>
    <s v="ORD-002316"/>
    <d v="2025-02-21T00:00:00"/>
    <x v="689"/>
    <x v="5"/>
    <x v="9"/>
    <x v="3"/>
    <s v="Frankfurt"/>
    <x v="2"/>
    <x v="1"/>
    <n v="2"/>
    <n v="95.71"/>
    <n v="0.15"/>
    <n v="162.71"/>
    <x v="1895"/>
    <s v="Bank Transfer"/>
    <x v="0"/>
    <s v="Express"/>
    <x v="1"/>
    <n v="2025"/>
    <n v="2"/>
    <x v="10"/>
  </r>
  <r>
    <s v="ORD-002317"/>
    <d v="2025-04-18T00:00:00"/>
    <x v="949"/>
    <x v="12"/>
    <x v="9"/>
    <x v="3"/>
    <s v="Munich"/>
    <x v="12"/>
    <x v="1"/>
    <n v="3"/>
    <n v="171.13"/>
    <n v="0.1"/>
    <n v="462.05"/>
    <x v="1896"/>
    <s v="UPI"/>
    <x v="0"/>
    <s v="Standard"/>
    <x v="0"/>
    <n v="2025"/>
    <n v="4"/>
    <x v="7"/>
  </r>
  <r>
    <s v="ORD-002318"/>
    <d v="2025-06-04T00:00:00"/>
    <x v="1494"/>
    <x v="23"/>
    <x v="4"/>
    <x v="4"/>
    <s v="New York"/>
    <x v="0"/>
    <x v="0"/>
    <n v="3"/>
    <n v="41.33"/>
    <n v="0.1"/>
    <n v="111.58"/>
    <x v="48"/>
    <s v="UPI"/>
    <x v="0"/>
    <s v="Express"/>
    <x v="0"/>
    <n v="2025"/>
    <n v="6"/>
    <x v="9"/>
  </r>
  <r>
    <s v="ORD-002319"/>
    <d v="2025-06-14T00:00:00"/>
    <x v="1495"/>
    <x v="6"/>
    <x v="0"/>
    <x v="0"/>
    <s v="Melbourne"/>
    <x v="1"/>
    <x v="1"/>
    <n v="2"/>
    <n v="42.65"/>
    <n v="0"/>
    <n v="85.3"/>
    <x v="1897"/>
    <s v="Bank Transfer"/>
    <x v="1"/>
    <s v="Express"/>
    <x v="2"/>
    <n v="2025"/>
    <n v="6"/>
    <x v="9"/>
  </r>
  <r>
    <s v="ORD-002320"/>
    <d v="2025-06-10T00:00:00"/>
    <x v="908"/>
    <x v="20"/>
    <x v="1"/>
    <x v="1"/>
    <s v="Hyderabad"/>
    <x v="13"/>
    <x v="2"/>
    <n v="2"/>
    <n v="178.91"/>
    <n v="0.1"/>
    <n v="322.02999999999997"/>
    <x v="1898"/>
    <s v="Credit Card"/>
    <x v="0"/>
    <s v="Standard"/>
    <x v="0"/>
    <n v="2025"/>
    <n v="6"/>
    <x v="9"/>
  </r>
  <r>
    <s v="ORD-002321"/>
    <d v="2025-12-07T00:00:00"/>
    <x v="554"/>
    <x v="10"/>
    <x v="3"/>
    <x v="3"/>
    <s v="Paris"/>
    <x v="19"/>
    <x v="5"/>
    <n v="1"/>
    <n v="24.9"/>
    <n v="0.1"/>
    <n v="21.17"/>
    <x v="1899"/>
    <s v="UPI"/>
    <x v="0"/>
    <s v="Standard"/>
    <x v="0"/>
    <n v="2025"/>
    <n v="12"/>
    <x v="1"/>
  </r>
  <r>
    <s v="ORD-002322"/>
    <d v="2025-10-07T00:00:00"/>
    <x v="1496"/>
    <x v="27"/>
    <x v="4"/>
    <x v="4"/>
    <s v="Houston"/>
    <x v="18"/>
    <x v="1"/>
    <n v="1"/>
    <n v="71.48"/>
    <n v="0.05"/>
    <n v="67.91"/>
    <x v="1505"/>
    <s v="Bank Transfer"/>
    <x v="0"/>
    <s v="Express"/>
    <x v="0"/>
    <n v="2025"/>
    <n v="10"/>
    <x v="2"/>
  </r>
  <r>
    <s v="ORD-002323"/>
    <d v="2025-08-26T00:00:00"/>
    <x v="1497"/>
    <x v="21"/>
    <x v="11"/>
    <x v="8"/>
    <s v="Johannesburg"/>
    <x v="2"/>
    <x v="1"/>
    <n v="2"/>
    <n v="91.89"/>
    <n v="0.15"/>
    <n v="156.22"/>
    <x v="1900"/>
    <s v="Credit Card"/>
    <x v="0"/>
    <s v="Standard"/>
    <x v="0"/>
    <n v="2025"/>
    <n v="8"/>
    <x v="3"/>
  </r>
  <r>
    <s v="ORD-002324"/>
    <d v="2025-05-01T00:00:00"/>
    <x v="269"/>
    <x v="0"/>
    <x v="1"/>
    <x v="1"/>
    <s v="Delhi"/>
    <x v="17"/>
    <x v="3"/>
    <n v="1"/>
    <n v="66.84"/>
    <n v="0.2"/>
    <n v="53.48"/>
    <x v="1901"/>
    <s v="Credit Card"/>
    <x v="0"/>
    <s v="Standard"/>
    <x v="1"/>
    <n v="2025"/>
    <n v="5"/>
    <x v="0"/>
  </r>
  <r>
    <s v="ORD-002325"/>
    <d v="2025-11-14T00:00:00"/>
    <x v="924"/>
    <x v="6"/>
    <x v="1"/>
    <x v="1"/>
    <s v="Chennai"/>
    <x v="1"/>
    <x v="1"/>
    <n v="4"/>
    <n v="39.450000000000003"/>
    <n v="0.1"/>
    <n v="142.03"/>
    <x v="1902"/>
    <s v="Debit Card"/>
    <x v="0"/>
    <s v="Express"/>
    <x v="1"/>
    <n v="2025"/>
    <n v="11"/>
    <x v="6"/>
  </r>
  <r>
    <s v="ORD-002326"/>
    <d v="2025-12-20T00:00:00"/>
    <x v="896"/>
    <x v="0"/>
    <x v="4"/>
    <x v="4"/>
    <s v="Los Angeles"/>
    <x v="0"/>
    <x v="0"/>
    <n v="5"/>
    <n v="42.54"/>
    <n v="0.1"/>
    <n v="191.43"/>
    <x v="1903"/>
    <s v="Credit Card"/>
    <x v="0"/>
    <s v="Express"/>
    <x v="1"/>
    <n v="2025"/>
    <n v="12"/>
    <x v="1"/>
  </r>
  <r>
    <s v="ORD-002327"/>
    <d v="2025-11-13T00:00:00"/>
    <x v="1460"/>
    <x v="16"/>
    <x v="7"/>
    <x v="3"/>
    <s v="London"/>
    <x v="10"/>
    <x v="1"/>
    <n v="1"/>
    <n v="49.4"/>
    <n v="0.05"/>
    <n v="46.93"/>
    <x v="1904"/>
    <s v="UPI"/>
    <x v="0"/>
    <s v="Express"/>
    <x v="1"/>
    <n v="2025"/>
    <n v="11"/>
    <x v="6"/>
  </r>
  <r>
    <s v="ORD-002328"/>
    <d v="2025-01-01T00:00:00"/>
    <x v="1498"/>
    <x v="20"/>
    <x v="4"/>
    <x v="4"/>
    <s v="Chicago"/>
    <x v="11"/>
    <x v="5"/>
    <n v="1"/>
    <n v="156.66"/>
    <n v="0.2"/>
    <n v="125.33"/>
    <x v="1329"/>
    <s v="UPI"/>
    <x v="2"/>
    <s v="Same Day"/>
    <x v="0"/>
    <n v="2025"/>
    <n v="1"/>
    <x v="5"/>
  </r>
  <r>
    <s v="ORD-002329"/>
    <d v="2025-09-06T00:00:00"/>
    <x v="542"/>
    <x v="15"/>
    <x v="9"/>
    <x v="3"/>
    <s v="Berlin"/>
    <x v="2"/>
    <x v="1"/>
    <n v="2"/>
    <n v="83.37"/>
    <n v="0.1"/>
    <n v="150.06"/>
    <x v="1905"/>
    <s v="PayPal"/>
    <x v="1"/>
    <s v="Standard"/>
    <x v="2"/>
    <n v="2025"/>
    <n v="9"/>
    <x v="11"/>
  </r>
  <r>
    <s v="ORD-002330"/>
    <d v="2025-01-20T00:00:00"/>
    <x v="10"/>
    <x v="9"/>
    <x v="10"/>
    <x v="7"/>
    <s v="SÃ£o Paulo"/>
    <x v="0"/>
    <x v="0"/>
    <n v="1"/>
    <n v="45.33"/>
    <n v="0.1"/>
    <n v="40.79"/>
    <x v="121"/>
    <s v="Credit Card"/>
    <x v="0"/>
    <s v="Same Day"/>
    <x v="1"/>
    <n v="2025"/>
    <n v="1"/>
    <x v="5"/>
  </r>
  <r>
    <s v="ORD-002331"/>
    <d v="2025-04-11T00:00:00"/>
    <x v="496"/>
    <x v="27"/>
    <x v="0"/>
    <x v="0"/>
    <s v="Melbourne"/>
    <x v="15"/>
    <x v="6"/>
    <n v="3"/>
    <n v="73.959999999999994"/>
    <n v="0.15"/>
    <n v="188.6"/>
    <x v="1906"/>
    <s v="Debit Card"/>
    <x v="0"/>
    <s v="Express"/>
    <x v="0"/>
    <n v="2025"/>
    <n v="4"/>
    <x v="7"/>
  </r>
  <r>
    <s v="ORD-002332"/>
    <d v="2025-01-24T00:00:00"/>
    <x v="807"/>
    <x v="22"/>
    <x v="3"/>
    <x v="3"/>
    <s v="Marseille"/>
    <x v="3"/>
    <x v="1"/>
    <n v="1"/>
    <n v="147.28"/>
    <n v="0.05"/>
    <n v="139.91999999999999"/>
    <x v="1907"/>
    <s v="Debit Card"/>
    <x v="0"/>
    <s v="Same Day"/>
    <x v="0"/>
    <n v="2025"/>
    <n v="1"/>
    <x v="5"/>
  </r>
  <r>
    <s v="ORD-002333"/>
    <d v="2025-08-25T00:00:00"/>
    <x v="1499"/>
    <x v="9"/>
    <x v="1"/>
    <x v="1"/>
    <s v="Mumbai"/>
    <x v="19"/>
    <x v="5"/>
    <n v="1"/>
    <n v="24.05"/>
    <n v="0.05"/>
    <n v="22.85"/>
    <x v="1908"/>
    <s v="Credit Card"/>
    <x v="0"/>
    <s v="Express"/>
    <x v="2"/>
    <n v="2025"/>
    <n v="8"/>
    <x v="3"/>
  </r>
  <r>
    <s v="ORD-002334"/>
    <d v="2025-09-26T00:00:00"/>
    <x v="1282"/>
    <x v="12"/>
    <x v="0"/>
    <x v="0"/>
    <s v="Perth"/>
    <x v="5"/>
    <x v="3"/>
    <n v="2"/>
    <n v="53.27"/>
    <n v="0.15"/>
    <n v="90.56"/>
    <x v="1909"/>
    <s v="UPI"/>
    <x v="0"/>
    <s v="Standard"/>
    <x v="0"/>
    <n v="2025"/>
    <n v="9"/>
    <x v="11"/>
  </r>
  <r>
    <s v="ORD-002335"/>
    <d v="2025-02-14T00:00:00"/>
    <x v="47"/>
    <x v="12"/>
    <x v="1"/>
    <x v="1"/>
    <s v="Kolkata"/>
    <x v="18"/>
    <x v="1"/>
    <n v="1"/>
    <n v="71.39"/>
    <n v="0.05"/>
    <n v="67.819999999999993"/>
    <x v="1910"/>
    <s v="UPI"/>
    <x v="0"/>
    <s v="Same Day"/>
    <x v="1"/>
    <n v="2025"/>
    <n v="2"/>
    <x v="10"/>
  </r>
  <r>
    <s v="ORD-002336"/>
    <d v="2025-05-31T00:00:00"/>
    <x v="952"/>
    <x v="14"/>
    <x v="5"/>
    <x v="5"/>
    <s v="Yokohama"/>
    <x v="16"/>
    <x v="6"/>
    <n v="4"/>
    <n v="30.06"/>
    <n v="0.05"/>
    <n v="114.21"/>
    <x v="1911"/>
    <s v="PayPal"/>
    <x v="0"/>
    <s v="Express"/>
    <x v="1"/>
    <n v="2025"/>
    <n v="5"/>
    <x v="0"/>
  </r>
  <r>
    <s v="ORD-002337"/>
    <d v="2025-06-28T00:00:00"/>
    <x v="1500"/>
    <x v="5"/>
    <x v="4"/>
    <x v="4"/>
    <s v="Los Angeles"/>
    <x v="16"/>
    <x v="6"/>
    <n v="1"/>
    <n v="32.090000000000003"/>
    <n v="0.15"/>
    <n v="27.27"/>
    <x v="1912"/>
    <s v="Credit Card"/>
    <x v="0"/>
    <s v="Standard"/>
    <x v="3"/>
    <n v="2025"/>
    <n v="6"/>
    <x v="9"/>
  </r>
  <r>
    <s v="ORD-002338"/>
    <d v="2025-05-25T00:00:00"/>
    <x v="31"/>
    <x v="29"/>
    <x v="7"/>
    <x v="3"/>
    <s v="Liverpool"/>
    <x v="13"/>
    <x v="2"/>
    <n v="3"/>
    <n v="183.34"/>
    <n v="0.05"/>
    <n v="522.53"/>
    <x v="1913"/>
    <s v="Debit Card"/>
    <x v="0"/>
    <s v="Standard"/>
    <x v="0"/>
    <n v="2025"/>
    <n v="5"/>
    <x v="0"/>
  </r>
  <r>
    <s v="ORD-002339"/>
    <d v="2025-02-17T00:00:00"/>
    <x v="1279"/>
    <x v="7"/>
    <x v="4"/>
    <x v="4"/>
    <s v="New York"/>
    <x v="4"/>
    <x v="2"/>
    <n v="1"/>
    <n v="43.32"/>
    <n v="0.05"/>
    <n v="41.15"/>
    <x v="1914"/>
    <s v="Debit Card"/>
    <x v="2"/>
    <s v="Same Day"/>
    <x v="0"/>
    <n v="2025"/>
    <n v="2"/>
    <x v="10"/>
  </r>
  <r>
    <s v="ORD-002340"/>
    <d v="2025-06-13T00:00:00"/>
    <x v="547"/>
    <x v="11"/>
    <x v="10"/>
    <x v="7"/>
    <s v="BrasÃ­lia"/>
    <x v="7"/>
    <x v="5"/>
    <n v="1"/>
    <n v="119.74"/>
    <n v="0.1"/>
    <n v="107.76"/>
    <x v="1494"/>
    <s v="PayPal"/>
    <x v="0"/>
    <s v="Express"/>
    <x v="0"/>
    <n v="2025"/>
    <n v="6"/>
    <x v="9"/>
  </r>
  <r>
    <s v="ORD-002341"/>
    <d v="2025-10-21T00:00:00"/>
    <x v="1501"/>
    <x v="9"/>
    <x v="1"/>
    <x v="1"/>
    <s v="Chennai"/>
    <x v="14"/>
    <x v="3"/>
    <n v="2"/>
    <n v="83.02"/>
    <n v="0"/>
    <n v="166.03"/>
    <x v="1915"/>
    <s v="PayPal"/>
    <x v="0"/>
    <s v="Express"/>
    <x v="2"/>
    <n v="2025"/>
    <n v="10"/>
    <x v="2"/>
  </r>
  <r>
    <s v="ORD-002342"/>
    <d v="2025-01-28T00:00:00"/>
    <x v="1424"/>
    <x v="24"/>
    <x v="3"/>
    <x v="3"/>
    <s v="Toulouse"/>
    <x v="18"/>
    <x v="1"/>
    <n v="2"/>
    <n v="73.48"/>
    <n v="0"/>
    <n v="146.94999999999999"/>
    <x v="1916"/>
    <s v="Debit Card"/>
    <x v="0"/>
    <s v="Express"/>
    <x v="1"/>
    <n v="2025"/>
    <n v="1"/>
    <x v="5"/>
  </r>
  <r>
    <s v="ORD-002343"/>
    <d v="2025-02-01T00:00:00"/>
    <x v="1436"/>
    <x v="20"/>
    <x v="1"/>
    <x v="1"/>
    <s v="Hyderabad"/>
    <x v="6"/>
    <x v="4"/>
    <n v="4"/>
    <n v="20.03"/>
    <n v="0.05"/>
    <n v="76.11"/>
    <x v="1917"/>
    <s v="PayPal"/>
    <x v="0"/>
    <s v="Standard"/>
    <x v="1"/>
    <n v="2025"/>
    <n v="2"/>
    <x v="10"/>
  </r>
  <r>
    <s v="ORD-002344"/>
    <d v="2025-05-19T00:00:00"/>
    <x v="1502"/>
    <x v="25"/>
    <x v="0"/>
    <x v="0"/>
    <s v="Melbourne"/>
    <x v="18"/>
    <x v="1"/>
    <n v="2"/>
    <n v="70.41"/>
    <n v="0.1"/>
    <n v="126.74"/>
    <x v="1108"/>
    <s v="Debit Card"/>
    <x v="0"/>
    <s v="Express"/>
    <x v="2"/>
    <n v="2025"/>
    <n v="5"/>
    <x v="0"/>
  </r>
  <r>
    <s v="ORD-002345"/>
    <d v="2025-12-16T00:00:00"/>
    <x v="411"/>
    <x v="12"/>
    <x v="2"/>
    <x v="2"/>
    <s v="Sharjah"/>
    <x v="13"/>
    <x v="2"/>
    <n v="4"/>
    <n v="176.41"/>
    <n v="0.15"/>
    <n v="599.79999999999995"/>
    <x v="1918"/>
    <s v="Credit Card"/>
    <x v="0"/>
    <s v="Standard"/>
    <x v="1"/>
    <n v="2025"/>
    <n v="12"/>
    <x v="1"/>
  </r>
  <r>
    <s v="ORD-002346"/>
    <d v="2025-09-19T00:00:00"/>
    <x v="1503"/>
    <x v="4"/>
    <x v="7"/>
    <x v="3"/>
    <s v="London"/>
    <x v="19"/>
    <x v="5"/>
    <n v="4"/>
    <n v="26.12"/>
    <n v="0.15"/>
    <n v="88.8"/>
    <x v="1919"/>
    <s v="Bank Transfer"/>
    <x v="0"/>
    <s v="Standard"/>
    <x v="1"/>
    <n v="2025"/>
    <n v="9"/>
    <x v="11"/>
  </r>
  <r>
    <s v="ORD-002347"/>
    <d v="2025-09-23T00:00:00"/>
    <x v="542"/>
    <x v="11"/>
    <x v="9"/>
    <x v="3"/>
    <s v="Hamburg"/>
    <x v="17"/>
    <x v="3"/>
    <n v="1"/>
    <n v="69.510000000000005"/>
    <n v="0"/>
    <n v="69.510000000000005"/>
    <x v="802"/>
    <s v="Credit Card"/>
    <x v="0"/>
    <s v="Same Day"/>
    <x v="4"/>
    <n v="2025"/>
    <n v="9"/>
    <x v="11"/>
  </r>
  <r>
    <s v="ORD-002348"/>
    <d v="2025-05-22T00:00:00"/>
    <x v="1504"/>
    <x v="7"/>
    <x v="2"/>
    <x v="2"/>
    <s v="Sharjah"/>
    <x v="17"/>
    <x v="3"/>
    <n v="2"/>
    <n v="66.94"/>
    <n v="0.05"/>
    <n v="127.19"/>
    <x v="1920"/>
    <s v="Credit Card"/>
    <x v="2"/>
    <s v="Standard"/>
    <x v="1"/>
    <n v="2025"/>
    <n v="5"/>
    <x v="0"/>
  </r>
  <r>
    <s v="ORD-002349"/>
    <d v="2025-08-21T00:00:00"/>
    <x v="1505"/>
    <x v="0"/>
    <x v="9"/>
    <x v="3"/>
    <s v="Berlin"/>
    <x v="4"/>
    <x v="2"/>
    <n v="2"/>
    <n v="43.9"/>
    <n v="0.15"/>
    <n v="74.63"/>
    <x v="1921"/>
    <s v="UPI"/>
    <x v="1"/>
    <s v="Express"/>
    <x v="1"/>
    <n v="2025"/>
    <n v="8"/>
    <x v="3"/>
  </r>
  <r>
    <s v="ORD-002350"/>
    <d v="2025-01-04T00:00:00"/>
    <x v="174"/>
    <x v="21"/>
    <x v="9"/>
    <x v="3"/>
    <s v="Hamburg"/>
    <x v="3"/>
    <x v="1"/>
    <n v="5"/>
    <n v="150.88999999999999"/>
    <n v="0"/>
    <n v="754.46"/>
    <x v="1922"/>
    <s v="Debit Card"/>
    <x v="1"/>
    <s v="Standard"/>
    <x v="2"/>
    <n v="2025"/>
    <n v="1"/>
    <x v="5"/>
  </r>
  <r>
    <s v="ORD-002351"/>
    <d v="2025-09-06T00:00:00"/>
    <x v="396"/>
    <x v="17"/>
    <x v="3"/>
    <x v="3"/>
    <s v="Paris"/>
    <x v="3"/>
    <x v="1"/>
    <n v="2"/>
    <n v="128.96"/>
    <n v="0.15"/>
    <n v="219.23"/>
    <x v="1923"/>
    <s v="PayPal"/>
    <x v="0"/>
    <s v="Standard"/>
    <x v="0"/>
    <n v="2025"/>
    <n v="9"/>
    <x v="11"/>
  </r>
  <r>
    <s v="ORD-002352"/>
    <d v="2025-12-09T00:00:00"/>
    <x v="650"/>
    <x v="14"/>
    <x v="0"/>
    <x v="0"/>
    <s v="Sydney"/>
    <x v="1"/>
    <x v="1"/>
    <n v="3"/>
    <n v="37.270000000000003"/>
    <n v="0.1"/>
    <n v="100.63"/>
    <x v="1924"/>
    <s v="Digital Wallet"/>
    <x v="0"/>
    <s v="Standard"/>
    <x v="0"/>
    <n v="2025"/>
    <n v="12"/>
    <x v="1"/>
  </r>
  <r>
    <s v="ORD-002353"/>
    <d v="2025-08-28T00:00:00"/>
    <x v="514"/>
    <x v="2"/>
    <x v="1"/>
    <x v="1"/>
    <s v="Kolkata"/>
    <x v="16"/>
    <x v="6"/>
    <n v="2"/>
    <n v="30.69"/>
    <n v="0.15"/>
    <n v="52.18"/>
    <x v="76"/>
    <s v="PayPal"/>
    <x v="0"/>
    <s v="Standard"/>
    <x v="0"/>
    <n v="2025"/>
    <n v="8"/>
    <x v="3"/>
  </r>
  <r>
    <s v="ORD-002354"/>
    <d v="2025-11-28T00:00:00"/>
    <x v="72"/>
    <x v="8"/>
    <x v="6"/>
    <x v="6"/>
    <s v="Singapore"/>
    <x v="7"/>
    <x v="5"/>
    <n v="3"/>
    <n v="134.16999999999999"/>
    <n v="0.1"/>
    <n v="362.25"/>
    <x v="1925"/>
    <s v="UPI"/>
    <x v="0"/>
    <s v="Standard"/>
    <x v="1"/>
    <n v="2025"/>
    <n v="11"/>
    <x v="6"/>
  </r>
  <r>
    <s v="ORD-002355"/>
    <d v="2025-10-11T00:00:00"/>
    <x v="1362"/>
    <x v="18"/>
    <x v="7"/>
    <x v="3"/>
    <s v="Birmingham"/>
    <x v="19"/>
    <x v="5"/>
    <n v="3"/>
    <n v="23.48"/>
    <n v="0.25"/>
    <n v="52.82"/>
    <x v="1926"/>
    <s v="UPI"/>
    <x v="0"/>
    <s v="Express"/>
    <x v="1"/>
    <n v="2025"/>
    <n v="10"/>
    <x v="2"/>
  </r>
  <r>
    <s v="ORD-002356"/>
    <d v="2025-02-17T00:00:00"/>
    <x v="1506"/>
    <x v="29"/>
    <x v="1"/>
    <x v="1"/>
    <s v="Chennai"/>
    <x v="2"/>
    <x v="1"/>
    <n v="1"/>
    <n v="97.02"/>
    <n v="0.2"/>
    <n v="77.62"/>
    <x v="1927"/>
    <s v="UPI"/>
    <x v="0"/>
    <s v="Standard"/>
    <x v="1"/>
    <n v="2025"/>
    <n v="2"/>
    <x v="10"/>
  </r>
  <r>
    <s v="ORD-002357"/>
    <d v="2025-12-06T00:00:00"/>
    <x v="1507"/>
    <x v="8"/>
    <x v="5"/>
    <x v="5"/>
    <s v="Kyoto"/>
    <x v="12"/>
    <x v="1"/>
    <n v="4"/>
    <n v="159.75"/>
    <n v="0.05"/>
    <n v="607.03"/>
    <x v="1928"/>
    <s v="Bank Transfer"/>
    <x v="0"/>
    <s v="Standard"/>
    <x v="1"/>
    <n v="2025"/>
    <n v="12"/>
    <x v="1"/>
  </r>
  <r>
    <s v="ORD-002358"/>
    <d v="2025-01-26T00:00:00"/>
    <x v="1508"/>
    <x v="6"/>
    <x v="4"/>
    <x v="4"/>
    <s v="Chicago"/>
    <x v="0"/>
    <x v="0"/>
    <n v="2"/>
    <n v="45.75"/>
    <n v="0.15"/>
    <n v="77.77"/>
    <x v="661"/>
    <s v="Digital Wallet"/>
    <x v="0"/>
    <s v="Same Day"/>
    <x v="0"/>
    <n v="2025"/>
    <n v="1"/>
    <x v="5"/>
  </r>
  <r>
    <s v="ORD-002359"/>
    <d v="2025-07-28T00:00:00"/>
    <x v="877"/>
    <x v="2"/>
    <x v="1"/>
    <x v="1"/>
    <s v="Mumbai"/>
    <x v="18"/>
    <x v="1"/>
    <n v="1"/>
    <n v="74.150000000000006"/>
    <n v="0.1"/>
    <n v="66.73"/>
    <x v="1145"/>
    <s v="Debit Card"/>
    <x v="2"/>
    <s v="Standard"/>
    <x v="0"/>
    <n v="2025"/>
    <n v="7"/>
    <x v="8"/>
  </r>
  <r>
    <s v="ORD-002360"/>
    <d v="2025-02-25T00:00:00"/>
    <x v="387"/>
    <x v="18"/>
    <x v="8"/>
    <x v="4"/>
    <s v="Calgary"/>
    <x v="0"/>
    <x v="0"/>
    <n v="2"/>
    <n v="45.1"/>
    <n v="0.1"/>
    <n v="81.180000000000007"/>
    <x v="1929"/>
    <s v="Credit Card"/>
    <x v="0"/>
    <s v="Standard"/>
    <x v="0"/>
    <n v="2025"/>
    <n v="2"/>
    <x v="10"/>
  </r>
  <r>
    <s v="ORD-002361"/>
    <d v="2025-01-05T00:00:00"/>
    <x v="1509"/>
    <x v="23"/>
    <x v="10"/>
    <x v="7"/>
    <s v="Rio de Janeiro"/>
    <x v="6"/>
    <x v="4"/>
    <n v="1"/>
    <n v="20.149999999999999"/>
    <n v="0.2"/>
    <n v="16.12"/>
    <x v="1930"/>
    <s v="Digital Wallet"/>
    <x v="2"/>
    <s v="Standard"/>
    <x v="4"/>
    <n v="2025"/>
    <n v="1"/>
    <x v="5"/>
  </r>
  <r>
    <s v="ORD-002362"/>
    <d v="2025-06-15T00:00:00"/>
    <x v="612"/>
    <x v="24"/>
    <x v="10"/>
    <x v="7"/>
    <s v="BrasÃ­lia"/>
    <x v="9"/>
    <x v="6"/>
    <n v="1"/>
    <n v="80.459999999999994"/>
    <n v="0.1"/>
    <n v="76.44"/>
    <x v="493"/>
    <s v="Credit Card"/>
    <x v="0"/>
    <s v="Express"/>
    <x v="0"/>
    <n v="2025"/>
    <n v="6"/>
    <x v="9"/>
  </r>
  <r>
    <s v="ORD-002363"/>
    <d v="2025-04-26T00:00:00"/>
    <x v="1280"/>
    <x v="0"/>
    <x v="11"/>
    <x v="8"/>
    <s v="Pretoria"/>
    <x v="15"/>
    <x v="6"/>
    <n v="2"/>
    <n v="73.099999999999994"/>
    <n v="0.15"/>
    <n v="124.27"/>
    <x v="1512"/>
    <s v="Credit Card"/>
    <x v="2"/>
    <s v="Standard"/>
    <x v="0"/>
    <n v="2025"/>
    <n v="4"/>
    <x v="7"/>
  </r>
  <r>
    <s v="ORD-002364"/>
    <d v="2025-07-10T00:00:00"/>
    <x v="10"/>
    <x v="14"/>
    <x v="10"/>
    <x v="7"/>
    <s v="Rio de Janeiro"/>
    <x v="8"/>
    <x v="5"/>
    <n v="2"/>
    <n v="104.66"/>
    <n v="0"/>
    <n v="209.32"/>
    <x v="1931"/>
    <s v="Credit Card"/>
    <x v="0"/>
    <s v="Express"/>
    <x v="3"/>
    <n v="2025"/>
    <n v="7"/>
    <x v="8"/>
  </r>
  <r>
    <s v="ORD-002365"/>
    <d v="2025-08-14T00:00:00"/>
    <x v="1462"/>
    <x v="15"/>
    <x v="1"/>
    <x v="1"/>
    <s v="Bengaluru"/>
    <x v="2"/>
    <x v="1"/>
    <n v="1"/>
    <n v="96.38"/>
    <n v="0.05"/>
    <n v="91.56"/>
    <x v="252"/>
    <s v="UPI"/>
    <x v="0"/>
    <s v="Standard"/>
    <x v="1"/>
    <n v="2025"/>
    <n v="8"/>
    <x v="3"/>
  </r>
  <r>
    <s v="ORD-002366"/>
    <d v="2025-01-18T00:00:00"/>
    <x v="848"/>
    <x v="9"/>
    <x v="7"/>
    <x v="3"/>
    <s v="Liverpool"/>
    <x v="4"/>
    <x v="2"/>
    <n v="2"/>
    <n v="43.96"/>
    <n v="0"/>
    <n v="87.92"/>
    <x v="1123"/>
    <s v="PayPal"/>
    <x v="0"/>
    <s v="Express"/>
    <x v="1"/>
    <n v="2025"/>
    <n v="1"/>
    <x v="5"/>
  </r>
  <r>
    <s v="ORD-002367"/>
    <d v="2025-02-18T00:00:00"/>
    <x v="1095"/>
    <x v="12"/>
    <x v="6"/>
    <x v="6"/>
    <s v="Singapore"/>
    <x v="4"/>
    <x v="2"/>
    <n v="2"/>
    <n v="45.64"/>
    <n v="0.15"/>
    <n v="77.58"/>
    <x v="1932"/>
    <s v="UPI"/>
    <x v="1"/>
    <s v="Standard"/>
    <x v="2"/>
    <n v="2025"/>
    <n v="2"/>
    <x v="10"/>
  </r>
  <r>
    <s v="ORD-002368"/>
    <d v="2025-08-07T00:00:00"/>
    <x v="1510"/>
    <x v="26"/>
    <x v="4"/>
    <x v="4"/>
    <s v="Los Angeles"/>
    <x v="4"/>
    <x v="2"/>
    <n v="1"/>
    <n v="43.06"/>
    <n v="0.05"/>
    <n v="40.909999999999997"/>
    <x v="1933"/>
    <s v="Credit Card"/>
    <x v="2"/>
    <s v="Express"/>
    <x v="0"/>
    <n v="2025"/>
    <n v="8"/>
    <x v="3"/>
  </r>
  <r>
    <s v="ORD-002369"/>
    <d v="2025-05-15T00:00:00"/>
    <x v="1511"/>
    <x v="16"/>
    <x v="3"/>
    <x v="3"/>
    <s v="Marseille"/>
    <x v="4"/>
    <x v="2"/>
    <n v="2"/>
    <n v="46.8"/>
    <n v="0"/>
    <n v="93.6"/>
    <x v="364"/>
    <s v="Credit Card"/>
    <x v="0"/>
    <s v="Standard"/>
    <x v="1"/>
    <n v="2025"/>
    <n v="5"/>
    <x v="0"/>
  </r>
  <r>
    <s v="ORD-002370"/>
    <d v="2025-10-13T00:00:00"/>
    <x v="1512"/>
    <x v="19"/>
    <x v="3"/>
    <x v="3"/>
    <s v="Lyon"/>
    <x v="9"/>
    <x v="6"/>
    <n v="1"/>
    <n v="77.849999999999994"/>
    <n v="0.15"/>
    <n v="66.17"/>
    <x v="744"/>
    <s v="UPI"/>
    <x v="0"/>
    <s v="Express"/>
    <x v="0"/>
    <n v="2025"/>
    <n v="10"/>
    <x v="2"/>
  </r>
  <r>
    <s v="ORD-002371"/>
    <d v="2025-09-13T00:00:00"/>
    <x v="352"/>
    <x v="9"/>
    <x v="4"/>
    <x v="4"/>
    <s v="Los Angeles"/>
    <x v="17"/>
    <x v="3"/>
    <n v="5"/>
    <n v="63.64"/>
    <n v="0.1"/>
    <n v="286.39999999999998"/>
    <x v="1934"/>
    <s v="UPI"/>
    <x v="0"/>
    <s v="Express"/>
    <x v="2"/>
    <n v="2025"/>
    <n v="9"/>
    <x v="11"/>
  </r>
  <r>
    <s v="ORD-002372"/>
    <d v="2025-11-20T00:00:00"/>
    <x v="1513"/>
    <x v="17"/>
    <x v="2"/>
    <x v="2"/>
    <s v="Abu Dhabi"/>
    <x v="6"/>
    <x v="4"/>
    <n v="2"/>
    <n v="17.82"/>
    <n v="0.1"/>
    <n v="32.08"/>
    <x v="943"/>
    <s v="Credit Card"/>
    <x v="0"/>
    <s v="Standard"/>
    <x v="0"/>
    <n v="2025"/>
    <n v="11"/>
    <x v="6"/>
  </r>
  <r>
    <s v="ORD-002373"/>
    <d v="2025-09-28T00:00:00"/>
    <x v="1044"/>
    <x v="3"/>
    <x v="9"/>
    <x v="3"/>
    <s v="Frankfurt"/>
    <x v="11"/>
    <x v="5"/>
    <n v="2"/>
    <n v="161.54"/>
    <n v="0.15"/>
    <n v="274.61"/>
    <x v="1935"/>
    <s v="UPI"/>
    <x v="1"/>
    <s v="Express"/>
    <x v="0"/>
    <n v="2025"/>
    <n v="9"/>
    <x v="11"/>
  </r>
  <r>
    <s v="ORD-002374"/>
    <d v="2025-06-18T00:00:00"/>
    <x v="1348"/>
    <x v="20"/>
    <x v="7"/>
    <x v="3"/>
    <s v="Manchester"/>
    <x v="13"/>
    <x v="2"/>
    <n v="3"/>
    <n v="191.89"/>
    <n v="0.15"/>
    <n v="489.33"/>
    <x v="1936"/>
    <s v="Digital Wallet"/>
    <x v="2"/>
    <s v="Standard"/>
    <x v="1"/>
    <n v="2025"/>
    <n v="6"/>
    <x v="9"/>
  </r>
  <r>
    <s v="ORD-002375"/>
    <d v="2025-09-21T00:00:00"/>
    <x v="511"/>
    <x v="11"/>
    <x v="11"/>
    <x v="8"/>
    <s v="Johannesburg"/>
    <x v="19"/>
    <x v="5"/>
    <n v="2"/>
    <n v="23.98"/>
    <n v="0"/>
    <n v="47.96"/>
    <x v="1937"/>
    <s v="PayPal"/>
    <x v="2"/>
    <s v="Standard"/>
    <x v="2"/>
    <n v="2025"/>
    <n v="9"/>
    <x v="11"/>
  </r>
  <r>
    <s v="ORD-002376"/>
    <d v="2025-04-18T00:00:00"/>
    <x v="463"/>
    <x v="5"/>
    <x v="9"/>
    <x v="3"/>
    <s v="Hamburg"/>
    <x v="11"/>
    <x v="5"/>
    <n v="4"/>
    <n v="142.24"/>
    <n v="0.15"/>
    <n v="483.62"/>
    <x v="1938"/>
    <s v="UPI"/>
    <x v="2"/>
    <s v="Standard"/>
    <x v="1"/>
    <n v="2025"/>
    <n v="4"/>
    <x v="7"/>
  </r>
  <r>
    <s v="ORD-002377"/>
    <d v="2025-04-30T00:00:00"/>
    <x v="675"/>
    <x v="29"/>
    <x v="1"/>
    <x v="1"/>
    <s v="Mumbai"/>
    <x v="11"/>
    <x v="5"/>
    <n v="2"/>
    <n v="139.66999999999999"/>
    <n v="0.05"/>
    <n v="265.37"/>
    <x v="1939"/>
    <s v="Credit Card"/>
    <x v="0"/>
    <s v="Express"/>
    <x v="1"/>
    <n v="2025"/>
    <n v="4"/>
    <x v="7"/>
  </r>
  <r>
    <s v="ORD-002378"/>
    <d v="2025-11-04T00:00:00"/>
    <x v="1514"/>
    <x v="13"/>
    <x v="9"/>
    <x v="3"/>
    <s v="Hamburg"/>
    <x v="9"/>
    <x v="6"/>
    <n v="1"/>
    <n v="84.42"/>
    <n v="0.15"/>
    <n v="71.760000000000005"/>
    <x v="1940"/>
    <s v="Debit Card"/>
    <x v="0"/>
    <s v="Express"/>
    <x v="0"/>
    <n v="2025"/>
    <n v="11"/>
    <x v="6"/>
  </r>
  <r>
    <s v="ORD-002379"/>
    <d v="2025-06-24T00:00:00"/>
    <x v="1022"/>
    <x v="13"/>
    <x v="6"/>
    <x v="6"/>
    <s v="Singapore"/>
    <x v="3"/>
    <x v="1"/>
    <n v="2"/>
    <n v="140.36000000000001"/>
    <n v="0"/>
    <n v="280.72000000000003"/>
    <x v="1941"/>
    <s v="Credit Card"/>
    <x v="2"/>
    <s v="Standard"/>
    <x v="2"/>
    <n v="2025"/>
    <n v="6"/>
    <x v="9"/>
  </r>
  <r>
    <s v="ORD-002380"/>
    <d v="2025-11-07T00:00:00"/>
    <x v="1446"/>
    <x v="4"/>
    <x v="5"/>
    <x v="5"/>
    <s v="Osaka"/>
    <x v="1"/>
    <x v="1"/>
    <n v="1"/>
    <n v="38.380000000000003"/>
    <n v="0.25"/>
    <n v="28.78"/>
    <x v="582"/>
    <s v="Credit Card"/>
    <x v="0"/>
    <s v="Same Day"/>
    <x v="1"/>
    <n v="2025"/>
    <n v="11"/>
    <x v="6"/>
  </r>
  <r>
    <s v="ORD-002381"/>
    <d v="2025-11-14T00:00:00"/>
    <x v="119"/>
    <x v="27"/>
    <x v="5"/>
    <x v="5"/>
    <s v="Yokohama"/>
    <x v="8"/>
    <x v="5"/>
    <n v="1"/>
    <n v="96.16"/>
    <n v="0.1"/>
    <n v="86.55"/>
    <x v="1534"/>
    <s v="Digital Wallet"/>
    <x v="0"/>
    <s v="Standard"/>
    <x v="1"/>
    <n v="2025"/>
    <n v="11"/>
    <x v="6"/>
  </r>
  <r>
    <s v="ORD-002382"/>
    <d v="2025-11-24T00:00:00"/>
    <x v="1021"/>
    <x v="2"/>
    <x v="0"/>
    <x v="0"/>
    <s v="Sydney"/>
    <x v="5"/>
    <x v="3"/>
    <n v="3"/>
    <n v="55.54"/>
    <n v="0.05"/>
    <n v="158.28"/>
    <x v="1942"/>
    <s v="UPI"/>
    <x v="2"/>
    <s v="Standard"/>
    <x v="1"/>
    <n v="2025"/>
    <n v="11"/>
    <x v="6"/>
  </r>
  <r>
    <s v="ORD-002383"/>
    <d v="2025-12-10T00:00:00"/>
    <x v="740"/>
    <x v="16"/>
    <x v="4"/>
    <x v="4"/>
    <s v="New York"/>
    <x v="19"/>
    <x v="5"/>
    <n v="1"/>
    <n v="23.51"/>
    <n v="0.2"/>
    <n v="18.809999999999999"/>
    <x v="1875"/>
    <s v="PayPal"/>
    <x v="1"/>
    <s v="Standard"/>
    <x v="2"/>
    <n v="2025"/>
    <n v="12"/>
    <x v="1"/>
  </r>
  <r>
    <s v="ORD-002384"/>
    <d v="2025-06-18T00:00:00"/>
    <x v="1515"/>
    <x v="23"/>
    <x v="10"/>
    <x v="7"/>
    <s v="SÃ£o Paulo"/>
    <x v="15"/>
    <x v="6"/>
    <n v="2"/>
    <n v="76.23"/>
    <n v="0.1"/>
    <n v="137.22"/>
    <x v="1943"/>
    <s v="Debit Card"/>
    <x v="2"/>
    <s v="Express"/>
    <x v="0"/>
    <n v="2025"/>
    <n v="6"/>
    <x v="9"/>
  </r>
  <r>
    <s v="ORD-002385"/>
    <d v="2025-05-05T00:00:00"/>
    <x v="1218"/>
    <x v="0"/>
    <x v="2"/>
    <x v="2"/>
    <s v="Dubai"/>
    <x v="12"/>
    <x v="1"/>
    <n v="1"/>
    <n v="148.22"/>
    <n v="0.1"/>
    <n v="133.4"/>
    <x v="1944"/>
    <s v="Credit Card"/>
    <x v="0"/>
    <s v="Same Day"/>
    <x v="0"/>
    <n v="2025"/>
    <n v="5"/>
    <x v="0"/>
  </r>
  <r>
    <s v="ORD-002386"/>
    <d v="2025-08-16T00:00:00"/>
    <x v="1283"/>
    <x v="12"/>
    <x v="1"/>
    <x v="1"/>
    <s v="Delhi"/>
    <x v="3"/>
    <x v="1"/>
    <n v="2"/>
    <n v="132.63999999999999"/>
    <n v="0.05"/>
    <n v="252.02"/>
    <x v="1945"/>
    <s v="UPI"/>
    <x v="1"/>
    <s v="Standard"/>
    <x v="1"/>
    <n v="2025"/>
    <n v="8"/>
    <x v="3"/>
  </r>
  <r>
    <s v="ORD-002387"/>
    <d v="2025-05-26T00:00:00"/>
    <x v="1129"/>
    <x v="18"/>
    <x v="1"/>
    <x v="1"/>
    <s v="Hyderabad"/>
    <x v="8"/>
    <x v="5"/>
    <n v="2"/>
    <n v="99.39"/>
    <n v="0.05"/>
    <n v="188.84"/>
    <x v="1946"/>
    <s v="Digital Wallet"/>
    <x v="0"/>
    <s v="Standard"/>
    <x v="3"/>
    <n v="2025"/>
    <n v="5"/>
    <x v="0"/>
  </r>
  <r>
    <s v="ORD-002388"/>
    <d v="2025-08-24T00:00:00"/>
    <x v="723"/>
    <x v="24"/>
    <x v="11"/>
    <x v="8"/>
    <s v="Johannesburg"/>
    <x v="14"/>
    <x v="3"/>
    <n v="4"/>
    <n v="79.87"/>
    <n v="0.1"/>
    <n v="287.55"/>
    <x v="1947"/>
    <s v="UPI"/>
    <x v="0"/>
    <s v="Standard"/>
    <x v="0"/>
    <n v="2025"/>
    <n v="8"/>
    <x v="3"/>
  </r>
  <r>
    <s v="ORD-002389"/>
    <d v="2025-10-03T00:00:00"/>
    <x v="526"/>
    <x v="1"/>
    <x v="10"/>
    <x v="7"/>
    <s v="Rio de Janeiro"/>
    <x v="19"/>
    <x v="5"/>
    <n v="2"/>
    <n v="26.77"/>
    <n v="0.1"/>
    <n v="48.18"/>
    <x v="1948"/>
    <s v="UPI"/>
    <x v="2"/>
    <s v="Standard"/>
    <x v="0"/>
    <n v="2025"/>
    <n v="10"/>
    <x v="2"/>
  </r>
  <r>
    <s v="ORD-002390"/>
    <d v="2025-09-27T00:00:00"/>
    <x v="1516"/>
    <x v="14"/>
    <x v="2"/>
    <x v="2"/>
    <s v="Abu Dhabi"/>
    <x v="14"/>
    <x v="3"/>
    <n v="4"/>
    <n v="80.760000000000005"/>
    <n v="0.1"/>
    <n v="290.75"/>
    <x v="1949"/>
    <s v="UPI"/>
    <x v="2"/>
    <s v="Express"/>
    <x v="0"/>
    <n v="2025"/>
    <n v="9"/>
    <x v="11"/>
  </r>
  <r>
    <s v="ORD-002391"/>
    <d v="2025-05-27T00:00:00"/>
    <x v="1517"/>
    <x v="8"/>
    <x v="10"/>
    <x v="7"/>
    <s v="SÃ£o Paulo"/>
    <x v="1"/>
    <x v="1"/>
    <n v="1"/>
    <n v="38.78"/>
    <n v="0"/>
    <n v="38.78"/>
    <x v="1950"/>
    <s v="UPI"/>
    <x v="0"/>
    <s v="Same Day"/>
    <x v="0"/>
    <n v="2025"/>
    <n v="5"/>
    <x v="0"/>
  </r>
  <r>
    <s v="ORD-002392"/>
    <d v="2025-03-07T00:00:00"/>
    <x v="1518"/>
    <x v="13"/>
    <x v="3"/>
    <x v="3"/>
    <s v="Lyon"/>
    <x v="8"/>
    <x v="5"/>
    <n v="1"/>
    <n v="99.68"/>
    <n v="0.2"/>
    <n v="79.75"/>
    <x v="119"/>
    <s v="Digital Wallet"/>
    <x v="2"/>
    <s v="Express"/>
    <x v="0"/>
    <n v="2025"/>
    <n v="3"/>
    <x v="4"/>
  </r>
  <r>
    <s v="ORD-002393"/>
    <d v="2025-06-18T00:00:00"/>
    <x v="472"/>
    <x v="7"/>
    <x v="8"/>
    <x v="4"/>
    <s v="Calgary"/>
    <x v="12"/>
    <x v="1"/>
    <n v="3"/>
    <n v="169.68"/>
    <n v="0.05"/>
    <n v="483.6"/>
    <x v="1951"/>
    <s v="UPI"/>
    <x v="0"/>
    <s v="Express"/>
    <x v="1"/>
    <n v="2025"/>
    <n v="6"/>
    <x v="9"/>
  </r>
  <r>
    <s v="ORD-002394"/>
    <d v="2025-02-25T00:00:00"/>
    <x v="36"/>
    <x v="4"/>
    <x v="3"/>
    <x v="3"/>
    <s v="Toulouse"/>
    <x v="9"/>
    <x v="6"/>
    <n v="1"/>
    <n v="84.11"/>
    <n v="0.2"/>
    <n v="67.290000000000006"/>
    <x v="1804"/>
    <s v="PayPal"/>
    <x v="0"/>
    <s v="Same Day"/>
    <x v="1"/>
    <n v="2025"/>
    <n v="2"/>
    <x v="10"/>
  </r>
  <r>
    <s v="ORD-002395"/>
    <d v="2025-12-03T00:00:00"/>
    <x v="492"/>
    <x v="19"/>
    <x v="1"/>
    <x v="1"/>
    <s v="Kolkata"/>
    <x v="5"/>
    <x v="3"/>
    <n v="1"/>
    <n v="58.17"/>
    <n v="0.25"/>
    <n v="43.63"/>
    <x v="1952"/>
    <s v="Debit Card"/>
    <x v="0"/>
    <s v="Same Day"/>
    <x v="0"/>
    <n v="2025"/>
    <n v="12"/>
    <x v="1"/>
  </r>
  <r>
    <s v="ORD-002396"/>
    <d v="2025-05-16T00:00:00"/>
    <x v="170"/>
    <x v="19"/>
    <x v="5"/>
    <x v="5"/>
    <s v="Yokohama"/>
    <x v="1"/>
    <x v="1"/>
    <n v="3"/>
    <n v="42.52"/>
    <n v="0"/>
    <n v="127.56"/>
    <x v="1621"/>
    <s v="Digital Wallet"/>
    <x v="2"/>
    <s v="Express"/>
    <x v="2"/>
    <n v="2025"/>
    <n v="5"/>
    <x v="0"/>
  </r>
  <r>
    <s v="ORD-002397"/>
    <d v="2025-03-02T00:00:00"/>
    <x v="498"/>
    <x v="18"/>
    <x v="9"/>
    <x v="3"/>
    <s v="Munich"/>
    <x v="5"/>
    <x v="3"/>
    <n v="2"/>
    <n v="52.08"/>
    <n v="0.05"/>
    <n v="98.95"/>
    <x v="1953"/>
    <s v="Credit Card"/>
    <x v="0"/>
    <s v="Standard"/>
    <x v="1"/>
    <n v="2025"/>
    <n v="3"/>
    <x v="4"/>
  </r>
  <r>
    <s v="ORD-002398"/>
    <d v="2025-01-10T00:00:00"/>
    <x v="556"/>
    <x v="15"/>
    <x v="8"/>
    <x v="4"/>
    <s v="Vancouver"/>
    <x v="16"/>
    <x v="6"/>
    <n v="2"/>
    <n v="32.24"/>
    <n v="0.1"/>
    <n v="58.03"/>
    <x v="1954"/>
    <s v="Credit Card"/>
    <x v="0"/>
    <s v="Express"/>
    <x v="4"/>
    <n v="2025"/>
    <n v="1"/>
    <x v="5"/>
  </r>
  <r>
    <s v="ORD-002399"/>
    <d v="2025-09-10T00:00:00"/>
    <x v="1519"/>
    <x v="25"/>
    <x v="9"/>
    <x v="3"/>
    <s v="Unknown"/>
    <x v="16"/>
    <x v="6"/>
    <n v="3"/>
    <n v="31.36"/>
    <n v="0.1"/>
    <n v="84.67"/>
    <x v="1061"/>
    <s v="PayPal"/>
    <x v="2"/>
    <s v="Express"/>
    <x v="2"/>
    <n v="2025"/>
    <n v="9"/>
    <x v="11"/>
  </r>
  <r>
    <s v="ORD-002400"/>
    <d v="2025-09-07T00:00:00"/>
    <x v="1520"/>
    <x v="18"/>
    <x v="9"/>
    <x v="3"/>
    <s v="Frankfurt"/>
    <x v="4"/>
    <x v="2"/>
    <n v="1"/>
    <n v="46.44"/>
    <n v="0.1"/>
    <n v="41.79"/>
    <x v="1510"/>
    <s v="Credit Card"/>
    <x v="0"/>
    <s v="Express"/>
    <x v="0"/>
    <n v="2025"/>
    <n v="9"/>
    <x v="11"/>
  </r>
  <r>
    <s v="ORD-002401"/>
    <d v="2025-05-14T00:00:00"/>
    <x v="1000"/>
    <x v="1"/>
    <x v="1"/>
    <x v="1"/>
    <s v="Chennai"/>
    <x v="0"/>
    <x v="0"/>
    <n v="3"/>
    <n v="46.27"/>
    <n v="0.1"/>
    <n v="124.94"/>
    <x v="1955"/>
    <s v="Bank Transfer"/>
    <x v="0"/>
    <s v="Standard"/>
    <x v="3"/>
    <n v="2025"/>
    <n v="5"/>
    <x v="0"/>
  </r>
  <r>
    <s v="ORD-002402"/>
    <d v="2025-01-29T00:00:00"/>
    <x v="1521"/>
    <x v="21"/>
    <x v="4"/>
    <x v="4"/>
    <s v="Chicago"/>
    <x v="7"/>
    <x v="5"/>
    <n v="1"/>
    <n v="126.34"/>
    <n v="0"/>
    <n v="126.34"/>
    <x v="1654"/>
    <s v="Credit Card"/>
    <x v="0"/>
    <s v="Standard"/>
    <x v="0"/>
    <n v="2025"/>
    <n v="1"/>
    <x v="5"/>
  </r>
  <r>
    <s v="ORD-002403"/>
    <d v="2025-06-10T00:00:00"/>
    <x v="372"/>
    <x v="6"/>
    <x v="1"/>
    <x v="1"/>
    <s v="Kolkata"/>
    <x v="18"/>
    <x v="1"/>
    <n v="2"/>
    <n v="74.09"/>
    <n v="0.05"/>
    <n v="140.77000000000001"/>
    <x v="1254"/>
    <s v="Digital Wallet"/>
    <x v="0"/>
    <s v="Express"/>
    <x v="0"/>
    <n v="2025"/>
    <n v="6"/>
    <x v="9"/>
  </r>
  <r>
    <s v="ORD-002404"/>
    <d v="2025-05-02T00:00:00"/>
    <x v="1522"/>
    <x v="24"/>
    <x v="1"/>
    <x v="1"/>
    <s v="Delhi"/>
    <x v="14"/>
    <x v="3"/>
    <n v="1"/>
    <n v="77.739999999999995"/>
    <n v="0.05"/>
    <n v="73.849999999999994"/>
    <x v="323"/>
    <s v="PayPal"/>
    <x v="0"/>
    <s v="Standard"/>
    <x v="2"/>
    <n v="2025"/>
    <n v="5"/>
    <x v="0"/>
  </r>
  <r>
    <s v="ORD-002405"/>
    <d v="2025-09-22T00:00:00"/>
    <x v="1523"/>
    <x v="0"/>
    <x v="11"/>
    <x v="8"/>
    <s v="Pretoria"/>
    <x v="7"/>
    <x v="5"/>
    <n v="1"/>
    <n v="124.5"/>
    <n v="0.05"/>
    <n v="118.28"/>
    <x v="1624"/>
    <s v="UPI"/>
    <x v="2"/>
    <s v="Express"/>
    <x v="0"/>
    <n v="2025"/>
    <n v="9"/>
    <x v="11"/>
  </r>
  <r>
    <s v="ORD-002406"/>
    <d v="2025-08-25T00:00:00"/>
    <x v="1524"/>
    <x v="4"/>
    <x v="1"/>
    <x v="1"/>
    <s v="Bengaluru"/>
    <x v="8"/>
    <x v="5"/>
    <n v="1"/>
    <n v="98.6"/>
    <n v="0.1"/>
    <n v="88.74"/>
    <x v="817"/>
    <s v="Digital Wallet"/>
    <x v="0"/>
    <s v="Standard"/>
    <x v="3"/>
    <n v="2025"/>
    <n v="8"/>
    <x v="3"/>
  </r>
  <r>
    <s v="ORD-002407"/>
    <d v="2025-05-23T00:00:00"/>
    <x v="101"/>
    <x v="9"/>
    <x v="4"/>
    <x v="4"/>
    <s v="Chicago"/>
    <x v="12"/>
    <x v="1"/>
    <n v="3"/>
    <n v="156.69"/>
    <n v="0.05"/>
    <n v="446.58"/>
    <x v="1956"/>
    <s v="Digital Wallet"/>
    <x v="0"/>
    <s v="Same Day"/>
    <x v="0"/>
    <n v="2025"/>
    <n v="5"/>
    <x v="0"/>
  </r>
  <r>
    <s v="ORD-002408"/>
    <d v="2025-03-27T00:00:00"/>
    <x v="1525"/>
    <x v="11"/>
    <x v="3"/>
    <x v="3"/>
    <s v="Lyon"/>
    <x v="6"/>
    <x v="4"/>
    <n v="2"/>
    <n v="19.8"/>
    <n v="0.05"/>
    <n v="37.619999999999997"/>
    <x v="1957"/>
    <s v="Bank Transfer"/>
    <x v="0"/>
    <s v="Standard"/>
    <x v="2"/>
    <n v="2025"/>
    <n v="3"/>
    <x v="4"/>
  </r>
  <r>
    <s v="ORD-002409"/>
    <d v="2025-12-28T00:00:00"/>
    <x v="323"/>
    <x v="25"/>
    <x v="8"/>
    <x v="4"/>
    <s v="Montreal"/>
    <x v="15"/>
    <x v="6"/>
    <n v="4"/>
    <n v="77.680000000000007"/>
    <n v="0.15"/>
    <n v="264.10000000000002"/>
    <x v="1958"/>
    <s v="PayPal"/>
    <x v="0"/>
    <s v="Same Day"/>
    <x v="1"/>
    <n v="2025"/>
    <n v="12"/>
    <x v="1"/>
  </r>
  <r>
    <s v="ORD-002410"/>
    <d v="2025-06-27T00:00:00"/>
    <x v="1526"/>
    <x v="8"/>
    <x v="1"/>
    <x v="1"/>
    <s v="Chennai"/>
    <x v="17"/>
    <x v="3"/>
    <n v="2"/>
    <n v="64.25"/>
    <n v="0"/>
    <n v="128.51"/>
    <x v="1959"/>
    <s v="Debit Card"/>
    <x v="0"/>
    <s v="Standard"/>
    <x v="1"/>
    <n v="2025"/>
    <n v="6"/>
    <x v="9"/>
  </r>
  <r>
    <s v="ORD-002411"/>
    <d v="2025-09-27T00:00:00"/>
    <x v="1527"/>
    <x v="3"/>
    <x v="5"/>
    <x v="5"/>
    <s v="Osaka"/>
    <x v="10"/>
    <x v="1"/>
    <n v="2"/>
    <n v="49.74"/>
    <n v="0.25"/>
    <n v="74.61"/>
    <x v="1960"/>
    <s v="UPI"/>
    <x v="0"/>
    <s v="Express"/>
    <x v="1"/>
    <n v="2025"/>
    <n v="9"/>
    <x v="11"/>
  </r>
  <r>
    <s v="ORD-002412"/>
    <d v="2025-02-24T00:00:00"/>
    <x v="41"/>
    <x v="3"/>
    <x v="5"/>
    <x v="5"/>
    <s v="Kyoto"/>
    <x v="6"/>
    <x v="4"/>
    <n v="1"/>
    <n v="19.07"/>
    <n v="0.1"/>
    <n v="17.170000000000002"/>
    <x v="1961"/>
    <s v="PayPal"/>
    <x v="0"/>
    <s v="Standard"/>
    <x v="1"/>
    <n v="2025"/>
    <n v="2"/>
    <x v="10"/>
  </r>
  <r>
    <s v="ORD-002413"/>
    <d v="2025-07-09T00:00:00"/>
    <x v="1528"/>
    <x v="9"/>
    <x v="4"/>
    <x v="4"/>
    <s v="Los Angeles"/>
    <x v="3"/>
    <x v="1"/>
    <n v="1"/>
    <n v="147.76"/>
    <n v="0.15"/>
    <n v="125.6"/>
    <x v="520"/>
    <s v="Credit Card"/>
    <x v="0"/>
    <s v="Standard"/>
    <x v="0"/>
    <n v="2025"/>
    <n v="7"/>
    <x v="8"/>
  </r>
  <r>
    <s v="ORD-002414"/>
    <d v="2025-01-11T00:00:00"/>
    <x v="552"/>
    <x v="24"/>
    <x v="4"/>
    <x v="4"/>
    <s v="Houston"/>
    <x v="3"/>
    <x v="1"/>
    <n v="2"/>
    <n v="144.63999999999999"/>
    <n v="0"/>
    <n v="289.27999999999997"/>
    <x v="1962"/>
    <s v="Debit Card"/>
    <x v="1"/>
    <s v="Express"/>
    <x v="0"/>
    <n v="2025"/>
    <n v="1"/>
    <x v="5"/>
  </r>
  <r>
    <s v="ORD-002415"/>
    <d v="2025-07-17T00:00:00"/>
    <x v="913"/>
    <x v="18"/>
    <x v="2"/>
    <x v="2"/>
    <s v="Unknown"/>
    <x v="8"/>
    <x v="5"/>
    <n v="1"/>
    <n v="102.62"/>
    <n v="0"/>
    <n v="102.62"/>
    <x v="1963"/>
    <s v="Credit Card"/>
    <x v="1"/>
    <s v="Standard"/>
    <x v="3"/>
    <n v="2025"/>
    <n v="7"/>
    <x v="8"/>
  </r>
  <r>
    <s v="ORD-002416"/>
    <d v="2025-12-22T00:00:00"/>
    <x v="1529"/>
    <x v="1"/>
    <x v="6"/>
    <x v="6"/>
    <s v="Singapore"/>
    <x v="9"/>
    <x v="6"/>
    <n v="1"/>
    <n v="82.31"/>
    <n v="0"/>
    <n v="82.31"/>
    <x v="1964"/>
    <s v="PayPal"/>
    <x v="2"/>
    <s v="Standard"/>
    <x v="0"/>
    <n v="2025"/>
    <n v="12"/>
    <x v="1"/>
  </r>
  <r>
    <s v="ORD-002417"/>
    <d v="2025-05-31T00:00:00"/>
    <x v="1530"/>
    <x v="21"/>
    <x v="0"/>
    <x v="0"/>
    <s v="Melbourne"/>
    <x v="6"/>
    <x v="4"/>
    <n v="1"/>
    <n v="17.579999999999998"/>
    <n v="0.1"/>
    <n v="15.82"/>
    <x v="1965"/>
    <s v="PayPal"/>
    <x v="2"/>
    <s v="Standard"/>
    <x v="3"/>
    <n v="2025"/>
    <n v="5"/>
    <x v="0"/>
  </r>
  <r>
    <s v="ORD-002418"/>
    <d v="2025-01-16T00:00:00"/>
    <x v="1531"/>
    <x v="29"/>
    <x v="1"/>
    <x v="1"/>
    <s v="Chennai"/>
    <x v="8"/>
    <x v="5"/>
    <n v="2"/>
    <n v="93.62"/>
    <n v="0.15"/>
    <n v="159.15"/>
    <x v="1966"/>
    <s v="Credit Card"/>
    <x v="0"/>
    <s v="Standard"/>
    <x v="4"/>
    <n v="2025"/>
    <n v="1"/>
    <x v="5"/>
  </r>
  <r>
    <s v="ORD-002419"/>
    <d v="2025-01-13T00:00:00"/>
    <x v="809"/>
    <x v="12"/>
    <x v="7"/>
    <x v="3"/>
    <s v="Liverpool"/>
    <x v="11"/>
    <x v="5"/>
    <n v="1"/>
    <n v="145.46"/>
    <n v="0.1"/>
    <n v="130.91"/>
    <x v="1967"/>
    <s v="PayPal"/>
    <x v="2"/>
    <s v="Standard"/>
    <x v="1"/>
    <n v="2025"/>
    <n v="1"/>
    <x v="5"/>
  </r>
  <r>
    <s v="ORD-002420"/>
    <d v="2025-06-01T00:00:00"/>
    <x v="1532"/>
    <x v="17"/>
    <x v="3"/>
    <x v="3"/>
    <s v="Paris"/>
    <x v="13"/>
    <x v="2"/>
    <n v="2"/>
    <n v="177.18"/>
    <n v="0.05"/>
    <n v="336.64"/>
    <x v="1968"/>
    <s v="UPI"/>
    <x v="2"/>
    <s v="Standard"/>
    <x v="2"/>
    <n v="2025"/>
    <n v="6"/>
    <x v="9"/>
  </r>
  <r>
    <s v="ORD-002421"/>
    <d v="2025-03-04T00:00:00"/>
    <x v="44"/>
    <x v="15"/>
    <x v="1"/>
    <x v="1"/>
    <s v="Chennai"/>
    <x v="7"/>
    <x v="5"/>
    <n v="1"/>
    <n v="123.43"/>
    <n v="0"/>
    <n v="123.43"/>
    <x v="493"/>
    <s v="Credit Card"/>
    <x v="1"/>
    <s v="Same Day"/>
    <x v="0"/>
    <n v="2025"/>
    <n v="3"/>
    <x v="4"/>
  </r>
  <r>
    <s v="ORD-002422"/>
    <d v="2025-01-10T00:00:00"/>
    <x v="1306"/>
    <x v="0"/>
    <x v="7"/>
    <x v="3"/>
    <s v="Manchester"/>
    <x v="3"/>
    <x v="1"/>
    <n v="1"/>
    <n v="143.69999999999999"/>
    <n v="0.05"/>
    <n v="136.52000000000001"/>
    <x v="1969"/>
    <s v="PayPal"/>
    <x v="2"/>
    <s v="Standard"/>
    <x v="1"/>
    <n v="2025"/>
    <n v="1"/>
    <x v="5"/>
  </r>
  <r>
    <s v="ORD-002423"/>
    <d v="2025-10-23T00:00:00"/>
    <x v="840"/>
    <x v="26"/>
    <x v="3"/>
    <x v="3"/>
    <s v="Paris"/>
    <x v="13"/>
    <x v="2"/>
    <n v="1"/>
    <n v="197.26"/>
    <n v="0.15"/>
    <n v="167.67"/>
    <x v="267"/>
    <s v="Bank Transfer"/>
    <x v="2"/>
    <s v="Standard"/>
    <x v="0"/>
    <n v="2025"/>
    <n v="10"/>
    <x v="2"/>
  </r>
  <r>
    <s v="ORD-002424"/>
    <d v="2025-06-29T00:00:00"/>
    <x v="177"/>
    <x v="0"/>
    <x v="4"/>
    <x v="4"/>
    <s v="Houston"/>
    <x v="10"/>
    <x v="1"/>
    <n v="2"/>
    <n v="51.7"/>
    <n v="0.2"/>
    <n v="82.71"/>
    <x v="557"/>
    <s v="UPI"/>
    <x v="0"/>
    <s v="Standard"/>
    <x v="3"/>
    <n v="2025"/>
    <n v="6"/>
    <x v="9"/>
  </r>
  <r>
    <s v="ORD-002425"/>
    <d v="2025-04-24T00:00:00"/>
    <x v="1377"/>
    <x v="28"/>
    <x v="5"/>
    <x v="5"/>
    <s v="Yokohama"/>
    <x v="5"/>
    <x v="3"/>
    <n v="1"/>
    <n v="54.3"/>
    <n v="0.15"/>
    <n v="46.15"/>
    <x v="1970"/>
    <s v="Credit Card"/>
    <x v="1"/>
    <s v="Standard"/>
    <x v="0"/>
    <n v="2025"/>
    <n v="4"/>
    <x v="7"/>
  </r>
  <r>
    <s v="ORD-002426"/>
    <d v="2025-12-05T00:00:00"/>
    <x v="653"/>
    <x v="6"/>
    <x v="10"/>
    <x v="7"/>
    <s v="SÃ£o Paulo"/>
    <x v="15"/>
    <x v="6"/>
    <n v="3"/>
    <n v="75.55"/>
    <n v="0.1"/>
    <n v="203.98"/>
    <x v="1971"/>
    <s v="Bank Transfer"/>
    <x v="0"/>
    <s v="Standard"/>
    <x v="1"/>
    <n v="2025"/>
    <n v="12"/>
    <x v="1"/>
  </r>
  <r>
    <s v="ORD-002427"/>
    <d v="2025-02-15T00:00:00"/>
    <x v="1343"/>
    <x v="1"/>
    <x v="4"/>
    <x v="4"/>
    <s v="New York"/>
    <x v="13"/>
    <x v="2"/>
    <n v="1"/>
    <n v="190.45"/>
    <n v="0.15"/>
    <n v="161.88"/>
    <x v="1972"/>
    <s v="Debit Card"/>
    <x v="0"/>
    <s v="Express"/>
    <x v="0"/>
    <n v="2025"/>
    <n v="2"/>
    <x v="10"/>
  </r>
  <r>
    <s v="ORD-002428"/>
    <d v="2025-12-20T00:00:00"/>
    <x v="79"/>
    <x v="25"/>
    <x v="6"/>
    <x v="6"/>
    <s v="Singapore"/>
    <x v="13"/>
    <x v="2"/>
    <n v="1"/>
    <n v="181.28"/>
    <n v="0"/>
    <n v="181.28"/>
    <x v="1415"/>
    <s v="Debit Card"/>
    <x v="2"/>
    <s v="Standard"/>
    <x v="1"/>
    <n v="2025"/>
    <n v="12"/>
    <x v="1"/>
  </r>
  <r>
    <s v="ORD-002429"/>
    <d v="2025-05-03T00:00:00"/>
    <x v="807"/>
    <x v="25"/>
    <x v="1"/>
    <x v="1"/>
    <s v="Mumbai"/>
    <x v="9"/>
    <x v="6"/>
    <n v="1"/>
    <n v="79.66"/>
    <n v="0.1"/>
    <n v="71.69"/>
    <x v="1973"/>
    <s v="Credit Card"/>
    <x v="0"/>
    <s v="Standard"/>
    <x v="0"/>
    <n v="2025"/>
    <n v="5"/>
    <x v="0"/>
  </r>
  <r>
    <s v="ORD-002430"/>
    <d v="2025-12-02T00:00:00"/>
    <x v="1533"/>
    <x v="9"/>
    <x v="6"/>
    <x v="6"/>
    <s v="Singapore"/>
    <x v="14"/>
    <x v="3"/>
    <n v="4"/>
    <n v="86.05"/>
    <n v="0"/>
    <n v="344.21"/>
    <x v="1974"/>
    <s v="UPI"/>
    <x v="2"/>
    <s v="Same Day"/>
    <x v="0"/>
    <n v="2025"/>
    <n v="12"/>
    <x v="1"/>
  </r>
  <r>
    <s v="ORD-002431"/>
    <d v="2025-08-24T00:00:00"/>
    <x v="200"/>
    <x v="15"/>
    <x v="1"/>
    <x v="1"/>
    <s v="Delhi"/>
    <x v="9"/>
    <x v="6"/>
    <n v="3"/>
    <n v="75.11"/>
    <n v="0.15"/>
    <n v="191.52"/>
    <x v="1975"/>
    <s v="Credit Card"/>
    <x v="2"/>
    <s v="Express"/>
    <x v="0"/>
    <n v="2025"/>
    <n v="8"/>
    <x v="3"/>
  </r>
  <r>
    <s v="ORD-002432"/>
    <d v="2025-11-15T00:00:00"/>
    <x v="1108"/>
    <x v="17"/>
    <x v="1"/>
    <x v="1"/>
    <s v="Delhi"/>
    <x v="19"/>
    <x v="5"/>
    <n v="2"/>
    <n v="23.53"/>
    <n v="0.2"/>
    <n v="37.65"/>
    <x v="279"/>
    <s v="Debit Card"/>
    <x v="0"/>
    <s v="Standard"/>
    <x v="2"/>
    <n v="2025"/>
    <n v="11"/>
    <x v="6"/>
  </r>
  <r>
    <s v="ORD-002433"/>
    <d v="2025-12-27T00:00:00"/>
    <x v="1534"/>
    <x v="15"/>
    <x v="8"/>
    <x v="4"/>
    <s v="Toronto"/>
    <x v="16"/>
    <x v="6"/>
    <n v="2"/>
    <n v="30.97"/>
    <n v="0.05"/>
    <n v="58.85"/>
    <x v="1683"/>
    <s v="Credit Card"/>
    <x v="0"/>
    <s v="Standard"/>
    <x v="1"/>
    <n v="2025"/>
    <n v="12"/>
    <x v="1"/>
  </r>
  <r>
    <s v="ORD-002434"/>
    <d v="2025-04-23T00:00:00"/>
    <x v="1535"/>
    <x v="7"/>
    <x v="9"/>
    <x v="3"/>
    <s v="Frankfurt"/>
    <x v="12"/>
    <x v="1"/>
    <n v="1"/>
    <n v="148.54"/>
    <n v="0.05"/>
    <n v="141.11000000000001"/>
    <x v="1841"/>
    <s v="Credit Card"/>
    <x v="0"/>
    <s v="Standard"/>
    <x v="0"/>
    <n v="2025"/>
    <n v="4"/>
    <x v="7"/>
  </r>
  <r>
    <s v="ORD-002435"/>
    <d v="2025-12-21T00:00:00"/>
    <x v="391"/>
    <x v="9"/>
    <x v="2"/>
    <x v="2"/>
    <s v="Sharjah"/>
    <x v="17"/>
    <x v="3"/>
    <n v="1"/>
    <n v="67.03"/>
    <n v="0.05"/>
    <n v="63.68"/>
    <x v="793"/>
    <s v="PayPal"/>
    <x v="2"/>
    <s v="Standard"/>
    <x v="3"/>
    <n v="2025"/>
    <n v="12"/>
    <x v="1"/>
  </r>
  <r>
    <s v="ORD-002436"/>
    <d v="2025-06-02T00:00:00"/>
    <x v="1536"/>
    <x v="3"/>
    <x v="4"/>
    <x v="4"/>
    <s v="Seattle"/>
    <x v="7"/>
    <x v="5"/>
    <n v="1"/>
    <n v="127.81"/>
    <n v="0.1"/>
    <n v="115.03"/>
    <x v="310"/>
    <s v="Credit Card"/>
    <x v="0"/>
    <s v="Express"/>
    <x v="0"/>
    <n v="2025"/>
    <n v="6"/>
    <x v="9"/>
  </r>
  <r>
    <s v="ORD-002437"/>
    <d v="2025-05-31T00:00:00"/>
    <x v="490"/>
    <x v="16"/>
    <x v="4"/>
    <x v="4"/>
    <s v="Los Angeles"/>
    <x v="9"/>
    <x v="6"/>
    <n v="2"/>
    <n v="82.9"/>
    <n v="0"/>
    <n v="165.8"/>
    <x v="1976"/>
    <s v="Bank Transfer"/>
    <x v="2"/>
    <s v="Standard"/>
    <x v="1"/>
    <n v="2025"/>
    <n v="5"/>
    <x v="0"/>
  </r>
  <r>
    <s v="ORD-002438"/>
    <d v="2025-05-14T00:00:00"/>
    <x v="1537"/>
    <x v="7"/>
    <x v="9"/>
    <x v="3"/>
    <s v="Frankfurt"/>
    <x v="7"/>
    <x v="5"/>
    <n v="1"/>
    <n v="136.29"/>
    <n v="0.1"/>
    <n v="122.66"/>
    <x v="1977"/>
    <s v="Debit Card"/>
    <x v="0"/>
    <s v="Standard"/>
    <x v="0"/>
    <n v="2025"/>
    <n v="5"/>
    <x v="0"/>
  </r>
  <r>
    <s v="ORD-002439"/>
    <d v="2025-07-31T00:00:00"/>
    <x v="1055"/>
    <x v="27"/>
    <x v="7"/>
    <x v="3"/>
    <s v="London"/>
    <x v="6"/>
    <x v="4"/>
    <n v="2"/>
    <n v="19.63"/>
    <n v="0.05"/>
    <n v="37.29"/>
    <x v="1901"/>
    <s v="UPI"/>
    <x v="2"/>
    <s v="Standard"/>
    <x v="2"/>
    <n v="2025"/>
    <n v="7"/>
    <x v="8"/>
  </r>
  <r>
    <s v="ORD-002440"/>
    <d v="2025-03-02T00:00:00"/>
    <x v="753"/>
    <x v="20"/>
    <x v="4"/>
    <x v="4"/>
    <s v="Houston"/>
    <x v="12"/>
    <x v="1"/>
    <n v="3"/>
    <n v="156.91"/>
    <n v="0"/>
    <n v="470.72"/>
    <x v="1978"/>
    <s v="Debit Card"/>
    <x v="2"/>
    <s v="Standard"/>
    <x v="0"/>
    <n v="2025"/>
    <n v="3"/>
    <x v="4"/>
  </r>
  <r>
    <s v="ORD-002441"/>
    <d v="2025-08-05T00:00:00"/>
    <x v="1538"/>
    <x v="28"/>
    <x v="0"/>
    <x v="0"/>
    <s v="Brisbane"/>
    <x v="1"/>
    <x v="1"/>
    <n v="1"/>
    <n v="42.49"/>
    <n v="0.1"/>
    <n v="38.24"/>
    <x v="1979"/>
    <s v="PayPal"/>
    <x v="1"/>
    <s v="Express"/>
    <x v="0"/>
    <n v="2025"/>
    <n v="8"/>
    <x v="3"/>
  </r>
  <r>
    <s v="ORD-002442"/>
    <d v="2025-07-31T00:00:00"/>
    <x v="195"/>
    <x v="0"/>
    <x v="5"/>
    <x v="5"/>
    <s v="Yokohama"/>
    <x v="0"/>
    <x v="0"/>
    <n v="2"/>
    <n v="40.380000000000003"/>
    <n v="0.15"/>
    <n v="68.64"/>
    <x v="602"/>
    <s v="Credit Card"/>
    <x v="0"/>
    <s v="Standard"/>
    <x v="0"/>
    <n v="2025"/>
    <n v="7"/>
    <x v="8"/>
  </r>
  <r>
    <s v="ORD-002443"/>
    <d v="2025-10-25T00:00:00"/>
    <x v="274"/>
    <x v="2"/>
    <x v="10"/>
    <x v="7"/>
    <s v="Rio de Janeiro"/>
    <x v="0"/>
    <x v="0"/>
    <n v="2"/>
    <n v="44.74"/>
    <n v="0.05"/>
    <n v="85"/>
    <x v="1980"/>
    <s v="PayPal"/>
    <x v="1"/>
    <s v="Same Day"/>
    <x v="4"/>
    <n v="2025"/>
    <n v="10"/>
    <x v="2"/>
  </r>
  <r>
    <s v="ORD-002444"/>
    <d v="2025-11-17T00:00:00"/>
    <x v="1539"/>
    <x v="0"/>
    <x v="11"/>
    <x v="8"/>
    <s v="Durban"/>
    <x v="1"/>
    <x v="1"/>
    <n v="1"/>
    <n v="39.94"/>
    <n v="0"/>
    <n v="39.94"/>
    <x v="170"/>
    <s v="PayPal"/>
    <x v="2"/>
    <s v="Standard"/>
    <x v="2"/>
    <n v="2025"/>
    <n v="11"/>
    <x v="6"/>
  </r>
  <r>
    <s v="ORD-002445"/>
    <d v="2025-06-22T00:00:00"/>
    <x v="1540"/>
    <x v="11"/>
    <x v="4"/>
    <x v="4"/>
    <s v="New York"/>
    <x v="11"/>
    <x v="5"/>
    <n v="1"/>
    <n v="157.9"/>
    <n v="0"/>
    <n v="157.9"/>
    <x v="1729"/>
    <s v="PayPal"/>
    <x v="0"/>
    <s v="Standard"/>
    <x v="1"/>
    <n v="2025"/>
    <n v="6"/>
    <x v="9"/>
  </r>
  <r>
    <s v="ORD-002446"/>
    <d v="2025-04-29T00:00:00"/>
    <x v="249"/>
    <x v="8"/>
    <x v="0"/>
    <x v="0"/>
    <s v="Perth"/>
    <x v="12"/>
    <x v="1"/>
    <n v="1"/>
    <n v="165.62"/>
    <n v="0.1"/>
    <n v="149.06"/>
    <x v="1981"/>
    <s v="UPI"/>
    <x v="0"/>
    <s v="Standard"/>
    <x v="3"/>
    <n v="2025"/>
    <n v="4"/>
    <x v="7"/>
  </r>
  <r>
    <s v="ORD-002447"/>
    <d v="2025-04-12T00:00:00"/>
    <x v="144"/>
    <x v="15"/>
    <x v="7"/>
    <x v="3"/>
    <s v="London"/>
    <x v="0"/>
    <x v="0"/>
    <n v="1"/>
    <n v="43.25"/>
    <n v="0.05"/>
    <n v="41.09"/>
    <x v="743"/>
    <s v="PayPal"/>
    <x v="0"/>
    <s v="Standard"/>
    <x v="2"/>
    <n v="2025"/>
    <n v="4"/>
    <x v="7"/>
  </r>
  <r>
    <s v="ORD-002448"/>
    <d v="2025-03-18T00:00:00"/>
    <x v="80"/>
    <x v="22"/>
    <x v="8"/>
    <x v="4"/>
    <s v="Toronto"/>
    <x v="17"/>
    <x v="3"/>
    <n v="2"/>
    <n v="65.180000000000007"/>
    <n v="0.15"/>
    <n v="110.8"/>
    <x v="1710"/>
    <s v="Bank Transfer"/>
    <x v="0"/>
    <s v="Same Day"/>
    <x v="0"/>
    <n v="2025"/>
    <n v="3"/>
    <x v="4"/>
  </r>
  <r>
    <s v="ORD-002449"/>
    <d v="2025-01-23T00:00:00"/>
    <x v="1541"/>
    <x v="25"/>
    <x v="9"/>
    <x v="3"/>
    <s v="Berlin"/>
    <x v="6"/>
    <x v="4"/>
    <n v="1"/>
    <n v="20.350000000000001"/>
    <n v="0"/>
    <n v="20.350000000000001"/>
    <x v="1982"/>
    <s v="UPI"/>
    <x v="0"/>
    <s v="Standard"/>
    <x v="2"/>
    <n v="2025"/>
    <n v="1"/>
    <x v="5"/>
  </r>
  <r>
    <s v="ORD-002450"/>
    <d v="2025-05-14T00:00:00"/>
    <x v="1542"/>
    <x v="9"/>
    <x v="11"/>
    <x v="8"/>
    <s v="Johannesburg"/>
    <x v="10"/>
    <x v="1"/>
    <n v="1"/>
    <n v="47.24"/>
    <n v="0"/>
    <n v="47.24"/>
    <x v="1983"/>
    <s v="Credit Card"/>
    <x v="1"/>
    <s v="Standard"/>
    <x v="1"/>
    <n v="2025"/>
    <n v="5"/>
    <x v="0"/>
  </r>
  <r>
    <s v="ORD-002451"/>
    <d v="2025-04-16T00:00:00"/>
    <x v="1407"/>
    <x v="2"/>
    <x v="0"/>
    <x v="0"/>
    <s v="Brisbane"/>
    <x v="8"/>
    <x v="5"/>
    <n v="2"/>
    <n v="106.31"/>
    <n v="0"/>
    <n v="212.61"/>
    <x v="1984"/>
    <s v="UPI"/>
    <x v="0"/>
    <s v="Same Day"/>
    <x v="0"/>
    <n v="2025"/>
    <n v="4"/>
    <x v="7"/>
  </r>
  <r>
    <s v="ORD-002452"/>
    <d v="2025-12-23T00:00:00"/>
    <x v="1543"/>
    <x v="19"/>
    <x v="11"/>
    <x v="8"/>
    <s v="Durban"/>
    <x v="16"/>
    <x v="6"/>
    <n v="4"/>
    <n v="32.17"/>
    <n v="0"/>
    <n v="128.69999999999999"/>
    <x v="442"/>
    <s v="UPI"/>
    <x v="0"/>
    <s v="Standard"/>
    <x v="3"/>
    <n v="2025"/>
    <n v="12"/>
    <x v="1"/>
  </r>
  <r>
    <s v="ORD-002453"/>
    <d v="2025-08-07T00:00:00"/>
    <x v="183"/>
    <x v="11"/>
    <x v="6"/>
    <x v="6"/>
    <s v="Singapore"/>
    <x v="8"/>
    <x v="5"/>
    <n v="1"/>
    <n v="93.3"/>
    <n v="0.05"/>
    <n v="88.63"/>
    <x v="595"/>
    <s v="Unknown"/>
    <x v="0"/>
    <s v="Standard"/>
    <x v="1"/>
    <n v="2025"/>
    <n v="8"/>
    <x v="3"/>
  </r>
  <r>
    <s v="ORD-002454"/>
    <d v="2025-05-16T00:00:00"/>
    <x v="1455"/>
    <x v="15"/>
    <x v="2"/>
    <x v="2"/>
    <s v="Sharjah"/>
    <x v="3"/>
    <x v="1"/>
    <n v="1"/>
    <n v="144.33000000000001"/>
    <n v="0"/>
    <n v="144.33000000000001"/>
    <x v="1985"/>
    <s v="Debit Card"/>
    <x v="2"/>
    <s v="Same Day"/>
    <x v="0"/>
    <n v="2025"/>
    <n v="5"/>
    <x v="0"/>
  </r>
  <r>
    <s v="ORD-002455"/>
    <d v="2025-08-15T00:00:00"/>
    <x v="1292"/>
    <x v="18"/>
    <x v="6"/>
    <x v="6"/>
    <s v="Singapore"/>
    <x v="11"/>
    <x v="5"/>
    <n v="2"/>
    <n v="155.56"/>
    <n v="0"/>
    <n v="311.12"/>
    <x v="1986"/>
    <s v="PayPal"/>
    <x v="0"/>
    <s v="Express"/>
    <x v="2"/>
    <n v="2025"/>
    <n v="8"/>
    <x v="3"/>
  </r>
  <r>
    <s v="ORD-002456"/>
    <d v="2025-02-24T00:00:00"/>
    <x v="1"/>
    <x v="20"/>
    <x v="7"/>
    <x v="3"/>
    <s v="Manchester"/>
    <x v="4"/>
    <x v="2"/>
    <n v="3"/>
    <n v="41.53"/>
    <n v="0.15"/>
    <n v="105.9"/>
    <x v="1987"/>
    <s v="UPI"/>
    <x v="0"/>
    <s v="Same Day"/>
    <x v="1"/>
    <n v="2025"/>
    <n v="2"/>
    <x v="10"/>
  </r>
  <r>
    <s v="ORD-002457"/>
    <d v="2025-06-23T00:00:00"/>
    <x v="82"/>
    <x v="29"/>
    <x v="4"/>
    <x v="4"/>
    <s v="Houston"/>
    <x v="16"/>
    <x v="6"/>
    <n v="1"/>
    <n v="27.79"/>
    <n v="0.2"/>
    <n v="22.23"/>
    <x v="1818"/>
    <s v="UPI"/>
    <x v="0"/>
    <s v="Standard"/>
    <x v="3"/>
    <n v="2025"/>
    <n v="6"/>
    <x v="9"/>
  </r>
  <r>
    <s v="ORD-002458"/>
    <d v="2025-09-02T00:00:00"/>
    <x v="982"/>
    <x v="0"/>
    <x v="4"/>
    <x v="4"/>
    <s v="Seattle"/>
    <x v="11"/>
    <x v="5"/>
    <n v="2"/>
    <n v="154.12"/>
    <n v="0.05"/>
    <n v="292.83"/>
    <x v="1988"/>
    <s v="Debit Card"/>
    <x v="1"/>
    <s v="Express"/>
    <x v="0"/>
    <n v="2025"/>
    <n v="9"/>
    <x v="11"/>
  </r>
  <r>
    <s v="ORD-002459"/>
    <d v="2025-07-11T00:00:00"/>
    <x v="623"/>
    <x v="9"/>
    <x v="1"/>
    <x v="1"/>
    <s v="Bengaluru"/>
    <x v="10"/>
    <x v="1"/>
    <n v="3"/>
    <n v="46.52"/>
    <n v="0"/>
    <n v="139.57"/>
    <x v="1989"/>
    <s v="UPI"/>
    <x v="0"/>
    <s v="Standard"/>
    <x v="3"/>
    <n v="2025"/>
    <n v="7"/>
    <x v="8"/>
  </r>
  <r>
    <s v="ORD-002460"/>
    <d v="2025-06-07T00:00:00"/>
    <x v="79"/>
    <x v="29"/>
    <x v="9"/>
    <x v="3"/>
    <s v="Frankfurt"/>
    <x v="18"/>
    <x v="1"/>
    <n v="2"/>
    <n v="72.069999999999993"/>
    <n v="0.05"/>
    <n v="136.94"/>
    <x v="260"/>
    <s v="PayPal"/>
    <x v="2"/>
    <s v="Standard"/>
    <x v="0"/>
    <n v="2025"/>
    <n v="6"/>
    <x v="9"/>
  </r>
  <r>
    <s v="ORD-002461"/>
    <d v="2025-12-30T00:00:00"/>
    <x v="568"/>
    <x v="16"/>
    <x v="9"/>
    <x v="3"/>
    <s v="Berlin"/>
    <x v="6"/>
    <x v="4"/>
    <n v="1"/>
    <n v="18.850000000000001"/>
    <n v="0.15"/>
    <n v="16.03"/>
    <x v="1990"/>
    <s v="Credit Card"/>
    <x v="1"/>
    <s v="Express"/>
    <x v="0"/>
    <n v="2025"/>
    <n v="12"/>
    <x v="1"/>
  </r>
  <r>
    <s v="ORD-002462"/>
    <d v="2025-11-30T00:00:00"/>
    <x v="639"/>
    <x v="14"/>
    <x v="9"/>
    <x v="3"/>
    <s v="Hamburg"/>
    <x v="9"/>
    <x v="6"/>
    <n v="3"/>
    <n v="81.239999999999995"/>
    <n v="0.2"/>
    <n v="194.98"/>
    <x v="1991"/>
    <s v="Digital Wallet"/>
    <x v="0"/>
    <s v="Standard"/>
    <x v="0"/>
    <n v="2025"/>
    <n v="11"/>
    <x v="6"/>
  </r>
  <r>
    <s v="ORD-002463"/>
    <d v="2025-09-01T00:00:00"/>
    <x v="1544"/>
    <x v="10"/>
    <x v="11"/>
    <x v="8"/>
    <s v="Pretoria"/>
    <x v="5"/>
    <x v="3"/>
    <n v="1"/>
    <n v="53.87"/>
    <n v="0"/>
    <n v="53.87"/>
    <x v="698"/>
    <s v="Debit Card"/>
    <x v="0"/>
    <s v="Standard"/>
    <x v="1"/>
    <n v="2025"/>
    <n v="9"/>
    <x v="11"/>
  </r>
  <r>
    <s v="ORD-002464"/>
    <d v="2025-08-11T00:00:00"/>
    <x v="1545"/>
    <x v="28"/>
    <x v="2"/>
    <x v="2"/>
    <s v="Abu Dhabi"/>
    <x v="1"/>
    <x v="1"/>
    <n v="1"/>
    <n v="36.82"/>
    <n v="0.1"/>
    <n v="33.14"/>
    <x v="1992"/>
    <s v="Credit Card"/>
    <x v="1"/>
    <s v="Express"/>
    <x v="1"/>
    <n v="2025"/>
    <n v="8"/>
    <x v="3"/>
  </r>
  <r>
    <s v="ORD-002465"/>
    <d v="2025-08-31T00:00:00"/>
    <x v="1546"/>
    <x v="27"/>
    <x v="1"/>
    <x v="1"/>
    <s v="Hyderabad"/>
    <x v="0"/>
    <x v="0"/>
    <n v="1"/>
    <n v="41.56"/>
    <n v="0.15"/>
    <n v="35.32"/>
    <x v="1563"/>
    <s v="UPI"/>
    <x v="0"/>
    <s v="Standard"/>
    <x v="2"/>
    <n v="2025"/>
    <n v="8"/>
    <x v="3"/>
  </r>
  <r>
    <s v="ORD-002466"/>
    <d v="2025-03-20T00:00:00"/>
    <x v="1072"/>
    <x v="16"/>
    <x v="4"/>
    <x v="4"/>
    <s v="Los Angeles"/>
    <x v="8"/>
    <x v="5"/>
    <n v="2"/>
    <n v="97.11"/>
    <n v="0"/>
    <n v="194.22"/>
    <x v="1993"/>
    <s v="Credit Card"/>
    <x v="0"/>
    <s v="Standard"/>
    <x v="2"/>
    <n v="2025"/>
    <n v="3"/>
    <x v="4"/>
  </r>
  <r>
    <s v="ORD-002467"/>
    <d v="2025-06-04T00:00:00"/>
    <x v="951"/>
    <x v="17"/>
    <x v="7"/>
    <x v="3"/>
    <s v="Liverpool"/>
    <x v="5"/>
    <x v="3"/>
    <n v="2"/>
    <n v="53.92"/>
    <n v="0.1"/>
    <n v="97.05"/>
    <x v="1994"/>
    <s v="PayPal"/>
    <x v="0"/>
    <s v="Express"/>
    <x v="1"/>
    <n v="2025"/>
    <n v="6"/>
    <x v="9"/>
  </r>
  <r>
    <s v="ORD-002468"/>
    <d v="2025-01-16T00:00:00"/>
    <x v="1547"/>
    <x v="16"/>
    <x v="4"/>
    <x v="4"/>
    <s v="Los Angeles"/>
    <x v="7"/>
    <x v="5"/>
    <n v="1"/>
    <n v="129.27000000000001"/>
    <n v="0.15"/>
    <n v="109.88"/>
    <x v="1995"/>
    <s v="PayPal"/>
    <x v="0"/>
    <s v="Express"/>
    <x v="0"/>
    <n v="2025"/>
    <n v="1"/>
    <x v="5"/>
  </r>
  <r>
    <s v="ORD-002469"/>
    <d v="2025-07-05T00:00:00"/>
    <x v="1403"/>
    <x v="4"/>
    <x v="5"/>
    <x v="5"/>
    <s v="Tokyo"/>
    <x v="14"/>
    <x v="3"/>
    <n v="3"/>
    <n v="78.88"/>
    <n v="0.05"/>
    <n v="224.8"/>
    <x v="1996"/>
    <s v="Digital Wallet"/>
    <x v="2"/>
    <s v="Express"/>
    <x v="1"/>
    <n v="2025"/>
    <n v="7"/>
    <x v="8"/>
  </r>
  <r>
    <s v="ORD-002470"/>
    <d v="2025-08-01T00:00:00"/>
    <x v="1372"/>
    <x v="1"/>
    <x v="9"/>
    <x v="3"/>
    <s v="Berlin"/>
    <x v="2"/>
    <x v="1"/>
    <n v="2"/>
    <n v="92.44"/>
    <n v="0.05"/>
    <n v="175.63"/>
    <x v="726"/>
    <s v="Debit Card"/>
    <x v="0"/>
    <s v="Same Day"/>
    <x v="0"/>
    <n v="2025"/>
    <n v="8"/>
    <x v="3"/>
  </r>
  <r>
    <s v="ORD-002471"/>
    <d v="2025-03-31T00:00:00"/>
    <x v="1138"/>
    <x v="13"/>
    <x v="3"/>
    <x v="3"/>
    <s v="Toulouse"/>
    <x v="15"/>
    <x v="6"/>
    <n v="3"/>
    <n v="76.34"/>
    <n v="0.25"/>
    <n v="171.77"/>
    <x v="1997"/>
    <s v="PayPal"/>
    <x v="0"/>
    <s v="Express"/>
    <x v="2"/>
    <n v="2025"/>
    <n v="3"/>
    <x v="4"/>
  </r>
  <r>
    <s v="ORD-002472"/>
    <d v="2025-12-22T00:00:00"/>
    <x v="1458"/>
    <x v="28"/>
    <x v="10"/>
    <x v="7"/>
    <s v="SÃ£o Paulo"/>
    <x v="11"/>
    <x v="5"/>
    <n v="3"/>
    <n v="151.62"/>
    <n v="0.2"/>
    <n v="363.88"/>
    <x v="1998"/>
    <s v="Debit Card"/>
    <x v="0"/>
    <s v="Standard"/>
    <x v="0"/>
    <n v="2025"/>
    <n v="12"/>
    <x v="1"/>
  </r>
  <r>
    <s v="ORD-002473"/>
    <d v="2025-12-08T00:00:00"/>
    <x v="870"/>
    <x v="17"/>
    <x v="6"/>
    <x v="6"/>
    <s v="Singapore"/>
    <x v="15"/>
    <x v="6"/>
    <n v="1"/>
    <n v="69.569999999999993"/>
    <n v="0"/>
    <n v="69.569999999999993"/>
    <x v="644"/>
    <s v="Debit Card"/>
    <x v="0"/>
    <s v="Standard"/>
    <x v="1"/>
    <n v="2025"/>
    <n v="12"/>
    <x v="1"/>
  </r>
  <r>
    <s v="ORD-002474"/>
    <d v="2025-10-10T00:00:00"/>
    <x v="203"/>
    <x v="9"/>
    <x v="1"/>
    <x v="1"/>
    <s v="Hyderabad"/>
    <x v="4"/>
    <x v="2"/>
    <n v="2"/>
    <n v="41.61"/>
    <n v="0.1"/>
    <n v="74.89"/>
    <x v="89"/>
    <s v="PayPal"/>
    <x v="2"/>
    <s v="Standard"/>
    <x v="1"/>
    <n v="2025"/>
    <n v="10"/>
    <x v="2"/>
  </r>
  <r>
    <s v="ORD-002475"/>
    <d v="2025-07-28T00:00:00"/>
    <x v="247"/>
    <x v="19"/>
    <x v="0"/>
    <x v="0"/>
    <s v="Melbourne"/>
    <x v="0"/>
    <x v="0"/>
    <n v="3"/>
    <n v="41.45"/>
    <n v="0"/>
    <n v="124.34"/>
    <x v="1999"/>
    <s v="Credit Card"/>
    <x v="0"/>
    <s v="Express"/>
    <x v="2"/>
    <n v="2025"/>
    <n v="7"/>
    <x v="8"/>
  </r>
  <r>
    <s v="ORD-002476"/>
    <d v="2025-11-27T00:00:00"/>
    <x v="1548"/>
    <x v="21"/>
    <x v="7"/>
    <x v="3"/>
    <s v="London"/>
    <x v="0"/>
    <x v="0"/>
    <n v="2"/>
    <n v="42.01"/>
    <n v="0.1"/>
    <n v="75.62"/>
    <x v="2000"/>
    <s v="Credit Card"/>
    <x v="0"/>
    <s v="Standard"/>
    <x v="1"/>
    <n v="2025"/>
    <n v="11"/>
    <x v="6"/>
  </r>
  <r>
    <s v="ORD-002477"/>
    <d v="2025-02-21T00:00:00"/>
    <x v="682"/>
    <x v="18"/>
    <x v="4"/>
    <x v="4"/>
    <s v="Chicago"/>
    <x v="13"/>
    <x v="2"/>
    <n v="1"/>
    <n v="194.74"/>
    <n v="0.15"/>
    <n v="165.52"/>
    <x v="2001"/>
    <s v="UPI"/>
    <x v="0"/>
    <s v="Express"/>
    <x v="1"/>
    <n v="2025"/>
    <n v="2"/>
    <x v="10"/>
  </r>
  <r>
    <s v="ORD-002478"/>
    <d v="2025-11-04T00:00:00"/>
    <x v="1549"/>
    <x v="19"/>
    <x v="1"/>
    <x v="1"/>
    <s v="Delhi"/>
    <x v="10"/>
    <x v="1"/>
    <n v="2"/>
    <n v="51.92"/>
    <n v="0.15"/>
    <n v="88.26"/>
    <x v="559"/>
    <s v="Digital Wallet"/>
    <x v="1"/>
    <s v="Standard"/>
    <x v="1"/>
    <n v="2025"/>
    <n v="11"/>
    <x v="6"/>
  </r>
  <r>
    <s v="ORD-002479"/>
    <d v="2025-02-18T00:00:00"/>
    <x v="1550"/>
    <x v="23"/>
    <x v="9"/>
    <x v="3"/>
    <s v="Munich"/>
    <x v="3"/>
    <x v="1"/>
    <n v="4"/>
    <n v="138.94999999999999"/>
    <n v="0.25"/>
    <n v="416.85"/>
    <x v="2002"/>
    <s v="Credit Card"/>
    <x v="0"/>
    <s v="Standard"/>
    <x v="1"/>
    <n v="2025"/>
    <n v="2"/>
    <x v="10"/>
  </r>
  <r>
    <s v="ORD-002480"/>
    <d v="2025-11-05T00:00:00"/>
    <x v="987"/>
    <x v="1"/>
    <x v="4"/>
    <x v="4"/>
    <s v="Chicago"/>
    <x v="17"/>
    <x v="3"/>
    <n v="1"/>
    <n v="69.53"/>
    <n v="0.05"/>
    <n v="66.06"/>
    <x v="2003"/>
    <s v="Credit Card"/>
    <x v="2"/>
    <s v="Same Day"/>
    <x v="0"/>
    <n v="2025"/>
    <n v="11"/>
    <x v="6"/>
  </r>
  <r>
    <s v="ORD-002481"/>
    <d v="2025-04-18T00:00:00"/>
    <x v="1551"/>
    <x v="27"/>
    <x v="4"/>
    <x v="4"/>
    <s v="Chicago"/>
    <x v="2"/>
    <x v="1"/>
    <n v="2"/>
    <n v="93.66"/>
    <n v="0"/>
    <n v="187.32"/>
    <x v="2004"/>
    <s v="Credit Card"/>
    <x v="0"/>
    <s v="Standard"/>
    <x v="1"/>
    <n v="2025"/>
    <n v="4"/>
    <x v="7"/>
  </r>
  <r>
    <s v="ORD-002482"/>
    <d v="2025-11-29T00:00:00"/>
    <x v="1552"/>
    <x v="7"/>
    <x v="0"/>
    <x v="0"/>
    <s v="Perth"/>
    <x v="13"/>
    <x v="2"/>
    <n v="1"/>
    <n v="191.69"/>
    <n v="0.1"/>
    <n v="172.52"/>
    <x v="2005"/>
    <s v="Debit Card"/>
    <x v="0"/>
    <s v="Standard"/>
    <x v="0"/>
    <n v="2025"/>
    <n v="11"/>
    <x v="6"/>
  </r>
  <r>
    <s v="ORD-002483"/>
    <d v="2025-12-17T00:00:00"/>
    <x v="1553"/>
    <x v="18"/>
    <x v="5"/>
    <x v="5"/>
    <s v="Kyoto"/>
    <x v="10"/>
    <x v="1"/>
    <n v="1"/>
    <n v="49.7"/>
    <n v="0.05"/>
    <n v="47.21"/>
    <x v="2006"/>
    <s v="Credit Card"/>
    <x v="0"/>
    <s v="Express"/>
    <x v="0"/>
    <n v="2025"/>
    <n v="12"/>
    <x v="1"/>
  </r>
  <r>
    <s v="ORD-002484"/>
    <d v="2025-02-28T00:00:00"/>
    <x v="1554"/>
    <x v="8"/>
    <x v="4"/>
    <x v="4"/>
    <s v="New York"/>
    <x v="2"/>
    <x v="1"/>
    <n v="2"/>
    <n v="88.86"/>
    <n v="0"/>
    <n v="177.73"/>
    <x v="2007"/>
    <s v="Debit Card"/>
    <x v="2"/>
    <s v="Standard"/>
    <x v="1"/>
    <n v="2025"/>
    <n v="2"/>
    <x v="10"/>
  </r>
  <r>
    <s v="ORD-002485"/>
    <d v="2025-06-30T00:00:00"/>
    <x v="706"/>
    <x v="9"/>
    <x v="1"/>
    <x v="1"/>
    <s v="Bengaluru"/>
    <x v="3"/>
    <x v="1"/>
    <n v="3"/>
    <n v="128.93"/>
    <n v="0.1"/>
    <n v="348.11"/>
    <x v="2008"/>
    <s v="Bank Transfer"/>
    <x v="1"/>
    <s v="Standard"/>
    <x v="0"/>
    <n v="2025"/>
    <n v="6"/>
    <x v="9"/>
  </r>
  <r>
    <s v="ORD-002486"/>
    <d v="2025-12-27T00:00:00"/>
    <x v="856"/>
    <x v="13"/>
    <x v="10"/>
    <x v="7"/>
    <s v="BrasÃ­lia"/>
    <x v="2"/>
    <x v="1"/>
    <n v="2"/>
    <n v="85.61"/>
    <n v="0.1"/>
    <n v="154.11000000000001"/>
    <x v="2009"/>
    <s v="PayPal"/>
    <x v="0"/>
    <s v="Express"/>
    <x v="1"/>
    <n v="2025"/>
    <n v="12"/>
    <x v="1"/>
  </r>
  <r>
    <s v="ORD-002487"/>
    <d v="2025-07-09T00:00:00"/>
    <x v="1091"/>
    <x v="4"/>
    <x v="1"/>
    <x v="1"/>
    <s v="Kolkata"/>
    <x v="18"/>
    <x v="1"/>
    <n v="1"/>
    <n v="74.69"/>
    <n v="0.15"/>
    <n v="63.49"/>
    <x v="2010"/>
    <s v="Credit Card"/>
    <x v="0"/>
    <s v="Standard"/>
    <x v="2"/>
    <n v="2025"/>
    <n v="7"/>
    <x v="8"/>
  </r>
  <r>
    <s v="ORD-002488"/>
    <d v="2025-11-25T00:00:00"/>
    <x v="1555"/>
    <x v="26"/>
    <x v="2"/>
    <x v="2"/>
    <s v="Abu Dhabi"/>
    <x v="2"/>
    <x v="1"/>
    <n v="1"/>
    <n v="91.31"/>
    <n v="0.25"/>
    <n v="68.489999999999995"/>
    <x v="2011"/>
    <s v="PayPal"/>
    <x v="1"/>
    <s v="Standard"/>
    <x v="0"/>
    <n v="2025"/>
    <n v="11"/>
    <x v="6"/>
  </r>
  <r>
    <s v="ORD-002489"/>
    <d v="2025-08-19T00:00:00"/>
    <x v="937"/>
    <x v="21"/>
    <x v="8"/>
    <x v="4"/>
    <s v="Calgary"/>
    <x v="12"/>
    <x v="1"/>
    <n v="2"/>
    <n v="148.07"/>
    <n v="0.1"/>
    <n v="266.52"/>
    <x v="2012"/>
    <s v="Credit Card"/>
    <x v="0"/>
    <s v="Standard"/>
    <x v="0"/>
    <n v="2025"/>
    <n v="8"/>
    <x v="3"/>
  </r>
  <r>
    <s v="ORD-002490"/>
    <d v="2025-05-27T00:00:00"/>
    <x v="1556"/>
    <x v="26"/>
    <x v="4"/>
    <x v="4"/>
    <s v="New York"/>
    <x v="0"/>
    <x v="0"/>
    <n v="2"/>
    <n v="41.58"/>
    <n v="0.05"/>
    <n v="78.989999999999995"/>
    <x v="1018"/>
    <s v="Debit Card"/>
    <x v="0"/>
    <s v="Standard"/>
    <x v="0"/>
    <n v="2025"/>
    <n v="5"/>
    <x v="0"/>
  </r>
  <r>
    <s v="ORD-002491"/>
    <d v="2025-04-22T00:00:00"/>
    <x v="628"/>
    <x v="26"/>
    <x v="4"/>
    <x v="4"/>
    <s v="Houston"/>
    <x v="9"/>
    <x v="6"/>
    <n v="2"/>
    <n v="85.33"/>
    <n v="0.05"/>
    <n v="162.13"/>
    <x v="2013"/>
    <s v="PayPal"/>
    <x v="1"/>
    <s v="Express"/>
    <x v="1"/>
    <n v="2025"/>
    <n v="4"/>
    <x v="7"/>
  </r>
  <r>
    <s v="ORD-002492"/>
    <d v="2025-03-21T00:00:00"/>
    <x v="585"/>
    <x v="7"/>
    <x v="1"/>
    <x v="1"/>
    <s v="Chennai"/>
    <x v="3"/>
    <x v="1"/>
    <n v="2"/>
    <n v="146.97999999999999"/>
    <n v="0.1"/>
    <n v="264.57"/>
    <x v="2014"/>
    <s v="UPI"/>
    <x v="0"/>
    <s v="Standard"/>
    <x v="0"/>
    <n v="2025"/>
    <n v="3"/>
    <x v="4"/>
  </r>
  <r>
    <s v="ORD-002493"/>
    <d v="2025-10-25T00:00:00"/>
    <x v="493"/>
    <x v="16"/>
    <x v="4"/>
    <x v="4"/>
    <s v="Los Angeles"/>
    <x v="1"/>
    <x v="1"/>
    <n v="1"/>
    <n v="37.83"/>
    <n v="0.15"/>
    <n v="32.159999999999997"/>
    <x v="169"/>
    <s v="UPI"/>
    <x v="0"/>
    <s v="Standard"/>
    <x v="0"/>
    <n v="2025"/>
    <n v="10"/>
    <x v="2"/>
  </r>
  <r>
    <s v="ORD-002494"/>
    <d v="2025-06-01T00:00:00"/>
    <x v="1557"/>
    <x v="23"/>
    <x v="1"/>
    <x v="1"/>
    <s v="Kolkata"/>
    <x v="6"/>
    <x v="4"/>
    <n v="1"/>
    <n v="17.690000000000001"/>
    <n v="0.1"/>
    <n v="15.92"/>
    <x v="2015"/>
    <s v="Credit Card"/>
    <x v="1"/>
    <s v="Express"/>
    <x v="1"/>
    <n v="2025"/>
    <n v="6"/>
    <x v="9"/>
  </r>
  <r>
    <s v="ORD-002495"/>
    <d v="2025-07-19T00:00:00"/>
    <x v="1546"/>
    <x v="20"/>
    <x v="8"/>
    <x v="4"/>
    <s v="Toronto"/>
    <x v="15"/>
    <x v="6"/>
    <n v="2"/>
    <n v="74.92"/>
    <n v="0.15"/>
    <n v="127.36"/>
    <x v="2016"/>
    <s v="Credit Card"/>
    <x v="1"/>
    <s v="Standard"/>
    <x v="1"/>
    <n v="2025"/>
    <n v="7"/>
    <x v="8"/>
  </r>
  <r>
    <s v="ORD-002496"/>
    <d v="2025-07-12T00:00:00"/>
    <x v="960"/>
    <x v="27"/>
    <x v="1"/>
    <x v="1"/>
    <s v="Chennai"/>
    <x v="2"/>
    <x v="1"/>
    <n v="2"/>
    <n v="87.17"/>
    <n v="0.05"/>
    <n v="165.62"/>
    <x v="1668"/>
    <s v="Digital Wallet"/>
    <x v="0"/>
    <s v="Standard"/>
    <x v="2"/>
    <n v="2025"/>
    <n v="7"/>
    <x v="8"/>
  </r>
  <r>
    <s v="ORD-002497"/>
    <d v="2025-08-14T00:00:00"/>
    <x v="1558"/>
    <x v="5"/>
    <x v="9"/>
    <x v="3"/>
    <s v="Berlin"/>
    <x v="19"/>
    <x v="5"/>
    <n v="1"/>
    <n v="24"/>
    <n v="0.25"/>
    <n v="18"/>
    <x v="1837"/>
    <s v="Digital Wallet"/>
    <x v="0"/>
    <s v="Express"/>
    <x v="1"/>
    <n v="2025"/>
    <n v="8"/>
    <x v="3"/>
  </r>
  <r>
    <s v="ORD-002498"/>
    <d v="2025-11-26T00:00:00"/>
    <x v="445"/>
    <x v="19"/>
    <x v="3"/>
    <x v="3"/>
    <s v="Paris"/>
    <x v="10"/>
    <x v="1"/>
    <n v="2"/>
    <n v="53.44"/>
    <n v="0.15"/>
    <n v="90.85"/>
    <x v="2017"/>
    <s v="PayPal"/>
    <x v="0"/>
    <s v="Standard"/>
    <x v="0"/>
    <n v="2025"/>
    <n v="11"/>
    <x v="6"/>
  </r>
  <r>
    <s v="ORD-002499"/>
    <d v="2025-12-26T00:00:00"/>
    <x v="823"/>
    <x v="15"/>
    <x v="4"/>
    <x v="4"/>
    <s v="Chicago"/>
    <x v="0"/>
    <x v="0"/>
    <n v="3"/>
    <n v="40.6"/>
    <n v="0.05"/>
    <n v="115.71"/>
    <x v="2018"/>
    <s v="PayPal"/>
    <x v="0"/>
    <s v="Standard"/>
    <x v="1"/>
    <n v="2025"/>
    <n v="12"/>
    <x v="1"/>
  </r>
  <r>
    <s v="ORD-002500"/>
    <d v="2025-06-09T00:00:00"/>
    <x v="458"/>
    <x v="29"/>
    <x v="1"/>
    <x v="1"/>
    <s v="Mumbai"/>
    <x v="2"/>
    <x v="1"/>
    <n v="2"/>
    <n v="96.93"/>
    <n v="0.05"/>
    <n v="184.17"/>
    <x v="2019"/>
    <s v="Bank Transfer"/>
    <x v="1"/>
    <s v="Express"/>
    <x v="1"/>
    <n v="2025"/>
    <n v="6"/>
    <x v="9"/>
  </r>
  <r>
    <s v="ORD-002501"/>
    <d v="2025-11-15T00:00:00"/>
    <x v="1559"/>
    <x v="26"/>
    <x v="1"/>
    <x v="1"/>
    <s v="Delhi"/>
    <x v="2"/>
    <x v="1"/>
    <n v="1"/>
    <n v="89.13"/>
    <n v="0.1"/>
    <n v="80.22"/>
    <x v="2020"/>
    <s v="UPI"/>
    <x v="2"/>
    <s v="Express"/>
    <x v="1"/>
    <n v="2025"/>
    <n v="11"/>
    <x v="6"/>
  </r>
  <r>
    <s v="ORD-002502"/>
    <d v="2025-10-26T00:00:00"/>
    <x v="757"/>
    <x v="18"/>
    <x v="1"/>
    <x v="1"/>
    <s v="Delhi"/>
    <x v="12"/>
    <x v="1"/>
    <n v="1"/>
    <n v="172.15"/>
    <n v="0.1"/>
    <n v="154.93"/>
    <x v="2021"/>
    <s v="Bank Transfer"/>
    <x v="0"/>
    <s v="Express"/>
    <x v="0"/>
    <n v="2025"/>
    <n v="10"/>
    <x v="2"/>
  </r>
  <r>
    <s v="ORD-002503"/>
    <d v="2025-08-13T00:00:00"/>
    <x v="1560"/>
    <x v="5"/>
    <x v="0"/>
    <x v="0"/>
    <s v="Sydney"/>
    <x v="8"/>
    <x v="5"/>
    <n v="3"/>
    <n v="100.79"/>
    <n v="0.1"/>
    <n v="272.13"/>
    <x v="2022"/>
    <s v="Debit Card"/>
    <x v="2"/>
    <s v="Standard"/>
    <x v="1"/>
    <n v="2025"/>
    <n v="8"/>
    <x v="3"/>
  </r>
  <r>
    <s v="ORD-002504"/>
    <d v="2025-12-20T00:00:00"/>
    <x v="1561"/>
    <x v="20"/>
    <x v="4"/>
    <x v="4"/>
    <s v="Houston"/>
    <x v="11"/>
    <x v="5"/>
    <n v="2"/>
    <n v="148.43"/>
    <n v="0.2"/>
    <n v="237.48"/>
    <x v="2023"/>
    <s v="UPI"/>
    <x v="0"/>
    <s v="Standard"/>
    <x v="0"/>
    <n v="2025"/>
    <n v="12"/>
    <x v="1"/>
  </r>
  <r>
    <s v="ORD-002505"/>
    <d v="2025-03-20T00:00:00"/>
    <x v="518"/>
    <x v="17"/>
    <x v="5"/>
    <x v="5"/>
    <s v="Tokyo"/>
    <x v="11"/>
    <x v="5"/>
    <n v="3"/>
    <n v="147.43"/>
    <n v="0.1"/>
    <n v="398.07"/>
    <x v="52"/>
    <s v="Credit Card"/>
    <x v="0"/>
    <s v="Standard"/>
    <x v="1"/>
    <n v="2025"/>
    <n v="3"/>
    <x v="4"/>
  </r>
  <r>
    <s v="ORD-002506"/>
    <d v="2025-02-12T00:00:00"/>
    <x v="1562"/>
    <x v="25"/>
    <x v="7"/>
    <x v="3"/>
    <s v="London"/>
    <x v="6"/>
    <x v="4"/>
    <n v="1"/>
    <n v="20.5"/>
    <n v="0.1"/>
    <n v="18.45"/>
    <x v="708"/>
    <s v="UPI"/>
    <x v="0"/>
    <s v="Same Day"/>
    <x v="2"/>
    <n v="2025"/>
    <n v="2"/>
    <x v="10"/>
  </r>
  <r>
    <s v="ORD-002507"/>
    <d v="2025-11-23T00:00:00"/>
    <x v="1563"/>
    <x v="14"/>
    <x v="7"/>
    <x v="3"/>
    <s v="Manchester"/>
    <x v="0"/>
    <x v="0"/>
    <n v="2"/>
    <n v="45.11"/>
    <n v="0.25"/>
    <n v="67.67"/>
    <x v="2024"/>
    <s v="Debit Card"/>
    <x v="0"/>
    <s v="Express"/>
    <x v="1"/>
    <n v="2025"/>
    <n v="11"/>
    <x v="6"/>
  </r>
  <r>
    <s v="ORD-002508"/>
    <d v="2025-06-21T00:00:00"/>
    <x v="1564"/>
    <x v="10"/>
    <x v="9"/>
    <x v="3"/>
    <s v="Frankfurt"/>
    <x v="15"/>
    <x v="6"/>
    <n v="1"/>
    <n v="76.58"/>
    <n v="0.1"/>
    <n v="68.930000000000007"/>
    <x v="241"/>
    <s v="Credit Card"/>
    <x v="1"/>
    <s v="Express"/>
    <x v="2"/>
    <n v="2025"/>
    <n v="6"/>
    <x v="9"/>
  </r>
  <r>
    <s v="ORD-002509"/>
    <d v="2025-11-21T00:00:00"/>
    <x v="181"/>
    <x v="14"/>
    <x v="0"/>
    <x v="0"/>
    <s v="Sydney"/>
    <x v="1"/>
    <x v="1"/>
    <n v="2"/>
    <n v="40.61"/>
    <n v="0.15"/>
    <n v="69.040000000000006"/>
    <x v="2025"/>
    <s v="Digital Wallet"/>
    <x v="0"/>
    <s v="Express"/>
    <x v="0"/>
    <n v="2025"/>
    <n v="11"/>
    <x v="6"/>
  </r>
  <r>
    <s v="ORD-002510"/>
    <d v="2025-12-04T00:00:00"/>
    <x v="1359"/>
    <x v="27"/>
    <x v="4"/>
    <x v="4"/>
    <s v="Chicago"/>
    <x v="5"/>
    <x v="3"/>
    <n v="2"/>
    <n v="56.61"/>
    <n v="0.2"/>
    <n v="90.58"/>
    <x v="2026"/>
    <s v="Credit Card"/>
    <x v="1"/>
    <s v="Express"/>
    <x v="1"/>
    <n v="2025"/>
    <n v="12"/>
    <x v="1"/>
  </r>
  <r>
    <s v="ORD-002511"/>
    <d v="2025-01-25T00:00:00"/>
    <x v="420"/>
    <x v="26"/>
    <x v="1"/>
    <x v="1"/>
    <s v="Delhi"/>
    <x v="18"/>
    <x v="1"/>
    <n v="1"/>
    <n v="74.52"/>
    <n v="0"/>
    <n v="74.52"/>
    <x v="686"/>
    <s v="Credit Card"/>
    <x v="2"/>
    <s v="Standard"/>
    <x v="3"/>
    <n v="2025"/>
    <n v="1"/>
    <x v="5"/>
  </r>
  <r>
    <s v="ORD-002512"/>
    <d v="2025-12-01T00:00:00"/>
    <x v="1565"/>
    <x v="13"/>
    <x v="3"/>
    <x v="3"/>
    <s v="Marseille"/>
    <x v="15"/>
    <x v="6"/>
    <n v="2"/>
    <n v="70.180000000000007"/>
    <n v="0.1"/>
    <n v="126.33"/>
    <x v="2027"/>
    <s v="UPI"/>
    <x v="2"/>
    <s v="Express"/>
    <x v="2"/>
    <n v="2025"/>
    <n v="12"/>
    <x v="1"/>
  </r>
  <r>
    <s v="ORD-002513"/>
    <d v="2025-06-25T00:00:00"/>
    <x v="1144"/>
    <x v="15"/>
    <x v="4"/>
    <x v="4"/>
    <s v="Houston"/>
    <x v="18"/>
    <x v="1"/>
    <n v="3"/>
    <n v="72.459999999999994"/>
    <n v="0"/>
    <n v="217.39"/>
    <x v="2028"/>
    <s v="Credit Card"/>
    <x v="0"/>
    <s v="Standard"/>
    <x v="0"/>
    <n v="2025"/>
    <n v="6"/>
    <x v="9"/>
  </r>
  <r>
    <s v="ORD-002514"/>
    <d v="2025-07-19T00:00:00"/>
    <x v="1566"/>
    <x v="17"/>
    <x v="7"/>
    <x v="3"/>
    <s v="Liverpool"/>
    <x v="12"/>
    <x v="1"/>
    <n v="2"/>
    <n v="164.28"/>
    <n v="0.15"/>
    <n v="279.27"/>
    <x v="2029"/>
    <s v="UPI"/>
    <x v="0"/>
    <s v="Express"/>
    <x v="1"/>
    <n v="2025"/>
    <n v="7"/>
    <x v="8"/>
  </r>
  <r>
    <s v="ORD-002515"/>
    <d v="2025-09-02T00:00:00"/>
    <x v="1567"/>
    <x v="19"/>
    <x v="8"/>
    <x v="4"/>
    <s v="Montreal"/>
    <x v="10"/>
    <x v="1"/>
    <n v="3"/>
    <n v="47.56"/>
    <n v="0.1"/>
    <n v="128.41"/>
    <x v="2030"/>
    <s v="Digital Wallet"/>
    <x v="0"/>
    <s v="Same Day"/>
    <x v="2"/>
    <n v="2025"/>
    <n v="9"/>
    <x v="11"/>
  </r>
  <r>
    <s v="ORD-002516"/>
    <d v="2025-12-12T00:00:00"/>
    <x v="1568"/>
    <x v="10"/>
    <x v="9"/>
    <x v="3"/>
    <s v="Berlin"/>
    <x v="1"/>
    <x v="1"/>
    <n v="1"/>
    <n v="40.54"/>
    <n v="0.05"/>
    <n v="38.520000000000003"/>
    <x v="2031"/>
    <s v="Credit Card"/>
    <x v="2"/>
    <s v="Standard"/>
    <x v="0"/>
    <n v="2025"/>
    <n v="12"/>
    <x v="1"/>
  </r>
  <r>
    <s v="ORD-002517"/>
    <d v="2025-01-08T00:00:00"/>
    <x v="1569"/>
    <x v="26"/>
    <x v="8"/>
    <x v="4"/>
    <s v="Vancouver"/>
    <x v="16"/>
    <x v="6"/>
    <n v="1"/>
    <n v="27.96"/>
    <n v="0.05"/>
    <n v="26.56"/>
    <x v="2032"/>
    <s v="PayPal"/>
    <x v="2"/>
    <s v="Standard"/>
    <x v="1"/>
    <n v="2025"/>
    <n v="1"/>
    <x v="5"/>
  </r>
  <r>
    <s v="ORD-002518"/>
    <d v="2025-07-06T00:00:00"/>
    <x v="465"/>
    <x v="15"/>
    <x v="3"/>
    <x v="3"/>
    <s v="Lyon"/>
    <x v="17"/>
    <x v="3"/>
    <n v="1"/>
    <n v="62.46"/>
    <n v="0.05"/>
    <n v="59.34"/>
    <x v="2033"/>
    <s v="PayPal"/>
    <x v="1"/>
    <s v="Same Day"/>
    <x v="1"/>
    <n v="2025"/>
    <n v="7"/>
    <x v="8"/>
  </r>
  <r>
    <s v="ORD-002519"/>
    <d v="2025-09-26T00:00:00"/>
    <x v="1550"/>
    <x v="14"/>
    <x v="0"/>
    <x v="0"/>
    <s v="Melbourne"/>
    <x v="17"/>
    <x v="3"/>
    <n v="1"/>
    <n v="68.040000000000006"/>
    <n v="0.15"/>
    <n v="57.83"/>
    <x v="325"/>
    <s v="Debit Card"/>
    <x v="2"/>
    <s v="Express"/>
    <x v="0"/>
    <n v="2025"/>
    <n v="9"/>
    <x v="11"/>
  </r>
  <r>
    <s v="ORD-002520"/>
    <d v="2025-10-10T00:00:00"/>
    <x v="1512"/>
    <x v="29"/>
    <x v="0"/>
    <x v="0"/>
    <s v="Sydney"/>
    <x v="11"/>
    <x v="5"/>
    <n v="1"/>
    <n v="151"/>
    <n v="0.05"/>
    <n v="143.44999999999999"/>
    <x v="823"/>
    <s v="UPI"/>
    <x v="0"/>
    <s v="Express"/>
    <x v="1"/>
    <n v="2025"/>
    <n v="10"/>
    <x v="2"/>
  </r>
  <r>
    <s v="ORD-002521"/>
    <d v="2025-09-28T00:00:00"/>
    <x v="1570"/>
    <x v="27"/>
    <x v="9"/>
    <x v="3"/>
    <s v="Munich"/>
    <x v="15"/>
    <x v="6"/>
    <n v="2"/>
    <n v="75.099999999999994"/>
    <n v="0"/>
    <n v="150.19999999999999"/>
    <x v="1923"/>
    <s v="UPI"/>
    <x v="0"/>
    <s v="Standard"/>
    <x v="0"/>
    <n v="2025"/>
    <n v="9"/>
    <x v="11"/>
  </r>
  <r>
    <s v="ORD-002522"/>
    <d v="2025-02-22T00:00:00"/>
    <x v="1571"/>
    <x v="11"/>
    <x v="8"/>
    <x v="4"/>
    <s v="Vancouver"/>
    <x v="9"/>
    <x v="6"/>
    <n v="1"/>
    <n v="83.61"/>
    <n v="0.1"/>
    <n v="75.25"/>
    <x v="644"/>
    <s v="Credit Card"/>
    <x v="2"/>
    <s v="Same Day"/>
    <x v="1"/>
    <n v="2025"/>
    <n v="2"/>
    <x v="10"/>
  </r>
  <r>
    <s v="ORD-002523"/>
    <d v="2025-04-28T00:00:00"/>
    <x v="502"/>
    <x v="9"/>
    <x v="10"/>
    <x v="7"/>
    <s v="SÃ£o Paulo"/>
    <x v="14"/>
    <x v="3"/>
    <n v="3"/>
    <n v="80.930000000000007"/>
    <n v="0.1"/>
    <n v="218.51"/>
    <x v="2034"/>
    <s v="PayPal"/>
    <x v="0"/>
    <s v="Same Day"/>
    <x v="1"/>
    <n v="2025"/>
    <n v="4"/>
    <x v="7"/>
  </r>
  <r>
    <s v="ORD-002524"/>
    <d v="2025-05-21T00:00:00"/>
    <x v="1093"/>
    <x v="29"/>
    <x v="7"/>
    <x v="3"/>
    <s v="Liverpool"/>
    <x v="7"/>
    <x v="5"/>
    <n v="3"/>
    <n v="137.32"/>
    <n v="0"/>
    <n v="411.97"/>
    <x v="2035"/>
    <s v="Debit Card"/>
    <x v="0"/>
    <s v="Express"/>
    <x v="0"/>
    <n v="2025"/>
    <n v="5"/>
    <x v="0"/>
  </r>
  <r>
    <s v="ORD-002525"/>
    <d v="2025-11-08T00:00:00"/>
    <x v="57"/>
    <x v="29"/>
    <x v="7"/>
    <x v="3"/>
    <s v="Birmingham"/>
    <x v="5"/>
    <x v="3"/>
    <n v="1"/>
    <n v="54.63"/>
    <n v="0"/>
    <n v="54.63"/>
    <x v="544"/>
    <s v="UPI"/>
    <x v="0"/>
    <s v="Standard"/>
    <x v="2"/>
    <n v="2025"/>
    <n v="11"/>
    <x v="6"/>
  </r>
  <r>
    <s v="ORD-002526"/>
    <d v="2025-04-19T00:00:00"/>
    <x v="111"/>
    <x v="13"/>
    <x v="5"/>
    <x v="5"/>
    <s v="Kyoto"/>
    <x v="19"/>
    <x v="5"/>
    <n v="1"/>
    <n v="25.31"/>
    <n v="0.2"/>
    <n v="20.25"/>
    <x v="2036"/>
    <s v="Unknown"/>
    <x v="2"/>
    <s v="Express"/>
    <x v="0"/>
    <n v="2025"/>
    <n v="4"/>
    <x v="7"/>
  </r>
  <r>
    <s v="ORD-002527"/>
    <d v="2025-03-24T00:00:00"/>
    <x v="348"/>
    <x v="6"/>
    <x v="3"/>
    <x v="3"/>
    <s v="Paris"/>
    <x v="10"/>
    <x v="1"/>
    <n v="2"/>
    <n v="46.14"/>
    <n v="0"/>
    <n v="92.28"/>
    <x v="758"/>
    <s v="Credit Card"/>
    <x v="0"/>
    <s v="Standard"/>
    <x v="2"/>
    <n v="2025"/>
    <n v="3"/>
    <x v="4"/>
  </r>
  <r>
    <s v="ORD-002528"/>
    <d v="2025-12-20T00:00:00"/>
    <x v="1066"/>
    <x v="27"/>
    <x v="1"/>
    <x v="1"/>
    <s v="Bengaluru"/>
    <x v="11"/>
    <x v="5"/>
    <n v="2"/>
    <n v="159.43"/>
    <n v="0.1"/>
    <n v="286.98"/>
    <x v="2037"/>
    <s v="Debit Card"/>
    <x v="2"/>
    <s v="Standard"/>
    <x v="0"/>
    <n v="2025"/>
    <n v="12"/>
    <x v="1"/>
  </r>
  <r>
    <s v="ORD-002529"/>
    <d v="2025-01-04T00:00:00"/>
    <x v="1414"/>
    <x v="29"/>
    <x v="2"/>
    <x v="2"/>
    <s v="Abu Dhabi"/>
    <x v="7"/>
    <x v="5"/>
    <n v="1"/>
    <n v="122.01"/>
    <n v="0.05"/>
    <n v="115.91"/>
    <x v="2038"/>
    <s v="Credit Card"/>
    <x v="0"/>
    <s v="Express"/>
    <x v="1"/>
    <n v="2025"/>
    <n v="1"/>
    <x v="5"/>
  </r>
  <r>
    <s v="ORD-002530"/>
    <d v="2025-12-31T00:00:00"/>
    <x v="1572"/>
    <x v="23"/>
    <x v="1"/>
    <x v="1"/>
    <s v="Hyderabad"/>
    <x v="6"/>
    <x v="4"/>
    <n v="1"/>
    <n v="18.8"/>
    <n v="0"/>
    <n v="18.8"/>
    <x v="1965"/>
    <s v="Digital Wallet"/>
    <x v="1"/>
    <s v="Same Day"/>
    <x v="1"/>
    <n v="2025"/>
    <n v="12"/>
    <x v="1"/>
  </r>
  <r>
    <s v="ORD-002531"/>
    <d v="2025-09-22T00:00:00"/>
    <x v="1573"/>
    <x v="11"/>
    <x v="5"/>
    <x v="5"/>
    <s v="Osaka"/>
    <x v="18"/>
    <x v="1"/>
    <n v="1"/>
    <n v="69.25"/>
    <n v="0.05"/>
    <n v="65.790000000000006"/>
    <x v="2039"/>
    <s v="Debit Card"/>
    <x v="0"/>
    <s v="Standard"/>
    <x v="1"/>
    <n v="2025"/>
    <n v="9"/>
    <x v="11"/>
  </r>
  <r>
    <s v="ORD-002532"/>
    <d v="2025-11-15T00:00:00"/>
    <x v="1143"/>
    <x v="1"/>
    <x v="5"/>
    <x v="5"/>
    <s v="Kyoto"/>
    <x v="1"/>
    <x v="1"/>
    <n v="1"/>
    <n v="37.03"/>
    <n v="0"/>
    <n v="37.03"/>
    <x v="2040"/>
    <s v="UPI"/>
    <x v="0"/>
    <s v="Standard"/>
    <x v="1"/>
    <n v="2025"/>
    <n v="11"/>
    <x v="6"/>
  </r>
  <r>
    <s v="ORD-002533"/>
    <d v="2025-04-26T00:00:00"/>
    <x v="1271"/>
    <x v="2"/>
    <x v="11"/>
    <x v="8"/>
    <s v="Cape Town"/>
    <x v="7"/>
    <x v="5"/>
    <n v="2"/>
    <n v="123.91"/>
    <n v="0.05"/>
    <n v="235.42"/>
    <x v="2041"/>
    <s v="Digital Wallet"/>
    <x v="0"/>
    <s v="Standard"/>
    <x v="0"/>
    <n v="2025"/>
    <n v="4"/>
    <x v="7"/>
  </r>
  <r>
    <s v="ORD-002534"/>
    <d v="2025-01-06T00:00:00"/>
    <x v="268"/>
    <x v="3"/>
    <x v="1"/>
    <x v="1"/>
    <s v="Bengaluru"/>
    <x v="7"/>
    <x v="5"/>
    <n v="1"/>
    <n v="136.46"/>
    <n v="0.25"/>
    <n v="102.35"/>
    <x v="1629"/>
    <s v="PayPal"/>
    <x v="0"/>
    <s v="Standard"/>
    <x v="0"/>
    <n v="2025"/>
    <n v="1"/>
    <x v="5"/>
  </r>
  <r>
    <s v="ORD-002535"/>
    <d v="2025-10-16T00:00:00"/>
    <x v="733"/>
    <x v="21"/>
    <x v="3"/>
    <x v="3"/>
    <s v="Paris"/>
    <x v="8"/>
    <x v="5"/>
    <n v="4"/>
    <n v="94.41"/>
    <n v="0.15"/>
    <n v="321.01"/>
    <x v="2042"/>
    <s v="UPI"/>
    <x v="1"/>
    <s v="Express"/>
    <x v="3"/>
    <n v="2025"/>
    <n v="10"/>
    <x v="2"/>
  </r>
  <r>
    <s v="ORD-002536"/>
    <d v="2025-11-17T00:00:00"/>
    <x v="454"/>
    <x v="26"/>
    <x v="7"/>
    <x v="3"/>
    <s v="Birmingham"/>
    <x v="3"/>
    <x v="1"/>
    <n v="1"/>
    <n v="147.69"/>
    <n v="0.2"/>
    <n v="118.15"/>
    <x v="2043"/>
    <s v="Debit Card"/>
    <x v="0"/>
    <s v="Express"/>
    <x v="2"/>
    <n v="2025"/>
    <n v="11"/>
    <x v="6"/>
  </r>
  <r>
    <s v="ORD-002537"/>
    <d v="2025-10-17T00:00:00"/>
    <x v="287"/>
    <x v="13"/>
    <x v="4"/>
    <x v="4"/>
    <s v="Houston"/>
    <x v="9"/>
    <x v="6"/>
    <n v="1"/>
    <n v="76.23"/>
    <n v="0.1"/>
    <n v="68.61"/>
    <x v="36"/>
    <s v="Credit Card"/>
    <x v="0"/>
    <s v="Standard"/>
    <x v="1"/>
    <n v="2025"/>
    <n v="10"/>
    <x v="2"/>
  </r>
  <r>
    <s v="ORD-002538"/>
    <d v="2025-02-25T00:00:00"/>
    <x v="730"/>
    <x v="16"/>
    <x v="1"/>
    <x v="1"/>
    <s v="Hyderabad"/>
    <x v="5"/>
    <x v="3"/>
    <n v="1"/>
    <n v="58.73"/>
    <n v="0"/>
    <n v="58.73"/>
    <x v="1081"/>
    <s v="Credit Card"/>
    <x v="1"/>
    <s v="Standard"/>
    <x v="2"/>
    <n v="2025"/>
    <n v="2"/>
    <x v="10"/>
  </r>
  <r>
    <s v="ORD-002539"/>
    <d v="2025-10-22T00:00:00"/>
    <x v="414"/>
    <x v="21"/>
    <x v="3"/>
    <x v="3"/>
    <s v="Toulouse"/>
    <x v="16"/>
    <x v="6"/>
    <n v="1"/>
    <n v="30.33"/>
    <n v="0.15"/>
    <n v="25.78"/>
    <x v="2044"/>
    <s v="PayPal"/>
    <x v="2"/>
    <s v="Express"/>
    <x v="1"/>
    <n v="2025"/>
    <n v="10"/>
    <x v="2"/>
  </r>
  <r>
    <s v="ORD-002540"/>
    <d v="2025-10-28T00:00:00"/>
    <x v="1292"/>
    <x v="27"/>
    <x v="9"/>
    <x v="3"/>
    <s v="Hamburg"/>
    <x v="13"/>
    <x v="2"/>
    <n v="1"/>
    <n v="194.47"/>
    <n v="0"/>
    <n v="194.47"/>
    <x v="1246"/>
    <s v="Credit Card"/>
    <x v="0"/>
    <s v="Standard"/>
    <x v="2"/>
    <n v="2025"/>
    <n v="10"/>
    <x v="2"/>
  </r>
  <r>
    <s v="ORD-002541"/>
    <d v="2025-09-15T00:00:00"/>
    <x v="1574"/>
    <x v="14"/>
    <x v="1"/>
    <x v="1"/>
    <s v="Chennai"/>
    <x v="6"/>
    <x v="4"/>
    <n v="1"/>
    <n v="18.739999999999998"/>
    <n v="0.05"/>
    <n v="17.809999999999999"/>
    <x v="1598"/>
    <s v="Credit Card"/>
    <x v="0"/>
    <s v="Standard"/>
    <x v="0"/>
    <n v="2025"/>
    <n v="9"/>
    <x v="11"/>
  </r>
  <r>
    <s v="ORD-002542"/>
    <d v="2025-10-27T00:00:00"/>
    <x v="1575"/>
    <x v="16"/>
    <x v="8"/>
    <x v="4"/>
    <s v="Montreal"/>
    <x v="3"/>
    <x v="1"/>
    <n v="2"/>
    <n v="140.83000000000001"/>
    <n v="0"/>
    <n v="281.66000000000003"/>
    <x v="1919"/>
    <s v="Unknown"/>
    <x v="0"/>
    <s v="Express"/>
    <x v="1"/>
    <n v="2025"/>
    <n v="10"/>
    <x v="2"/>
  </r>
  <r>
    <s v="ORD-002543"/>
    <d v="2025-11-20T00:00:00"/>
    <x v="1576"/>
    <x v="18"/>
    <x v="0"/>
    <x v="0"/>
    <s v="Sydney"/>
    <x v="19"/>
    <x v="5"/>
    <n v="3"/>
    <n v="26.62"/>
    <n v="0.25"/>
    <n v="59.9"/>
    <x v="804"/>
    <s v="Credit Card"/>
    <x v="0"/>
    <s v="Same Day"/>
    <x v="0"/>
    <n v="2025"/>
    <n v="11"/>
    <x v="6"/>
  </r>
  <r>
    <s v="ORD-002544"/>
    <d v="2025-08-28T00:00:00"/>
    <x v="1261"/>
    <x v="3"/>
    <x v="5"/>
    <x v="5"/>
    <s v="Osaka"/>
    <x v="16"/>
    <x v="6"/>
    <n v="1"/>
    <n v="27.78"/>
    <n v="0.1"/>
    <n v="25"/>
    <x v="367"/>
    <s v="Credit Card"/>
    <x v="0"/>
    <s v="Standard"/>
    <x v="0"/>
    <n v="2025"/>
    <n v="8"/>
    <x v="3"/>
  </r>
  <r>
    <s v="ORD-002545"/>
    <d v="2025-02-04T00:00:00"/>
    <x v="1577"/>
    <x v="18"/>
    <x v="2"/>
    <x v="2"/>
    <s v="Dubai"/>
    <x v="11"/>
    <x v="5"/>
    <n v="2"/>
    <n v="147.82"/>
    <n v="0"/>
    <n v="295.64999999999998"/>
    <x v="2045"/>
    <s v="UPI"/>
    <x v="0"/>
    <s v="Same Day"/>
    <x v="0"/>
    <n v="2025"/>
    <n v="2"/>
    <x v="10"/>
  </r>
  <r>
    <s v="ORD-002546"/>
    <d v="2025-07-10T00:00:00"/>
    <x v="1578"/>
    <x v="0"/>
    <x v="7"/>
    <x v="3"/>
    <s v="London"/>
    <x v="10"/>
    <x v="1"/>
    <n v="1"/>
    <n v="50.32"/>
    <n v="0.1"/>
    <n v="45.29"/>
    <x v="2046"/>
    <s v="Digital Wallet"/>
    <x v="0"/>
    <s v="Express"/>
    <x v="3"/>
    <n v="2025"/>
    <n v="7"/>
    <x v="8"/>
  </r>
  <r>
    <s v="ORD-002547"/>
    <d v="2025-01-31T00:00:00"/>
    <x v="1393"/>
    <x v="22"/>
    <x v="11"/>
    <x v="8"/>
    <s v="Cape Town"/>
    <x v="16"/>
    <x v="6"/>
    <n v="1"/>
    <n v="27.65"/>
    <n v="0.1"/>
    <n v="24.89"/>
    <x v="2047"/>
    <s v="Credit Card"/>
    <x v="0"/>
    <s v="Standard"/>
    <x v="2"/>
    <n v="2025"/>
    <n v="1"/>
    <x v="5"/>
  </r>
  <r>
    <s v="ORD-002548"/>
    <d v="2025-06-09T00:00:00"/>
    <x v="1243"/>
    <x v="22"/>
    <x v="10"/>
    <x v="7"/>
    <s v="BrasÃ­lia"/>
    <x v="8"/>
    <x v="5"/>
    <n v="1"/>
    <n v="106.06"/>
    <n v="0.1"/>
    <n v="95.46"/>
    <x v="2048"/>
    <s v="Credit Card"/>
    <x v="0"/>
    <s v="Express"/>
    <x v="0"/>
    <n v="2025"/>
    <n v="6"/>
    <x v="9"/>
  </r>
  <r>
    <s v="ORD-002549"/>
    <d v="2025-06-09T00:00:00"/>
    <x v="1579"/>
    <x v="5"/>
    <x v="4"/>
    <x v="4"/>
    <s v="Los Angeles"/>
    <x v="13"/>
    <x v="2"/>
    <n v="2"/>
    <n v="181.93"/>
    <n v="0.1"/>
    <n v="327.48"/>
    <x v="940"/>
    <s v="UPI"/>
    <x v="0"/>
    <s v="Express"/>
    <x v="0"/>
    <n v="2025"/>
    <n v="6"/>
    <x v="9"/>
  </r>
  <r>
    <s v="ORD-002550"/>
    <d v="2025-01-26T00:00:00"/>
    <x v="840"/>
    <x v="23"/>
    <x v="1"/>
    <x v="1"/>
    <s v="Kolkata"/>
    <x v="5"/>
    <x v="3"/>
    <n v="1"/>
    <n v="54.66"/>
    <n v="0"/>
    <n v="54.66"/>
    <x v="1143"/>
    <s v="UPI"/>
    <x v="2"/>
    <s v="Express"/>
    <x v="1"/>
    <n v="2025"/>
    <n v="1"/>
    <x v="5"/>
  </r>
  <r>
    <s v="ORD-002551"/>
    <d v="2025-05-17T00:00:00"/>
    <x v="1271"/>
    <x v="26"/>
    <x v="7"/>
    <x v="3"/>
    <s v="Liverpool"/>
    <x v="12"/>
    <x v="1"/>
    <n v="2"/>
    <n v="151.46"/>
    <n v="0"/>
    <n v="302.91000000000003"/>
    <x v="2049"/>
    <s v="UPI"/>
    <x v="0"/>
    <s v="Standard"/>
    <x v="1"/>
    <n v="2025"/>
    <n v="5"/>
    <x v="0"/>
  </r>
  <r>
    <s v="ORD-002552"/>
    <d v="2025-02-13T00:00:00"/>
    <x v="375"/>
    <x v="5"/>
    <x v="7"/>
    <x v="3"/>
    <s v="Birmingham"/>
    <x v="8"/>
    <x v="5"/>
    <n v="1"/>
    <n v="93.18"/>
    <n v="0.1"/>
    <n v="83.87"/>
    <x v="2050"/>
    <s v="PayPal"/>
    <x v="0"/>
    <s v="Standard"/>
    <x v="1"/>
    <n v="2025"/>
    <n v="2"/>
    <x v="10"/>
  </r>
  <r>
    <s v="ORD-002553"/>
    <d v="2025-11-09T00:00:00"/>
    <x v="356"/>
    <x v="19"/>
    <x v="3"/>
    <x v="3"/>
    <s v="Marseille"/>
    <x v="4"/>
    <x v="2"/>
    <n v="3"/>
    <n v="41.41"/>
    <n v="0"/>
    <n v="124.24"/>
    <x v="2051"/>
    <s v="Credit Card"/>
    <x v="0"/>
    <s v="Standard"/>
    <x v="1"/>
    <n v="2025"/>
    <n v="11"/>
    <x v="6"/>
  </r>
  <r>
    <s v="ORD-002554"/>
    <d v="2025-12-18T00:00:00"/>
    <x v="1352"/>
    <x v="0"/>
    <x v="3"/>
    <x v="3"/>
    <s v="Marseille"/>
    <x v="7"/>
    <x v="5"/>
    <n v="3"/>
    <n v="133.93"/>
    <n v="0.1"/>
    <n v="361.62"/>
    <x v="2052"/>
    <s v="Bank Transfer"/>
    <x v="2"/>
    <s v="Standard"/>
    <x v="4"/>
    <n v="2025"/>
    <n v="12"/>
    <x v="1"/>
  </r>
  <r>
    <s v="ORD-002555"/>
    <d v="2025-01-29T00:00:00"/>
    <x v="1580"/>
    <x v="25"/>
    <x v="5"/>
    <x v="5"/>
    <s v="Tokyo"/>
    <x v="4"/>
    <x v="2"/>
    <n v="1"/>
    <n v="47.95"/>
    <n v="0"/>
    <n v="47.95"/>
    <x v="2053"/>
    <s v="Debit Card"/>
    <x v="0"/>
    <s v="Standard"/>
    <x v="3"/>
    <n v="2025"/>
    <n v="1"/>
    <x v="5"/>
  </r>
  <r>
    <s v="ORD-002556"/>
    <d v="2025-12-20T00:00:00"/>
    <x v="281"/>
    <x v="26"/>
    <x v="9"/>
    <x v="3"/>
    <s v="Berlin"/>
    <x v="1"/>
    <x v="1"/>
    <n v="2"/>
    <n v="42.57"/>
    <n v="0.05"/>
    <n v="80.87"/>
    <x v="2054"/>
    <s v="PayPal"/>
    <x v="1"/>
    <s v="Standard"/>
    <x v="1"/>
    <n v="2025"/>
    <n v="12"/>
    <x v="1"/>
  </r>
  <r>
    <s v="ORD-002557"/>
    <d v="2025-07-24T00:00:00"/>
    <x v="196"/>
    <x v="5"/>
    <x v="1"/>
    <x v="1"/>
    <s v="Chennai"/>
    <x v="18"/>
    <x v="1"/>
    <n v="1"/>
    <n v="68.78"/>
    <n v="0.15"/>
    <n v="58.47"/>
    <x v="2055"/>
    <s v="Digital Wallet"/>
    <x v="0"/>
    <s v="Standard"/>
    <x v="1"/>
    <n v="2025"/>
    <n v="7"/>
    <x v="8"/>
  </r>
  <r>
    <s v="ORD-002558"/>
    <d v="2025-04-28T00:00:00"/>
    <x v="1581"/>
    <x v="13"/>
    <x v="10"/>
    <x v="7"/>
    <s v="SÃ£o Paulo"/>
    <x v="9"/>
    <x v="6"/>
    <n v="4"/>
    <n v="77.540000000000006"/>
    <n v="0.15"/>
    <n v="263.63"/>
    <x v="2056"/>
    <s v="Debit Card"/>
    <x v="1"/>
    <s v="Standard"/>
    <x v="0"/>
    <n v="2025"/>
    <n v="4"/>
    <x v="7"/>
  </r>
  <r>
    <s v="ORD-002559"/>
    <d v="2025-01-31T00:00:00"/>
    <x v="1096"/>
    <x v="18"/>
    <x v="4"/>
    <x v="4"/>
    <s v="Los Angeles"/>
    <x v="0"/>
    <x v="0"/>
    <n v="1"/>
    <n v="44.64"/>
    <n v="0.15"/>
    <n v="37.950000000000003"/>
    <x v="2057"/>
    <s v="Debit Card"/>
    <x v="2"/>
    <s v="Express"/>
    <x v="2"/>
    <n v="2025"/>
    <n v="1"/>
    <x v="5"/>
  </r>
  <r>
    <s v="ORD-002560"/>
    <d v="2025-07-15T00:00:00"/>
    <x v="1582"/>
    <x v="2"/>
    <x v="11"/>
    <x v="8"/>
    <s v="Durban"/>
    <x v="5"/>
    <x v="3"/>
    <n v="1"/>
    <n v="57"/>
    <n v="0.1"/>
    <n v="51.3"/>
    <x v="2058"/>
    <s v="Credit Card"/>
    <x v="1"/>
    <s v="Same Day"/>
    <x v="4"/>
    <n v="2025"/>
    <n v="7"/>
    <x v="8"/>
  </r>
  <r>
    <s v="ORD-002561"/>
    <d v="2025-11-05T00:00:00"/>
    <x v="1247"/>
    <x v="0"/>
    <x v="1"/>
    <x v="1"/>
    <s v="Hyderabad"/>
    <x v="15"/>
    <x v="6"/>
    <n v="2"/>
    <n v="75.63"/>
    <n v="0.1"/>
    <n v="136.13999999999999"/>
    <x v="2059"/>
    <s v="Debit Card"/>
    <x v="0"/>
    <s v="Standard"/>
    <x v="0"/>
    <n v="2025"/>
    <n v="11"/>
    <x v="6"/>
  </r>
  <r>
    <s v="ORD-002562"/>
    <d v="2025-10-04T00:00:00"/>
    <x v="1287"/>
    <x v="28"/>
    <x v="11"/>
    <x v="8"/>
    <s v="Pretoria"/>
    <x v="0"/>
    <x v="0"/>
    <n v="1"/>
    <n v="43.37"/>
    <n v="0.2"/>
    <n v="34.700000000000003"/>
    <x v="971"/>
    <s v="UPI"/>
    <x v="0"/>
    <s v="Same Day"/>
    <x v="0"/>
    <n v="2025"/>
    <n v="10"/>
    <x v="2"/>
  </r>
  <r>
    <s v="ORD-002563"/>
    <d v="2025-01-20T00:00:00"/>
    <x v="1403"/>
    <x v="24"/>
    <x v="1"/>
    <x v="1"/>
    <s v="Bengaluru"/>
    <x v="9"/>
    <x v="6"/>
    <n v="1"/>
    <n v="79.739999999999995"/>
    <n v="0.1"/>
    <n v="71.760000000000005"/>
    <x v="2060"/>
    <s v="Credit Card"/>
    <x v="0"/>
    <s v="Standard"/>
    <x v="1"/>
    <n v="2025"/>
    <n v="1"/>
    <x v="5"/>
  </r>
  <r>
    <s v="ORD-002564"/>
    <d v="2025-01-29T00:00:00"/>
    <x v="1583"/>
    <x v="1"/>
    <x v="4"/>
    <x v="4"/>
    <s v="Unknown"/>
    <x v="7"/>
    <x v="5"/>
    <n v="2"/>
    <n v="123.65"/>
    <n v="0.05"/>
    <n v="234.94"/>
    <x v="2061"/>
    <s v="Credit Card"/>
    <x v="1"/>
    <s v="Standard"/>
    <x v="2"/>
    <n v="2025"/>
    <n v="1"/>
    <x v="5"/>
  </r>
  <r>
    <s v="ORD-002565"/>
    <d v="2025-06-07T00:00:00"/>
    <x v="1584"/>
    <x v="8"/>
    <x v="1"/>
    <x v="1"/>
    <s v="Mumbai"/>
    <x v="19"/>
    <x v="5"/>
    <n v="1"/>
    <n v="23.71"/>
    <n v="0.2"/>
    <n v="18.96"/>
    <x v="2062"/>
    <s v="PayPal"/>
    <x v="0"/>
    <s v="Standard"/>
    <x v="1"/>
    <n v="2025"/>
    <n v="6"/>
    <x v="9"/>
  </r>
  <r>
    <s v="ORD-002566"/>
    <d v="2025-04-26T00:00:00"/>
    <x v="587"/>
    <x v="9"/>
    <x v="0"/>
    <x v="0"/>
    <s v="Brisbane"/>
    <x v="3"/>
    <x v="1"/>
    <n v="1"/>
    <n v="134.34"/>
    <n v="0.1"/>
    <n v="120.9"/>
    <x v="426"/>
    <s v="Digital Wallet"/>
    <x v="0"/>
    <s v="Standard"/>
    <x v="1"/>
    <n v="2025"/>
    <n v="4"/>
    <x v="7"/>
  </r>
  <r>
    <s v="ORD-002567"/>
    <d v="2025-04-01T00:00:00"/>
    <x v="1082"/>
    <x v="13"/>
    <x v="10"/>
    <x v="7"/>
    <s v="Rio de Janeiro"/>
    <x v="11"/>
    <x v="5"/>
    <n v="3"/>
    <n v="159.27000000000001"/>
    <n v="0.2"/>
    <n v="382.25"/>
    <x v="2063"/>
    <s v="Debit Card"/>
    <x v="0"/>
    <s v="Standard"/>
    <x v="0"/>
    <n v="2025"/>
    <n v="4"/>
    <x v="7"/>
  </r>
  <r>
    <s v="ORD-002568"/>
    <d v="2025-04-20T00:00:00"/>
    <x v="1585"/>
    <x v="21"/>
    <x v="7"/>
    <x v="3"/>
    <s v="Liverpool"/>
    <x v="5"/>
    <x v="3"/>
    <n v="1"/>
    <n v="51.51"/>
    <n v="0.2"/>
    <n v="41.21"/>
    <x v="1823"/>
    <s v="Credit Card"/>
    <x v="0"/>
    <s v="Express"/>
    <x v="1"/>
    <n v="2025"/>
    <n v="4"/>
    <x v="7"/>
  </r>
  <r>
    <s v="ORD-002569"/>
    <d v="2025-11-08T00:00:00"/>
    <x v="642"/>
    <x v="25"/>
    <x v="2"/>
    <x v="2"/>
    <s v="Abu Dhabi"/>
    <x v="7"/>
    <x v="5"/>
    <n v="2"/>
    <n v="120.69"/>
    <n v="0.25"/>
    <n v="181.03"/>
    <x v="2064"/>
    <s v="UPI"/>
    <x v="0"/>
    <s v="Express"/>
    <x v="2"/>
    <n v="2025"/>
    <n v="11"/>
    <x v="6"/>
  </r>
  <r>
    <s v="ORD-002570"/>
    <d v="2025-12-13T00:00:00"/>
    <x v="542"/>
    <x v="4"/>
    <x v="3"/>
    <x v="3"/>
    <s v="Lyon"/>
    <x v="11"/>
    <x v="5"/>
    <n v="1"/>
    <n v="157.51"/>
    <n v="0.1"/>
    <n v="141.76"/>
    <x v="1234"/>
    <s v="PayPal"/>
    <x v="0"/>
    <s v="Standard"/>
    <x v="0"/>
    <n v="2025"/>
    <n v="12"/>
    <x v="1"/>
  </r>
  <r>
    <s v="ORD-002571"/>
    <d v="2025-06-08T00:00:00"/>
    <x v="1586"/>
    <x v="22"/>
    <x v="8"/>
    <x v="4"/>
    <s v="Calgary"/>
    <x v="15"/>
    <x v="6"/>
    <n v="1"/>
    <n v="78.59"/>
    <n v="0"/>
    <n v="78.59"/>
    <x v="982"/>
    <s v="Debit Card"/>
    <x v="0"/>
    <s v="Express"/>
    <x v="1"/>
    <n v="2025"/>
    <n v="6"/>
    <x v="9"/>
  </r>
  <r>
    <s v="ORD-002572"/>
    <d v="2025-12-07T00:00:00"/>
    <x v="1587"/>
    <x v="15"/>
    <x v="10"/>
    <x v="7"/>
    <s v="BrasÃ­lia"/>
    <x v="14"/>
    <x v="3"/>
    <n v="3"/>
    <n v="82.98"/>
    <n v="0.15"/>
    <n v="211.59"/>
    <x v="2065"/>
    <s v="Credit Card"/>
    <x v="2"/>
    <s v="Express"/>
    <x v="0"/>
    <n v="2025"/>
    <n v="12"/>
    <x v="1"/>
  </r>
  <r>
    <s v="ORD-002573"/>
    <d v="2025-05-06T00:00:00"/>
    <x v="4"/>
    <x v="6"/>
    <x v="4"/>
    <x v="4"/>
    <s v="Los Angeles"/>
    <x v="7"/>
    <x v="5"/>
    <n v="1"/>
    <n v="121.63"/>
    <n v="0.1"/>
    <n v="109.47"/>
    <x v="1114"/>
    <s v="Credit Card"/>
    <x v="0"/>
    <s v="Standard"/>
    <x v="0"/>
    <n v="2025"/>
    <n v="5"/>
    <x v="0"/>
  </r>
  <r>
    <s v="ORD-002574"/>
    <d v="2025-07-06T00:00:00"/>
    <x v="1588"/>
    <x v="29"/>
    <x v="4"/>
    <x v="4"/>
    <s v="Los Angeles"/>
    <x v="4"/>
    <x v="2"/>
    <n v="3"/>
    <n v="45.67"/>
    <n v="0"/>
    <n v="137"/>
    <x v="2066"/>
    <s v="Debit Card"/>
    <x v="0"/>
    <s v="Express"/>
    <x v="1"/>
    <n v="2025"/>
    <n v="7"/>
    <x v="8"/>
  </r>
  <r>
    <s v="ORD-002575"/>
    <d v="2025-03-30T00:00:00"/>
    <x v="46"/>
    <x v="13"/>
    <x v="2"/>
    <x v="2"/>
    <s v="Abu Dhabi"/>
    <x v="2"/>
    <x v="1"/>
    <n v="2"/>
    <n v="92.93"/>
    <n v="0.1"/>
    <n v="176.57"/>
    <x v="2067"/>
    <s v="Digital Wallet"/>
    <x v="0"/>
    <s v="Standard"/>
    <x v="2"/>
    <n v="2025"/>
    <n v="3"/>
    <x v="4"/>
  </r>
  <r>
    <s v="ORD-002576"/>
    <d v="2025-09-08T00:00:00"/>
    <x v="1415"/>
    <x v="20"/>
    <x v="2"/>
    <x v="2"/>
    <s v="Abu Dhabi"/>
    <x v="16"/>
    <x v="6"/>
    <n v="2"/>
    <n v="29.5"/>
    <n v="0.1"/>
    <n v="53.1"/>
    <x v="2068"/>
    <s v="UPI"/>
    <x v="0"/>
    <s v="Standard"/>
    <x v="1"/>
    <n v="2025"/>
    <n v="9"/>
    <x v="11"/>
  </r>
  <r>
    <s v="ORD-002577"/>
    <d v="2025-12-26T00:00:00"/>
    <x v="1589"/>
    <x v="18"/>
    <x v="11"/>
    <x v="8"/>
    <s v="Durban"/>
    <x v="12"/>
    <x v="1"/>
    <n v="2"/>
    <n v="166.89"/>
    <n v="0.05"/>
    <n v="317.08999999999997"/>
    <x v="2069"/>
    <s v="UPI"/>
    <x v="0"/>
    <s v="Standard"/>
    <x v="0"/>
    <n v="2025"/>
    <n v="12"/>
    <x v="1"/>
  </r>
  <r>
    <s v="ORD-002578"/>
    <d v="2025-08-24T00:00:00"/>
    <x v="305"/>
    <x v="8"/>
    <x v="2"/>
    <x v="2"/>
    <s v="Sharjah"/>
    <x v="3"/>
    <x v="1"/>
    <n v="1"/>
    <n v="139.07"/>
    <n v="0.15"/>
    <n v="118.21"/>
    <x v="2070"/>
    <s v="Credit Card"/>
    <x v="0"/>
    <s v="Standard"/>
    <x v="0"/>
    <n v="2025"/>
    <n v="8"/>
    <x v="3"/>
  </r>
  <r>
    <s v="ORD-002579"/>
    <d v="2025-05-20T00:00:00"/>
    <x v="322"/>
    <x v="4"/>
    <x v="1"/>
    <x v="1"/>
    <s v="Mumbai"/>
    <x v="7"/>
    <x v="5"/>
    <n v="2"/>
    <n v="132.08000000000001"/>
    <n v="0"/>
    <n v="264.16000000000003"/>
    <x v="2071"/>
    <s v="UPI"/>
    <x v="1"/>
    <s v="Express"/>
    <x v="0"/>
    <n v="2025"/>
    <n v="5"/>
    <x v="0"/>
  </r>
  <r>
    <s v="ORD-002580"/>
    <d v="2025-09-11T00:00:00"/>
    <x v="220"/>
    <x v="14"/>
    <x v="6"/>
    <x v="6"/>
    <s v="Singapore"/>
    <x v="9"/>
    <x v="6"/>
    <n v="5"/>
    <n v="85.56"/>
    <n v="0.1"/>
    <n v="385.02"/>
    <x v="2072"/>
    <s v="Credit Card"/>
    <x v="0"/>
    <s v="Standard"/>
    <x v="1"/>
    <n v="2025"/>
    <n v="9"/>
    <x v="11"/>
  </r>
  <r>
    <s v="ORD-002581"/>
    <d v="2025-02-18T00:00:00"/>
    <x v="1590"/>
    <x v="5"/>
    <x v="7"/>
    <x v="3"/>
    <s v="Manchester"/>
    <x v="15"/>
    <x v="6"/>
    <n v="2"/>
    <n v="72.59"/>
    <n v="0.2"/>
    <n v="116.15"/>
    <x v="2073"/>
    <s v="Credit Card"/>
    <x v="0"/>
    <s v="Standard"/>
    <x v="0"/>
    <n v="2025"/>
    <n v="2"/>
    <x v="10"/>
  </r>
  <r>
    <s v="ORD-002582"/>
    <d v="2025-12-02T00:00:00"/>
    <x v="1591"/>
    <x v="21"/>
    <x v="11"/>
    <x v="8"/>
    <s v="Pretoria"/>
    <x v="2"/>
    <x v="1"/>
    <n v="1"/>
    <n v="91.67"/>
    <n v="0.05"/>
    <n v="87.08"/>
    <x v="2074"/>
    <s v="PayPal"/>
    <x v="1"/>
    <s v="Standard"/>
    <x v="0"/>
    <n v="2025"/>
    <n v="12"/>
    <x v="1"/>
  </r>
  <r>
    <s v="ORD-002583"/>
    <d v="2025-07-16T00:00:00"/>
    <x v="1592"/>
    <x v="4"/>
    <x v="9"/>
    <x v="3"/>
    <s v="Munich"/>
    <x v="4"/>
    <x v="2"/>
    <n v="1"/>
    <n v="48.19"/>
    <n v="0"/>
    <n v="48.19"/>
    <x v="530"/>
    <s v="Debit Card"/>
    <x v="2"/>
    <s v="Express"/>
    <x v="0"/>
    <n v="2025"/>
    <n v="7"/>
    <x v="8"/>
  </r>
  <r>
    <s v="ORD-002584"/>
    <d v="2025-06-25T00:00:00"/>
    <x v="875"/>
    <x v="23"/>
    <x v="3"/>
    <x v="3"/>
    <s v="Marseille"/>
    <x v="10"/>
    <x v="1"/>
    <n v="1"/>
    <n v="48.73"/>
    <n v="0.15"/>
    <n v="41.42"/>
    <x v="340"/>
    <s v="Credit Card"/>
    <x v="0"/>
    <s v="Standard"/>
    <x v="1"/>
    <n v="2025"/>
    <n v="6"/>
    <x v="9"/>
  </r>
  <r>
    <s v="ORD-002585"/>
    <d v="2025-08-18T00:00:00"/>
    <x v="1593"/>
    <x v="16"/>
    <x v="9"/>
    <x v="3"/>
    <s v="Frankfurt"/>
    <x v="19"/>
    <x v="5"/>
    <n v="2"/>
    <n v="25.73"/>
    <n v="0.05"/>
    <n v="48.89"/>
    <x v="2075"/>
    <s v="Digital Wallet"/>
    <x v="1"/>
    <s v="Standard"/>
    <x v="3"/>
    <n v="2025"/>
    <n v="8"/>
    <x v="3"/>
  </r>
  <r>
    <s v="ORD-002586"/>
    <d v="2025-09-02T00:00:00"/>
    <x v="383"/>
    <x v="21"/>
    <x v="4"/>
    <x v="4"/>
    <s v="Houston"/>
    <x v="11"/>
    <x v="5"/>
    <n v="1"/>
    <n v="153.72999999999999"/>
    <n v="0.15"/>
    <n v="130.66999999999999"/>
    <x v="2076"/>
    <s v="Debit Card"/>
    <x v="2"/>
    <s v="Standard"/>
    <x v="0"/>
    <n v="2025"/>
    <n v="9"/>
    <x v="11"/>
  </r>
  <r>
    <s v="ORD-002587"/>
    <d v="2025-01-29T00:00:00"/>
    <x v="1594"/>
    <x v="4"/>
    <x v="1"/>
    <x v="1"/>
    <s v="Mumbai"/>
    <x v="5"/>
    <x v="3"/>
    <n v="1"/>
    <n v="54.69"/>
    <n v="0.15"/>
    <n v="46.49"/>
    <x v="128"/>
    <s v="PayPal"/>
    <x v="0"/>
    <s v="Same Day"/>
    <x v="0"/>
    <n v="2025"/>
    <n v="1"/>
    <x v="5"/>
  </r>
  <r>
    <s v="ORD-002588"/>
    <d v="2025-09-24T00:00:00"/>
    <x v="1375"/>
    <x v="22"/>
    <x v="2"/>
    <x v="2"/>
    <s v="Dubai"/>
    <x v="16"/>
    <x v="6"/>
    <n v="2"/>
    <n v="28.4"/>
    <n v="0"/>
    <n v="56.8"/>
    <x v="2077"/>
    <s v="UPI"/>
    <x v="2"/>
    <s v="Standard"/>
    <x v="3"/>
    <n v="2025"/>
    <n v="9"/>
    <x v="11"/>
  </r>
  <r>
    <s v="ORD-002589"/>
    <d v="2025-04-05T00:00:00"/>
    <x v="1595"/>
    <x v="23"/>
    <x v="6"/>
    <x v="6"/>
    <s v="Singapore"/>
    <x v="7"/>
    <x v="5"/>
    <n v="1"/>
    <n v="135.94"/>
    <n v="0.05"/>
    <n v="129.15"/>
    <x v="1552"/>
    <s v="Digital Wallet"/>
    <x v="0"/>
    <s v="Standard"/>
    <x v="0"/>
    <n v="2025"/>
    <n v="4"/>
    <x v="7"/>
  </r>
  <r>
    <s v="ORD-002590"/>
    <d v="2025-10-07T00:00:00"/>
    <x v="1596"/>
    <x v="22"/>
    <x v="1"/>
    <x v="1"/>
    <s v="Bengaluru"/>
    <x v="2"/>
    <x v="1"/>
    <n v="5"/>
    <n v="84.71"/>
    <n v="0"/>
    <n v="423.54"/>
    <x v="2078"/>
    <s v="Digital Wallet"/>
    <x v="0"/>
    <s v="Express"/>
    <x v="2"/>
    <n v="2025"/>
    <n v="10"/>
    <x v="2"/>
  </r>
  <r>
    <s v="ORD-002591"/>
    <d v="2025-11-14T00:00:00"/>
    <x v="1353"/>
    <x v="5"/>
    <x v="5"/>
    <x v="5"/>
    <s v="Osaka"/>
    <x v="6"/>
    <x v="4"/>
    <n v="1"/>
    <n v="18.73"/>
    <n v="0"/>
    <n v="18.73"/>
    <x v="626"/>
    <s v="Bank Transfer"/>
    <x v="0"/>
    <s v="Express"/>
    <x v="0"/>
    <n v="2025"/>
    <n v="11"/>
    <x v="6"/>
  </r>
  <r>
    <s v="ORD-002592"/>
    <d v="2025-11-08T00:00:00"/>
    <x v="1597"/>
    <x v="12"/>
    <x v="8"/>
    <x v="4"/>
    <s v="Vancouver"/>
    <x v="9"/>
    <x v="6"/>
    <n v="1"/>
    <n v="81.42"/>
    <n v="0.1"/>
    <n v="73.28"/>
    <x v="874"/>
    <s v="Credit Card"/>
    <x v="0"/>
    <s v="Express"/>
    <x v="2"/>
    <n v="2025"/>
    <n v="11"/>
    <x v="6"/>
  </r>
  <r>
    <s v="ORD-002593"/>
    <d v="2025-08-05T00:00:00"/>
    <x v="67"/>
    <x v="1"/>
    <x v="7"/>
    <x v="3"/>
    <s v="London"/>
    <x v="19"/>
    <x v="5"/>
    <n v="1"/>
    <n v="24.58"/>
    <n v="0.15"/>
    <n v="20.9"/>
    <x v="2079"/>
    <s v="Credit Card"/>
    <x v="0"/>
    <s v="Standard"/>
    <x v="2"/>
    <n v="2025"/>
    <n v="8"/>
    <x v="3"/>
  </r>
  <r>
    <s v="ORD-002594"/>
    <d v="2025-07-23T00:00:00"/>
    <x v="1598"/>
    <x v="20"/>
    <x v="4"/>
    <x v="4"/>
    <s v="Houston"/>
    <x v="9"/>
    <x v="6"/>
    <n v="2"/>
    <n v="81.37"/>
    <n v="0.25"/>
    <n v="122.05"/>
    <x v="2080"/>
    <s v="Credit Card"/>
    <x v="2"/>
    <s v="Standard"/>
    <x v="4"/>
    <n v="2025"/>
    <n v="7"/>
    <x v="8"/>
  </r>
  <r>
    <s v="ORD-002595"/>
    <d v="2025-02-25T00:00:00"/>
    <x v="1344"/>
    <x v="16"/>
    <x v="10"/>
    <x v="7"/>
    <s v="SÃ£o Paulo"/>
    <x v="8"/>
    <x v="5"/>
    <n v="1"/>
    <n v="104.52"/>
    <n v="0.05"/>
    <n v="99.3"/>
    <x v="643"/>
    <s v="Debit Card"/>
    <x v="1"/>
    <s v="Same Day"/>
    <x v="1"/>
    <n v="2025"/>
    <n v="2"/>
    <x v="10"/>
  </r>
  <r>
    <s v="ORD-002596"/>
    <d v="2025-10-31T00:00:00"/>
    <x v="515"/>
    <x v="17"/>
    <x v="0"/>
    <x v="0"/>
    <s v="Melbourne"/>
    <x v="18"/>
    <x v="1"/>
    <n v="3"/>
    <n v="65.040000000000006"/>
    <n v="0.05"/>
    <n v="185.36"/>
    <x v="2081"/>
    <s v="Credit Card"/>
    <x v="2"/>
    <s v="Standard"/>
    <x v="0"/>
    <n v="2025"/>
    <n v="10"/>
    <x v="2"/>
  </r>
  <r>
    <s v="ORD-002597"/>
    <d v="2025-04-17T00:00:00"/>
    <x v="522"/>
    <x v="26"/>
    <x v="3"/>
    <x v="3"/>
    <s v="Toulouse"/>
    <x v="16"/>
    <x v="6"/>
    <n v="3"/>
    <n v="28.98"/>
    <n v="0.05"/>
    <n v="82.59"/>
    <x v="1989"/>
    <s v="Credit Card"/>
    <x v="2"/>
    <s v="Express"/>
    <x v="2"/>
    <n v="2025"/>
    <n v="4"/>
    <x v="7"/>
  </r>
  <r>
    <s v="ORD-002598"/>
    <d v="2025-07-14T00:00:00"/>
    <x v="1341"/>
    <x v="15"/>
    <x v="3"/>
    <x v="3"/>
    <s v="Marseille"/>
    <x v="9"/>
    <x v="6"/>
    <n v="2"/>
    <n v="82.99"/>
    <n v="0.05"/>
    <n v="157.68"/>
    <x v="2082"/>
    <s v="UPI"/>
    <x v="0"/>
    <s v="Standard"/>
    <x v="0"/>
    <n v="2025"/>
    <n v="7"/>
    <x v="8"/>
  </r>
  <r>
    <s v="ORD-002599"/>
    <d v="2025-04-22T00:00:00"/>
    <x v="1313"/>
    <x v="25"/>
    <x v="1"/>
    <x v="1"/>
    <s v="Delhi"/>
    <x v="16"/>
    <x v="6"/>
    <n v="2"/>
    <n v="27.68"/>
    <n v="0.1"/>
    <n v="49.83"/>
    <x v="2083"/>
    <s v="Credit Card"/>
    <x v="1"/>
    <s v="Same Day"/>
    <x v="1"/>
    <n v="2025"/>
    <n v="4"/>
    <x v="7"/>
  </r>
  <r>
    <s v="ORD-002600"/>
    <d v="2025-02-22T00:00:00"/>
    <x v="1220"/>
    <x v="8"/>
    <x v="9"/>
    <x v="3"/>
    <s v="Frankfurt"/>
    <x v="14"/>
    <x v="3"/>
    <n v="1"/>
    <n v="74.150000000000006"/>
    <n v="0.1"/>
    <n v="66.73"/>
    <x v="2084"/>
    <s v="Unknown"/>
    <x v="0"/>
    <s v="Same Day"/>
    <x v="0"/>
    <n v="2025"/>
    <n v="2"/>
    <x v="10"/>
  </r>
  <r>
    <s v="ORD-002601"/>
    <d v="2025-09-04T00:00:00"/>
    <x v="237"/>
    <x v="13"/>
    <x v="1"/>
    <x v="1"/>
    <s v="Hyderabad"/>
    <x v="1"/>
    <x v="1"/>
    <n v="4"/>
    <n v="37.630000000000003"/>
    <n v="0.2"/>
    <n v="120.43"/>
    <x v="2085"/>
    <s v="UPI"/>
    <x v="1"/>
    <s v="Standard"/>
    <x v="3"/>
    <n v="2025"/>
    <n v="9"/>
    <x v="11"/>
  </r>
  <r>
    <s v="ORD-002602"/>
    <d v="2025-01-22T00:00:00"/>
    <x v="380"/>
    <x v="14"/>
    <x v="4"/>
    <x v="4"/>
    <s v="Houston"/>
    <x v="16"/>
    <x v="6"/>
    <n v="2"/>
    <n v="29.1"/>
    <n v="0.15"/>
    <n v="49.48"/>
    <x v="1467"/>
    <s v="Credit Card"/>
    <x v="1"/>
    <s v="Express"/>
    <x v="1"/>
    <n v="2025"/>
    <n v="1"/>
    <x v="5"/>
  </r>
  <r>
    <s v="ORD-002603"/>
    <d v="2025-10-20T00:00:00"/>
    <x v="556"/>
    <x v="23"/>
    <x v="8"/>
    <x v="4"/>
    <s v="Vancouver"/>
    <x v="8"/>
    <x v="5"/>
    <n v="5"/>
    <n v="99.42"/>
    <n v="0"/>
    <n v="497.08"/>
    <x v="2086"/>
    <s v="Debit Card"/>
    <x v="1"/>
    <s v="Standard"/>
    <x v="1"/>
    <n v="2025"/>
    <n v="10"/>
    <x v="2"/>
  </r>
  <r>
    <s v="ORD-002604"/>
    <d v="2025-05-05T00:00:00"/>
    <x v="1599"/>
    <x v="11"/>
    <x v="2"/>
    <x v="2"/>
    <s v="Abu Dhabi"/>
    <x v="5"/>
    <x v="3"/>
    <n v="2"/>
    <n v="59.25"/>
    <n v="0.15"/>
    <n v="100.72"/>
    <x v="22"/>
    <s v="UPI"/>
    <x v="0"/>
    <s v="Standard"/>
    <x v="1"/>
    <n v="2025"/>
    <n v="5"/>
    <x v="0"/>
  </r>
  <r>
    <s v="ORD-002605"/>
    <d v="2025-01-01T00:00:00"/>
    <x v="62"/>
    <x v="15"/>
    <x v="7"/>
    <x v="3"/>
    <s v="London"/>
    <x v="7"/>
    <x v="5"/>
    <n v="1"/>
    <n v="134.05000000000001"/>
    <n v="0.1"/>
    <n v="120.65"/>
    <x v="2087"/>
    <s v="PayPal"/>
    <x v="0"/>
    <s v="Standard"/>
    <x v="1"/>
    <n v="2025"/>
    <n v="1"/>
    <x v="5"/>
  </r>
  <r>
    <s v="ORD-002606"/>
    <d v="2025-07-19T00:00:00"/>
    <x v="1600"/>
    <x v="0"/>
    <x v="4"/>
    <x v="4"/>
    <s v="Los Angeles"/>
    <x v="2"/>
    <x v="1"/>
    <n v="5"/>
    <n v="88.7"/>
    <n v="0"/>
    <n v="443.48"/>
    <x v="2088"/>
    <s v="PayPal"/>
    <x v="1"/>
    <s v="Express"/>
    <x v="2"/>
    <n v="2025"/>
    <n v="7"/>
    <x v="8"/>
  </r>
  <r>
    <s v="ORD-002607"/>
    <d v="2025-01-19T00:00:00"/>
    <x v="735"/>
    <x v="23"/>
    <x v="8"/>
    <x v="4"/>
    <s v="Calgary"/>
    <x v="0"/>
    <x v="0"/>
    <n v="1"/>
    <n v="40.020000000000003"/>
    <n v="0.05"/>
    <n v="38.020000000000003"/>
    <x v="2089"/>
    <s v="UPI"/>
    <x v="1"/>
    <s v="Standard"/>
    <x v="1"/>
    <n v="2025"/>
    <n v="1"/>
    <x v="5"/>
  </r>
  <r>
    <s v="ORD-002608"/>
    <d v="2025-04-18T00:00:00"/>
    <x v="1601"/>
    <x v="9"/>
    <x v="10"/>
    <x v="7"/>
    <s v="SÃ£o Paulo"/>
    <x v="1"/>
    <x v="1"/>
    <n v="1"/>
    <n v="41.78"/>
    <n v="0.05"/>
    <n v="39.69"/>
    <x v="74"/>
    <s v="Bank Transfer"/>
    <x v="2"/>
    <s v="Standard"/>
    <x v="0"/>
    <n v="2025"/>
    <n v="4"/>
    <x v="7"/>
  </r>
  <r>
    <s v="ORD-002609"/>
    <d v="2025-10-04T00:00:00"/>
    <x v="1602"/>
    <x v="10"/>
    <x v="5"/>
    <x v="5"/>
    <s v="Tokyo"/>
    <x v="17"/>
    <x v="3"/>
    <n v="3"/>
    <n v="61.38"/>
    <n v="0.15"/>
    <n v="156.52000000000001"/>
    <x v="2090"/>
    <s v="PayPal"/>
    <x v="1"/>
    <s v="Standard"/>
    <x v="4"/>
    <n v="2025"/>
    <n v="10"/>
    <x v="2"/>
  </r>
  <r>
    <s v="ORD-002610"/>
    <d v="2025-01-25T00:00:00"/>
    <x v="1603"/>
    <x v="20"/>
    <x v="10"/>
    <x v="7"/>
    <s v="Rio de Janeiro"/>
    <x v="16"/>
    <x v="6"/>
    <n v="3"/>
    <n v="29.19"/>
    <n v="0"/>
    <n v="87.56"/>
    <x v="2091"/>
    <s v="UPI"/>
    <x v="2"/>
    <s v="Express"/>
    <x v="1"/>
    <n v="2025"/>
    <n v="1"/>
    <x v="5"/>
  </r>
  <r>
    <s v="ORD-002611"/>
    <d v="2025-11-18T00:00:00"/>
    <x v="826"/>
    <x v="24"/>
    <x v="9"/>
    <x v="3"/>
    <s v="Munich"/>
    <x v="19"/>
    <x v="5"/>
    <n v="2"/>
    <n v="24.21"/>
    <n v="0.1"/>
    <n v="43.58"/>
    <x v="2092"/>
    <s v="Credit Card"/>
    <x v="0"/>
    <s v="Same Day"/>
    <x v="1"/>
    <n v="2025"/>
    <n v="11"/>
    <x v="6"/>
  </r>
  <r>
    <s v="ORD-002612"/>
    <d v="2025-01-02T00:00:00"/>
    <x v="903"/>
    <x v="20"/>
    <x v="5"/>
    <x v="5"/>
    <s v="Osaka"/>
    <x v="18"/>
    <x v="1"/>
    <n v="1"/>
    <n v="70.489999999999995"/>
    <n v="0"/>
    <n v="70.489999999999995"/>
    <x v="1152"/>
    <s v="Credit Card"/>
    <x v="2"/>
    <s v="Express"/>
    <x v="0"/>
    <n v="2025"/>
    <n v="1"/>
    <x v="5"/>
  </r>
  <r>
    <s v="ORD-002613"/>
    <d v="2025-04-07T00:00:00"/>
    <x v="1604"/>
    <x v="14"/>
    <x v="1"/>
    <x v="1"/>
    <s v="Chennai"/>
    <x v="4"/>
    <x v="2"/>
    <n v="3"/>
    <n v="46.68"/>
    <n v="0.05"/>
    <n v="133.03"/>
    <x v="1972"/>
    <s v="Credit Card"/>
    <x v="0"/>
    <s v="Standard"/>
    <x v="0"/>
    <n v="2025"/>
    <n v="4"/>
    <x v="7"/>
  </r>
  <r>
    <s v="ORD-002614"/>
    <d v="2025-10-17T00:00:00"/>
    <x v="1605"/>
    <x v="18"/>
    <x v="4"/>
    <x v="4"/>
    <s v="Los Angeles"/>
    <x v="18"/>
    <x v="1"/>
    <n v="3"/>
    <n v="67.17"/>
    <n v="0.1"/>
    <n v="181.35"/>
    <x v="375"/>
    <s v="Debit Card"/>
    <x v="0"/>
    <s v="Express"/>
    <x v="3"/>
    <n v="2025"/>
    <n v="10"/>
    <x v="2"/>
  </r>
  <r>
    <s v="ORD-002615"/>
    <d v="2025-05-04T00:00:00"/>
    <x v="1606"/>
    <x v="1"/>
    <x v="7"/>
    <x v="3"/>
    <s v="London"/>
    <x v="2"/>
    <x v="1"/>
    <n v="1"/>
    <n v="84.53"/>
    <n v="0.25"/>
    <n v="63.4"/>
    <x v="923"/>
    <s v="Credit Card"/>
    <x v="2"/>
    <s v="Standard"/>
    <x v="2"/>
    <n v="2025"/>
    <n v="5"/>
    <x v="0"/>
  </r>
  <r>
    <s v="ORD-002616"/>
    <d v="2025-02-09T00:00:00"/>
    <x v="1037"/>
    <x v="17"/>
    <x v="9"/>
    <x v="3"/>
    <s v="Hamburg"/>
    <x v="10"/>
    <x v="1"/>
    <n v="3"/>
    <n v="48.37"/>
    <n v="0.1"/>
    <n v="130.59"/>
    <x v="1146"/>
    <s v="Debit Card"/>
    <x v="2"/>
    <s v="Same Day"/>
    <x v="1"/>
    <n v="2025"/>
    <n v="2"/>
    <x v="10"/>
  </r>
  <r>
    <s v="ORD-002617"/>
    <d v="2025-05-21T00:00:00"/>
    <x v="154"/>
    <x v="23"/>
    <x v="2"/>
    <x v="2"/>
    <s v="Abu Dhabi"/>
    <x v="10"/>
    <x v="1"/>
    <n v="1"/>
    <n v="53.23"/>
    <n v="0.15"/>
    <n v="45.25"/>
    <x v="2093"/>
    <s v="Credit Card"/>
    <x v="0"/>
    <s v="Standard"/>
    <x v="3"/>
    <n v="2025"/>
    <n v="5"/>
    <x v="0"/>
  </r>
  <r>
    <s v="ORD-002618"/>
    <d v="2025-04-16T00:00:00"/>
    <x v="884"/>
    <x v="15"/>
    <x v="10"/>
    <x v="7"/>
    <s v="BrasÃ­lia"/>
    <x v="6"/>
    <x v="4"/>
    <n v="1"/>
    <n v="18.09"/>
    <n v="0"/>
    <n v="18.09"/>
    <x v="2094"/>
    <s v="PayPal"/>
    <x v="0"/>
    <s v="Standard"/>
    <x v="0"/>
    <n v="2025"/>
    <n v="4"/>
    <x v="7"/>
  </r>
  <r>
    <s v="ORD-002619"/>
    <d v="2025-11-19T00:00:00"/>
    <x v="1607"/>
    <x v="16"/>
    <x v="1"/>
    <x v="1"/>
    <s v="Delhi"/>
    <x v="9"/>
    <x v="6"/>
    <n v="2"/>
    <n v="82.48"/>
    <n v="0.15"/>
    <n v="140.21"/>
    <x v="2095"/>
    <s v="Bank Transfer"/>
    <x v="0"/>
    <s v="Standard"/>
    <x v="1"/>
    <n v="2025"/>
    <n v="11"/>
    <x v="6"/>
  </r>
  <r>
    <s v="ORD-002620"/>
    <d v="2025-05-03T00:00:00"/>
    <x v="482"/>
    <x v="19"/>
    <x v="1"/>
    <x v="1"/>
    <s v="Chennai"/>
    <x v="9"/>
    <x v="6"/>
    <n v="1"/>
    <n v="85.01"/>
    <n v="0.2"/>
    <n v="68.010000000000005"/>
    <x v="7"/>
    <s v="Debit Card"/>
    <x v="0"/>
    <s v="Standard"/>
    <x v="3"/>
    <n v="2025"/>
    <n v="5"/>
    <x v="0"/>
  </r>
  <r>
    <s v="ORD-002621"/>
    <d v="2025-11-04T00:00:00"/>
    <x v="1438"/>
    <x v="1"/>
    <x v="4"/>
    <x v="4"/>
    <s v="Los Angeles"/>
    <x v="1"/>
    <x v="1"/>
    <n v="2"/>
    <n v="37.299999999999997"/>
    <n v="0"/>
    <n v="74.59"/>
    <x v="2096"/>
    <s v="Unknown"/>
    <x v="0"/>
    <s v="Express"/>
    <x v="0"/>
    <n v="2025"/>
    <n v="11"/>
    <x v="6"/>
  </r>
  <r>
    <s v="ORD-002622"/>
    <d v="2025-12-03T00:00:00"/>
    <x v="407"/>
    <x v="11"/>
    <x v="4"/>
    <x v="4"/>
    <s v="Los Angeles"/>
    <x v="4"/>
    <x v="2"/>
    <n v="3"/>
    <n v="43.4"/>
    <n v="0"/>
    <n v="130.21"/>
    <x v="2051"/>
    <s v="Debit Card"/>
    <x v="1"/>
    <s v="Standard"/>
    <x v="0"/>
    <n v="2025"/>
    <n v="12"/>
    <x v="1"/>
  </r>
  <r>
    <s v="ORD-002623"/>
    <d v="2025-06-19T00:00:00"/>
    <x v="792"/>
    <x v="14"/>
    <x v="8"/>
    <x v="4"/>
    <s v="Vancouver"/>
    <x v="12"/>
    <x v="1"/>
    <n v="2"/>
    <n v="167.82"/>
    <n v="0.1"/>
    <n v="302.08"/>
    <x v="2097"/>
    <s v="Debit Card"/>
    <x v="0"/>
    <s v="Express"/>
    <x v="1"/>
    <n v="2025"/>
    <n v="6"/>
    <x v="9"/>
  </r>
  <r>
    <s v="ORD-002624"/>
    <d v="2025-12-08T00:00:00"/>
    <x v="624"/>
    <x v="19"/>
    <x v="2"/>
    <x v="2"/>
    <s v="Unknown"/>
    <x v="11"/>
    <x v="5"/>
    <n v="1"/>
    <n v="144.94"/>
    <n v="0.15"/>
    <n v="123.2"/>
    <x v="1806"/>
    <s v="Credit Card"/>
    <x v="0"/>
    <s v="Express"/>
    <x v="3"/>
    <n v="2025"/>
    <n v="12"/>
    <x v="1"/>
  </r>
  <r>
    <s v="ORD-002625"/>
    <d v="2025-05-28T00:00:00"/>
    <x v="1608"/>
    <x v="18"/>
    <x v="11"/>
    <x v="8"/>
    <s v="Johannesburg"/>
    <x v="16"/>
    <x v="6"/>
    <n v="1"/>
    <n v="29.69"/>
    <n v="0.1"/>
    <n v="26.72"/>
    <x v="2098"/>
    <s v="PayPal"/>
    <x v="0"/>
    <s v="Express"/>
    <x v="4"/>
    <n v="2025"/>
    <n v="5"/>
    <x v="0"/>
  </r>
  <r>
    <s v="ORD-002626"/>
    <d v="2025-12-22T00:00:00"/>
    <x v="953"/>
    <x v="6"/>
    <x v="8"/>
    <x v="4"/>
    <s v="Toronto"/>
    <x v="3"/>
    <x v="1"/>
    <n v="2"/>
    <n v="133.72"/>
    <n v="0"/>
    <n v="267.44"/>
    <x v="2099"/>
    <s v="UPI"/>
    <x v="0"/>
    <s v="Standard"/>
    <x v="1"/>
    <n v="2025"/>
    <n v="12"/>
    <x v="1"/>
  </r>
  <r>
    <s v="ORD-002627"/>
    <d v="2025-02-04T00:00:00"/>
    <x v="1609"/>
    <x v="21"/>
    <x v="6"/>
    <x v="6"/>
    <s v="Singapore"/>
    <x v="2"/>
    <x v="1"/>
    <n v="2"/>
    <n v="89.23"/>
    <n v="0"/>
    <n v="178.46"/>
    <x v="2100"/>
    <s v="Debit Card"/>
    <x v="2"/>
    <s v="Standard"/>
    <x v="1"/>
    <n v="2025"/>
    <n v="2"/>
    <x v="10"/>
  </r>
  <r>
    <s v="ORD-002628"/>
    <d v="2025-09-26T00:00:00"/>
    <x v="1610"/>
    <x v="10"/>
    <x v="9"/>
    <x v="3"/>
    <s v="Berlin"/>
    <x v="10"/>
    <x v="1"/>
    <n v="2"/>
    <n v="51.5"/>
    <n v="0.15"/>
    <n v="87.55"/>
    <x v="2101"/>
    <s v="Credit Card"/>
    <x v="2"/>
    <s v="Standard"/>
    <x v="1"/>
    <n v="2025"/>
    <n v="9"/>
    <x v="11"/>
  </r>
  <r>
    <s v="ORD-002629"/>
    <d v="2025-07-13T00:00:00"/>
    <x v="967"/>
    <x v="4"/>
    <x v="4"/>
    <x v="4"/>
    <s v="Chicago"/>
    <x v="7"/>
    <x v="5"/>
    <n v="1"/>
    <n v="139.41"/>
    <n v="0.15"/>
    <n v="118.5"/>
    <x v="2102"/>
    <s v="UPI"/>
    <x v="1"/>
    <s v="Standard"/>
    <x v="1"/>
    <n v="2025"/>
    <n v="7"/>
    <x v="8"/>
  </r>
  <r>
    <s v="ORD-002630"/>
    <d v="2025-06-01T00:00:00"/>
    <x v="19"/>
    <x v="1"/>
    <x v="9"/>
    <x v="3"/>
    <s v="Hamburg"/>
    <x v="5"/>
    <x v="3"/>
    <n v="1"/>
    <n v="58.62"/>
    <n v="0.1"/>
    <n v="52.76"/>
    <x v="2103"/>
    <s v="Digital Wallet"/>
    <x v="0"/>
    <s v="Standard"/>
    <x v="1"/>
    <n v="2025"/>
    <n v="6"/>
    <x v="9"/>
  </r>
  <r>
    <s v="ORD-002631"/>
    <d v="2025-09-05T00:00:00"/>
    <x v="112"/>
    <x v="11"/>
    <x v="3"/>
    <x v="3"/>
    <s v="Marseille"/>
    <x v="3"/>
    <x v="1"/>
    <n v="2"/>
    <n v="139.82"/>
    <n v="0.15"/>
    <n v="237.69"/>
    <x v="2104"/>
    <s v="Debit Card"/>
    <x v="2"/>
    <s v="Express"/>
    <x v="0"/>
    <n v="2025"/>
    <n v="9"/>
    <x v="11"/>
  </r>
  <r>
    <s v="ORD-002632"/>
    <d v="2025-10-03T00:00:00"/>
    <x v="844"/>
    <x v="14"/>
    <x v="5"/>
    <x v="5"/>
    <s v="Osaka"/>
    <x v="13"/>
    <x v="2"/>
    <n v="1"/>
    <n v="185.75"/>
    <n v="0.1"/>
    <n v="167.17"/>
    <x v="911"/>
    <s v="Debit Card"/>
    <x v="2"/>
    <s v="Standard"/>
    <x v="1"/>
    <n v="2025"/>
    <n v="10"/>
    <x v="2"/>
  </r>
  <r>
    <s v="ORD-002633"/>
    <d v="2025-01-02T00:00:00"/>
    <x v="549"/>
    <x v="1"/>
    <x v="4"/>
    <x v="4"/>
    <s v="Houston"/>
    <x v="0"/>
    <x v="0"/>
    <n v="3"/>
    <n v="42.27"/>
    <n v="0.05"/>
    <n v="120.46"/>
    <x v="2105"/>
    <s v="UPI"/>
    <x v="1"/>
    <s v="Express"/>
    <x v="2"/>
    <n v="2025"/>
    <n v="1"/>
    <x v="5"/>
  </r>
  <r>
    <s v="ORD-002634"/>
    <d v="2025-03-07T00:00:00"/>
    <x v="449"/>
    <x v="10"/>
    <x v="4"/>
    <x v="4"/>
    <s v="Houston"/>
    <x v="0"/>
    <x v="0"/>
    <n v="3"/>
    <n v="44.94"/>
    <n v="0.1"/>
    <n v="121.33"/>
    <x v="2106"/>
    <s v="Debit Card"/>
    <x v="1"/>
    <s v="Same Day"/>
    <x v="2"/>
    <n v="2025"/>
    <n v="3"/>
    <x v="4"/>
  </r>
  <r>
    <s v="ORD-002635"/>
    <d v="2025-10-06T00:00:00"/>
    <x v="969"/>
    <x v="27"/>
    <x v="4"/>
    <x v="4"/>
    <s v="New York"/>
    <x v="17"/>
    <x v="3"/>
    <n v="1"/>
    <n v="62.91"/>
    <n v="0.2"/>
    <n v="50.33"/>
    <x v="2107"/>
    <s v="Debit Card"/>
    <x v="0"/>
    <s v="Same Day"/>
    <x v="0"/>
    <n v="2025"/>
    <n v="10"/>
    <x v="2"/>
  </r>
  <r>
    <s v="ORD-002636"/>
    <d v="2025-09-18T00:00:00"/>
    <x v="1611"/>
    <x v="25"/>
    <x v="11"/>
    <x v="8"/>
    <s v="Pretoria"/>
    <x v="12"/>
    <x v="1"/>
    <n v="1"/>
    <n v="161.21"/>
    <n v="0.15"/>
    <n v="137.03"/>
    <x v="2076"/>
    <s v="Bank Transfer"/>
    <x v="2"/>
    <s v="Express"/>
    <x v="2"/>
    <n v="2025"/>
    <n v="9"/>
    <x v="11"/>
  </r>
  <r>
    <s v="ORD-002637"/>
    <d v="2025-12-23T00:00:00"/>
    <x v="1210"/>
    <x v="3"/>
    <x v="7"/>
    <x v="3"/>
    <s v="Birmingham"/>
    <x v="14"/>
    <x v="3"/>
    <n v="1"/>
    <n v="81.95"/>
    <n v="0"/>
    <n v="81.95"/>
    <x v="552"/>
    <s v="PayPal"/>
    <x v="0"/>
    <s v="Standard"/>
    <x v="0"/>
    <n v="2025"/>
    <n v="12"/>
    <x v="1"/>
  </r>
  <r>
    <s v="ORD-002638"/>
    <d v="2025-10-25T00:00:00"/>
    <x v="1303"/>
    <x v="17"/>
    <x v="5"/>
    <x v="5"/>
    <s v="Osaka"/>
    <x v="9"/>
    <x v="6"/>
    <n v="1"/>
    <n v="76.39"/>
    <n v="0.05"/>
    <n v="72.569999999999993"/>
    <x v="2108"/>
    <s v="Debit Card"/>
    <x v="0"/>
    <s v="Express"/>
    <x v="1"/>
    <n v="2025"/>
    <n v="10"/>
    <x v="2"/>
  </r>
  <r>
    <s v="ORD-002639"/>
    <d v="2025-12-19T00:00:00"/>
    <x v="1096"/>
    <x v="3"/>
    <x v="5"/>
    <x v="5"/>
    <s v="Osaka"/>
    <x v="1"/>
    <x v="1"/>
    <n v="2"/>
    <n v="39.61"/>
    <n v="0.15"/>
    <n v="67.33"/>
    <x v="2109"/>
    <s v="Credit Card"/>
    <x v="1"/>
    <s v="Express"/>
    <x v="2"/>
    <n v="2025"/>
    <n v="12"/>
    <x v="1"/>
  </r>
  <r>
    <s v="ORD-002640"/>
    <d v="2025-10-02T00:00:00"/>
    <x v="773"/>
    <x v="21"/>
    <x v="4"/>
    <x v="4"/>
    <s v="Houston"/>
    <x v="16"/>
    <x v="6"/>
    <n v="1"/>
    <n v="29.63"/>
    <n v="0.05"/>
    <n v="28.15"/>
    <x v="1560"/>
    <s v="Credit Card"/>
    <x v="0"/>
    <s v="Standard"/>
    <x v="2"/>
    <n v="2025"/>
    <n v="10"/>
    <x v="2"/>
  </r>
  <r>
    <s v="ORD-002641"/>
    <d v="2025-04-27T00:00:00"/>
    <x v="1612"/>
    <x v="19"/>
    <x v="3"/>
    <x v="3"/>
    <s v="Lyon"/>
    <x v="1"/>
    <x v="1"/>
    <n v="1"/>
    <n v="41.84"/>
    <n v="0.05"/>
    <n v="39.75"/>
    <x v="246"/>
    <s v="Digital Wallet"/>
    <x v="0"/>
    <s v="Express"/>
    <x v="1"/>
    <n v="2025"/>
    <n v="4"/>
    <x v="7"/>
  </r>
  <r>
    <s v="ORD-002642"/>
    <d v="2025-02-11T00:00:00"/>
    <x v="1613"/>
    <x v="21"/>
    <x v="2"/>
    <x v="2"/>
    <s v="Dubai"/>
    <x v="10"/>
    <x v="1"/>
    <n v="2"/>
    <n v="49.88"/>
    <n v="0.05"/>
    <n v="94.77"/>
    <x v="2110"/>
    <s v="PayPal"/>
    <x v="2"/>
    <s v="Standard"/>
    <x v="1"/>
    <n v="2025"/>
    <n v="2"/>
    <x v="10"/>
  </r>
  <r>
    <s v="ORD-002643"/>
    <d v="2025-11-02T00:00:00"/>
    <x v="1614"/>
    <x v="8"/>
    <x v="9"/>
    <x v="3"/>
    <s v="Munich"/>
    <x v="9"/>
    <x v="6"/>
    <n v="3"/>
    <n v="75.099999999999994"/>
    <n v="0.15"/>
    <n v="191.52"/>
    <x v="1955"/>
    <s v="Credit Card"/>
    <x v="2"/>
    <s v="Standard"/>
    <x v="0"/>
    <n v="2025"/>
    <n v="11"/>
    <x v="6"/>
  </r>
  <r>
    <s v="ORD-002644"/>
    <d v="2025-09-09T00:00:00"/>
    <x v="817"/>
    <x v="26"/>
    <x v="2"/>
    <x v="2"/>
    <s v="Abu Dhabi"/>
    <x v="13"/>
    <x v="2"/>
    <n v="2"/>
    <n v="193.38"/>
    <n v="0.15"/>
    <n v="328.75"/>
    <x v="2111"/>
    <s v="Credit Card"/>
    <x v="0"/>
    <s v="Express"/>
    <x v="2"/>
    <n v="2025"/>
    <n v="9"/>
    <x v="11"/>
  </r>
  <r>
    <s v="ORD-002645"/>
    <d v="2025-01-19T00:00:00"/>
    <x v="33"/>
    <x v="15"/>
    <x v="4"/>
    <x v="4"/>
    <s v="Los Angeles"/>
    <x v="5"/>
    <x v="3"/>
    <n v="2"/>
    <n v="52.55"/>
    <n v="0.05"/>
    <n v="99.85"/>
    <x v="1985"/>
    <s v="Debit Card"/>
    <x v="0"/>
    <s v="Standard"/>
    <x v="1"/>
    <n v="2025"/>
    <n v="1"/>
    <x v="5"/>
  </r>
  <r>
    <s v="ORD-002646"/>
    <d v="2025-05-21T00:00:00"/>
    <x v="1410"/>
    <x v="21"/>
    <x v="1"/>
    <x v="1"/>
    <s v="Hyderabad"/>
    <x v="18"/>
    <x v="1"/>
    <n v="2"/>
    <n v="71.23"/>
    <n v="0.1"/>
    <n v="128.21"/>
    <x v="2112"/>
    <s v="Bank Transfer"/>
    <x v="0"/>
    <s v="Same Day"/>
    <x v="1"/>
    <n v="2025"/>
    <n v="5"/>
    <x v="0"/>
  </r>
  <r>
    <s v="ORD-002647"/>
    <d v="2025-12-20T00:00:00"/>
    <x v="333"/>
    <x v="26"/>
    <x v="2"/>
    <x v="2"/>
    <s v="Sharjah"/>
    <x v="18"/>
    <x v="1"/>
    <n v="3"/>
    <n v="74.290000000000006"/>
    <n v="0.1"/>
    <n v="200.58"/>
    <x v="2113"/>
    <s v="Digital Wallet"/>
    <x v="1"/>
    <s v="Standard"/>
    <x v="1"/>
    <n v="2025"/>
    <n v="12"/>
    <x v="1"/>
  </r>
  <r>
    <s v="ORD-002648"/>
    <d v="2025-07-15T00:00:00"/>
    <x v="1615"/>
    <x v="12"/>
    <x v="10"/>
    <x v="7"/>
    <s v="SÃ£o Paulo"/>
    <x v="19"/>
    <x v="5"/>
    <n v="1"/>
    <n v="26.71"/>
    <n v="0"/>
    <n v="26.71"/>
    <x v="2114"/>
    <s v="Debit Card"/>
    <x v="2"/>
    <s v="Standard"/>
    <x v="2"/>
    <n v="2025"/>
    <n v="7"/>
    <x v="8"/>
  </r>
  <r>
    <s v="ORD-002649"/>
    <d v="2025-06-19T00:00:00"/>
    <x v="1593"/>
    <x v="24"/>
    <x v="11"/>
    <x v="8"/>
    <s v="Johannesburg"/>
    <x v="13"/>
    <x v="2"/>
    <n v="1"/>
    <n v="180.51"/>
    <n v="0.1"/>
    <n v="162.46"/>
    <x v="2115"/>
    <s v="Credit Card"/>
    <x v="2"/>
    <s v="Express"/>
    <x v="3"/>
    <n v="2025"/>
    <n v="6"/>
    <x v="9"/>
  </r>
  <r>
    <s v="ORD-002650"/>
    <d v="2025-06-28T00:00:00"/>
    <x v="1616"/>
    <x v="18"/>
    <x v="8"/>
    <x v="4"/>
    <s v="Toronto"/>
    <x v="2"/>
    <x v="1"/>
    <n v="2"/>
    <n v="94.9"/>
    <n v="0.1"/>
    <n v="170.82"/>
    <x v="2116"/>
    <s v="Debit Card"/>
    <x v="2"/>
    <s v="Standard"/>
    <x v="1"/>
    <n v="2025"/>
    <n v="6"/>
    <x v="9"/>
  </r>
  <r>
    <s v="ORD-002651"/>
    <d v="2025-03-23T00:00:00"/>
    <x v="1429"/>
    <x v="0"/>
    <x v="2"/>
    <x v="2"/>
    <s v="Sharjah"/>
    <x v="12"/>
    <x v="1"/>
    <n v="1"/>
    <n v="153.88999999999999"/>
    <n v="0.15"/>
    <n v="130.81"/>
    <x v="2117"/>
    <s v="Digital Wallet"/>
    <x v="0"/>
    <s v="Express"/>
    <x v="0"/>
    <n v="2025"/>
    <n v="3"/>
    <x v="4"/>
  </r>
  <r>
    <s v="ORD-002652"/>
    <d v="2025-05-25T00:00:00"/>
    <x v="1574"/>
    <x v="7"/>
    <x v="6"/>
    <x v="6"/>
    <s v="Singapore"/>
    <x v="18"/>
    <x v="1"/>
    <n v="1"/>
    <n v="67.150000000000006"/>
    <n v="0.15"/>
    <n v="57.08"/>
    <x v="2118"/>
    <s v="Credit Card"/>
    <x v="0"/>
    <s v="Standard"/>
    <x v="1"/>
    <n v="2025"/>
    <n v="5"/>
    <x v="0"/>
  </r>
  <r>
    <s v="ORD-002653"/>
    <d v="2025-05-25T00:00:00"/>
    <x v="1005"/>
    <x v="15"/>
    <x v="10"/>
    <x v="7"/>
    <s v="Rio de Janeiro"/>
    <x v="10"/>
    <x v="1"/>
    <n v="1"/>
    <n v="49.93"/>
    <n v="0.15"/>
    <n v="42.44"/>
    <x v="2119"/>
    <s v="PayPal"/>
    <x v="0"/>
    <s v="Standard"/>
    <x v="4"/>
    <n v="2025"/>
    <n v="5"/>
    <x v="0"/>
  </r>
  <r>
    <s v="ORD-002654"/>
    <d v="2025-01-21T00:00:00"/>
    <x v="1617"/>
    <x v="2"/>
    <x v="3"/>
    <x v="3"/>
    <s v="Toulouse"/>
    <x v="5"/>
    <x v="3"/>
    <n v="1"/>
    <n v="57.31"/>
    <n v="0.1"/>
    <n v="51.58"/>
    <x v="2120"/>
    <s v="Digital Wallet"/>
    <x v="0"/>
    <s v="Standard"/>
    <x v="1"/>
    <n v="2025"/>
    <n v="1"/>
    <x v="5"/>
  </r>
  <r>
    <s v="ORD-002655"/>
    <d v="2025-10-28T00:00:00"/>
    <x v="871"/>
    <x v="12"/>
    <x v="7"/>
    <x v="3"/>
    <s v="Liverpool"/>
    <x v="5"/>
    <x v="3"/>
    <n v="1"/>
    <n v="51.38"/>
    <n v="0"/>
    <n v="51.38"/>
    <x v="456"/>
    <s v="PayPal"/>
    <x v="0"/>
    <s v="Standard"/>
    <x v="0"/>
    <n v="2025"/>
    <n v="10"/>
    <x v="2"/>
  </r>
  <r>
    <s v="ORD-002656"/>
    <d v="2025-06-12T00:00:00"/>
    <x v="1618"/>
    <x v="1"/>
    <x v="2"/>
    <x v="2"/>
    <s v="Dubai"/>
    <x v="11"/>
    <x v="5"/>
    <n v="1"/>
    <n v="156.22"/>
    <n v="0.2"/>
    <n v="124.98"/>
    <x v="665"/>
    <s v="PayPal"/>
    <x v="2"/>
    <s v="Standard"/>
    <x v="4"/>
    <n v="2025"/>
    <n v="6"/>
    <x v="9"/>
  </r>
  <r>
    <s v="ORD-002657"/>
    <d v="2025-11-13T00:00:00"/>
    <x v="1014"/>
    <x v="19"/>
    <x v="7"/>
    <x v="3"/>
    <s v="Birmingham"/>
    <x v="12"/>
    <x v="1"/>
    <n v="1"/>
    <n v="157.26"/>
    <n v="0"/>
    <n v="157.26"/>
    <x v="2121"/>
    <s v="PayPal"/>
    <x v="0"/>
    <s v="Express"/>
    <x v="1"/>
    <n v="2025"/>
    <n v="11"/>
    <x v="6"/>
  </r>
  <r>
    <s v="ORD-002658"/>
    <d v="2025-11-22T00:00:00"/>
    <x v="1055"/>
    <x v="14"/>
    <x v="9"/>
    <x v="3"/>
    <s v="Frankfurt"/>
    <x v="16"/>
    <x v="6"/>
    <n v="1"/>
    <n v="28.44"/>
    <n v="0.25"/>
    <n v="21.33"/>
    <x v="770"/>
    <s v="Bank Transfer"/>
    <x v="2"/>
    <s v="Express"/>
    <x v="0"/>
    <n v="2025"/>
    <n v="11"/>
    <x v="6"/>
  </r>
  <r>
    <s v="ORD-002659"/>
    <d v="2025-03-24T00:00:00"/>
    <x v="1619"/>
    <x v="6"/>
    <x v="7"/>
    <x v="3"/>
    <s v="Manchester"/>
    <x v="11"/>
    <x v="5"/>
    <n v="1"/>
    <n v="153.38"/>
    <n v="0.05"/>
    <n v="145.71"/>
    <x v="2122"/>
    <s v="Credit Card"/>
    <x v="2"/>
    <s v="Same Day"/>
    <x v="1"/>
    <n v="2025"/>
    <n v="3"/>
    <x v="4"/>
  </r>
  <r>
    <s v="ORD-002660"/>
    <d v="2025-09-15T00:00:00"/>
    <x v="1620"/>
    <x v="1"/>
    <x v="3"/>
    <x v="3"/>
    <s v="Marseille"/>
    <x v="17"/>
    <x v="3"/>
    <n v="4"/>
    <n v="69.7"/>
    <n v="0.05"/>
    <n v="264.86"/>
    <x v="2123"/>
    <s v="Credit Card"/>
    <x v="0"/>
    <s v="Standard"/>
    <x v="3"/>
    <n v="2025"/>
    <n v="9"/>
    <x v="11"/>
  </r>
  <r>
    <s v="ORD-002661"/>
    <d v="2025-07-04T00:00:00"/>
    <x v="307"/>
    <x v="3"/>
    <x v="9"/>
    <x v="3"/>
    <s v="Hamburg"/>
    <x v="6"/>
    <x v="4"/>
    <n v="1"/>
    <n v="19.059999999999999"/>
    <n v="0"/>
    <n v="19.059999999999999"/>
    <x v="1924"/>
    <s v="UPI"/>
    <x v="0"/>
    <s v="Express"/>
    <x v="0"/>
    <n v="2025"/>
    <n v="7"/>
    <x v="8"/>
  </r>
  <r>
    <s v="ORD-002662"/>
    <d v="2025-11-30T00:00:00"/>
    <x v="149"/>
    <x v="6"/>
    <x v="1"/>
    <x v="1"/>
    <s v="Chennai"/>
    <x v="2"/>
    <x v="1"/>
    <n v="1"/>
    <n v="91.8"/>
    <n v="0.05"/>
    <n v="87.21"/>
    <x v="2124"/>
    <s v="Debit Card"/>
    <x v="0"/>
    <s v="Standard"/>
    <x v="0"/>
    <n v="2025"/>
    <n v="11"/>
    <x v="6"/>
  </r>
  <r>
    <s v="ORD-002663"/>
    <d v="2025-03-26T00:00:00"/>
    <x v="728"/>
    <x v="29"/>
    <x v="10"/>
    <x v="7"/>
    <s v="SÃ£o Paulo"/>
    <x v="6"/>
    <x v="4"/>
    <n v="4"/>
    <n v="17.5"/>
    <n v="0.1"/>
    <n v="63"/>
    <x v="2125"/>
    <s v="Debit Card"/>
    <x v="0"/>
    <s v="Standard"/>
    <x v="0"/>
    <n v="2025"/>
    <n v="3"/>
    <x v="4"/>
  </r>
  <r>
    <s v="ORD-002664"/>
    <d v="2025-09-23T00:00:00"/>
    <x v="698"/>
    <x v="1"/>
    <x v="7"/>
    <x v="3"/>
    <s v="Manchester"/>
    <x v="13"/>
    <x v="2"/>
    <n v="3"/>
    <n v="191.44"/>
    <n v="0.05"/>
    <n v="545.6"/>
    <x v="2126"/>
    <s v="Unknown"/>
    <x v="2"/>
    <s v="Standard"/>
    <x v="2"/>
    <n v="2025"/>
    <n v="9"/>
    <x v="11"/>
  </r>
  <r>
    <s v="ORD-002665"/>
    <d v="2025-08-26T00:00:00"/>
    <x v="755"/>
    <x v="11"/>
    <x v="3"/>
    <x v="3"/>
    <s v="Lyon"/>
    <x v="17"/>
    <x v="3"/>
    <n v="1"/>
    <n v="67"/>
    <n v="0.1"/>
    <n v="60.3"/>
    <x v="1743"/>
    <s v="PayPal"/>
    <x v="1"/>
    <s v="Standard"/>
    <x v="0"/>
    <n v="2025"/>
    <n v="8"/>
    <x v="3"/>
  </r>
  <r>
    <s v="ORD-002666"/>
    <d v="2025-04-26T00:00:00"/>
    <x v="454"/>
    <x v="10"/>
    <x v="1"/>
    <x v="1"/>
    <s v="Bengaluru"/>
    <x v="9"/>
    <x v="6"/>
    <n v="1"/>
    <n v="79.430000000000007"/>
    <n v="0.1"/>
    <n v="71.48"/>
    <x v="1450"/>
    <s v="Bank Transfer"/>
    <x v="0"/>
    <s v="Express"/>
    <x v="0"/>
    <n v="2025"/>
    <n v="4"/>
    <x v="7"/>
  </r>
  <r>
    <s v="ORD-002667"/>
    <d v="2025-02-23T00:00:00"/>
    <x v="1621"/>
    <x v="0"/>
    <x v="1"/>
    <x v="1"/>
    <s v="Kolkata"/>
    <x v="5"/>
    <x v="3"/>
    <n v="1"/>
    <n v="55.4"/>
    <n v="0.25"/>
    <n v="41.55"/>
    <x v="322"/>
    <s v="Debit Card"/>
    <x v="2"/>
    <s v="Standard"/>
    <x v="1"/>
    <n v="2025"/>
    <n v="2"/>
    <x v="10"/>
  </r>
  <r>
    <s v="ORD-002668"/>
    <d v="2025-09-12T00:00:00"/>
    <x v="1622"/>
    <x v="22"/>
    <x v="4"/>
    <x v="4"/>
    <s v="Chicago"/>
    <x v="17"/>
    <x v="3"/>
    <n v="1"/>
    <n v="60.79"/>
    <n v="0.05"/>
    <n v="57.75"/>
    <x v="2127"/>
    <s v="Bank Transfer"/>
    <x v="0"/>
    <s v="Standard"/>
    <x v="1"/>
    <n v="2025"/>
    <n v="9"/>
    <x v="11"/>
  </r>
  <r>
    <s v="ORD-002669"/>
    <d v="2025-10-16T00:00:00"/>
    <x v="287"/>
    <x v="23"/>
    <x v="0"/>
    <x v="0"/>
    <s v="Sydney"/>
    <x v="16"/>
    <x v="6"/>
    <n v="1"/>
    <n v="27.73"/>
    <n v="0"/>
    <n v="27.73"/>
    <x v="237"/>
    <s v="Debit Card"/>
    <x v="0"/>
    <s v="Standard"/>
    <x v="2"/>
    <n v="2025"/>
    <n v="10"/>
    <x v="2"/>
  </r>
  <r>
    <s v="ORD-002670"/>
    <d v="2025-05-04T00:00:00"/>
    <x v="1623"/>
    <x v="24"/>
    <x v="1"/>
    <x v="1"/>
    <s v="Delhi"/>
    <x v="10"/>
    <x v="1"/>
    <n v="1"/>
    <n v="48.07"/>
    <n v="0.05"/>
    <n v="45.66"/>
    <x v="2128"/>
    <s v="Debit Card"/>
    <x v="0"/>
    <s v="Standard"/>
    <x v="2"/>
    <n v="2025"/>
    <n v="5"/>
    <x v="0"/>
  </r>
  <r>
    <s v="ORD-002671"/>
    <d v="2025-09-10T00:00:00"/>
    <x v="1624"/>
    <x v="0"/>
    <x v="2"/>
    <x v="2"/>
    <s v="Dubai"/>
    <x v="11"/>
    <x v="5"/>
    <n v="1"/>
    <n v="138.01"/>
    <n v="0"/>
    <n v="138.01"/>
    <x v="2129"/>
    <s v="Digital Wallet"/>
    <x v="0"/>
    <s v="Standard"/>
    <x v="0"/>
    <n v="2025"/>
    <n v="9"/>
    <x v="11"/>
  </r>
  <r>
    <s v="ORD-002672"/>
    <d v="2025-06-04T00:00:00"/>
    <x v="742"/>
    <x v="21"/>
    <x v="4"/>
    <x v="4"/>
    <s v="Seattle"/>
    <x v="0"/>
    <x v="0"/>
    <n v="2"/>
    <n v="40.47"/>
    <n v="0.2"/>
    <n v="64.75"/>
    <x v="2130"/>
    <s v="UPI"/>
    <x v="2"/>
    <s v="Standard"/>
    <x v="0"/>
    <n v="2025"/>
    <n v="6"/>
    <x v="9"/>
  </r>
  <r>
    <s v="ORD-002673"/>
    <d v="2025-10-06T00:00:00"/>
    <x v="1625"/>
    <x v="16"/>
    <x v="4"/>
    <x v="4"/>
    <s v="Seattle"/>
    <x v="3"/>
    <x v="1"/>
    <n v="1"/>
    <n v="142.6"/>
    <n v="0.15"/>
    <n v="121.21"/>
    <x v="1773"/>
    <s v="Debit Card"/>
    <x v="2"/>
    <s v="Standard"/>
    <x v="0"/>
    <n v="2025"/>
    <n v="10"/>
    <x v="2"/>
  </r>
  <r>
    <s v="ORD-002674"/>
    <d v="2025-03-19T00:00:00"/>
    <x v="1428"/>
    <x v="16"/>
    <x v="1"/>
    <x v="1"/>
    <s v="Hyderabad"/>
    <x v="11"/>
    <x v="5"/>
    <n v="1"/>
    <n v="156.51"/>
    <n v="0.1"/>
    <n v="140.86000000000001"/>
    <x v="2131"/>
    <s v="Credit Card"/>
    <x v="1"/>
    <s v="Express"/>
    <x v="1"/>
    <n v="2025"/>
    <n v="3"/>
    <x v="4"/>
  </r>
  <r>
    <s v="ORD-002675"/>
    <d v="2025-12-03T00:00:00"/>
    <x v="49"/>
    <x v="10"/>
    <x v="1"/>
    <x v="1"/>
    <s v="Hyderabad"/>
    <x v="18"/>
    <x v="1"/>
    <n v="2"/>
    <n v="66.45"/>
    <n v="0.2"/>
    <n v="106.32"/>
    <x v="540"/>
    <s v="Debit Card"/>
    <x v="2"/>
    <s v="Standard"/>
    <x v="0"/>
    <n v="2025"/>
    <n v="12"/>
    <x v="1"/>
  </r>
  <r>
    <s v="ORD-002676"/>
    <d v="2025-04-23T00:00:00"/>
    <x v="1626"/>
    <x v="25"/>
    <x v="5"/>
    <x v="5"/>
    <s v="Kyoto"/>
    <x v="17"/>
    <x v="3"/>
    <n v="2"/>
    <n v="62.89"/>
    <n v="0.05"/>
    <n v="119.5"/>
    <x v="2132"/>
    <s v="UPI"/>
    <x v="2"/>
    <s v="Standard"/>
    <x v="0"/>
    <n v="2025"/>
    <n v="4"/>
    <x v="7"/>
  </r>
  <r>
    <s v="ORD-002677"/>
    <d v="2025-05-24T00:00:00"/>
    <x v="377"/>
    <x v="4"/>
    <x v="10"/>
    <x v="7"/>
    <s v="Rio de Janeiro"/>
    <x v="3"/>
    <x v="1"/>
    <n v="2"/>
    <n v="139.49"/>
    <n v="0"/>
    <n v="278.98"/>
    <x v="1997"/>
    <s v="UPI"/>
    <x v="0"/>
    <s v="Same Day"/>
    <x v="1"/>
    <n v="2025"/>
    <n v="5"/>
    <x v="0"/>
  </r>
  <r>
    <s v="ORD-002678"/>
    <d v="2025-01-23T00:00:00"/>
    <x v="1627"/>
    <x v="4"/>
    <x v="8"/>
    <x v="4"/>
    <s v="Vancouver"/>
    <x v="14"/>
    <x v="3"/>
    <n v="1"/>
    <n v="81.83"/>
    <n v="0.15"/>
    <n v="69.56"/>
    <x v="1138"/>
    <s v="Credit Card"/>
    <x v="0"/>
    <s v="Standard"/>
    <x v="1"/>
    <n v="2025"/>
    <n v="1"/>
    <x v="5"/>
  </r>
  <r>
    <s v="ORD-002679"/>
    <d v="2025-02-13T00:00:00"/>
    <x v="1366"/>
    <x v="2"/>
    <x v="1"/>
    <x v="1"/>
    <s v="Delhi"/>
    <x v="15"/>
    <x v="6"/>
    <n v="2"/>
    <n v="74.7"/>
    <n v="0.1"/>
    <n v="134.46"/>
    <x v="1047"/>
    <s v="PayPal"/>
    <x v="0"/>
    <s v="Standard"/>
    <x v="2"/>
    <n v="2025"/>
    <n v="2"/>
    <x v="10"/>
  </r>
  <r>
    <s v="ORD-002680"/>
    <d v="2025-07-21T00:00:00"/>
    <x v="1082"/>
    <x v="16"/>
    <x v="4"/>
    <x v="4"/>
    <s v="Chicago"/>
    <x v="14"/>
    <x v="3"/>
    <n v="1"/>
    <n v="78.34"/>
    <n v="0.05"/>
    <n v="74.430000000000007"/>
    <x v="2133"/>
    <s v="Digital Wallet"/>
    <x v="0"/>
    <s v="Standard"/>
    <x v="4"/>
    <n v="2025"/>
    <n v="7"/>
    <x v="8"/>
  </r>
  <r>
    <s v="ORD-002681"/>
    <d v="2025-04-15T00:00:00"/>
    <x v="1513"/>
    <x v="5"/>
    <x v="9"/>
    <x v="3"/>
    <s v="Munich"/>
    <x v="14"/>
    <x v="3"/>
    <n v="4"/>
    <n v="84.58"/>
    <n v="0.1"/>
    <n v="304.51"/>
    <x v="2134"/>
    <s v="UPI"/>
    <x v="2"/>
    <s v="Standard"/>
    <x v="0"/>
    <n v="2025"/>
    <n v="4"/>
    <x v="7"/>
  </r>
  <r>
    <s v="ORD-002682"/>
    <d v="2025-11-17T00:00:00"/>
    <x v="883"/>
    <x v="0"/>
    <x v="11"/>
    <x v="8"/>
    <s v="Pretoria"/>
    <x v="12"/>
    <x v="1"/>
    <n v="5"/>
    <n v="158.84"/>
    <n v="0"/>
    <n v="794.19"/>
    <x v="2135"/>
    <s v="UPI"/>
    <x v="0"/>
    <s v="Express"/>
    <x v="0"/>
    <n v="2025"/>
    <n v="11"/>
    <x v="6"/>
  </r>
  <r>
    <s v="ORD-002683"/>
    <d v="2025-01-06T00:00:00"/>
    <x v="192"/>
    <x v="9"/>
    <x v="4"/>
    <x v="4"/>
    <s v="Los Angeles"/>
    <x v="16"/>
    <x v="6"/>
    <n v="2"/>
    <n v="29.35"/>
    <n v="0.1"/>
    <n v="55.77"/>
    <x v="2136"/>
    <s v="Credit Card"/>
    <x v="1"/>
    <s v="Standard"/>
    <x v="0"/>
    <n v="2025"/>
    <n v="1"/>
    <x v="5"/>
  </r>
  <r>
    <s v="ORD-002684"/>
    <d v="2025-05-29T00:00:00"/>
    <x v="1628"/>
    <x v="6"/>
    <x v="0"/>
    <x v="0"/>
    <s v="Melbourne"/>
    <x v="12"/>
    <x v="1"/>
    <n v="2"/>
    <n v="151.97999999999999"/>
    <n v="0.05"/>
    <n v="288.77"/>
    <x v="2137"/>
    <s v="Bank Transfer"/>
    <x v="0"/>
    <s v="Express"/>
    <x v="0"/>
    <n v="2025"/>
    <n v="5"/>
    <x v="0"/>
  </r>
  <r>
    <s v="ORD-002685"/>
    <d v="2025-05-12T00:00:00"/>
    <x v="1629"/>
    <x v="15"/>
    <x v="7"/>
    <x v="3"/>
    <s v="Liverpool"/>
    <x v="19"/>
    <x v="5"/>
    <n v="1"/>
    <n v="23.05"/>
    <n v="0"/>
    <n v="23.05"/>
    <x v="2138"/>
    <s v="Debit Card"/>
    <x v="2"/>
    <s v="Standard"/>
    <x v="1"/>
    <n v="2025"/>
    <n v="5"/>
    <x v="0"/>
  </r>
  <r>
    <s v="ORD-002686"/>
    <d v="2025-01-08T00:00:00"/>
    <x v="1630"/>
    <x v="28"/>
    <x v="4"/>
    <x v="4"/>
    <s v="Houston"/>
    <x v="17"/>
    <x v="3"/>
    <n v="3"/>
    <n v="69.400000000000006"/>
    <n v="0"/>
    <n v="208.19"/>
    <x v="2139"/>
    <s v="Credit Card"/>
    <x v="2"/>
    <s v="Same Day"/>
    <x v="0"/>
    <n v="2025"/>
    <n v="1"/>
    <x v="5"/>
  </r>
  <r>
    <s v="ORD-002687"/>
    <d v="2025-02-18T00:00:00"/>
    <x v="1631"/>
    <x v="12"/>
    <x v="7"/>
    <x v="3"/>
    <s v="Birmingham"/>
    <x v="14"/>
    <x v="3"/>
    <n v="3"/>
    <n v="80.28"/>
    <n v="0.2"/>
    <n v="192.66"/>
    <x v="2140"/>
    <s v="PayPal"/>
    <x v="2"/>
    <s v="Standard"/>
    <x v="1"/>
    <n v="2025"/>
    <n v="2"/>
    <x v="10"/>
  </r>
  <r>
    <s v="ORD-002688"/>
    <d v="2025-06-11T00:00:00"/>
    <x v="756"/>
    <x v="3"/>
    <x v="1"/>
    <x v="1"/>
    <s v="Unknown"/>
    <x v="2"/>
    <x v="1"/>
    <n v="4"/>
    <n v="96.99"/>
    <n v="0.1"/>
    <n v="349.17"/>
    <x v="2141"/>
    <s v="Credit Card"/>
    <x v="0"/>
    <s v="Standard"/>
    <x v="1"/>
    <n v="2025"/>
    <n v="6"/>
    <x v="9"/>
  </r>
  <r>
    <s v="ORD-002689"/>
    <d v="2025-07-12T00:00:00"/>
    <x v="157"/>
    <x v="0"/>
    <x v="5"/>
    <x v="5"/>
    <s v="Yokohama"/>
    <x v="15"/>
    <x v="6"/>
    <n v="1"/>
    <n v="76.94"/>
    <n v="0.15"/>
    <n v="65.400000000000006"/>
    <x v="2142"/>
    <s v="Credit Card"/>
    <x v="0"/>
    <s v="Standard"/>
    <x v="0"/>
    <n v="2025"/>
    <n v="7"/>
    <x v="8"/>
  </r>
  <r>
    <s v="ORD-002690"/>
    <d v="2025-06-08T00:00:00"/>
    <x v="390"/>
    <x v="19"/>
    <x v="4"/>
    <x v="4"/>
    <s v="Seattle"/>
    <x v="17"/>
    <x v="3"/>
    <n v="2"/>
    <n v="66.680000000000007"/>
    <n v="0.1"/>
    <n v="120.02"/>
    <x v="2132"/>
    <s v="PayPal"/>
    <x v="2"/>
    <s v="Standard"/>
    <x v="0"/>
    <n v="2025"/>
    <n v="6"/>
    <x v="9"/>
  </r>
  <r>
    <s v="ORD-002691"/>
    <d v="2025-07-27T00:00:00"/>
    <x v="1266"/>
    <x v="27"/>
    <x v="0"/>
    <x v="0"/>
    <s v="Perth"/>
    <x v="9"/>
    <x v="6"/>
    <n v="3"/>
    <n v="79.400000000000006"/>
    <n v="0"/>
    <n v="238.19"/>
    <x v="2143"/>
    <s v="Credit Card"/>
    <x v="0"/>
    <s v="Standard"/>
    <x v="2"/>
    <n v="2025"/>
    <n v="7"/>
    <x v="8"/>
  </r>
  <r>
    <s v="ORD-002692"/>
    <d v="2025-08-21T00:00:00"/>
    <x v="1632"/>
    <x v="22"/>
    <x v="1"/>
    <x v="1"/>
    <s v="Kolkata"/>
    <x v="5"/>
    <x v="3"/>
    <n v="1"/>
    <n v="54.08"/>
    <n v="0.05"/>
    <n v="51.38"/>
    <x v="2144"/>
    <s v="Credit Card"/>
    <x v="0"/>
    <s v="Standard"/>
    <x v="0"/>
    <n v="2025"/>
    <n v="8"/>
    <x v="3"/>
  </r>
  <r>
    <s v="ORD-002693"/>
    <d v="2025-01-04T00:00:00"/>
    <x v="117"/>
    <x v="20"/>
    <x v="11"/>
    <x v="8"/>
    <s v="Cape Town"/>
    <x v="17"/>
    <x v="3"/>
    <n v="1"/>
    <n v="69.06"/>
    <n v="0.05"/>
    <n v="65.61"/>
    <x v="747"/>
    <s v="Credit Card"/>
    <x v="0"/>
    <s v="Standard"/>
    <x v="2"/>
    <n v="2025"/>
    <n v="1"/>
    <x v="5"/>
  </r>
  <r>
    <s v="ORD-002694"/>
    <d v="2025-07-01T00:00:00"/>
    <x v="1347"/>
    <x v="0"/>
    <x v="1"/>
    <x v="1"/>
    <s v="Mumbai"/>
    <x v="8"/>
    <x v="5"/>
    <n v="1"/>
    <n v="104.06"/>
    <n v="0.05"/>
    <n v="98.86"/>
    <x v="844"/>
    <s v="Credit Card"/>
    <x v="1"/>
    <s v="Express"/>
    <x v="2"/>
    <n v="2025"/>
    <n v="7"/>
    <x v="8"/>
  </r>
  <r>
    <s v="ORD-002695"/>
    <d v="2025-12-22T00:00:00"/>
    <x v="1051"/>
    <x v="11"/>
    <x v="10"/>
    <x v="7"/>
    <s v="Rio de Janeiro"/>
    <x v="16"/>
    <x v="6"/>
    <n v="1"/>
    <n v="31.1"/>
    <n v="0"/>
    <n v="31.1"/>
    <x v="1579"/>
    <s v="PayPal"/>
    <x v="0"/>
    <s v="Standard"/>
    <x v="1"/>
    <n v="2025"/>
    <n v="12"/>
    <x v="1"/>
  </r>
  <r>
    <s v="ORD-002696"/>
    <d v="2025-07-22T00:00:00"/>
    <x v="1633"/>
    <x v="2"/>
    <x v="6"/>
    <x v="6"/>
    <s v="Unknown"/>
    <x v="10"/>
    <x v="1"/>
    <n v="1"/>
    <n v="46.73"/>
    <n v="0.1"/>
    <n v="42.06"/>
    <x v="1908"/>
    <s v="Credit Card"/>
    <x v="0"/>
    <s v="Standard"/>
    <x v="2"/>
    <n v="2025"/>
    <n v="7"/>
    <x v="8"/>
  </r>
  <r>
    <s v="ORD-002697"/>
    <d v="2025-09-22T00:00:00"/>
    <x v="1634"/>
    <x v="7"/>
    <x v="11"/>
    <x v="8"/>
    <s v="Pretoria"/>
    <x v="6"/>
    <x v="4"/>
    <n v="2"/>
    <n v="17.82"/>
    <n v="0.15"/>
    <n v="30.29"/>
    <x v="2145"/>
    <s v="UPI"/>
    <x v="2"/>
    <s v="Standard"/>
    <x v="0"/>
    <n v="2025"/>
    <n v="9"/>
    <x v="11"/>
  </r>
  <r>
    <s v="ORD-002698"/>
    <d v="2025-05-02T00:00:00"/>
    <x v="834"/>
    <x v="5"/>
    <x v="9"/>
    <x v="3"/>
    <s v="Frankfurt"/>
    <x v="1"/>
    <x v="1"/>
    <n v="1"/>
    <n v="41.74"/>
    <n v="0.05"/>
    <n v="39.65"/>
    <x v="2146"/>
    <s v="Bank Transfer"/>
    <x v="0"/>
    <s v="Express"/>
    <x v="4"/>
    <n v="2025"/>
    <n v="5"/>
    <x v="0"/>
  </r>
  <r>
    <s v="ORD-002699"/>
    <d v="2025-10-30T00:00:00"/>
    <x v="1635"/>
    <x v="12"/>
    <x v="0"/>
    <x v="0"/>
    <s v="Sydney"/>
    <x v="6"/>
    <x v="4"/>
    <n v="2"/>
    <n v="20.079999999999998"/>
    <n v="0.15"/>
    <n v="34.130000000000003"/>
    <x v="214"/>
    <s v="PayPal"/>
    <x v="0"/>
    <s v="Standard"/>
    <x v="1"/>
    <n v="2025"/>
    <n v="10"/>
    <x v="2"/>
  </r>
  <r>
    <s v="ORD-002700"/>
    <d v="2025-10-30T00:00:00"/>
    <x v="1109"/>
    <x v="25"/>
    <x v="4"/>
    <x v="4"/>
    <s v="New York"/>
    <x v="4"/>
    <x v="2"/>
    <n v="2"/>
    <n v="44.65"/>
    <n v="0"/>
    <n v="89.3"/>
    <x v="2147"/>
    <s v="PayPal"/>
    <x v="0"/>
    <s v="Express"/>
    <x v="1"/>
    <n v="2025"/>
    <n v="10"/>
    <x v="2"/>
  </r>
  <r>
    <s v="ORD-002701"/>
    <d v="2025-07-23T00:00:00"/>
    <x v="540"/>
    <x v="24"/>
    <x v="1"/>
    <x v="1"/>
    <s v="Chennai"/>
    <x v="10"/>
    <x v="1"/>
    <n v="4"/>
    <n v="51.04"/>
    <n v="0.05"/>
    <n v="193.94"/>
    <x v="2148"/>
    <s v="Debit Card"/>
    <x v="0"/>
    <s v="Standard"/>
    <x v="1"/>
    <n v="2025"/>
    <n v="7"/>
    <x v="8"/>
  </r>
  <r>
    <s v="ORD-002702"/>
    <d v="2025-12-25T00:00:00"/>
    <x v="1229"/>
    <x v="23"/>
    <x v="7"/>
    <x v="3"/>
    <s v="Manchester"/>
    <x v="16"/>
    <x v="6"/>
    <n v="1"/>
    <n v="32.19"/>
    <n v="0.05"/>
    <n v="30.58"/>
    <x v="95"/>
    <s v="PayPal"/>
    <x v="0"/>
    <s v="Express"/>
    <x v="0"/>
    <n v="2025"/>
    <n v="12"/>
    <x v="1"/>
  </r>
  <r>
    <s v="ORD-002703"/>
    <d v="2025-02-19T00:00:00"/>
    <x v="1636"/>
    <x v="14"/>
    <x v="1"/>
    <x v="1"/>
    <s v="Hyderabad"/>
    <x v="15"/>
    <x v="6"/>
    <n v="1"/>
    <n v="78.069999999999993"/>
    <n v="0.15"/>
    <n v="66.36"/>
    <x v="2149"/>
    <s v="Credit Card"/>
    <x v="0"/>
    <s v="Express"/>
    <x v="0"/>
    <n v="2025"/>
    <n v="2"/>
    <x v="10"/>
  </r>
  <r>
    <s v="ORD-002704"/>
    <d v="2025-01-07T00:00:00"/>
    <x v="1386"/>
    <x v="28"/>
    <x v="11"/>
    <x v="8"/>
    <s v="Durban"/>
    <x v="12"/>
    <x v="1"/>
    <n v="2"/>
    <n v="162.66999999999999"/>
    <n v="0.05"/>
    <n v="309.08"/>
    <x v="2150"/>
    <s v="PayPal"/>
    <x v="2"/>
    <s v="Standard"/>
    <x v="1"/>
    <n v="2025"/>
    <n v="1"/>
    <x v="5"/>
  </r>
  <r>
    <s v="ORD-002705"/>
    <d v="2025-10-29T00:00:00"/>
    <x v="714"/>
    <x v="21"/>
    <x v="1"/>
    <x v="1"/>
    <s v="Mumbai"/>
    <x v="17"/>
    <x v="3"/>
    <n v="2"/>
    <n v="65.709999999999994"/>
    <n v="0"/>
    <n v="131.41999999999999"/>
    <x v="2151"/>
    <s v="Debit Card"/>
    <x v="2"/>
    <s v="Standard"/>
    <x v="2"/>
    <n v="2025"/>
    <n v="10"/>
    <x v="2"/>
  </r>
  <r>
    <s v="ORD-002706"/>
    <d v="2025-11-09T00:00:00"/>
    <x v="1637"/>
    <x v="27"/>
    <x v="3"/>
    <x v="3"/>
    <s v="Toulouse"/>
    <x v="19"/>
    <x v="5"/>
    <n v="1"/>
    <n v="24.76"/>
    <n v="0.05"/>
    <n v="23.52"/>
    <x v="2152"/>
    <s v="PayPal"/>
    <x v="0"/>
    <s v="Express"/>
    <x v="2"/>
    <n v="2025"/>
    <n v="11"/>
    <x v="6"/>
  </r>
  <r>
    <s v="ORD-002707"/>
    <d v="2025-02-17T00:00:00"/>
    <x v="338"/>
    <x v="27"/>
    <x v="8"/>
    <x v="4"/>
    <s v="Vancouver"/>
    <x v="16"/>
    <x v="6"/>
    <n v="3"/>
    <n v="28.53"/>
    <n v="0.15"/>
    <n v="72.75"/>
    <x v="2153"/>
    <s v="PayPal"/>
    <x v="0"/>
    <s v="Express"/>
    <x v="0"/>
    <n v="2025"/>
    <n v="2"/>
    <x v="10"/>
  </r>
  <r>
    <s v="ORD-002708"/>
    <d v="2025-04-14T00:00:00"/>
    <x v="1346"/>
    <x v="8"/>
    <x v="9"/>
    <x v="3"/>
    <s v="Hamburg"/>
    <x v="16"/>
    <x v="6"/>
    <n v="2"/>
    <n v="31.12"/>
    <n v="0.05"/>
    <n v="59.13"/>
    <x v="2154"/>
    <s v="Bank Transfer"/>
    <x v="2"/>
    <s v="Express"/>
    <x v="0"/>
    <n v="2025"/>
    <n v="4"/>
    <x v="7"/>
  </r>
  <r>
    <s v="ORD-002709"/>
    <d v="2025-01-07T00:00:00"/>
    <x v="1638"/>
    <x v="13"/>
    <x v="8"/>
    <x v="4"/>
    <s v="Toronto"/>
    <x v="14"/>
    <x v="3"/>
    <n v="1"/>
    <n v="77.319999999999993"/>
    <n v="0.1"/>
    <n v="69.59"/>
    <x v="2155"/>
    <s v="Digital Wallet"/>
    <x v="0"/>
    <s v="Express"/>
    <x v="1"/>
    <n v="2025"/>
    <n v="1"/>
    <x v="5"/>
  </r>
  <r>
    <s v="ORD-002710"/>
    <d v="2025-04-25T00:00:00"/>
    <x v="1639"/>
    <x v="21"/>
    <x v="1"/>
    <x v="1"/>
    <s v="Hyderabad"/>
    <x v="1"/>
    <x v="1"/>
    <n v="2"/>
    <n v="42.58"/>
    <n v="0.15"/>
    <n v="72.39"/>
    <x v="1658"/>
    <s v="Credit Card"/>
    <x v="0"/>
    <s v="Same Day"/>
    <x v="1"/>
    <n v="2025"/>
    <n v="4"/>
    <x v="7"/>
  </r>
  <r>
    <s v="ORD-002711"/>
    <d v="2025-10-30T00:00:00"/>
    <x v="1640"/>
    <x v="1"/>
    <x v="3"/>
    <x v="3"/>
    <s v="Marseille"/>
    <x v="3"/>
    <x v="1"/>
    <n v="1"/>
    <n v="140.4"/>
    <n v="0.05"/>
    <n v="133.38"/>
    <x v="2156"/>
    <s v="Debit Card"/>
    <x v="1"/>
    <s v="Same Day"/>
    <x v="0"/>
    <n v="2025"/>
    <n v="10"/>
    <x v="2"/>
  </r>
  <r>
    <s v="ORD-002712"/>
    <d v="2025-07-22T00:00:00"/>
    <x v="782"/>
    <x v="25"/>
    <x v="4"/>
    <x v="4"/>
    <s v="Houston"/>
    <x v="4"/>
    <x v="2"/>
    <n v="2"/>
    <n v="43.81"/>
    <n v="0.15"/>
    <n v="74.47"/>
    <x v="1505"/>
    <s v="Digital Wallet"/>
    <x v="0"/>
    <s v="Standard"/>
    <x v="0"/>
    <n v="2025"/>
    <n v="7"/>
    <x v="8"/>
  </r>
  <r>
    <s v="ORD-002713"/>
    <d v="2025-05-17T00:00:00"/>
    <x v="16"/>
    <x v="23"/>
    <x v="2"/>
    <x v="2"/>
    <s v="Sharjah"/>
    <x v="16"/>
    <x v="6"/>
    <n v="1"/>
    <n v="27.72"/>
    <n v="0.05"/>
    <n v="26.33"/>
    <x v="1595"/>
    <s v="PayPal"/>
    <x v="2"/>
    <s v="Express"/>
    <x v="0"/>
    <n v="2025"/>
    <n v="5"/>
    <x v="0"/>
  </r>
  <r>
    <s v="ORD-002714"/>
    <d v="2025-05-26T00:00:00"/>
    <x v="271"/>
    <x v="17"/>
    <x v="5"/>
    <x v="5"/>
    <s v="Yokohama"/>
    <x v="14"/>
    <x v="3"/>
    <n v="3"/>
    <n v="78.56"/>
    <n v="0"/>
    <n v="235.68"/>
    <x v="2157"/>
    <s v="UPI"/>
    <x v="0"/>
    <s v="Express"/>
    <x v="0"/>
    <n v="2025"/>
    <n v="5"/>
    <x v="0"/>
  </r>
  <r>
    <s v="ORD-002715"/>
    <d v="2025-01-01T00:00:00"/>
    <x v="379"/>
    <x v="28"/>
    <x v="11"/>
    <x v="8"/>
    <s v="Cape Town"/>
    <x v="2"/>
    <x v="1"/>
    <n v="1"/>
    <n v="88.14"/>
    <n v="0"/>
    <n v="88.14"/>
    <x v="1188"/>
    <s v="Debit Card"/>
    <x v="2"/>
    <s v="Express"/>
    <x v="1"/>
    <n v="2025"/>
    <n v="1"/>
    <x v="5"/>
  </r>
  <r>
    <s v="ORD-002716"/>
    <d v="2025-04-28T00:00:00"/>
    <x v="1641"/>
    <x v="20"/>
    <x v="1"/>
    <x v="1"/>
    <s v="Chennai"/>
    <x v="5"/>
    <x v="3"/>
    <n v="2"/>
    <n v="58.23"/>
    <n v="0.1"/>
    <n v="104.81"/>
    <x v="2158"/>
    <s v="Credit Card"/>
    <x v="0"/>
    <s v="Standard"/>
    <x v="1"/>
    <n v="2025"/>
    <n v="4"/>
    <x v="7"/>
  </r>
  <r>
    <s v="ORD-002717"/>
    <d v="2025-09-10T00:00:00"/>
    <x v="1426"/>
    <x v="8"/>
    <x v="4"/>
    <x v="4"/>
    <s v="Houston"/>
    <x v="13"/>
    <x v="2"/>
    <n v="1"/>
    <n v="202"/>
    <n v="0.1"/>
    <n v="181.8"/>
    <x v="2159"/>
    <s v="Credit Card"/>
    <x v="1"/>
    <s v="Express"/>
    <x v="0"/>
    <n v="2025"/>
    <n v="9"/>
    <x v="11"/>
  </r>
  <r>
    <s v="ORD-002718"/>
    <d v="2025-12-25T00:00:00"/>
    <x v="1642"/>
    <x v="21"/>
    <x v="1"/>
    <x v="1"/>
    <s v="Bengaluru"/>
    <x v="12"/>
    <x v="1"/>
    <n v="3"/>
    <n v="149.69"/>
    <n v="0.25"/>
    <n v="336.81"/>
    <x v="2160"/>
    <s v="Digital Wallet"/>
    <x v="2"/>
    <s v="Standard"/>
    <x v="0"/>
    <n v="2025"/>
    <n v="12"/>
    <x v="1"/>
  </r>
  <r>
    <s v="ORD-002719"/>
    <d v="2025-11-21T00:00:00"/>
    <x v="1179"/>
    <x v="14"/>
    <x v="1"/>
    <x v="1"/>
    <s v="Mumbai"/>
    <x v="13"/>
    <x v="2"/>
    <n v="4"/>
    <n v="191.67"/>
    <n v="0.1"/>
    <n v="690.02"/>
    <x v="2161"/>
    <s v="Credit Card"/>
    <x v="0"/>
    <s v="Standard"/>
    <x v="0"/>
    <n v="2025"/>
    <n v="11"/>
    <x v="6"/>
  </r>
  <r>
    <s v="ORD-002720"/>
    <d v="2025-01-10T00:00:00"/>
    <x v="475"/>
    <x v="23"/>
    <x v="4"/>
    <x v="4"/>
    <s v="Seattle"/>
    <x v="12"/>
    <x v="1"/>
    <n v="1"/>
    <n v="172"/>
    <n v="0.25"/>
    <n v="129"/>
    <x v="460"/>
    <s v="Bank Transfer"/>
    <x v="0"/>
    <s v="Express"/>
    <x v="0"/>
    <n v="2025"/>
    <n v="1"/>
    <x v="5"/>
  </r>
  <r>
    <s v="ORD-002721"/>
    <d v="2025-12-05T00:00:00"/>
    <x v="1627"/>
    <x v="1"/>
    <x v="8"/>
    <x v="4"/>
    <s v="Calgary"/>
    <x v="18"/>
    <x v="1"/>
    <n v="1"/>
    <n v="66.37"/>
    <n v="0.05"/>
    <n v="63.05"/>
    <x v="2120"/>
    <s v="UPI"/>
    <x v="0"/>
    <s v="Standard"/>
    <x v="0"/>
    <n v="2025"/>
    <n v="12"/>
    <x v="1"/>
  </r>
  <r>
    <s v="ORD-002722"/>
    <d v="2025-11-02T00:00:00"/>
    <x v="261"/>
    <x v="3"/>
    <x v="4"/>
    <x v="4"/>
    <s v="Los Angeles"/>
    <x v="19"/>
    <x v="5"/>
    <n v="2"/>
    <n v="23.27"/>
    <n v="0.1"/>
    <n v="41.89"/>
    <x v="329"/>
    <s v="UPI"/>
    <x v="0"/>
    <s v="Standard"/>
    <x v="1"/>
    <n v="2025"/>
    <n v="11"/>
    <x v="6"/>
  </r>
  <r>
    <s v="ORD-002723"/>
    <d v="2025-11-01T00:00:00"/>
    <x v="1643"/>
    <x v="8"/>
    <x v="9"/>
    <x v="3"/>
    <s v="Frankfurt"/>
    <x v="3"/>
    <x v="1"/>
    <n v="1"/>
    <n v="138.96"/>
    <n v="0.05"/>
    <n v="132.01"/>
    <x v="949"/>
    <s v="Digital Wallet"/>
    <x v="0"/>
    <s v="Standard"/>
    <x v="1"/>
    <n v="2025"/>
    <n v="11"/>
    <x v="6"/>
  </r>
  <r>
    <s v="ORD-002724"/>
    <d v="2025-06-29T00:00:00"/>
    <x v="1644"/>
    <x v="9"/>
    <x v="10"/>
    <x v="7"/>
    <s v="Rio de Janeiro"/>
    <x v="11"/>
    <x v="5"/>
    <n v="1"/>
    <n v="150.36000000000001"/>
    <n v="0.05"/>
    <n v="142.84"/>
    <x v="1889"/>
    <s v="Credit Card"/>
    <x v="0"/>
    <s v="Standard"/>
    <x v="1"/>
    <n v="2025"/>
    <n v="6"/>
    <x v="9"/>
  </r>
  <r>
    <s v="ORD-002725"/>
    <d v="2025-06-05T00:00:00"/>
    <x v="1026"/>
    <x v="10"/>
    <x v="0"/>
    <x v="0"/>
    <s v="Brisbane"/>
    <x v="18"/>
    <x v="1"/>
    <n v="3"/>
    <n v="75.510000000000005"/>
    <n v="0"/>
    <n v="226.53"/>
    <x v="2162"/>
    <s v="Bank Transfer"/>
    <x v="0"/>
    <s v="Standard"/>
    <x v="2"/>
    <n v="2025"/>
    <n v="6"/>
    <x v="9"/>
  </r>
  <r>
    <s v="ORD-002726"/>
    <d v="2025-04-29T00:00:00"/>
    <x v="1034"/>
    <x v="10"/>
    <x v="7"/>
    <x v="3"/>
    <s v="London"/>
    <x v="13"/>
    <x v="2"/>
    <n v="2"/>
    <n v="203.09"/>
    <n v="0"/>
    <n v="406.18"/>
    <x v="2163"/>
    <s v="Digital Wallet"/>
    <x v="0"/>
    <s v="Express"/>
    <x v="1"/>
    <n v="2025"/>
    <n v="4"/>
    <x v="7"/>
  </r>
  <r>
    <s v="ORD-002727"/>
    <d v="2025-01-26T00:00:00"/>
    <x v="1645"/>
    <x v="1"/>
    <x v="4"/>
    <x v="4"/>
    <s v="Seattle"/>
    <x v="5"/>
    <x v="3"/>
    <n v="1"/>
    <n v="54.42"/>
    <n v="0.2"/>
    <n v="43.53"/>
    <x v="2164"/>
    <s v="PayPal"/>
    <x v="0"/>
    <s v="Express"/>
    <x v="1"/>
    <n v="2025"/>
    <n v="1"/>
    <x v="5"/>
  </r>
  <r>
    <s v="ORD-002728"/>
    <d v="2025-03-31T00:00:00"/>
    <x v="1646"/>
    <x v="25"/>
    <x v="7"/>
    <x v="3"/>
    <s v="Liverpool"/>
    <x v="14"/>
    <x v="3"/>
    <n v="1"/>
    <n v="83.17"/>
    <n v="0.05"/>
    <n v="79.010000000000005"/>
    <x v="1294"/>
    <s v="Credit Card"/>
    <x v="0"/>
    <s v="Same Day"/>
    <x v="0"/>
    <n v="2025"/>
    <n v="3"/>
    <x v="4"/>
  </r>
  <r>
    <s v="ORD-002729"/>
    <d v="2025-04-07T00:00:00"/>
    <x v="1647"/>
    <x v="0"/>
    <x v="1"/>
    <x v="1"/>
    <s v="Mumbai"/>
    <x v="0"/>
    <x v="0"/>
    <n v="2"/>
    <n v="43.73"/>
    <n v="0"/>
    <n v="87.45"/>
    <x v="2165"/>
    <s v="UPI"/>
    <x v="2"/>
    <s v="Express"/>
    <x v="0"/>
    <n v="2025"/>
    <n v="4"/>
    <x v="7"/>
  </r>
  <r>
    <s v="ORD-002730"/>
    <d v="2025-07-09T00:00:00"/>
    <x v="1648"/>
    <x v="3"/>
    <x v="8"/>
    <x v="4"/>
    <s v="Montreal"/>
    <x v="0"/>
    <x v="0"/>
    <n v="1"/>
    <n v="43.78"/>
    <n v="0.15"/>
    <n v="37.21"/>
    <x v="2166"/>
    <s v="UPI"/>
    <x v="2"/>
    <s v="Express"/>
    <x v="2"/>
    <n v="2025"/>
    <n v="7"/>
    <x v="8"/>
  </r>
  <r>
    <s v="ORD-002731"/>
    <d v="2025-10-20T00:00:00"/>
    <x v="1649"/>
    <x v="29"/>
    <x v="4"/>
    <x v="4"/>
    <s v="New York"/>
    <x v="0"/>
    <x v="0"/>
    <n v="1"/>
    <n v="42.53"/>
    <n v="0.25"/>
    <n v="31.9"/>
    <x v="2167"/>
    <s v="Bank Transfer"/>
    <x v="0"/>
    <s v="Express"/>
    <x v="1"/>
    <n v="2025"/>
    <n v="10"/>
    <x v="2"/>
  </r>
  <r>
    <s v="ORD-002732"/>
    <d v="2025-07-05T00:00:00"/>
    <x v="981"/>
    <x v="21"/>
    <x v="10"/>
    <x v="7"/>
    <s v="SÃ£o Paulo"/>
    <x v="1"/>
    <x v="1"/>
    <n v="1"/>
    <n v="39.29"/>
    <n v="0.05"/>
    <n v="37.32"/>
    <x v="2168"/>
    <s v="Digital Wallet"/>
    <x v="1"/>
    <s v="Standard"/>
    <x v="1"/>
    <n v="2025"/>
    <n v="7"/>
    <x v="8"/>
  </r>
  <r>
    <s v="ORD-002733"/>
    <d v="2025-01-23T00:00:00"/>
    <x v="1332"/>
    <x v="8"/>
    <x v="5"/>
    <x v="5"/>
    <s v="Osaka"/>
    <x v="13"/>
    <x v="2"/>
    <n v="2"/>
    <n v="196.93"/>
    <n v="0.1"/>
    <n v="354.47"/>
    <x v="2169"/>
    <s v="UPI"/>
    <x v="0"/>
    <s v="Standard"/>
    <x v="1"/>
    <n v="2025"/>
    <n v="1"/>
    <x v="5"/>
  </r>
  <r>
    <s v="ORD-002734"/>
    <d v="2025-12-20T00:00:00"/>
    <x v="1401"/>
    <x v="8"/>
    <x v="8"/>
    <x v="4"/>
    <s v="Vancouver"/>
    <x v="19"/>
    <x v="5"/>
    <n v="3"/>
    <n v="23.64"/>
    <n v="0.1"/>
    <n v="63.83"/>
    <x v="2170"/>
    <s v="Bank Transfer"/>
    <x v="2"/>
    <s v="Standard"/>
    <x v="0"/>
    <n v="2025"/>
    <n v="12"/>
    <x v="1"/>
  </r>
  <r>
    <s v="ORD-002735"/>
    <d v="2025-12-17T00:00:00"/>
    <x v="1597"/>
    <x v="11"/>
    <x v="4"/>
    <x v="4"/>
    <s v="Chicago"/>
    <x v="14"/>
    <x v="3"/>
    <n v="1"/>
    <n v="79.59"/>
    <n v="0.05"/>
    <n v="75.61"/>
    <x v="2120"/>
    <s v="PayPal"/>
    <x v="0"/>
    <s v="Standard"/>
    <x v="2"/>
    <n v="2025"/>
    <n v="12"/>
    <x v="1"/>
  </r>
  <r>
    <s v="ORD-002736"/>
    <d v="2025-11-03T00:00:00"/>
    <x v="1545"/>
    <x v="5"/>
    <x v="4"/>
    <x v="4"/>
    <s v="Los Angeles"/>
    <x v="13"/>
    <x v="2"/>
    <n v="1"/>
    <n v="189.39"/>
    <n v="0.2"/>
    <n v="151.51"/>
    <x v="2171"/>
    <s v="Bank Transfer"/>
    <x v="0"/>
    <s v="Standard"/>
    <x v="1"/>
    <n v="2025"/>
    <n v="11"/>
    <x v="6"/>
  </r>
  <r>
    <s v="ORD-002737"/>
    <d v="2025-12-29T00:00:00"/>
    <x v="427"/>
    <x v="2"/>
    <x v="5"/>
    <x v="5"/>
    <s v="Osaka"/>
    <x v="4"/>
    <x v="2"/>
    <n v="1"/>
    <n v="42"/>
    <n v="0.25"/>
    <n v="31.5"/>
    <x v="2172"/>
    <s v="UPI"/>
    <x v="0"/>
    <s v="Standard"/>
    <x v="1"/>
    <n v="2025"/>
    <n v="12"/>
    <x v="1"/>
  </r>
  <r>
    <s v="ORD-002738"/>
    <d v="2025-08-01T00:00:00"/>
    <x v="447"/>
    <x v="21"/>
    <x v="9"/>
    <x v="3"/>
    <s v="Berlin"/>
    <x v="15"/>
    <x v="6"/>
    <n v="2"/>
    <n v="80.55"/>
    <n v="0.05"/>
    <n v="153.04"/>
    <x v="2173"/>
    <s v="Credit Card"/>
    <x v="2"/>
    <s v="Same Day"/>
    <x v="1"/>
    <n v="2025"/>
    <n v="8"/>
    <x v="3"/>
  </r>
  <r>
    <s v="ORD-002739"/>
    <d v="2025-12-22T00:00:00"/>
    <x v="145"/>
    <x v="5"/>
    <x v="4"/>
    <x v="4"/>
    <s v="Los Angeles"/>
    <x v="5"/>
    <x v="3"/>
    <n v="1"/>
    <n v="56.12"/>
    <n v="0.05"/>
    <n v="53.31"/>
    <x v="2174"/>
    <s v="Credit Card"/>
    <x v="0"/>
    <s v="Express"/>
    <x v="1"/>
    <n v="2025"/>
    <n v="12"/>
    <x v="1"/>
  </r>
  <r>
    <s v="ORD-002740"/>
    <d v="2025-01-30T00:00:00"/>
    <x v="1621"/>
    <x v="4"/>
    <x v="1"/>
    <x v="1"/>
    <s v="Chennai"/>
    <x v="4"/>
    <x v="2"/>
    <n v="2"/>
    <n v="46.75"/>
    <n v="0.1"/>
    <n v="84.15"/>
    <x v="2175"/>
    <s v="UPI"/>
    <x v="0"/>
    <s v="Express"/>
    <x v="3"/>
    <n v="2025"/>
    <n v="1"/>
    <x v="5"/>
  </r>
  <r>
    <s v="ORD-002741"/>
    <d v="2025-05-23T00:00:00"/>
    <x v="1537"/>
    <x v="14"/>
    <x v="1"/>
    <x v="1"/>
    <s v="Chennai"/>
    <x v="17"/>
    <x v="3"/>
    <n v="2"/>
    <n v="66.08"/>
    <n v="0.15"/>
    <n v="112.34"/>
    <x v="2051"/>
    <s v="Bank Transfer"/>
    <x v="0"/>
    <s v="Same Day"/>
    <x v="0"/>
    <n v="2025"/>
    <n v="5"/>
    <x v="0"/>
  </r>
  <r>
    <s v="ORD-002742"/>
    <d v="2025-03-30T00:00:00"/>
    <x v="1650"/>
    <x v="5"/>
    <x v="5"/>
    <x v="5"/>
    <s v="Osaka"/>
    <x v="2"/>
    <x v="1"/>
    <n v="3"/>
    <n v="85.95"/>
    <n v="0.05"/>
    <n v="244.96"/>
    <x v="2176"/>
    <s v="Debit Card"/>
    <x v="1"/>
    <s v="Standard"/>
    <x v="2"/>
    <n v="2025"/>
    <n v="3"/>
    <x v="4"/>
  </r>
  <r>
    <s v="ORD-002743"/>
    <d v="2025-03-18T00:00:00"/>
    <x v="134"/>
    <x v="11"/>
    <x v="4"/>
    <x v="4"/>
    <s v="Chicago"/>
    <x v="10"/>
    <x v="1"/>
    <n v="1"/>
    <n v="46.03"/>
    <n v="0.1"/>
    <n v="41.43"/>
    <x v="1642"/>
    <s v="PayPal"/>
    <x v="1"/>
    <s v="Standard"/>
    <x v="1"/>
    <n v="2025"/>
    <n v="3"/>
    <x v="4"/>
  </r>
  <r>
    <s v="ORD-002744"/>
    <d v="2025-02-25T00:00:00"/>
    <x v="1537"/>
    <x v="18"/>
    <x v="9"/>
    <x v="3"/>
    <s v="Frankfurt"/>
    <x v="15"/>
    <x v="6"/>
    <n v="1"/>
    <n v="78.5"/>
    <n v="0.25"/>
    <n v="58.88"/>
    <x v="2177"/>
    <s v="Credit Card"/>
    <x v="0"/>
    <s v="Standard"/>
    <x v="1"/>
    <n v="2025"/>
    <n v="2"/>
    <x v="10"/>
  </r>
  <r>
    <s v="ORD-002745"/>
    <d v="2025-09-01T00:00:00"/>
    <x v="331"/>
    <x v="20"/>
    <x v="7"/>
    <x v="3"/>
    <s v="London"/>
    <x v="9"/>
    <x v="6"/>
    <n v="1"/>
    <n v="81.739999999999995"/>
    <n v="0.05"/>
    <n v="77.66"/>
    <x v="1777"/>
    <s v="PayPal"/>
    <x v="1"/>
    <s v="Express"/>
    <x v="2"/>
    <n v="2025"/>
    <n v="9"/>
    <x v="11"/>
  </r>
  <r>
    <s v="ORD-002746"/>
    <d v="2025-11-02T00:00:00"/>
    <x v="935"/>
    <x v="22"/>
    <x v="3"/>
    <x v="3"/>
    <s v="Lyon"/>
    <x v="13"/>
    <x v="2"/>
    <n v="2"/>
    <n v="175.51"/>
    <n v="0.05"/>
    <n v="333.46"/>
    <x v="2178"/>
    <s v="UPI"/>
    <x v="1"/>
    <s v="Express"/>
    <x v="1"/>
    <n v="2025"/>
    <n v="11"/>
    <x v="6"/>
  </r>
  <r>
    <s v="ORD-002747"/>
    <d v="2025-08-15T00:00:00"/>
    <x v="101"/>
    <x v="26"/>
    <x v="10"/>
    <x v="7"/>
    <s v="Rio de Janeiro"/>
    <x v="2"/>
    <x v="1"/>
    <n v="1"/>
    <n v="88.35"/>
    <n v="0.1"/>
    <n v="83.94"/>
    <x v="261"/>
    <s v="Digital Wallet"/>
    <x v="0"/>
    <s v="Express"/>
    <x v="4"/>
    <n v="2025"/>
    <n v="8"/>
    <x v="3"/>
  </r>
  <r>
    <s v="ORD-002748"/>
    <d v="2025-02-27T00:00:00"/>
    <x v="592"/>
    <x v="4"/>
    <x v="10"/>
    <x v="7"/>
    <s v="Rio de Janeiro"/>
    <x v="13"/>
    <x v="2"/>
    <n v="1"/>
    <n v="184.31"/>
    <n v="0.2"/>
    <n v="147.44999999999999"/>
    <x v="2179"/>
    <s v="Credit Card"/>
    <x v="0"/>
    <s v="Express"/>
    <x v="3"/>
    <n v="2025"/>
    <n v="2"/>
    <x v="10"/>
  </r>
  <r>
    <s v="ORD-002749"/>
    <d v="2025-11-10T00:00:00"/>
    <x v="1643"/>
    <x v="10"/>
    <x v="7"/>
    <x v="3"/>
    <s v="London"/>
    <x v="2"/>
    <x v="1"/>
    <n v="1"/>
    <n v="91.69"/>
    <n v="0.25"/>
    <n v="68.760000000000005"/>
    <x v="1450"/>
    <s v="Bank Transfer"/>
    <x v="0"/>
    <s v="Standard"/>
    <x v="1"/>
    <n v="2025"/>
    <n v="11"/>
    <x v="6"/>
  </r>
  <r>
    <s v="ORD-002750"/>
    <d v="2025-09-06T00:00:00"/>
    <x v="1120"/>
    <x v="19"/>
    <x v="1"/>
    <x v="1"/>
    <s v="Delhi"/>
    <x v="1"/>
    <x v="1"/>
    <n v="1"/>
    <n v="42.24"/>
    <n v="0.1"/>
    <n v="38.020000000000003"/>
    <x v="1618"/>
    <s v="PayPal"/>
    <x v="0"/>
    <s v="Express"/>
    <x v="2"/>
    <n v="2025"/>
    <n v="9"/>
    <x v="11"/>
  </r>
  <r>
    <s v="ORD-002751"/>
    <d v="2025-06-01T00:00:00"/>
    <x v="1651"/>
    <x v="18"/>
    <x v="7"/>
    <x v="3"/>
    <s v="Birmingham"/>
    <x v="16"/>
    <x v="6"/>
    <n v="1"/>
    <n v="28.31"/>
    <n v="0.15"/>
    <n v="24.06"/>
    <x v="1360"/>
    <s v="Credit Card"/>
    <x v="2"/>
    <s v="Express"/>
    <x v="1"/>
    <n v="2025"/>
    <n v="6"/>
    <x v="9"/>
  </r>
  <r>
    <s v="ORD-002752"/>
    <d v="2025-09-21T00:00:00"/>
    <x v="1388"/>
    <x v="24"/>
    <x v="3"/>
    <x v="3"/>
    <s v="Marseille"/>
    <x v="9"/>
    <x v="6"/>
    <n v="2"/>
    <n v="73.61"/>
    <n v="0.05"/>
    <n v="139.86000000000001"/>
    <x v="2180"/>
    <s v="PayPal"/>
    <x v="2"/>
    <s v="Standard"/>
    <x v="2"/>
    <n v="2025"/>
    <n v="9"/>
    <x v="11"/>
  </r>
  <r>
    <s v="ORD-002753"/>
    <d v="2025-04-12T00:00:00"/>
    <x v="682"/>
    <x v="27"/>
    <x v="3"/>
    <x v="3"/>
    <s v="Lyon"/>
    <x v="16"/>
    <x v="6"/>
    <n v="3"/>
    <n v="32.33"/>
    <n v="0.15"/>
    <n v="82.44"/>
    <x v="453"/>
    <s v="PayPal"/>
    <x v="0"/>
    <s v="Standard"/>
    <x v="2"/>
    <n v="2025"/>
    <n v="4"/>
    <x v="7"/>
  </r>
  <r>
    <s v="ORD-002754"/>
    <d v="2025-05-15T00:00:00"/>
    <x v="825"/>
    <x v="10"/>
    <x v="8"/>
    <x v="4"/>
    <s v="Calgary"/>
    <x v="0"/>
    <x v="0"/>
    <n v="1"/>
    <n v="41.49"/>
    <n v="0.1"/>
    <n v="37.340000000000003"/>
    <x v="354"/>
    <s v="Credit Card"/>
    <x v="0"/>
    <s v="Express"/>
    <x v="1"/>
    <n v="2025"/>
    <n v="5"/>
    <x v="0"/>
  </r>
  <r>
    <s v="ORD-002755"/>
    <d v="2025-12-10T00:00:00"/>
    <x v="1652"/>
    <x v="15"/>
    <x v="1"/>
    <x v="1"/>
    <s v="Chennai"/>
    <x v="6"/>
    <x v="4"/>
    <n v="3"/>
    <n v="19.66"/>
    <n v="0.15"/>
    <n v="50.13"/>
    <x v="747"/>
    <s v="Debit Card"/>
    <x v="2"/>
    <s v="Standard"/>
    <x v="1"/>
    <n v="2025"/>
    <n v="12"/>
    <x v="1"/>
  </r>
  <r>
    <s v="ORD-002756"/>
    <d v="2025-04-24T00:00:00"/>
    <x v="1653"/>
    <x v="25"/>
    <x v="8"/>
    <x v="4"/>
    <s v="Vancouver"/>
    <x v="2"/>
    <x v="1"/>
    <n v="1"/>
    <n v="93.01"/>
    <n v="0.15"/>
    <n v="79.06"/>
    <x v="2181"/>
    <s v="Debit Card"/>
    <x v="0"/>
    <s v="Express"/>
    <x v="1"/>
    <n v="2025"/>
    <n v="4"/>
    <x v="7"/>
  </r>
  <r>
    <s v="ORD-002757"/>
    <d v="2025-07-03T00:00:00"/>
    <x v="1654"/>
    <x v="4"/>
    <x v="1"/>
    <x v="1"/>
    <s v="Kolkata"/>
    <x v="14"/>
    <x v="3"/>
    <n v="1"/>
    <n v="76.959999999999994"/>
    <n v="0.1"/>
    <n v="69.260000000000005"/>
    <x v="1049"/>
    <s v="UPI"/>
    <x v="0"/>
    <s v="Same Day"/>
    <x v="2"/>
    <n v="2025"/>
    <n v="7"/>
    <x v="8"/>
  </r>
  <r>
    <s v="ORD-002758"/>
    <d v="2025-12-03T00:00:00"/>
    <x v="658"/>
    <x v="2"/>
    <x v="5"/>
    <x v="5"/>
    <s v="Kyoto"/>
    <x v="14"/>
    <x v="3"/>
    <n v="4"/>
    <n v="81.790000000000006"/>
    <n v="0"/>
    <n v="327.18"/>
    <x v="2182"/>
    <s v="Credit Card"/>
    <x v="0"/>
    <s v="Standard"/>
    <x v="1"/>
    <n v="2025"/>
    <n v="12"/>
    <x v="1"/>
  </r>
  <r>
    <s v="ORD-002759"/>
    <d v="2025-10-04T00:00:00"/>
    <x v="1145"/>
    <x v="11"/>
    <x v="4"/>
    <x v="4"/>
    <s v="New York"/>
    <x v="8"/>
    <x v="5"/>
    <n v="2"/>
    <n v="107.65"/>
    <n v="0.2"/>
    <n v="172.25"/>
    <x v="1190"/>
    <s v="Credit Card"/>
    <x v="2"/>
    <s v="Standard"/>
    <x v="1"/>
    <n v="2025"/>
    <n v="10"/>
    <x v="2"/>
  </r>
  <r>
    <s v="ORD-002760"/>
    <d v="2025-01-25T00:00:00"/>
    <x v="1192"/>
    <x v="1"/>
    <x v="0"/>
    <x v="0"/>
    <s v="Brisbane"/>
    <x v="2"/>
    <x v="1"/>
    <n v="3"/>
    <n v="85.2"/>
    <n v="0.15"/>
    <n v="217.25"/>
    <x v="2183"/>
    <s v="Unknown"/>
    <x v="0"/>
    <s v="Standard"/>
    <x v="2"/>
    <n v="2025"/>
    <n v="1"/>
    <x v="5"/>
  </r>
  <r>
    <s v="ORD-002761"/>
    <d v="2025-02-27T00:00:00"/>
    <x v="689"/>
    <x v="15"/>
    <x v="1"/>
    <x v="1"/>
    <s v="Delhi"/>
    <x v="12"/>
    <x v="1"/>
    <n v="2"/>
    <n v="169.65"/>
    <n v="0.15"/>
    <n v="288.41000000000003"/>
    <x v="2184"/>
    <s v="PayPal"/>
    <x v="1"/>
    <s v="Standard"/>
    <x v="2"/>
    <n v="2025"/>
    <n v="2"/>
    <x v="10"/>
  </r>
  <r>
    <s v="ORD-002762"/>
    <d v="2025-01-04T00:00:00"/>
    <x v="271"/>
    <x v="20"/>
    <x v="7"/>
    <x v="3"/>
    <s v="Birmingham"/>
    <x v="18"/>
    <x v="1"/>
    <n v="3"/>
    <n v="65.209999999999994"/>
    <n v="0.2"/>
    <n v="156.49"/>
    <x v="2185"/>
    <s v="Debit Card"/>
    <x v="2"/>
    <s v="Standard"/>
    <x v="0"/>
    <n v="2025"/>
    <n v="1"/>
    <x v="5"/>
  </r>
  <r>
    <s v="ORD-002763"/>
    <d v="2025-09-04T00:00:00"/>
    <x v="1543"/>
    <x v="7"/>
    <x v="0"/>
    <x v="0"/>
    <s v="Melbourne"/>
    <x v="15"/>
    <x v="6"/>
    <n v="3"/>
    <n v="79.709999999999994"/>
    <n v="0.05"/>
    <n v="227.17"/>
    <x v="2186"/>
    <s v="Bank Transfer"/>
    <x v="0"/>
    <s v="Standard"/>
    <x v="1"/>
    <n v="2025"/>
    <n v="9"/>
    <x v="11"/>
  </r>
  <r>
    <s v="ORD-002764"/>
    <d v="2025-06-25T00:00:00"/>
    <x v="1541"/>
    <x v="5"/>
    <x v="4"/>
    <x v="4"/>
    <s v="Los Angeles"/>
    <x v="4"/>
    <x v="2"/>
    <n v="1"/>
    <n v="42.4"/>
    <n v="0"/>
    <n v="42.4"/>
    <x v="689"/>
    <s v="UPI"/>
    <x v="0"/>
    <s v="Express"/>
    <x v="1"/>
    <n v="2025"/>
    <n v="6"/>
    <x v="9"/>
  </r>
  <r>
    <s v="ORD-002765"/>
    <d v="2025-02-22T00:00:00"/>
    <x v="50"/>
    <x v="16"/>
    <x v="5"/>
    <x v="5"/>
    <s v="Tokyo"/>
    <x v="14"/>
    <x v="3"/>
    <n v="5"/>
    <n v="79.61"/>
    <n v="0.05"/>
    <n v="378.17"/>
    <x v="2187"/>
    <s v="Digital Wallet"/>
    <x v="0"/>
    <s v="Same Day"/>
    <x v="0"/>
    <n v="2025"/>
    <n v="2"/>
    <x v="10"/>
  </r>
  <r>
    <s v="ORD-002766"/>
    <d v="2025-12-21T00:00:00"/>
    <x v="928"/>
    <x v="13"/>
    <x v="8"/>
    <x v="4"/>
    <s v="Montreal"/>
    <x v="10"/>
    <x v="1"/>
    <n v="1"/>
    <n v="49.25"/>
    <n v="0"/>
    <n v="49.25"/>
    <x v="1377"/>
    <s v="Digital Wallet"/>
    <x v="2"/>
    <s v="Standard"/>
    <x v="3"/>
    <n v="2025"/>
    <n v="12"/>
    <x v="1"/>
  </r>
  <r>
    <s v="ORD-002767"/>
    <d v="2025-07-27T00:00:00"/>
    <x v="1307"/>
    <x v="28"/>
    <x v="3"/>
    <x v="3"/>
    <s v="Paris"/>
    <x v="17"/>
    <x v="3"/>
    <n v="1"/>
    <n v="61.64"/>
    <n v="0.15"/>
    <n v="52.39"/>
    <x v="1628"/>
    <s v="UPI"/>
    <x v="0"/>
    <s v="Standard"/>
    <x v="2"/>
    <n v="2025"/>
    <n v="7"/>
    <x v="8"/>
  </r>
  <r>
    <s v="ORD-002768"/>
    <d v="2025-04-05T00:00:00"/>
    <x v="1655"/>
    <x v="7"/>
    <x v="4"/>
    <x v="4"/>
    <s v="Chicago"/>
    <x v="19"/>
    <x v="5"/>
    <n v="2"/>
    <n v="23.65"/>
    <n v="0.1"/>
    <n v="42.58"/>
    <x v="2188"/>
    <s v="Bank Transfer"/>
    <x v="2"/>
    <s v="Express"/>
    <x v="1"/>
    <n v="2025"/>
    <n v="4"/>
    <x v="7"/>
  </r>
  <r>
    <s v="ORD-002769"/>
    <d v="2025-07-15T00:00:00"/>
    <x v="1147"/>
    <x v="29"/>
    <x v="9"/>
    <x v="3"/>
    <s v="Frankfurt"/>
    <x v="6"/>
    <x v="4"/>
    <n v="1"/>
    <n v="19.98"/>
    <n v="0.15"/>
    <n v="16.989999999999998"/>
    <x v="2189"/>
    <s v="Digital Wallet"/>
    <x v="2"/>
    <s v="Standard"/>
    <x v="1"/>
    <n v="2025"/>
    <n v="7"/>
    <x v="8"/>
  </r>
  <r>
    <s v="ORD-002770"/>
    <d v="2025-09-23T00:00:00"/>
    <x v="310"/>
    <x v="6"/>
    <x v="3"/>
    <x v="3"/>
    <s v="Marseille"/>
    <x v="10"/>
    <x v="1"/>
    <n v="4"/>
    <n v="53.77"/>
    <n v="0.15"/>
    <n v="182.83"/>
    <x v="2190"/>
    <s v="PayPal"/>
    <x v="0"/>
    <s v="Express"/>
    <x v="0"/>
    <n v="2025"/>
    <n v="9"/>
    <x v="11"/>
  </r>
  <r>
    <s v="ORD-002771"/>
    <d v="2025-01-30T00:00:00"/>
    <x v="954"/>
    <x v="23"/>
    <x v="9"/>
    <x v="3"/>
    <s v="Berlin"/>
    <x v="6"/>
    <x v="4"/>
    <n v="2"/>
    <n v="18.41"/>
    <n v="0.2"/>
    <n v="29.46"/>
    <x v="2191"/>
    <s v="UPI"/>
    <x v="1"/>
    <s v="Standard"/>
    <x v="3"/>
    <n v="2025"/>
    <n v="1"/>
    <x v="5"/>
  </r>
  <r>
    <s v="ORD-002772"/>
    <d v="2025-04-18T00:00:00"/>
    <x v="712"/>
    <x v="27"/>
    <x v="0"/>
    <x v="0"/>
    <s v="Melbourne"/>
    <x v="6"/>
    <x v="4"/>
    <n v="2"/>
    <n v="19.57"/>
    <n v="0.15"/>
    <n v="33.270000000000003"/>
    <x v="2192"/>
    <s v="Credit Card"/>
    <x v="1"/>
    <s v="Standard"/>
    <x v="1"/>
    <n v="2025"/>
    <n v="4"/>
    <x v="7"/>
  </r>
  <r>
    <s v="ORD-002773"/>
    <d v="2025-11-09T00:00:00"/>
    <x v="860"/>
    <x v="24"/>
    <x v="7"/>
    <x v="3"/>
    <s v="Liverpool"/>
    <x v="18"/>
    <x v="1"/>
    <n v="1"/>
    <n v="72.72"/>
    <n v="0.2"/>
    <n v="58.18"/>
    <x v="2193"/>
    <s v="PayPal"/>
    <x v="0"/>
    <s v="Standard"/>
    <x v="2"/>
    <n v="2025"/>
    <n v="11"/>
    <x v="6"/>
  </r>
  <r>
    <s v="ORD-002774"/>
    <d v="2025-06-29T00:00:00"/>
    <x v="429"/>
    <x v="17"/>
    <x v="4"/>
    <x v="4"/>
    <s v="New York"/>
    <x v="10"/>
    <x v="1"/>
    <n v="3"/>
    <n v="50.78"/>
    <n v="0.15"/>
    <n v="129.49"/>
    <x v="2194"/>
    <s v="Credit Card"/>
    <x v="2"/>
    <s v="Express"/>
    <x v="0"/>
    <n v="2025"/>
    <n v="6"/>
    <x v="9"/>
  </r>
  <r>
    <s v="ORD-002775"/>
    <d v="2025-08-02T00:00:00"/>
    <x v="1656"/>
    <x v="25"/>
    <x v="4"/>
    <x v="4"/>
    <s v="Los Angeles"/>
    <x v="1"/>
    <x v="1"/>
    <n v="1"/>
    <n v="37.21"/>
    <n v="0"/>
    <n v="37.21"/>
    <x v="2195"/>
    <s v="Credit Card"/>
    <x v="2"/>
    <s v="Standard"/>
    <x v="0"/>
    <n v="2025"/>
    <n v="8"/>
    <x v="3"/>
  </r>
  <r>
    <s v="ORD-002776"/>
    <d v="2025-06-19T00:00:00"/>
    <x v="223"/>
    <x v="20"/>
    <x v="1"/>
    <x v="1"/>
    <s v="Mumbai"/>
    <x v="19"/>
    <x v="5"/>
    <n v="1"/>
    <n v="23.35"/>
    <n v="0"/>
    <n v="23.35"/>
    <x v="1685"/>
    <s v="PayPal"/>
    <x v="0"/>
    <s v="Same Day"/>
    <x v="0"/>
    <n v="2025"/>
    <n v="6"/>
    <x v="9"/>
  </r>
  <r>
    <s v="ORD-002777"/>
    <d v="2025-01-18T00:00:00"/>
    <x v="1649"/>
    <x v="3"/>
    <x v="4"/>
    <x v="4"/>
    <s v="New York"/>
    <x v="15"/>
    <x v="6"/>
    <n v="1"/>
    <n v="78.849999999999994"/>
    <n v="0.1"/>
    <n v="70.959999999999994"/>
    <x v="2196"/>
    <s v="Digital Wallet"/>
    <x v="2"/>
    <s v="Express"/>
    <x v="1"/>
    <n v="2025"/>
    <n v="1"/>
    <x v="5"/>
  </r>
  <r>
    <s v="ORD-002778"/>
    <d v="2025-03-06T00:00:00"/>
    <x v="1657"/>
    <x v="3"/>
    <x v="5"/>
    <x v="5"/>
    <s v="Yokohama"/>
    <x v="5"/>
    <x v="3"/>
    <n v="1"/>
    <n v="59.3"/>
    <n v="0.15"/>
    <n v="50.41"/>
    <x v="2197"/>
    <s v="Credit Card"/>
    <x v="0"/>
    <s v="Standard"/>
    <x v="1"/>
    <n v="2025"/>
    <n v="3"/>
    <x v="4"/>
  </r>
  <r>
    <s v="ORD-002779"/>
    <d v="2025-06-24T00:00:00"/>
    <x v="1658"/>
    <x v="25"/>
    <x v="5"/>
    <x v="5"/>
    <s v="Tokyo"/>
    <x v="10"/>
    <x v="1"/>
    <n v="1"/>
    <n v="48.14"/>
    <n v="0"/>
    <n v="48.14"/>
    <x v="2198"/>
    <s v="UPI"/>
    <x v="2"/>
    <s v="Standard"/>
    <x v="1"/>
    <n v="2025"/>
    <n v="6"/>
    <x v="9"/>
  </r>
  <r>
    <s v="ORD-002780"/>
    <d v="2025-03-23T00:00:00"/>
    <x v="1644"/>
    <x v="8"/>
    <x v="4"/>
    <x v="4"/>
    <s v="Los Angeles"/>
    <x v="10"/>
    <x v="1"/>
    <n v="1"/>
    <n v="49.85"/>
    <n v="0.05"/>
    <n v="47.36"/>
    <x v="2199"/>
    <s v="UPI"/>
    <x v="0"/>
    <s v="Express"/>
    <x v="1"/>
    <n v="2025"/>
    <n v="3"/>
    <x v="4"/>
  </r>
  <r>
    <s v="ORD-002781"/>
    <d v="2025-01-20T00:00:00"/>
    <x v="1272"/>
    <x v="18"/>
    <x v="11"/>
    <x v="8"/>
    <s v="Pretoria"/>
    <x v="6"/>
    <x v="4"/>
    <n v="3"/>
    <n v="19.09"/>
    <n v="0.05"/>
    <n v="54.41"/>
    <x v="2200"/>
    <s v="Credit Card"/>
    <x v="0"/>
    <s v="Standard"/>
    <x v="1"/>
    <n v="2025"/>
    <n v="1"/>
    <x v="5"/>
  </r>
  <r>
    <s v="ORD-002782"/>
    <d v="2025-11-20T00:00:00"/>
    <x v="1130"/>
    <x v="18"/>
    <x v="9"/>
    <x v="3"/>
    <s v="Berlin"/>
    <x v="16"/>
    <x v="6"/>
    <n v="2"/>
    <n v="30.33"/>
    <n v="0.1"/>
    <n v="54.59"/>
    <x v="1019"/>
    <s v="Credit Card"/>
    <x v="0"/>
    <s v="Same Day"/>
    <x v="1"/>
    <n v="2025"/>
    <n v="11"/>
    <x v="6"/>
  </r>
  <r>
    <s v="ORD-002783"/>
    <d v="2025-12-27T00:00:00"/>
    <x v="1118"/>
    <x v="8"/>
    <x v="2"/>
    <x v="2"/>
    <s v="Sharjah"/>
    <x v="7"/>
    <x v="5"/>
    <n v="1"/>
    <n v="120.53"/>
    <n v="0.15"/>
    <n v="102.45"/>
    <x v="376"/>
    <s v="Credit Card"/>
    <x v="0"/>
    <s v="Standard"/>
    <x v="1"/>
    <n v="2025"/>
    <n v="12"/>
    <x v="1"/>
  </r>
  <r>
    <s v="ORD-002784"/>
    <d v="2025-11-05T00:00:00"/>
    <x v="1659"/>
    <x v="6"/>
    <x v="0"/>
    <x v="0"/>
    <s v="Melbourne"/>
    <x v="4"/>
    <x v="2"/>
    <n v="1"/>
    <n v="45.44"/>
    <n v="0.05"/>
    <n v="43.16"/>
    <x v="1855"/>
    <s v="Credit Card"/>
    <x v="0"/>
    <s v="Express"/>
    <x v="0"/>
    <n v="2025"/>
    <n v="11"/>
    <x v="6"/>
  </r>
  <r>
    <s v="ORD-002785"/>
    <d v="2025-11-23T00:00:00"/>
    <x v="1448"/>
    <x v="16"/>
    <x v="0"/>
    <x v="0"/>
    <s v="Brisbane"/>
    <x v="13"/>
    <x v="2"/>
    <n v="2"/>
    <n v="192.77"/>
    <n v="0"/>
    <n v="385.54"/>
    <x v="150"/>
    <s v="Credit Card"/>
    <x v="0"/>
    <s v="Express"/>
    <x v="3"/>
    <n v="2025"/>
    <n v="11"/>
    <x v="6"/>
  </r>
  <r>
    <s v="ORD-002786"/>
    <d v="2025-04-05T00:00:00"/>
    <x v="901"/>
    <x v="13"/>
    <x v="1"/>
    <x v="1"/>
    <s v="Delhi"/>
    <x v="11"/>
    <x v="5"/>
    <n v="3"/>
    <n v="140.11000000000001"/>
    <n v="0"/>
    <n v="420.32"/>
    <x v="2201"/>
    <s v="Debit Card"/>
    <x v="0"/>
    <s v="Standard"/>
    <x v="0"/>
    <n v="2025"/>
    <n v="4"/>
    <x v="7"/>
  </r>
  <r>
    <s v="ORD-002787"/>
    <d v="2025-12-21T00:00:00"/>
    <x v="912"/>
    <x v="8"/>
    <x v="4"/>
    <x v="4"/>
    <s v="Los Angeles"/>
    <x v="19"/>
    <x v="5"/>
    <n v="1"/>
    <n v="24.95"/>
    <n v="0.1"/>
    <n v="22.46"/>
    <x v="1360"/>
    <s v="Credit Card"/>
    <x v="2"/>
    <s v="Standard"/>
    <x v="0"/>
    <n v="2025"/>
    <n v="12"/>
    <x v="1"/>
  </r>
  <r>
    <s v="ORD-002788"/>
    <d v="2025-03-18T00:00:00"/>
    <x v="1564"/>
    <x v="9"/>
    <x v="1"/>
    <x v="1"/>
    <s v="Hyderabad"/>
    <x v="11"/>
    <x v="5"/>
    <n v="2"/>
    <n v="159.94999999999999"/>
    <n v="0.1"/>
    <n v="287.89999999999998"/>
    <x v="2202"/>
    <s v="PayPal"/>
    <x v="2"/>
    <s v="Express"/>
    <x v="1"/>
    <n v="2025"/>
    <n v="3"/>
    <x v="4"/>
  </r>
  <r>
    <s v="ORD-002789"/>
    <d v="2025-12-19T00:00:00"/>
    <x v="974"/>
    <x v="11"/>
    <x v="0"/>
    <x v="0"/>
    <s v="Sydney"/>
    <x v="2"/>
    <x v="1"/>
    <n v="2"/>
    <n v="96.97"/>
    <n v="0.1"/>
    <n v="174.54"/>
    <x v="120"/>
    <s v="Digital Wallet"/>
    <x v="0"/>
    <s v="Express"/>
    <x v="0"/>
    <n v="2025"/>
    <n v="12"/>
    <x v="1"/>
  </r>
  <r>
    <s v="ORD-002790"/>
    <d v="2025-12-30T00:00:00"/>
    <x v="1021"/>
    <x v="1"/>
    <x v="4"/>
    <x v="4"/>
    <s v="Chicago"/>
    <x v="2"/>
    <x v="1"/>
    <n v="1"/>
    <n v="84.48"/>
    <n v="0.05"/>
    <n v="80.25"/>
    <x v="2203"/>
    <s v="Credit Card"/>
    <x v="0"/>
    <s v="Standard"/>
    <x v="0"/>
    <n v="2025"/>
    <n v="12"/>
    <x v="1"/>
  </r>
  <r>
    <s v="ORD-002791"/>
    <d v="2025-10-06T00:00:00"/>
    <x v="1169"/>
    <x v="9"/>
    <x v="5"/>
    <x v="5"/>
    <s v="Yokohama"/>
    <x v="1"/>
    <x v="1"/>
    <n v="2"/>
    <n v="40.92"/>
    <n v="0"/>
    <n v="81.84"/>
    <x v="36"/>
    <s v="Credit Card"/>
    <x v="1"/>
    <s v="Standard"/>
    <x v="0"/>
    <n v="2025"/>
    <n v="10"/>
    <x v="2"/>
  </r>
  <r>
    <s v="ORD-002792"/>
    <d v="2025-12-27T00:00:00"/>
    <x v="1660"/>
    <x v="1"/>
    <x v="4"/>
    <x v="4"/>
    <s v="New York"/>
    <x v="14"/>
    <x v="3"/>
    <n v="1"/>
    <n v="82.43"/>
    <n v="0"/>
    <n v="82.43"/>
    <x v="2204"/>
    <s v="PayPal"/>
    <x v="1"/>
    <s v="Express"/>
    <x v="0"/>
    <n v="2025"/>
    <n v="12"/>
    <x v="1"/>
  </r>
  <r>
    <s v="ORD-002793"/>
    <d v="2025-08-11T00:00:00"/>
    <x v="1661"/>
    <x v="10"/>
    <x v="6"/>
    <x v="6"/>
    <s v="Singapore"/>
    <x v="5"/>
    <x v="3"/>
    <n v="2"/>
    <n v="58.84"/>
    <n v="0.1"/>
    <n v="105.91"/>
    <x v="1582"/>
    <s v="Debit Card"/>
    <x v="0"/>
    <s v="Standard"/>
    <x v="1"/>
    <n v="2025"/>
    <n v="8"/>
    <x v="3"/>
  </r>
  <r>
    <s v="ORD-002794"/>
    <d v="2025-04-12T00:00:00"/>
    <x v="856"/>
    <x v="6"/>
    <x v="1"/>
    <x v="1"/>
    <s v="Bengaluru"/>
    <x v="7"/>
    <x v="5"/>
    <n v="1"/>
    <n v="135.05000000000001"/>
    <n v="0.1"/>
    <n v="121.54"/>
    <x v="1238"/>
    <s v="Credit Card"/>
    <x v="0"/>
    <s v="Standard"/>
    <x v="3"/>
    <n v="2025"/>
    <n v="4"/>
    <x v="7"/>
  </r>
  <r>
    <s v="ORD-002795"/>
    <d v="2025-06-20T00:00:00"/>
    <x v="1662"/>
    <x v="13"/>
    <x v="1"/>
    <x v="1"/>
    <s v="Kolkata"/>
    <x v="12"/>
    <x v="1"/>
    <n v="2"/>
    <n v="168.21"/>
    <n v="0.15"/>
    <n v="285.95999999999998"/>
    <x v="2205"/>
    <s v="Credit Card"/>
    <x v="1"/>
    <s v="Express"/>
    <x v="2"/>
    <n v="2025"/>
    <n v="6"/>
    <x v="9"/>
  </r>
  <r>
    <s v="ORD-002796"/>
    <d v="2025-08-21T00:00:00"/>
    <x v="614"/>
    <x v="12"/>
    <x v="4"/>
    <x v="4"/>
    <s v="Los Angeles"/>
    <x v="1"/>
    <x v="1"/>
    <n v="2"/>
    <n v="42.38"/>
    <n v="0"/>
    <n v="84.76"/>
    <x v="2206"/>
    <s v="Digital Wallet"/>
    <x v="2"/>
    <s v="Standard"/>
    <x v="1"/>
    <n v="2025"/>
    <n v="8"/>
    <x v="3"/>
  </r>
  <r>
    <s v="ORD-002797"/>
    <d v="2025-01-29T00:00:00"/>
    <x v="1225"/>
    <x v="13"/>
    <x v="7"/>
    <x v="3"/>
    <s v="London"/>
    <x v="12"/>
    <x v="1"/>
    <n v="1"/>
    <n v="152.76"/>
    <n v="0.05"/>
    <n v="145.12"/>
    <x v="915"/>
    <s v="Debit Card"/>
    <x v="1"/>
    <s v="Standard"/>
    <x v="0"/>
    <n v="2025"/>
    <n v="1"/>
    <x v="5"/>
  </r>
  <r>
    <s v="ORD-002798"/>
    <d v="2025-09-01T00:00:00"/>
    <x v="1610"/>
    <x v="4"/>
    <x v="4"/>
    <x v="4"/>
    <s v="Houston"/>
    <x v="19"/>
    <x v="5"/>
    <n v="3"/>
    <n v="26.1"/>
    <n v="0.05"/>
    <n v="74.39"/>
    <x v="2207"/>
    <s v="Credit Card"/>
    <x v="0"/>
    <s v="Standard"/>
    <x v="0"/>
    <n v="2025"/>
    <n v="9"/>
    <x v="11"/>
  </r>
  <r>
    <s v="ORD-002799"/>
    <d v="2025-12-27T00:00:00"/>
    <x v="1663"/>
    <x v="16"/>
    <x v="5"/>
    <x v="5"/>
    <s v="Tokyo"/>
    <x v="1"/>
    <x v="1"/>
    <n v="4"/>
    <n v="42.5"/>
    <n v="0"/>
    <n v="170.02"/>
    <x v="716"/>
    <s v="Digital Wallet"/>
    <x v="1"/>
    <s v="Same Day"/>
    <x v="0"/>
    <n v="2025"/>
    <n v="12"/>
    <x v="1"/>
  </r>
  <r>
    <s v="ORD-002800"/>
    <d v="2025-03-16T00:00:00"/>
    <x v="1581"/>
    <x v="9"/>
    <x v="1"/>
    <x v="1"/>
    <s v="Kolkata"/>
    <x v="9"/>
    <x v="6"/>
    <n v="1"/>
    <n v="85.28"/>
    <n v="0.05"/>
    <n v="81.010000000000005"/>
    <x v="2208"/>
    <s v="Debit Card"/>
    <x v="0"/>
    <s v="Express"/>
    <x v="1"/>
    <n v="2025"/>
    <n v="3"/>
    <x v="4"/>
  </r>
  <r>
    <s v="ORD-002801"/>
    <d v="2025-11-05T00:00:00"/>
    <x v="1631"/>
    <x v="12"/>
    <x v="4"/>
    <x v="4"/>
    <s v="Houston"/>
    <x v="0"/>
    <x v="0"/>
    <n v="4"/>
    <n v="43.03"/>
    <n v="0.2"/>
    <n v="137.69999999999999"/>
    <x v="2209"/>
    <s v="Digital Wallet"/>
    <x v="0"/>
    <s v="Standard"/>
    <x v="3"/>
    <n v="2025"/>
    <n v="11"/>
    <x v="6"/>
  </r>
  <r>
    <s v="ORD-002802"/>
    <d v="2025-12-07T00:00:00"/>
    <x v="411"/>
    <x v="22"/>
    <x v="6"/>
    <x v="6"/>
    <s v="Singapore"/>
    <x v="19"/>
    <x v="5"/>
    <n v="2"/>
    <n v="24.01"/>
    <n v="0.05"/>
    <n v="45.61"/>
    <x v="745"/>
    <s v="Credit Card"/>
    <x v="0"/>
    <s v="Standard"/>
    <x v="0"/>
    <n v="2025"/>
    <n v="12"/>
    <x v="1"/>
  </r>
  <r>
    <s v="ORD-002803"/>
    <d v="2025-12-17T00:00:00"/>
    <x v="505"/>
    <x v="2"/>
    <x v="1"/>
    <x v="1"/>
    <s v="Delhi"/>
    <x v="17"/>
    <x v="3"/>
    <n v="4"/>
    <n v="65.92"/>
    <n v="0.15"/>
    <n v="224.14"/>
    <x v="2210"/>
    <s v="UPI"/>
    <x v="0"/>
    <s v="Standard"/>
    <x v="2"/>
    <n v="2025"/>
    <n v="12"/>
    <x v="1"/>
  </r>
  <r>
    <s v="ORD-002804"/>
    <d v="2025-12-21T00:00:00"/>
    <x v="90"/>
    <x v="8"/>
    <x v="2"/>
    <x v="2"/>
    <s v="Dubai"/>
    <x v="2"/>
    <x v="1"/>
    <n v="1"/>
    <n v="90.25"/>
    <n v="0.15"/>
    <n v="76.72"/>
    <x v="1128"/>
    <s v="Digital Wallet"/>
    <x v="2"/>
    <s v="Express"/>
    <x v="0"/>
    <n v="2025"/>
    <n v="12"/>
    <x v="1"/>
  </r>
  <r>
    <s v="ORD-002805"/>
    <d v="2025-07-23T00:00:00"/>
    <x v="301"/>
    <x v="27"/>
    <x v="11"/>
    <x v="8"/>
    <s v="Pretoria"/>
    <x v="8"/>
    <x v="5"/>
    <n v="1"/>
    <n v="104.15"/>
    <n v="0.1"/>
    <n v="93.74"/>
    <x v="2211"/>
    <s v="Credit Card"/>
    <x v="2"/>
    <s v="Same Day"/>
    <x v="2"/>
    <n v="2025"/>
    <n v="7"/>
    <x v="8"/>
  </r>
  <r>
    <s v="ORD-002806"/>
    <d v="2025-12-26T00:00:00"/>
    <x v="1462"/>
    <x v="27"/>
    <x v="1"/>
    <x v="1"/>
    <s v="Delhi"/>
    <x v="17"/>
    <x v="3"/>
    <n v="1"/>
    <n v="60.16"/>
    <n v="0.25"/>
    <n v="45.12"/>
    <x v="769"/>
    <s v="Debit Card"/>
    <x v="2"/>
    <s v="Standard"/>
    <x v="1"/>
    <n v="2025"/>
    <n v="12"/>
    <x v="1"/>
  </r>
  <r>
    <s v="ORD-002807"/>
    <d v="2025-10-24T00:00:00"/>
    <x v="558"/>
    <x v="26"/>
    <x v="4"/>
    <x v="4"/>
    <s v="Chicago"/>
    <x v="16"/>
    <x v="6"/>
    <n v="2"/>
    <n v="28.84"/>
    <n v="0.05"/>
    <n v="54.79"/>
    <x v="2212"/>
    <s v="Credit Card"/>
    <x v="2"/>
    <s v="Express"/>
    <x v="2"/>
    <n v="2025"/>
    <n v="10"/>
    <x v="2"/>
  </r>
  <r>
    <s v="ORD-002808"/>
    <d v="2025-03-05T00:00:00"/>
    <x v="1664"/>
    <x v="4"/>
    <x v="4"/>
    <x v="4"/>
    <s v="Los Angeles"/>
    <x v="12"/>
    <x v="1"/>
    <n v="2"/>
    <n v="170.95"/>
    <n v="0"/>
    <n v="341.9"/>
    <x v="2213"/>
    <s v="UPI"/>
    <x v="1"/>
    <s v="Express"/>
    <x v="2"/>
    <n v="2025"/>
    <n v="3"/>
    <x v="4"/>
  </r>
  <r>
    <s v="ORD-002809"/>
    <d v="2025-07-06T00:00:00"/>
    <x v="1434"/>
    <x v="8"/>
    <x v="5"/>
    <x v="5"/>
    <s v="Tokyo"/>
    <x v="11"/>
    <x v="5"/>
    <n v="2"/>
    <n v="157.19999999999999"/>
    <n v="0.15"/>
    <n v="267.25"/>
    <x v="1140"/>
    <s v="UPI"/>
    <x v="1"/>
    <s v="Standard"/>
    <x v="1"/>
    <n v="2025"/>
    <n v="7"/>
    <x v="8"/>
  </r>
  <r>
    <s v="ORD-002810"/>
    <d v="2025-10-08T00:00:00"/>
    <x v="1038"/>
    <x v="24"/>
    <x v="3"/>
    <x v="3"/>
    <s v="Paris"/>
    <x v="13"/>
    <x v="2"/>
    <n v="2"/>
    <n v="186"/>
    <n v="0.05"/>
    <n v="353.4"/>
    <x v="2214"/>
    <s v="Credit Card"/>
    <x v="0"/>
    <s v="Standard"/>
    <x v="1"/>
    <n v="2025"/>
    <n v="10"/>
    <x v="2"/>
  </r>
  <r>
    <s v="ORD-002811"/>
    <d v="2025-04-07T00:00:00"/>
    <x v="123"/>
    <x v="28"/>
    <x v="8"/>
    <x v="4"/>
    <s v="Montreal"/>
    <x v="14"/>
    <x v="3"/>
    <n v="4"/>
    <n v="81.87"/>
    <n v="0.25"/>
    <n v="245.62"/>
    <x v="1620"/>
    <s v="Credit Card"/>
    <x v="2"/>
    <s v="Standard"/>
    <x v="1"/>
    <n v="2025"/>
    <n v="4"/>
    <x v="7"/>
  </r>
  <r>
    <s v="ORD-002812"/>
    <d v="2025-09-08T00:00:00"/>
    <x v="226"/>
    <x v="6"/>
    <x v="5"/>
    <x v="5"/>
    <s v="Osaka"/>
    <x v="15"/>
    <x v="6"/>
    <n v="2"/>
    <n v="79.48"/>
    <n v="0"/>
    <n v="158.97"/>
    <x v="2215"/>
    <s v="Credit Card"/>
    <x v="0"/>
    <s v="Standard"/>
    <x v="0"/>
    <n v="2025"/>
    <n v="9"/>
    <x v="11"/>
  </r>
  <r>
    <s v="ORD-002813"/>
    <d v="2025-09-18T00:00:00"/>
    <x v="34"/>
    <x v="2"/>
    <x v="1"/>
    <x v="1"/>
    <s v="Kolkata"/>
    <x v="14"/>
    <x v="3"/>
    <n v="1"/>
    <n v="76.94"/>
    <n v="0.05"/>
    <n v="73.099999999999994"/>
    <x v="2216"/>
    <s v="Credit Card"/>
    <x v="0"/>
    <s v="Standard"/>
    <x v="0"/>
    <n v="2025"/>
    <n v="9"/>
    <x v="11"/>
  </r>
  <r>
    <s v="ORD-002814"/>
    <d v="2025-03-05T00:00:00"/>
    <x v="80"/>
    <x v="8"/>
    <x v="6"/>
    <x v="6"/>
    <s v="Singapore"/>
    <x v="7"/>
    <x v="5"/>
    <n v="1"/>
    <n v="134.11000000000001"/>
    <n v="0.1"/>
    <n v="120.7"/>
    <x v="1189"/>
    <s v="Digital Wallet"/>
    <x v="2"/>
    <s v="Express"/>
    <x v="1"/>
    <n v="2025"/>
    <n v="3"/>
    <x v="4"/>
  </r>
  <r>
    <s v="ORD-002815"/>
    <d v="2025-08-09T00:00:00"/>
    <x v="928"/>
    <x v="7"/>
    <x v="0"/>
    <x v="0"/>
    <s v="Brisbane"/>
    <x v="0"/>
    <x v="0"/>
    <n v="5"/>
    <n v="40.69"/>
    <n v="0.1"/>
    <n v="183.11"/>
    <x v="2217"/>
    <s v="Credit Card"/>
    <x v="0"/>
    <s v="Standard"/>
    <x v="0"/>
    <n v="2025"/>
    <n v="8"/>
    <x v="3"/>
  </r>
  <r>
    <s v="ORD-002816"/>
    <d v="2025-10-29T00:00:00"/>
    <x v="1665"/>
    <x v="10"/>
    <x v="3"/>
    <x v="3"/>
    <s v="Paris"/>
    <x v="11"/>
    <x v="5"/>
    <n v="2"/>
    <n v="145.55000000000001"/>
    <n v="0"/>
    <n v="291.11"/>
    <x v="2218"/>
    <s v="UPI"/>
    <x v="0"/>
    <s v="Same Day"/>
    <x v="1"/>
    <n v="2025"/>
    <n v="10"/>
    <x v="2"/>
  </r>
  <r>
    <s v="ORD-002817"/>
    <d v="2025-07-15T00:00:00"/>
    <x v="621"/>
    <x v="1"/>
    <x v="10"/>
    <x v="7"/>
    <s v="Rio de Janeiro"/>
    <x v="19"/>
    <x v="5"/>
    <n v="2"/>
    <n v="26.55"/>
    <n v="0.1"/>
    <n v="47.79"/>
    <x v="2219"/>
    <s v="Credit Card"/>
    <x v="0"/>
    <s v="Standard"/>
    <x v="1"/>
    <n v="2025"/>
    <n v="7"/>
    <x v="8"/>
  </r>
  <r>
    <s v="ORD-002818"/>
    <d v="2025-01-05T00:00:00"/>
    <x v="1666"/>
    <x v="9"/>
    <x v="0"/>
    <x v="0"/>
    <s v="Melbourne"/>
    <x v="13"/>
    <x v="2"/>
    <n v="1"/>
    <n v="180.53"/>
    <n v="0.1"/>
    <n v="162.47999999999999"/>
    <x v="2220"/>
    <s v="Credit Card"/>
    <x v="0"/>
    <s v="Express"/>
    <x v="0"/>
    <n v="2025"/>
    <n v="1"/>
    <x v="5"/>
  </r>
  <r>
    <s v="ORD-002819"/>
    <d v="2025-01-04T00:00:00"/>
    <x v="181"/>
    <x v="18"/>
    <x v="4"/>
    <x v="4"/>
    <s v="Houston"/>
    <x v="17"/>
    <x v="3"/>
    <n v="1"/>
    <n v="65.22"/>
    <n v="0.25"/>
    <n v="48.91"/>
    <x v="2221"/>
    <s v="Credit Card"/>
    <x v="1"/>
    <s v="Standard"/>
    <x v="3"/>
    <n v="2025"/>
    <n v="1"/>
    <x v="5"/>
  </r>
  <r>
    <s v="ORD-002820"/>
    <d v="2025-05-20T00:00:00"/>
    <x v="1199"/>
    <x v="0"/>
    <x v="7"/>
    <x v="3"/>
    <s v="Liverpool"/>
    <x v="15"/>
    <x v="6"/>
    <n v="2"/>
    <n v="73.86"/>
    <n v="0.05"/>
    <n v="140.34"/>
    <x v="1079"/>
    <s v="PayPal"/>
    <x v="0"/>
    <s v="Same Day"/>
    <x v="4"/>
    <n v="2025"/>
    <n v="5"/>
    <x v="0"/>
  </r>
  <r>
    <s v="ORD-002821"/>
    <d v="2025-12-12T00:00:00"/>
    <x v="682"/>
    <x v="27"/>
    <x v="9"/>
    <x v="3"/>
    <s v="Munich"/>
    <x v="5"/>
    <x v="3"/>
    <n v="2"/>
    <n v="51.15"/>
    <n v="0.15"/>
    <n v="86.96"/>
    <x v="373"/>
    <s v="UPI"/>
    <x v="0"/>
    <s v="Standard"/>
    <x v="1"/>
    <n v="2025"/>
    <n v="12"/>
    <x v="1"/>
  </r>
  <r>
    <s v="ORD-002822"/>
    <d v="2025-03-31T00:00:00"/>
    <x v="425"/>
    <x v="3"/>
    <x v="1"/>
    <x v="1"/>
    <s v="Mumbai"/>
    <x v="18"/>
    <x v="1"/>
    <n v="1"/>
    <n v="70.040000000000006"/>
    <n v="0.05"/>
    <n v="66.540000000000006"/>
    <x v="247"/>
    <s v="Debit Card"/>
    <x v="0"/>
    <s v="Express"/>
    <x v="2"/>
    <n v="2025"/>
    <n v="3"/>
    <x v="4"/>
  </r>
  <r>
    <s v="ORD-002823"/>
    <d v="2025-09-06T00:00:00"/>
    <x v="1395"/>
    <x v="13"/>
    <x v="11"/>
    <x v="8"/>
    <s v="Pretoria"/>
    <x v="2"/>
    <x v="1"/>
    <n v="3"/>
    <n v="86.56"/>
    <n v="0.15"/>
    <n v="220.73"/>
    <x v="2222"/>
    <s v="Credit Card"/>
    <x v="2"/>
    <s v="Standard"/>
    <x v="0"/>
    <n v="2025"/>
    <n v="9"/>
    <x v="11"/>
  </r>
  <r>
    <s v="ORD-002824"/>
    <d v="2025-03-28T00:00:00"/>
    <x v="1071"/>
    <x v="12"/>
    <x v="1"/>
    <x v="1"/>
    <s v="Mumbai"/>
    <x v="10"/>
    <x v="1"/>
    <n v="2"/>
    <n v="49.68"/>
    <n v="0.15"/>
    <n v="84.46"/>
    <x v="1291"/>
    <s v="Credit Card"/>
    <x v="1"/>
    <s v="Standard"/>
    <x v="2"/>
    <n v="2025"/>
    <n v="3"/>
    <x v="4"/>
  </r>
  <r>
    <s v="ORD-002825"/>
    <d v="2025-05-06T00:00:00"/>
    <x v="507"/>
    <x v="25"/>
    <x v="0"/>
    <x v="0"/>
    <s v="Perth"/>
    <x v="2"/>
    <x v="1"/>
    <n v="2"/>
    <n v="86.63"/>
    <n v="0.2"/>
    <n v="138.62"/>
    <x v="2223"/>
    <s v="Credit Card"/>
    <x v="0"/>
    <s v="Standard"/>
    <x v="1"/>
    <n v="2025"/>
    <n v="5"/>
    <x v="0"/>
  </r>
  <r>
    <s v="ORD-002826"/>
    <d v="2025-11-21T00:00:00"/>
    <x v="365"/>
    <x v="25"/>
    <x v="9"/>
    <x v="3"/>
    <s v="Berlin"/>
    <x v="1"/>
    <x v="1"/>
    <n v="1"/>
    <n v="40.32"/>
    <n v="0.1"/>
    <n v="36.29"/>
    <x v="1432"/>
    <s v="Unknown"/>
    <x v="0"/>
    <s v="Standard"/>
    <x v="0"/>
    <n v="2025"/>
    <n v="11"/>
    <x v="6"/>
  </r>
  <r>
    <s v="ORD-002827"/>
    <d v="2025-10-12T00:00:00"/>
    <x v="1411"/>
    <x v="22"/>
    <x v="1"/>
    <x v="1"/>
    <s v="Bengaluru"/>
    <x v="2"/>
    <x v="1"/>
    <n v="4"/>
    <n v="93.61"/>
    <n v="0"/>
    <n v="374.44"/>
    <x v="2224"/>
    <s v="Debit Card"/>
    <x v="0"/>
    <s v="Express"/>
    <x v="0"/>
    <n v="2025"/>
    <n v="10"/>
    <x v="2"/>
  </r>
  <r>
    <s v="ORD-002828"/>
    <d v="2025-02-07T00:00:00"/>
    <x v="1667"/>
    <x v="27"/>
    <x v="2"/>
    <x v="2"/>
    <s v="Abu Dhabi"/>
    <x v="10"/>
    <x v="1"/>
    <n v="1"/>
    <n v="51.1"/>
    <n v="0.25"/>
    <n v="38.32"/>
    <x v="796"/>
    <s v="Digital Wallet"/>
    <x v="0"/>
    <s v="Standard"/>
    <x v="0"/>
    <n v="2025"/>
    <n v="2"/>
    <x v="10"/>
  </r>
  <r>
    <s v="ORD-002829"/>
    <d v="2025-06-17T00:00:00"/>
    <x v="1160"/>
    <x v="25"/>
    <x v="10"/>
    <x v="7"/>
    <s v="Rio de Janeiro"/>
    <x v="19"/>
    <x v="5"/>
    <n v="1"/>
    <n v="26.36"/>
    <n v="0.2"/>
    <n v="21.09"/>
    <x v="2225"/>
    <s v="PayPal"/>
    <x v="0"/>
    <s v="Standard"/>
    <x v="0"/>
    <n v="2025"/>
    <n v="6"/>
    <x v="9"/>
  </r>
  <r>
    <s v="ORD-002830"/>
    <d v="2025-01-12T00:00:00"/>
    <x v="1668"/>
    <x v="14"/>
    <x v="9"/>
    <x v="3"/>
    <s v="Munich"/>
    <x v="13"/>
    <x v="2"/>
    <n v="2"/>
    <n v="201.53"/>
    <n v="0.1"/>
    <n v="362.75"/>
    <x v="2226"/>
    <s v="PayPal"/>
    <x v="1"/>
    <s v="Standard"/>
    <x v="0"/>
    <n v="2025"/>
    <n v="1"/>
    <x v="5"/>
  </r>
  <r>
    <s v="ORD-002831"/>
    <d v="2025-07-08T00:00:00"/>
    <x v="1225"/>
    <x v="19"/>
    <x v="4"/>
    <x v="4"/>
    <s v="Los Angeles"/>
    <x v="3"/>
    <x v="1"/>
    <n v="2"/>
    <n v="129.69999999999999"/>
    <n v="0"/>
    <n v="259.39999999999998"/>
    <x v="1406"/>
    <s v="Credit Card"/>
    <x v="0"/>
    <s v="Standard"/>
    <x v="0"/>
    <n v="2025"/>
    <n v="7"/>
    <x v="8"/>
  </r>
  <r>
    <s v="ORD-002832"/>
    <d v="2025-09-17T00:00:00"/>
    <x v="1426"/>
    <x v="15"/>
    <x v="1"/>
    <x v="1"/>
    <s v="Delhi"/>
    <x v="12"/>
    <x v="1"/>
    <n v="2"/>
    <n v="161.56"/>
    <n v="0.2"/>
    <n v="258.5"/>
    <x v="2227"/>
    <s v="Credit Card"/>
    <x v="2"/>
    <s v="Express"/>
    <x v="0"/>
    <n v="2025"/>
    <n v="9"/>
    <x v="11"/>
  </r>
  <r>
    <s v="ORD-002833"/>
    <d v="2025-02-16T00:00:00"/>
    <x v="1669"/>
    <x v="26"/>
    <x v="4"/>
    <x v="4"/>
    <s v="New York"/>
    <x v="15"/>
    <x v="6"/>
    <n v="1"/>
    <n v="72.53"/>
    <n v="0.05"/>
    <n v="68.900000000000006"/>
    <x v="36"/>
    <s v="PayPal"/>
    <x v="2"/>
    <s v="Express"/>
    <x v="2"/>
    <n v="2025"/>
    <n v="2"/>
    <x v="10"/>
  </r>
  <r>
    <s v="ORD-002834"/>
    <d v="2025-04-23T00:00:00"/>
    <x v="1670"/>
    <x v="10"/>
    <x v="4"/>
    <x v="4"/>
    <s v="Los Angeles"/>
    <x v="13"/>
    <x v="2"/>
    <n v="1"/>
    <n v="193.34"/>
    <n v="0.15"/>
    <n v="164.34"/>
    <x v="1832"/>
    <s v="Digital Wallet"/>
    <x v="2"/>
    <s v="Standard"/>
    <x v="1"/>
    <n v="2025"/>
    <n v="4"/>
    <x v="7"/>
  </r>
  <r>
    <s v="ORD-002835"/>
    <d v="2025-06-05T00:00:00"/>
    <x v="379"/>
    <x v="0"/>
    <x v="9"/>
    <x v="3"/>
    <s v="Berlin"/>
    <x v="3"/>
    <x v="1"/>
    <n v="5"/>
    <n v="143.65"/>
    <n v="0.05"/>
    <n v="682.34"/>
    <x v="2228"/>
    <s v="UPI"/>
    <x v="2"/>
    <s v="Express"/>
    <x v="1"/>
    <n v="2025"/>
    <n v="6"/>
    <x v="9"/>
  </r>
  <r>
    <s v="ORD-002836"/>
    <d v="2025-12-11T00:00:00"/>
    <x v="1671"/>
    <x v="0"/>
    <x v="11"/>
    <x v="8"/>
    <s v="Durban"/>
    <x v="10"/>
    <x v="1"/>
    <n v="1"/>
    <n v="51.32"/>
    <n v="0.05"/>
    <n v="48.76"/>
    <x v="1720"/>
    <s v="PayPal"/>
    <x v="0"/>
    <s v="Standard"/>
    <x v="1"/>
    <n v="2025"/>
    <n v="12"/>
    <x v="1"/>
  </r>
  <r>
    <s v="ORD-002837"/>
    <d v="2025-12-30T00:00:00"/>
    <x v="1479"/>
    <x v="7"/>
    <x v="3"/>
    <x v="3"/>
    <s v="Lyon"/>
    <x v="17"/>
    <x v="3"/>
    <n v="3"/>
    <n v="64.260000000000005"/>
    <n v="0.15"/>
    <n v="163.86"/>
    <x v="249"/>
    <s v="Credit Card"/>
    <x v="2"/>
    <s v="Standard"/>
    <x v="1"/>
    <n v="2025"/>
    <n v="12"/>
    <x v="1"/>
  </r>
  <r>
    <s v="ORD-002838"/>
    <d v="2025-01-18T00:00:00"/>
    <x v="1478"/>
    <x v="20"/>
    <x v="10"/>
    <x v="7"/>
    <s v="BrasÃ­lia"/>
    <x v="15"/>
    <x v="6"/>
    <n v="1"/>
    <n v="72.86"/>
    <n v="0"/>
    <n v="72.86"/>
    <x v="235"/>
    <s v="UPI"/>
    <x v="0"/>
    <s v="Standard"/>
    <x v="1"/>
    <n v="2025"/>
    <n v="1"/>
    <x v="5"/>
  </r>
  <r>
    <s v="ORD-002839"/>
    <d v="2025-10-25T00:00:00"/>
    <x v="70"/>
    <x v="8"/>
    <x v="8"/>
    <x v="4"/>
    <s v="Calgary"/>
    <x v="17"/>
    <x v="3"/>
    <n v="2"/>
    <n v="61.77"/>
    <n v="0.15"/>
    <n v="105.01"/>
    <x v="2229"/>
    <s v="PayPal"/>
    <x v="0"/>
    <s v="Express"/>
    <x v="1"/>
    <n v="2025"/>
    <n v="10"/>
    <x v="2"/>
  </r>
  <r>
    <s v="ORD-002840"/>
    <d v="2025-05-26T00:00:00"/>
    <x v="1080"/>
    <x v="8"/>
    <x v="9"/>
    <x v="3"/>
    <s v="Hamburg"/>
    <x v="11"/>
    <x v="5"/>
    <n v="3"/>
    <n v="160.44999999999999"/>
    <n v="0.15"/>
    <n v="409.15"/>
    <x v="2230"/>
    <s v="PayPal"/>
    <x v="2"/>
    <s v="Standard"/>
    <x v="1"/>
    <n v="2025"/>
    <n v="5"/>
    <x v="0"/>
  </r>
  <r>
    <s v="ORD-002841"/>
    <d v="2025-06-03T00:00:00"/>
    <x v="436"/>
    <x v="5"/>
    <x v="10"/>
    <x v="7"/>
    <s v="Rio de Janeiro"/>
    <x v="16"/>
    <x v="6"/>
    <n v="3"/>
    <n v="29.55"/>
    <n v="0.1"/>
    <n v="79.78"/>
    <x v="554"/>
    <s v="UPI"/>
    <x v="0"/>
    <s v="Express"/>
    <x v="2"/>
    <n v="2025"/>
    <n v="6"/>
    <x v="9"/>
  </r>
  <r>
    <s v="ORD-002842"/>
    <d v="2025-10-22T00:00:00"/>
    <x v="1672"/>
    <x v="8"/>
    <x v="9"/>
    <x v="3"/>
    <s v="Hamburg"/>
    <x v="19"/>
    <x v="5"/>
    <n v="1"/>
    <n v="23.16"/>
    <n v="0.1"/>
    <n v="20.85"/>
    <x v="2231"/>
    <s v="Digital Wallet"/>
    <x v="1"/>
    <s v="Standard"/>
    <x v="3"/>
    <n v="2025"/>
    <n v="10"/>
    <x v="2"/>
  </r>
  <r>
    <s v="ORD-002843"/>
    <d v="2025-12-10T00:00:00"/>
    <x v="420"/>
    <x v="8"/>
    <x v="10"/>
    <x v="7"/>
    <s v="BrasÃ­lia"/>
    <x v="7"/>
    <x v="5"/>
    <n v="4"/>
    <n v="133.21"/>
    <n v="0.2"/>
    <n v="426.26"/>
    <x v="2232"/>
    <s v="Bank Transfer"/>
    <x v="2"/>
    <s v="Same Day"/>
    <x v="2"/>
    <n v="2025"/>
    <n v="12"/>
    <x v="1"/>
  </r>
  <r>
    <s v="ORD-002844"/>
    <d v="2025-12-19T00:00:00"/>
    <x v="888"/>
    <x v="21"/>
    <x v="4"/>
    <x v="4"/>
    <s v="Los Angeles"/>
    <x v="12"/>
    <x v="1"/>
    <n v="1"/>
    <n v="152.71"/>
    <n v="0"/>
    <n v="152.71"/>
    <x v="2233"/>
    <s v="Bank Transfer"/>
    <x v="0"/>
    <s v="Standard"/>
    <x v="1"/>
    <n v="2025"/>
    <n v="12"/>
    <x v="1"/>
  </r>
  <r>
    <s v="ORD-002845"/>
    <d v="2025-08-14T00:00:00"/>
    <x v="1443"/>
    <x v="8"/>
    <x v="1"/>
    <x v="1"/>
    <s v="Bengaluru"/>
    <x v="2"/>
    <x v="1"/>
    <n v="1"/>
    <n v="90.31"/>
    <n v="0.2"/>
    <n v="72.25"/>
    <x v="2107"/>
    <s v="UPI"/>
    <x v="0"/>
    <s v="Standard"/>
    <x v="1"/>
    <n v="2025"/>
    <n v="8"/>
    <x v="3"/>
  </r>
  <r>
    <s v="ORD-002846"/>
    <d v="2025-05-20T00:00:00"/>
    <x v="1673"/>
    <x v="3"/>
    <x v="10"/>
    <x v="7"/>
    <s v="SÃ£o Paulo"/>
    <x v="15"/>
    <x v="6"/>
    <n v="2"/>
    <n v="71.97"/>
    <n v="0.05"/>
    <n v="136.74"/>
    <x v="191"/>
    <s v="Bank Transfer"/>
    <x v="0"/>
    <s v="Standard"/>
    <x v="2"/>
    <n v="2025"/>
    <n v="5"/>
    <x v="0"/>
  </r>
  <r>
    <s v="ORD-002847"/>
    <d v="2025-11-03T00:00:00"/>
    <x v="1674"/>
    <x v="17"/>
    <x v="3"/>
    <x v="3"/>
    <s v="Paris"/>
    <x v="0"/>
    <x v="0"/>
    <n v="2"/>
    <n v="45.47"/>
    <n v="0.15"/>
    <n v="77.3"/>
    <x v="2234"/>
    <s v="PayPal"/>
    <x v="2"/>
    <s v="Express"/>
    <x v="3"/>
    <n v="2025"/>
    <n v="11"/>
    <x v="6"/>
  </r>
  <r>
    <s v="ORD-002848"/>
    <d v="2025-04-09T00:00:00"/>
    <x v="1675"/>
    <x v="16"/>
    <x v="10"/>
    <x v="7"/>
    <s v="Rio de Janeiro"/>
    <x v="7"/>
    <x v="5"/>
    <n v="1"/>
    <n v="129.5"/>
    <n v="0.15"/>
    <n v="110.08"/>
    <x v="2235"/>
    <s v="Digital Wallet"/>
    <x v="0"/>
    <s v="Express"/>
    <x v="0"/>
    <n v="2025"/>
    <n v="4"/>
    <x v="7"/>
  </r>
  <r>
    <s v="ORD-002849"/>
    <d v="2025-08-09T00:00:00"/>
    <x v="1676"/>
    <x v="6"/>
    <x v="2"/>
    <x v="2"/>
    <s v="Dubai"/>
    <x v="3"/>
    <x v="1"/>
    <n v="1"/>
    <n v="140.35"/>
    <n v="0.05"/>
    <n v="133.34"/>
    <x v="2236"/>
    <s v="Debit Card"/>
    <x v="0"/>
    <s v="Express"/>
    <x v="2"/>
    <n v="2025"/>
    <n v="8"/>
    <x v="3"/>
  </r>
  <r>
    <s v="ORD-002850"/>
    <d v="2025-05-21T00:00:00"/>
    <x v="740"/>
    <x v="24"/>
    <x v="1"/>
    <x v="1"/>
    <s v="Bengaluru"/>
    <x v="17"/>
    <x v="3"/>
    <n v="3"/>
    <n v="61.81"/>
    <n v="0.05"/>
    <n v="176.16"/>
    <x v="2237"/>
    <s v="UPI"/>
    <x v="0"/>
    <s v="Same Day"/>
    <x v="1"/>
    <n v="2025"/>
    <n v="5"/>
    <x v="0"/>
  </r>
  <r>
    <s v="ORD-002851"/>
    <d v="2025-09-14T00:00:00"/>
    <x v="1561"/>
    <x v="17"/>
    <x v="9"/>
    <x v="3"/>
    <s v="Berlin"/>
    <x v="19"/>
    <x v="5"/>
    <n v="2"/>
    <n v="23.88"/>
    <n v="0.1"/>
    <n v="42.99"/>
    <x v="2238"/>
    <s v="Credit Card"/>
    <x v="0"/>
    <s v="Standard"/>
    <x v="1"/>
    <n v="2025"/>
    <n v="9"/>
    <x v="11"/>
  </r>
  <r>
    <s v="ORD-002852"/>
    <d v="2025-04-04T00:00:00"/>
    <x v="1677"/>
    <x v="20"/>
    <x v="4"/>
    <x v="4"/>
    <s v="Chicago"/>
    <x v="12"/>
    <x v="1"/>
    <n v="1"/>
    <n v="157.94999999999999"/>
    <n v="0.15"/>
    <n v="134.26"/>
    <x v="2236"/>
    <s v="Digital Wallet"/>
    <x v="0"/>
    <s v="Standard"/>
    <x v="0"/>
    <n v="2025"/>
    <n v="4"/>
    <x v="7"/>
  </r>
  <r>
    <s v="ORD-002853"/>
    <d v="2025-03-16T00:00:00"/>
    <x v="1678"/>
    <x v="9"/>
    <x v="8"/>
    <x v="4"/>
    <s v="Toronto"/>
    <x v="7"/>
    <x v="5"/>
    <n v="1"/>
    <n v="131.47999999999999"/>
    <n v="0.2"/>
    <n v="105.18"/>
    <x v="2239"/>
    <s v="PayPal"/>
    <x v="0"/>
    <s v="Standard"/>
    <x v="2"/>
    <n v="2025"/>
    <n v="3"/>
    <x v="4"/>
  </r>
  <r>
    <s v="ORD-002854"/>
    <d v="2025-12-10T00:00:00"/>
    <x v="129"/>
    <x v="20"/>
    <x v="5"/>
    <x v="5"/>
    <s v="Kyoto"/>
    <x v="5"/>
    <x v="3"/>
    <n v="2"/>
    <n v="51.76"/>
    <n v="0.15"/>
    <n v="87.99"/>
    <x v="2240"/>
    <s v="Credit Card"/>
    <x v="0"/>
    <s v="Same Day"/>
    <x v="4"/>
    <n v="2025"/>
    <n v="12"/>
    <x v="1"/>
  </r>
  <r>
    <s v="ORD-002855"/>
    <d v="2025-02-09T00:00:00"/>
    <x v="457"/>
    <x v="16"/>
    <x v="4"/>
    <x v="4"/>
    <s v="Los Angeles"/>
    <x v="15"/>
    <x v="6"/>
    <n v="1"/>
    <n v="72.37"/>
    <n v="0.05"/>
    <n v="68.75"/>
    <x v="1683"/>
    <s v="Bank Transfer"/>
    <x v="0"/>
    <s v="Express"/>
    <x v="0"/>
    <n v="2025"/>
    <n v="2"/>
    <x v="10"/>
  </r>
  <r>
    <s v="ORD-002856"/>
    <d v="2025-07-17T00:00:00"/>
    <x v="477"/>
    <x v="1"/>
    <x v="3"/>
    <x v="3"/>
    <s v="Toulouse"/>
    <x v="10"/>
    <x v="1"/>
    <n v="1"/>
    <n v="48.22"/>
    <n v="0.2"/>
    <n v="38.58"/>
    <x v="2241"/>
    <s v="UPI"/>
    <x v="0"/>
    <s v="Express"/>
    <x v="0"/>
    <n v="2025"/>
    <n v="7"/>
    <x v="8"/>
  </r>
  <r>
    <s v="ORD-002857"/>
    <d v="2025-03-28T00:00:00"/>
    <x v="1679"/>
    <x v="28"/>
    <x v="0"/>
    <x v="0"/>
    <s v="Sydney"/>
    <x v="5"/>
    <x v="3"/>
    <n v="2"/>
    <n v="57.58"/>
    <n v="0.15"/>
    <n v="97.89"/>
    <x v="2242"/>
    <s v="PayPal"/>
    <x v="0"/>
    <s v="Standard"/>
    <x v="0"/>
    <n v="2025"/>
    <n v="3"/>
    <x v="4"/>
  </r>
  <r>
    <s v="ORD-002858"/>
    <d v="2025-01-16T00:00:00"/>
    <x v="1162"/>
    <x v="17"/>
    <x v="1"/>
    <x v="1"/>
    <s v="Kolkata"/>
    <x v="14"/>
    <x v="3"/>
    <n v="1"/>
    <n v="76.69"/>
    <n v="0.05"/>
    <n v="72.86"/>
    <x v="2243"/>
    <s v="Credit Card"/>
    <x v="0"/>
    <s v="Same Day"/>
    <x v="4"/>
    <n v="2025"/>
    <n v="1"/>
    <x v="5"/>
  </r>
  <r>
    <s v="ORD-002859"/>
    <d v="2025-01-15T00:00:00"/>
    <x v="522"/>
    <x v="23"/>
    <x v="6"/>
    <x v="6"/>
    <s v="Singapore"/>
    <x v="13"/>
    <x v="2"/>
    <n v="4"/>
    <n v="196.64"/>
    <n v="0"/>
    <n v="786.57"/>
    <x v="2244"/>
    <s v="Credit Card"/>
    <x v="0"/>
    <s v="Standard"/>
    <x v="0"/>
    <n v="2025"/>
    <n v="1"/>
    <x v="5"/>
  </r>
  <r>
    <s v="ORD-002860"/>
    <d v="2025-03-10T00:00:00"/>
    <x v="1046"/>
    <x v="0"/>
    <x v="3"/>
    <x v="3"/>
    <s v="Paris"/>
    <x v="7"/>
    <x v="5"/>
    <n v="3"/>
    <n v="130.46"/>
    <n v="0.05"/>
    <n v="371.8"/>
    <x v="2245"/>
    <s v="Credit Card"/>
    <x v="0"/>
    <s v="Express"/>
    <x v="3"/>
    <n v="2025"/>
    <n v="3"/>
    <x v="4"/>
  </r>
  <r>
    <s v="ORD-002861"/>
    <d v="2025-11-26T00:00:00"/>
    <x v="1508"/>
    <x v="16"/>
    <x v="2"/>
    <x v="2"/>
    <s v="Sharjah"/>
    <x v="16"/>
    <x v="6"/>
    <n v="1"/>
    <n v="31.14"/>
    <n v="0.25"/>
    <n v="23.35"/>
    <x v="88"/>
    <s v="Credit Card"/>
    <x v="0"/>
    <s v="Standard"/>
    <x v="1"/>
    <n v="2025"/>
    <n v="11"/>
    <x v="6"/>
  </r>
  <r>
    <s v="ORD-002862"/>
    <d v="2025-04-21T00:00:00"/>
    <x v="175"/>
    <x v="21"/>
    <x v="4"/>
    <x v="4"/>
    <s v="Houston"/>
    <x v="9"/>
    <x v="6"/>
    <n v="1"/>
    <n v="76.59"/>
    <n v="0.1"/>
    <n v="68.930000000000007"/>
    <x v="2246"/>
    <s v="Debit Card"/>
    <x v="0"/>
    <s v="Express"/>
    <x v="0"/>
    <n v="2025"/>
    <n v="4"/>
    <x v="7"/>
  </r>
  <r>
    <s v="ORD-002863"/>
    <d v="2025-12-19T00:00:00"/>
    <x v="1680"/>
    <x v="3"/>
    <x v="1"/>
    <x v="1"/>
    <s v="Hyderabad"/>
    <x v="3"/>
    <x v="1"/>
    <n v="3"/>
    <n v="138.97"/>
    <n v="0"/>
    <n v="416.91"/>
    <x v="2247"/>
    <s v="Bank Transfer"/>
    <x v="0"/>
    <s v="Express"/>
    <x v="3"/>
    <n v="2025"/>
    <n v="12"/>
    <x v="1"/>
  </r>
  <r>
    <s v="ORD-002864"/>
    <d v="2025-08-16T00:00:00"/>
    <x v="1406"/>
    <x v="1"/>
    <x v="9"/>
    <x v="3"/>
    <s v="Frankfurt"/>
    <x v="6"/>
    <x v="4"/>
    <n v="3"/>
    <n v="19.05"/>
    <n v="0.15"/>
    <n v="48.59"/>
    <x v="2248"/>
    <s v="Credit Card"/>
    <x v="0"/>
    <s v="Standard"/>
    <x v="1"/>
    <n v="2025"/>
    <n v="8"/>
    <x v="3"/>
  </r>
  <r>
    <s v="ORD-002865"/>
    <d v="2025-06-20T00:00:00"/>
    <x v="1681"/>
    <x v="4"/>
    <x v="1"/>
    <x v="1"/>
    <s v="Chennai"/>
    <x v="8"/>
    <x v="5"/>
    <n v="3"/>
    <n v="102.52"/>
    <n v="0.2"/>
    <n v="246.04"/>
    <x v="2249"/>
    <s v="PayPal"/>
    <x v="0"/>
    <s v="Standard"/>
    <x v="0"/>
    <n v="2025"/>
    <n v="6"/>
    <x v="9"/>
  </r>
  <r>
    <s v="ORD-002866"/>
    <d v="2025-08-15T00:00:00"/>
    <x v="717"/>
    <x v="5"/>
    <x v="11"/>
    <x v="8"/>
    <s v="Pretoria"/>
    <x v="16"/>
    <x v="6"/>
    <n v="3"/>
    <n v="29.63"/>
    <n v="0.05"/>
    <n v="84.44"/>
    <x v="2250"/>
    <s v="PayPal"/>
    <x v="1"/>
    <s v="Standard"/>
    <x v="0"/>
    <n v="2025"/>
    <n v="8"/>
    <x v="3"/>
  </r>
  <r>
    <s v="ORD-002867"/>
    <d v="2025-07-22T00:00:00"/>
    <x v="318"/>
    <x v="1"/>
    <x v="1"/>
    <x v="1"/>
    <s v="Delhi"/>
    <x v="3"/>
    <x v="1"/>
    <n v="1"/>
    <n v="134.47"/>
    <n v="0.15"/>
    <n v="114.3"/>
    <x v="2251"/>
    <s v="PayPal"/>
    <x v="0"/>
    <s v="Express"/>
    <x v="1"/>
    <n v="2025"/>
    <n v="7"/>
    <x v="8"/>
  </r>
  <r>
    <s v="ORD-002868"/>
    <d v="2025-10-24T00:00:00"/>
    <x v="894"/>
    <x v="10"/>
    <x v="5"/>
    <x v="5"/>
    <s v="Kyoto"/>
    <x v="6"/>
    <x v="4"/>
    <n v="1"/>
    <n v="17.96"/>
    <n v="0"/>
    <n v="17.96"/>
    <x v="2040"/>
    <s v="Credit Card"/>
    <x v="2"/>
    <s v="Standard"/>
    <x v="3"/>
    <n v="2025"/>
    <n v="10"/>
    <x v="2"/>
  </r>
  <r>
    <s v="ORD-002869"/>
    <d v="2025-04-21T00:00:00"/>
    <x v="1204"/>
    <x v="22"/>
    <x v="9"/>
    <x v="3"/>
    <s v="Munich"/>
    <x v="14"/>
    <x v="3"/>
    <n v="4"/>
    <n v="81.739999999999995"/>
    <n v="0.25"/>
    <n v="245.23"/>
    <x v="2252"/>
    <s v="Credit Card"/>
    <x v="1"/>
    <s v="Express"/>
    <x v="2"/>
    <n v="2025"/>
    <n v="4"/>
    <x v="7"/>
  </r>
  <r>
    <s v="ORD-002870"/>
    <d v="2025-05-19T00:00:00"/>
    <x v="1682"/>
    <x v="3"/>
    <x v="4"/>
    <x v="4"/>
    <s v="Seattle"/>
    <x v="5"/>
    <x v="3"/>
    <n v="1"/>
    <n v="58.17"/>
    <n v="0.05"/>
    <n v="55.26"/>
    <x v="1779"/>
    <s v="Bank Transfer"/>
    <x v="2"/>
    <s v="Express"/>
    <x v="0"/>
    <n v="2025"/>
    <n v="5"/>
    <x v="0"/>
  </r>
  <r>
    <s v="ORD-002871"/>
    <d v="2025-12-04T00:00:00"/>
    <x v="418"/>
    <x v="11"/>
    <x v="1"/>
    <x v="1"/>
    <s v="Chennai"/>
    <x v="1"/>
    <x v="1"/>
    <n v="2"/>
    <n v="42.48"/>
    <n v="0"/>
    <n v="84.97"/>
    <x v="145"/>
    <s v="UPI"/>
    <x v="0"/>
    <s v="Standard"/>
    <x v="0"/>
    <n v="2025"/>
    <n v="12"/>
    <x v="1"/>
  </r>
  <r>
    <s v="ORD-002872"/>
    <d v="2025-12-18T00:00:00"/>
    <x v="1683"/>
    <x v="3"/>
    <x v="8"/>
    <x v="4"/>
    <s v="Montreal"/>
    <x v="7"/>
    <x v="5"/>
    <n v="2"/>
    <n v="122.59"/>
    <n v="0.1"/>
    <n v="220.66"/>
    <x v="2253"/>
    <s v="Digital Wallet"/>
    <x v="0"/>
    <s v="Standard"/>
    <x v="4"/>
    <n v="2025"/>
    <n v="12"/>
    <x v="1"/>
  </r>
  <r>
    <s v="ORD-002873"/>
    <d v="2025-12-03T00:00:00"/>
    <x v="32"/>
    <x v="29"/>
    <x v="3"/>
    <x v="3"/>
    <s v="Marseille"/>
    <x v="7"/>
    <x v="5"/>
    <n v="1"/>
    <n v="136.56"/>
    <n v="0.1"/>
    <n v="122.9"/>
    <x v="682"/>
    <s v="Credit Card"/>
    <x v="0"/>
    <s v="Standard"/>
    <x v="2"/>
    <n v="2025"/>
    <n v="12"/>
    <x v="1"/>
  </r>
  <r>
    <s v="ORD-002874"/>
    <d v="2025-06-14T00:00:00"/>
    <x v="1249"/>
    <x v="10"/>
    <x v="4"/>
    <x v="4"/>
    <s v="Seattle"/>
    <x v="18"/>
    <x v="1"/>
    <n v="2"/>
    <n v="73.38"/>
    <n v="0"/>
    <n v="146.76"/>
    <x v="2254"/>
    <s v="UPI"/>
    <x v="0"/>
    <s v="Standard"/>
    <x v="0"/>
    <n v="2025"/>
    <n v="6"/>
    <x v="9"/>
  </r>
  <r>
    <s v="ORD-002875"/>
    <d v="2025-11-01T00:00:00"/>
    <x v="906"/>
    <x v="26"/>
    <x v="2"/>
    <x v="2"/>
    <s v="Abu Dhabi"/>
    <x v="1"/>
    <x v="1"/>
    <n v="3"/>
    <n v="39.01"/>
    <n v="0.15"/>
    <n v="99.49"/>
    <x v="338"/>
    <s v="Debit Card"/>
    <x v="0"/>
    <s v="Express"/>
    <x v="0"/>
    <n v="2025"/>
    <n v="11"/>
    <x v="6"/>
  </r>
  <r>
    <s v="ORD-002876"/>
    <d v="2025-07-06T00:00:00"/>
    <x v="600"/>
    <x v="3"/>
    <x v="4"/>
    <x v="4"/>
    <s v="Houston"/>
    <x v="12"/>
    <x v="1"/>
    <n v="1"/>
    <n v="161.07"/>
    <n v="0"/>
    <n v="161.07"/>
    <x v="2255"/>
    <s v="UPI"/>
    <x v="1"/>
    <s v="Express"/>
    <x v="1"/>
    <n v="2025"/>
    <n v="7"/>
    <x v="8"/>
  </r>
  <r>
    <s v="ORD-002877"/>
    <d v="2025-07-14T00:00:00"/>
    <x v="208"/>
    <x v="15"/>
    <x v="7"/>
    <x v="3"/>
    <s v="Manchester"/>
    <x v="1"/>
    <x v="1"/>
    <n v="1"/>
    <n v="42.77"/>
    <n v="0.15"/>
    <n v="36.36"/>
    <x v="803"/>
    <s v="Digital Wallet"/>
    <x v="2"/>
    <s v="Standard"/>
    <x v="0"/>
    <n v="2025"/>
    <n v="7"/>
    <x v="8"/>
  </r>
  <r>
    <s v="ORD-002878"/>
    <d v="2025-03-22T00:00:00"/>
    <x v="217"/>
    <x v="11"/>
    <x v="3"/>
    <x v="3"/>
    <s v="Marseille"/>
    <x v="11"/>
    <x v="5"/>
    <n v="4"/>
    <n v="142.47"/>
    <n v="0.05"/>
    <n v="541.38"/>
    <x v="2256"/>
    <s v="PayPal"/>
    <x v="1"/>
    <s v="Standard"/>
    <x v="1"/>
    <n v="2025"/>
    <n v="3"/>
    <x v="4"/>
  </r>
  <r>
    <s v="ORD-002879"/>
    <d v="2025-08-20T00:00:00"/>
    <x v="414"/>
    <x v="3"/>
    <x v="1"/>
    <x v="1"/>
    <s v="Kolkata"/>
    <x v="7"/>
    <x v="5"/>
    <n v="2"/>
    <n v="140.22"/>
    <n v="0"/>
    <n v="280.44"/>
    <x v="2257"/>
    <s v="UPI"/>
    <x v="2"/>
    <s v="Express"/>
    <x v="0"/>
    <n v="2025"/>
    <n v="8"/>
    <x v="3"/>
  </r>
  <r>
    <s v="ORD-002880"/>
    <d v="2025-03-14T00:00:00"/>
    <x v="48"/>
    <x v="28"/>
    <x v="2"/>
    <x v="2"/>
    <s v="Sharjah"/>
    <x v="4"/>
    <x v="2"/>
    <n v="1"/>
    <n v="46.5"/>
    <n v="0"/>
    <n v="46.5"/>
    <x v="315"/>
    <s v="UPI"/>
    <x v="0"/>
    <s v="Express"/>
    <x v="0"/>
    <n v="2025"/>
    <n v="3"/>
    <x v="4"/>
  </r>
  <r>
    <s v="ORD-002881"/>
    <d v="2025-05-10T00:00:00"/>
    <x v="1197"/>
    <x v="23"/>
    <x v="4"/>
    <x v="4"/>
    <s v="Chicago"/>
    <x v="3"/>
    <x v="1"/>
    <n v="1"/>
    <n v="134.5"/>
    <n v="0"/>
    <n v="134.5"/>
    <x v="2258"/>
    <s v="PayPal"/>
    <x v="0"/>
    <s v="Standard"/>
    <x v="0"/>
    <n v="2025"/>
    <n v="5"/>
    <x v="0"/>
  </r>
  <r>
    <s v="ORD-002882"/>
    <d v="2025-11-23T00:00:00"/>
    <x v="962"/>
    <x v="15"/>
    <x v="1"/>
    <x v="1"/>
    <s v="Kolkata"/>
    <x v="15"/>
    <x v="6"/>
    <n v="3"/>
    <n v="74.36"/>
    <n v="0.1"/>
    <n v="200.77"/>
    <x v="2259"/>
    <s v="Digital Wallet"/>
    <x v="0"/>
    <s v="Standard"/>
    <x v="1"/>
    <n v="2025"/>
    <n v="11"/>
    <x v="6"/>
  </r>
  <r>
    <s v="ORD-002883"/>
    <d v="2025-03-22T00:00:00"/>
    <x v="1684"/>
    <x v="28"/>
    <x v="7"/>
    <x v="3"/>
    <s v="London"/>
    <x v="8"/>
    <x v="5"/>
    <n v="1"/>
    <n v="92.05"/>
    <n v="0.1"/>
    <n v="82.84"/>
    <x v="201"/>
    <s v="Credit Card"/>
    <x v="0"/>
    <s v="Standard"/>
    <x v="0"/>
    <n v="2025"/>
    <n v="3"/>
    <x v="4"/>
  </r>
  <r>
    <s v="ORD-002884"/>
    <d v="2025-01-28T00:00:00"/>
    <x v="1071"/>
    <x v="16"/>
    <x v="3"/>
    <x v="3"/>
    <s v="Lyon"/>
    <x v="8"/>
    <x v="5"/>
    <n v="2"/>
    <n v="93.38"/>
    <n v="0.1"/>
    <n v="168.08"/>
    <x v="830"/>
    <s v="Credit Card"/>
    <x v="0"/>
    <s v="Express"/>
    <x v="0"/>
    <n v="2025"/>
    <n v="1"/>
    <x v="5"/>
  </r>
  <r>
    <s v="ORD-002885"/>
    <d v="2025-01-27T00:00:00"/>
    <x v="1685"/>
    <x v="5"/>
    <x v="9"/>
    <x v="3"/>
    <s v="Berlin"/>
    <x v="9"/>
    <x v="6"/>
    <n v="3"/>
    <n v="85.32"/>
    <n v="0"/>
    <n v="255.95"/>
    <x v="2260"/>
    <s v="Credit Card"/>
    <x v="0"/>
    <s v="Standard"/>
    <x v="0"/>
    <n v="2025"/>
    <n v="1"/>
    <x v="5"/>
  </r>
  <r>
    <s v="ORD-002886"/>
    <d v="2025-12-16T00:00:00"/>
    <x v="1446"/>
    <x v="9"/>
    <x v="0"/>
    <x v="0"/>
    <s v="Perth"/>
    <x v="10"/>
    <x v="1"/>
    <n v="2"/>
    <n v="53.14"/>
    <n v="0.05"/>
    <n v="100.96"/>
    <x v="570"/>
    <s v="UPI"/>
    <x v="0"/>
    <s v="Standard"/>
    <x v="2"/>
    <n v="2025"/>
    <n v="12"/>
    <x v="1"/>
  </r>
  <r>
    <s v="ORD-002887"/>
    <d v="2025-07-18T00:00:00"/>
    <x v="912"/>
    <x v="22"/>
    <x v="1"/>
    <x v="1"/>
    <s v="Hyderabad"/>
    <x v="14"/>
    <x v="3"/>
    <n v="2"/>
    <n v="83.09"/>
    <n v="0.2"/>
    <n v="132.94999999999999"/>
    <x v="2261"/>
    <s v="Credit Card"/>
    <x v="1"/>
    <s v="Standard"/>
    <x v="1"/>
    <n v="2025"/>
    <n v="7"/>
    <x v="8"/>
  </r>
  <r>
    <s v="ORD-002888"/>
    <d v="2025-06-10T00:00:00"/>
    <x v="1686"/>
    <x v="20"/>
    <x v="4"/>
    <x v="4"/>
    <s v="New York"/>
    <x v="4"/>
    <x v="2"/>
    <n v="2"/>
    <n v="41.48"/>
    <n v="0.1"/>
    <n v="74.66"/>
    <x v="50"/>
    <s v="Debit Card"/>
    <x v="0"/>
    <s v="Standard"/>
    <x v="1"/>
    <n v="2025"/>
    <n v="6"/>
    <x v="9"/>
  </r>
  <r>
    <s v="ORD-002889"/>
    <d v="2025-11-10T00:00:00"/>
    <x v="1687"/>
    <x v="0"/>
    <x v="6"/>
    <x v="6"/>
    <s v="Singapore"/>
    <x v="3"/>
    <x v="1"/>
    <n v="5"/>
    <n v="144.12"/>
    <n v="0.15"/>
    <n v="612.53"/>
    <x v="2262"/>
    <s v="Credit Card"/>
    <x v="1"/>
    <s v="Express"/>
    <x v="0"/>
    <n v="2025"/>
    <n v="11"/>
    <x v="6"/>
  </r>
  <r>
    <s v="ORD-002890"/>
    <d v="2025-11-17T00:00:00"/>
    <x v="1425"/>
    <x v="20"/>
    <x v="1"/>
    <x v="1"/>
    <s v="Chennai"/>
    <x v="14"/>
    <x v="3"/>
    <n v="1"/>
    <n v="85.93"/>
    <n v="0.15"/>
    <n v="73.040000000000006"/>
    <x v="538"/>
    <s v="Credit Card"/>
    <x v="2"/>
    <s v="Standard"/>
    <x v="2"/>
    <n v="2025"/>
    <n v="11"/>
    <x v="6"/>
  </r>
  <r>
    <s v="ORD-002891"/>
    <d v="2025-05-10T00:00:00"/>
    <x v="1688"/>
    <x v="9"/>
    <x v="10"/>
    <x v="7"/>
    <s v="BrasÃ­lia"/>
    <x v="10"/>
    <x v="1"/>
    <n v="5"/>
    <n v="49.87"/>
    <n v="0.15"/>
    <n v="211.96"/>
    <x v="977"/>
    <s v="Credit Card"/>
    <x v="1"/>
    <s v="Standard"/>
    <x v="4"/>
    <n v="2025"/>
    <n v="5"/>
    <x v="0"/>
  </r>
  <r>
    <s v="ORD-002892"/>
    <d v="2025-09-29T00:00:00"/>
    <x v="1689"/>
    <x v="1"/>
    <x v="1"/>
    <x v="1"/>
    <s v="Kolkata"/>
    <x v="1"/>
    <x v="1"/>
    <n v="2"/>
    <n v="41.41"/>
    <n v="0"/>
    <n v="82.81"/>
    <x v="1332"/>
    <s v="Debit Card"/>
    <x v="0"/>
    <s v="Standard"/>
    <x v="3"/>
    <n v="2025"/>
    <n v="9"/>
    <x v="11"/>
  </r>
  <r>
    <s v="ORD-002893"/>
    <d v="2025-10-29T00:00:00"/>
    <x v="1679"/>
    <x v="10"/>
    <x v="6"/>
    <x v="6"/>
    <s v="Singapore"/>
    <x v="2"/>
    <x v="1"/>
    <n v="1"/>
    <n v="88.42"/>
    <n v="0.05"/>
    <n v="84"/>
    <x v="79"/>
    <s v="Credit Card"/>
    <x v="2"/>
    <s v="Standard"/>
    <x v="2"/>
    <n v="2025"/>
    <n v="10"/>
    <x v="2"/>
  </r>
  <r>
    <s v="ORD-002894"/>
    <d v="2025-09-13T00:00:00"/>
    <x v="1137"/>
    <x v="29"/>
    <x v="4"/>
    <x v="4"/>
    <s v="New York"/>
    <x v="13"/>
    <x v="2"/>
    <n v="2"/>
    <n v="198.02"/>
    <n v="0.2"/>
    <n v="316.83"/>
    <x v="2263"/>
    <s v="Credit Card"/>
    <x v="2"/>
    <s v="Standard"/>
    <x v="0"/>
    <n v="2025"/>
    <n v="9"/>
    <x v="11"/>
  </r>
  <r>
    <s v="ORD-002895"/>
    <d v="2025-03-01T00:00:00"/>
    <x v="307"/>
    <x v="19"/>
    <x v="8"/>
    <x v="4"/>
    <s v="Vancouver"/>
    <x v="1"/>
    <x v="1"/>
    <n v="2"/>
    <n v="42.15"/>
    <n v="0.1"/>
    <n v="75.87"/>
    <x v="2264"/>
    <s v="Credit Card"/>
    <x v="0"/>
    <s v="Standard"/>
    <x v="1"/>
    <n v="2025"/>
    <n v="3"/>
    <x v="4"/>
  </r>
  <r>
    <s v="ORD-002896"/>
    <d v="2025-11-29T00:00:00"/>
    <x v="1690"/>
    <x v="16"/>
    <x v="1"/>
    <x v="1"/>
    <s v="Kolkata"/>
    <x v="6"/>
    <x v="4"/>
    <n v="1"/>
    <n v="19.600000000000001"/>
    <n v="0.2"/>
    <n v="15.68"/>
    <x v="2265"/>
    <s v="Debit Card"/>
    <x v="2"/>
    <s v="Standard"/>
    <x v="1"/>
    <n v="2025"/>
    <n v="11"/>
    <x v="6"/>
  </r>
  <r>
    <s v="ORD-002897"/>
    <d v="2025-07-30T00:00:00"/>
    <x v="1691"/>
    <x v="4"/>
    <x v="1"/>
    <x v="1"/>
    <s v="Mumbai"/>
    <x v="13"/>
    <x v="2"/>
    <n v="3"/>
    <n v="185.14"/>
    <n v="0"/>
    <n v="555.42999999999995"/>
    <x v="2266"/>
    <s v="Credit Card"/>
    <x v="0"/>
    <s v="Same Day"/>
    <x v="1"/>
    <n v="2025"/>
    <n v="7"/>
    <x v="8"/>
  </r>
  <r>
    <s v="ORD-002898"/>
    <d v="2025-04-21T00:00:00"/>
    <x v="1692"/>
    <x v="10"/>
    <x v="4"/>
    <x v="4"/>
    <s v="Los Angeles"/>
    <x v="7"/>
    <x v="5"/>
    <n v="1"/>
    <n v="122.25"/>
    <n v="0"/>
    <n v="122.25"/>
    <x v="10"/>
    <s v="UPI"/>
    <x v="0"/>
    <s v="Express"/>
    <x v="4"/>
    <n v="2025"/>
    <n v="4"/>
    <x v="7"/>
  </r>
  <r>
    <s v="ORD-002899"/>
    <d v="2025-06-16T00:00:00"/>
    <x v="218"/>
    <x v="20"/>
    <x v="1"/>
    <x v="1"/>
    <s v="Unknown"/>
    <x v="2"/>
    <x v="1"/>
    <n v="1"/>
    <n v="88.97"/>
    <n v="0.05"/>
    <n v="84.52"/>
    <x v="570"/>
    <s v="Credit Card"/>
    <x v="2"/>
    <s v="Standard"/>
    <x v="0"/>
    <n v="2025"/>
    <n v="6"/>
    <x v="9"/>
  </r>
  <r>
    <s v="ORD-002900"/>
    <d v="2025-01-15T00:00:00"/>
    <x v="869"/>
    <x v="20"/>
    <x v="4"/>
    <x v="4"/>
    <s v="Los Angeles"/>
    <x v="0"/>
    <x v="0"/>
    <n v="3"/>
    <n v="46.34"/>
    <n v="0.05"/>
    <n v="132.07"/>
    <x v="2267"/>
    <s v="Credit Card"/>
    <x v="1"/>
    <s v="Express"/>
    <x v="2"/>
    <n v="2025"/>
    <n v="1"/>
    <x v="5"/>
  </r>
  <r>
    <s v="ORD-002901"/>
    <d v="2025-02-19T00:00:00"/>
    <x v="684"/>
    <x v="0"/>
    <x v="9"/>
    <x v="3"/>
    <s v="Berlin"/>
    <x v="5"/>
    <x v="3"/>
    <n v="2"/>
    <n v="54.91"/>
    <n v="0.05"/>
    <n v="104.34"/>
    <x v="2268"/>
    <s v="Digital Wallet"/>
    <x v="0"/>
    <s v="Standard"/>
    <x v="1"/>
    <n v="2025"/>
    <n v="2"/>
    <x v="10"/>
  </r>
  <r>
    <s v="ORD-002902"/>
    <d v="2025-10-27T00:00:00"/>
    <x v="1693"/>
    <x v="22"/>
    <x v="3"/>
    <x v="3"/>
    <s v="Lyon"/>
    <x v="16"/>
    <x v="6"/>
    <n v="3"/>
    <n v="31.47"/>
    <n v="0"/>
    <n v="94.41"/>
    <x v="2269"/>
    <s v="PayPal"/>
    <x v="0"/>
    <s v="Standard"/>
    <x v="2"/>
    <n v="2025"/>
    <n v="10"/>
    <x v="2"/>
  </r>
  <r>
    <s v="ORD-002903"/>
    <d v="2025-01-01T00:00:00"/>
    <x v="1671"/>
    <x v="14"/>
    <x v="5"/>
    <x v="5"/>
    <s v="Unknown"/>
    <x v="8"/>
    <x v="5"/>
    <n v="1"/>
    <n v="92.88"/>
    <n v="0.15"/>
    <n v="78.95"/>
    <x v="857"/>
    <s v="Credit Card"/>
    <x v="2"/>
    <s v="Express"/>
    <x v="0"/>
    <n v="2025"/>
    <n v="1"/>
    <x v="5"/>
  </r>
  <r>
    <s v="ORD-002904"/>
    <d v="2025-06-12T00:00:00"/>
    <x v="1266"/>
    <x v="15"/>
    <x v="8"/>
    <x v="4"/>
    <s v="Montreal"/>
    <x v="15"/>
    <x v="6"/>
    <n v="3"/>
    <n v="75.349999999999994"/>
    <n v="0"/>
    <n v="226.04"/>
    <x v="2270"/>
    <s v="Digital Wallet"/>
    <x v="0"/>
    <s v="Standard"/>
    <x v="3"/>
    <n v="2025"/>
    <n v="6"/>
    <x v="9"/>
  </r>
  <r>
    <s v="ORD-002905"/>
    <d v="2025-07-24T00:00:00"/>
    <x v="1648"/>
    <x v="23"/>
    <x v="3"/>
    <x v="3"/>
    <s v="Marseille"/>
    <x v="0"/>
    <x v="0"/>
    <n v="3"/>
    <n v="42.88"/>
    <n v="0.2"/>
    <n v="102.91"/>
    <x v="2271"/>
    <s v="UPI"/>
    <x v="0"/>
    <s v="Same Day"/>
    <x v="0"/>
    <n v="2025"/>
    <n v="7"/>
    <x v="8"/>
  </r>
  <r>
    <s v="ORD-002906"/>
    <d v="2025-01-22T00:00:00"/>
    <x v="1561"/>
    <x v="25"/>
    <x v="7"/>
    <x v="3"/>
    <s v="Liverpool"/>
    <x v="15"/>
    <x v="6"/>
    <n v="1"/>
    <n v="74.180000000000007"/>
    <n v="0.15"/>
    <n v="63.05"/>
    <x v="2272"/>
    <s v="Bank Transfer"/>
    <x v="0"/>
    <s v="Express"/>
    <x v="1"/>
    <n v="2025"/>
    <n v="1"/>
    <x v="5"/>
  </r>
  <r>
    <s v="ORD-002907"/>
    <d v="2025-12-24T00:00:00"/>
    <x v="1694"/>
    <x v="21"/>
    <x v="9"/>
    <x v="3"/>
    <s v="Berlin"/>
    <x v="11"/>
    <x v="5"/>
    <n v="4"/>
    <n v="155.26"/>
    <n v="0"/>
    <n v="621.04999999999995"/>
    <x v="2273"/>
    <s v="Credit Card"/>
    <x v="0"/>
    <s v="Standard"/>
    <x v="1"/>
    <n v="2025"/>
    <n v="12"/>
    <x v="1"/>
  </r>
  <r>
    <s v="ORD-002908"/>
    <d v="2025-03-30T00:00:00"/>
    <x v="1695"/>
    <x v="1"/>
    <x v="7"/>
    <x v="3"/>
    <s v="Manchester"/>
    <x v="12"/>
    <x v="1"/>
    <n v="1"/>
    <n v="161.52000000000001"/>
    <n v="0.25"/>
    <n v="121.14"/>
    <x v="2274"/>
    <s v="UPI"/>
    <x v="2"/>
    <s v="Same Day"/>
    <x v="0"/>
    <n v="2025"/>
    <n v="3"/>
    <x v="4"/>
  </r>
  <r>
    <s v="ORD-002909"/>
    <d v="2025-04-29T00:00:00"/>
    <x v="860"/>
    <x v="0"/>
    <x v="10"/>
    <x v="7"/>
    <s v="Rio de Janeiro"/>
    <x v="3"/>
    <x v="1"/>
    <n v="1"/>
    <n v="140.53"/>
    <n v="0.1"/>
    <n v="112.42"/>
    <x v="2275"/>
    <s v="PayPal"/>
    <x v="2"/>
    <s v="Standard"/>
    <x v="2"/>
    <n v="2025"/>
    <n v="4"/>
    <x v="7"/>
  </r>
  <r>
    <s v="ORD-002910"/>
    <d v="2025-04-29T00:00:00"/>
    <x v="1696"/>
    <x v="27"/>
    <x v="4"/>
    <x v="4"/>
    <s v="New York"/>
    <x v="9"/>
    <x v="6"/>
    <n v="4"/>
    <n v="77.47"/>
    <n v="0.1"/>
    <n v="278.89999999999998"/>
    <x v="2276"/>
    <s v="Digital Wallet"/>
    <x v="0"/>
    <s v="Standard"/>
    <x v="0"/>
    <n v="2025"/>
    <n v="4"/>
    <x v="7"/>
  </r>
  <r>
    <s v="ORD-002911"/>
    <d v="2025-04-01T00:00:00"/>
    <x v="452"/>
    <x v="18"/>
    <x v="1"/>
    <x v="1"/>
    <s v="Mumbai"/>
    <x v="11"/>
    <x v="5"/>
    <n v="1"/>
    <n v="145.69"/>
    <n v="0.1"/>
    <n v="131.12"/>
    <x v="2277"/>
    <s v="Credit Card"/>
    <x v="0"/>
    <s v="Standard"/>
    <x v="2"/>
    <n v="2025"/>
    <n v="4"/>
    <x v="7"/>
  </r>
  <r>
    <s v="ORD-002912"/>
    <d v="2025-01-01T00:00:00"/>
    <x v="439"/>
    <x v="3"/>
    <x v="8"/>
    <x v="4"/>
    <s v="Vancouver"/>
    <x v="14"/>
    <x v="3"/>
    <n v="3"/>
    <n v="83.25"/>
    <n v="0.1"/>
    <n v="199.81"/>
    <x v="2278"/>
    <s v="Credit Card"/>
    <x v="0"/>
    <s v="Standard"/>
    <x v="0"/>
    <n v="2025"/>
    <n v="1"/>
    <x v="5"/>
  </r>
  <r>
    <s v="ORD-002913"/>
    <d v="2025-10-13T00:00:00"/>
    <x v="1697"/>
    <x v="13"/>
    <x v="4"/>
    <x v="4"/>
    <s v="Chicago"/>
    <x v="8"/>
    <x v="5"/>
    <n v="1"/>
    <n v="104.73"/>
    <n v="0.25"/>
    <n v="78.55"/>
    <x v="2279"/>
    <s v="PayPal"/>
    <x v="0"/>
    <s v="Standard"/>
    <x v="1"/>
    <n v="2025"/>
    <n v="10"/>
    <x v="2"/>
  </r>
  <r>
    <s v="ORD-002914"/>
    <d v="2025-12-23T00:00:00"/>
    <x v="1698"/>
    <x v="29"/>
    <x v="2"/>
    <x v="2"/>
    <s v="Sharjah"/>
    <x v="13"/>
    <x v="2"/>
    <n v="3"/>
    <n v="195.14"/>
    <n v="0.1"/>
    <n v="526.87"/>
    <x v="2280"/>
    <s v="Debit Card"/>
    <x v="2"/>
    <s v="Same Day"/>
    <x v="1"/>
    <n v="2025"/>
    <n v="12"/>
    <x v="1"/>
  </r>
  <r>
    <s v="ORD-002915"/>
    <d v="2025-03-29T00:00:00"/>
    <x v="907"/>
    <x v="20"/>
    <x v="10"/>
    <x v="7"/>
    <s v="Unknown"/>
    <x v="3"/>
    <x v="1"/>
    <n v="1"/>
    <n v="143.33000000000001"/>
    <n v="0.15"/>
    <n v="121.83"/>
    <x v="2281"/>
    <s v="UPI"/>
    <x v="0"/>
    <s v="Express"/>
    <x v="0"/>
    <n v="2025"/>
    <n v="3"/>
    <x v="4"/>
  </r>
  <r>
    <s v="ORD-002916"/>
    <d v="2025-09-17T00:00:00"/>
    <x v="1699"/>
    <x v="13"/>
    <x v="1"/>
    <x v="1"/>
    <s v="Hyderabad"/>
    <x v="8"/>
    <x v="5"/>
    <n v="2"/>
    <n v="97.42"/>
    <n v="0.2"/>
    <n v="155.88"/>
    <x v="1713"/>
    <s v="Credit Card"/>
    <x v="0"/>
    <s v="Standard"/>
    <x v="1"/>
    <n v="2025"/>
    <n v="9"/>
    <x v="11"/>
  </r>
  <r>
    <s v="ORD-002917"/>
    <d v="2025-10-18T00:00:00"/>
    <x v="1700"/>
    <x v="5"/>
    <x v="1"/>
    <x v="1"/>
    <s v="Bengaluru"/>
    <x v="8"/>
    <x v="5"/>
    <n v="4"/>
    <n v="95.78"/>
    <n v="0"/>
    <n v="383.11"/>
    <x v="2282"/>
    <s v="Debit Card"/>
    <x v="2"/>
    <s v="Standard"/>
    <x v="0"/>
    <n v="2025"/>
    <n v="10"/>
    <x v="2"/>
  </r>
  <r>
    <s v="ORD-002918"/>
    <d v="2025-11-21T00:00:00"/>
    <x v="848"/>
    <x v="21"/>
    <x v="9"/>
    <x v="3"/>
    <s v="Frankfurt"/>
    <x v="5"/>
    <x v="3"/>
    <n v="1"/>
    <n v="57.92"/>
    <n v="0"/>
    <n v="57.92"/>
    <x v="2283"/>
    <s v="Credit Card"/>
    <x v="0"/>
    <s v="Standard"/>
    <x v="1"/>
    <n v="2025"/>
    <n v="11"/>
    <x v="6"/>
  </r>
  <r>
    <s v="ORD-002919"/>
    <d v="2025-06-15T00:00:00"/>
    <x v="1701"/>
    <x v="29"/>
    <x v="3"/>
    <x v="3"/>
    <s v="Marseille"/>
    <x v="2"/>
    <x v="1"/>
    <n v="1"/>
    <n v="90.29"/>
    <n v="0.15"/>
    <n v="76.75"/>
    <x v="857"/>
    <s v="Digital Wallet"/>
    <x v="0"/>
    <s v="Standard"/>
    <x v="1"/>
    <n v="2025"/>
    <n v="6"/>
    <x v="9"/>
  </r>
  <r>
    <s v="ORD-002920"/>
    <d v="2025-04-29T00:00:00"/>
    <x v="325"/>
    <x v="2"/>
    <x v="4"/>
    <x v="4"/>
    <s v="Los Angeles"/>
    <x v="3"/>
    <x v="1"/>
    <n v="1"/>
    <n v="140.59"/>
    <n v="0"/>
    <n v="140.59"/>
    <x v="101"/>
    <s v="Bank Transfer"/>
    <x v="0"/>
    <s v="Express"/>
    <x v="1"/>
    <n v="2025"/>
    <n v="4"/>
    <x v="7"/>
  </r>
  <r>
    <s v="ORD-002921"/>
    <d v="2025-05-08T00:00:00"/>
    <x v="1702"/>
    <x v="12"/>
    <x v="0"/>
    <x v="0"/>
    <s v="Sydney"/>
    <x v="15"/>
    <x v="6"/>
    <n v="1"/>
    <n v="75.650000000000006"/>
    <n v="0.15"/>
    <n v="64.3"/>
    <x v="493"/>
    <s v="Credit Card"/>
    <x v="1"/>
    <s v="Standard"/>
    <x v="1"/>
    <n v="2025"/>
    <n v="5"/>
    <x v="0"/>
  </r>
  <r>
    <s v="ORD-002922"/>
    <d v="2025-10-06T00:00:00"/>
    <x v="789"/>
    <x v="28"/>
    <x v="3"/>
    <x v="3"/>
    <s v="Lyon"/>
    <x v="17"/>
    <x v="3"/>
    <n v="2"/>
    <n v="66.48"/>
    <n v="0.15"/>
    <n v="113.02"/>
    <x v="1270"/>
    <s v="Digital Wallet"/>
    <x v="0"/>
    <s v="Express"/>
    <x v="0"/>
    <n v="2025"/>
    <n v="10"/>
    <x v="2"/>
  </r>
  <r>
    <s v="ORD-002923"/>
    <d v="2025-11-12T00:00:00"/>
    <x v="488"/>
    <x v="0"/>
    <x v="4"/>
    <x v="4"/>
    <s v="New York"/>
    <x v="0"/>
    <x v="0"/>
    <n v="1"/>
    <n v="44.89"/>
    <n v="0.2"/>
    <n v="35.909999999999997"/>
    <x v="1563"/>
    <s v="Credit Card"/>
    <x v="0"/>
    <s v="Express"/>
    <x v="0"/>
    <n v="2025"/>
    <n v="11"/>
    <x v="6"/>
  </r>
  <r>
    <s v="ORD-002924"/>
    <d v="2025-03-13T00:00:00"/>
    <x v="1703"/>
    <x v="0"/>
    <x v="1"/>
    <x v="1"/>
    <s v="Chennai"/>
    <x v="7"/>
    <x v="5"/>
    <n v="1"/>
    <n v="136.29"/>
    <n v="0"/>
    <n v="136.29"/>
    <x v="2284"/>
    <s v="Credit Card"/>
    <x v="0"/>
    <s v="Express"/>
    <x v="1"/>
    <n v="2025"/>
    <n v="3"/>
    <x v="4"/>
  </r>
  <r>
    <s v="ORD-002925"/>
    <d v="2025-05-26T00:00:00"/>
    <x v="1290"/>
    <x v="20"/>
    <x v="5"/>
    <x v="5"/>
    <s v="Yokohama"/>
    <x v="17"/>
    <x v="3"/>
    <n v="3"/>
    <n v="68.819999999999993"/>
    <n v="0"/>
    <n v="206.46"/>
    <x v="2285"/>
    <s v="Bank Transfer"/>
    <x v="0"/>
    <s v="Express"/>
    <x v="1"/>
    <n v="2025"/>
    <n v="5"/>
    <x v="0"/>
  </r>
  <r>
    <s v="ORD-002926"/>
    <d v="2025-12-06T00:00:00"/>
    <x v="639"/>
    <x v="21"/>
    <x v="4"/>
    <x v="4"/>
    <s v="Chicago"/>
    <x v="16"/>
    <x v="6"/>
    <n v="3"/>
    <n v="29.84"/>
    <n v="0.1"/>
    <n v="80.569999999999993"/>
    <x v="2286"/>
    <s v="Credit Card"/>
    <x v="0"/>
    <s v="Express"/>
    <x v="0"/>
    <n v="2025"/>
    <n v="12"/>
    <x v="1"/>
  </r>
  <r>
    <s v="ORD-002927"/>
    <d v="2025-11-09T00:00:00"/>
    <x v="517"/>
    <x v="24"/>
    <x v="6"/>
    <x v="6"/>
    <s v="Singapore"/>
    <x v="19"/>
    <x v="5"/>
    <n v="1"/>
    <n v="26.39"/>
    <n v="0.05"/>
    <n v="25.07"/>
    <x v="56"/>
    <s v="Debit Card"/>
    <x v="2"/>
    <s v="Express"/>
    <x v="1"/>
    <n v="2025"/>
    <n v="11"/>
    <x v="6"/>
  </r>
  <r>
    <s v="ORD-002928"/>
    <d v="2025-12-28T00:00:00"/>
    <x v="1704"/>
    <x v="18"/>
    <x v="7"/>
    <x v="3"/>
    <s v="Liverpool"/>
    <x v="10"/>
    <x v="1"/>
    <n v="1"/>
    <n v="49.83"/>
    <n v="0.15"/>
    <n v="42.35"/>
    <x v="2287"/>
    <s v="UPI"/>
    <x v="0"/>
    <s v="Express"/>
    <x v="0"/>
    <n v="2025"/>
    <n v="12"/>
    <x v="1"/>
  </r>
  <r>
    <s v="ORD-002929"/>
    <d v="2025-10-22T00:00:00"/>
    <x v="354"/>
    <x v="20"/>
    <x v="3"/>
    <x v="3"/>
    <s v="Paris"/>
    <x v="9"/>
    <x v="6"/>
    <n v="3"/>
    <n v="81.099999999999994"/>
    <n v="0"/>
    <n v="243.29"/>
    <x v="964"/>
    <s v="PayPal"/>
    <x v="2"/>
    <s v="Standard"/>
    <x v="1"/>
    <n v="2025"/>
    <n v="10"/>
    <x v="2"/>
  </r>
  <r>
    <s v="ORD-002930"/>
    <d v="2025-06-03T00:00:00"/>
    <x v="1140"/>
    <x v="12"/>
    <x v="10"/>
    <x v="7"/>
    <s v="BrasÃ­lia"/>
    <x v="19"/>
    <x v="5"/>
    <n v="1"/>
    <n v="26.64"/>
    <n v="0.15"/>
    <n v="22.64"/>
    <x v="2288"/>
    <s v="PayPal"/>
    <x v="0"/>
    <s v="Standard"/>
    <x v="1"/>
    <n v="2025"/>
    <n v="6"/>
    <x v="9"/>
  </r>
  <r>
    <s v="ORD-002931"/>
    <d v="2025-08-19T00:00:00"/>
    <x v="1450"/>
    <x v="17"/>
    <x v="10"/>
    <x v="7"/>
    <s v="SÃ£o Paulo"/>
    <x v="14"/>
    <x v="3"/>
    <n v="1"/>
    <n v="77.150000000000006"/>
    <n v="0.15"/>
    <n v="65.58"/>
    <x v="1088"/>
    <s v="Credit Card"/>
    <x v="0"/>
    <s v="Same Day"/>
    <x v="2"/>
    <n v="2025"/>
    <n v="8"/>
    <x v="3"/>
  </r>
  <r>
    <s v="ORD-002932"/>
    <d v="2025-09-16T00:00:00"/>
    <x v="321"/>
    <x v="17"/>
    <x v="4"/>
    <x v="4"/>
    <s v="Chicago"/>
    <x v="1"/>
    <x v="1"/>
    <n v="2"/>
    <n v="40.880000000000003"/>
    <n v="0.05"/>
    <n v="77.680000000000007"/>
    <x v="2289"/>
    <s v="UPI"/>
    <x v="0"/>
    <s v="Express"/>
    <x v="1"/>
    <n v="2025"/>
    <n v="9"/>
    <x v="11"/>
  </r>
  <r>
    <s v="ORD-002933"/>
    <d v="2025-01-31T00:00:00"/>
    <x v="1209"/>
    <x v="17"/>
    <x v="4"/>
    <x v="4"/>
    <s v="Chicago"/>
    <x v="5"/>
    <x v="3"/>
    <n v="2"/>
    <n v="59.3"/>
    <n v="0.05"/>
    <n v="112.66"/>
    <x v="1458"/>
    <s v="Debit Card"/>
    <x v="0"/>
    <s v="Standard"/>
    <x v="0"/>
    <n v="2025"/>
    <n v="1"/>
    <x v="5"/>
  </r>
  <r>
    <s v="ORD-002934"/>
    <d v="2025-08-01T00:00:00"/>
    <x v="1705"/>
    <x v="24"/>
    <x v="5"/>
    <x v="5"/>
    <s v="Osaka"/>
    <x v="4"/>
    <x v="2"/>
    <n v="2"/>
    <n v="45.68"/>
    <n v="0.1"/>
    <n v="82.22"/>
    <x v="2290"/>
    <s v="Credit Card"/>
    <x v="0"/>
    <s v="Same Day"/>
    <x v="1"/>
    <n v="2025"/>
    <n v="8"/>
    <x v="3"/>
  </r>
  <r>
    <s v="ORD-002935"/>
    <d v="2025-10-05T00:00:00"/>
    <x v="911"/>
    <x v="22"/>
    <x v="7"/>
    <x v="3"/>
    <s v="Liverpool"/>
    <x v="19"/>
    <x v="5"/>
    <n v="1"/>
    <n v="26.88"/>
    <n v="0"/>
    <n v="26.88"/>
    <x v="2291"/>
    <s v="Credit Card"/>
    <x v="0"/>
    <s v="Express"/>
    <x v="2"/>
    <n v="2025"/>
    <n v="10"/>
    <x v="2"/>
  </r>
  <r>
    <s v="ORD-002936"/>
    <d v="2025-03-07T00:00:00"/>
    <x v="52"/>
    <x v="21"/>
    <x v="1"/>
    <x v="1"/>
    <s v="Mumbai"/>
    <x v="13"/>
    <x v="2"/>
    <n v="3"/>
    <n v="196.51"/>
    <n v="0.1"/>
    <n v="530.58000000000004"/>
    <x v="2292"/>
    <s v="Credit Card"/>
    <x v="0"/>
    <s v="Standard"/>
    <x v="1"/>
    <n v="2025"/>
    <n v="3"/>
    <x v="4"/>
  </r>
  <r>
    <s v="ORD-002937"/>
    <d v="2025-11-01T00:00:00"/>
    <x v="613"/>
    <x v="8"/>
    <x v="2"/>
    <x v="2"/>
    <s v="Dubai"/>
    <x v="13"/>
    <x v="2"/>
    <n v="4"/>
    <n v="190.19"/>
    <n v="0"/>
    <n v="760.78"/>
    <x v="2293"/>
    <s v="PayPal"/>
    <x v="1"/>
    <s v="Express"/>
    <x v="0"/>
    <n v="2025"/>
    <n v="11"/>
    <x v="6"/>
  </r>
  <r>
    <s v="ORD-002938"/>
    <d v="2025-08-17T00:00:00"/>
    <x v="364"/>
    <x v="29"/>
    <x v="1"/>
    <x v="1"/>
    <s v="Bengaluru"/>
    <x v="0"/>
    <x v="0"/>
    <n v="3"/>
    <n v="42.54"/>
    <n v="0.1"/>
    <n v="114.85"/>
    <x v="2294"/>
    <s v="PayPal"/>
    <x v="0"/>
    <s v="Standard"/>
    <x v="2"/>
    <n v="2025"/>
    <n v="8"/>
    <x v="3"/>
  </r>
  <r>
    <s v="ORD-002939"/>
    <d v="2025-12-19T00:00:00"/>
    <x v="406"/>
    <x v="18"/>
    <x v="1"/>
    <x v="1"/>
    <s v="Kolkata"/>
    <x v="6"/>
    <x v="4"/>
    <n v="1"/>
    <n v="17.989999999999998"/>
    <n v="0.15"/>
    <n v="15.29"/>
    <x v="2295"/>
    <s v="PayPal"/>
    <x v="0"/>
    <s v="Standard"/>
    <x v="3"/>
    <n v="2025"/>
    <n v="12"/>
    <x v="1"/>
  </r>
  <r>
    <s v="ORD-002940"/>
    <d v="2025-01-17T00:00:00"/>
    <x v="804"/>
    <x v="17"/>
    <x v="1"/>
    <x v="1"/>
    <s v="Delhi"/>
    <x v="14"/>
    <x v="3"/>
    <n v="2"/>
    <n v="73.790000000000006"/>
    <n v="0.1"/>
    <n v="132.83000000000001"/>
    <x v="2296"/>
    <s v="Debit Card"/>
    <x v="1"/>
    <s v="Same Day"/>
    <x v="0"/>
    <n v="2025"/>
    <n v="1"/>
    <x v="5"/>
  </r>
  <r>
    <s v="ORD-002941"/>
    <d v="2025-04-14T00:00:00"/>
    <x v="828"/>
    <x v="1"/>
    <x v="8"/>
    <x v="4"/>
    <s v="Calgary"/>
    <x v="19"/>
    <x v="5"/>
    <n v="2"/>
    <n v="25.27"/>
    <n v="0.05"/>
    <n v="48.02"/>
    <x v="2297"/>
    <s v="Debit Card"/>
    <x v="2"/>
    <s v="Same Day"/>
    <x v="0"/>
    <n v="2025"/>
    <n v="4"/>
    <x v="7"/>
  </r>
  <r>
    <s v="ORD-002942"/>
    <d v="2025-08-24T00:00:00"/>
    <x v="538"/>
    <x v="3"/>
    <x v="8"/>
    <x v="4"/>
    <s v="Toronto"/>
    <x v="3"/>
    <x v="1"/>
    <n v="1"/>
    <n v="141.35"/>
    <n v="0.1"/>
    <n v="127.21"/>
    <x v="2298"/>
    <s v="Digital Wallet"/>
    <x v="0"/>
    <s v="Standard"/>
    <x v="0"/>
    <n v="2025"/>
    <n v="8"/>
    <x v="3"/>
  </r>
  <r>
    <s v="ORD-002943"/>
    <d v="2025-04-26T00:00:00"/>
    <x v="561"/>
    <x v="12"/>
    <x v="4"/>
    <x v="4"/>
    <s v="Los Angeles"/>
    <x v="2"/>
    <x v="1"/>
    <n v="4"/>
    <n v="92.74"/>
    <n v="0.05"/>
    <n v="352.4"/>
    <x v="2299"/>
    <s v="UPI"/>
    <x v="0"/>
    <s v="Standard"/>
    <x v="0"/>
    <n v="2025"/>
    <n v="4"/>
    <x v="7"/>
  </r>
  <r>
    <s v="ORD-002944"/>
    <d v="2025-10-07T00:00:00"/>
    <x v="864"/>
    <x v="26"/>
    <x v="4"/>
    <x v="4"/>
    <s v="Chicago"/>
    <x v="9"/>
    <x v="6"/>
    <n v="2"/>
    <n v="78.56"/>
    <n v="0.15"/>
    <n v="133.56"/>
    <x v="1826"/>
    <s v="PayPal"/>
    <x v="2"/>
    <s v="Standard"/>
    <x v="0"/>
    <n v="2025"/>
    <n v="10"/>
    <x v="2"/>
  </r>
  <r>
    <s v="ORD-002945"/>
    <d v="2025-10-24T00:00:00"/>
    <x v="973"/>
    <x v="24"/>
    <x v="4"/>
    <x v="4"/>
    <s v="Chicago"/>
    <x v="19"/>
    <x v="5"/>
    <n v="2"/>
    <n v="24.99"/>
    <n v="0.15"/>
    <n v="42.48"/>
    <x v="2300"/>
    <s v="UPI"/>
    <x v="1"/>
    <s v="Standard"/>
    <x v="0"/>
    <n v="2025"/>
    <n v="10"/>
    <x v="2"/>
  </r>
  <r>
    <s v="ORD-002946"/>
    <d v="2025-02-10T00:00:00"/>
    <x v="1706"/>
    <x v="9"/>
    <x v="0"/>
    <x v="0"/>
    <s v="Melbourne"/>
    <x v="1"/>
    <x v="1"/>
    <n v="1"/>
    <n v="37.520000000000003"/>
    <n v="0"/>
    <n v="37.520000000000003"/>
    <x v="2301"/>
    <s v="PayPal"/>
    <x v="0"/>
    <s v="Standard"/>
    <x v="0"/>
    <n v="2025"/>
    <n v="2"/>
    <x v="10"/>
  </r>
  <r>
    <s v="ORD-002947"/>
    <d v="2025-07-20T00:00:00"/>
    <x v="1707"/>
    <x v="6"/>
    <x v="1"/>
    <x v="1"/>
    <s v="Unknown"/>
    <x v="0"/>
    <x v="0"/>
    <n v="3"/>
    <n v="39.99"/>
    <n v="0.05"/>
    <n v="113.97"/>
    <x v="2302"/>
    <s v="Digital Wallet"/>
    <x v="0"/>
    <s v="Express"/>
    <x v="0"/>
    <n v="2025"/>
    <n v="7"/>
    <x v="8"/>
  </r>
  <r>
    <s v="ORD-002948"/>
    <d v="2025-07-18T00:00:00"/>
    <x v="641"/>
    <x v="24"/>
    <x v="2"/>
    <x v="2"/>
    <s v="Sharjah"/>
    <x v="14"/>
    <x v="3"/>
    <n v="3"/>
    <n v="73.62"/>
    <n v="0.05"/>
    <n v="209.81"/>
    <x v="2303"/>
    <s v="UPI"/>
    <x v="0"/>
    <s v="Standard"/>
    <x v="1"/>
    <n v="2025"/>
    <n v="7"/>
    <x v="8"/>
  </r>
  <r>
    <s v="ORD-002949"/>
    <d v="2025-05-25T00:00:00"/>
    <x v="1708"/>
    <x v="22"/>
    <x v="4"/>
    <x v="4"/>
    <s v="Seattle"/>
    <x v="0"/>
    <x v="0"/>
    <n v="3"/>
    <n v="45.38"/>
    <n v="0"/>
    <n v="136.15"/>
    <x v="2304"/>
    <s v="Debit Card"/>
    <x v="0"/>
    <s v="Standard"/>
    <x v="1"/>
    <n v="2025"/>
    <n v="5"/>
    <x v="0"/>
  </r>
  <r>
    <s v="ORD-002950"/>
    <d v="2025-12-14T00:00:00"/>
    <x v="850"/>
    <x v="24"/>
    <x v="11"/>
    <x v="8"/>
    <s v="Cape Town"/>
    <x v="0"/>
    <x v="0"/>
    <n v="2"/>
    <n v="44.35"/>
    <n v="0"/>
    <n v="88.7"/>
    <x v="2305"/>
    <s v="Credit Card"/>
    <x v="0"/>
    <s v="Express"/>
    <x v="0"/>
    <n v="2025"/>
    <n v="12"/>
    <x v="1"/>
  </r>
  <r>
    <s v="ORD-002951"/>
    <d v="2025-11-15T00:00:00"/>
    <x v="1612"/>
    <x v="11"/>
    <x v="1"/>
    <x v="1"/>
    <s v="Bengaluru"/>
    <x v="7"/>
    <x v="5"/>
    <n v="1"/>
    <n v="130.82"/>
    <n v="0.15"/>
    <n v="111.2"/>
    <x v="1615"/>
    <s v="UPI"/>
    <x v="0"/>
    <s v="Standard"/>
    <x v="0"/>
    <n v="2025"/>
    <n v="11"/>
    <x v="6"/>
  </r>
  <r>
    <s v="ORD-002952"/>
    <d v="2025-09-30T00:00:00"/>
    <x v="567"/>
    <x v="9"/>
    <x v="5"/>
    <x v="5"/>
    <s v="Osaka"/>
    <x v="15"/>
    <x v="6"/>
    <n v="2"/>
    <n v="70.39"/>
    <n v="0.15"/>
    <n v="119.66"/>
    <x v="2306"/>
    <s v="PayPal"/>
    <x v="2"/>
    <s v="Standard"/>
    <x v="1"/>
    <n v="2025"/>
    <n v="9"/>
    <x v="11"/>
  </r>
  <r>
    <s v="ORD-002953"/>
    <d v="2025-10-07T00:00:00"/>
    <x v="325"/>
    <x v="28"/>
    <x v="4"/>
    <x v="4"/>
    <s v="Houston"/>
    <x v="3"/>
    <x v="1"/>
    <n v="5"/>
    <n v="138.87"/>
    <n v="0.15"/>
    <n v="590.22"/>
    <x v="2307"/>
    <s v="Bank Transfer"/>
    <x v="2"/>
    <s v="Express"/>
    <x v="0"/>
    <n v="2025"/>
    <n v="10"/>
    <x v="2"/>
  </r>
  <r>
    <s v="ORD-002954"/>
    <d v="2025-06-30T00:00:00"/>
    <x v="1709"/>
    <x v="13"/>
    <x v="1"/>
    <x v="1"/>
    <s v="Bengaluru"/>
    <x v="11"/>
    <x v="5"/>
    <n v="2"/>
    <n v="151.34"/>
    <n v="0"/>
    <n v="302.67"/>
    <x v="2308"/>
    <s v="UPI"/>
    <x v="2"/>
    <s v="Standard"/>
    <x v="1"/>
    <n v="2025"/>
    <n v="6"/>
    <x v="9"/>
  </r>
  <r>
    <s v="ORD-002955"/>
    <d v="2025-12-11T00:00:00"/>
    <x v="1676"/>
    <x v="15"/>
    <x v="10"/>
    <x v="7"/>
    <s v="Rio de Janeiro"/>
    <x v="3"/>
    <x v="1"/>
    <n v="1"/>
    <n v="144.96"/>
    <n v="0.05"/>
    <n v="137.71"/>
    <x v="1109"/>
    <s v="UPI"/>
    <x v="1"/>
    <s v="Express"/>
    <x v="1"/>
    <n v="2025"/>
    <n v="12"/>
    <x v="1"/>
  </r>
  <r>
    <s v="ORD-002956"/>
    <d v="2025-09-29T00:00:00"/>
    <x v="1223"/>
    <x v="5"/>
    <x v="10"/>
    <x v="7"/>
    <s v="BrasÃ­lia"/>
    <x v="13"/>
    <x v="2"/>
    <n v="1"/>
    <n v="182.41"/>
    <n v="0.05"/>
    <n v="173.29"/>
    <x v="2309"/>
    <s v="PayPal"/>
    <x v="1"/>
    <s v="Express"/>
    <x v="0"/>
    <n v="2025"/>
    <n v="9"/>
    <x v="11"/>
  </r>
  <r>
    <s v="ORD-002957"/>
    <d v="2025-10-13T00:00:00"/>
    <x v="690"/>
    <x v="8"/>
    <x v="7"/>
    <x v="3"/>
    <s v="Liverpool"/>
    <x v="18"/>
    <x v="1"/>
    <n v="1"/>
    <n v="65.8"/>
    <n v="0"/>
    <n v="65.8"/>
    <x v="269"/>
    <s v="UPI"/>
    <x v="0"/>
    <s v="Express"/>
    <x v="0"/>
    <n v="2025"/>
    <n v="10"/>
    <x v="2"/>
  </r>
  <r>
    <s v="ORD-002958"/>
    <d v="2025-11-25T00:00:00"/>
    <x v="1121"/>
    <x v="3"/>
    <x v="0"/>
    <x v="0"/>
    <s v="Melbourne"/>
    <x v="0"/>
    <x v="0"/>
    <n v="2"/>
    <n v="42.54"/>
    <n v="0.25"/>
    <n v="63.81"/>
    <x v="161"/>
    <s v="Credit Card"/>
    <x v="0"/>
    <s v="Express"/>
    <x v="0"/>
    <n v="2025"/>
    <n v="11"/>
    <x v="6"/>
  </r>
  <r>
    <s v="ORD-002959"/>
    <d v="2025-04-18T00:00:00"/>
    <x v="950"/>
    <x v="21"/>
    <x v="3"/>
    <x v="3"/>
    <s v="Marseille"/>
    <x v="7"/>
    <x v="5"/>
    <n v="4"/>
    <n v="132.18"/>
    <n v="0.1"/>
    <n v="475.85"/>
    <x v="2310"/>
    <s v="Credit Card"/>
    <x v="0"/>
    <s v="Standard"/>
    <x v="0"/>
    <n v="2025"/>
    <n v="4"/>
    <x v="7"/>
  </r>
  <r>
    <s v="ORD-002960"/>
    <d v="2025-11-09T00:00:00"/>
    <x v="819"/>
    <x v="19"/>
    <x v="10"/>
    <x v="7"/>
    <s v="SÃ£o Paulo"/>
    <x v="12"/>
    <x v="1"/>
    <n v="2"/>
    <n v="148.4"/>
    <n v="0.1"/>
    <n v="267.13"/>
    <x v="2311"/>
    <s v="Debit Card"/>
    <x v="2"/>
    <s v="Express"/>
    <x v="0"/>
    <n v="2025"/>
    <n v="11"/>
    <x v="6"/>
  </r>
  <r>
    <s v="ORD-002961"/>
    <d v="2025-03-18T00:00:00"/>
    <x v="276"/>
    <x v="29"/>
    <x v="4"/>
    <x v="4"/>
    <s v="New York"/>
    <x v="12"/>
    <x v="1"/>
    <n v="1"/>
    <n v="159.41999999999999"/>
    <n v="0.05"/>
    <n v="151.44999999999999"/>
    <x v="2312"/>
    <s v="PayPal"/>
    <x v="0"/>
    <s v="Standard"/>
    <x v="1"/>
    <n v="2025"/>
    <n v="3"/>
    <x v="4"/>
  </r>
  <r>
    <s v="ORD-002962"/>
    <d v="2025-05-16T00:00:00"/>
    <x v="375"/>
    <x v="27"/>
    <x v="9"/>
    <x v="3"/>
    <s v="Frankfurt"/>
    <x v="4"/>
    <x v="2"/>
    <n v="3"/>
    <n v="47.32"/>
    <n v="0.15"/>
    <n v="120.66"/>
    <x v="1980"/>
    <s v="UPI"/>
    <x v="0"/>
    <s v="Standard"/>
    <x v="1"/>
    <n v="2025"/>
    <n v="5"/>
    <x v="0"/>
  </r>
  <r>
    <s v="ORD-002963"/>
    <d v="2025-05-12T00:00:00"/>
    <x v="1608"/>
    <x v="26"/>
    <x v="9"/>
    <x v="3"/>
    <s v="Munich"/>
    <x v="13"/>
    <x v="2"/>
    <n v="1"/>
    <n v="176.06"/>
    <n v="0"/>
    <n v="176.06"/>
    <x v="2313"/>
    <s v="Debit Card"/>
    <x v="0"/>
    <s v="Standard"/>
    <x v="0"/>
    <n v="2025"/>
    <n v="5"/>
    <x v="0"/>
  </r>
  <r>
    <s v="ORD-002964"/>
    <d v="2025-12-26T00:00:00"/>
    <x v="1283"/>
    <x v="21"/>
    <x v="4"/>
    <x v="4"/>
    <s v="Los Angeles"/>
    <x v="7"/>
    <x v="5"/>
    <n v="1"/>
    <n v="121.38"/>
    <n v="0.25"/>
    <n v="91.04"/>
    <x v="2243"/>
    <s v="UPI"/>
    <x v="2"/>
    <s v="Standard"/>
    <x v="2"/>
    <n v="2025"/>
    <n v="12"/>
    <x v="1"/>
  </r>
  <r>
    <s v="ORD-002965"/>
    <d v="2025-11-23T00:00:00"/>
    <x v="1007"/>
    <x v="9"/>
    <x v="2"/>
    <x v="2"/>
    <s v="Dubai"/>
    <x v="19"/>
    <x v="5"/>
    <n v="3"/>
    <n v="26.95"/>
    <n v="0.25"/>
    <n v="60.63"/>
    <x v="2314"/>
    <s v="UPI"/>
    <x v="1"/>
    <s v="Express"/>
    <x v="1"/>
    <n v="2025"/>
    <n v="11"/>
    <x v="6"/>
  </r>
  <r>
    <s v="ORD-002966"/>
    <d v="2025-10-02T00:00:00"/>
    <x v="702"/>
    <x v="24"/>
    <x v="1"/>
    <x v="1"/>
    <s v="Bengaluru"/>
    <x v="1"/>
    <x v="1"/>
    <n v="1"/>
    <n v="42.42"/>
    <n v="0.1"/>
    <n v="38.18"/>
    <x v="1279"/>
    <s v="Credit Card"/>
    <x v="0"/>
    <s v="Same Day"/>
    <x v="0"/>
    <n v="2025"/>
    <n v="10"/>
    <x v="2"/>
  </r>
  <r>
    <s v="ORD-002967"/>
    <d v="2025-10-12T00:00:00"/>
    <x v="482"/>
    <x v="28"/>
    <x v="1"/>
    <x v="1"/>
    <s v="Hyderabad"/>
    <x v="10"/>
    <x v="1"/>
    <n v="1"/>
    <n v="51.34"/>
    <n v="0"/>
    <n v="51.34"/>
    <x v="2315"/>
    <s v="PayPal"/>
    <x v="2"/>
    <s v="Express"/>
    <x v="1"/>
    <n v="2025"/>
    <n v="10"/>
    <x v="2"/>
  </r>
  <r>
    <s v="ORD-002968"/>
    <d v="2025-08-08T00:00:00"/>
    <x v="227"/>
    <x v="13"/>
    <x v="3"/>
    <x v="3"/>
    <s v="Toulouse"/>
    <x v="16"/>
    <x v="6"/>
    <n v="2"/>
    <n v="32.229999999999997"/>
    <n v="0.1"/>
    <n v="58.02"/>
    <x v="2316"/>
    <s v="UPI"/>
    <x v="0"/>
    <s v="Express"/>
    <x v="0"/>
    <n v="2025"/>
    <n v="8"/>
    <x v="3"/>
  </r>
  <r>
    <s v="ORD-002969"/>
    <d v="2025-12-18T00:00:00"/>
    <x v="655"/>
    <x v="22"/>
    <x v="8"/>
    <x v="4"/>
    <s v="Calgary"/>
    <x v="11"/>
    <x v="5"/>
    <n v="1"/>
    <n v="142.33000000000001"/>
    <n v="0.1"/>
    <n v="135.21"/>
    <x v="2317"/>
    <s v="PayPal"/>
    <x v="1"/>
    <s v="Same Day"/>
    <x v="1"/>
    <n v="2025"/>
    <n v="12"/>
    <x v="1"/>
  </r>
  <r>
    <s v="ORD-002970"/>
    <d v="2025-07-14T00:00:00"/>
    <x v="66"/>
    <x v="0"/>
    <x v="1"/>
    <x v="1"/>
    <s v="Delhi"/>
    <x v="13"/>
    <x v="2"/>
    <n v="3"/>
    <n v="183.48"/>
    <n v="0.05"/>
    <n v="522.92999999999995"/>
    <x v="2318"/>
    <s v="PayPal"/>
    <x v="0"/>
    <s v="Standard"/>
    <x v="2"/>
    <n v="2025"/>
    <n v="7"/>
    <x v="8"/>
  </r>
  <r>
    <s v="ORD-002971"/>
    <d v="2025-05-29T00:00:00"/>
    <x v="731"/>
    <x v="26"/>
    <x v="7"/>
    <x v="3"/>
    <s v="Liverpool"/>
    <x v="15"/>
    <x v="6"/>
    <n v="1"/>
    <n v="80.319999999999993"/>
    <n v="0.05"/>
    <n v="76.3"/>
    <x v="23"/>
    <s v="Credit Card"/>
    <x v="0"/>
    <s v="Express"/>
    <x v="0"/>
    <n v="2025"/>
    <n v="5"/>
    <x v="0"/>
  </r>
  <r>
    <s v="ORD-002972"/>
    <d v="2025-03-05T00:00:00"/>
    <x v="1710"/>
    <x v="25"/>
    <x v="2"/>
    <x v="2"/>
    <s v="Abu Dhabi"/>
    <x v="13"/>
    <x v="2"/>
    <n v="2"/>
    <n v="203.41"/>
    <n v="0.15"/>
    <n v="345.79"/>
    <x v="1027"/>
    <s v="Debit Card"/>
    <x v="0"/>
    <s v="Standard"/>
    <x v="0"/>
    <n v="2025"/>
    <n v="3"/>
    <x v="4"/>
  </r>
  <r>
    <s v="ORD-002973"/>
    <d v="2025-11-03T00:00:00"/>
    <x v="1399"/>
    <x v="26"/>
    <x v="4"/>
    <x v="4"/>
    <s v="New York"/>
    <x v="14"/>
    <x v="3"/>
    <n v="1"/>
    <n v="78.17"/>
    <n v="0"/>
    <n v="78.17"/>
    <x v="2179"/>
    <s v="Bank Transfer"/>
    <x v="0"/>
    <s v="Same Day"/>
    <x v="1"/>
    <n v="2025"/>
    <n v="11"/>
    <x v="6"/>
  </r>
  <r>
    <s v="ORD-002974"/>
    <d v="2025-10-15T00:00:00"/>
    <x v="1711"/>
    <x v="19"/>
    <x v="8"/>
    <x v="4"/>
    <s v="Montreal"/>
    <x v="1"/>
    <x v="1"/>
    <n v="1"/>
    <n v="38.880000000000003"/>
    <n v="0.1"/>
    <n v="34.99"/>
    <x v="2319"/>
    <s v="Digital Wallet"/>
    <x v="2"/>
    <s v="Standard"/>
    <x v="1"/>
    <n v="2025"/>
    <n v="10"/>
    <x v="2"/>
  </r>
  <r>
    <s v="ORD-002975"/>
    <d v="2025-05-31T00:00:00"/>
    <x v="897"/>
    <x v="18"/>
    <x v="5"/>
    <x v="5"/>
    <s v="Tokyo"/>
    <x v="14"/>
    <x v="3"/>
    <n v="2"/>
    <n v="83.35"/>
    <n v="0"/>
    <n v="166.69"/>
    <x v="2320"/>
    <s v="Bank Transfer"/>
    <x v="2"/>
    <s v="Standard"/>
    <x v="2"/>
    <n v="2025"/>
    <n v="5"/>
    <x v="0"/>
  </r>
  <r>
    <s v="ORD-002976"/>
    <d v="2025-01-10T00:00:00"/>
    <x v="390"/>
    <x v="15"/>
    <x v="7"/>
    <x v="3"/>
    <s v="Birmingham"/>
    <x v="1"/>
    <x v="1"/>
    <n v="1"/>
    <n v="41.28"/>
    <n v="0.1"/>
    <n v="37.159999999999997"/>
    <x v="1418"/>
    <s v="Credit Card"/>
    <x v="0"/>
    <s v="Express"/>
    <x v="0"/>
    <n v="2025"/>
    <n v="1"/>
    <x v="5"/>
  </r>
  <r>
    <s v="ORD-002977"/>
    <d v="2025-11-18T00:00:00"/>
    <x v="1523"/>
    <x v="4"/>
    <x v="2"/>
    <x v="2"/>
    <s v="Abu Dhabi"/>
    <x v="13"/>
    <x v="2"/>
    <n v="3"/>
    <n v="190.5"/>
    <n v="0.15"/>
    <n v="485.77"/>
    <x v="2321"/>
    <s v="UPI"/>
    <x v="2"/>
    <s v="Standard"/>
    <x v="0"/>
    <n v="2025"/>
    <n v="11"/>
    <x v="6"/>
  </r>
  <r>
    <s v="ORD-002978"/>
    <d v="2025-01-05T00:00:00"/>
    <x v="1712"/>
    <x v="10"/>
    <x v="0"/>
    <x v="0"/>
    <s v="Perth"/>
    <x v="13"/>
    <x v="2"/>
    <n v="1"/>
    <n v="180.16"/>
    <n v="0"/>
    <n v="180.16"/>
    <x v="2322"/>
    <s v="Digital Wallet"/>
    <x v="0"/>
    <s v="Standard"/>
    <x v="0"/>
    <n v="2025"/>
    <n v="1"/>
    <x v="5"/>
  </r>
  <r>
    <s v="ORD-002979"/>
    <d v="2025-10-03T00:00:00"/>
    <x v="1713"/>
    <x v="5"/>
    <x v="7"/>
    <x v="3"/>
    <s v="Manchester"/>
    <x v="13"/>
    <x v="2"/>
    <n v="1"/>
    <n v="189.7"/>
    <n v="0"/>
    <n v="189.7"/>
    <x v="1512"/>
    <s v="Bank Transfer"/>
    <x v="2"/>
    <s v="Express"/>
    <x v="1"/>
    <n v="2025"/>
    <n v="10"/>
    <x v="2"/>
  </r>
  <r>
    <s v="ORD-002980"/>
    <d v="2025-12-24T00:00:00"/>
    <x v="1714"/>
    <x v="27"/>
    <x v="3"/>
    <x v="3"/>
    <s v="Lyon"/>
    <x v="10"/>
    <x v="1"/>
    <n v="3"/>
    <n v="47.26"/>
    <n v="0.15"/>
    <n v="120.52"/>
    <x v="2323"/>
    <s v="PayPal"/>
    <x v="2"/>
    <s v="Same Day"/>
    <x v="1"/>
    <n v="2025"/>
    <n v="12"/>
    <x v="1"/>
  </r>
  <r>
    <s v="ORD-002981"/>
    <d v="2025-06-21T00:00:00"/>
    <x v="542"/>
    <x v="29"/>
    <x v="0"/>
    <x v="0"/>
    <s v="Sydney"/>
    <x v="16"/>
    <x v="6"/>
    <n v="2"/>
    <n v="32.33"/>
    <n v="0.15"/>
    <n v="54.95"/>
    <x v="2324"/>
    <s v="UPI"/>
    <x v="1"/>
    <s v="Standard"/>
    <x v="1"/>
    <n v="2025"/>
    <n v="6"/>
    <x v="9"/>
  </r>
  <r>
    <s v="ORD-002982"/>
    <d v="2025-04-02T00:00:00"/>
    <x v="562"/>
    <x v="0"/>
    <x v="3"/>
    <x v="3"/>
    <s v="Paris"/>
    <x v="5"/>
    <x v="3"/>
    <n v="1"/>
    <n v="55.19"/>
    <n v="0.1"/>
    <n v="49.67"/>
    <x v="2325"/>
    <s v="Debit Card"/>
    <x v="0"/>
    <s v="Express"/>
    <x v="1"/>
    <n v="2025"/>
    <n v="4"/>
    <x v="7"/>
  </r>
  <r>
    <s v="ORD-002983"/>
    <d v="2025-10-03T00:00:00"/>
    <x v="1715"/>
    <x v="17"/>
    <x v="10"/>
    <x v="7"/>
    <s v="BrasÃ­lia"/>
    <x v="9"/>
    <x v="6"/>
    <n v="3"/>
    <n v="85.04"/>
    <n v="0.15"/>
    <n v="216.86"/>
    <x v="2326"/>
    <s v="Credit Card"/>
    <x v="0"/>
    <s v="Express"/>
    <x v="3"/>
    <n v="2025"/>
    <n v="10"/>
    <x v="2"/>
  </r>
  <r>
    <s v="ORD-002984"/>
    <d v="2025-11-12T00:00:00"/>
    <x v="654"/>
    <x v="20"/>
    <x v="4"/>
    <x v="4"/>
    <s v="New York"/>
    <x v="0"/>
    <x v="0"/>
    <n v="2"/>
    <n v="45.52"/>
    <n v="0.1"/>
    <n v="81.94"/>
    <x v="2327"/>
    <s v="UPI"/>
    <x v="0"/>
    <s v="Standard"/>
    <x v="2"/>
    <n v="2025"/>
    <n v="11"/>
    <x v="6"/>
  </r>
  <r>
    <s v="ORD-002985"/>
    <d v="2025-08-02T00:00:00"/>
    <x v="753"/>
    <x v="6"/>
    <x v="4"/>
    <x v="4"/>
    <s v="New York"/>
    <x v="12"/>
    <x v="1"/>
    <n v="1"/>
    <n v="167.01"/>
    <n v="0.2"/>
    <n v="133.61000000000001"/>
    <x v="2328"/>
    <s v="UPI"/>
    <x v="0"/>
    <s v="Express"/>
    <x v="1"/>
    <n v="2025"/>
    <n v="8"/>
    <x v="3"/>
  </r>
  <r>
    <s v="ORD-002986"/>
    <d v="2025-12-23T00:00:00"/>
    <x v="1632"/>
    <x v="16"/>
    <x v="4"/>
    <x v="4"/>
    <s v="Houston"/>
    <x v="13"/>
    <x v="2"/>
    <n v="3"/>
    <n v="201.71"/>
    <n v="0.05"/>
    <n v="574.88"/>
    <x v="2329"/>
    <s v="Digital Wallet"/>
    <x v="0"/>
    <s v="Standard"/>
    <x v="0"/>
    <n v="2025"/>
    <n v="12"/>
    <x v="1"/>
  </r>
  <r>
    <s v="ORD-002987"/>
    <d v="2025-01-21T00:00:00"/>
    <x v="1716"/>
    <x v="23"/>
    <x v="1"/>
    <x v="1"/>
    <s v="Kolkata"/>
    <x v="13"/>
    <x v="2"/>
    <n v="2"/>
    <n v="177.29"/>
    <n v="0.05"/>
    <n v="336.85"/>
    <x v="2330"/>
    <s v="Digital Wallet"/>
    <x v="0"/>
    <s v="Standard"/>
    <x v="1"/>
    <n v="2025"/>
    <n v="1"/>
    <x v="5"/>
  </r>
  <r>
    <s v="ORD-002988"/>
    <d v="2025-07-17T00:00:00"/>
    <x v="502"/>
    <x v="1"/>
    <x v="1"/>
    <x v="1"/>
    <s v="Mumbai"/>
    <x v="5"/>
    <x v="3"/>
    <n v="3"/>
    <n v="55.37"/>
    <n v="0.15"/>
    <n v="141.19999999999999"/>
    <x v="2331"/>
    <s v="Credit Card"/>
    <x v="0"/>
    <s v="Standard"/>
    <x v="0"/>
    <n v="2025"/>
    <n v="7"/>
    <x v="8"/>
  </r>
  <r>
    <s v="ORD-002989"/>
    <d v="2025-10-08T00:00:00"/>
    <x v="1717"/>
    <x v="7"/>
    <x v="10"/>
    <x v="7"/>
    <s v="BrasÃ­lia"/>
    <x v="4"/>
    <x v="2"/>
    <n v="2"/>
    <n v="43.17"/>
    <n v="0.1"/>
    <n v="77.709999999999994"/>
    <x v="1677"/>
    <s v="Credit Card"/>
    <x v="0"/>
    <s v="Express"/>
    <x v="0"/>
    <n v="2025"/>
    <n v="10"/>
    <x v="2"/>
  </r>
  <r>
    <s v="ORD-002990"/>
    <d v="2025-11-25T00:00:00"/>
    <x v="1471"/>
    <x v="2"/>
    <x v="8"/>
    <x v="4"/>
    <s v="Calgary"/>
    <x v="7"/>
    <x v="5"/>
    <n v="1"/>
    <n v="126.5"/>
    <n v="0.15"/>
    <n v="107.53"/>
    <x v="1205"/>
    <s v="Credit Card"/>
    <x v="2"/>
    <s v="Express"/>
    <x v="3"/>
    <n v="2025"/>
    <n v="11"/>
    <x v="6"/>
  </r>
  <r>
    <s v="ORD-002991"/>
    <d v="2025-03-12T00:00:00"/>
    <x v="1201"/>
    <x v="12"/>
    <x v="8"/>
    <x v="4"/>
    <s v="Calgary"/>
    <x v="4"/>
    <x v="2"/>
    <n v="1"/>
    <n v="46.96"/>
    <n v="0.1"/>
    <n v="42.27"/>
    <x v="2332"/>
    <s v="Debit Card"/>
    <x v="0"/>
    <s v="Express"/>
    <x v="1"/>
    <n v="2025"/>
    <n v="3"/>
    <x v="4"/>
  </r>
  <r>
    <s v="ORD-002992"/>
    <d v="2025-11-07T00:00:00"/>
    <x v="1428"/>
    <x v="3"/>
    <x v="8"/>
    <x v="4"/>
    <s v="Toronto"/>
    <x v="15"/>
    <x v="6"/>
    <n v="1"/>
    <n v="71.739999999999995"/>
    <n v="0.15"/>
    <n v="60.98"/>
    <x v="2333"/>
    <s v="Digital Wallet"/>
    <x v="2"/>
    <s v="Standard"/>
    <x v="1"/>
    <n v="2025"/>
    <n v="11"/>
    <x v="6"/>
  </r>
  <r>
    <s v="ORD-002993"/>
    <d v="2025-08-05T00:00:00"/>
    <x v="1718"/>
    <x v="14"/>
    <x v="10"/>
    <x v="7"/>
    <s v="BrasÃ­lia"/>
    <x v="0"/>
    <x v="0"/>
    <n v="1"/>
    <n v="41.27"/>
    <n v="0.1"/>
    <n v="37.14"/>
    <x v="1804"/>
    <s v="Bank Transfer"/>
    <x v="0"/>
    <s v="Standard"/>
    <x v="0"/>
    <n v="2025"/>
    <n v="8"/>
    <x v="3"/>
  </r>
  <r>
    <s v="ORD-002994"/>
    <d v="2025-06-05T00:00:00"/>
    <x v="71"/>
    <x v="25"/>
    <x v="9"/>
    <x v="3"/>
    <s v="Berlin"/>
    <x v="2"/>
    <x v="1"/>
    <n v="1"/>
    <n v="84.7"/>
    <n v="0"/>
    <n v="84.7"/>
    <x v="421"/>
    <s v="Debit Card"/>
    <x v="2"/>
    <s v="Standard"/>
    <x v="2"/>
    <n v="2025"/>
    <n v="6"/>
    <x v="9"/>
  </r>
  <r>
    <s v="ORD-002995"/>
    <d v="2025-02-21T00:00:00"/>
    <x v="1252"/>
    <x v="5"/>
    <x v="10"/>
    <x v="7"/>
    <s v="BrasÃ­lia"/>
    <x v="8"/>
    <x v="5"/>
    <n v="3"/>
    <n v="101.05"/>
    <n v="0.1"/>
    <n v="272.82"/>
    <x v="2334"/>
    <s v="Debit Card"/>
    <x v="0"/>
    <s v="Standard"/>
    <x v="0"/>
    <n v="2025"/>
    <n v="2"/>
    <x v="10"/>
  </r>
  <r>
    <s v="ORD-002996"/>
    <d v="2025-11-26T00:00:00"/>
    <x v="1565"/>
    <x v="5"/>
    <x v="4"/>
    <x v="4"/>
    <s v="Chicago"/>
    <x v="8"/>
    <x v="5"/>
    <n v="2"/>
    <n v="94.84"/>
    <n v="0.15"/>
    <n v="161.22999999999999"/>
    <x v="2335"/>
    <s v="Digital Wallet"/>
    <x v="1"/>
    <s v="Express"/>
    <x v="1"/>
    <n v="2025"/>
    <n v="11"/>
    <x v="6"/>
  </r>
  <r>
    <s v="ORD-002997"/>
    <d v="2025-03-03T00:00:00"/>
    <x v="1719"/>
    <x v="0"/>
    <x v="2"/>
    <x v="2"/>
    <s v="Sharjah"/>
    <x v="6"/>
    <x v="4"/>
    <n v="1"/>
    <n v="19.899999999999999"/>
    <n v="0"/>
    <n v="19.899999999999999"/>
    <x v="1560"/>
    <s v="Debit Card"/>
    <x v="0"/>
    <s v="Standard"/>
    <x v="0"/>
    <n v="2025"/>
    <n v="3"/>
    <x v="4"/>
  </r>
  <r>
    <s v="ORD-002998"/>
    <d v="2025-05-02T00:00:00"/>
    <x v="1371"/>
    <x v="13"/>
    <x v="0"/>
    <x v="0"/>
    <s v="Melbourne"/>
    <x v="9"/>
    <x v="6"/>
    <n v="4"/>
    <n v="74.430000000000007"/>
    <n v="0.1"/>
    <n v="267.94"/>
    <x v="2336"/>
    <s v="Digital Wallet"/>
    <x v="0"/>
    <s v="Standard"/>
    <x v="1"/>
    <n v="2025"/>
    <n v="5"/>
    <x v="0"/>
  </r>
  <r>
    <s v="ORD-002999"/>
    <d v="2025-04-24T00:00:00"/>
    <x v="1023"/>
    <x v="0"/>
    <x v="4"/>
    <x v="4"/>
    <s v="Los Angeles"/>
    <x v="19"/>
    <x v="5"/>
    <n v="3"/>
    <n v="25.61"/>
    <n v="0.05"/>
    <n v="72.98"/>
    <x v="2290"/>
    <s v="Debit Card"/>
    <x v="2"/>
    <s v="Standard"/>
    <x v="3"/>
    <n v="2025"/>
    <n v="4"/>
    <x v="7"/>
  </r>
  <r>
    <s v="ORD-003000"/>
    <d v="2025-11-28T00:00:00"/>
    <x v="1456"/>
    <x v="1"/>
    <x v="3"/>
    <x v="3"/>
    <s v="Toulouse"/>
    <x v="12"/>
    <x v="1"/>
    <n v="2"/>
    <n v="170.51"/>
    <n v="0.15"/>
    <n v="289.87"/>
    <x v="2337"/>
    <s v="Bank Transfer"/>
    <x v="0"/>
    <s v="Standard"/>
    <x v="0"/>
    <n v="2025"/>
    <n v="11"/>
    <x v="6"/>
  </r>
  <r>
    <s v="ORD-003001"/>
    <d v="2025-09-21T00:00:00"/>
    <x v="1720"/>
    <x v="15"/>
    <x v="9"/>
    <x v="3"/>
    <s v="Frankfurt"/>
    <x v="1"/>
    <x v="1"/>
    <n v="3"/>
    <n v="40.03"/>
    <n v="0.1"/>
    <n v="108.08"/>
    <x v="2272"/>
    <s v="Bank Transfer"/>
    <x v="0"/>
    <s v="Standard"/>
    <x v="0"/>
    <n v="2025"/>
    <n v="9"/>
    <x v="11"/>
  </r>
  <r>
    <s v="ORD-003002"/>
    <d v="2025-11-06T00:00:00"/>
    <x v="833"/>
    <x v="8"/>
    <x v="1"/>
    <x v="1"/>
    <s v="Bengaluru"/>
    <x v="6"/>
    <x v="4"/>
    <n v="3"/>
    <n v="19.93"/>
    <n v="0.05"/>
    <n v="56.8"/>
    <x v="1474"/>
    <s v="UPI"/>
    <x v="0"/>
    <s v="Standard"/>
    <x v="1"/>
    <n v="2025"/>
    <n v="11"/>
    <x v="6"/>
  </r>
  <r>
    <s v="ORD-003003"/>
    <d v="2025-04-08T00:00:00"/>
    <x v="1095"/>
    <x v="20"/>
    <x v="3"/>
    <x v="3"/>
    <s v="Marseille"/>
    <x v="19"/>
    <x v="5"/>
    <n v="2"/>
    <n v="26.4"/>
    <n v="0.1"/>
    <n v="47.53"/>
    <x v="2338"/>
    <s v="PayPal"/>
    <x v="0"/>
    <s v="Standard"/>
    <x v="3"/>
    <n v="2025"/>
    <n v="4"/>
    <x v="7"/>
  </r>
  <r>
    <s v="ORD-003004"/>
    <d v="2025-09-02T00:00:00"/>
    <x v="1460"/>
    <x v="25"/>
    <x v="4"/>
    <x v="4"/>
    <s v="Chicago"/>
    <x v="6"/>
    <x v="4"/>
    <n v="3"/>
    <n v="18.52"/>
    <n v="0.05"/>
    <n v="52.79"/>
    <x v="1558"/>
    <s v="Credit Card"/>
    <x v="0"/>
    <s v="Standard"/>
    <x v="3"/>
    <n v="2025"/>
    <n v="9"/>
    <x v="11"/>
  </r>
  <r>
    <s v="ORD-003005"/>
    <d v="2025-08-12T00:00:00"/>
    <x v="416"/>
    <x v="12"/>
    <x v="1"/>
    <x v="1"/>
    <s v="Kolkata"/>
    <x v="10"/>
    <x v="1"/>
    <n v="3"/>
    <n v="49.58"/>
    <n v="0.2"/>
    <n v="118.98"/>
    <x v="2339"/>
    <s v="Debit Card"/>
    <x v="0"/>
    <s v="Express"/>
    <x v="2"/>
    <n v="2025"/>
    <n v="8"/>
    <x v="3"/>
  </r>
  <r>
    <s v="ORD-003006"/>
    <d v="2025-11-17T00:00:00"/>
    <x v="1721"/>
    <x v="7"/>
    <x v="2"/>
    <x v="2"/>
    <s v="Dubai"/>
    <x v="6"/>
    <x v="4"/>
    <n v="2"/>
    <n v="19.059999999999999"/>
    <n v="0"/>
    <n v="38.130000000000003"/>
    <x v="2340"/>
    <s v="Bank Transfer"/>
    <x v="0"/>
    <s v="Standard"/>
    <x v="1"/>
    <n v="2025"/>
    <n v="11"/>
    <x v="6"/>
  </r>
  <r>
    <s v="ORD-003007"/>
    <d v="2025-12-07T00:00:00"/>
    <x v="1592"/>
    <x v="18"/>
    <x v="8"/>
    <x v="4"/>
    <s v="Toronto"/>
    <x v="7"/>
    <x v="5"/>
    <n v="1"/>
    <n v="122.14"/>
    <n v="0.1"/>
    <n v="109.92"/>
    <x v="1065"/>
    <s v="PayPal"/>
    <x v="2"/>
    <s v="Same Day"/>
    <x v="0"/>
    <n v="2025"/>
    <n v="12"/>
    <x v="1"/>
  </r>
  <r>
    <s v="ORD-003008"/>
    <d v="2025-01-05T00:00:00"/>
    <x v="115"/>
    <x v="3"/>
    <x v="10"/>
    <x v="7"/>
    <s v="BrasÃ­lia"/>
    <x v="5"/>
    <x v="3"/>
    <n v="1"/>
    <n v="54.45"/>
    <n v="0.15"/>
    <n v="46.28"/>
    <x v="2341"/>
    <s v="Digital Wallet"/>
    <x v="0"/>
    <s v="Standard"/>
    <x v="1"/>
    <n v="2025"/>
    <n v="1"/>
    <x v="5"/>
  </r>
  <r>
    <s v="ORD-003009"/>
    <d v="2025-09-21T00:00:00"/>
    <x v="1722"/>
    <x v="14"/>
    <x v="8"/>
    <x v="4"/>
    <s v="Vancouver"/>
    <x v="15"/>
    <x v="6"/>
    <n v="1"/>
    <n v="72.760000000000005"/>
    <n v="0.1"/>
    <n v="58.21"/>
    <x v="1295"/>
    <s v="Unknown"/>
    <x v="0"/>
    <s v="Standard"/>
    <x v="1"/>
    <n v="2025"/>
    <n v="9"/>
    <x v="11"/>
  </r>
  <r>
    <s v="ORD-003010"/>
    <d v="2025-01-21T00:00:00"/>
    <x v="1482"/>
    <x v="14"/>
    <x v="4"/>
    <x v="4"/>
    <s v="Houston"/>
    <x v="19"/>
    <x v="5"/>
    <n v="2"/>
    <n v="25.62"/>
    <n v="0"/>
    <n v="51.23"/>
    <x v="2342"/>
    <s v="Credit Card"/>
    <x v="0"/>
    <s v="Express"/>
    <x v="0"/>
    <n v="2025"/>
    <n v="1"/>
    <x v="5"/>
  </r>
  <r>
    <s v="ORD-003011"/>
    <d v="2025-08-03T00:00:00"/>
    <x v="419"/>
    <x v="14"/>
    <x v="9"/>
    <x v="3"/>
    <s v="Frankfurt"/>
    <x v="9"/>
    <x v="6"/>
    <n v="2"/>
    <n v="76.34"/>
    <n v="0.1"/>
    <n v="137.41"/>
    <x v="2296"/>
    <s v="UPI"/>
    <x v="0"/>
    <s v="Standard"/>
    <x v="0"/>
    <n v="2025"/>
    <n v="8"/>
    <x v="3"/>
  </r>
  <r>
    <s v="ORD-003012"/>
    <d v="2025-04-23T00:00:00"/>
    <x v="1612"/>
    <x v="23"/>
    <x v="8"/>
    <x v="4"/>
    <s v="Toronto"/>
    <x v="14"/>
    <x v="3"/>
    <n v="3"/>
    <n v="76.239999999999995"/>
    <n v="0.05"/>
    <n v="217.27"/>
    <x v="2343"/>
    <s v="UPI"/>
    <x v="2"/>
    <s v="Standard"/>
    <x v="1"/>
    <n v="2025"/>
    <n v="4"/>
    <x v="7"/>
  </r>
  <r>
    <s v="ORD-003013"/>
    <d v="2025-04-30T00:00:00"/>
    <x v="418"/>
    <x v="9"/>
    <x v="11"/>
    <x v="8"/>
    <s v="Durban"/>
    <x v="1"/>
    <x v="1"/>
    <n v="1"/>
    <n v="38.200000000000003"/>
    <n v="0"/>
    <n v="38.200000000000003"/>
    <x v="105"/>
    <s v="Credit Card"/>
    <x v="0"/>
    <s v="Standard"/>
    <x v="1"/>
    <n v="2025"/>
    <n v="4"/>
    <x v="7"/>
  </r>
  <r>
    <s v="ORD-003014"/>
    <d v="2025-05-19T00:00:00"/>
    <x v="1179"/>
    <x v="10"/>
    <x v="4"/>
    <x v="4"/>
    <s v="New York"/>
    <x v="8"/>
    <x v="5"/>
    <n v="2"/>
    <n v="105.11"/>
    <n v="0.1"/>
    <n v="189.21"/>
    <x v="2344"/>
    <s v="PayPal"/>
    <x v="2"/>
    <s v="Standard"/>
    <x v="2"/>
    <n v="2025"/>
    <n v="5"/>
    <x v="0"/>
  </r>
  <r>
    <s v="ORD-003015"/>
    <d v="2025-08-31T00:00:00"/>
    <x v="1723"/>
    <x v="0"/>
    <x v="10"/>
    <x v="7"/>
    <s v="BrasÃ­lia"/>
    <x v="2"/>
    <x v="1"/>
    <n v="1"/>
    <n v="93.56"/>
    <n v="0"/>
    <n v="93.56"/>
    <x v="1929"/>
    <s v="UPI"/>
    <x v="0"/>
    <s v="Standard"/>
    <x v="1"/>
    <n v="2025"/>
    <n v="8"/>
    <x v="3"/>
  </r>
  <r>
    <s v="ORD-003016"/>
    <d v="2025-05-11T00:00:00"/>
    <x v="1724"/>
    <x v="15"/>
    <x v="2"/>
    <x v="2"/>
    <s v="Abu Dhabi"/>
    <x v="13"/>
    <x v="2"/>
    <n v="3"/>
    <n v="189.14"/>
    <n v="0.15"/>
    <n v="482.3"/>
    <x v="2345"/>
    <s v="Digital Wallet"/>
    <x v="0"/>
    <s v="Standard"/>
    <x v="0"/>
    <n v="2025"/>
    <n v="5"/>
    <x v="0"/>
  </r>
  <r>
    <s v="ORD-003017"/>
    <d v="2025-10-14T00:00:00"/>
    <x v="1725"/>
    <x v="25"/>
    <x v="8"/>
    <x v="4"/>
    <s v="Montreal"/>
    <x v="11"/>
    <x v="5"/>
    <n v="1"/>
    <n v="155.36000000000001"/>
    <n v="0.15"/>
    <n v="132.05000000000001"/>
    <x v="1603"/>
    <s v="Digital Wallet"/>
    <x v="0"/>
    <s v="Standard"/>
    <x v="1"/>
    <n v="2025"/>
    <n v="10"/>
    <x v="2"/>
  </r>
  <r>
    <s v="ORD-003018"/>
    <d v="2025-06-08T00:00:00"/>
    <x v="495"/>
    <x v="8"/>
    <x v="2"/>
    <x v="2"/>
    <s v="Abu Dhabi"/>
    <x v="5"/>
    <x v="3"/>
    <n v="3"/>
    <n v="56.71"/>
    <n v="0.05"/>
    <n v="161.61000000000001"/>
    <x v="2346"/>
    <s v="Credit Card"/>
    <x v="1"/>
    <s v="Standard"/>
    <x v="0"/>
    <n v="2025"/>
    <n v="6"/>
    <x v="9"/>
  </r>
  <r>
    <s v="ORD-003019"/>
    <d v="2025-01-27T00:00:00"/>
    <x v="1726"/>
    <x v="4"/>
    <x v="7"/>
    <x v="3"/>
    <s v="Birmingham"/>
    <x v="17"/>
    <x v="3"/>
    <n v="1"/>
    <n v="67.83"/>
    <n v="0.15"/>
    <n v="57.66"/>
    <x v="2347"/>
    <s v="Debit Card"/>
    <x v="2"/>
    <s v="Standard"/>
    <x v="0"/>
    <n v="2025"/>
    <n v="1"/>
    <x v="5"/>
  </r>
  <r>
    <s v="ORD-003020"/>
    <d v="2025-11-02T00:00:00"/>
    <x v="1254"/>
    <x v="9"/>
    <x v="11"/>
    <x v="8"/>
    <s v="Pretoria"/>
    <x v="10"/>
    <x v="1"/>
    <n v="1"/>
    <n v="46.21"/>
    <n v="0"/>
    <n v="46.21"/>
    <x v="2348"/>
    <s v="PayPal"/>
    <x v="0"/>
    <s v="Same Day"/>
    <x v="0"/>
    <n v="2025"/>
    <n v="11"/>
    <x v="6"/>
  </r>
  <r>
    <s v="ORD-003021"/>
    <d v="2025-04-22T00:00:00"/>
    <x v="277"/>
    <x v="0"/>
    <x v="0"/>
    <x v="0"/>
    <s v="Perth"/>
    <x v="18"/>
    <x v="1"/>
    <n v="2"/>
    <n v="74.77"/>
    <n v="0.1"/>
    <n v="134.59"/>
    <x v="2349"/>
    <s v="Credit Card"/>
    <x v="0"/>
    <s v="Standard"/>
    <x v="0"/>
    <n v="2025"/>
    <n v="4"/>
    <x v="7"/>
  </r>
  <r>
    <s v="ORD-003022"/>
    <d v="2025-06-19T00:00:00"/>
    <x v="480"/>
    <x v="23"/>
    <x v="1"/>
    <x v="1"/>
    <s v="Kolkata"/>
    <x v="18"/>
    <x v="1"/>
    <n v="1"/>
    <n v="74.09"/>
    <n v="0"/>
    <n v="74.09"/>
    <x v="644"/>
    <s v="PayPal"/>
    <x v="2"/>
    <s v="Express"/>
    <x v="1"/>
    <n v="2025"/>
    <n v="6"/>
    <x v="9"/>
  </r>
  <r>
    <s v="ORD-003023"/>
    <d v="2025-09-26T00:00:00"/>
    <x v="1727"/>
    <x v="4"/>
    <x v="2"/>
    <x v="2"/>
    <s v="Sharjah"/>
    <x v="18"/>
    <x v="1"/>
    <n v="1"/>
    <n v="75.040000000000006"/>
    <n v="0.1"/>
    <n v="67.53"/>
    <x v="2350"/>
    <s v="Digital Wallet"/>
    <x v="2"/>
    <s v="Standard"/>
    <x v="2"/>
    <n v="2025"/>
    <n v="9"/>
    <x v="11"/>
  </r>
  <r>
    <s v="ORD-003024"/>
    <d v="2025-05-10T00:00:00"/>
    <x v="1728"/>
    <x v="2"/>
    <x v="9"/>
    <x v="3"/>
    <s v="Frankfurt"/>
    <x v="11"/>
    <x v="5"/>
    <n v="2"/>
    <n v="152.54"/>
    <n v="0.05"/>
    <n v="289.83"/>
    <x v="2351"/>
    <s v="UPI"/>
    <x v="0"/>
    <s v="Express"/>
    <x v="3"/>
    <n v="2025"/>
    <n v="5"/>
    <x v="0"/>
  </r>
  <r>
    <s v="ORD-003025"/>
    <d v="2025-01-23T00:00:00"/>
    <x v="1729"/>
    <x v="13"/>
    <x v="7"/>
    <x v="3"/>
    <s v="Birmingham"/>
    <x v="18"/>
    <x v="1"/>
    <n v="2"/>
    <n v="68.78"/>
    <n v="0"/>
    <n v="137.56"/>
    <x v="2352"/>
    <s v="UPI"/>
    <x v="0"/>
    <s v="Standard"/>
    <x v="2"/>
    <n v="2025"/>
    <n v="1"/>
    <x v="5"/>
  </r>
  <r>
    <s v="ORD-003026"/>
    <d v="2025-05-27T00:00:00"/>
    <x v="551"/>
    <x v="9"/>
    <x v="3"/>
    <x v="3"/>
    <s v="Toulouse"/>
    <x v="10"/>
    <x v="1"/>
    <n v="1"/>
    <n v="47.53"/>
    <n v="0.1"/>
    <n v="42.78"/>
    <x v="2353"/>
    <s v="Digital Wallet"/>
    <x v="2"/>
    <s v="Express"/>
    <x v="0"/>
    <n v="2025"/>
    <n v="5"/>
    <x v="0"/>
  </r>
  <r>
    <s v="ORD-003027"/>
    <d v="2025-12-17T00:00:00"/>
    <x v="26"/>
    <x v="25"/>
    <x v="1"/>
    <x v="1"/>
    <s v="Bengaluru"/>
    <x v="9"/>
    <x v="6"/>
    <n v="1"/>
    <n v="74.34"/>
    <n v="0.15"/>
    <n v="63.19"/>
    <x v="1591"/>
    <s v="PayPal"/>
    <x v="0"/>
    <s v="Same Day"/>
    <x v="0"/>
    <n v="2025"/>
    <n v="12"/>
    <x v="1"/>
  </r>
  <r>
    <s v="ORD-003028"/>
    <d v="2025-09-08T00:00:00"/>
    <x v="1592"/>
    <x v="12"/>
    <x v="7"/>
    <x v="3"/>
    <s v="London"/>
    <x v="9"/>
    <x v="6"/>
    <n v="5"/>
    <n v="85.76"/>
    <n v="0.15"/>
    <n v="364.49"/>
    <x v="2354"/>
    <s v="PayPal"/>
    <x v="0"/>
    <s v="Express"/>
    <x v="0"/>
    <n v="2025"/>
    <n v="9"/>
    <x v="11"/>
  </r>
  <r>
    <s v="ORD-003029"/>
    <d v="2025-09-20T00:00:00"/>
    <x v="868"/>
    <x v="22"/>
    <x v="6"/>
    <x v="6"/>
    <s v="Singapore"/>
    <x v="8"/>
    <x v="5"/>
    <n v="1"/>
    <n v="100.11"/>
    <n v="0.05"/>
    <n v="95.11"/>
    <x v="2355"/>
    <s v="UPI"/>
    <x v="0"/>
    <s v="Same Day"/>
    <x v="1"/>
    <n v="2025"/>
    <n v="9"/>
    <x v="11"/>
  </r>
  <r>
    <s v="ORD-003030"/>
    <d v="2025-09-05T00:00:00"/>
    <x v="121"/>
    <x v="19"/>
    <x v="1"/>
    <x v="1"/>
    <s v="Chennai"/>
    <x v="3"/>
    <x v="1"/>
    <n v="2"/>
    <n v="138.75"/>
    <n v="0.1"/>
    <n v="249.74"/>
    <x v="2356"/>
    <s v="PayPal"/>
    <x v="0"/>
    <s v="Standard"/>
    <x v="4"/>
    <n v="2025"/>
    <n v="9"/>
    <x v="11"/>
  </r>
  <r>
    <s v="ORD-003031"/>
    <d v="2025-03-19T00:00:00"/>
    <x v="1060"/>
    <x v="22"/>
    <x v="4"/>
    <x v="4"/>
    <s v="New York"/>
    <x v="4"/>
    <x v="2"/>
    <n v="1"/>
    <n v="44.41"/>
    <n v="0.15"/>
    <n v="37.75"/>
    <x v="2357"/>
    <s v="Debit Card"/>
    <x v="2"/>
    <s v="Standard"/>
    <x v="1"/>
    <n v="2025"/>
    <n v="3"/>
    <x v="4"/>
  </r>
  <r>
    <s v="ORD-003032"/>
    <d v="2025-06-13T00:00:00"/>
    <x v="1433"/>
    <x v="16"/>
    <x v="1"/>
    <x v="1"/>
    <s v="Kolkata"/>
    <x v="16"/>
    <x v="6"/>
    <n v="1"/>
    <n v="29.47"/>
    <n v="0.1"/>
    <n v="26.53"/>
    <x v="819"/>
    <s v="PayPal"/>
    <x v="0"/>
    <s v="Express"/>
    <x v="0"/>
    <n v="2025"/>
    <n v="6"/>
    <x v="9"/>
  </r>
  <r>
    <s v="ORD-003033"/>
    <d v="2025-10-21T00:00:00"/>
    <x v="1730"/>
    <x v="24"/>
    <x v="7"/>
    <x v="3"/>
    <s v="Manchester"/>
    <x v="14"/>
    <x v="3"/>
    <n v="3"/>
    <n v="85.07"/>
    <n v="0.25"/>
    <n v="191.41"/>
    <x v="846"/>
    <s v="Digital Wallet"/>
    <x v="0"/>
    <s v="Same Day"/>
    <x v="0"/>
    <n v="2025"/>
    <n v="10"/>
    <x v="2"/>
  </r>
  <r>
    <s v="ORD-003034"/>
    <d v="2025-02-09T00:00:00"/>
    <x v="1731"/>
    <x v="4"/>
    <x v="0"/>
    <x v="0"/>
    <s v="Melbourne"/>
    <x v="1"/>
    <x v="1"/>
    <n v="3"/>
    <n v="37.64"/>
    <n v="0.05"/>
    <n v="107.28"/>
    <x v="2200"/>
    <s v="Debit Card"/>
    <x v="1"/>
    <s v="Express"/>
    <x v="0"/>
    <n v="2025"/>
    <n v="2"/>
    <x v="10"/>
  </r>
  <r>
    <s v="ORD-003035"/>
    <d v="2025-04-19T00:00:00"/>
    <x v="200"/>
    <x v="6"/>
    <x v="5"/>
    <x v="5"/>
    <s v="Osaka"/>
    <x v="18"/>
    <x v="1"/>
    <n v="2"/>
    <n v="73.88"/>
    <n v="0.1"/>
    <n v="132.97999999999999"/>
    <x v="2358"/>
    <s v="Debit Card"/>
    <x v="2"/>
    <s v="Standard"/>
    <x v="1"/>
    <n v="2025"/>
    <n v="4"/>
    <x v="7"/>
  </r>
  <r>
    <s v="ORD-003036"/>
    <d v="2025-04-19T00:00:00"/>
    <x v="1460"/>
    <x v="24"/>
    <x v="2"/>
    <x v="2"/>
    <s v="Sharjah"/>
    <x v="0"/>
    <x v="0"/>
    <n v="1"/>
    <n v="41.74"/>
    <n v="0.05"/>
    <n v="39.659999999999997"/>
    <x v="2359"/>
    <s v="UPI"/>
    <x v="0"/>
    <s v="Express"/>
    <x v="1"/>
    <n v="2025"/>
    <n v="4"/>
    <x v="7"/>
  </r>
  <r>
    <s v="ORD-003037"/>
    <d v="2025-06-18T00:00:00"/>
    <x v="455"/>
    <x v="29"/>
    <x v="3"/>
    <x v="3"/>
    <s v="Marseille"/>
    <x v="19"/>
    <x v="5"/>
    <n v="1"/>
    <n v="25.88"/>
    <n v="0.1"/>
    <n v="23.29"/>
    <x v="2360"/>
    <s v="PayPal"/>
    <x v="0"/>
    <s v="Standard"/>
    <x v="0"/>
    <n v="2025"/>
    <n v="6"/>
    <x v="9"/>
  </r>
  <r>
    <s v="ORD-003038"/>
    <d v="2025-12-26T00:00:00"/>
    <x v="1222"/>
    <x v="26"/>
    <x v="4"/>
    <x v="4"/>
    <s v="Unknown"/>
    <x v="11"/>
    <x v="5"/>
    <n v="2"/>
    <n v="144.19999999999999"/>
    <n v="0.1"/>
    <n v="259.56"/>
    <x v="2361"/>
    <s v="Credit Card"/>
    <x v="0"/>
    <s v="Standard"/>
    <x v="1"/>
    <n v="2025"/>
    <n v="12"/>
    <x v="1"/>
  </r>
  <r>
    <s v="ORD-003039"/>
    <d v="2025-01-27T00:00:00"/>
    <x v="1732"/>
    <x v="21"/>
    <x v="2"/>
    <x v="2"/>
    <s v="Sharjah"/>
    <x v="9"/>
    <x v="6"/>
    <n v="2"/>
    <n v="73.97"/>
    <n v="0"/>
    <n v="147.94999999999999"/>
    <x v="2362"/>
    <s v="Digital Wallet"/>
    <x v="2"/>
    <s v="Express"/>
    <x v="2"/>
    <n v="2025"/>
    <n v="1"/>
    <x v="5"/>
  </r>
  <r>
    <s v="ORD-003040"/>
    <d v="2025-07-22T00:00:00"/>
    <x v="1733"/>
    <x v="29"/>
    <x v="5"/>
    <x v="5"/>
    <s v="Kyoto"/>
    <x v="1"/>
    <x v="1"/>
    <n v="3"/>
    <n v="40.619999999999997"/>
    <n v="0.25"/>
    <n v="91.4"/>
    <x v="662"/>
    <s v="UPI"/>
    <x v="0"/>
    <s v="Express"/>
    <x v="2"/>
    <n v="2025"/>
    <n v="7"/>
    <x v="8"/>
  </r>
  <r>
    <s v="ORD-003041"/>
    <d v="2025-03-12T00:00:00"/>
    <x v="1734"/>
    <x v="16"/>
    <x v="3"/>
    <x v="3"/>
    <s v="Toulouse"/>
    <x v="13"/>
    <x v="2"/>
    <n v="2"/>
    <n v="193.11"/>
    <n v="0.1"/>
    <n v="347.59"/>
    <x v="2363"/>
    <s v="Debit Card"/>
    <x v="2"/>
    <s v="Express"/>
    <x v="1"/>
    <n v="2025"/>
    <n v="3"/>
    <x v="4"/>
  </r>
  <r>
    <s v="ORD-003042"/>
    <d v="2025-12-24T00:00:00"/>
    <x v="1735"/>
    <x v="22"/>
    <x v="0"/>
    <x v="0"/>
    <s v="Sydney"/>
    <x v="18"/>
    <x v="1"/>
    <n v="1"/>
    <n v="67.89"/>
    <n v="0.1"/>
    <n v="61.1"/>
    <x v="2364"/>
    <s v="PayPal"/>
    <x v="0"/>
    <s v="Standard"/>
    <x v="1"/>
    <n v="2025"/>
    <n v="12"/>
    <x v="1"/>
  </r>
  <r>
    <s v="ORD-003043"/>
    <d v="2025-02-14T00:00:00"/>
    <x v="168"/>
    <x v="11"/>
    <x v="2"/>
    <x v="2"/>
    <s v="Abu Dhabi"/>
    <x v="7"/>
    <x v="5"/>
    <n v="1"/>
    <n v="130.78"/>
    <n v="0.1"/>
    <n v="117.71"/>
    <x v="2365"/>
    <s v="PayPal"/>
    <x v="0"/>
    <s v="Express"/>
    <x v="4"/>
    <n v="2025"/>
    <n v="2"/>
    <x v="10"/>
  </r>
  <r>
    <s v="ORD-003044"/>
    <d v="2025-06-07T00:00:00"/>
    <x v="1690"/>
    <x v="6"/>
    <x v="0"/>
    <x v="0"/>
    <s v="Sydney"/>
    <x v="9"/>
    <x v="6"/>
    <n v="1"/>
    <n v="76.53"/>
    <n v="0"/>
    <n v="76.53"/>
    <x v="2297"/>
    <s v="PayPal"/>
    <x v="0"/>
    <s v="Standard"/>
    <x v="0"/>
    <n v="2025"/>
    <n v="6"/>
    <x v="9"/>
  </r>
  <r>
    <s v="ORD-003045"/>
    <d v="2025-10-16T00:00:00"/>
    <x v="867"/>
    <x v="1"/>
    <x v="4"/>
    <x v="4"/>
    <s v="Chicago"/>
    <x v="18"/>
    <x v="1"/>
    <n v="1"/>
    <n v="67.02"/>
    <n v="0"/>
    <n v="67.02"/>
    <x v="372"/>
    <s v="Debit Card"/>
    <x v="2"/>
    <s v="Express"/>
    <x v="0"/>
    <n v="2025"/>
    <n v="10"/>
    <x v="2"/>
  </r>
  <r>
    <s v="ORD-003046"/>
    <d v="2025-10-03T00:00:00"/>
    <x v="1736"/>
    <x v="7"/>
    <x v="0"/>
    <x v="0"/>
    <s v="Brisbane"/>
    <x v="9"/>
    <x v="6"/>
    <n v="1"/>
    <n v="81.78"/>
    <n v="0.1"/>
    <n v="73.599999999999994"/>
    <x v="1028"/>
    <s v="Digital Wallet"/>
    <x v="1"/>
    <s v="Standard"/>
    <x v="0"/>
    <n v="2025"/>
    <n v="10"/>
    <x v="2"/>
  </r>
  <r>
    <s v="ORD-003047"/>
    <d v="2025-06-15T00:00:00"/>
    <x v="713"/>
    <x v="13"/>
    <x v="1"/>
    <x v="1"/>
    <s v="Kolkata"/>
    <x v="3"/>
    <x v="1"/>
    <n v="2"/>
    <n v="137.44999999999999"/>
    <n v="0.1"/>
    <n v="247.41"/>
    <x v="2366"/>
    <s v="UPI"/>
    <x v="2"/>
    <s v="Standard"/>
    <x v="2"/>
    <n v="2025"/>
    <n v="6"/>
    <x v="9"/>
  </r>
  <r>
    <s v="ORD-003048"/>
    <d v="2025-05-16T00:00:00"/>
    <x v="568"/>
    <x v="11"/>
    <x v="7"/>
    <x v="3"/>
    <s v="Manchester"/>
    <x v="2"/>
    <x v="1"/>
    <n v="3"/>
    <n v="97.14"/>
    <n v="0.15"/>
    <n v="247.72"/>
    <x v="2367"/>
    <s v="PayPal"/>
    <x v="2"/>
    <s v="Express"/>
    <x v="0"/>
    <n v="2025"/>
    <n v="5"/>
    <x v="0"/>
  </r>
  <r>
    <s v="ORD-003049"/>
    <d v="2025-06-05T00:00:00"/>
    <x v="752"/>
    <x v="7"/>
    <x v="7"/>
    <x v="3"/>
    <s v="Liverpool"/>
    <x v="2"/>
    <x v="1"/>
    <n v="1"/>
    <n v="84.13"/>
    <n v="0"/>
    <n v="84.13"/>
    <x v="2368"/>
    <s v="Credit Card"/>
    <x v="0"/>
    <s v="Same Day"/>
    <x v="1"/>
    <n v="2025"/>
    <n v="6"/>
    <x v="9"/>
  </r>
  <r>
    <s v="ORD-003050"/>
    <d v="2025-04-14T00:00:00"/>
    <x v="281"/>
    <x v="19"/>
    <x v="1"/>
    <x v="1"/>
    <s v="Hyderabad"/>
    <x v="0"/>
    <x v="0"/>
    <n v="1"/>
    <n v="43.86"/>
    <n v="0.05"/>
    <n v="41.67"/>
    <x v="354"/>
    <s v="Bank Transfer"/>
    <x v="0"/>
    <s v="Express"/>
    <x v="1"/>
    <n v="2025"/>
    <n v="4"/>
    <x v="7"/>
  </r>
  <r>
    <s v="ORD-003051"/>
    <d v="2025-03-22T00:00:00"/>
    <x v="937"/>
    <x v="25"/>
    <x v="1"/>
    <x v="1"/>
    <s v="Chennai"/>
    <x v="10"/>
    <x v="1"/>
    <n v="4"/>
    <n v="51.29"/>
    <n v="0.1"/>
    <n v="184.63"/>
    <x v="2369"/>
    <s v="PayPal"/>
    <x v="2"/>
    <s v="Standard"/>
    <x v="1"/>
    <n v="2025"/>
    <n v="3"/>
    <x v="4"/>
  </r>
  <r>
    <s v="ORD-003052"/>
    <d v="2025-07-08T00:00:00"/>
    <x v="21"/>
    <x v="24"/>
    <x v="1"/>
    <x v="1"/>
    <s v="Bengaluru"/>
    <x v="10"/>
    <x v="1"/>
    <n v="2"/>
    <n v="48.67"/>
    <n v="0.15"/>
    <n v="82.73"/>
    <x v="2370"/>
    <s v="UPI"/>
    <x v="0"/>
    <s v="Standard"/>
    <x v="1"/>
    <n v="2025"/>
    <n v="7"/>
    <x v="8"/>
  </r>
  <r>
    <s v="ORD-003053"/>
    <d v="2025-04-15T00:00:00"/>
    <x v="1094"/>
    <x v="3"/>
    <x v="8"/>
    <x v="4"/>
    <s v="Toronto"/>
    <x v="5"/>
    <x v="3"/>
    <n v="2"/>
    <n v="55.75"/>
    <n v="0.15"/>
    <n v="94.77"/>
    <x v="2371"/>
    <s v="PayPal"/>
    <x v="0"/>
    <s v="Same Day"/>
    <x v="1"/>
    <n v="2025"/>
    <n v="4"/>
    <x v="7"/>
  </r>
  <r>
    <s v="ORD-003054"/>
    <d v="2025-04-23T00:00:00"/>
    <x v="1325"/>
    <x v="6"/>
    <x v="6"/>
    <x v="6"/>
    <s v="Singapore"/>
    <x v="19"/>
    <x v="5"/>
    <n v="3"/>
    <n v="23.5"/>
    <n v="0.25"/>
    <n v="52.87"/>
    <x v="863"/>
    <s v="Digital Wallet"/>
    <x v="2"/>
    <s v="Standard"/>
    <x v="1"/>
    <n v="2025"/>
    <n v="4"/>
    <x v="7"/>
  </r>
  <r>
    <s v="ORD-003055"/>
    <d v="2025-09-14T00:00:00"/>
    <x v="1153"/>
    <x v="18"/>
    <x v="11"/>
    <x v="8"/>
    <s v="Durban"/>
    <x v="14"/>
    <x v="3"/>
    <n v="1"/>
    <n v="76.2"/>
    <n v="0.1"/>
    <n v="76.2"/>
    <x v="159"/>
    <s v="Debit Card"/>
    <x v="0"/>
    <s v="Standard"/>
    <x v="0"/>
    <n v="2025"/>
    <n v="9"/>
    <x v="11"/>
  </r>
  <r>
    <s v="ORD-003056"/>
    <d v="2025-12-23T00:00:00"/>
    <x v="1737"/>
    <x v="2"/>
    <x v="4"/>
    <x v="4"/>
    <s v="Seattle"/>
    <x v="14"/>
    <x v="3"/>
    <n v="1"/>
    <n v="79.14"/>
    <n v="0.1"/>
    <n v="71.22"/>
    <x v="220"/>
    <s v="UPI"/>
    <x v="0"/>
    <s v="Standard"/>
    <x v="2"/>
    <n v="2025"/>
    <n v="12"/>
    <x v="1"/>
  </r>
  <r>
    <s v="ORD-003057"/>
    <d v="2025-08-25T00:00:00"/>
    <x v="64"/>
    <x v="20"/>
    <x v="3"/>
    <x v="3"/>
    <s v="Marseille"/>
    <x v="0"/>
    <x v="0"/>
    <n v="2"/>
    <n v="43.41"/>
    <n v="0.15"/>
    <n v="73.8"/>
    <x v="2372"/>
    <s v="Digital Wallet"/>
    <x v="1"/>
    <s v="Express"/>
    <x v="0"/>
    <n v="2025"/>
    <n v="8"/>
    <x v="3"/>
  </r>
  <r>
    <s v="ORD-003058"/>
    <d v="2025-01-31T00:00:00"/>
    <x v="1422"/>
    <x v="6"/>
    <x v="2"/>
    <x v="2"/>
    <s v="Abu Dhabi"/>
    <x v="13"/>
    <x v="2"/>
    <n v="1"/>
    <n v="184.44"/>
    <n v="0.05"/>
    <n v="175.21"/>
    <x v="653"/>
    <s v="PayPal"/>
    <x v="0"/>
    <s v="Standard"/>
    <x v="0"/>
    <n v="2025"/>
    <n v="1"/>
    <x v="5"/>
  </r>
  <r>
    <s v="ORD-003059"/>
    <d v="2025-01-30T00:00:00"/>
    <x v="643"/>
    <x v="27"/>
    <x v="1"/>
    <x v="1"/>
    <s v="Hyderabad"/>
    <x v="16"/>
    <x v="6"/>
    <n v="1"/>
    <n v="28.76"/>
    <n v="0.05"/>
    <n v="27.32"/>
    <x v="1523"/>
    <s v="UPI"/>
    <x v="1"/>
    <s v="Standard"/>
    <x v="3"/>
    <n v="2025"/>
    <n v="1"/>
    <x v="5"/>
  </r>
  <r>
    <s v="ORD-003060"/>
    <d v="2025-12-19T00:00:00"/>
    <x v="85"/>
    <x v="16"/>
    <x v="0"/>
    <x v="0"/>
    <s v="Perth"/>
    <x v="19"/>
    <x v="5"/>
    <n v="1"/>
    <n v="23.39"/>
    <n v="0.1"/>
    <n v="21.05"/>
    <x v="1215"/>
    <s v="PayPal"/>
    <x v="2"/>
    <s v="Standard"/>
    <x v="1"/>
    <n v="2025"/>
    <n v="12"/>
    <x v="1"/>
  </r>
  <r>
    <s v="ORD-003061"/>
    <d v="2025-04-27T00:00:00"/>
    <x v="633"/>
    <x v="26"/>
    <x v="5"/>
    <x v="5"/>
    <s v="Yokohama"/>
    <x v="6"/>
    <x v="4"/>
    <n v="3"/>
    <n v="18.63"/>
    <n v="0.05"/>
    <n v="53.09"/>
    <x v="2373"/>
    <s v="Credit Card"/>
    <x v="0"/>
    <s v="Express"/>
    <x v="1"/>
    <n v="2025"/>
    <n v="4"/>
    <x v="7"/>
  </r>
  <r>
    <s v="ORD-003062"/>
    <d v="2025-02-05T00:00:00"/>
    <x v="1738"/>
    <x v="25"/>
    <x v="1"/>
    <x v="1"/>
    <s v="Mumbai"/>
    <x v="11"/>
    <x v="5"/>
    <n v="1"/>
    <n v="139.55000000000001"/>
    <n v="0.25"/>
    <n v="104.66"/>
    <x v="2333"/>
    <s v="Digital Wallet"/>
    <x v="0"/>
    <s v="Express"/>
    <x v="1"/>
    <n v="2025"/>
    <n v="2"/>
    <x v="10"/>
  </r>
  <r>
    <s v="ORD-003063"/>
    <d v="2025-08-23T00:00:00"/>
    <x v="364"/>
    <x v="6"/>
    <x v="10"/>
    <x v="7"/>
    <s v="BrasÃ­lia"/>
    <x v="9"/>
    <x v="6"/>
    <n v="3"/>
    <n v="79.59"/>
    <n v="0.15"/>
    <n v="202.95"/>
    <x v="2374"/>
    <s v="Debit Card"/>
    <x v="0"/>
    <s v="Standard"/>
    <x v="0"/>
    <n v="2025"/>
    <n v="8"/>
    <x v="3"/>
  </r>
  <r>
    <s v="ORD-003064"/>
    <d v="2025-09-01T00:00:00"/>
    <x v="1739"/>
    <x v="11"/>
    <x v="6"/>
    <x v="6"/>
    <s v="Singapore"/>
    <x v="0"/>
    <x v="0"/>
    <n v="1"/>
    <n v="44.15"/>
    <n v="0.1"/>
    <n v="39.729999999999997"/>
    <x v="956"/>
    <s v="UPI"/>
    <x v="2"/>
    <s v="Standard"/>
    <x v="0"/>
    <n v="2025"/>
    <n v="9"/>
    <x v="11"/>
  </r>
  <r>
    <s v="ORD-003065"/>
    <d v="2025-09-11T00:00:00"/>
    <x v="330"/>
    <x v="22"/>
    <x v="1"/>
    <x v="1"/>
    <s v="Mumbai"/>
    <x v="12"/>
    <x v="1"/>
    <n v="1"/>
    <n v="147.74"/>
    <n v="0.1"/>
    <n v="132.97"/>
    <x v="2375"/>
    <s v="UPI"/>
    <x v="2"/>
    <s v="Express"/>
    <x v="3"/>
    <n v="2025"/>
    <n v="9"/>
    <x v="11"/>
  </r>
  <r>
    <s v="ORD-003066"/>
    <d v="2025-04-15T00:00:00"/>
    <x v="1740"/>
    <x v="6"/>
    <x v="1"/>
    <x v="1"/>
    <s v="Bengaluru"/>
    <x v="17"/>
    <x v="3"/>
    <n v="1"/>
    <n v="66.59"/>
    <n v="0.15"/>
    <n v="56.61"/>
    <x v="1028"/>
    <s v="Debit Card"/>
    <x v="1"/>
    <s v="Standard"/>
    <x v="0"/>
    <n v="2025"/>
    <n v="4"/>
    <x v="7"/>
  </r>
  <r>
    <s v="ORD-003067"/>
    <d v="2025-01-06T00:00:00"/>
    <x v="740"/>
    <x v="19"/>
    <x v="1"/>
    <x v="1"/>
    <s v="Kolkata"/>
    <x v="3"/>
    <x v="1"/>
    <n v="3"/>
    <n v="150.93"/>
    <n v="0.1"/>
    <n v="407.5"/>
    <x v="2376"/>
    <s v="Debit Card"/>
    <x v="0"/>
    <s v="Express"/>
    <x v="3"/>
    <n v="2025"/>
    <n v="1"/>
    <x v="5"/>
  </r>
  <r>
    <s v="ORD-003068"/>
    <d v="2025-12-22T00:00:00"/>
    <x v="1741"/>
    <x v="17"/>
    <x v="4"/>
    <x v="4"/>
    <s v="Los Angeles"/>
    <x v="7"/>
    <x v="5"/>
    <n v="1"/>
    <n v="119.72"/>
    <n v="0"/>
    <n v="119.72"/>
    <x v="467"/>
    <s v="UPI"/>
    <x v="2"/>
    <s v="Standard"/>
    <x v="0"/>
    <n v="2025"/>
    <n v="12"/>
    <x v="1"/>
  </r>
  <r>
    <s v="ORD-003069"/>
    <d v="2025-04-09T00:00:00"/>
    <x v="1742"/>
    <x v="0"/>
    <x v="9"/>
    <x v="3"/>
    <s v="Hamburg"/>
    <x v="9"/>
    <x v="6"/>
    <n v="1"/>
    <n v="80.790000000000006"/>
    <n v="0.05"/>
    <n v="76.75"/>
    <x v="2075"/>
    <s v="Bank Transfer"/>
    <x v="0"/>
    <s v="Standard"/>
    <x v="2"/>
    <n v="2025"/>
    <n v="4"/>
    <x v="7"/>
  </r>
  <r>
    <s v="ORD-003070"/>
    <d v="2025-09-22T00:00:00"/>
    <x v="1151"/>
    <x v="24"/>
    <x v="9"/>
    <x v="3"/>
    <s v="Frankfurt"/>
    <x v="0"/>
    <x v="0"/>
    <n v="1"/>
    <n v="46.04"/>
    <n v="0.1"/>
    <n v="41.44"/>
    <x v="2377"/>
    <s v="Credit Card"/>
    <x v="1"/>
    <s v="Express"/>
    <x v="0"/>
    <n v="2025"/>
    <n v="9"/>
    <x v="11"/>
  </r>
  <r>
    <s v="ORD-003071"/>
    <d v="2025-10-04T00:00:00"/>
    <x v="1149"/>
    <x v="10"/>
    <x v="4"/>
    <x v="4"/>
    <s v="New York"/>
    <x v="17"/>
    <x v="3"/>
    <n v="3"/>
    <n v="64.83"/>
    <n v="0"/>
    <n v="194.5"/>
    <x v="2378"/>
    <s v="Debit Card"/>
    <x v="1"/>
    <s v="Standard"/>
    <x v="2"/>
    <n v="2025"/>
    <n v="10"/>
    <x v="2"/>
  </r>
  <r>
    <s v="ORD-003072"/>
    <d v="2025-08-27T00:00:00"/>
    <x v="52"/>
    <x v="11"/>
    <x v="2"/>
    <x v="2"/>
    <s v="Dubai"/>
    <x v="6"/>
    <x v="4"/>
    <n v="1"/>
    <n v="19.75"/>
    <n v="0.15"/>
    <n v="16.79"/>
    <x v="2379"/>
    <s v="UPI"/>
    <x v="2"/>
    <s v="Express"/>
    <x v="1"/>
    <n v="2025"/>
    <n v="8"/>
    <x v="3"/>
  </r>
  <r>
    <s v="ORD-003073"/>
    <d v="2025-05-03T00:00:00"/>
    <x v="394"/>
    <x v="20"/>
    <x v="4"/>
    <x v="4"/>
    <s v="Chicago"/>
    <x v="15"/>
    <x v="6"/>
    <n v="2"/>
    <n v="73.39"/>
    <n v="0.1"/>
    <n v="132.1"/>
    <x v="1559"/>
    <s v="Debit Card"/>
    <x v="0"/>
    <s v="Standard"/>
    <x v="1"/>
    <n v="2025"/>
    <n v="5"/>
    <x v="0"/>
  </r>
  <r>
    <s v="ORD-003074"/>
    <d v="2025-04-16T00:00:00"/>
    <x v="1736"/>
    <x v="0"/>
    <x v="1"/>
    <x v="1"/>
    <s v="Delhi"/>
    <x v="18"/>
    <x v="1"/>
    <n v="1"/>
    <n v="69.86"/>
    <n v="0"/>
    <n v="69.86"/>
    <x v="2380"/>
    <s v="Digital Wallet"/>
    <x v="2"/>
    <s v="Standard"/>
    <x v="0"/>
    <n v="2025"/>
    <n v="4"/>
    <x v="7"/>
  </r>
  <r>
    <s v="ORD-003075"/>
    <d v="2025-08-22T00:00:00"/>
    <x v="624"/>
    <x v="12"/>
    <x v="4"/>
    <x v="4"/>
    <s v="Los Angeles"/>
    <x v="10"/>
    <x v="1"/>
    <n v="1"/>
    <n v="48.02"/>
    <n v="0.05"/>
    <n v="45.62"/>
    <x v="803"/>
    <s v="PayPal"/>
    <x v="1"/>
    <s v="Standard"/>
    <x v="1"/>
    <n v="2025"/>
    <n v="8"/>
    <x v="3"/>
  </r>
  <r>
    <s v="ORD-003076"/>
    <d v="2025-11-26T00:00:00"/>
    <x v="1134"/>
    <x v="25"/>
    <x v="9"/>
    <x v="3"/>
    <s v="Munich"/>
    <x v="17"/>
    <x v="3"/>
    <n v="4"/>
    <n v="62.29"/>
    <n v="0.05"/>
    <n v="236.71"/>
    <x v="2381"/>
    <s v="UPI"/>
    <x v="0"/>
    <s v="Express"/>
    <x v="0"/>
    <n v="2025"/>
    <n v="11"/>
    <x v="6"/>
  </r>
  <r>
    <s v="ORD-003077"/>
    <d v="2025-12-18T00:00:00"/>
    <x v="1743"/>
    <x v="18"/>
    <x v="7"/>
    <x v="3"/>
    <s v="London"/>
    <x v="16"/>
    <x v="6"/>
    <n v="1"/>
    <n v="28.54"/>
    <n v="0.05"/>
    <n v="27.11"/>
    <x v="1156"/>
    <s v="UPI"/>
    <x v="2"/>
    <s v="Standard"/>
    <x v="1"/>
    <n v="2025"/>
    <n v="12"/>
    <x v="1"/>
  </r>
  <r>
    <s v="ORD-003078"/>
    <d v="2025-02-11T00:00:00"/>
    <x v="1744"/>
    <x v="7"/>
    <x v="4"/>
    <x v="4"/>
    <s v="Chicago"/>
    <x v="15"/>
    <x v="6"/>
    <n v="2"/>
    <n v="79.81"/>
    <n v="0.1"/>
    <n v="143.65"/>
    <x v="2382"/>
    <s v="Credit Card"/>
    <x v="2"/>
    <s v="Express"/>
    <x v="0"/>
    <n v="2025"/>
    <n v="2"/>
    <x v="10"/>
  </r>
  <r>
    <s v="ORD-003079"/>
    <d v="2025-03-02T00:00:00"/>
    <x v="930"/>
    <x v="18"/>
    <x v="1"/>
    <x v="1"/>
    <s v="Hyderabad"/>
    <x v="3"/>
    <x v="1"/>
    <n v="1"/>
    <n v="139.12"/>
    <n v="0.05"/>
    <n v="132.16"/>
    <x v="222"/>
    <s v="Debit Card"/>
    <x v="0"/>
    <s v="Same Day"/>
    <x v="2"/>
    <n v="2025"/>
    <n v="3"/>
    <x v="4"/>
  </r>
  <r>
    <s v="ORD-003080"/>
    <d v="2025-12-17T00:00:00"/>
    <x v="1745"/>
    <x v="17"/>
    <x v="6"/>
    <x v="6"/>
    <s v="Singapore"/>
    <x v="19"/>
    <x v="5"/>
    <n v="1"/>
    <n v="26.67"/>
    <n v="0"/>
    <n v="26.67"/>
    <x v="2383"/>
    <s v="UPI"/>
    <x v="1"/>
    <s v="Express"/>
    <x v="0"/>
    <n v="2025"/>
    <n v="12"/>
    <x v="1"/>
  </r>
  <r>
    <s v="ORD-003081"/>
    <d v="2025-10-15T00:00:00"/>
    <x v="1282"/>
    <x v="14"/>
    <x v="11"/>
    <x v="8"/>
    <s v="Johannesburg"/>
    <x v="18"/>
    <x v="1"/>
    <n v="1"/>
    <n v="69.040000000000006"/>
    <n v="0.05"/>
    <n v="65.59"/>
    <x v="2384"/>
    <s v="Credit Card"/>
    <x v="0"/>
    <s v="Standard"/>
    <x v="0"/>
    <n v="2025"/>
    <n v="10"/>
    <x v="2"/>
  </r>
  <r>
    <s v="ORD-003082"/>
    <d v="2025-12-01T00:00:00"/>
    <x v="373"/>
    <x v="22"/>
    <x v="4"/>
    <x v="4"/>
    <s v="Los Angeles"/>
    <x v="12"/>
    <x v="1"/>
    <n v="4"/>
    <n v="165.24"/>
    <n v="0"/>
    <n v="660.96"/>
    <x v="2385"/>
    <s v="Debit Card"/>
    <x v="0"/>
    <s v="Express"/>
    <x v="2"/>
    <n v="2025"/>
    <n v="12"/>
    <x v="1"/>
  </r>
  <r>
    <s v="ORD-003083"/>
    <d v="2025-03-21T00:00:00"/>
    <x v="504"/>
    <x v="9"/>
    <x v="7"/>
    <x v="3"/>
    <s v="London"/>
    <x v="9"/>
    <x v="6"/>
    <n v="1"/>
    <n v="82.39"/>
    <n v="0.1"/>
    <n v="74.150000000000006"/>
    <x v="358"/>
    <s v="UPI"/>
    <x v="0"/>
    <s v="Express"/>
    <x v="1"/>
    <n v="2025"/>
    <n v="3"/>
    <x v="4"/>
  </r>
  <r>
    <s v="ORD-003084"/>
    <d v="2025-08-18T00:00:00"/>
    <x v="1746"/>
    <x v="14"/>
    <x v="8"/>
    <x v="4"/>
    <s v="Montreal"/>
    <x v="7"/>
    <x v="5"/>
    <n v="3"/>
    <n v="136.82"/>
    <n v="0.15"/>
    <n v="348.88"/>
    <x v="2386"/>
    <s v="PayPal"/>
    <x v="0"/>
    <s v="Express"/>
    <x v="1"/>
    <n v="2025"/>
    <n v="8"/>
    <x v="3"/>
  </r>
  <r>
    <s v="ORD-003085"/>
    <d v="2025-10-02T00:00:00"/>
    <x v="949"/>
    <x v="3"/>
    <x v="0"/>
    <x v="0"/>
    <s v="Melbourne"/>
    <x v="6"/>
    <x v="4"/>
    <n v="1"/>
    <n v="18.68"/>
    <n v="0.2"/>
    <n v="14.94"/>
    <x v="2387"/>
    <s v="Digital Wallet"/>
    <x v="0"/>
    <s v="Standard"/>
    <x v="0"/>
    <n v="2025"/>
    <n v="10"/>
    <x v="2"/>
  </r>
  <r>
    <s v="ORD-003086"/>
    <d v="2025-09-23T00:00:00"/>
    <x v="1747"/>
    <x v="10"/>
    <x v="7"/>
    <x v="3"/>
    <s v="London"/>
    <x v="1"/>
    <x v="1"/>
    <n v="2"/>
    <n v="42.55"/>
    <n v="0.05"/>
    <n v="80.849999999999994"/>
    <x v="2388"/>
    <s v="Debit Card"/>
    <x v="0"/>
    <s v="Same Day"/>
    <x v="4"/>
    <n v="2025"/>
    <n v="9"/>
    <x v="11"/>
  </r>
  <r>
    <s v="ORD-003087"/>
    <d v="2025-06-09T00:00:00"/>
    <x v="1748"/>
    <x v="25"/>
    <x v="2"/>
    <x v="2"/>
    <s v="Dubai"/>
    <x v="13"/>
    <x v="2"/>
    <n v="1"/>
    <n v="182.43"/>
    <n v="0.2"/>
    <n v="145.94999999999999"/>
    <x v="758"/>
    <s v="Credit Card"/>
    <x v="2"/>
    <s v="Same Day"/>
    <x v="0"/>
    <n v="2025"/>
    <n v="6"/>
    <x v="9"/>
  </r>
  <r>
    <s v="ORD-003088"/>
    <d v="2025-01-07T00:00:00"/>
    <x v="1314"/>
    <x v="2"/>
    <x v="3"/>
    <x v="3"/>
    <s v="Paris"/>
    <x v="13"/>
    <x v="2"/>
    <n v="2"/>
    <n v="204.92"/>
    <n v="0.2"/>
    <n v="327.87"/>
    <x v="1650"/>
    <s v="Debit Card"/>
    <x v="1"/>
    <s v="Express"/>
    <x v="3"/>
    <n v="2025"/>
    <n v="1"/>
    <x v="5"/>
  </r>
  <r>
    <s v="ORD-003089"/>
    <d v="2025-08-16T00:00:00"/>
    <x v="436"/>
    <x v="25"/>
    <x v="7"/>
    <x v="3"/>
    <s v="Manchester"/>
    <x v="3"/>
    <x v="1"/>
    <n v="4"/>
    <n v="136.01"/>
    <n v="0.05"/>
    <n v="516.82000000000005"/>
    <x v="2389"/>
    <s v="PayPal"/>
    <x v="0"/>
    <s v="Standard"/>
    <x v="0"/>
    <n v="2025"/>
    <n v="8"/>
    <x v="3"/>
  </r>
  <r>
    <s v="ORD-003090"/>
    <d v="2025-04-09T00:00:00"/>
    <x v="1749"/>
    <x v="27"/>
    <x v="8"/>
    <x v="4"/>
    <s v="Vancouver"/>
    <x v="14"/>
    <x v="3"/>
    <n v="1"/>
    <n v="82.73"/>
    <n v="0.2"/>
    <n v="66.19"/>
    <x v="2390"/>
    <s v="Debit Card"/>
    <x v="1"/>
    <s v="Standard"/>
    <x v="3"/>
    <n v="2025"/>
    <n v="4"/>
    <x v="7"/>
  </r>
  <r>
    <s v="ORD-003091"/>
    <d v="2025-06-26T00:00:00"/>
    <x v="1750"/>
    <x v="16"/>
    <x v="11"/>
    <x v="8"/>
    <s v="Cape Town"/>
    <x v="14"/>
    <x v="3"/>
    <n v="3"/>
    <n v="77.06"/>
    <n v="0.15"/>
    <n v="196.51"/>
    <x v="2391"/>
    <s v="PayPal"/>
    <x v="1"/>
    <s v="Same Day"/>
    <x v="0"/>
    <n v="2025"/>
    <n v="6"/>
    <x v="9"/>
  </r>
  <r>
    <s v="ORD-003092"/>
    <d v="2025-12-20T00:00:00"/>
    <x v="989"/>
    <x v="18"/>
    <x v="5"/>
    <x v="5"/>
    <s v="Yokohama"/>
    <x v="19"/>
    <x v="5"/>
    <n v="2"/>
    <n v="25.23"/>
    <n v="0.05"/>
    <n v="47.94"/>
    <x v="2392"/>
    <s v="Debit Card"/>
    <x v="2"/>
    <s v="Express"/>
    <x v="0"/>
    <n v="2025"/>
    <n v="12"/>
    <x v="1"/>
  </r>
  <r>
    <s v="ORD-003093"/>
    <d v="2025-06-06T00:00:00"/>
    <x v="619"/>
    <x v="29"/>
    <x v="1"/>
    <x v="1"/>
    <s v="Bengaluru"/>
    <x v="2"/>
    <x v="1"/>
    <n v="1"/>
    <n v="89.28"/>
    <n v="0.15"/>
    <n v="75.89"/>
    <x v="146"/>
    <s v="Debit Card"/>
    <x v="0"/>
    <s v="Same Day"/>
    <x v="1"/>
    <n v="2025"/>
    <n v="6"/>
    <x v="9"/>
  </r>
  <r>
    <s v="ORD-003094"/>
    <d v="2025-11-19T00:00:00"/>
    <x v="1517"/>
    <x v="5"/>
    <x v="4"/>
    <x v="4"/>
    <s v="Chicago"/>
    <x v="5"/>
    <x v="3"/>
    <n v="3"/>
    <n v="54.71"/>
    <n v="0.2"/>
    <n v="131.29"/>
    <x v="2393"/>
    <s v="PayPal"/>
    <x v="0"/>
    <s v="Standard"/>
    <x v="1"/>
    <n v="2025"/>
    <n v="11"/>
    <x v="6"/>
  </r>
  <r>
    <s v="ORD-003095"/>
    <d v="2025-03-15T00:00:00"/>
    <x v="1202"/>
    <x v="24"/>
    <x v="9"/>
    <x v="3"/>
    <s v="Berlin"/>
    <x v="16"/>
    <x v="6"/>
    <n v="1"/>
    <n v="30.43"/>
    <n v="0.15"/>
    <n v="25.86"/>
    <x v="1523"/>
    <s v="Digital Wallet"/>
    <x v="2"/>
    <s v="Standard"/>
    <x v="1"/>
    <n v="2025"/>
    <n v="3"/>
    <x v="4"/>
  </r>
  <r>
    <s v="ORD-003096"/>
    <d v="2025-09-20T00:00:00"/>
    <x v="880"/>
    <x v="25"/>
    <x v="4"/>
    <x v="4"/>
    <s v="Houston"/>
    <x v="14"/>
    <x v="3"/>
    <n v="1"/>
    <n v="79.91"/>
    <n v="0.1"/>
    <n v="71.92"/>
    <x v="2394"/>
    <s v="Digital Wallet"/>
    <x v="2"/>
    <s v="Standard"/>
    <x v="0"/>
    <n v="2025"/>
    <n v="9"/>
    <x v="11"/>
  </r>
  <r>
    <s v="ORD-003097"/>
    <d v="2025-12-26T00:00:00"/>
    <x v="1751"/>
    <x v="1"/>
    <x v="0"/>
    <x v="0"/>
    <s v="Sydney"/>
    <x v="1"/>
    <x v="1"/>
    <n v="1"/>
    <n v="42.83"/>
    <n v="0.05"/>
    <n v="40.69"/>
    <x v="968"/>
    <s v="Digital Wallet"/>
    <x v="2"/>
    <s v="Standard"/>
    <x v="0"/>
    <n v="2025"/>
    <n v="12"/>
    <x v="1"/>
  </r>
  <r>
    <s v="ORD-003098"/>
    <d v="2025-02-09T00:00:00"/>
    <x v="776"/>
    <x v="5"/>
    <x v="6"/>
    <x v="6"/>
    <s v="Singapore"/>
    <x v="16"/>
    <x v="6"/>
    <n v="4"/>
    <n v="29.96"/>
    <n v="0.1"/>
    <n v="107.86"/>
    <x v="2395"/>
    <s v="Debit Card"/>
    <x v="0"/>
    <s v="Express"/>
    <x v="2"/>
    <n v="2025"/>
    <n v="2"/>
    <x v="10"/>
  </r>
  <r>
    <s v="ORD-003099"/>
    <d v="2025-01-04T00:00:00"/>
    <x v="1752"/>
    <x v="8"/>
    <x v="0"/>
    <x v="0"/>
    <s v="Brisbane"/>
    <x v="11"/>
    <x v="5"/>
    <n v="2"/>
    <n v="139.07"/>
    <n v="0.05"/>
    <n v="264.23"/>
    <x v="2396"/>
    <s v="UPI"/>
    <x v="2"/>
    <s v="Standard"/>
    <x v="0"/>
    <n v="2025"/>
    <n v="1"/>
    <x v="5"/>
  </r>
  <r>
    <s v="ORD-003100"/>
    <d v="2025-06-19T00:00:00"/>
    <x v="1675"/>
    <x v="19"/>
    <x v="11"/>
    <x v="8"/>
    <s v="Cape Town"/>
    <x v="7"/>
    <x v="5"/>
    <n v="1"/>
    <n v="124.79"/>
    <n v="0"/>
    <n v="124.79"/>
    <x v="2136"/>
    <s v="Credit Card"/>
    <x v="2"/>
    <s v="Standard"/>
    <x v="0"/>
    <n v="2025"/>
    <n v="6"/>
    <x v="9"/>
  </r>
  <r>
    <s v="ORD-003101"/>
    <d v="2025-02-06T00:00:00"/>
    <x v="1615"/>
    <x v="23"/>
    <x v="4"/>
    <x v="4"/>
    <s v="Houston"/>
    <x v="17"/>
    <x v="3"/>
    <n v="1"/>
    <n v="60.3"/>
    <n v="0.15"/>
    <n v="51.26"/>
    <x v="2192"/>
    <s v="Credit Card"/>
    <x v="0"/>
    <s v="Standard"/>
    <x v="4"/>
    <n v="2025"/>
    <n v="2"/>
    <x v="10"/>
  </r>
  <r>
    <s v="ORD-003102"/>
    <d v="2025-10-20T00:00:00"/>
    <x v="1753"/>
    <x v="8"/>
    <x v="10"/>
    <x v="7"/>
    <s v="BrasÃ­lia"/>
    <x v="8"/>
    <x v="5"/>
    <n v="3"/>
    <n v="104.49"/>
    <n v="0.1"/>
    <n v="282.12"/>
    <x v="2397"/>
    <s v="Debit Card"/>
    <x v="0"/>
    <s v="Express"/>
    <x v="1"/>
    <n v="2025"/>
    <n v="10"/>
    <x v="2"/>
  </r>
  <r>
    <s v="ORD-003103"/>
    <d v="2025-12-09T00:00:00"/>
    <x v="1713"/>
    <x v="27"/>
    <x v="5"/>
    <x v="5"/>
    <s v="Tokyo"/>
    <x v="9"/>
    <x v="6"/>
    <n v="2"/>
    <n v="79.67"/>
    <n v="0"/>
    <n v="159.33000000000001"/>
    <x v="2059"/>
    <s v="Debit Card"/>
    <x v="2"/>
    <s v="Standard"/>
    <x v="1"/>
    <n v="2025"/>
    <n v="12"/>
    <x v="1"/>
  </r>
  <r>
    <s v="ORD-003104"/>
    <d v="2025-06-19T00:00:00"/>
    <x v="1754"/>
    <x v="13"/>
    <x v="4"/>
    <x v="4"/>
    <s v="Los Angeles"/>
    <x v="19"/>
    <x v="5"/>
    <n v="4"/>
    <n v="23.17"/>
    <n v="0.05"/>
    <n v="88.03"/>
    <x v="2398"/>
    <s v="Digital Wallet"/>
    <x v="1"/>
    <s v="Standard"/>
    <x v="1"/>
    <n v="2025"/>
    <n v="6"/>
    <x v="9"/>
  </r>
  <r>
    <s v="ORD-003105"/>
    <d v="2025-04-12T00:00:00"/>
    <x v="172"/>
    <x v="28"/>
    <x v="0"/>
    <x v="0"/>
    <s v="Perth"/>
    <x v="9"/>
    <x v="6"/>
    <n v="3"/>
    <n v="79.88"/>
    <n v="0.05"/>
    <n v="227.67"/>
    <x v="2399"/>
    <s v="Credit Card"/>
    <x v="1"/>
    <s v="Standard"/>
    <x v="0"/>
    <n v="2025"/>
    <n v="4"/>
    <x v="7"/>
  </r>
  <r>
    <s v="ORD-003106"/>
    <d v="2025-06-19T00:00:00"/>
    <x v="1311"/>
    <x v="23"/>
    <x v="1"/>
    <x v="1"/>
    <s v="Mumbai"/>
    <x v="16"/>
    <x v="6"/>
    <n v="3"/>
    <n v="31.57"/>
    <n v="0.15"/>
    <n v="80.510000000000005"/>
    <x v="1810"/>
    <s v="Debit Card"/>
    <x v="0"/>
    <s v="Standard"/>
    <x v="1"/>
    <n v="2025"/>
    <n v="6"/>
    <x v="9"/>
  </r>
  <r>
    <s v="ORD-003107"/>
    <d v="2025-10-10T00:00:00"/>
    <x v="6"/>
    <x v="6"/>
    <x v="5"/>
    <x v="5"/>
    <s v="Tokyo"/>
    <x v="11"/>
    <x v="5"/>
    <n v="3"/>
    <n v="154.71"/>
    <n v="0.1"/>
    <n v="417.72"/>
    <x v="2400"/>
    <s v="Digital Wallet"/>
    <x v="0"/>
    <s v="Express"/>
    <x v="1"/>
    <n v="2025"/>
    <n v="10"/>
    <x v="2"/>
  </r>
  <r>
    <s v="ORD-003108"/>
    <d v="2025-01-04T00:00:00"/>
    <x v="520"/>
    <x v="0"/>
    <x v="9"/>
    <x v="3"/>
    <s v="Munich"/>
    <x v="18"/>
    <x v="1"/>
    <n v="2"/>
    <n v="67.61"/>
    <n v="0.1"/>
    <n v="121.7"/>
    <x v="2401"/>
    <s v="Digital Wallet"/>
    <x v="1"/>
    <s v="Same Day"/>
    <x v="3"/>
    <n v="2025"/>
    <n v="1"/>
    <x v="5"/>
  </r>
  <r>
    <s v="ORD-003109"/>
    <d v="2025-08-19T00:00:00"/>
    <x v="368"/>
    <x v="0"/>
    <x v="4"/>
    <x v="4"/>
    <s v="Houston"/>
    <x v="17"/>
    <x v="3"/>
    <n v="3"/>
    <n v="63.06"/>
    <n v="0"/>
    <n v="189.19"/>
    <x v="525"/>
    <s v="Bank Transfer"/>
    <x v="2"/>
    <s v="Standard"/>
    <x v="1"/>
    <n v="2025"/>
    <n v="8"/>
    <x v="3"/>
  </r>
  <r>
    <s v="ORD-003110"/>
    <d v="2025-08-28T00:00:00"/>
    <x v="868"/>
    <x v="12"/>
    <x v="8"/>
    <x v="4"/>
    <s v="Calgary"/>
    <x v="12"/>
    <x v="1"/>
    <n v="1"/>
    <n v="162.76"/>
    <n v="0.1"/>
    <n v="146.49"/>
    <x v="2402"/>
    <s v="Digital Wallet"/>
    <x v="0"/>
    <s v="Same Day"/>
    <x v="1"/>
    <n v="2025"/>
    <n v="8"/>
    <x v="3"/>
  </r>
  <r>
    <s v="ORD-003111"/>
    <d v="2025-09-07T00:00:00"/>
    <x v="885"/>
    <x v="0"/>
    <x v="8"/>
    <x v="4"/>
    <s v="Toronto"/>
    <x v="2"/>
    <x v="1"/>
    <n v="1"/>
    <n v="89.65"/>
    <n v="0.05"/>
    <n v="85.17"/>
    <x v="2333"/>
    <s v="Credit Card"/>
    <x v="1"/>
    <s v="Express"/>
    <x v="1"/>
    <n v="2025"/>
    <n v="9"/>
    <x v="11"/>
  </r>
  <r>
    <s v="ORD-003112"/>
    <d v="2025-04-05T00:00:00"/>
    <x v="1755"/>
    <x v="22"/>
    <x v="4"/>
    <x v="4"/>
    <s v="Chicago"/>
    <x v="12"/>
    <x v="1"/>
    <n v="1"/>
    <n v="162.35"/>
    <n v="0.1"/>
    <n v="146.12"/>
    <x v="2403"/>
    <s v="Credit Card"/>
    <x v="2"/>
    <s v="Standard"/>
    <x v="2"/>
    <n v="2025"/>
    <n v="4"/>
    <x v="7"/>
  </r>
  <r>
    <s v="ORD-003113"/>
    <d v="2025-10-07T00:00:00"/>
    <x v="1429"/>
    <x v="22"/>
    <x v="1"/>
    <x v="1"/>
    <s v="Bengaluru"/>
    <x v="3"/>
    <x v="1"/>
    <n v="1"/>
    <n v="136.4"/>
    <n v="0.15"/>
    <n v="115.94"/>
    <x v="2404"/>
    <s v="Digital Wallet"/>
    <x v="0"/>
    <s v="Standard"/>
    <x v="0"/>
    <n v="2025"/>
    <n v="10"/>
    <x v="2"/>
  </r>
  <r>
    <s v="ORD-003114"/>
    <d v="2025-02-05T00:00:00"/>
    <x v="1756"/>
    <x v="17"/>
    <x v="7"/>
    <x v="3"/>
    <s v="London"/>
    <x v="12"/>
    <x v="1"/>
    <n v="1"/>
    <n v="163.24"/>
    <n v="0.1"/>
    <n v="146.91"/>
    <x v="2405"/>
    <s v="Credit Card"/>
    <x v="0"/>
    <s v="Standard"/>
    <x v="1"/>
    <n v="2025"/>
    <n v="2"/>
    <x v="10"/>
  </r>
  <r>
    <s v="ORD-003115"/>
    <d v="2025-03-19T00:00:00"/>
    <x v="684"/>
    <x v="1"/>
    <x v="3"/>
    <x v="3"/>
    <s v="Lyon"/>
    <x v="12"/>
    <x v="1"/>
    <n v="3"/>
    <n v="160.41"/>
    <n v="0.05"/>
    <n v="457.17"/>
    <x v="2406"/>
    <s v="Debit Card"/>
    <x v="0"/>
    <s v="Express"/>
    <x v="1"/>
    <n v="2025"/>
    <n v="3"/>
    <x v="4"/>
  </r>
  <r>
    <s v="ORD-003116"/>
    <d v="2025-11-29T00:00:00"/>
    <x v="926"/>
    <x v="3"/>
    <x v="10"/>
    <x v="7"/>
    <s v="BrasÃ­lia"/>
    <x v="17"/>
    <x v="3"/>
    <n v="1"/>
    <n v="65.37"/>
    <n v="0.2"/>
    <n v="52.3"/>
    <x v="2407"/>
    <s v="UPI"/>
    <x v="2"/>
    <s v="Express"/>
    <x v="1"/>
    <n v="2025"/>
    <n v="11"/>
    <x v="6"/>
  </r>
  <r>
    <s v="ORD-003117"/>
    <d v="2025-10-16T00:00:00"/>
    <x v="1718"/>
    <x v="15"/>
    <x v="2"/>
    <x v="2"/>
    <s v="Sharjah"/>
    <x v="7"/>
    <x v="5"/>
    <n v="2"/>
    <n v="134.32"/>
    <n v="0.15"/>
    <n v="228.34"/>
    <x v="2408"/>
    <s v="Credit Card"/>
    <x v="1"/>
    <s v="Same Day"/>
    <x v="0"/>
    <n v="2025"/>
    <n v="10"/>
    <x v="2"/>
  </r>
  <r>
    <s v="ORD-003118"/>
    <d v="2025-01-06T00:00:00"/>
    <x v="1319"/>
    <x v="1"/>
    <x v="9"/>
    <x v="3"/>
    <s v="Berlin"/>
    <x v="13"/>
    <x v="2"/>
    <n v="1"/>
    <n v="185.65"/>
    <n v="0"/>
    <n v="185.65"/>
    <x v="1092"/>
    <s v="Debit Card"/>
    <x v="2"/>
    <s v="Express"/>
    <x v="1"/>
    <n v="2025"/>
    <n v="1"/>
    <x v="5"/>
  </r>
  <r>
    <s v="ORD-003119"/>
    <d v="2025-04-08T00:00:00"/>
    <x v="1757"/>
    <x v="8"/>
    <x v="5"/>
    <x v="5"/>
    <s v="Yokohama"/>
    <x v="14"/>
    <x v="3"/>
    <n v="4"/>
    <n v="82.7"/>
    <n v="0.2"/>
    <n v="264.64"/>
    <x v="2409"/>
    <s v="Credit Card"/>
    <x v="2"/>
    <s v="Standard"/>
    <x v="1"/>
    <n v="2025"/>
    <n v="4"/>
    <x v="7"/>
  </r>
  <r>
    <s v="ORD-003120"/>
    <d v="2025-03-25T00:00:00"/>
    <x v="278"/>
    <x v="19"/>
    <x v="7"/>
    <x v="3"/>
    <s v="Manchester"/>
    <x v="12"/>
    <x v="1"/>
    <n v="4"/>
    <n v="154.76"/>
    <n v="0.15"/>
    <n v="526.20000000000005"/>
    <x v="2410"/>
    <s v="Bank Transfer"/>
    <x v="0"/>
    <s v="Standard"/>
    <x v="1"/>
    <n v="2025"/>
    <n v="3"/>
    <x v="4"/>
  </r>
  <r>
    <s v="ORD-003121"/>
    <d v="2025-04-16T00:00:00"/>
    <x v="1395"/>
    <x v="9"/>
    <x v="5"/>
    <x v="5"/>
    <s v="Osaka"/>
    <x v="18"/>
    <x v="1"/>
    <n v="1"/>
    <n v="71.48"/>
    <n v="0"/>
    <n v="71.48"/>
    <x v="2411"/>
    <s v="PayPal"/>
    <x v="0"/>
    <s v="Standard"/>
    <x v="1"/>
    <n v="2025"/>
    <n v="4"/>
    <x v="7"/>
  </r>
  <r>
    <s v="ORD-003122"/>
    <d v="2025-04-07T00:00:00"/>
    <x v="922"/>
    <x v="26"/>
    <x v="4"/>
    <x v="4"/>
    <s v="Los Angeles"/>
    <x v="2"/>
    <x v="1"/>
    <n v="3"/>
    <n v="89.2"/>
    <n v="0.05"/>
    <n v="254.21"/>
    <x v="2412"/>
    <s v="Credit Card"/>
    <x v="0"/>
    <s v="Standard"/>
    <x v="1"/>
    <n v="2025"/>
    <n v="4"/>
    <x v="7"/>
  </r>
  <r>
    <s v="ORD-003123"/>
    <d v="2025-01-25T00:00:00"/>
    <x v="347"/>
    <x v="23"/>
    <x v="4"/>
    <x v="4"/>
    <s v="New York"/>
    <x v="3"/>
    <x v="1"/>
    <n v="1"/>
    <n v="144.03"/>
    <n v="0.2"/>
    <n v="115.22"/>
    <x v="1247"/>
    <s v="Credit Card"/>
    <x v="2"/>
    <s v="Standard"/>
    <x v="0"/>
    <n v="2025"/>
    <n v="1"/>
    <x v="5"/>
  </r>
  <r>
    <s v="ORD-003124"/>
    <d v="2025-06-29T00:00:00"/>
    <x v="211"/>
    <x v="3"/>
    <x v="8"/>
    <x v="4"/>
    <s v="Montreal"/>
    <x v="15"/>
    <x v="6"/>
    <n v="1"/>
    <n v="73.02"/>
    <n v="0.2"/>
    <n v="58.41"/>
    <x v="2413"/>
    <s v="Credit Card"/>
    <x v="0"/>
    <s v="Standard"/>
    <x v="2"/>
    <n v="2025"/>
    <n v="6"/>
    <x v="9"/>
  </r>
  <r>
    <s v="ORD-003125"/>
    <d v="2025-10-14T00:00:00"/>
    <x v="1475"/>
    <x v="13"/>
    <x v="1"/>
    <x v="1"/>
    <s v="Hyderabad"/>
    <x v="6"/>
    <x v="4"/>
    <n v="2"/>
    <n v="19.989999999999998"/>
    <n v="0.15"/>
    <n v="33.979999999999997"/>
    <x v="539"/>
    <s v="Unknown"/>
    <x v="1"/>
    <s v="Same Day"/>
    <x v="2"/>
    <n v="2025"/>
    <n v="10"/>
    <x v="2"/>
  </r>
  <r>
    <s v="ORD-003126"/>
    <d v="2025-08-26T00:00:00"/>
    <x v="1758"/>
    <x v="13"/>
    <x v="0"/>
    <x v="0"/>
    <s v="Brisbane"/>
    <x v="14"/>
    <x v="3"/>
    <n v="1"/>
    <n v="81"/>
    <n v="0.15"/>
    <n v="68.849999999999994"/>
    <x v="2414"/>
    <s v="Debit Card"/>
    <x v="0"/>
    <s v="Express"/>
    <x v="2"/>
    <n v="2025"/>
    <n v="8"/>
    <x v="3"/>
  </r>
  <r>
    <s v="ORD-003127"/>
    <d v="2025-09-21T00:00:00"/>
    <x v="1203"/>
    <x v="26"/>
    <x v="6"/>
    <x v="6"/>
    <s v="Singapore"/>
    <x v="7"/>
    <x v="5"/>
    <n v="1"/>
    <n v="129.68"/>
    <n v="0.15"/>
    <n v="110.23"/>
    <x v="717"/>
    <s v="UPI"/>
    <x v="0"/>
    <s v="Standard"/>
    <x v="2"/>
    <n v="2025"/>
    <n v="9"/>
    <x v="11"/>
  </r>
  <r>
    <s v="ORD-003128"/>
    <d v="2025-02-01T00:00:00"/>
    <x v="1325"/>
    <x v="12"/>
    <x v="7"/>
    <x v="3"/>
    <s v="Birmingham"/>
    <x v="9"/>
    <x v="6"/>
    <n v="2"/>
    <n v="83.59"/>
    <n v="0.05"/>
    <n v="158.83000000000001"/>
    <x v="2415"/>
    <s v="Credit Card"/>
    <x v="2"/>
    <s v="Express"/>
    <x v="2"/>
    <n v="2025"/>
    <n v="2"/>
    <x v="10"/>
  </r>
  <r>
    <s v="ORD-003129"/>
    <d v="2025-12-19T00:00:00"/>
    <x v="257"/>
    <x v="12"/>
    <x v="7"/>
    <x v="3"/>
    <s v="Liverpool"/>
    <x v="0"/>
    <x v="0"/>
    <n v="5"/>
    <n v="44.23"/>
    <n v="0.05"/>
    <n v="210.1"/>
    <x v="2416"/>
    <s v="UPI"/>
    <x v="1"/>
    <s v="Express"/>
    <x v="0"/>
    <n v="2025"/>
    <n v="12"/>
    <x v="1"/>
  </r>
  <r>
    <s v="ORD-003130"/>
    <d v="2025-11-18T00:00:00"/>
    <x v="1759"/>
    <x v="16"/>
    <x v="10"/>
    <x v="7"/>
    <s v="BrasÃ­lia"/>
    <x v="2"/>
    <x v="1"/>
    <n v="1"/>
    <n v="90.68"/>
    <n v="0"/>
    <n v="90.68"/>
    <x v="2417"/>
    <s v="Bank Transfer"/>
    <x v="0"/>
    <s v="Standard"/>
    <x v="2"/>
    <n v="2025"/>
    <n v="11"/>
    <x v="6"/>
  </r>
  <r>
    <s v="ORD-003131"/>
    <d v="2025-11-08T00:00:00"/>
    <x v="981"/>
    <x v="4"/>
    <x v="5"/>
    <x v="5"/>
    <s v="Yokohama"/>
    <x v="11"/>
    <x v="5"/>
    <n v="1"/>
    <n v="151.77000000000001"/>
    <n v="0"/>
    <n v="151.77000000000001"/>
    <x v="2418"/>
    <s v="Digital Wallet"/>
    <x v="0"/>
    <s v="Express"/>
    <x v="1"/>
    <n v="2025"/>
    <n v="11"/>
    <x v="6"/>
  </r>
  <r>
    <s v="ORD-003132"/>
    <d v="2025-11-14T00:00:00"/>
    <x v="198"/>
    <x v="22"/>
    <x v="4"/>
    <x v="4"/>
    <s v="Houston"/>
    <x v="15"/>
    <x v="6"/>
    <n v="5"/>
    <n v="76.13"/>
    <n v="0.15"/>
    <n v="323.57"/>
    <x v="2419"/>
    <s v="Credit Card"/>
    <x v="2"/>
    <s v="Same Day"/>
    <x v="2"/>
    <n v="2025"/>
    <n v="11"/>
    <x v="6"/>
  </r>
  <r>
    <s v="ORD-003133"/>
    <d v="2025-12-14T00:00:00"/>
    <x v="154"/>
    <x v="4"/>
    <x v="4"/>
    <x v="4"/>
    <s v="Seattle"/>
    <x v="7"/>
    <x v="5"/>
    <n v="2"/>
    <n v="137.28"/>
    <n v="0.1"/>
    <n v="247.1"/>
    <x v="2420"/>
    <s v="Credit Card"/>
    <x v="0"/>
    <s v="Same Day"/>
    <x v="0"/>
    <n v="2025"/>
    <n v="12"/>
    <x v="1"/>
  </r>
  <r>
    <s v="ORD-003134"/>
    <d v="2025-08-01T00:00:00"/>
    <x v="639"/>
    <x v="7"/>
    <x v="8"/>
    <x v="4"/>
    <s v="Toronto"/>
    <x v="13"/>
    <x v="2"/>
    <n v="1"/>
    <n v="204.73"/>
    <n v="0.05"/>
    <n v="194.5"/>
    <x v="1815"/>
    <s v="Unknown"/>
    <x v="0"/>
    <s v="Standard"/>
    <x v="0"/>
    <n v="2025"/>
    <n v="8"/>
    <x v="3"/>
  </r>
  <r>
    <s v="ORD-003135"/>
    <d v="2025-03-20T00:00:00"/>
    <x v="1760"/>
    <x v="15"/>
    <x v="3"/>
    <x v="3"/>
    <s v="Paris"/>
    <x v="1"/>
    <x v="1"/>
    <n v="1"/>
    <n v="39.909999999999997"/>
    <n v="0.05"/>
    <n v="37.909999999999997"/>
    <x v="2421"/>
    <s v="Debit Card"/>
    <x v="0"/>
    <s v="Standard"/>
    <x v="0"/>
    <n v="2025"/>
    <n v="3"/>
    <x v="4"/>
  </r>
  <r>
    <s v="ORD-003136"/>
    <d v="2025-08-30T00:00:00"/>
    <x v="1553"/>
    <x v="15"/>
    <x v="1"/>
    <x v="1"/>
    <s v="Chennai"/>
    <x v="4"/>
    <x v="2"/>
    <n v="1"/>
    <n v="43.54"/>
    <n v="0.1"/>
    <n v="39.18"/>
    <x v="1549"/>
    <s v="Debit Card"/>
    <x v="0"/>
    <s v="Standard"/>
    <x v="1"/>
    <n v="2025"/>
    <n v="8"/>
    <x v="3"/>
  </r>
  <r>
    <s v="ORD-003137"/>
    <d v="2025-10-18T00:00:00"/>
    <x v="1186"/>
    <x v="8"/>
    <x v="4"/>
    <x v="4"/>
    <s v="Houston"/>
    <x v="3"/>
    <x v="1"/>
    <n v="4"/>
    <n v="144.85"/>
    <n v="0"/>
    <n v="579.4"/>
    <x v="2422"/>
    <s v="UPI"/>
    <x v="0"/>
    <s v="Standard"/>
    <x v="0"/>
    <n v="2025"/>
    <n v="10"/>
    <x v="2"/>
  </r>
  <r>
    <s v="ORD-003138"/>
    <d v="2025-10-16T00:00:00"/>
    <x v="1016"/>
    <x v="20"/>
    <x v="2"/>
    <x v="2"/>
    <s v="Abu Dhabi"/>
    <x v="17"/>
    <x v="3"/>
    <n v="1"/>
    <n v="62.51"/>
    <n v="0.1"/>
    <n v="56.26"/>
    <x v="2083"/>
    <s v="Digital Wallet"/>
    <x v="0"/>
    <s v="Express"/>
    <x v="2"/>
    <n v="2025"/>
    <n v="10"/>
    <x v="2"/>
  </r>
  <r>
    <s v="ORD-003139"/>
    <d v="2025-07-23T00:00:00"/>
    <x v="1761"/>
    <x v="18"/>
    <x v="0"/>
    <x v="0"/>
    <s v="Perth"/>
    <x v="5"/>
    <x v="3"/>
    <n v="1"/>
    <n v="54.96"/>
    <n v="0"/>
    <n v="54.96"/>
    <x v="2423"/>
    <s v="UPI"/>
    <x v="2"/>
    <s v="Standard"/>
    <x v="1"/>
    <n v="2025"/>
    <n v="7"/>
    <x v="8"/>
  </r>
  <r>
    <s v="ORD-003140"/>
    <d v="2025-01-27T00:00:00"/>
    <x v="1762"/>
    <x v="12"/>
    <x v="11"/>
    <x v="8"/>
    <s v="Durban"/>
    <x v="13"/>
    <x v="2"/>
    <n v="1"/>
    <n v="175.94"/>
    <n v="0"/>
    <n v="175.94"/>
    <x v="287"/>
    <s v="PayPal"/>
    <x v="0"/>
    <s v="Standard"/>
    <x v="0"/>
    <n v="2025"/>
    <n v="1"/>
    <x v="5"/>
  </r>
  <r>
    <s v="ORD-003141"/>
    <d v="2025-05-26T00:00:00"/>
    <x v="1385"/>
    <x v="26"/>
    <x v="5"/>
    <x v="5"/>
    <s v="Kyoto"/>
    <x v="13"/>
    <x v="2"/>
    <n v="1"/>
    <n v="191.24"/>
    <n v="0.05"/>
    <n v="181.67"/>
    <x v="1089"/>
    <s v="Credit Card"/>
    <x v="2"/>
    <s v="Standard"/>
    <x v="0"/>
    <n v="2025"/>
    <n v="5"/>
    <x v="0"/>
  </r>
  <r>
    <s v="ORD-003142"/>
    <d v="2025-12-11T00:00:00"/>
    <x v="195"/>
    <x v="20"/>
    <x v="2"/>
    <x v="2"/>
    <s v="Sharjah"/>
    <x v="4"/>
    <x v="2"/>
    <n v="1"/>
    <n v="42.88"/>
    <n v="0.05"/>
    <n v="40.729999999999997"/>
    <x v="1838"/>
    <s v="UPI"/>
    <x v="0"/>
    <s v="Express"/>
    <x v="1"/>
    <n v="2025"/>
    <n v="12"/>
    <x v="1"/>
  </r>
  <r>
    <s v="ORD-003143"/>
    <d v="2025-08-17T00:00:00"/>
    <x v="1763"/>
    <x v="3"/>
    <x v="4"/>
    <x v="4"/>
    <s v="New York"/>
    <x v="19"/>
    <x v="5"/>
    <n v="2"/>
    <n v="25.4"/>
    <n v="0.1"/>
    <n v="45.72"/>
    <x v="2424"/>
    <s v="Digital Wallet"/>
    <x v="0"/>
    <s v="Express"/>
    <x v="0"/>
    <n v="2025"/>
    <n v="8"/>
    <x v="3"/>
  </r>
  <r>
    <s v="ORD-003144"/>
    <d v="2025-07-30T00:00:00"/>
    <x v="925"/>
    <x v="13"/>
    <x v="5"/>
    <x v="5"/>
    <s v="Osaka"/>
    <x v="13"/>
    <x v="2"/>
    <n v="2"/>
    <n v="201.47"/>
    <n v="0"/>
    <n v="402.94"/>
    <x v="2425"/>
    <s v="Credit Card"/>
    <x v="0"/>
    <s v="Standard"/>
    <x v="2"/>
    <n v="2025"/>
    <n v="7"/>
    <x v="8"/>
  </r>
  <r>
    <s v="ORD-003145"/>
    <d v="2025-04-16T00:00:00"/>
    <x v="1764"/>
    <x v="0"/>
    <x v="1"/>
    <x v="1"/>
    <s v="Delhi"/>
    <x v="17"/>
    <x v="3"/>
    <n v="1"/>
    <n v="69.209999999999994"/>
    <n v="0.1"/>
    <n v="62.28"/>
    <x v="2426"/>
    <s v="Debit Card"/>
    <x v="0"/>
    <s v="Express"/>
    <x v="1"/>
    <n v="2025"/>
    <n v="4"/>
    <x v="7"/>
  </r>
  <r>
    <s v="ORD-003146"/>
    <d v="2025-05-25T00:00:00"/>
    <x v="421"/>
    <x v="28"/>
    <x v="8"/>
    <x v="4"/>
    <s v="Unknown"/>
    <x v="13"/>
    <x v="2"/>
    <n v="1"/>
    <n v="188.42"/>
    <n v="0.05"/>
    <n v="179"/>
    <x v="2427"/>
    <s v="UPI"/>
    <x v="0"/>
    <s v="Standard"/>
    <x v="0"/>
    <n v="2025"/>
    <n v="5"/>
    <x v="0"/>
  </r>
  <r>
    <s v="ORD-003147"/>
    <d v="2025-12-04T00:00:00"/>
    <x v="1531"/>
    <x v="22"/>
    <x v="7"/>
    <x v="3"/>
    <s v="London"/>
    <x v="2"/>
    <x v="1"/>
    <n v="2"/>
    <n v="87.42"/>
    <n v="0.15"/>
    <n v="148.62"/>
    <x v="2428"/>
    <s v="Bank Transfer"/>
    <x v="1"/>
    <s v="Standard"/>
    <x v="1"/>
    <n v="2025"/>
    <n v="12"/>
    <x v="1"/>
  </r>
  <r>
    <s v="ORD-003148"/>
    <d v="2025-09-18T00:00:00"/>
    <x v="1252"/>
    <x v="3"/>
    <x v="4"/>
    <x v="4"/>
    <s v="Chicago"/>
    <x v="8"/>
    <x v="5"/>
    <n v="2"/>
    <n v="98.97"/>
    <n v="0.05"/>
    <n v="188.05"/>
    <x v="2429"/>
    <s v="Digital Wallet"/>
    <x v="2"/>
    <s v="Standard"/>
    <x v="2"/>
    <n v="2025"/>
    <n v="9"/>
    <x v="11"/>
  </r>
  <r>
    <s v="ORD-003149"/>
    <d v="2025-11-03T00:00:00"/>
    <x v="1321"/>
    <x v="25"/>
    <x v="10"/>
    <x v="7"/>
    <s v="Rio de Janeiro"/>
    <x v="5"/>
    <x v="3"/>
    <n v="1"/>
    <n v="53.8"/>
    <n v="0.15"/>
    <n v="45.73"/>
    <x v="2430"/>
    <s v="PayPal"/>
    <x v="0"/>
    <s v="Same Day"/>
    <x v="1"/>
    <n v="2025"/>
    <n v="11"/>
    <x v="6"/>
  </r>
  <r>
    <s v="ORD-003150"/>
    <d v="2025-06-27T00:00:00"/>
    <x v="1279"/>
    <x v="13"/>
    <x v="10"/>
    <x v="7"/>
    <s v="Rio de Janeiro"/>
    <x v="17"/>
    <x v="3"/>
    <n v="1"/>
    <n v="63.91"/>
    <n v="0.1"/>
    <n v="57.52"/>
    <x v="2431"/>
    <s v="Bank Transfer"/>
    <x v="0"/>
    <s v="Standard"/>
    <x v="1"/>
    <n v="2025"/>
    <n v="6"/>
    <x v="9"/>
  </r>
  <r>
    <s v="ORD-003151"/>
    <d v="2025-09-04T00:00:00"/>
    <x v="889"/>
    <x v="0"/>
    <x v="1"/>
    <x v="1"/>
    <s v="Chennai"/>
    <x v="16"/>
    <x v="6"/>
    <n v="4"/>
    <n v="28.18"/>
    <n v="0.1"/>
    <n v="101.45"/>
    <x v="1256"/>
    <s v="Credit Card"/>
    <x v="0"/>
    <s v="Same Day"/>
    <x v="3"/>
    <n v="2025"/>
    <n v="9"/>
    <x v="11"/>
  </r>
  <r>
    <s v="ORD-003152"/>
    <d v="2025-04-08T00:00:00"/>
    <x v="99"/>
    <x v="2"/>
    <x v="3"/>
    <x v="3"/>
    <s v="Lyon"/>
    <x v="4"/>
    <x v="2"/>
    <n v="2"/>
    <n v="41.97"/>
    <n v="0.05"/>
    <n v="79.75"/>
    <x v="2432"/>
    <s v="Credit Card"/>
    <x v="2"/>
    <s v="Standard"/>
    <x v="1"/>
    <n v="2025"/>
    <n v="4"/>
    <x v="7"/>
  </r>
  <r>
    <s v="ORD-003153"/>
    <d v="2025-10-03T00:00:00"/>
    <x v="1765"/>
    <x v="28"/>
    <x v="4"/>
    <x v="4"/>
    <s v="New York"/>
    <x v="3"/>
    <x v="1"/>
    <n v="3"/>
    <n v="142.12"/>
    <n v="0.1"/>
    <n v="383.74"/>
    <x v="2433"/>
    <s v="UPI"/>
    <x v="0"/>
    <s v="Express"/>
    <x v="3"/>
    <n v="2025"/>
    <n v="10"/>
    <x v="2"/>
  </r>
  <r>
    <s v="ORD-003154"/>
    <d v="2025-06-17T00:00:00"/>
    <x v="1443"/>
    <x v="15"/>
    <x v="7"/>
    <x v="3"/>
    <s v="London"/>
    <x v="16"/>
    <x v="6"/>
    <n v="1"/>
    <n v="31.3"/>
    <n v="0.05"/>
    <n v="29.74"/>
    <x v="428"/>
    <s v="Debit Card"/>
    <x v="1"/>
    <s v="Standard"/>
    <x v="1"/>
    <n v="2025"/>
    <n v="6"/>
    <x v="9"/>
  </r>
  <r>
    <s v="ORD-003155"/>
    <d v="2025-06-23T00:00:00"/>
    <x v="171"/>
    <x v="16"/>
    <x v="6"/>
    <x v="6"/>
    <s v="Singapore"/>
    <x v="18"/>
    <x v="1"/>
    <n v="5"/>
    <n v="73.16"/>
    <n v="0.1"/>
    <n v="329.24"/>
    <x v="2434"/>
    <s v="Bank Transfer"/>
    <x v="0"/>
    <s v="Standard"/>
    <x v="1"/>
    <n v="2025"/>
    <n v="6"/>
    <x v="9"/>
  </r>
  <r>
    <s v="ORD-003156"/>
    <d v="2025-09-11T00:00:00"/>
    <x v="131"/>
    <x v="2"/>
    <x v="4"/>
    <x v="4"/>
    <s v="Seattle"/>
    <x v="15"/>
    <x v="6"/>
    <n v="5"/>
    <n v="69.48"/>
    <n v="0.2"/>
    <n v="277.94"/>
    <x v="2435"/>
    <s v="UPI"/>
    <x v="0"/>
    <s v="Standard"/>
    <x v="1"/>
    <n v="2025"/>
    <n v="9"/>
    <x v="11"/>
  </r>
  <r>
    <s v="ORD-003157"/>
    <d v="2025-12-15T00:00:00"/>
    <x v="1766"/>
    <x v="5"/>
    <x v="2"/>
    <x v="2"/>
    <s v="Dubai"/>
    <x v="1"/>
    <x v="1"/>
    <n v="1"/>
    <n v="41.92"/>
    <n v="0.05"/>
    <n v="39.82"/>
    <x v="95"/>
    <s v="Bank Transfer"/>
    <x v="0"/>
    <s v="Standard"/>
    <x v="2"/>
    <n v="2025"/>
    <n v="12"/>
    <x v="1"/>
  </r>
  <r>
    <s v="ORD-003158"/>
    <d v="2025-01-26T00:00:00"/>
    <x v="1767"/>
    <x v="17"/>
    <x v="1"/>
    <x v="1"/>
    <s v="Bengaluru"/>
    <x v="2"/>
    <x v="1"/>
    <n v="1"/>
    <n v="83.61"/>
    <n v="0.2"/>
    <n v="66.89"/>
    <x v="406"/>
    <s v="Credit Card"/>
    <x v="0"/>
    <s v="Express"/>
    <x v="0"/>
    <n v="2025"/>
    <n v="1"/>
    <x v="5"/>
  </r>
  <r>
    <s v="ORD-003159"/>
    <d v="2025-11-14T00:00:00"/>
    <x v="1768"/>
    <x v="29"/>
    <x v="8"/>
    <x v="4"/>
    <s v="Montreal"/>
    <x v="15"/>
    <x v="6"/>
    <n v="1"/>
    <n v="71.11"/>
    <n v="0.15"/>
    <n v="60.44"/>
    <x v="2120"/>
    <s v="Credit Card"/>
    <x v="1"/>
    <s v="Standard"/>
    <x v="4"/>
    <n v="2025"/>
    <n v="11"/>
    <x v="6"/>
  </r>
  <r>
    <s v="ORD-003160"/>
    <d v="2025-04-25T00:00:00"/>
    <x v="1563"/>
    <x v="16"/>
    <x v="8"/>
    <x v="4"/>
    <s v="Vancouver"/>
    <x v="2"/>
    <x v="1"/>
    <n v="2"/>
    <n v="95.26"/>
    <n v="0"/>
    <n v="190.51"/>
    <x v="2436"/>
    <s v="Debit Card"/>
    <x v="0"/>
    <s v="Standard"/>
    <x v="0"/>
    <n v="2025"/>
    <n v="4"/>
    <x v="7"/>
  </r>
  <r>
    <s v="ORD-003161"/>
    <d v="2025-06-23T00:00:00"/>
    <x v="1419"/>
    <x v="3"/>
    <x v="4"/>
    <x v="4"/>
    <s v="Seattle"/>
    <x v="12"/>
    <x v="1"/>
    <n v="3"/>
    <n v="163.05000000000001"/>
    <n v="0.15"/>
    <n v="415.77"/>
    <x v="2437"/>
    <s v="Credit Card"/>
    <x v="0"/>
    <s v="Standard"/>
    <x v="3"/>
    <n v="2025"/>
    <n v="6"/>
    <x v="9"/>
  </r>
  <r>
    <s v="ORD-003162"/>
    <d v="2025-01-09T00:00:00"/>
    <x v="393"/>
    <x v="22"/>
    <x v="4"/>
    <x v="4"/>
    <s v="Seattle"/>
    <x v="0"/>
    <x v="0"/>
    <n v="1"/>
    <n v="41.29"/>
    <n v="0.15"/>
    <n v="35.090000000000003"/>
    <x v="2438"/>
    <s v="UPI"/>
    <x v="0"/>
    <s v="Standard"/>
    <x v="4"/>
    <n v="2025"/>
    <n v="1"/>
    <x v="5"/>
  </r>
  <r>
    <s v="ORD-003163"/>
    <d v="2025-04-28T00:00:00"/>
    <x v="252"/>
    <x v="25"/>
    <x v="6"/>
    <x v="6"/>
    <s v="Singapore"/>
    <x v="0"/>
    <x v="0"/>
    <n v="1"/>
    <n v="44.55"/>
    <n v="0"/>
    <n v="44.55"/>
    <x v="1621"/>
    <s v="Credit Card"/>
    <x v="0"/>
    <s v="Express"/>
    <x v="2"/>
    <n v="2025"/>
    <n v="4"/>
    <x v="7"/>
  </r>
  <r>
    <s v="ORD-003164"/>
    <d v="2025-07-16T00:00:00"/>
    <x v="899"/>
    <x v="7"/>
    <x v="5"/>
    <x v="5"/>
    <s v="Yokohama"/>
    <x v="9"/>
    <x v="6"/>
    <n v="2"/>
    <n v="80.8"/>
    <n v="0"/>
    <n v="161.6"/>
    <x v="1657"/>
    <s v="PayPal"/>
    <x v="0"/>
    <s v="Standard"/>
    <x v="0"/>
    <n v="2025"/>
    <n v="7"/>
    <x v="8"/>
  </r>
  <r>
    <s v="ORD-003165"/>
    <d v="2025-01-22T00:00:00"/>
    <x v="1769"/>
    <x v="23"/>
    <x v="4"/>
    <x v="4"/>
    <s v="Los Angeles"/>
    <x v="4"/>
    <x v="2"/>
    <n v="2"/>
    <n v="45.2"/>
    <n v="0.1"/>
    <n v="81.37"/>
    <x v="978"/>
    <s v="Bank Transfer"/>
    <x v="2"/>
    <s v="Same Day"/>
    <x v="0"/>
    <n v="2025"/>
    <n v="1"/>
    <x v="5"/>
  </r>
  <r>
    <s v="ORD-003166"/>
    <d v="2025-07-12T00:00:00"/>
    <x v="256"/>
    <x v="5"/>
    <x v="9"/>
    <x v="3"/>
    <s v="Berlin"/>
    <x v="4"/>
    <x v="2"/>
    <n v="1"/>
    <n v="43.32"/>
    <n v="0.25"/>
    <n v="32.49"/>
    <x v="332"/>
    <s v="Bank Transfer"/>
    <x v="0"/>
    <s v="Express"/>
    <x v="0"/>
    <n v="2025"/>
    <n v="7"/>
    <x v="8"/>
  </r>
  <r>
    <s v="ORD-003167"/>
    <d v="2025-12-13T00:00:00"/>
    <x v="105"/>
    <x v="19"/>
    <x v="1"/>
    <x v="1"/>
    <s v="Mumbai"/>
    <x v="13"/>
    <x v="2"/>
    <n v="1"/>
    <n v="193.3"/>
    <n v="0.05"/>
    <n v="183.63"/>
    <x v="2439"/>
    <s v="UPI"/>
    <x v="2"/>
    <s v="Express"/>
    <x v="2"/>
    <n v="2025"/>
    <n v="12"/>
    <x v="1"/>
  </r>
  <r>
    <s v="ORD-003168"/>
    <d v="2025-02-11T00:00:00"/>
    <x v="15"/>
    <x v="8"/>
    <x v="4"/>
    <x v="4"/>
    <s v="Chicago"/>
    <x v="2"/>
    <x v="1"/>
    <n v="1"/>
    <n v="90.85"/>
    <n v="0"/>
    <n v="90.85"/>
    <x v="468"/>
    <s v="Credit Card"/>
    <x v="0"/>
    <s v="Standard"/>
    <x v="0"/>
    <n v="2025"/>
    <n v="2"/>
    <x v="10"/>
  </r>
  <r>
    <s v="ORD-003169"/>
    <d v="2025-10-26T00:00:00"/>
    <x v="1112"/>
    <x v="7"/>
    <x v="9"/>
    <x v="3"/>
    <s v="Berlin"/>
    <x v="13"/>
    <x v="2"/>
    <n v="4"/>
    <n v="176.18"/>
    <n v="0.1"/>
    <n v="634.26"/>
    <x v="2440"/>
    <s v="Credit Card"/>
    <x v="2"/>
    <s v="Standard"/>
    <x v="1"/>
    <n v="2025"/>
    <n v="10"/>
    <x v="2"/>
  </r>
  <r>
    <s v="ORD-003170"/>
    <d v="2025-06-10T00:00:00"/>
    <x v="10"/>
    <x v="14"/>
    <x v="1"/>
    <x v="1"/>
    <s v="Unknown"/>
    <x v="0"/>
    <x v="0"/>
    <n v="2"/>
    <n v="44.89"/>
    <n v="0.15"/>
    <n v="76.31"/>
    <x v="680"/>
    <s v="Debit Card"/>
    <x v="0"/>
    <s v="Express"/>
    <x v="4"/>
    <n v="2025"/>
    <n v="6"/>
    <x v="9"/>
  </r>
  <r>
    <s v="ORD-003171"/>
    <d v="2025-09-14T00:00:00"/>
    <x v="1374"/>
    <x v="10"/>
    <x v="10"/>
    <x v="7"/>
    <s v="BrasÃ­lia"/>
    <x v="6"/>
    <x v="4"/>
    <n v="2"/>
    <n v="20.16"/>
    <n v="0.2"/>
    <n v="32.26"/>
    <x v="2441"/>
    <s v="UPI"/>
    <x v="2"/>
    <s v="Standard"/>
    <x v="1"/>
    <n v="2025"/>
    <n v="9"/>
    <x v="11"/>
  </r>
  <r>
    <s v="ORD-003172"/>
    <d v="2025-04-12T00:00:00"/>
    <x v="1770"/>
    <x v="17"/>
    <x v="0"/>
    <x v="0"/>
    <s v="Melbourne"/>
    <x v="17"/>
    <x v="3"/>
    <n v="2"/>
    <n v="65.13"/>
    <n v="0.15"/>
    <n v="110.72"/>
    <x v="446"/>
    <s v="UPI"/>
    <x v="0"/>
    <s v="Standard"/>
    <x v="1"/>
    <n v="2025"/>
    <n v="4"/>
    <x v="7"/>
  </r>
  <r>
    <s v="ORD-003173"/>
    <d v="2025-03-04T00:00:00"/>
    <x v="252"/>
    <x v="15"/>
    <x v="2"/>
    <x v="2"/>
    <s v="Abu Dhabi"/>
    <x v="7"/>
    <x v="5"/>
    <n v="1"/>
    <n v="135.65"/>
    <n v="0.15"/>
    <n v="115.31"/>
    <x v="688"/>
    <s v="Credit Card"/>
    <x v="0"/>
    <s v="Standard"/>
    <x v="1"/>
    <n v="2025"/>
    <n v="3"/>
    <x v="4"/>
  </r>
  <r>
    <s v="ORD-003174"/>
    <d v="2025-03-04T00:00:00"/>
    <x v="1578"/>
    <x v="3"/>
    <x v="0"/>
    <x v="0"/>
    <s v="Melbourne"/>
    <x v="2"/>
    <x v="1"/>
    <n v="1"/>
    <n v="90.07"/>
    <n v="0"/>
    <n v="90.07"/>
    <x v="825"/>
    <s v="PayPal"/>
    <x v="0"/>
    <s v="Same Day"/>
    <x v="1"/>
    <n v="2025"/>
    <n v="3"/>
    <x v="4"/>
  </r>
  <r>
    <s v="ORD-003175"/>
    <d v="2025-01-28T00:00:00"/>
    <x v="1771"/>
    <x v="13"/>
    <x v="2"/>
    <x v="2"/>
    <s v="Sharjah"/>
    <x v="9"/>
    <x v="6"/>
    <n v="3"/>
    <n v="76.02"/>
    <n v="0.05"/>
    <n v="216.65"/>
    <x v="2442"/>
    <s v="UPI"/>
    <x v="0"/>
    <s v="Standard"/>
    <x v="3"/>
    <n v="2025"/>
    <n v="1"/>
    <x v="5"/>
  </r>
  <r>
    <s v="ORD-003176"/>
    <d v="2025-03-14T00:00:00"/>
    <x v="1772"/>
    <x v="8"/>
    <x v="3"/>
    <x v="3"/>
    <s v="Toulouse"/>
    <x v="7"/>
    <x v="5"/>
    <n v="2"/>
    <n v="132.19999999999999"/>
    <n v="0.15"/>
    <n v="224.74"/>
    <x v="904"/>
    <s v="Bank Transfer"/>
    <x v="0"/>
    <s v="Same Day"/>
    <x v="1"/>
    <n v="2025"/>
    <n v="3"/>
    <x v="4"/>
  </r>
  <r>
    <s v="ORD-003177"/>
    <d v="2025-09-17T00:00:00"/>
    <x v="1595"/>
    <x v="22"/>
    <x v="3"/>
    <x v="3"/>
    <s v="Paris"/>
    <x v="8"/>
    <x v="5"/>
    <n v="1"/>
    <n v="95.62"/>
    <n v="0.15"/>
    <n v="81.28"/>
    <x v="2443"/>
    <s v="Credit Card"/>
    <x v="1"/>
    <s v="Express"/>
    <x v="2"/>
    <n v="2025"/>
    <n v="9"/>
    <x v="11"/>
  </r>
  <r>
    <s v="ORD-003178"/>
    <d v="2025-12-01T00:00:00"/>
    <x v="1121"/>
    <x v="20"/>
    <x v="11"/>
    <x v="8"/>
    <s v="Johannesburg"/>
    <x v="13"/>
    <x v="2"/>
    <n v="1"/>
    <n v="193.02"/>
    <n v="0"/>
    <n v="193.02"/>
    <x v="2444"/>
    <s v="Credit Card"/>
    <x v="0"/>
    <s v="Express"/>
    <x v="1"/>
    <n v="2025"/>
    <n v="12"/>
    <x v="1"/>
  </r>
  <r>
    <s v="ORD-003179"/>
    <d v="2025-11-11T00:00:00"/>
    <x v="1180"/>
    <x v="9"/>
    <x v="8"/>
    <x v="4"/>
    <s v="Montreal"/>
    <x v="16"/>
    <x v="6"/>
    <n v="1"/>
    <n v="29"/>
    <n v="0.1"/>
    <n v="26.1"/>
    <x v="1175"/>
    <s v="Credit Card"/>
    <x v="1"/>
    <s v="Standard"/>
    <x v="1"/>
    <n v="2025"/>
    <n v="11"/>
    <x v="6"/>
  </r>
  <r>
    <s v="ORD-003180"/>
    <d v="2025-09-25T00:00:00"/>
    <x v="596"/>
    <x v="28"/>
    <x v="1"/>
    <x v="1"/>
    <s v="Mumbai"/>
    <x v="13"/>
    <x v="2"/>
    <n v="1"/>
    <n v="186.98"/>
    <n v="0.1"/>
    <n v="168.28"/>
    <x v="81"/>
    <s v="Credit Card"/>
    <x v="0"/>
    <s v="Standard"/>
    <x v="3"/>
    <n v="2025"/>
    <n v="9"/>
    <x v="11"/>
  </r>
  <r>
    <s v="ORD-003181"/>
    <d v="2025-02-13T00:00:00"/>
    <x v="1523"/>
    <x v="4"/>
    <x v="0"/>
    <x v="0"/>
    <s v="Melbourne"/>
    <x v="12"/>
    <x v="1"/>
    <n v="2"/>
    <n v="153.88"/>
    <n v="0"/>
    <n v="307.77"/>
    <x v="2445"/>
    <s v="PayPal"/>
    <x v="1"/>
    <s v="Standard"/>
    <x v="4"/>
    <n v="2025"/>
    <n v="2"/>
    <x v="10"/>
  </r>
  <r>
    <s v="ORD-003182"/>
    <d v="2025-04-24T00:00:00"/>
    <x v="1773"/>
    <x v="23"/>
    <x v="2"/>
    <x v="2"/>
    <s v="Sharjah"/>
    <x v="10"/>
    <x v="1"/>
    <n v="2"/>
    <n v="50.57"/>
    <n v="0.05"/>
    <n v="96.08"/>
    <x v="2446"/>
    <s v="PayPal"/>
    <x v="1"/>
    <s v="Standard"/>
    <x v="1"/>
    <n v="2025"/>
    <n v="4"/>
    <x v="7"/>
  </r>
  <r>
    <s v="ORD-003183"/>
    <d v="2025-05-02T00:00:00"/>
    <x v="1052"/>
    <x v="16"/>
    <x v="5"/>
    <x v="5"/>
    <s v="Yokohama"/>
    <x v="10"/>
    <x v="1"/>
    <n v="1"/>
    <n v="46.39"/>
    <n v="0.15"/>
    <n v="39.43"/>
    <x v="164"/>
    <s v="UPI"/>
    <x v="0"/>
    <s v="Standard"/>
    <x v="0"/>
    <n v="2025"/>
    <n v="5"/>
    <x v="0"/>
  </r>
  <r>
    <s v="ORD-003184"/>
    <d v="2025-04-08T00:00:00"/>
    <x v="23"/>
    <x v="17"/>
    <x v="3"/>
    <x v="3"/>
    <s v="Paris"/>
    <x v="6"/>
    <x v="4"/>
    <n v="2"/>
    <n v="18.62"/>
    <n v="0.05"/>
    <n v="35.369999999999997"/>
    <x v="456"/>
    <s v="Credit Card"/>
    <x v="2"/>
    <s v="Express"/>
    <x v="2"/>
    <n v="2025"/>
    <n v="4"/>
    <x v="7"/>
  </r>
  <r>
    <s v="ORD-003185"/>
    <d v="2025-07-21T00:00:00"/>
    <x v="156"/>
    <x v="0"/>
    <x v="8"/>
    <x v="4"/>
    <s v="Vancouver"/>
    <x v="2"/>
    <x v="1"/>
    <n v="2"/>
    <n v="86.3"/>
    <n v="0.05"/>
    <n v="163.96"/>
    <x v="2447"/>
    <s v="UPI"/>
    <x v="0"/>
    <s v="Standard"/>
    <x v="1"/>
    <n v="2025"/>
    <n v="7"/>
    <x v="8"/>
  </r>
  <r>
    <s v="ORD-003186"/>
    <d v="2025-07-29T00:00:00"/>
    <x v="1774"/>
    <x v="13"/>
    <x v="11"/>
    <x v="8"/>
    <s v="Durban"/>
    <x v="9"/>
    <x v="6"/>
    <n v="1"/>
    <n v="78.17"/>
    <n v="0.15"/>
    <n v="66.45"/>
    <x v="1083"/>
    <s v="PayPal"/>
    <x v="2"/>
    <s v="Express"/>
    <x v="3"/>
    <n v="2025"/>
    <n v="7"/>
    <x v="8"/>
  </r>
  <r>
    <s v="ORD-003187"/>
    <d v="2025-05-20T00:00:00"/>
    <x v="1722"/>
    <x v="10"/>
    <x v="1"/>
    <x v="1"/>
    <s v="Mumbai"/>
    <x v="10"/>
    <x v="1"/>
    <n v="1"/>
    <n v="49.22"/>
    <n v="0.2"/>
    <n v="39.380000000000003"/>
    <x v="1220"/>
    <s v="Credit Card"/>
    <x v="2"/>
    <s v="Standard"/>
    <x v="1"/>
    <n v="2025"/>
    <n v="5"/>
    <x v="0"/>
  </r>
  <r>
    <s v="ORD-003188"/>
    <d v="2025-05-19T00:00:00"/>
    <x v="1091"/>
    <x v="9"/>
    <x v="8"/>
    <x v="4"/>
    <s v="Vancouver"/>
    <x v="19"/>
    <x v="5"/>
    <n v="1"/>
    <n v="26.76"/>
    <n v="0.1"/>
    <n v="24.08"/>
    <x v="1580"/>
    <s v="Credit Card"/>
    <x v="0"/>
    <s v="Express"/>
    <x v="0"/>
    <n v="2025"/>
    <n v="5"/>
    <x v="0"/>
  </r>
  <r>
    <s v="ORD-003189"/>
    <d v="2025-11-15T00:00:00"/>
    <x v="1535"/>
    <x v="4"/>
    <x v="4"/>
    <x v="4"/>
    <s v="Seattle"/>
    <x v="7"/>
    <x v="5"/>
    <n v="1"/>
    <n v="127.26"/>
    <n v="0.15"/>
    <n v="108.17"/>
    <x v="2373"/>
    <s v="Digital Wallet"/>
    <x v="0"/>
    <s v="Same Day"/>
    <x v="3"/>
    <n v="2025"/>
    <n v="11"/>
    <x v="6"/>
  </r>
  <r>
    <s v="ORD-003190"/>
    <d v="2025-11-04T00:00:00"/>
    <x v="1150"/>
    <x v="20"/>
    <x v="8"/>
    <x v="4"/>
    <s v="Calgary"/>
    <x v="11"/>
    <x v="5"/>
    <n v="1"/>
    <n v="161.97999999999999"/>
    <n v="0.1"/>
    <n v="145.78"/>
    <x v="2448"/>
    <s v="Digital Wallet"/>
    <x v="1"/>
    <s v="Standard"/>
    <x v="2"/>
    <n v="2025"/>
    <n v="11"/>
    <x v="6"/>
  </r>
  <r>
    <s v="ORD-003191"/>
    <d v="2025-05-01T00:00:00"/>
    <x v="1043"/>
    <x v="8"/>
    <x v="3"/>
    <x v="3"/>
    <s v="Paris"/>
    <x v="6"/>
    <x v="4"/>
    <n v="1"/>
    <n v="19.190000000000001"/>
    <n v="0.15"/>
    <n v="16.309999999999999"/>
    <x v="993"/>
    <s v="UPI"/>
    <x v="0"/>
    <s v="Standard"/>
    <x v="2"/>
    <n v="2025"/>
    <n v="5"/>
    <x v="0"/>
  </r>
  <r>
    <s v="ORD-003192"/>
    <d v="2025-12-09T00:00:00"/>
    <x v="1299"/>
    <x v="16"/>
    <x v="1"/>
    <x v="1"/>
    <s v="Chennai"/>
    <x v="8"/>
    <x v="5"/>
    <n v="2"/>
    <n v="103.56"/>
    <n v="0.1"/>
    <n v="186.4"/>
    <x v="2449"/>
    <s v="PayPal"/>
    <x v="2"/>
    <s v="Express"/>
    <x v="0"/>
    <n v="2025"/>
    <n v="12"/>
    <x v="1"/>
  </r>
  <r>
    <s v="ORD-003193"/>
    <d v="2025-12-19T00:00:00"/>
    <x v="328"/>
    <x v="16"/>
    <x v="4"/>
    <x v="4"/>
    <s v="Chicago"/>
    <x v="10"/>
    <x v="1"/>
    <n v="1"/>
    <n v="49.52"/>
    <n v="0.05"/>
    <n v="47.04"/>
    <x v="2031"/>
    <s v="UPI"/>
    <x v="2"/>
    <s v="Standard"/>
    <x v="0"/>
    <n v="2025"/>
    <n v="12"/>
    <x v="1"/>
  </r>
  <r>
    <s v="ORD-003194"/>
    <d v="2025-05-08T00:00:00"/>
    <x v="675"/>
    <x v="27"/>
    <x v="8"/>
    <x v="4"/>
    <s v="Montreal"/>
    <x v="1"/>
    <x v="1"/>
    <n v="2"/>
    <n v="42.98"/>
    <n v="0.1"/>
    <n v="77.36"/>
    <x v="2450"/>
    <s v="PayPal"/>
    <x v="2"/>
    <s v="Standard"/>
    <x v="0"/>
    <n v="2025"/>
    <n v="5"/>
    <x v="0"/>
  </r>
  <r>
    <s v="ORD-003195"/>
    <d v="2025-05-19T00:00:00"/>
    <x v="878"/>
    <x v="28"/>
    <x v="1"/>
    <x v="1"/>
    <s v="Hyderabad"/>
    <x v="4"/>
    <x v="2"/>
    <n v="3"/>
    <n v="43.13"/>
    <n v="0.05"/>
    <n v="122.92"/>
    <x v="2451"/>
    <s v="Credit Card"/>
    <x v="1"/>
    <s v="Standard"/>
    <x v="2"/>
    <n v="2025"/>
    <n v="5"/>
    <x v="0"/>
  </r>
  <r>
    <s v="ORD-003196"/>
    <d v="2025-07-17T00:00:00"/>
    <x v="311"/>
    <x v="12"/>
    <x v="4"/>
    <x v="4"/>
    <s v="New York"/>
    <x v="6"/>
    <x v="4"/>
    <n v="4"/>
    <n v="18.57"/>
    <n v="0.15"/>
    <n v="63.14"/>
    <x v="2452"/>
    <s v="Unknown"/>
    <x v="2"/>
    <s v="Standard"/>
    <x v="2"/>
    <n v="2025"/>
    <n v="7"/>
    <x v="8"/>
  </r>
  <r>
    <s v="ORD-003197"/>
    <d v="2025-12-16T00:00:00"/>
    <x v="1722"/>
    <x v="10"/>
    <x v="6"/>
    <x v="6"/>
    <s v="Singapore"/>
    <x v="10"/>
    <x v="1"/>
    <n v="1"/>
    <n v="49.76"/>
    <n v="0"/>
    <n v="49.76"/>
    <x v="876"/>
    <s v="Debit Card"/>
    <x v="2"/>
    <s v="Standard"/>
    <x v="0"/>
    <n v="2025"/>
    <n v="12"/>
    <x v="1"/>
  </r>
  <r>
    <s v="ORD-003198"/>
    <d v="2025-11-29T00:00:00"/>
    <x v="1664"/>
    <x v="5"/>
    <x v="4"/>
    <x v="4"/>
    <s v="Los Angeles"/>
    <x v="8"/>
    <x v="5"/>
    <n v="5"/>
    <n v="99.75"/>
    <n v="0.1"/>
    <n v="473.82"/>
    <x v="2453"/>
    <s v="Debit Card"/>
    <x v="2"/>
    <s v="Standard"/>
    <x v="3"/>
    <n v="2025"/>
    <n v="11"/>
    <x v="6"/>
  </r>
  <r>
    <s v="ORD-003199"/>
    <d v="2025-02-10T00:00:00"/>
    <x v="1126"/>
    <x v="4"/>
    <x v="9"/>
    <x v="3"/>
    <s v="Frankfurt"/>
    <x v="10"/>
    <x v="1"/>
    <n v="3"/>
    <n v="51.84"/>
    <n v="0"/>
    <n v="155.52000000000001"/>
    <x v="110"/>
    <s v="Debit Card"/>
    <x v="0"/>
    <s v="Standard"/>
    <x v="2"/>
    <n v="2025"/>
    <n v="2"/>
    <x v="10"/>
  </r>
  <r>
    <s v="ORD-003200"/>
    <d v="2025-06-03T00:00:00"/>
    <x v="1080"/>
    <x v="18"/>
    <x v="2"/>
    <x v="2"/>
    <s v="Abu Dhabi"/>
    <x v="6"/>
    <x v="4"/>
    <n v="1"/>
    <n v="19.55"/>
    <n v="0.2"/>
    <n v="15.64"/>
    <x v="2062"/>
    <s v="Digital Wallet"/>
    <x v="2"/>
    <s v="Standard"/>
    <x v="1"/>
    <n v="2025"/>
    <n v="6"/>
    <x v="9"/>
  </r>
  <r>
    <s v="ORD-003201"/>
    <d v="2025-08-05T00:00:00"/>
    <x v="1775"/>
    <x v="11"/>
    <x v="4"/>
    <x v="4"/>
    <s v="Chicago"/>
    <x v="1"/>
    <x v="1"/>
    <n v="4"/>
    <n v="40.01"/>
    <n v="0.1"/>
    <n v="144.03"/>
    <x v="2454"/>
    <s v="PayPal"/>
    <x v="0"/>
    <s v="Express"/>
    <x v="2"/>
    <n v="2025"/>
    <n v="8"/>
    <x v="3"/>
  </r>
  <r>
    <s v="ORD-003202"/>
    <d v="2025-07-16T00:00:00"/>
    <x v="138"/>
    <x v="18"/>
    <x v="7"/>
    <x v="3"/>
    <s v="Birmingham"/>
    <x v="9"/>
    <x v="6"/>
    <n v="1"/>
    <n v="83.69"/>
    <n v="0.15"/>
    <n v="71.14"/>
    <x v="644"/>
    <s v="UPI"/>
    <x v="1"/>
    <s v="Same Day"/>
    <x v="0"/>
    <n v="2025"/>
    <n v="7"/>
    <x v="8"/>
  </r>
  <r>
    <s v="ORD-003203"/>
    <d v="2025-03-17T00:00:00"/>
    <x v="1776"/>
    <x v="27"/>
    <x v="3"/>
    <x v="3"/>
    <s v="Marseille"/>
    <x v="19"/>
    <x v="5"/>
    <n v="4"/>
    <n v="25.91"/>
    <n v="0.2"/>
    <n v="82.9"/>
    <x v="2455"/>
    <s v="Credit Card"/>
    <x v="2"/>
    <s v="Standard"/>
    <x v="0"/>
    <n v="2025"/>
    <n v="3"/>
    <x v="4"/>
  </r>
  <r>
    <s v="ORD-003204"/>
    <d v="2025-11-24T00:00:00"/>
    <x v="1777"/>
    <x v="7"/>
    <x v="5"/>
    <x v="5"/>
    <s v="Osaka"/>
    <x v="11"/>
    <x v="5"/>
    <n v="4"/>
    <n v="140.11000000000001"/>
    <n v="0.1"/>
    <n v="504.41"/>
    <x v="2456"/>
    <s v="Credit Card"/>
    <x v="2"/>
    <s v="Standard"/>
    <x v="0"/>
    <n v="2025"/>
    <n v="11"/>
    <x v="6"/>
  </r>
  <r>
    <s v="ORD-003205"/>
    <d v="2025-09-22T00:00:00"/>
    <x v="237"/>
    <x v="10"/>
    <x v="2"/>
    <x v="2"/>
    <s v="Sharjah"/>
    <x v="18"/>
    <x v="1"/>
    <n v="1"/>
    <n v="67.040000000000006"/>
    <n v="0"/>
    <n v="67.040000000000006"/>
    <x v="1697"/>
    <s v="Debit Card"/>
    <x v="2"/>
    <s v="Same Day"/>
    <x v="1"/>
    <n v="2025"/>
    <n v="9"/>
    <x v="11"/>
  </r>
  <r>
    <s v="ORD-003206"/>
    <d v="2025-11-18T00:00:00"/>
    <x v="180"/>
    <x v="0"/>
    <x v="2"/>
    <x v="2"/>
    <s v="Sharjah"/>
    <x v="16"/>
    <x v="6"/>
    <n v="2"/>
    <n v="31.15"/>
    <n v="0"/>
    <n v="62.31"/>
    <x v="93"/>
    <s v="PayPal"/>
    <x v="0"/>
    <s v="Express"/>
    <x v="2"/>
    <n v="2025"/>
    <n v="11"/>
    <x v="6"/>
  </r>
  <r>
    <s v="ORD-003207"/>
    <d v="2025-11-24T00:00:00"/>
    <x v="1415"/>
    <x v="23"/>
    <x v="5"/>
    <x v="5"/>
    <s v="Osaka"/>
    <x v="4"/>
    <x v="2"/>
    <n v="4"/>
    <n v="43.46"/>
    <n v="0"/>
    <n v="173.86"/>
    <x v="2457"/>
    <s v="Credit Card"/>
    <x v="1"/>
    <s v="Express"/>
    <x v="2"/>
    <n v="2025"/>
    <n v="11"/>
    <x v="6"/>
  </r>
  <r>
    <s v="ORD-003208"/>
    <d v="2025-10-20T00:00:00"/>
    <x v="228"/>
    <x v="27"/>
    <x v="4"/>
    <x v="4"/>
    <s v="Los Angeles"/>
    <x v="17"/>
    <x v="3"/>
    <n v="2"/>
    <n v="66.87"/>
    <n v="0.15"/>
    <n v="113.67"/>
    <x v="2458"/>
    <s v="Digital Wallet"/>
    <x v="2"/>
    <s v="Express"/>
    <x v="4"/>
    <n v="2025"/>
    <n v="10"/>
    <x v="2"/>
  </r>
  <r>
    <s v="ORD-003209"/>
    <d v="2025-06-21T00:00:00"/>
    <x v="1688"/>
    <x v="21"/>
    <x v="1"/>
    <x v="1"/>
    <s v="Mumbai"/>
    <x v="10"/>
    <x v="1"/>
    <n v="2"/>
    <n v="48.43"/>
    <n v="0.25"/>
    <n v="72.650000000000006"/>
    <x v="419"/>
    <s v="Bank Transfer"/>
    <x v="0"/>
    <s v="Standard"/>
    <x v="4"/>
    <n v="2025"/>
    <n v="6"/>
    <x v="9"/>
  </r>
  <r>
    <s v="ORD-003210"/>
    <d v="2025-08-27T00:00:00"/>
    <x v="651"/>
    <x v="3"/>
    <x v="7"/>
    <x v="3"/>
    <s v="Birmingham"/>
    <x v="3"/>
    <x v="1"/>
    <n v="3"/>
    <n v="150.71"/>
    <n v="0.05"/>
    <n v="429.51"/>
    <x v="614"/>
    <s v="Credit Card"/>
    <x v="0"/>
    <s v="Express"/>
    <x v="1"/>
    <n v="2025"/>
    <n v="8"/>
    <x v="3"/>
  </r>
  <r>
    <s v="ORD-003211"/>
    <d v="2025-03-04T00:00:00"/>
    <x v="526"/>
    <x v="4"/>
    <x v="1"/>
    <x v="1"/>
    <s v="Mumbai"/>
    <x v="19"/>
    <x v="5"/>
    <n v="1"/>
    <n v="26.82"/>
    <n v="0.1"/>
    <n v="24.14"/>
    <x v="583"/>
    <s v="UPI"/>
    <x v="2"/>
    <s v="Standard"/>
    <x v="1"/>
    <n v="2025"/>
    <n v="3"/>
    <x v="4"/>
  </r>
  <r>
    <s v="ORD-003212"/>
    <d v="2025-09-21T00:00:00"/>
    <x v="1358"/>
    <x v="24"/>
    <x v="0"/>
    <x v="0"/>
    <s v="Melbourne"/>
    <x v="0"/>
    <x v="0"/>
    <n v="2"/>
    <n v="41.95"/>
    <n v="0.05"/>
    <n v="79.7"/>
    <x v="396"/>
    <s v="Digital Wallet"/>
    <x v="1"/>
    <s v="Standard"/>
    <x v="0"/>
    <n v="2025"/>
    <n v="9"/>
    <x v="11"/>
  </r>
  <r>
    <s v="ORD-003213"/>
    <d v="2025-03-12T00:00:00"/>
    <x v="1778"/>
    <x v="9"/>
    <x v="8"/>
    <x v="4"/>
    <s v="Montreal"/>
    <x v="3"/>
    <x v="1"/>
    <n v="1"/>
    <n v="139.84"/>
    <n v="0.15"/>
    <n v="118.87"/>
    <x v="1105"/>
    <s v="Credit Card"/>
    <x v="0"/>
    <s v="Same Day"/>
    <x v="2"/>
    <n v="2025"/>
    <n v="3"/>
    <x v="4"/>
  </r>
  <r>
    <s v="ORD-003214"/>
    <d v="2025-09-29T00:00:00"/>
    <x v="1268"/>
    <x v="14"/>
    <x v="1"/>
    <x v="1"/>
    <s v="Hyderabad"/>
    <x v="0"/>
    <x v="0"/>
    <n v="2"/>
    <n v="40.51"/>
    <n v="0.1"/>
    <n v="72.930000000000007"/>
    <x v="1420"/>
    <s v="PayPal"/>
    <x v="2"/>
    <s v="Standard"/>
    <x v="1"/>
    <n v="2025"/>
    <n v="9"/>
    <x v="11"/>
  </r>
  <r>
    <s v="ORD-003215"/>
    <d v="2025-03-31T00:00:00"/>
    <x v="1068"/>
    <x v="18"/>
    <x v="6"/>
    <x v="6"/>
    <s v="Singapore"/>
    <x v="15"/>
    <x v="6"/>
    <n v="1"/>
    <n v="78.849999999999994"/>
    <n v="0.1"/>
    <n v="70.959999999999994"/>
    <x v="1554"/>
    <s v="Credit Card"/>
    <x v="2"/>
    <s v="Standard"/>
    <x v="0"/>
    <n v="2025"/>
    <n v="3"/>
    <x v="4"/>
  </r>
  <r>
    <s v="ORD-003216"/>
    <d v="2025-02-15T00:00:00"/>
    <x v="1779"/>
    <x v="15"/>
    <x v="4"/>
    <x v="4"/>
    <s v="New York"/>
    <x v="14"/>
    <x v="3"/>
    <n v="4"/>
    <n v="81.290000000000006"/>
    <n v="0.2"/>
    <n v="260.11"/>
    <x v="2459"/>
    <s v="Debit Card"/>
    <x v="2"/>
    <s v="Express"/>
    <x v="2"/>
    <n v="2025"/>
    <n v="2"/>
    <x v="10"/>
  </r>
  <r>
    <s v="ORD-003217"/>
    <d v="2025-03-06T00:00:00"/>
    <x v="1616"/>
    <x v="1"/>
    <x v="7"/>
    <x v="3"/>
    <s v="Manchester"/>
    <x v="14"/>
    <x v="3"/>
    <n v="5"/>
    <n v="81.36"/>
    <n v="0"/>
    <n v="406.8"/>
    <x v="2460"/>
    <s v="Credit Card"/>
    <x v="1"/>
    <s v="Same Day"/>
    <x v="1"/>
    <n v="2025"/>
    <n v="3"/>
    <x v="4"/>
  </r>
  <r>
    <s v="ORD-003218"/>
    <d v="2025-01-01T00:00:00"/>
    <x v="1780"/>
    <x v="11"/>
    <x v="8"/>
    <x v="4"/>
    <s v="Toronto"/>
    <x v="16"/>
    <x v="6"/>
    <n v="1"/>
    <n v="27.86"/>
    <n v="0"/>
    <n v="27.86"/>
    <x v="2461"/>
    <s v="PayPal"/>
    <x v="0"/>
    <s v="Standard"/>
    <x v="0"/>
    <n v="2025"/>
    <n v="1"/>
    <x v="5"/>
  </r>
  <r>
    <s v="ORD-003219"/>
    <d v="2025-10-09T00:00:00"/>
    <x v="1333"/>
    <x v="27"/>
    <x v="7"/>
    <x v="3"/>
    <s v="Manchester"/>
    <x v="5"/>
    <x v="3"/>
    <n v="1"/>
    <n v="56.76"/>
    <n v="0.1"/>
    <n v="51.08"/>
    <x v="929"/>
    <s v="Digital Wallet"/>
    <x v="0"/>
    <s v="Standard"/>
    <x v="0"/>
    <n v="2025"/>
    <n v="10"/>
    <x v="2"/>
  </r>
  <r>
    <s v="ORD-003220"/>
    <d v="2025-10-14T00:00:00"/>
    <x v="1556"/>
    <x v="1"/>
    <x v="7"/>
    <x v="3"/>
    <s v="London"/>
    <x v="6"/>
    <x v="4"/>
    <n v="2"/>
    <n v="18.45"/>
    <n v="0.05"/>
    <n v="35.06"/>
    <x v="530"/>
    <s v="Debit Card"/>
    <x v="0"/>
    <s v="Express"/>
    <x v="1"/>
    <n v="2025"/>
    <n v="10"/>
    <x v="2"/>
  </r>
  <r>
    <s v="ORD-003221"/>
    <d v="2025-07-21T00:00:00"/>
    <x v="1781"/>
    <x v="1"/>
    <x v="1"/>
    <x v="1"/>
    <s v="Delhi"/>
    <x v="15"/>
    <x v="6"/>
    <n v="2"/>
    <n v="76.45"/>
    <n v="0.2"/>
    <n v="122.32"/>
    <x v="2462"/>
    <s v="Bank Transfer"/>
    <x v="2"/>
    <s v="Express"/>
    <x v="1"/>
    <n v="2025"/>
    <n v="7"/>
    <x v="8"/>
  </r>
  <r>
    <s v="ORD-003222"/>
    <d v="2025-03-05T00:00:00"/>
    <x v="1782"/>
    <x v="0"/>
    <x v="7"/>
    <x v="3"/>
    <s v="Manchester"/>
    <x v="1"/>
    <x v="1"/>
    <n v="1"/>
    <n v="37.93"/>
    <n v="0.15"/>
    <n v="32.24"/>
    <x v="2463"/>
    <s v="Debit Card"/>
    <x v="0"/>
    <s v="Standard"/>
    <x v="1"/>
    <n v="2025"/>
    <n v="3"/>
    <x v="4"/>
  </r>
  <r>
    <s v="ORD-003223"/>
    <d v="2025-02-02T00:00:00"/>
    <x v="799"/>
    <x v="1"/>
    <x v="5"/>
    <x v="5"/>
    <s v="Kyoto"/>
    <x v="8"/>
    <x v="5"/>
    <n v="2"/>
    <n v="103.22"/>
    <n v="0.05"/>
    <n v="196.12"/>
    <x v="2464"/>
    <s v="Digital Wallet"/>
    <x v="0"/>
    <s v="Express"/>
    <x v="1"/>
    <n v="2025"/>
    <n v="2"/>
    <x v="10"/>
  </r>
  <r>
    <s v="ORD-003224"/>
    <d v="2025-01-08T00:00:00"/>
    <x v="1783"/>
    <x v="20"/>
    <x v="2"/>
    <x v="2"/>
    <s v="Sharjah"/>
    <x v="1"/>
    <x v="1"/>
    <n v="2"/>
    <n v="37.33"/>
    <n v="0.1"/>
    <n v="67.19"/>
    <x v="459"/>
    <s v="Credit Card"/>
    <x v="0"/>
    <s v="Standard"/>
    <x v="0"/>
    <n v="2025"/>
    <n v="1"/>
    <x v="5"/>
  </r>
  <r>
    <s v="ORD-003225"/>
    <d v="2025-03-06T00:00:00"/>
    <x v="301"/>
    <x v="6"/>
    <x v="7"/>
    <x v="3"/>
    <s v="Manchester"/>
    <x v="4"/>
    <x v="2"/>
    <n v="1"/>
    <n v="45.14"/>
    <n v="0.1"/>
    <n v="40.630000000000003"/>
    <x v="2465"/>
    <s v="PayPal"/>
    <x v="0"/>
    <s v="Same Day"/>
    <x v="2"/>
    <n v="2025"/>
    <n v="3"/>
    <x v="4"/>
  </r>
  <r>
    <s v="ORD-003226"/>
    <d v="2025-12-03T00:00:00"/>
    <x v="1784"/>
    <x v="23"/>
    <x v="7"/>
    <x v="3"/>
    <s v="Liverpool"/>
    <x v="1"/>
    <x v="1"/>
    <n v="2"/>
    <n v="37.33"/>
    <n v="0.2"/>
    <n v="59.73"/>
    <x v="2466"/>
    <s v="Debit Card"/>
    <x v="2"/>
    <s v="Express"/>
    <x v="0"/>
    <n v="2025"/>
    <n v="12"/>
    <x v="1"/>
  </r>
  <r>
    <s v="ORD-003227"/>
    <d v="2025-04-05T00:00:00"/>
    <x v="1178"/>
    <x v="23"/>
    <x v="0"/>
    <x v="0"/>
    <s v="Melbourne"/>
    <x v="10"/>
    <x v="1"/>
    <n v="1"/>
    <n v="48.92"/>
    <n v="0.25"/>
    <n v="36.69"/>
    <x v="1519"/>
    <s v="Debit Card"/>
    <x v="0"/>
    <s v="Standard"/>
    <x v="1"/>
    <n v="2025"/>
    <n v="4"/>
    <x v="7"/>
  </r>
  <r>
    <s v="ORD-003228"/>
    <d v="2025-05-19T00:00:00"/>
    <x v="1283"/>
    <x v="14"/>
    <x v="2"/>
    <x v="2"/>
    <s v="Dubai"/>
    <x v="10"/>
    <x v="1"/>
    <n v="1"/>
    <n v="46.27"/>
    <n v="0.1"/>
    <n v="41.65"/>
    <x v="2467"/>
    <s v="PayPal"/>
    <x v="2"/>
    <s v="Same Day"/>
    <x v="0"/>
    <n v="2025"/>
    <n v="5"/>
    <x v="0"/>
  </r>
  <r>
    <s v="ORD-003229"/>
    <d v="2025-02-11T00:00:00"/>
    <x v="1785"/>
    <x v="5"/>
    <x v="4"/>
    <x v="4"/>
    <s v="Seattle"/>
    <x v="11"/>
    <x v="5"/>
    <n v="2"/>
    <n v="146.5"/>
    <n v="0.05"/>
    <n v="278.35000000000002"/>
    <x v="2468"/>
    <s v="Debit Card"/>
    <x v="0"/>
    <s v="Same Day"/>
    <x v="1"/>
    <n v="2025"/>
    <n v="2"/>
    <x v="10"/>
  </r>
  <r>
    <s v="ORD-003230"/>
    <d v="2025-03-28T00:00:00"/>
    <x v="241"/>
    <x v="23"/>
    <x v="7"/>
    <x v="3"/>
    <s v="London"/>
    <x v="2"/>
    <x v="1"/>
    <n v="1"/>
    <n v="88.48"/>
    <n v="0.05"/>
    <n v="84.06"/>
    <x v="2469"/>
    <s v="Debit Card"/>
    <x v="1"/>
    <s v="Standard"/>
    <x v="1"/>
    <n v="2025"/>
    <n v="3"/>
    <x v="4"/>
  </r>
  <r>
    <s v="ORD-003231"/>
    <d v="2025-07-23T00:00:00"/>
    <x v="436"/>
    <x v="20"/>
    <x v="5"/>
    <x v="5"/>
    <s v="Tokyo"/>
    <x v="3"/>
    <x v="1"/>
    <n v="3"/>
    <n v="143.37"/>
    <n v="0.05"/>
    <n v="408.61"/>
    <x v="2470"/>
    <s v="Credit Card"/>
    <x v="0"/>
    <s v="Express"/>
    <x v="1"/>
    <n v="2025"/>
    <n v="7"/>
    <x v="8"/>
  </r>
  <r>
    <s v="ORD-003232"/>
    <d v="2025-08-26T00:00:00"/>
    <x v="15"/>
    <x v="27"/>
    <x v="3"/>
    <x v="3"/>
    <s v="Toulouse"/>
    <x v="7"/>
    <x v="5"/>
    <n v="3"/>
    <n v="136.33000000000001"/>
    <n v="0.05"/>
    <n v="388.53"/>
    <x v="2471"/>
    <s v="Credit Card"/>
    <x v="0"/>
    <s v="Same Day"/>
    <x v="1"/>
    <n v="2025"/>
    <n v="8"/>
    <x v="3"/>
  </r>
  <r>
    <s v="ORD-003233"/>
    <d v="2025-04-06T00:00:00"/>
    <x v="490"/>
    <x v="17"/>
    <x v="1"/>
    <x v="1"/>
    <s v="Delhi"/>
    <x v="19"/>
    <x v="5"/>
    <n v="2"/>
    <n v="24.82"/>
    <n v="0.1"/>
    <n v="44.68"/>
    <x v="2472"/>
    <s v="UPI"/>
    <x v="0"/>
    <s v="Standard"/>
    <x v="1"/>
    <n v="2025"/>
    <n v="4"/>
    <x v="7"/>
  </r>
  <r>
    <s v="ORD-003234"/>
    <d v="2025-01-23T00:00:00"/>
    <x v="1786"/>
    <x v="14"/>
    <x v="8"/>
    <x v="4"/>
    <s v="Vancouver"/>
    <x v="13"/>
    <x v="2"/>
    <n v="1"/>
    <n v="196.4"/>
    <n v="0.1"/>
    <n v="176.76"/>
    <x v="1183"/>
    <s v="Credit Card"/>
    <x v="2"/>
    <s v="Standard"/>
    <x v="0"/>
    <n v="2025"/>
    <n v="1"/>
    <x v="5"/>
  </r>
  <r>
    <s v="ORD-003235"/>
    <d v="2025-06-02T00:00:00"/>
    <x v="1152"/>
    <x v="26"/>
    <x v="1"/>
    <x v="1"/>
    <s v="Hyderabad"/>
    <x v="18"/>
    <x v="1"/>
    <n v="1"/>
    <n v="71.17"/>
    <n v="0.2"/>
    <n v="56.94"/>
    <x v="1527"/>
    <s v="Credit Card"/>
    <x v="0"/>
    <s v="Standard"/>
    <x v="0"/>
    <n v="2025"/>
    <n v="6"/>
    <x v="9"/>
  </r>
  <r>
    <s v="ORD-003236"/>
    <d v="2025-04-02T00:00:00"/>
    <x v="1591"/>
    <x v="19"/>
    <x v="9"/>
    <x v="3"/>
    <s v="Frankfurt"/>
    <x v="18"/>
    <x v="1"/>
    <n v="1"/>
    <n v="73.040000000000006"/>
    <n v="0.05"/>
    <n v="69.39"/>
    <x v="1505"/>
    <s v="UPI"/>
    <x v="0"/>
    <s v="Standard"/>
    <x v="1"/>
    <n v="2025"/>
    <n v="4"/>
    <x v="7"/>
  </r>
  <r>
    <s v="ORD-003237"/>
    <d v="2025-03-27T00:00:00"/>
    <x v="1787"/>
    <x v="3"/>
    <x v="9"/>
    <x v="3"/>
    <s v="Munich"/>
    <x v="11"/>
    <x v="5"/>
    <n v="3"/>
    <n v="148.37"/>
    <n v="0.25"/>
    <n v="333.84"/>
    <x v="1490"/>
    <s v="Credit Card"/>
    <x v="0"/>
    <s v="Standard"/>
    <x v="3"/>
    <n v="2025"/>
    <n v="3"/>
    <x v="4"/>
  </r>
  <r>
    <s v="ORD-003238"/>
    <d v="2025-12-21T00:00:00"/>
    <x v="234"/>
    <x v="29"/>
    <x v="10"/>
    <x v="7"/>
    <s v="BrasÃ­lia"/>
    <x v="9"/>
    <x v="6"/>
    <n v="1"/>
    <n v="76.87"/>
    <n v="0.05"/>
    <n v="73.03"/>
    <x v="35"/>
    <s v="PayPal"/>
    <x v="2"/>
    <s v="Express"/>
    <x v="0"/>
    <n v="2025"/>
    <n v="12"/>
    <x v="1"/>
  </r>
  <r>
    <s v="ORD-003239"/>
    <d v="2025-08-29T00:00:00"/>
    <x v="1788"/>
    <x v="3"/>
    <x v="7"/>
    <x v="3"/>
    <s v="Liverpool"/>
    <x v="9"/>
    <x v="6"/>
    <n v="3"/>
    <n v="84"/>
    <n v="0.05"/>
    <n v="239.39"/>
    <x v="2473"/>
    <s v="Credit Card"/>
    <x v="0"/>
    <s v="Standard"/>
    <x v="2"/>
    <n v="2025"/>
    <n v="8"/>
    <x v="3"/>
  </r>
  <r>
    <s v="ORD-003240"/>
    <d v="2025-08-06T00:00:00"/>
    <x v="1789"/>
    <x v="11"/>
    <x v="4"/>
    <x v="4"/>
    <s v="Houston"/>
    <x v="12"/>
    <x v="1"/>
    <n v="1"/>
    <n v="148.63"/>
    <n v="0.1"/>
    <n v="133.77000000000001"/>
    <x v="2474"/>
    <s v="Digital Wallet"/>
    <x v="0"/>
    <s v="Standard"/>
    <x v="1"/>
    <n v="2025"/>
    <n v="8"/>
    <x v="3"/>
  </r>
  <r>
    <s v="ORD-003241"/>
    <d v="2025-06-12T00:00:00"/>
    <x v="1215"/>
    <x v="25"/>
    <x v="4"/>
    <x v="4"/>
    <s v="Seattle"/>
    <x v="18"/>
    <x v="1"/>
    <n v="2"/>
    <n v="72.12"/>
    <n v="0.1"/>
    <n v="129.82"/>
    <x v="2475"/>
    <s v="Credit Card"/>
    <x v="0"/>
    <s v="Express"/>
    <x v="0"/>
    <n v="2025"/>
    <n v="6"/>
    <x v="9"/>
  </r>
  <r>
    <s v="ORD-003242"/>
    <d v="2025-06-17T00:00:00"/>
    <x v="1304"/>
    <x v="1"/>
    <x v="10"/>
    <x v="7"/>
    <s v="Rio de Janeiro"/>
    <x v="15"/>
    <x v="6"/>
    <n v="2"/>
    <n v="77.930000000000007"/>
    <n v="0.15"/>
    <n v="132.47"/>
    <x v="2476"/>
    <s v="PayPal"/>
    <x v="2"/>
    <s v="Express"/>
    <x v="1"/>
    <n v="2025"/>
    <n v="6"/>
    <x v="9"/>
  </r>
  <r>
    <s v="ORD-003243"/>
    <d v="2025-07-31T00:00:00"/>
    <x v="1451"/>
    <x v="18"/>
    <x v="1"/>
    <x v="1"/>
    <s v="Mumbai"/>
    <x v="13"/>
    <x v="2"/>
    <n v="1"/>
    <n v="191.05"/>
    <n v="0.05"/>
    <n v="181.49"/>
    <x v="1421"/>
    <s v="PayPal"/>
    <x v="0"/>
    <s v="Standard"/>
    <x v="1"/>
    <n v="2025"/>
    <n v="7"/>
    <x v="8"/>
  </r>
  <r>
    <s v="ORD-003244"/>
    <d v="2025-09-30T00:00:00"/>
    <x v="1790"/>
    <x v="9"/>
    <x v="7"/>
    <x v="3"/>
    <s v="Liverpool"/>
    <x v="2"/>
    <x v="1"/>
    <n v="1"/>
    <n v="87.6"/>
    <n v="0.05"/>
    <n v="83.22"/>
    <x v="1474"/>
    <s v="UPI"/>
    <x v="0"/>
    <s v="Standard"/>
    <x v="1"/>
    <n v="2025"/>
    <n v="9"/>
    <x v="11"/>
  </r>
  <r>
    <s v="ORD-003245"/>
    <d v="2025-10-02T00:00:00"/>
    <x v="183"/>
    <x v="18"/>
    <x v="1"/>
    <x v="1"/>
    <s v="Kolkata"/>
    <x v="13"/>
    <x v="2"/>
    <n v="1"/>
    <n v="183.65"/>
    <n v="0.2"/>
    <n v="146.91999999999999"/>
    <x v="885"/>
    <s v="PayPal"/>
    <x v="0"/>
    <s v="Standard"/>
    <x v="2"/>
    <n v="2025"/>
    <n v="10"/>
    <x v="2"/>
  </r>
  <r>
    <s v="ORD-003246"/>
    <d v="2025-03-09T00:00:00"/>
    <x v="1743"/>
    <x v="9"/>
    <x v="5"/>
    <x v="5"/>
    <s v="Yokohama"/>
    <x v="16"/>
    <x v="6"/>
    <n v="2"/>
    <n v="29.25"/>
    <n v="0.05"/>
    <n v="55.58"/>
    <x v="471"/>
    <s v="Digital Wallet"/>
    <x v="2"/>
    <s v="Express"/>
    <x v="1"/>
    <n v="2025"/>
    <n v="3"/>
    <x v="4"/>
  </r>
  <r>
    <s v="ORD-003247"/>
    <d v="2025-07-15T00:00:00"/>
    <x v="1014"/>
    <x v="19"/>
    <x v="9"/>
    <x v="3"/>
    <s v="Hamburg"/>
    <x v="3"/>
    <x v="1"/>
    <n v="3"/>
    <n v="132.74"/>
    <n v="0.05"/>
    <n v="378.32"/>
    <x v="2477"/>
    <s v="UPI"/>
    <x v="2"/>
    <s v="Standard"/>
    <x v="0"/>
    <n v="2025"/>
    <n v="7"/>
    <x v="8"/>
  </r>
  <r>
    <s v="ORD-003248"/>
    <d v="2025-06-11T00:00:00"/>
    <x v="1092"/>
    <x v="14"/>
    <x v="4"/>
    <x v="4"/>
    <s v="Houston"/>
    <x v="15"/>
    <x v="6"/>
    <n v="2"/>
    <n v="73.12"/>
    <n v="0.05"/>
    <n v="138.91999999999999"/>
    <x v="2478"/>
    <s v="Credit Card"/>
    <x v="0"/>
    <s v="Standard"/>
    <x v="0"/>
    <n v="2025"/>
    <n v="6"/>
    <x v="9"/>
  </r>
  <r>
    <s v="ORD-003249"/>
    <d v="2025-11-27T00:00:00"/>
    <x v="889"/>
    <x v="13"/>
    <x v="4"/>
    <x v="4"/>
    <s v="Seattle"/>
    <x v="7"/>
    <x v="5"/>
    <n v="2"/>
    <n v="135.52000000000001"/>
    <n v="0"/>
    <n v="271.02999999999997"/>
    <x v="2479"/>
    <s v="Credit Card"/>
    <x v="2"/>
    <s v="Standard"/>
    <x v="0"/>
    <n v="2025"/>
    <n v="11"/>
    <x v="6"/>
  </r>
  <r>
    <s v="ORD-003250"/>
    <d v="2025-09-04T00:00:00"/>
    <x v="1258"/>
    <x v="5"/>
    <x v="10"/>
    <x v="7"/>
    <s v="Rio de Janeiro"/>
    <x v="0"/>
    <x v="0"/>
    <n v="2"/>
    <n v="42.49"/>
    <n v="0.2"/>
    <n v="67.989999999999995"/>
    <x v="852"/>
    <s v="Credit Card"/>
    <x v="0"/>
    <s v="Same Day"/>
    <x v="0"/>
    <n v="2025"/>
    <n v="9"/>
    <x v="11"/>
  </r>
  <r>
    <s v="ORD-003251"/>
    <d v="2025-07-28T00:00:00"/>
    <x v="567"/>
    <x v="1"/>
    <x v="3"/>
    <x v="3"/>
    <s v="Marseille"/>
    <x v="4"/>
    <x v="2"/>
    <n v="2"/>
    <n v="46.52"/>
    <n v="0.05"/>
    <n v="88.39"/>
    <x v="2480"/>
    <s v="Credit Card"/>
    <x v="0"/>
    <s v="Standard"/>
    <x v="0"/>
    <n v="2025"/>
    <n v="7"/>
    <x v="8"/>
  </r>
  <r>
    <s v="ORD-003252"/>
    <d v="2025-02-15T00:00:00"/>
    <x v="838"/>
    <x v="0"/>
    <x v="0"/>
    <x v="0"/>
    <s v="Brisbane"/>
    <x v="13"/>
    <x v="2"/>
    <n v="1"/>
    <n v="179.18"/>
    <n v="0.1"/>
    <n v="161.26"/>
    <x v="2481"/>
    <s v="Credit Card"/>
    <x v="1"/>
    <s v="Standard"/>
    <x v="0"/>
    <n v="2025"/>
    <n v="2"/>
    <x v="10"/>
  </r>
  <r>
    <s v="ORD-003253"/>
    <d v="2025-08-25T00:00:00"/>
    <x v="642"/>
    <x v="10"/>
    <x v="2"/>
    <x v="2"/>
    <s v="Dubai"/>
    <x v="6"/>
    <x v="4"/>
    <n v="1"/>
    <n v="18.690000000000001"/>
    <n v="0.05"/>
    <n v="17.75"/>
    <x v="2482"/>
    <s v="Debit Card"/>
    <x v="2"/>
    <s v="Standard"/>
    <x v="2"/>
    <n v="2025"/>
    <n v="8"/>
    <x v="3"/>
  </r>
  <r>
    <s v="ORD-003254"/>
    <d v="2025-02-15T00:00:00"/>
    <x v="758"/>
    <x v="28"/>
    <x v="2"/>
    <x v="2"/>
    <s v="Sharjah"/>
    <x v="12"/>
    <x v="1"/>
    <n v="1"/>
    <n v="153.78"/>
    <n v="0"/>
    <n v="153.78"/>
    <x v="934"/>
    <s v="Debit Card"/>
    <x v="2"/>
    <s v="Standard"/>
    <x v="0"/>
    <n v="2025"/>
    <n v="2"/>
    <x v="10"/>
  </r>
  <r>
    <s v="ORD-003255"/>
    <d v="2025-05-12T00:00:00"/>
    <x v="630"/>
    <x v="0"/>
    <x v="4"/>
    <x v="4"/>
    <s v="Seattle"/>
    <x v="1"/>
    <x v="1"/>
    <n v="2"/>
    <n v="42.83"/>
    <n v="0"/>
    <n v="85.65"/>
    <x v="1142"/>
    <s v="Digital Wallet"/>
    <x v="0"/>
    <s v="Standard"/>
    <x v="1"/>
    <n v="2025"/>
    <n v="5"/>
    <x v="0"/>
  </r>
  <r>
    <s v="ORD-003256"/>
    <d v="2025-02-25T00:00:00"/>
    <x v="421"/>
    <x v="20"/>
    <x v="11"/>
    <x v="8"/>
    <s v="Johannesburg"/>
    <x v="13"/>
    <x v="2"/>
    <n v="1"/>
    <n v="181.6"/>
    <n v="0.1"/>
    <n v="163.44"/>
    <x v="495"/>
    <s v="Digital Wallet"/>
    <x v="0"/>
    <s v="Standard"/>
    <x v="1"/>
    <n v="2025"/>
    <n v="2"/>
    <x v="10"/>
  </r>
  <r>
    <s v="ORD-003257"/>
    <d v="2025-09-28T00:00:00"/>
    <x v="1605"/>
    <x v="1"/>
    <x v="1"/>
    <x v="1"/>
    <s v="Hyderabad"/>
    <x v="13"/>
    <x v="2"/>
    <n v="1"/>
    <n v="197.6"/>
    <n v="0.1"/>
    <n v="177.84"/>
    <x v="1256"/>
    <s v="Bank Transfer"/>
    <x v="0"/>
    <s v="Standard"/>
    <x v="0"/>
    <n v="2025"/>
    <n v="9"/>
    <x v="11"/>
  </r>
  <r>
    <s v="ORD-003258"/>
    <d v="2025-03-22T00:00:00"/>
    <x v="513"/>
    <x v="12"/>
    <x v="4"/>
    <x v="4"/>
    <s v="Los Angeles"/>
    <x v="12"/>
    <x v="1"/>
    <n v="4"/>
    <n v="150.11000000000001"/>
    <n v="0.1"/>
    <n v="540.39"/>
    <x v="2483"/>
    <s v="PayPal"/>
    <x v="2"/>
    <s v="Standard"/>
    <x v="0"/>
    <n v="2025"/>
    <n v="3"/>
    <x v="4"/>
  </r>
  <r>
    <s v="ORD-003259"/>
    <d v="2025-06-03T00:00:00"/>
    <x v="937"/>
    <x v="6"/>
    <x v="2"/>
    <x v="2"/>
    <s v="Abu Dhabi"/>
    <x v="17"/>
    <x v="3"/>
    <n v="2"/>
    <n v="65.66"/>
    <n v="0.1"/>
    <n v="118.18"/>
    <x v="2484"/>
    <s v="UPI"/>
    <x v="0"/>
    <s v="Standard"/>
    <x v="1"/>
    <n v="2025"/>
    <n v="6"/>
    <x v="9"/>
  </r>
  <r>
    <s v="ORD-003260"/>
    <d v="2025-12-04T00:00:00"/>
    <x v="1791"/>
    <x v="28"/>
    <x v="4"/>
    <x v="4"/>
    <s v="New York"/>
    <x v="5"/>
    <x v="3"/>
    <n v="1"/>
    <n v="57.59"/>
    <n v="0.2"/>
    <n v="46.07"/>
    <x v="1"/>
    <s v="Digital Wallet"/>
    <x v="2"/>
    <s v="Express"/>
    <x v="0"/>
    <n v="2025"/>
    <n v="12"/>
    <x v="1"/>
  </r>
  <r>
    <s v="ORD-003261"/>
    <d v="2025-03-21T00:00:00"/>
    <x v="1792"/>
    <x v="4"/>
    <x v="4"/>
    <x v="4"/>
    <s v="Chicago"/>
    <x v="7"/>
    <x v="5"/>
    <n v="1"/>
    <n v="124.01"/>
    <n v="0.1"/>
    <n v="117.81"/>
    <x v="2317"/>
    <s v="UPI"/>
    <x v="2"/>
    <s v="Express"/>
    <x v="1"/>
    <n v="2025"/>
    <n v="3"/>
    <x v="4"/>
  </r>
  <r>
    <s v="ORD-003262"/>
    <d v="2025-07-18T00:00:00"/>
    <x v="571"/>
    <x v="6"/>
    <x v="4"/>
    <x v="4"/>
    <s v="Chicago"/>
    <x v="3"/>
    <x v="1"/>
    <n v="2"/>
    <n v="149.22999999999999"/>
    <n v="0"/>
    <n v="298.45"/>
    <x v="2485"/>
    <s v="Debit Card"/>
    <x v="0"/>
    <s v="Express"/>
    <x v="1"/>
    <n v="2025"/>
    <n v="7"/>
    <x v="8"/>
  </r>
  <r>
    <s v="ORD-003263"/>
    <d v="2025-06-13T00:00:00"/>
    <x v="1793"/>
    <x v="5"/>
    <x v="8"/>
    <x v="4"/>
    <s v="Montreal"/>
    <x v="0"/>
    <x v="0"/>
    <n v="1"/>
    <n v="44.2"/>
    <n v="0.05"/>
    <n v="41.99"/>
    <x v="1540"/>
    <s v="Credit Card"/>
    <x v="0"/>
    <s v="Express"/>
    <x v="2"/>
    <n v="2025"/>
    <n v="6"/>
    <x v="9"/>
  </r>
  <r>
    <s v="ORD-003264"/>
    <d v="2025-01-08T00:00:00"/>
    <x v="1794"/>
    <x v="28"/>
    <x v="7"/>
    <x v="3"/>
    <s v="Liverpool"/>
    <x v="9"/>
    <x v="6"/>
    <n v="2"/>
    <n v="80.08"/>
    <n v="0.1"/>
    <n v="144.15"/>
    <x v="453"/>
    <s v="Unknown"/>
    <x v="2"/>
    <s v="Standard"/>
    <x v="0"/>
    <n v="2025"/>
    <n v="1"/>
    <x v="5"/>
  </r>
  <r>
    <s v="ORD-003265"/>
    <d v="2025-11-05T00:00:00"/>
    <x v="792"/>
    <x v="26"/>
    <x v="0"/>
    <x v="0"/>
    <s v="Perth"/>
    <x v="2"/>
    <x v="1"/>
    <n v="3"/>
    <n v="85.45"/>
    <n v="0.15"/>
    <n v="217.9"/>
    <x v="2486"/>
    <s v="UPI"/>
    <x v="0"/>
    <s v="Standard"/>
    <x v="0"/>
    <n v="2025"/>
    <n v="11"/>
    <x v="6"/>
  </r>
  <r>
    <s v="ORD-003266"/>
    <d v="2025-01-27T00:00:00"/>
    <x v="1795"/>
    <x v="24"/>
    <x v="2"/>
    <x v="2"/>
    <s v="Sharjah"/>
    <x v="17"/>
    <x v="3"/>
    <n v="2"/>
    <n v="68.2"/>
    <n v="0.2"/>
    <n v="109.12"/>
    <x v="2487"/>
    <s v="Digital Wallet"/>
    <x v="2"/>
    <s v="Standard"/>
    <x v="0"/>
    <n v="2025"/>
    <n v="1"/>
    <x v="5"/>
  </r>
  <r>
    <s v="ORD-003267"/>
    <d v="2025-07-05T00:00:00"/>
    <x v="1796"/>
    <x v="8"/>
    <x v="8"/>
    <x v="4"/>
    <s v="Montreal"/>
    <x v="9"/>
    <x v="6"/>
    <n v="1"/>
    <n v="85.77"/>
    <n v="0.1"/>
    <n v="77.19"/>
    <x v="1467"/>
    <s v="UPI"/>
    <x v="0"/>
    <s v="Standard"/>
    <x v="2"/>
    <n v="2025"/>
    <n v="7"/>
    <x v="8"/>
  </r>
  <r>
    <s v="ORD-003268"/>
    <d v="2025-08-08T00:00:00"/>
    <x v="1797"/>
    <x v="12"/>
    <x v="4"/>
    <x v="4"/>
    <s v="Houston"/>
    <x v="16"/>
    <x v="6"/>
    <n v="1"/>
    <n v="31.51"/>
    <n v="0.15"/>
    <n v="26.78"/>
    <x v="819"/>
    <s v="UPI"/>
    <x v="1"/>
    <s v="Standard"/>
    <x v="3"/>
    <n v="2025"/>
    <n v="8"/>
    <x v="3"/>
  </r>
  <r>
    <s v="ORD-003269"/>
    <d v="2025-09-03T00:00:00"/>
    <x v="979"/>
    <x v="15"/>
    <x v="2"/>
    <x v="2"/>
    <s v="Dubai"/>
    <x v="11"/>
    <x v="5"/>
    <n v="1"/>
    <n v="148.82"/>
    <n v="0.05"/>
    <n v="141.38"/>
    <x v="2488"/>
    <s v="PayPal"/>
    <x v="2"/>
    <s v="Standard"/>
    <x v="1"/>
    <n v="2025"/>
    <n v="9"/>
    <x v="11"/>
  </r>
  <r>
    <s v="ORD-003270"/>
    <d v="2025-09-27T00:00:00"/>
    <x v="149"/>
    <x v="19"/>
    <x v="4"/>
    <x v="4"/>
    <s v="New York"/>
    <x v="19"/>
    <x v="5"/>
    <n v="1"/>
    <n v="26.62"/>
    <n v="0.15"/>
    <n v="22.63"/>
    <x v="2489"/>
    <s v="Debit Card"/>
    <x v="0"/>
    <s v="Standard"/>
    <x v="2"/>
    <n v="2025"/>
    <n v="9"/>
    <x v="11"/>
  </r>
  <r>
    <s v="ORD-003271"/>
    <d v="2025-04-10T00:00:00"/>
    <x v="316"/>
    <x v="16"/>
    <x v="1"/>
    <x v="1"/>
    <s v="Bengaluru"/>
    <x v="7"/>
    <x v="5"/>
    <n v="1"/>
    <n v="124.05"/>
    <n v="0"/>
    <n v="124.05"/>
    <x v="418"/>
    <s v="Debit Card"/>
    <x v="0"/>
    <s v="Standard"/>
    <x v="2"/>
    <n v="2025"/>
    <n v="4"/>
    <x v="7"/>
  </r>
  <r>
    <s v="ORD-003272"/>
    <d v="2025-01-04T00:00:00"/>
    <x v="1526"/>
    <x v="7"/>
    <x v="1"/>
    <x v="1"/>
    <s v="Mumbai"/>
    <x v="18"/>
    <x v="1"/>
    <n v="1"/>
    <n v="65.11"/>
    <n v="0"/>
    <n v="65.11"/>
    <x v="2490"/>
    <s v="PayPal"/>
    <x v="0"/>
    <s v="Standard"/>
    <x v="1"/>
    <n v="2025"/>
    <n v="1"/>
    <x v="5"/>
  </r>
  <r>
    <s v="ORD-003273"/>
    <d v="2025-10-10T00:00:00"/>
    <x v="1798"/>
    <x v="9"/>
    <x v="3"/>
    <x v="3"/>
    <s v="Lyon"/>
    <x v="5"/>
    <x v="3"/>
    <n v="1"/>
    <n v="58.06"/>
    <n v="0.25"/>
    <n v="43.54"/>
    <x v="1285"/>
    <s v="Debit Card"/>
    <x v="2"/>
    <s v="Express"/>
    <x v="0"/>
    <n v="2025"/>
    <n v="10"/>
    <x v="2"/>
  </r>
  <r>
    <s v="ORD-003274"/>
    <d v="2025-07-29T00:00:00"/>
    <x v="1799"/>
    <x v="14"/>
    <x v="1"/>
    <x v="1"/>
    <s v="Bengaluru"/>
    <x v="1"/>
    <x v="1"/>
    <n v="1"/>
    <n v="43.14"/>
    <n v="0.1"/>
    <n v="38.83"/>
    <x v="2491"/>
    <s v="Debit Card"/>
    <x v="0"/>
    <s v="Standard"/>
    <x v="1"/>
    <n v="2025"/>
    <n v="7"/>
    <x v="8"/>
  </r>
  <r>
    <s v="ORD-003275"/>
    <d v="2025-11-17T00:00:00"/>
    <x v="1800"/>
    <x v="2"/>
    <x v="1"/>
    <x v="1"/>
    <s v="Delhi"/>
    <x v="19"/>
    <x v="5"/>
    <n v="2"/>
    <n v="24.54"/>
    <n v="0"/>
    <n v="49.08"/>
    <x v="2492"/>
    <s v="Debit Card"/>
    <x v="0"/>
    <s v="Express"/>
    <x v="1"/>
    <n v="2025"/>
    <n v="11"/>
    <x v="6"/>
  </r>
  <r>
    <s v="ORD-003276"/>
    <d v="2025-11-13T00:00:00"/>
    <x v="1801"/>
    <x v="24"/>
    <x v="4"/>
    <x v="4"/>
    <s v="New York"/>
    <x v="6"/>
    <x v="4"/>
    <n v="1"/>
    <n v="18.28"/>
    <n v="0.15"/>
    <n v="15.54"/>
    <x v="2195"/>
    <s v="PayPal"/>
    <x v="0"/>
    <s v="Standard"/>
    <x v="1"/>
    <n v="2025"/>
    <n v="11"/>
    <x v="6"/>
  </r>
  <r>
    <s v="ORD-003277"/>
    <d v="2025-11-20T00:00:00"/>
    <x v="1301"/>
    <x v="27"/>
    <x v="4"/>
    <x v="4"/>
    <s v="Chicago"/>
    <x v="18"/>
    <x v="1"/>
    <n v="3"/>
    <n v="64.59"/>
    <n v="0.1"/>
    <n v="174.4"/>
    <x v="2493"/>
    <s v="PayPal"/>
    <x v="0"/>
    <s v="Standard"/>
    <x v="0"/>
    <n v="2025"/>
    <n v="11"/>
    <x v="6"/>
  </r>
  <r>
    <s v="ORD-003278"/>
    <d v="2025-07-09T00:00:00"/>
    <x v="1802"/>
    <x v="19"/>
    <x v="3"/>
    <x v="3"/>
    <s v="Lyon"/>
    <x v="13"/>
    <x v="2"/>
    <n v="1"/>
    <n v="189.24"/>
    <n v="0.2"/>
    <n v="151.38999999999999"/>
    <x v="2432"/>
    <s v="UPI"/>
    <x v="2"/>
    <s v="Express"/>
    <x v="0"/>
    <n v="2025"/>
    <n v="7"/>
    <x v="8"/>
  </r>
  <r>
    <s v="ORD-003279"/>
    <d v="2025-05-11T00:00:00"/>
    <x v="1803"/>
    <x v="10"/>
    <x v="6"/>
    <x v="6"/>
    <s v="Singapore"/>
    <x v="15"/>
    <x v="6"/>
    <n v="4"/>
    <n v="77.33"/>
    <n v="0.05"/>
    <n v="293.83999999999997"/>
    <x v="2494"/>
    <s v="Credit Card"/>
    <x v="0"/>
    <s v="Standard"/>
    <x v="2"/>
    <n v="2025"/>
    <n v="5"/>
    <x v="0"/>
  </r>
  <r>
    <s v="ORD-003280"/>
    <d v="2025-11-05T00:00:00"/>
    <x v="1804"/>
    <x v="10"/>
    <x v="5"/>
    <x v="5"/>
    <s v="Yokohama"/>
    <x v="6"/>
    <x v="4"/>
    <n v="1"/>
    <n v="17.559999999999999"/>
    <n v="0.1"/>
    <n v="17.559999999999999"/>
    <x v="2495"/>
    <s v="Credit Card"/>
    <x v="1"/>
    <s v="Standard"/>
    <x v="3"/>
    <n v="2025"/>
    <n v="11"/>
    <x v="6"/>
  </r>
  <r>
    <s v="ORD-003281"/>
    <d v="2025-06-26T00:00:00"/>
    <x v="1038"/>
    <x v="8"/>
    <x v="4"/>
    <x v="4"/>
    <s v="Los Angeles"/>
    <x v="1"/>
    <x v="1"/>
    <n v="1"/>
    <n v="37.19"/>
    <n v="0"/>
    <n v="37.19"/>
    <x v="656"/>
    <s v="PayPal"/>
    <x v="0"/>
    <s v="Standard"/>
    <x v="1"/>
    <n v="2025"/>
    <n v="6"/>
    <x v="9"/>
  </r>
  <r>
    <s v="ORD-003282"/>
    <d v="2025-03-13T00:00:00"/>
    <x v="1584"/>
    <x v="19"/>
    <x v="4"/>
    <x v="4"/>
    <s v="Los Angeles"/>
    <x v="19"/>
    <x v="5"/>
    <n v="3"/>
    <n v="26.58"/>
    <n v="0.15"/>
    <n v="67.77"/>
    <x v="2496"/>
    <s v="PayPal"/>
    <x v="0"/>
    <s v="Express"/>
    <x v="1"/>
    <n v="2025"/>
    <n v="3"/>
    <x v="4"/>
  </r>
  <r>
    <s v="ORD-003283"/>
    <d v="2025-11-23T00:00:00"/>
    <x v="297"/>
    <x v="11"/>
    <x v="11"/>
    <x v="8"/>
    <s v="Pretoria"/>
    <x v="16"/>
    <x v="6"/>
    <n v="1"/>
    <n v="28.97"/>
    <n v="0.05"/>
    <n v="27.52"/>
    <x v="2497"/>
    <s v="UPI"/>
    <x v="2"/>
    <s v="Same Day"/>
    <x v="4"/>
    <n v="2025"/>
    <n v="11"/>
    <x v="6"/>
  </r>
  <r>
    <s v="ORD-003284"/>
    <d v="2025-12-01T00:00:00"/>
    <x v="120"/>
    <x v="11"/>
    <x v="1"/>
    <x v="1"/>
    <s v="Chennai"/>
    <x v="19"/>
    <x v="5"/>
    <n v="1"/>
    <n v="23.12"/>
    <n v="0.05"/>
    <n v="21.97"/>
    <x v="2498"/>
    <s v="UPI"/>
    <x v="0"/>
    <s v="Standard"/>
    <x v="0"/>
    <n v="2025"/>
    <n v="12"/>
    <x v="1"/>
  </r>
  <r>
    <s v="ORD-003285"/>
    <d v="2025-07-02T00:00:00"/>
    <x v="1805"/>
    <x v="2"/>
    <x v="10"/>
    <x v="7"/>
    <s v="Rio de Janeiro"/>
    <x v="17"/>
    <x v="3"/>
    <n v="1"/>
    <n v="69.7"/>
    <n v="0.05"/>
    <n v="66.209999999999994"/>
    <x v="915"/>
    <s v="Debit Card"/>
    <x v="0"/>
    <s v="Express"/>
    <x v="4"/>
    <n v="2025"/>
    <n v="7"/>
    <x v="8"/>
  </r>
  <r>
    <s v="ORD-003286"/>
    <d v="2025-01-30T00:00:00"/>
    <x v="988"/>
    <x v="4"/>
    <x v="1"/>
    <x v="1"/>
    <s v="Delhi"/>
    <x v="1"/>
    <x v="1"/>
    <n v="2"/>
    <n v="40.53"/>
    <n v="0.1"/>
    <n v="72.959999999999994"/>
    <x v="575"/>
    <s v="Credit Card"/>
    <x v="1"/>
    <s v="Standard"/>
    <x v="1"/>
    <n v="2025"/>
    <n v="1"/>
    <x v="5"/>
  </r>
  <r>
    <s v="ORD-003287"/>
    <d v="2025-06-01T00:00:00"/>
    <x v="1062"/>
    <x v="24"/>
    <x v="2"/>
    <x v="2"/>
    <s v="Abu Dhabi"/>
    <x v="19"/>
    <x v="5"/>
    <n v="2"/>
    <n v="24.61"/>
    <n v="0.2"/>
    <n v="39.369999999999997"/>
    <x v="2499"/>
    <s v="Bank Transfer"/>
    <x v="2"/>
    <s v="Standard"/>
    <x v="1"/>
    <n v="2025"/>
    <n v="6"/>
    <x v="9"/>
  </r>
  <r>
    <s v="ORD-003288"/>
    <d v="2025-11-08T00:00:00"/>
    <x v="1104"/>
    <x v="8"/>
    <x v="4"/>
    <x v="4"/>
    <s v="Los Angeles"/>
    <x v="3"/>
    <x v="1"/>
    <n v="1"/>
    <n v="132.58000000000001"/>
    <n v="0.15"/>
    <n v="112.69"/>
    <x v="2154"/>
    <s v="Bank Transfer"/>
    <x v="0"/>
    <s v="Express"/>
    <x v="1"/>
    <n v="2025"/>
    <n v="11"/>
    <x v="6"/>
  </r>
  <r>
    <s v="ORD-003289"/>
    <d v="2025-12-06T00:00:00"/>
    <x v="1044"/>
    <x v="6"/>
    <x v="7"/>
    <x v="3"/>
    <s v="London"/>
    <x v="4"/>
    <x v="2"/>
    <n v="1"/>
    <n v="47.13"/>
    <n v="0"/>
    <n v="47.13"/>
    <x v="1838"/>
    <s v="UPI"/>
    <x v="1"/>
    <s v="Express"/>
    <x v="0"/>
    <n v="2025"/>
    <n v="12"/>
    <x v="1"/>
  </r>
  <r>
    <s v="ORD-003290"/>
    <d v="2025-03-21T00:00:00"/>
    <x v="603"/>
    <x v="15"/>
    <x v="0"/>
    <x v="0"/>
    <s v="Perth"/>
    <x v="4"/>
    <x v="2"/>
    <n v="3"/>
    <n v="41.46"/>
    <n v="0.05"/>
    <n v="118.16"/>
    <x v="2500"/>
    <s v="Bank Transfer"/>
    <x v="1"/>
    <s v="Standard"/>
    <x v="1"/>
    <n v="2025"/>
    <n v="3"/>
    <x v="4"/>
  </r>
  <r>
    <s v="ORD-003291"/>
    <d v="2025-01-27T00:00:00"/>
    <x v="1183"/>
    <x v="15"/>
    <x v="3"/>
    <x v="3"/>
    <s v="Paris"/>
    <x v="2"/>
    <x v="1"/>
    <n v="1"/>
    <n v="88.16"/>
    <n v="0.15"/>
    <n v="74.930000000000007"/>
    <x v="2501"/>
    <s v="PayPal"/>
    <x v="0"/>
    <s v="Standard"/>
    <x v="1"/>
    <n v="2025"/>
    <n v="1"/>
    <x v="5"/>
  </r>
  <r>
    <s v="ORD-003292"/>
    <d v="2025-11-29T00:00:00"/>
    <x v="219"/>
    <x v="13"/>
    <x v="4"/>
    <x v="4"/>
    <s v="Los Angeles"/>
    <x v="0"/>
    <x v="0"/>
    <n v="2"/>
    <n v="43.65"/>
    <n v="0"/>
    <n v="87.29"/>
    <x v="1089"/>
    <s v="Credit Card"/>
    <x v="2"/>
    <s v="Express"/>
    <x v="0"/>
    <n v="2025"/>
    <n v="11"/>
    <x v="6"/>
  </r>
  <r>
    <s v="ORD-003293"/>
    <d v="2025-06-02T00:00:00"/>
    <x v="1325"/>
    <x v="13"/>
    <x v="3"/>
    <x v="3"/>
    <s v="Paris"/>
    <x v="6"/>
    <x v="4"/>
    <n v="1"/>
    <n v="19.89"/>
    <n v="0.15"/>
    <n v="16.91"/>
    <x v="2231"/>
    <s v="Debit Card"/>
    <x v="0"/>
    <s v="Standard"/>
    <x v="1"/>
    <n v="2025"/>
    <n v="6"/>
    <x v="9"/>
  </r>
  <r>
    <s v="ORD-003294"/>
    <d v="2025-07-31T00:00:00"/>
    <x v="1806"/>
    <x v="10"/>
    <x v="0"/>
    <x v="0"/>
    <s v="Brisbane"/>
    <x v="18"/>
    <x v="1"/>
    <n v="1"/>
    <n v="69.81"/>
    <n v="0.05"/>
    <n v="66.319999999999993"/>
    <x v="2502"/>
    <s v="Credit Card"/>
    <x v="2"/>
    <s v="Standard"/>
    <x v="2"/>
    <n v="2025"/>
    <n v="7"/>
    <x v="8"/>
  </r>
  <r>
    <s v="ORD-003295"/>
    <d v="2025-12-23T00:00:00"/>
    <x v="657"/>
    <x v="9"/>
    <x v="1"/>
    <x v="1"/>
    <s v="Hyderabad"/>
    <x v="5"/>
    <x v="3"/>
    <n v="4"/>
    <n v="51.51"/>
    <n v="0.1"/>
    <n v="185.44"/>
    <x v="2503"/>
    <s v="Credit Card"/>
    <x v="2"/>
    <s v="Standard"/>
    <x v="1"/>
    <n v="2025"/>
    <n v="12"/>
    <x v="1"/>
  </r>
  <r>
    <s v="ORD-003296"/>
    <d v="2025-01-27T00:00:00"/>
    <x v="240"/>
    <x v="19"/>
    <x v="1"/>
    <x v="1"/>
    <s v="Kolkata"/>
    <x v="0"/>
    <x v="0"/>
    <n v="3"/>
    <n v="40.11"/>
    <n v="0.05"/>
    <n v="114.32"/>
    <x v="2504"/>
    <s v="Credit Card"/>
    <x v="2"/>
    <s v="Express"/>
    <x v="1"/>
    <n v="2025"/>
    <n v="1"/>
    <x v="5"/>
  </r>
  <r>
    <s v="ORD-003297"/>
    <d v="2025-09-11T00:00:00"/>
    <x v="1247"/>
    <x v="3"/>
    <x v="7"/>
    <x v="3"/>
    <s v="London"/>
    <x v="15"/>
    <x v="6"/>
    <n v="2"/>
    <n v="79.989999999999995"/>
    <n v="0.05"/>
    <n v="151.99"/>
    <x v="2505"/>
    <s v="UPI"/>
    <x v="0"/>
    <s v="Standard"/>
    <x v="3"/>
    <n v="2025"/>
    <n v="9"/>
    <x v="11"/>
  </r>
  <r>
    <s v="ORD-003298"/>
    <d v="2025-01-29T00:00:00"/>
    <x v="346"/>
    <x v="20"/>
    <x v="1"/>
    <x v="1"/>
    <s v="Kolkata"/>
    <x v="6"/>
    <x v="4"/>
    <n v="1"/>
    <n v="18.559999999999999"/>
    <n v="0.1"/>
    <n v="16.71"/>
    <x v="1072"/>
    <s v="UPI"/>
    <x v="1"/>
    <s v="Express"/>
    <x v="0"/>
    <n v="2025"/>
    <n v="1"/>
    <x v="5"/>
  </r>
  <r>
    <s v="ORD-003299"/>
    <d v="2025-05-27T00:00:00"/>
    <x v="1026"/>
    <x v="20"/>
    <x v="8"/>
    <x v="4"/>
    <s v="Montreal"/>
    <x v="0"/>
    <x v="0"/>
    <n v="2"/>
    <n v="41.89"/>
    <n v="0.15"/>
    <n v="71.22"/>
    <x v="1114"/>
    <s v="Digital Wallet"/>
    <x v="0"/>
    <s v="Standard"/>
    <x v="2"/>
    <n v="2025"/>
    <n v="5"/>
    <x v="0"/>
  </r>
  <r>
    <s v="ORD-003300"/>
    <d v="2025-11-08T00:00:00"/>
    <x v="1268"/>
    <x v="15"/>
    <x v="4"/>
    <x v="4"/>
    <s v="Los Angeles"/>
    <x v="19"/>
    <x v="5"/>
    <n v="3"/>
    <n v="23.46"/>
    <n v="0.15"/>
    <n v="59.82"/>
    <x v="2506"/>
    <s v="Bank Transfer"/>
    <x v="0"/>
    <s v="Standard"/>
    <x v="0"/>
    <n v="2025"/>
    <n v="11"/>
    <x v="6"/>
  </r>
  <r>
    <s v="ORD-003301"/>
    <d v="2025-06-19T00:00:00"/>
    <x v="1778"/>
    <x v="27"/>
    <x v="7"/>
    <x v="3"/>
    <s v="Birmingham"/>
    <x v="7"/>
    <x v="5"/>
    <n v="2"/>
    <n v="136.03"/>
    <n v="0.05"/>
    <n v="258.45999999999998"/>
    <x v="2507"/>
    <s v="Credit Card"/>
    <x v="0"/>
    <s v="Same Day"/>
    <x v="1"/>
    <n v="2025"/>
    <n v="6"/>
    <x v="9"/>
  </r>
  <r>
    <s v="ORD-003302"/>
    <d v="2025-12-31T00:00:00"/>
    <x v="278"/>
    <x v="3"/>
    <x v="1"/>
    <x v="1"/>
    <s v="Hyderabad"/>
    <x v="11"/>
    <x v="5"/>
    <n v="2"/>
    <n v="154.57"/>
    <n v="0.2"/>
    <n v="247.32"/>
    <x v="2508"/>
    <s v="Credit Card"/>
    <x v="0"/>
    <s v="Express"/>
    <x v="0"/>
    <n v="2025"/>
    <n v="12"/>
    <x v="1"/>
  </r>
  <r>
    <s v="ORD-003303"/>
    <d v="2025-08-07T00:00:00"/>
    <x v="1556"/>
    <x v="13"/>
    <x v="3"/>
    <x v="3"/>
    <s v="Toulouse"/>
    <x v="7"/>
    <x v="5"/>
    <n v="1"/>
    <n v="127.2"/>
    <n v="0"/>
    <n v="127.2"/>
    <x v="2509"/>
    <s v="Debit Card"/>
    <x v="0"/>
    <s v="Standard"/>
    <x v="0"/>
    <n v="2025"/>
    <n v="8"/>
    <x v="3"/>
  </r>
  <r>
    <s v="ORD-003304"/>
    <d v="2025-05-06T00:00:00"/>
    <x v="1807"/>
    <x v="2"/>
    <x v="1"/>
    <x v="1"/>
    <s v="Kolkata"/>
    <x v="3"/>
    <x v="1"/>
    <n v="2"/>
    <n v="142.97999999999999"/>
    <n v="0.05"/>
    <n v="271.67"/>
    <x v="2510"/>
    <s v="PayPal"/>
    <x v="1"/>
    <s v="Standard"/>
    <x v="0"/>
    <n v="2025"/>
    <n v="5"/>
    <x v="0"/>
  </r>
  <r>
    <s v="ORD-003305"/>
    <d v="2025-03-28T00:00:00"/>
    <x v="745"/>
    <x v="25"/>
    <x v="1"/>
    <x v="1"/>
    <s v="Hyderabad"/>
    <x v="6"/>
    <x v="4"/>
    <n v="1"/>
    <n v="20.34"/>
    <n v="0.05"/>
    <n v="19.32"/>
    <x v="2146"/>
    <s v="Credit Card"/>
    <x v="1"/>
    <s v="Standard"/>
    <x v="0"/>
    <n v="2025"/>
    <n v="3"/>
    <x v="4"/>
  </r>
  <r>
    <s v="ORD-003306"/>
    <d v="2025-05-18T00:00:00"/>
    <x v="1263"/>
    <x v="4"/>
    <x v="1"/>
    <x v="1"/>
    <s v="Bengaluru"/>
    <x v="5"/>
    <x v="3"/>
    <n v="1"/>
    <n v="52.2"/>
    <n v="0.05"/>
    <n v="49.59"/>
    <x v="538"/>
    <s v="Credit Card"/>
    <x v="2"/>
    <s v="Standard"/>
    <x v="0"/>
    <n v="2025"/>
    <n v="5"/>
    <x v="0"/>
  </r>
  <r>
    <s v="ORD-003307"/>
    <d v="2025-05-26T00:00:00"/>
    <x v="278"/>
    <x v="17"/>
    <x v="11"/>
    <x v="8"/>
    <s v="Cape Town"/>
    <x v="17"/>
    <x v="3"/>
    <n v="3"/>
    <n v="67.63"/>
    <n v="0.05"/>
    <n v="192.74"/>
    <x v="2511"/>
    <s v="Debit Card"/>
    <x v="2"/>
    <s v="Standard"/>
    <x v="1"/>
    <n v="2025"/>
    <n v="5"/>
    <x v="0"/>
  </r>
  <r>
    <s v="ORD-003308"/>
    <d v="2025-01-27T00:00:00"/>
    <x v="784"/>
    <x v="18"/>
    <x v="1"/>
    <x v="1"/>
    <s v="Hyderabad"/>
    <x v="18"/>
    <x v="1"/>
    <n v="1"/>
    <n v="65.36"/>
    <n v="0.05"/>
    <n v="62.09"/>
    <x v="2512"/>
    <s v="Debit Card"/>
    <x v="0"/>
    <s v="Standard"/>
    <x v="1"/>
    <n v="2025"/>
    <n v="1"/>
    <x v="5"/>
  </r>
  <r>
    <s v="ORD-003309"/>
    <d v="2025-05-25T00:00:00"/>
    <x v="1808"/>
    <x v="6"/>
    <x v="0"/>
    <x v="0"/>
    <s v="Sydney"/>
    <x v="2"/>
    <x v="1"/>
    <n v="3"/>
    <n v="86.2"/>
    <n v="0.05"/>
    <n v="245.67"/>
    <x v="2513"/>
    <s v="Credit Card"/>
    <x v="2"/>
    <s v="Standard"/>
    <x v="3"/>
    <n v="2025"/>
    <n v="5"/>
    <x v="0"/>
  </r>
  <r>
    <s v="ORD-003310"/>
    <d v="2025-07-01T00:00:00"/>
    <x v="1809"/>
    <x v="4"/>
    <x v="1"/>
    <x v="1"/>
    <s v="Chennai"/>
    <x v="8"/>
    <x v="5"/>
    <n v="1"/>
    <n v="101.67"/>
    <n v="0"/>
    <n v="101.67"/>
    <x v="2514"/>
    <s v="UPI"/>
    <x v="0"/>
    <s v="Standard"/>
    <x v="1"/>
    <n v="2025"/>
    <n v="7"/>
    <x v="8"/>
  </r>
  <r>
    <s v="ORD-003311"/>
    <d v="2025-10-10T00:00:00"/>
    <x v="1810"/>
    <x v="6"/>
    <x v="1"/>
    <x v="1"/>
    <s v="Bengaluru"/>
    <x v="3"/>
    <x v="1"/>
    <n v="1"/>
    <n v="144.04"/>
    <n v="0"/>
    <n v="144.04"/>
    <x v="2515"/>
    <s v="Digital Wallet"/>
    <x v="2"/>
    <s v="Express"/>
    <x v="0"/>
    <n v="2025"/>
    <n v="10"/>
    <x v="2"/>
  </r>
  <r>
    <s v="ORD-003312"/>
    <d v="2025-09-14T00:00:00"/>
    <x v="212"/>
    <x v="18"/>
    <x v="9"/>
    <x v="3"/>
    <s v="Berlin"/>
    <x v="6"/>
    <x v="4"/>
    <n v="2"/>
    <n v="19.64"/>
    <n v="0"/>
    <n v="39.28"/>
    <x v="178"/>
    <s v="Debit Card"/>
    <x v="0"/>
    <s v="Express"/>
    <x v="1"/>
    <n v="2025"/>
    <n v="9"/>
    <x v="11"/>
  </r>
  <r>
    <s v="ORD-003313"/>
    <d v="2025-10-05T00:00:00"/>
    <x v="1605"/>
    <x v="6"/>
    <x v="7"/>
    <x v="3"/>
    <s v="Manchester"/>
    <x v="2"/>
    <x v="1"/>
    <n v="2"/>
    <n v="85.03"/>
    <n v="0.05"/>
    <n v="161.56"/>
    <x v="1750"/>
    <s v="PayPal"/>
    <x v="0"/>
    <s v="Same Day"/>
    <x v="3"/>
    <n v="2025"/>
    <n v="10"/>
    <x v="2"/>
  </r>
  <r>
    <s v="ORD-003314"/>
    <d v="2025-01-04T00:00:00"/>
    <x v="213"/>
    <x v="8"/>
    <x v="11"/>
    <x v="8"/>
    <s v="Pretoria"/>
    <x v="18"/>
    <x v="1"/>
    <n v="1"/>
    <n v="67.16"/>
    <n v="0.1"/>
    <n v="60.44"/>
    <x v="393"/>
    <s v="Debit Card"/>
    <x v="2"/>
    <s v="Standard"/>
    <x v="1"/>
    <n v="2025"/>
    <n v="1"/>
    <x v="5"/>
  </r>
  <r>
    <s v="ORD-003315"/>
    <d v="2025-03-27T00:00:00"/>
    <x v="1811"/>
    <x v="25"/>
    <x v="2"/>
    <x v="2"/>
    <s v="Abu Dhabi"/>
    <x v="15"/>
    <x v="6"/>
    <n v="1"/>
    <n v="72.02"/>
    <n v="0.05"/>
    <n v="68.42"/>
    <x v="2384"/>
    <s v="PayPal"/>
    <x v="0"/>
    <s v="Standard"/>
    <x v="0"/>
    <n v="2025"/>
    <n v="3"/>
    <x v="4"/>
  </r>
  <r>
    <s v="ORD-003316"/>
    <d v="2025-09-16T00:00:00"/>
    <x v="1812"/>
    <x v="10"/>
    <x v="5"/>
    <x v="5"/>
    <s v="Kyoto"/>
    <x v="19"/>
    <x v="5"/>
    <n v="3"/>
    <n v="25.11"/>
    <n v="0.1"/>
    <n v="67.8"/>
    <x v="2516"/>
    <s v="UPI"/>
    <x v="1"/>
    <s v="Standard"/>
    <x v="1"/>
    <n v="2025"/>
    <n v="9"/>
    <x v="11"/>
  </r>
  <r>
    <s v="ORD-003317"/>
    <d v="2025-07-09T00:00:00"/>
    <x v="267"/>
    <x v="25"/>
    <x v="3"/>
    <x v="3"/>
    <s v="Toulouse"/>
    <x v="1"/>
    <x v="1"/>
    <n v="1"/>
    <n v="37.42"/>
    <n v="0.2"/>
    <n v="29.93"/>
    <x v="2517"/>
    <s v="UPI"/>
    <x v="2"/>
    <s v="Express"/>
    <x v="1"/>
    <n v="2025"/>
    <n v="7"/>
    <x v="8"/>
  </r>
  <r>
    <s v="ORD-003318"/>
    <d v="2025-01-03T00:00:00"/>
    <x v="309"/>
    <x v="2"/>
    <x v="7"/>
    <x v="3"/>
    <s v="Liverpool"/>
    <x v="0"/>
    <x v="0"/>
    <n v="2"/>
    <n v="41.44"/>
    <n v="0.05"/>
    <n v="78.73"/>
    <x v="2518"/>
    <s v="PayPal"/>
    <x v="2"/>
    <s v="Standard"/>
    <x v="2"/>
    <n v="2025"/>
    <n v="1"/>
    <x v="5"/>
  </r>
  <r>
    <s v="ORD-003319"/>
    <d v="2025-11-08T00:00:00"/>
    <x v="1813"/>
    <x v="19"/>
    <x v="4"/>
    <x v="4"/>
    <s v="Los Angeles"/>
    <x v="12"/>
    <x v="1"/>
    <n v="3"/>
    <n v="170.06"/>
    <n v="0.1"/>
    <n v="459.17"/>
    <x v="2519"/>
    <s v="Debit Card"/>
    <x v="1"/>
    <s v="Express"/>
    <x v="4"/>
    <n v="2025"/>
    <n v="11"/>
    <x v="6"/>
  </r>
  <r>
    <s v="ORD-003320"/>
    <d v="2025-10-30T00:00:00"/>
    <x v="661"/>
    <x v="24"/>
    <x v="2"/>
    <x v="2"/>
    <s v="Unknown"/>
    <x v="16"/>
    <x v="6"/>
    <n v="1"/>
    <n v="28.14"/>
    <n v="0.1"/>
    <n v="25.33"/>
    <x v="2520"/>
    <s v="Digital Wallet"/>
    <x v="0"/>
    <s v="Standard"/>
    <x v="2"/>
    <n v="2025"/>
    <n v="10"/>
    <x v="2"/>
  </r>
  <r>
    <s v="ORD-003321"/>
    <d v="2025-08-03T00:00:00"/>
    <x v="530"/>
    <x v="5"/>
    <x v="3"/>
    <x v="3"/>
    <s v="Toulouse"/>
    <x v="14"/>
    <x v="3"/>
    <n v="2"/>
    <n v="81.66"/>
    <n v="0.1"/>
    <n v="163.31"/>
    <x v="2521"/>
    <s v="Debit Card"/>
    <x v="1"/>
    <s v="Express"/>
    <x v="1"/>
    <n v="2025"/>
    <n v="8"/>
    <x v="3"/>
  </r>
  <r>
    <s v="ORD-003322"/>
    <d v="2025-01-26T00:00:00"/>
    <x v="242"/>
    <x v="14"/>
    <x v="3"/>
    <x v="3"/>
    <s v="Toulouse"/>
    <x v="6"/>
    <x v="4"/>
    <n v="1"/>
    <n v="17.64"/>
    <n v="0.05"/>
    <n v="16.760000000000002"/>
    <x v="1878"/>
    <s v="Credit Card"/>
    <x v="0"/>
    <s v="Standard"/>
    <x v="2"/>
    <n v="2025"/>
    <n v="1"/>
    <x v="5"/>
  </r>
  <r>
    <s v="ORD-003323"/>
    <d v="2025-10-27T00:00:00"/>
    <x v="1814"/>
    <x v="26"/>
    <x v="4"/>
    <x v="4"/>
    <s v="Houston"/>
    <x v="8"/>
    <x v="5"/>
    <n v="3"/>
    <n v="107.11"/>
    <n v="0"/>
    <n v="321.33999999999997"/>
    <x v="2522"/>
    <s v="Unknown"/>
    <x v="0"/>
    <s v="Standard"/>
    <x v="2"/>
    <n v="2025"/>
    <n v="10"/>
    <x v="2"/>
  </r>
  <r>
    <s v="ORD-003324"/>
    <d v="2025-08-17T00:00:00"/>
    <x v="899"/>
    <x v="5"/>
    <x v="1"/>
    <x v="1"/>
    <s v="Kolkata"/>
    <x v="14"/>
    <x v="3"/>
    <n v="1"/>
    <n v="80.06"/>
    <n v="0.15"/>
    <n v="68.05"/>
    <x v="1155"/>
    <s v="Digital Wallet"/>
    <x v="0"/>
    <s v="Same Day"/>
    <x v="2"/>
    <n v="2025"/>
    <n v="8"/>
    <x v="3"/>
  </r>
  <r>
    <s v="ORD-003325"/>
    <d v="2025-11-02T00:00:00"/>
    <x v="170"/>
    <x v="19"/>
    <x v="2"/>
    <x v="2"/>
    <s v="Abu Dhabi"/>
    <x v="6"/>
    <x v="4"/>
    <n v="1"/>
    <n v="17.66"/>
    <n v="0.1"/>
    <n v="15.89"/>
    <x v="1606"/>
    <s v="PayPal"/>
    <x v="2"/>
    <s v="Express"/>
    <x v="2"/>
    <n v="2025"/>
    <n v="11"/>
    <x v="6"/>
  </r>
  <r>
    <s v="ORD-003326"/>
    <d v="2025-10-21T00:00:00"/>
    <x v="1419"/>
    <x v="21"/>
    <x v="4"/>
    <x v="4"/>
    <s v="Houston"/>
    <x v="4"/>
    <x v="2"/>
    <n v="1"/>
    <n v="42.35"/>
    <n v="0"/>
    <n v="42.35"/>
    <x v="849"/>
    <s v="PayPal"/>
    <x v="1"/>
    <s v="Same Day"/>
    <x v="0"/>
    <n v="2025"/>
    <n v="10"/>
    <x v="2"/>
  </r>
  <r>
    <s v="ORD-003327"/>
    <d v="2025-11-08T00:00:00"/>
    <x v="119"/>
    <x v="15"/>
    <x v="7"/>
    <x v="3"/>
    <s v="Liverpool"/>
    <x v="11"/>
    <x v="5"/>
    <n v="1"/>
    <n v="146.27000000000001"/>
    <n v="0.2"/>
    <n v="117.01"/>
    <x v="2523"/>
    <s v="Credit Card"/>
    <x v="0"/>
    <s v="Standard"/>
    <x v="3"/>
    <n v="2025"/>
    <n v="11"/>
    <x v="6"/>
  </r>
  <r>
    <s v="ORD-003328"/>
    <d v="2025-07-22T00:00:00"/>
    <x v="1251"/>
    <x v="19"/>
    <x v="1"/>
    <x v="1"/>
    <s v="Unknown"/>
    <x v="13"/>
    <x v="2"/>
    <n v="2"/>
    <n v="198.84"/>
    <n v="0.1"/>
    <n v="357.91"/>
    <x v="2524"/>
    <s v="Credit Card"/>
    <x v="2"/>
    <s v="Same Day"/>
    <x v="2"/>
    <n v="2025"/>
    <n v="7"/>
    <x v="8"/>
  </r>
  <r>
    <s v="ORD-003329"/>
    <d v="2025-02-24T00:00:00"/>
    <x v="1532"/>
    <x v="11"/>
    <x v="6"/>
    <x v="6"/>
    <s v="Singapore"/>
    <x v="4"/>
    <x v="2"/>
    <n v="1"/>
    <n v="46.07"/>
    <n v="0.05"/>
    <n v="43.77"/>
    <x v="1065"/>
    <s v="Debit Card"/>
    <x v="0"/>
    <s v="Express"/>
    <x v="1"/>
    <n v="2025"/>
    <n v="2"/>
    <x v="10"/>
  </r>
  <r>
    <s v="ORD-003330"/>
    <d v="2025-09-20T00:00:00"/>
    <x v="1815"/>
    <x v="1"/>
    <x v="1"/>
    <x v="1"/>
    <s v="Kolkata"/>
    <x v="1"/>
    <x v="1"/>
    <n v="1"/>
    <n v="38.200000000000003"/>
    <n v="0.05"/>
    <n v="36.29"/>
    <x v="2525"/>
    <s v="PayPal"/>
    <x v="0"/>
    <s v="Express"/>
    <x v="1"/>
    <n v="2025"/>
    <n v="9"/>
    <x v="11"/>
  </r>
  <r>
    <s v="ORD-003331"/>
    <d v="2025-08-31T00:00:00"/>
    <x v="195"/>
    <x v="12"/>
    <x v="6"/>
    <x v="6"/>
    <s v="Singapore"/>
    <x v="2"/>
    <x v="1"/>
    <n v="1"/>
    <n v="83.93"/>
    <n v="0.1"/>
    <n v="79.739999999999995"/>
    <x v="2077"/>
    <s v="Debit Card"/>
    <x v="0"/>
    <s v="Standard"/>
    <x v="1"/>
    <n v="2025"/>
    <n v="8"/>
    <x v="3"/>
  </r>
  <r>
    <s v="ORD-003332"/>
    <d v="2025-10-18T00:00:00"/>
    <x v="265"/>
    <x v="23"/>
    <x v="1"/>
    <x v="1"/>
    <s v="Bengaluru"/>
    <x v="4"/>
    <x v="2"/>
    <n v="2"/>
    <n v="41.85"/>
    <n v="0.05"/>
    <n v="79.510000000000005"/>
    <x v="1352"/>
    <s v="UPI"/>
    <x v="2"/>
    <s v="Same Day"/>
    <x v="0"/>
    <n v="2025"/>
    <n v="10"/>
    <x v="2"/>
  </r>
  <r>
    <s v="ORD-003333"/>
    <d v="2025-03-08T00:00:00"/>
    <x v="1752"/>
    <x v="12"/>
    <x v="10"/>
    <x v="7"/>
    <s v="SÃ£o Paulo"/>
    <x v="4"/>
    <x v="2"/>
    <n v="2"/>
    <n v="43.25"/>
    <n v="0.1"/>
    <n v="77.849999999999994"/>
    <x v="2526"/>
    <s v="Digital Wallet"/>
    <x v="0"/>
    <s v="Standard"/>
    <x v="1"/>
    <n v="2025"/>
    <n v="3"/>
    <x v="4"/>
  </r>
  <r>
    <s v="ORD-003334"/>
    <d v="2025-03-18T00:00:00"/>
    <x v="165"/>
    <x v="28"/>
    <x v="0"/>
    <x v="0"/>
    <s v="Sydney"/>
    <x v="16"/>
    <x v="6"/>
    <n v="3"/>
    <n v="31.45"/>
    <n v="0.05"/>
    <n v="89.62"/>
    <x v="2418"/>
    <s v="Digital Wallet"/>
    <x v="0"/>
    <s v="Express"/>
    <x v="2"/>
    <n v="2025"/>
    <n v="3"/>
    <x v="4"/>
  </r>
  <r>
    <s v="ORD-003335"/>
    <d v="2025-12-03T00:00:00"/>
    <x v="1440"/>
    <x v="7"/>
    <x v="1"/>
    <x v="1"/>
    <s v="Hyderabad"/>
    <x v="8"/>
    <x v="5"/>
    <n v="1"/>
    <n v="92.16"/>
    <n v="0.1"/>
    <n v="82.94"/>
    <x v="2431"/>
    <s v="Digital Wallet"/>
    <x v="2"/>
    <s v="Express"/>
    <x v="1"/>
    <n v="2025"/>
    <n v="12"/>
    <x v="1"/>
  </r>
  <r>
    <s v="ORD-003336"/>
    <d v="2025-10-21T00:00:00"/>
    <x v="219"/>
    <x v="6"/>
    <x v="3"/>
    <x v="3"/>
    <s v="Paris"/>
    <x v="12"/>
    <x v="1"/>
    <n v="1"/>
    <n v="158.31"/>
    <n v="0.05"/>
    <n v="150.38999999999999"/>
    <x v="2527"/>
    <s v="Credit Card"/>
    <x v="0"/>
    <s v="Standard"/>
    <x v="1"/>
    <n v="2025"/>
    <n v="10"/>
    <x v="2"/>
  </r>
  <r>
    <s v="ORD-003337"/>
    <d v="2025-12-08T00:00:00"/>
    <x v="1816"/>
    <x v="0"/>
    <x v="4"/>
    <x v="4"/>
    <s v="Chicago"/>
    <x v="4"/>
    <x v="2"/>
    <n v="3"/>
    <n v="43.81"/>
    <n v="0.15"/>
    <n v="111.71"/>
    <x v="1238"/>
    <s v="Debit Card"/>
    <x v="0"/>
    <s v="Express"/>
    <x v="1"/>
    <n v="2025"/>
    <n v="12"/>
    <x v="1"/>
  </r>
  <r>
    <s v="ORD-003338"/>
    <d v="2025-10-24T00:00:00"/>
    <x v="1159"/>
    <x v="20"/>
    <x v="1"/>
    <x v="1"/>
    <s v="Bengaluru"/>
    <x v="16"/>
    <x v="6"/>
    <n v="2"/>
    <n v="31.6"/>
    <n v="0.15"/>
    <n v="53.72"/>
    <x v="1197"/>
    <s v="Credit Card"/>
    <x v="2"/>
    <s v="Standard"/>
    <x v="0"/>
    <n v="2025"/>
    <n v="10"/>
    <x v="2"/>
  </r>
  <r>
    <s v="ORD-003339"/>
    <d v="2025-08-22T00:00:00"/>
    <x v="1088"/>
    <x v="23"/>
    <x v="10"/>
    <x v="7"/>
    <s v="Rio de Janeiro"/>
    <x v="7"/>
    <x v="5"/>
    <n v="1"/>
    <n v="129.63999999999999"/>
    <n v="0.2"/>
    <n v="103.71"/>
    <x v="2528"/>
    <s v="Debit Card"/>
    <x v="0"/>
    <s v="Standard"/>
    <x v="0"/>
    <n v="2025"/>
    <n v="8"/>
    <x v="3"/>
  </r>
  <r>
    <s v="ORD-003340"/>
    <d v="2025-09-13T00:00:00"/>
    <x v="882"/>
    <x v="6"/>
    <x v="7"/>
    <x v="3"/>
    <s v="London"/>
    <x v="8"/>
    <x v="5"/>
    <n v="1"/>
    <n v="92.89"/>
    <n v="0"/>
    <n v="92.89"/>
    <x v="247"/>
    <s v="Credit Card"/>
    <x v="0"/>
    <s v="Express"/>
    <x v="0"/>
    <n v="2025"/>
    <n v="9"/>
    <x v="11"/>
  </r>
  <r>
    <s v="ORD-003341"/>
    <d v="2025-12-03T00:00:00"/>
    <x v="623"/>
    <x v="1"/>
    <x v="7"/>
    <x v="3"/>
    <s v="Birmingham"/>
    <x v="17"/>
    <x v="3"/>
    <n v="2"/>
    <n v="67.44"/>
    <n v="0.05"/>
    <n v="128.13999999999999"/>
    <x v="2529"/>
    <s v="Credit Card"/>
    <x v="2"/>
    <s v="Standard"/>
    <x v="0"/>
    <n v="2025"/>
    <n v="12"/>
    <x v="1"/>
  </r>
  <r>
    <s v="ORD-003342"/>
    <d v="2025-08-15T00:00:00"/>
    <x v="211"/>
    <x v="22"/>
    <x v="1"/>
    <x v="1"/>
    <s v="Chennai"/>
    <x v="2"/>
    <x v="1"/>
    <n v="2"/>
    <n v="92.57"/>
    <n v="0.15"/>
    <n v="157.37"/>
    <x v="965"/>
    <s v="PayPal"/>
    <x v="1"/>
    <s v="Standard"/>
    <x v="0"/>
    <n v="2025"/>
    <n v="8"/>
    <x v="3"/>
  </r>
  <r>
    <s v="ORD-003343"/>
    <d v="2025-09-05T00:00:00"/>
    <x v="1817"/>
    <x v="12"/>
    <x v="7"/>
    <x v="3"/>
    <s v="London"/>
    <x v="2"/>
    <x v="1"/>
    <n v="2"/>
    <n v="89.46"/>
    <n v="0"/>
    <n v="178.91"/>
    <x v="2530"/>
    <s v="PayPal"/>
    <x v="0"/>
    <s v="Express"/>
    <x v="2"/>
    <n v="2025"/>
    <n v="9"/>
    <x v="11"/>
  </r>
  <r>
    <s v="ORD-003344"/>
    <d v="2025-03-03T00:00:00"/>
    <x v="342"/>
    <x v="18"/>
    <x v="10"/>
    <x v="7"/>
    <s v="Rio de Janeiro"/>
    <x v="19"/>
    <x v="5"/>
    <n v="2"/>
    <n v="24.33"/>
    <n v="0.15"/>
    <n v="41.36"/>
    <x v="1638"/>
    <s v="Digital Wallet"/>
    <x v="0"/>
    <s v="Standard"/>
    <x v="0"/>
    <n v="2025"/>
    <n v="3"/>
    <x v="4"/>
  </r>
  <r>
    <s v="ORD-003345"/>
    <d v="2025-07-05T00:00:00"/>
    <x v="218"/>
    <x v="10"/>
    <x v="4"/>
    <x v="4"/>
    <s v="Chicago"/>
    <x v="17"/>
    <x v="3"/>
    <n v="1"/>
    <n v="62.19"/>
    <n v="0.15"/>
    <n v="52.86"/>
    <x v="1198"/>
    <s v="Credit Card"/>
    <x v="0"/>
    <s v="Express"/>
    <x v="3"/>
    <n v="2025"/>
    <n v="7"/>
    <x v="8"/>
  </r>
  <r>
    <s v="ORD-003346"/>
    <d v="2025-10-08T00:00:00"/>
    <x v="95"/>
    <x v="13"/>
    <x v="11"/>
    <x v="8"/>
    <s v="Johannesburg"/>
    <x v="16"/>
    <x v="6"/>
    <n v="2"/>
    <n v="32.31"/>
    <n v="0"/>
    <n v="64.62"/>
    <x v="2501"/>
    <s v="UPI"/>
    <x v="0"/>
    <s v="Standard"/>
    <x v="1"/>
    <n v="2025"/>
    <n v="10"/>
    <x v="2"/>
  </r>
  <r>
    <s v="ORD-003347"/>
    <d v="2025-04-16T00:00:00"/>
    <x v="484"/>
    <x v="15"/>
    <x v="2"/>
    <x v="2"/>
    <s v="Abu Dhabi"/>
    <x v="1"/>
    <x v="1"/>
    <n v="1"/>
    <n v="39.14"/>
    <n v="0"/>
    <n v="39.14"/>
    <x v="815"/>
    <s v="PayPal"/>
    <x v="0"/>
    <s v="Standard"/>
    <x v="1"/>
    <n v="2025"/>
    <n v="4"/>
    <x v="7"/>
  </r>
  <r>
    <s v="ORD-003348"/>
    <d v="2025-03-21T00:00:00"/>
    <x v="961"/>
    <x v="17"/>
    <x v="1"/>
    <x v="1"/>
    <s v="Mumbai"/>
    <x v="17"/>
    <x v="3"/>
    <n v="3"/>
    <n v="67.959999999999994"/>
    <n v="0.25"/>
    <n v="152.91999999999999"/>
    <x v="2531"/>
    <s v="PayPal"/>
    <x v="0"/>
    <s v="Express"/>
    <x v="4"/>
    <n v="2025"/>
    <n v="3"/>
    <x v="4"/>
  </r>
  <r>
    <s v="ORD-003349"/>
    <d v="2025-05-03T00:00:00"/>
    <x v="104"/>
    <x v="26"/>
    <x v="1"/>
    <x v="1"/>
    <s v="Hyderabad"/>
    <x v="15"/>
    <x v="6"/>
    <n v="1"/>
    <n v="78.239999999999995"/>
    <n v="0"/>
    <n v="78.239999999999995"/>
    <x v="2532"/>
    <s v="UPI"/>
    <x v="2"/>
    <s v="Standard"/>
    <x v="1"/>
    <n v="2025"/>
    <n v="5"/>
    <x v="0"/>
  </r>
  <r>
    <s v="ORD-003350"/>
    <d v="2025-04-05T00:00:00"/>
    <x v="1514"/>
    <x v="15"/>
    <x v="10"/>
    <x v="7"/>
    <s v="Rio de Janeiro"/>
    <x v="10"/>
    <x v="1"/>
    <n v="1"/>
    <n v="47.69"/>
    <n v="0.15"/>
    <n v="40.53"/>
    <x v="2533"/>
    <s v="PayPal"/>
    <x v="0"/>
    <s v="Express"/>
    <x v="1"/>
    <n v="2025"/>
    <n v="4"/>
    <x v="7"/>
  </r>
  <r>
    <s v="ORD-003351"/>
    <d v="2025-03-26T00:00:00"/>
    <x v="1743"/>
    <x v="0"/>
    <x v="7"/>
    <x v="3"/>
    <s v="London"/>
    <x v="13"/>
    <x v="2"/>
    <n v="5"/>
    <n v="184.11"/>
    <n v="0.15"/>
    <n v="782.47"/>
    <x v="2534"/>
    <s v="PayPal"/>
    <x v="0"/>
    <s v="Express"/>
    <x v="0"/>
    <n v="2025"/>
    <n v="3"/>
    <x v="4"/>
  </r>
  <r>
    <s v="ORD-003352"/>
    <d v="2025-06-16T00:00:00"/>
    <x v="97"/>
    <x v="16"/>
    <x v="1"/>
    <x v="1"/>
    <s v="Delhi"/>
    <x v="1"/>
    <x v="1"/>
    <n v="5"/>
    <n v="41.36"/>
    <n v="0.25"/>
    <n v="155.09"/>
    <x v="1135"/>
    <s v="Credit Card"/>
    <x v="0"/>
    <s v="Express"/>
    <x v="4"/>
    <n v="2025"/>
    <n v="6"/>
    <x v="9"/>
  </r>
  <r>
    <s v="ORD-003353"/>
    <d v="2025-12-07T00:00:00"/>
    <x v="992"/>
    <x v="2"/>
    <x v="4"/>
    <x v="4"/>
    <s v="New York"/>
    <x v="1"/>
    <x v="1"/>
    <n v="2"/>
    <n v="40.869999999999997"/>
    <n v="0.2"/>
    <n v="65.39"/>
    <x v="2535"/>
    <s v="Debit Card"/>
    <x v="0"/>
    <s v="Standard"/>
    <x v="1"/>
    <n v="2025"/>
    <n v="12"/>
    <x v="1"/>
  </r>
  <r>
    <s v="ORD-003354"/>
    <d v="2025-07-18T00:00:00"/>
    <x v="1261"/>
    <x v="10"/>
    <x v="3"/>
    <x v="3"/>
    <s v="Lyon"/>
    <x v="6"/>
    <x v="4"/>
    <n v="2"/>
    <n v="20.010000000000002"/>
    <n v="0.15"/>
    <n v="34.01"/>
    <x v="365"/>
    <s v="UPI"/>
    <x v="1"/>
    <s v="Standard"/>
    <x v="4"/>
    <n v="2025"/>
    <n v="7"/>
    <x v="8"/>
  </r>
  <r>
    <s v="ORD-003355"/>
    <d v="2025-03-15T00:00:00"/>
    <x v="721"/>
    <x v="10"/>
    <x v="5"/>
    <x v="5"/>
    <s v="Osaka"/>
    <x v="11"/>
    <x v="5"/>
    <n v="1"/>
    <n v="156.43"/>
    <n v="0.25"/>
    <n v="117.32"/>
    <x v="2536"/>
    <s v="UPI"/>
    <x v="1"/>
    <s v="Standard"/>
    <x v="0"/>
    <n v="2025"/>
    <n v="3"/>
    <x v="4"/>
  </r>
  <r>
    <s v="ORD-003356"/>
    <d v="2025-01-31T00:00:00"/>
    <x v="1071"/>
    <x v="19"/>
    <x v="1"/>
    <x v="1"/>
    <s v="Kolkata"/>
    <x v="2"/>
    <x v="1"/>
    <n v="1"/>
    <n v="95.4"/>
    <n v="0.05"/>
    <n v="90.63"/>
    <x v="2537"/>
    <s v="Digital Wallet"/>
    <x v="1"/>
    <s v="Standard"/>
    <x v="2"/>
    <n v="2025"/>
    <n v="1"/>
    <x v="5"/>
  </r>
  <r>
    <s v="ORD-003357"/>
    <d v="2025-09-30T00:00:00"/>
    <x v="1818"/>
    <x v="28"/>
    <x v="1"/>
    <x v="1"/>
    <s v="Hyderabad"/>
    <x v="13"/>
    <x v="2"/>
    <n v="2"/>
    <n v="198.28"/>
    <n v="0.1"/>
    <n v="356.9"/>
    <x v="2538"/>
    <s v="UPI"/>
    <x v="2"/>
    <s v="Express"/>
    <x v="1"/>
    <n v="2025"/>
    <n v="9"/>
    <x v="11"/>
  </r>
  <r>
    <s v="ORD-003358"/>
    <d v="2025-05-30T00:00:00"/>
    <x v="246"/>
    <x v="27"/>
    <x v="2"/>
    <x v="2"/>
    <s v="Sharjah"/>
    <x v="13"/>
    <x v="2"/>
    <n v="4"/>
    <n v="200.34"/>
    <n v="0.1"/>
    <n v="721.21"/>
    <x v="2539"/>
    <s v="Credit Card"/>
    <x v="2"/>
    <s v="Express"/>
    <x v="0"/>
    <n v="2025"/>
    <n v="5"/>
    <x v="0"/>
  </r>
  <r>
    <s v="ORD-003359"/>
    <d v="2025-11-13T00:00:00"/>
    <x v="1642"/>
    <x v="5"/>
    <x v="5"/>
    <x v="5"/>
    <s v="Tokyo"/>
    <x v="6"/>
    <x v="4"/>
    <n v="1"/>
    <n v="17.88"/>
    <n v="0"/>
    <n v="17.88"/>
    <x v="528"/>
    <s v="Digital Wallet"/>
    <x v="0"/>
    <s v="Standard"/>
    <x v="0"/>
    <n v="2025"/>
    <n v="11"/>
    <x v="6"/>
  </r>
  <r>
    <s v="ORD-003360"/>
    <d v="2025-09-15T00:00:00"/>
    <x v="1054"/>
    <x v="15"/>
    <x v="3"/>
    <x v="3"/>
    <s v="Marseille"/>
    <x v="11"/>
    <x v="5"/>
    <n v="1"/>
    <n v="150.54"/>
    <n v="0.1"/>
    <n v="135.49"/>
    <x v="1810"/>
    <s v="UPI"/>
    <x v="2"/>
    <s v="Express"/>
    <x v="1"/>
    <n v="2025"/>
    <n v="9"/>
    <x v="11"/>
  </r>
  <r>
    <s v="ORD-003361"/>
    <d v="2025-11-06T00:00:00"/>
    <x v="1031"/>
    <x v="1"/>
    <x v="5"/>
    <x v="5"/>
    <s v="Yokohama"/>
    <x v="18"/>
    <x v="1"/>
    <n v="4"/>
    <n v="67.38"/>
    <n v="0.2"/>
    <n v="215.61"/>
    <x v="2540"/>
    <s v="Debit Card"/>
    <x v="1"/>
    <s v="Standard"/>
    <x v="1"/>
    <n v="2025"/>
    <n v="11"/>
    <x v="6"/>
  </r>
  <r>
    <s v="ORD-003362"/>
    <d v="2025-04-17T00:00:00"/>
    <x v="1819"/>
    <x v="26"/>
    <x v="7"/>
    <x v="3"/>
    <s v="Liverpool"/>
    <x v="15"/>
    <x v="6"/>
    <n v="3"/>
    <n v="69.73"/>
    <n v="0.05"/>
    <n v="198.73"/>
    <x v="2541"/>
    <s v="Credit Card"/>
    <x v="2"/>
    <s v="Standard"/>
    <x v="0"/>
    <n v="2025"/>
    <n v="4"/>
    <x v="7"/>
  </r>
  <r>
    <s v="ORD-003363"/>
    <d v="2025-09-28T00:00:00"/>
    <x v="1209"/>
    <x v="10"/>
    <x v="5"/>
    <x v="5"/>
    <s v="Yokohama"/>
    <x v="1"/>
    <x v="1"/>
    <n v="2"/>
    <n v="42.55"/>
    <n v="0.05"/>
    <n v="80.84"/>
    <x v="1088"/>
    <s v="PayPal"/>
    <x v="0"/>
    <s v="Express"/>
    <x v="1"/>
    <n v="2025"/>
    <n v="9"/>
    <x v="11"/>
  </r>
  <r>
    <s v="ORD-003364"/>
    <d v="2025-04-14T00:00:00"/>
    <x v="747"/>
    <x v="11"/>
    <x v="4"/>
    <x v="4"/>
    <s v="Seattle"/>
    <x v="9"/>
    <x v="6"/>
    <n v="2"/>
    <n v="76.11"/>
    <n v="0.15"/>
    <n v="129.38999999999999"/>
    <x v="2542"/>
    <s v="PayPal"/>
    <x v="0"/>
    <s v="Express"/>
    <x v="2"/>
    <n v="2025"/>
    <n v="4"/>
    <x v="7"/>
  </r>
  <r>
    <s v="ORD-003365"/>
    <d v="2025-12-16T00:00:00"/>
    <x v="612"/>
    <x v="5"/>
    <x v="4"/>
    <x v="4"/>
    <s v="Seattle"/>
    <x v="3"/>
    <x v="1"/>
    <n v="1"/>
    <n v="138.83000000000001"/>
    <n v="0"/>
    <n v="138.83000000000001"/>
    <x v="2543"/>
    <s v="Credit Card"/>
    <x v="1"/>
    <s v="Standard"/>
    <x v="0"/>
    <n v="2025"/>
    <n v="12"/>
    <x v="1"/>
  </r>
  <r>
    <s v="ORD-003366"/>
    <d v="2025-09-06T00:00:00"/>
    <x v="1687"/>
    <x v="27"/>
    <x v="0"/>
    <x v="0"/>
    <s v="Melbourne"/>
    <x v="17"/>
    <x v="3"/>
    <n v="1"/>
    <n v="63.5"/>
    <n v="0.1"/>
    <n v="57.15"/>
    <x v="2544"/>
    <s v="Debit Card"/>
    <x v="0"/>
    <s v="Standard"/>
    <x v="2"/>
    <n v="2025"/>
    <n v="9"/>
    <x v="11"/>
  </r>
  <r>
    <s v="ORD-003367"/>
    <d v="2025-05-07T00:00:00"/>
    <x v="632"/>
    <x v="26"/>
    <x v="7"/>
    <x v="3"/>
    <s v="Manchester"/>
    <x v="7"/>
    <x v="5"/>
    <n v="2"/>
    <n v="123.79"/>
    <n v="0.05"/>
    <n v="235.2"/>
    <x v="2545"/>
    <s v="PayPal"/>
    <x v="0"/>
    <s v="Express"/>
    <x v="2"/>
    <n v="2025"/>
    <n v="5"/>
    <x v="0"/>
  </r>
  <r>
    <s v="ORD-003368"/>
    <d v="2025-04-16T00:00:00"/>
    <x v="1233"/>
    <x v="17"/>
    <x v="11"/>
    <x v="8"/>
    <s v="Johannesburg"/>
    <x v="10"/>
    <x v="1"/>
    <n v="2"/>
    <n v="51.02"/>
    <n v="0"/>
    <n v="102.05"/>
    <x v="2546"/>
    <s v="PayPal"/>
    <x v="0"/>
    <s v="Same Day"/>
    <x v="4"/>
    <n v="2025"/>
    <n v="4"/>
    <x v="7"/>
  </r>
  <r>
    <s v="ORD-003369"/>
    <d v="2025-03-16T00:00:00"/>
    <x v="1820"/>
    <x v="27"/>
    <x v="4"/>
    <x v="4"/>
    <s v="New York"/>
    <x v="18"/>
    <x v="1"/>
    <n v="1"/>
    <n v="71.59"/>
    <n v="0.2"/>
    <n v="57.27"/>
    <x v="306"/>
    <s v="UPI"/>
    <x v="0"/>
    <s v="Same Day"/>
    <x v="1"/>
    <n v="2025"/>
    <n v="3"/>
    <x v="4"/>
  </r>
  <r>
    <s v="ORD-003370"/>
    <d v="2025-09-29T00:00:00"/>
    <x v="1821"/>
    <x v="6"/>
    <x v="2"/>
    <x v="2"/>
    <s v="Abu Dhabi"/>
    <x v="0"/>
    <x v="0"/>
    <n v="1"/>
    <n v="44.78"/>
    <n v="0.15"/>
    <n v="38.07"/>
    <x v="675"/>
    <s v="UPI"/>
    <x v="0"/>
    <s v="Standard"/>
    <x v="0"/>
    <n v="2025"/>
    <n v="9"/>
    <x v="11"/>
  </r>
  <r>
    <s v="ORD-003371"/>
    <d v="2025-03-27T00:00:00"/>
    <x v="1822"/>
    <x v="17"/>
    <x v="2"/>
    <x v="2"/>
    <s v="Dubai"/>
    <x v="18"/>
    <x v="1"/>
    <n v="1"/>
    <n v="70.88"/>
    <n v="0.2"/>
    <n v="56.71"/>
    <x v="1054"/>
    <s v="Debit Card"/>
    <x v="0"/>
    <s v="Express"/>
    <x v="2"/>
    <n v="2025"/>
    <n v="3"/>
    <x v="4"/>
  </r>
  <r>
    <s v="ORD-003372"/>
    <d v="2025-08-21T00:00:00"/>
    <x v="946"/>
    <x v="14"/>
    <x v="4"/>
    <x v="4"/>
    <s v="Los Angeles"/>
    <x v="8"/>
    <x v="5"/>
    <n v="1"/>
    <n v="102.93"/>
    <n v="0.1"/>
    <n v="92.64"/>
    <x v="2373"/>
    <s v="Debit Card"/>
    <x v="0"/>
    <s v="Standard"/>
    <x v="2"/>
    <n v="2025"/>
    <n v="8"/>
    <x v="3"/>
  </r>
  <r>
    <s v="ORD-003373"/>
    <d v="2025-04-14T00:00:00"/>
    <x v="1823"/>
    <x v="11"/>
    <x v="5"/>
    <x v="5"/>
    <s v="Yokohama"/>
    <x v="0"/>
    <x v="0"/>
    <n v="1"/>
    <n v="44.9"/>
    <n v="0.05"/>
    <n v="42.65"/>
    <x v="34"/>
    <s v="PayPal"/>
    <x v="0"/>
    <s v="Standard"/>
    <x v="0"/>
    <n v="2025"/>
    <n v="4"/>
    <x v="7"/>
  </r>
  <r>
    <s v="ORD-003374"/>
    <d v="2025-09-16T00:00:00"/>
    <x v="567"/>
    <x v="7"/>
    <x v="7"/>
    <x v="3"/>
    <s v="Birmingham"/>
    <x v="1"/>
    <x v="1"/>
    <n v="1"/>
    <n v="41.55"/>
    <n v="0.25"/>
    <n v="31.16"/>
    <x v="1272"/>
    <s v="Credit Card"/>
    <x v="1"/>
    <s v="Same Day"/>
    <x v="0"/>
    <n v="2025"/>
    <n v="9"/>
    <x v="11"/>
  </r>
  <r>
    <s v="ORD-003375"/>
    <d v="2025-11-11T00:00:00"/>
    <x v="1417"/>
    <x v="4"/>
    <x v="2"/>
    <x v="2"/>
    <s v="Sharjah"/>
    <x v="17"/>
    <x v="3"/>
    <n v="1"/>
    <n v="65.58"/>
    <n v="0.15"/>
    <n v="55.74"/>
    <x v="2547"/>
    <s v="Debit Card"/>
    <x v="2"/>
    <s v="Standard"/>
    <x v="1"/>
    <n v="2025"/>
    <n v="11"/>
    <x v="6"/>
  </r>
  <r>
    <s v="ORD-003376"/>
    <d v="2025-11-01T00:00:00"/>
    <x v="162"/>
    <x v="22"/>
    <x v="7"/>
    <x v="3"/>
    <s v="Manchester"/>
    <x v="11"/>
    <x v="5"/>
    <n v="1"/>
    <n v="151.51"/>
    <n v="0.1"/>
    <n v="136.36000000000001"/>
    <x v="1820"/>
    <s v="Debit Card"/>
    <x v="2"/>
    <s v="Same Day"/>
    <x v="0"/>
    <n v="2025"/>
    <n v="11"/>
    <x v="6"/>
  </r>
  <r>
    <s v="ORD-003377"/>
    <d v="2025-10-25T00:00:00"/>
    <x v="1824"/>
    <x v="17"/>
    <x v="5"/>
    <x v="5"/>
    <s v="Osaka"/>
    <x v="4"/>
    <x v="2"/>
    <n v="1"/>
    <n v="44.02"/>
    <n v="0.15"/>
    <n v="37.42"/>
    <x v="1476"/>
    <s v="PayPal"/>
    <x v="0"/>
    <s v="Express"/>
    <x v="1"/>
    <n v="2025"/>
    <n v="10"/>
    <x v="2"/>
  </r>
  <r>
    <s v="ORD-003378"/>
    <d v="2025-03-15T00:00:00"/>
    <x v="1825"/>
    <x v="8"/>
    <x v="7"/>
    <x v="3"/>
    <s v="Manchester"/>
    <x v="3"/>
    <x v="1"/>
    <n v="1"/>
    <n v="150.63999999999999"/>
    <n v="0.1"/>
    <n v="135.57"/>
    <x v="536"/>
    <s v="Debit Card"/>
    <x v="0"/>
    <s v="Standard"/>
    <x v="2"/>
    <n v="2025"/>
    <n v="3"/>
    <x v="4"/>
  </r>
  <r>
    <s v="ORD-003379"/>
    <d v="2025-02-04T00:00:00"/>
    <x v="1826"/>
    <x v="1"/>
    <x v="4"/>
    <x v="4"/>
    <s v="New York"/>
    <x v="19"/>
    <x v="5"/>
    <n v="1"/>
    <n v="23.92"/>
    <n v="0.1"/>
    <n v="21.53"/>
    <x v="2152"/>
    <s v="Credit Card"/>
    <x v="2"/>
    <s v="Express"/>
    <x v="0"/>
    <n v="2025"/>
    <n v="2"/>
    <x v="10"/>
  </r>
  <r>
    <s v="ORD-003380"/>
    <d v="2025-10-01T00:00:00"/>
    <x v="579"/>
    <x v="1"/>
    <x v="1"/>
    <x v="1"/>
    <s v="Hyderabad"/>
    <x v="7"/>
    <x v="5"/>
    <n v="1"/>
    <n v="137.19"/>
    <n v="0.05"/>
    <n v="130.33000000000001"/>
    <x v="554"/>
    <s v="Debit Card"/>
    <x v="2"/>
    <s v="Standard"/>
    <x v="1"/>
    <n v="2025"/>
    <n v="10"/>
    <x v="2"/>
  </r>
  <r>
    <s v="ORD-003381"/>
    <d v="2025-05-25T00:00:00"/>
    <x v="1827"/>
    <x v="11"/>
    <x v="7"/>
    <x v="3"/>
    <s v="Liverpool"/>
    <x v="0"/>
    <x v="0"/>
    <n v="3"/>
    <n v="43.71"/>
    <n v="0.15"/>
    <n v="111.46"/>
    <x v="1542"/>
    <s v="Debit Card"/>
    <x v="2"/>
    <s v="Express"/>
    <x v="1"/>
    <n v="2025"/>
    <n v="5"/>
    <x v="0"/>
  </r>
  <r>
    <s v="ORD-003382"/>
    <d v="2025-06-19T00:00:00"/>
    <x v="632"/>
    <x v="20"/>
    <x v="5"/>
    <x v="5"/>
    <s v="Osaka"/>
    <x v="14"/>
    <x v="3"/>
    <n v="2"/>
    <n v="75.459999999999994"/>
    <n v="0.1"/>
    <n v="135.84"/>
    <x v="2458"/>
    <s v="Digital Wallet"/>
    <x v="1"/>
    <s v="Express"/>
    <x v="0"/>
    <n v="2025"/>
    <n v="6"/>
    <x v="9"/>
  </r>
  <r>
    <s v="ORD-003383"/>
    <d v="2025-01-13T00:00:00"/>
    <x v="261"/>
    <x v="13"/>
    <x v="3"/>
    <x v="3"/>
    <s v="Lyon"/>
    <x v="11"/>
    <x v="5"/>
    <n v="1"/>
    <n v="145.27000000000001"/>
    <n v="0.15"/>
    <n v="123.48"/>
    <x v="2548"/>
    <s v="PayPal"/>
    <x v="2"/>
    <s v="Express"/>
    <x v="2"/>
    <n v="2025"/>
    <n v="1"/>
    <x v="5"/>
  </r>
  <r>
    <s v="ORD-003384"/>
    <d v="2025-04-12T00:00:00"/>
    <x v="551"/>
    <x v="11"/>
    <x v="0"/>
    <x v="0"/>
    <s v="Sydney"/>
    <x v="13"/>
    <x v="2"/>
    <n v="2"/>
    <n v="188.43"/>
    <n v="0"/>
    <n v="376.87"/>
    <x v="2549"/>
    <s v="Debit Card"/>
    <x v="0"/>
    <s v="Express"/>
    <x v="0"/>
    <n v="2025"/>
    <n v="4"/>
    <x v="7"/>
  </r>
  <r>
    <s v="ORD-003385"/>
    <d v="2025-01-14T00:00:00"/>
    <x v="385"/>
    <x v="20"/>
    <x v="4"/>
    <x v="4"/>
    <s v="New York"/>
    <x v="15"/>
    <x v="6"/>
    <n v="1"/>
    <n v="70.739999999999995"/>
    <n v="0.15"/>
    <n v="60.13"/>
    <x v="2550"/>
    <s v="Credit Card"/>
    <x v="0"/>
    <s v="Standard"/>
    <x v="1"/>
    <n v="2025"/>
    <n v="1"/>
    <x v="5"/>
  </r>
  <r>
    <s v="ORD-003386"/>
    <d v="2025-11-30T00:00:00"/>
    <x v="1828"/>
    <x v="14"/>
    <x v="9"/>
    <x v="3"/>
    <s v="Hamburg"/>
    <x v="7"/>
    <x v="5"/>
    <n v="2"/>
    <n v="133.47999999999999"/>
    <n v="0.2"/>
    <n v="213.56"/>
    <x v="2551"/>
    <s v="Credit Card"/>
    <x v="0"/>
    <s v="Standard"/>
    <x v="0"/>
    <n v="2025"/>
    <n v="11"/>
    <x v="6"/>
  </r>
  <r>
    <s v="ORD-003387"/>
    <d v="2025-04-06T00:00:00"/>
    <x v="1829"/>
    <x v="13"/>
    <x v="1"/>
    <x v="1"/>
    <s v="Delhi"/>
    <x v="15"/>
    <x v="6"/>
    <n v="1"/>
    <n v="76.06"/>
    <n v="0.05"/>
    <n v="72.260000000000005"/>
    <x v="682"/>
    <s v="Credit Card"/>
    <x v="1"/>
    <s v="Express"/>
    <x v="1"/>
    <n v="2025"/>
    <n v="4"/>
    <x v="7"/>
  </r>
  <r>
    <s v="ORD-003388"/>
    <d v="2025-08-06T00:00:00"/>
    <x v="1468"/>
    <x v="28"/>
    <x v="6"/>
    <x v="6"/>
    <s v="Singapore"/>
    <x v="13"/>
    <x v="2"/>
    <n v="1"/>
    <n v="188.26"/>
    <n v="0"/>
    <n v="188.26"/>
    <x v="2552"/>
    <s v="Credit Card"/>
    <x v="1"/>
    <s v="Same Day"/>
    <x v="4"/>
    <n v="2025"/>
    <n v="8"/>
    <x v="3"/>
  </r>
  <r>
    <s v="ORD-003389"/>
    <d v="2025-01-16T00:00:00"/>
    <x v="1705"/>
    <x v="17"/>
    <x v="11"/>
    <x v="8"/>
    <s v="Cape Town"/>
    <x v="13"/>
    <x v="2"/>
    <n v="1"/>
    <n v="175.84"/>
    <n v="0.1"/>
    <n v="158.25"/>
    <x v="2553"/>
    <s v="Bank Transfer"/>
    <x v="1"/>
    <s v="Standard"/>
    <x v="1"/>
    <n v="2025"/>
    <n v="1"/>
    <x v="5"/>
  </r>
  <r>
    <s v="ORD-003390"/>
    <d v="2025-09-18T00:00:00"/>
    <x v="192"/>
    <x v="0"/>
    <x v="7"/>
    <x v="3"/>
    <s v="Liverpool"/>
    <x v="10"/>
    <x v="1"/>
    <n v="2"/>
    <n v="51.58"/>
    <n v="0.05"/>
    <n v="98"/>
    <x v="1030"/>
    <s v="Debit Card"/>
    <x v="0"/>
    <s v="Express"/>
    <x v="1"/>
    <n v="2025"/>
    <n v="9"/>
    <x v="11"/>
  </r>
  <r>
    <s v="ORD-003391"/>
    <d v="2025-05-07T00:00:00"/>
    <x v="296"/>
    <x v="1"/>
    <x v="1"/>
    <x v="1"/>
    <s v="Mumbai"/>
    <x v="11"/>
    <x v="5"/>
    <n v="1"/>
    <n v="139.72"/>
    <n v="0.05"/>
    <n v="132.72999999999999"/>
    <x v="1790"/>
    <s v="Debit Card"/>
    <x v="0"/>
    <s v="Standard"/>
    <x v="3"/>
    <n v="2025"/>
    <n v="5"/>
    <x v="0"/>
  </r>
  <r>
    <s v="ORD-003392"/>
    <d v="2025-12-05T00:00:00"/>
    <x v="1830"/>
    <x v="27"/>
    <x v="1"/>
    <x v="1"/>
    <s v="Delhi"/>
    <x v="11"/>
    <x v="5"/>
    <n v="2"/>
    <n v="142.61000000000001"/>
    <n v="0.2"/>
    <n v="228.17"/>
    <x v="2554"/>
    <s v="Credit Card"/>
    <x v="0"/>
    <s v="Standard"/>
    <x v="2"/>
    <n v="2025"/>
    <n v="12"/>
    <x v="1"/>
  </r>
  <r>
    <s v="ORD-003393"/>
    <d v="2025-12-02T00:00:00"/>
    <x v="1408"/>
    <x v="12"/>
    <x v="8"/>
    <x v="4"/>
    <s v="Vancouver"/>
    <x v="6"/>
    <x v="4"/>
    <n v="1"/>
    <n v="19.68"/>
    <n v="0.1"/>
    <n v="17.71"/>
    <x v="815"/>
    <s v="UPI"/>
    <x v="2"/>
    <s v="Standard"/>
    <x v="1"/>
    <n v="2025"/>
    <n v="12"/>
    <x v="1"/>
  </r>
  <r>
    <s v="ORD-003394"/>
    <d v="2025-05-08T00:00:00"/>
    <x v="1789"/>
    <x v="1"/>
    <x v="8"/>
    <x v="4"/>
    <s v="Montreal"/>
    <x v="4"/>
    <x v="2"/>
    <n v="2"/>
    <n v="44.69"/>
    <n v="0.1"/>
    <n v="80.45"/>
    <x v="2555"/>
    <s v="Debit Card"/>
    <x v="0"/>
    <s v="Standard"/>
    <x v="0"/>
    <n v="2025"/>
    <n v="5"/>
    <x v="0"/>
  </r>
  <r>
    <s v="ORD-003395"/>
    <d v="2025-12-06T00:00:00"/>
    <x v="186"/>
    <x v="28"/>
    <x v="5"/>
    <x v="5"/>
    <s v="Kyoto"/>
    <x v="1"/>
    <x v="1"/>
    <n v="3"/>
    <n v="37.549999999999997"/>
    <n v="0.05"/>
    <n v="107.01"/>
    <x v="2203"/>
    <s v="Credit Card"/>
    <x v="2"/>
    <s v="Standard"/>
    <x v="1"/>
    <n v="2025"/>
    <n v="12"/>
    <x v="1"/>
  </r>
  <r>
    <s v="ORD-003396"/>
    <d v="2025-12-30T00:00:00"/>
    <x v="520"/>
    <x v="12"/>
    <x v="4"/>
    <x v="4"/>
    <s v="Houston"/>
    <x v="9"/>
    <x v="6"/>
    <n v="1"/>
    <n v="76.14"/>
    <n v="0.15"/>
    <n v="64.72"/>
    <x v="2216"/>
    <s v="Credit Card"/>
    <x v="0"/>
    <s v="Standard"/>
    <x v="2"/>
    <n v="2025"/>
    <n v="12"/>
    <x v="1"/>
  </r>
  <r>
    <s v="ORD-003397"/>
    <d v="2025-11-14T00:00:00"/>
    <x v="1223"/>
    <x v="8"/>
    <x v="5"/>
    <x v="5"/>
    <s v="Osaka"/>
    <x v="2"/>
    <x v="1"/>
    <n v="2"/>
    <n v="92.58"/>
    <n v="0"/>
    <n v="185.16"/>
    <x v="2556"/>
    <s v="Credit Card"/>
    <x v="1"/>
    <s v="Express"/>
    <x v="2"/>
    <n v="2025"/>
    <n v="11"/>
    <x v="6"/>
  </r>
  <r>
    <s v="ORD-003398"/>
    <d v="2025-11-20T00:00:00"/>
    <x v="1722"/>
    <x v="7"/>
    <x v="0"/>
    <x v="0"/>
    <s v="Melbourne"/>
    <x v="15"/>
    <x v="6"/>
    <n v="3"/>
    <n v="69.14"/>
    <n v="0.1"/>
    <n v="186.68"/>
    <x v="920"/>
    <s v="Credit Card"/>
    <x v="0"/>
    <s v="Standard"/>
    <x v="1"/>
    <n v="2025"/>
    <n v="11"/>
    <x v="6"/>
  </r>
  <r>
    <s v="ORD-003399"/>
    <d v="2025-04-08T00:00:00"/>
    <x v="895"/>
    <x v="18"/>
    <x v="4"/>
    <x v="4"/>
    <s v="Seattle"/>
    <x v="10"/>
    <x v="1"/>
    <n v="1"/>
    <n v="49.15"/>
    <n v="0"/>
    <n v="49.15"/>
    <x v="2557"/>
    <s v="PayPal"/>
    <x v="0"/>
    <s v="Standard"/>
    <x v="0"/>
    <n v="2025"/>
    <n v="4"/>
    <x v="7"/>
  </r>
  <r>
    <s v="ORD-003400"/>
    <d v="2025-08-14T00:00:00"/>
    <x v="802"/>
    <x v="23"/>
    <x v="3"/>
    <x v="3"/>
    <s v="Paris"/>
    <x v="11"/>
    <x v="5"/>
    <n v="1"/>
    <n v="139.62"/>
    <n v="0.1"/>
    <n v="125.66"/>
    <x v="2558"/>
    <s v="Bank Transfer"/>
    <x v="0"/>
    <s v="Standard"/>
    <x v="1"/>
    <n v="2025"/>
    <n v="8"/>
    <x v="3"/>
  </r>
  <r>
    <s v="ORD-003401"/>
    <d v="2025-01-27T00:00:00"/>
    <x v="1205"/>
    <x v="5"/>
    <x v="1"/>
    <x v="1"/>
    <s v="Kolkata"/>
    <x v="1"/>
    <x v="1"/>
    <n v="1"/>
    <n v="39.78"/>
    <n v="0.25"/>
    <n v="29.84"/>
    <x v="2559"/>
    <s v="Debit Card"/>
    <x v="2"/>
    <s v="Standard"/>
    <x v="1"/>
    <n v="2025"/>
    <n v="1"/>
    <x v="5"/>
  </r>
  <r>
    <s v="ORD-003402"/>
    <d v="2025-02-07T00:00:00"/>
    <x v="271"/>
    <x v="7"/>
    <x v="7"/>
    <x v="3"/>
    <s v="Manchester"/>
    <x v="9"/>
    <x v="6"/>
    <n v="1"/>
    <n v="77.540000000000006"/>
    <n v="0.15"/>
    <n v="65.91"/>
    <x v="1280"/>
    <s v="Debit Card"/>
    <x v="0"/>
    <s v="Same Day"/>
    <x v="1"/>
    <n v="2025"/>
    <n v="2"/>
    <x v="10"/>
  </r>
  <r>
    <s v="ORD-003403"/>
    <d v="2025-12-31T00:00:00"/>
    <x v="1640"/>
    <x v="7"/>
    <x v="10"/>
    <x v="7"/>
    <s v="BrasÃ­lia"/>
    <x v="6"/>
    <x v="4"/>
    <n v="1"/>
    <n v="18.22"/>
    <n v="0.25"/>
    <n v="13.67"/>
    <x v="2560"/>
    <s v="Debit Card"/>
    <x v="1"/>
    <s v="Standard"/>
    <x v="1"/>
    <n v="2025"/>
    <n v="12"/>
    <x v="1"/>
  </r>
  <r>
    <s v="ORD-003404"/>
    <d v="2025-05-08T00:00:00"/>
    <x v="1831"/>
    <x v="18"/>
    <x v="7"/>
    <x v="3"/>
    <s v="Birmingham"/>
    <x v="13"/>
    <x v="2"/>
    <n v="1"/>
    <n v="187.22"/>
    <n v="0.05"/>
    <n v="177.86"/>
    <x v="2561"/>
    <s v="Credit Card"/>
    <x v="0"/>
    <s v="Standard"/>
    <x v="2"/>
    <n v="2025"/>
    <n v="5"/>
    <x v="0"/>
  </r>
  <r>
    <s v="ORD-003405"/>
    <d v="2025-10-20T00:00:00"/>
    <x v="268"/>
    <x v="15"/>
    <x v="6"/>
    <x v="6"/>
    <s v="Singapore"/>
    <x v="4"/>
    <x v="2"/>
    <n v="1"/>
    <n v="43.66"/>
    <n v="0"/>
    <n v="43.66"/>
    <x v="2562"/>
    <s v="PayPal"/>
    <x v="1"/>
    <s v="Standard"/>
    <x v="0"/>
    <n v="2025"/>
    <n v="10"/>
    <x v="2"/>
  </r>
  <r>
    <s v="ORD-003406"/>
    <d v="2025-11-09T00:00:00"/>
    <x v="1259"/>
    <x v="10"/>
    <x v="3"/>
    <x v="3"/>
    <s v="Toulouse"/>
    <x v="15"/>
    <x v="6"/>
    <n v="3"/>
    <n v="70.55"/>
    <n v="0.1"/>
    <n v="190.5"/>
    <x v="2563"/>
    <s v="UPI"/>
    <x v="0"/>
    <s v="Same Day"/>
    <x v="1"/>
    <n v="2025"/>
    <n v="11"/>
    <x v="6"/>
  </r>
  <r>
    <s v="ORD-003407"/>
    <d v="2025-11-24T00:00:00"/>
    <x v="1083"/>
    <x v="22"/>
    <x v="1"/>
    <x v="1"/>
    <s v="Delhi"/>
    <x v="10"/>
    <x v="1"/>
    <n v="1"/>
    <n v="52.06"/>
    <n v="0"/>
    <n v="52.06"/>
    <x v="2564"/>
    <s v="UPI"/>
    <x v="1"/>
    <s v="Standard"/>
    <x v="0"/>
    <n v="2025"/>
    <n v="11"/>
    <x v="6"/>
  </r>
  <r>
    <s v="ORD-003408"/>
    <d v="2025-12-31T00:00:00"/>
    <x v="1532"/>
    <x v="0"/>
    <x v="3"/>
    <x v="3"/>
    <s v="Lyon"/>
    <x v="13"/>
    <x v="2"/>
    <n v="2"/>
    <n v="200.57"/>
    <n v="0.2"/>
    <n v="320.92"/>
    <x v="1307"/>
    <s v="UPI"/>
    <x v="1"/>
    <s v="Express"/>
    <x v="1"/>
    <n v="2025"/>
    <n v="12"/>
    <x v="1"/>
  </r>
  <r>
    <s v="ORD-003409"/>
    <d v="2025-04-05T00:00:00"/>
    <x v="369"/>
    <x v="14"/>
    <x v="9"/>
    <x v="3"/>
    <s v="Munich"/>
    <x v="2"/>
    <x v="1"/>
    <n v="1"/>
    <n v="97.17"/>
    <n v="0"/>
    <n v="97.17"/>
    <x v="2565"/>
    <s v="UPI"/>
    <x v="1"/>
    <s v="Standard"/>
    <x v="0"/>
    <n v="2025"/>
    <n v="4"/>
    <x v="7"/>
  </r>
  <r>
    <s v="ORD-003410"/>
    <d v="2025-01-16T00:00:00"/>
    <x v="1832"/>
    <x v="14"/>
    <x v="7"/>
    <x v="3"/>
    <s v="London"/>
    <x v="19"/>
    <x v="5"/>
    <n v="1"/>
    <n v="24.04"/>
    <n v="0.15"/>
    <n v="20.440000000000001"/>
    <x v="1478"/>
    <s v="PayPal"/>
    <x v="0"/>
    <s v="Standard"/>
    <x v="2"/>
    <n v="2025"/>
    <n v="1"/>
    <x v="5"/>
  </r>
  <r>
    <s v="ORD-003411"/>
    <d v="2025-06-10T00:00:00"/>
    <x v="1607"/>
    <x v="6"/>
    <x v="1"/>
    <x v="1"/>
    <s v="Delhi"/>
    <x v="15"/>
    <x v="6"/>
    <n v="1"/>
    <n v="79.88"/>
    <n v="0.15"/>
    <n v="67.900000000000006"/>
    <x v="2566"/>
    <s v="Digital Wallet"/>
    <x v="0"/>
    <s v="Express"/>
    <x v="1"/>
    <n v="2025"/>
    <n v="6"/>
    <x v="9"/>
  </r>
  <r>
    <s v="ORD-003412"/>
    <d v="2025-02-20T00:00:00"/>
    <x v="1833"/>
    <x v="19"/>
    <x v="7"/>
    <x v="3"/>
    <s v="Manchester"/>
    <x v="3"/>
    <x v="1"/>
    <n v="1"/>
    <n v="135.19999999999999"/>
    <n v="0.1"/>
    <n v="135.19999999999999"/>
    <x v="2567"/>
    <s v="Digital Wallet"/>
    <x v="0"/>
    <s v="Standard"/>
    <x v="1"/>
    <n v="2025"/>
    <n v="2"/>
    <x v="10"/>
  </r>
  <r>
    <s v="ORD-003413"/>
    <d v="2025-01-09T00:00:00"/>
    <x v="265"/>
    <x v="9"/>
    <x v="1"/>
    <x v="1"/>
    <s v="Chennai"/>
    <x v="0"/>
    <x v="0"/>
    <n v="2"/>
    <n v="39.82"/>
    <n v="0.05"/>
    <n v="75.67"/>
    <x v="2568"/>
    <s v="Digital Wallet"/>
    <x v="0"/>
    <s v="Standard"/>
    <x v="1"/>
    <n v="2025"/>
    <n v="1"/>
    <x v="5"/>
  </r>
  <r>
    <s v="ORD-003414"/>
    <d v="2025-05-21T00:00:00"/>
    <x v="866"/>
    <x v="21"/>
    <x v="1"/>
    <x v="1"/>
    <s v="Mumbai"/>
    <x v="10"/>
    <x v="1"/>
    <n v="1"/>
    <n v="46.01"/>
    <n v="0.05"/>
    <n v="43.71"/>
    <x v="2569"/>
    <s v="Credit Card"/>
    <x v="2"/>
    <s v="Standard"/>
    <x v="2"/>
    <n v="2025"/>
    <n v="5"/>
    <x v="0"/>
  </r>
  <r>
    <s v="ORD-003415"/>
    <d v="2025-11-02T00:00:00"/>
    <x v="859"/>
    <x v="24"/>
    <x v="7"/>
    <x v="3"/>
    <s v="Liverpool"/>
    <x v="4"/>
    <x v="2"/>
    <n v="2"/>
    <n v="41.82"/>
    <n v="0.1"/>
    <n v="75.28"/>
    <x v="2570"/>
    <s v="Bank Transfer"/>
    <x v="0"/>
    <s v="Standard"/>
    <x v="2"/>
    <n v="2025"/>
    <n v="11"/>
    <x v="6"/>
  </r>
  <r>
    <s v="ORD-003416"/>
    <d v="2025-08-10T00:00:00"/>
    <x v="152"/>
    <x v="12"/>
    <x v="4"/>
    <x v="4"/>
    <s v="Chicago"/>
    <x v="10"/>
    <x v="1"/>
    <n v="1"/>
    <n v="51.34"/>
    <n v="0"/>
    <n v="51.34"/>
    <x v="2571"/>
    <s v="PayPal"/>
    <x v="1"/>
    <s v="Same Day"/>
    <x v="0"/>
    <n v="2025"/>
    <n v="8"/>
    <x v="3"/>
  </r>
  <r>
    <s v="ORD-003417"/>
    <d v="2025-05-03T00:00:00"/>
    <x v="1834"/>
    <x v="10"/>
    <x v="2"/>
    <x v="2"/>
    <s v="Dubai"/>
    <x v="1"/>
    <x v="1"/>
    <n v="1"/>
    <n v="42.69"/>
    <n v="0"/>
    <n v="42.69"/>
    <x v="1606"/>
    <s v="Credit Card"/>
    <x v="0"/>
    <s v="Express"/>
    <x v="2"/>
    <n v="2025"/>
    <n v="5"/>
    <x v="0"/>
  </r>
  <r>
    <s v="ORD-003418"/>
    <d v="2025-09-13T00:00:00"/>
    <x v="343"/>
    <x v="21"/>
    <x v="4"/>
    <x v="4"/>
    <s v="New York"/>
    <x v="7"/>
    <x v="5"/>
    <n v="5"/>
    <n v="124.69"/>
    <n v="0.05"/>
    <n v="592.29"/>
    <x v="2572"/>
    <s v="UPI"/>
    <x v="2"/>
    <s v="Express"/>
    <x v="0"/>
    <n v="2025"/>
    <n v="9"/>
    <x v="11"/>
  </r>
  <r>
    <s v="ORD-003419"/>
    <d v="2025-04-01T00:00:00"/>
    <x v="8"/>
    <x v="27"/>
    <x v="5"/>
    <x v="5"/>
    <s v="Kyoto"/>
    <x v="15"/>
    <x v="6"/>
    <n v="1"/>
    <n v="72.31"/>
    <n v="0.15"/>
    <n v="61.47"/>
    <x v="1036"/>
    <s v="UPI"/>
    <x v="0"/>
    <s v="Standard"/>
    <x v="0"/>
    <n v="2025"/>
    <n v="4"/>
    <x v="7"/>
  </r>
  <r>
    <s v="ORD-003420"/>
    <d v="2025-01-06T00:00:00"/>
    <x v="1835"/>
    <x v="14"/>
    <x v="9"/>
    <x v="3"/>
    <s v="Hamburg"/>
    <x v="12"/>
    <x v="1"/>
    <n v="1"/>
    <n v="163.91"/>
    <n v="0.2"/>
    <n v="131.12"/>
    <x v="2573"/>
    <s v="Digital Wallet"/>
    <x v="0"/>
    <s v="Standard"/>
    <x v="1"/>
    <n v="2025"/>
    <n v="1"/>
    <x v="5"/>
  </r>
  <r>
    <s v="ORD-003421"/>
    <d v="2025-10-26T00:00:00"/>
    <x v="1836"/>
    <x v="13"/>
    <x v="0"/>
    <x v="0"/>
    <s v="Brisbane"/>
    <x v="1"/>
    <x v="1"/>
    <n v="4"/>
    <n v="42.66"/>
    <n v="0.15"/>
    <n v="145.03"/>
    <x v="412"/>
    <s v="PayPal"/>
    <x v="2"/>
    <s v="Standard"/>
    <x v="1"/>
    <n v="2025"/>
    <n v="10"/>
    <x v="2"/>
  </r>
  <r>
    <s v="ORD-003422"/>
    <d v="2025-09-01T00:00:00"/>
    <x v="1785"/>
    <x v="28"/>
    <x v="4"/>
    <x v="4"/>
    <s v="Seattle"/>
    <x v="10"/>
    <x v="1"/>
    <n v="1"/>
    <n v="46.96"/>
    <n v="0.1"/>
    <n v="42.26"/>
    <x v="2574"/>
    <s v="Digital Wallet"/>
    <x v="0"/>
    <s v="Standard"/>
    <x v="1"/>
    <n v="2025"/>
    <n v="9"/>
    <x v="11"/>
  </r>
  <r>
    <s v="ORD-003423"/>
    <d v="2025-10-26T00:00:00"/>
    <x v="904"/>
    <x v="18"/>
    <x v="2"/>
    <x v="2"/>
    <s v="Sharjah"/>
    <x v="11"/>
    <x v="5"/>
    <n v="2"/>
    <n v="159.44999999999999"/>
    <n v="0.2"/>
    <n v="255.11"/>
    <x v="2575"/>
    <s v="UPI"/>
    <x v="0"/>
    <s v="Express"/>
    <x v="1"/>
    <n v="2025"/>
    <n v="10"/>
    <x v="2"/>
  </r>
  <r>
    <s v="ORD-003424"/>
    <d v="2025-01-16T00:00:00"/>
    <x v="1837"/>
    <x v="19"/>
    <x v="9"/>
    <x v="3"/>
    <s v="Hamburg"/>
    <x v="3"/>
    <x v="1"/>
    <n v="3"/>
    <n v="148.19999999999999"/>
    <n v="0"/>
    <n v="444.61"/>
    <x v="2576"/>
    <s v="UPI"/>
    <x v="1"/>
    <s v="Standard"/>
    <x v="0"/>
    <n v="2025"/>
    <n v="1"/>
    <x v="5"/>
  </r>
  <r>
    <s v="ORD-003425"/>
    <d v="2025-11-18T00:00:00"/>
    <x v="1838"/>
    <x v="19"/>
    <x v="6"/>
    <x v="6"/>
    <s v="Singapore"/>
    <x v="5"/>
    <x v="3"/>
    <n v="1"/>
    <n v="56.43"/>
    <n v="0.1"/>
    <n v="50.79"/>
    <x v="2577"/>
    <s v="Credit Card"/>
    <x v="0"/>
    <s v="Same Day"/>
    <x v="0"/>
    <n v="2025"/>
    <n v="11"/>
    <x v="6"/>
  </r>
  <r>
    <s v="ORD-003426"/>
    <d v="2025-08-31T00:00:00"/>
    <x v="1590"/>
    <x v="15"/>
    <x v="4"/>
    <x v="4"/>
    <s v="Los Angeles"/>
    <x v="0"/>
    <x v="0"/>
    <n v="2"/>
    <n v="44.15"/>
    <n v="0.15"/>
    <n v="75.06"/>
    <x v="2087"/>
    <s v="Credit Card"/>
    <x v="0"/>
    <s v="Express"/>
    <x v="0"/>
    <n v="2025"/>
    <n v="8"/>
    <x v="3"/>
  </r>
  <r>
    <s v="ORD-003427"/>
    <d v="2025-08-09T00:00:00"/>
    <x v="1839"/>
    <x v="24"/>
    <x v="1"/>
    <x v="1"/>
    <s v="Kolkata"/>
    <x v="11"/>
    <x v="5"/>
    <n v="1"/>
    <n v="161.76"/>
    <n v="0.2"/>
    <n v="129.41"/>
    <x v="976"/>
    <s v="PayPal"/>
    <x v="0"/>
    <s v="Standard"/>
    <x v="3"/>
    <n v="2025"/>
    <n v="8"/>
    <x v="3"/>
  </r>
  <r>
    <s v="ORD-003428"/>
    <d v="2025-09-02T00:00:00"/>
    <x v="1319"/>
    <x v="29"/>
    <x v="8"/>
    <x v="4"/>
    <s v="Toronto"/>
    <x v="5"/>
    <x v="3"/>
    <n v="1"/>
    <n v="58.63"/>
    <n v="0.15"/>
    <n v="49.84"/>
    <x v="1697"/>
    <s v="PayPal"/>
    <x v="0"/>
    <s v="Standard"/>
    <x v="0"/>
    <n v="2025"/>
    <n v="9"/>
    <x v="11"/>
  </r>
  <r>
    <s v="ORD-003429"/>
    <d v="2025-11-26T00:00:00"/>
    <x v="1218"/>
    <x v="26"/>
    <x v="1"/>
    <x v="1"/>
    <s v="Mumbai"/>
    <x v="4"/>
    <x v="2"/>
    <n v="2"/>
    <n v="47.4"/>
    <n v="0.2"/>
    <n v="75.849999999999994"/>
    <x v="1126"/>
    <s v="Credit Card"/>
    <x v="0"/>
    <s v="Express"/>
    <x v="2"/>
    <n v="2025"/>
    <n v="11"/>
    <x v="6"/>
  </r>
  <r>
    <s v="ORD-003430"/>
    <d v="2025-08-18T00:00:00"/>
    <x v="1840"/>
    <x v="28"/>
    <x v="9"/>
    <x v="3"/>
    <s v="Hamburg"/>
    <x v="8"/>
    <x v="5"/>
    <n v="2"/>
    <n v="95.21"/>
    <n v="0.05"/>
    <n v="180.89"/>
    <x v="1383"/>
    <s v="Digital Wallet"/>
    <x v="0"/>
    <s v="Express"/>
    <x v="4"/>
    <n v="2025"/>
    <n v="8"/>
    <x v="3"/>
  </r>
  <r>
    <s v="ORD-003431"/>
    <d v="2025-08-16T00:00:00"/>
    <x v="511"/>
    <x v="15"/>
    <x v="1"/>
    <x v="1"/>
    <s v="Hyderabad"/>
    <x v="15"/>
    <x v="6"/>
    <n v="1"/>
    <n v="74.08"/>
    <n v="0"/>
    <n v="74.08"/>
    <x v="1421"/>
    <s v="Debit Card"/>
    <x v="2"/>
    <s v="Standard"/>
    <x v="1"/>
    <n v="2025"/>
    <n v="8"/>
    <x v="3"/>
  </r>
  <r>
    <s v="ORD-003432"/>
    <d v="2025-12-29T00:00:00"/>
    <x v="1627"/>
    <x v="28"/>
    <x v="8"/>
    <x v="4"/>
    <s v="Unknown"/>
    <x v="16"/>
    <x v="6"/>
    <n v="1"/>
    <n v="31.69"/>
    <n v="0.05"/>
    <n v="30.11"/>
    <x v="2578"/>
    <s v="Digital Wallet"/>
    <x v="0"/>
    <s v="Standard"/>
    <x v="1"/>
    <n v="2025"/>
    <n v="12"/>
    <x v="1"/>
  </r>
  <r>
    <s v="ORD-003433"/>
    <d v="2025-10-23T00:00:00"/>
    <x v="205"/>
    <x v="29"/>
    <x v="11"/>
    <x v="8"/>
    <s v="Durban"/>
    <x v="16"/>
    <x v="6"/>
    <n v="2"/>
    <n v="32.25"/>
    <n v="0.15"/>
    <n v="54.83"/>
    <x v="1781"/>
    <s v="PayPal"/>
    <x v="0"/>
    <s v="Standard"/>
    <x v="1"/>
    <n v="2025"/>
    <n v="10"/>
    <x v="2"/>
  </r>
  <r>
    <s v="ORD-003434"/>
    <d v="2025-06-22T00:00:00"/>
    <x v="482"/>
    <x v="10"/>
    <x v="7"/>
    <x v="3"/>
    <s v="Manchester"/>
    <x v="15"/>
    <x v="6"/>
    <n v="2"/>
    <n v="79.48"/>
    <n v="0.05"/>
    <n v="151.01"/>
    <x v="2579"/>
    <s v="PayPal"/>
    <x v="0"/>
    <s v="Standard"/>
    <x v="0"/>
    <n v="2025"/>
    <n v="6"/>
    <x v="9"/>
  </r>
  <r>
    <s v="ORD-003435"/>
    <d v="2025-10-04T00:00:00"/>
    <x v="1841"/>
    <x v="19"/>
    <x v="6"/>
    <x v="6"/>
    <s v="Singapore"/>
    <x v="13"/>
    <x v="2"/>
    <n v="1"/>
    <n v="195.41"/>
    <n v="0.2"/>
    <n v="156.32"/>
    <x v="2580"/>
    <s v="Credit Card"/>
    <x v="0"/>
    <s v="Express"/>
    <x v="0"/>
    <n v="2025"/>
    <n v="10"/>
    <x v="2"/>
  </r>
  <r>
    <s v="ORD-003436"/>
    <d v="2025-06-02T00:00:00"/>
    <x v="195"/>
    <x v="4"/>
    <x v="9"/>
    <x v="3"/>
    <s v="Hamburg"/>
    <x v="4"/>
    <x v="2"/>
    <n v="3"/>
    <n v="41.55"/>
    <n v="0.15"/>
    <n v="105.94"/>
    <x v="2418"/>
    <s v="Digital Wallet"/>
    <x v="2"/>
    <s v="Standard"/>
    <x v="1"/>
    <n v="2025"/>
    <n v="6"/>
    <x v="9"/>
  </r>
  <r>
    <s v="ORD-003437"/>
    <d v="2025-03-31T00:00:00"/>
    <x v="497"/>
    <x v="17"/>
    <x v="9"/>
    <x v="3"/>
    <s v="Munich"/>
    <x v="11"/>
    <x v="5"/>
    <n v="1"/>
    <n v="159.61000000000001"/>
    <n v="0.1"/>
    <n v="143.65"/>
    <x v="1109"/>
    <s v="Bank Transfer"/>
    <x v="0"/>
    <s v="Express"/>
    <x v="2"/>
    <n v="2025"/>
    <n v="3"/>
    <x v="4"/>
  </r>
  <r>
    <s v="ORD-003438"/>
    <d v="2025-08-22T00:00:00"/>
    <x v="404"/>
    <x v="26"/>
    <x v="2"/>
    <x v="2"/>
    <s v="Abu Dhabi"/>
    <x v="7"/>
    <x v="5"/>
    <n v="3"/>
    <n v="128.52000000000001"/>
    <n v="0"/>
    <n v="385.56"/>
    <x v="2581"/>
    <s v="Credit Card"/>
    <x v="1"/>
    <s v="Standard"/>
    <x v="2"/>
    <n v="2025"/>
    <n v="8"/>
    <x v="3"/>
  </r>
  <r>
    <s v="ORD-003439"/>
    <d v="2025-12-13T00:00:00"/>
    <x v="1482"/>
    <x v="11"/>
    <x v="10"/>
    <x v="7"/>
    <s v="BrasÃ­lia"/>
    <x v="3"/>
    <x v="1"/>
    <n v="2"/>
    <n v="129.36000000000001"/>
    <n v="0.15"/>
    <n v="219.91"/>
    <x v="1920"/>
    <s v="Bank Transfer"/>
    <x v="0"/>
    <s v="Standard"/>
    <x v="2"/>
    <n v="2025"/>
    <n v="12"/>
    <x v="1"/>
  </r>
  <r>
    <s v="ORD-003440"/>
    <d v="2025-12-13T00:00:00"/>
    <x v="1729"/>
    <x v="29"/>
    <x v="5"/>
    <x v="5"/>
    <s v="Tokyo"/>
    <x v="0"/>
    <x v="0"/>
    <n v="4"/>
    <n v="45.13"/>
    <n v="0.15"/>
    <n v="153.44999999999999"/>
    <x v="648"/>
    <s v="UPI"/>
    <x v="0"/>
    <s v="Same Day"/>
    <x v="1"/>
    <n v="2025"/>
    <n v="12"/>
    <x v="1"/>
  </r>
  <r>
    <s v="ORD-003441"/>
    <d v="2025-05-14T00:00:00"/>
    <x v="1755"/>
    <x v="13"/>
    <x v="4"/>
    <x v="4"/>
    <s v="Seattle"/>
    <x v="14"/>
    <x v="3"/>
    <n v="2"/>
    <n v="80.459999999999994"/>
    <n v="0.05"/>
    <n v="152.87"/>
    <x v="2202"/>
    <s v="PayPal"/>
    <x v="2"/>
    <s v="Same Day"/>
    <x v="3"/>
    <n v="2025"/>
    <n v="5"/>
    <x v="0"/>
  </r>
  <r>
    <s v="ORD-003442"/>
    <d v="2025-07-26T00:00:00"/>
    <x v="356"/>
    <x v="1"/>
    <x v="3"/>
    <x v="3"/>
    <s v="Paris"/>
    <x v="12"/>
    <x v="1"/>
    <n v="1"/>
    <n v="156.86000000000001"/>
    <n v="0.15"/>
    <n v="133.33000000000001"/>
    <x v="2582"/>
    <s v="Credit Card"/>
    <x v="0"/>
    <s v="Standard"/>
    <x v="1"/>
    <n v="2025"/>
    <n v="7"/>
    <x v="8"/>
  </r>
  <r>
    <s v="ORD-003443"/>
    <d v="2025-03-24T00:00:00"/>
    <x v="367"/>
    <x v="3"/>
    <x v="4"/>
    <x v="4"/>
    <s v="Chicago"/>
    <x v="11"/>
    <x v="5"/>
    <n v="4"/>
    <n v="157.09"/>
    <n v="0.15"/>
    <n v="534.11"/>
    <x v="2583"/>
    <s v="UPI"/>
    <x v="2"/>
    <s v="Same Day"/>
    <x v="0"/>
    <n v="2025"/>
    <n v="3"/>
    <x v="4"/>
  </r>
  <r>
    <s v="ORD-003444"/>
    <d v="2025-12-30T00:00:00"/>
    <x v="1839"/>
    <x v="2"/>
    <x v="7"/>
    <x v="3"/>
    <s v="Birmingham"/>
    <x v="5"/>
    <x v="3"/>
    <n v="1"/>
    <n v="57.35"/>
    <n v="0.05"/>
    <n v="54.48"/>
    <x v="1970"/>
    <s v="Credit Card"/>
    <x v="0"/>
    <s v="Standard"/>
    <x v="0"/>
    <n v="2025"/>
    <n v="12"/>
    <x v="1"/>
  </r>
  <r>
    <s v="ORD-003445"/>
    <d v="2025-12-27T00:00:00"/>
    <x v="407"/>
    <x v="27"/>
    <x v="9"/>
    <x v="3"/>
    <s v="Frankfurt"/>
    <x v="12"/>
    <x v="1"/>
    <n v="3"/>
    <n v="168.06"/>
    <n v="0"/>
    <n v="504.18"/>
    <x v="2584"/>
    <s v="Bank Transfer"/>
    <x v="0"/>
    <s v="Standard"/>
    <x v="0"/>
    <n v="2025"/>
    <n v="12"/>
    <x v="1"/>
  </r>
  <r>
    <s v="ORD-003446"/>
    <d v="2025-09-11T00:00:00"/>
    <x v="740"/>
    <x v="21"/>
    <x v="6"/>
    <x v="6"/>
    <s v="Singapore"/>
    <x v="15"/>
    <x v="6"/>
    <n v="1"/>
    <n v="71.59"/>
    <n v="0.2"/>
    <n v="57.27"/>
    <x v="2585"/>
    <s v="Credit Card"/>
    <x v="1"/>
    <s v="Standard"/>
    <x v="0"/>
    <n v="2025"/>
    <n v="9"/>
    <x v="11"/>
  </r>
  <r>
    <s v="ORD-003447"/>
    <d v="2025-11-08T00:00:00"/>
    <x v="134"/>
    <x v="13"/>
    <x v="2"/>
    <x v="2"/>
    <s v="Abu Dhabi"/>
    <x v="2"/>
    <x v="1"/>
    <n v="1"/>
    <n v="94.24"/>
    <n v="0"/>
    <n v="94.24"/>
    <x v="384"/>
    <s v="Debit Card"/>
    <x v="0"/>
    <s v="Same Day"/>
    <x v="1"/>
    <n v="2025"/>
    <n v="11"/>
    <x v="6"/>
  </r>
  <r>
    <s v="ORD-003448"/>
    <d v="2025-10-07T00:00:00"/>
    <x v="1842"/>
    <x v="27"/>
    <x v="7"/>
    <x v="3"/>
    <s v="Liverpool"/>
    <x v="17"/>
    <x v="3"/>
    <n v="4"/>
    <n v="65.58"/>
    <n v="0.05"/>
    <n v="249.19"/>
    <x v="2586"/>
    <s v="Digital Wallet"/>
    <x v="0"/>
    <s v="Express"/>
    <x v="1"/>
    <n v="2025"/>
    <n v="10"/>
    <x v="2"/>
  </r>
  <r>
    <s v="ORD-003449"/>
    <d v="2025-08-20T00:00:00"/>
    <x v="1265"/>
    <x v="15"/>
    <x v="1"/>
    <x v="1"/>
    <s v="Kolkata"/>
    <x v="17"/>
    <x v="3"/>
    <n v="2"/>
    <n v="67.180000000000007"/>
    <n v="0.1"/>
    <n v="120.93"/>
    <x v="2587"/>
    <s v="Debit Card"/>
    <x v="0"/>
    <s v="Same Day"/>
    <x v="0"/>
    <n v="2025"/>
    <n v="8"/>
    <x v="3"/>
  </r>
  <r>
    <s v="ORD-003450"/>
    <d v="2025-01-21T00:00:00"/>
    <x v="1140"/>
    <x v="0"/>
    <x v="10"/>
    <x v="7"/>
    <s v="Rio de Janeiro"/>
    <x v="9"/>
    <x v="6"/>
    <n v="1"/>
    <n v="84.81"/>
    <n v="0.2"/>
    <n v="67.849999999999994"/>
    <x v="744"/>
    <s v="PayPal"/>
    <x v="1"/>
    <s v="Standard"/>
    <x v="1"/>
    <n v="2025"/>
    <n v="1"/>
    <x v="5"/>
  </r>
  <r>
    <s v="ORD-003451"/>
    <d v="2025-06-27T00:00:00"/>
    <x v="771"/>
    <x v="15"/>
    <x v="1"/>
    <x v="1"/>
    <s v="Bengaluru"/>
    <x v="0"/>
    <x v="0"/>
    <n v="2"/>
    <n v="40.659999999999997"/>
    <n v="0"/>
    <n v="81.33"/>
    <x v="2588"/>
    <s v="Credit Card"/>
    <x v="2"/>
    <s v="Same Day"/>
    <x v="2"/>
    <n v="2025"/>
    <n v="6"/>
    <x v="9"/>
  </r>
  <r>
    <s v="ORD-003452"/>
    <d v="2025-09-21T00:00:00"/>
    <x v="276"/>
    <x v="4"/>
    <x v="8"/>
    <x v="4"/>
    <s v="Calgary"/>
    <x v="2"/>
    <x v="1"/>
    <n v="1"/>
    <n v="87.13"/>
    <n v="0.2"/>
    <n v="69.7"/>
    <x v="293"/>
    <s v="Debit Card"/>
    <x v="2"/>
    <s v="Standard"/>
    <x v="1"/>
    <n v="2025"/>
    <n v="9"/>
    <x v="11"/>
  </r>
  <r>
    <s v="ORD-003453"/>
    <d v="2025-09-22T00:00:00"/>
    <x v="422"/>
    <x v="22"/>
    <x v="1"/>
    <x v="1"/>
    <s v="Mumbai"/>
    <x v="18"/>
    <x v="1"/>
    <n v="3"/>
    <n v="68.34"/>
    <n v="0.2"/>
    <n v="164.02"/>
    <x v="1406"/>
    <s v="Debit Card"/>
    <x v="1"/>
    <s v="Standard"/>
    <x v="1"/>
    <n v="2025"/>
    <n v="9"/>
    <x v="11"/>
  </r>
  <r>
    <s v="ORD-003454"/>
    <d v="2025-05-26T00:00:00"/>
    <x v="1737"/>
    <x v="5"/>
    <x v="7"/>
    <x v="3"/>
    <s v="London"/>
    <x v="5"/>
    <x v="3"/>
    <n v="1"/>
    <n v="54.05"/>
    <n v="0"/>
    <n v="54.05"/>
    <x v="456"/>
    <s v="Debit Card"/>
    <x v="2"/>
    <s v="Express"/>
    <x v="2"/>
    <n v="2025"/>
    <n v="5"/>
    <x v="0"/>
  </r>
  <r>
    <s v="ORD-003455"/>
    <d v="2025-12-16T00:00:00"/>
    <x v="524"/>
    <x v="0"/>
    <x v="11"/>
    <x v="8"/>
    <s v="Johannesburg"/>
    <x v="12"/>
    <x v="1"/>
    <n v="1"/>
    <n v="155.38999999999999"/>
    <n v="0.1"/>
    <n v="139.85"/>
    <x v="2589"/>
    <s v="UPI"/>
    <x v="0"/>
    <s v="Standard"/>
    <x v="1"/>
    <n v="2025"/>
    <n v="12"/>
    <x v="1"/>
  </r>
  <r>
    <s v="ORD-003456"/>
    <d v="2025-03-07T00:00:00"/>
    <x v="1146"/>
    <x v="18"/>
    <x v="1"/>
    <x v="1"/>
    <s v="Kolkata"/>
    <x v="3"/>
    <x v="1"/>
    <n v="2"/>
    <n v="143.91"/>
    <n v="0.25"/>
    <n v="215.87"/>
    <x v="2590"/>
    <s v="Debit Card"/>
    <x v="0"/>
    <s v="Express"/>
    <x v="2"/>
    <n v="2025"/>
    <n v="3"/>
    <x v="4"/>
  </r>
  <r>
    <s v="ORD-003457"/>
    <d v="2025-07-15T00:00:00"/>
    <x v="372"/>
    <x v="26"/>
    <x v="7"/>
    <x v="3"/>
    <s v="Birmingham"/>
    <x v="3"/>
    <x v="1"/>
    <n v="4"/>
    <n v="132.13999999999999"/>
    <n v="0.1"/>
    <n v="475.71"/>
    <x v="2591"/>
    <s v="Debit Card"/>
    <x v="0"/>
    <s v="Standard"/>
    <x v="2"/>
    <n v="2025"/>
    <n v="7"/>
    <x v="8"/>
  </r>
  <r>
    <s v="ORD-003458"/>
    <d v="2025-09-28T00:00:00"/>
    <x v="1843"/>
    <x v="17"/>
    <x v="4"/>
    <x v="4"/>
    <s v="Houston"/>
    <x v="2"/>
    <x v="1"/>
    <n v="2"/>
    <n v="95.86"/>
    <n v="0"/>
    <n v="191.71"/>
    <x v="2592"/>
    <s v="PayPal"/>
    <x v="0"/>
    <s v="Standard"/>
    <x v="0"/>
    <n v="2025"/>
    <n v="9"/>
    <x v="11"/>
  </r>
  <r>
    <s v="ORD-003459"/>
    <d v="2025-09-30T00:00:00"/>
    <x v="740"/>
    <x v="11"/>
    <x v="2"/>
    <x v="2"/>
    <s v="Dubai"/>
    <x v="9"/>
    <x v="6"/>
    <n v="2"/>
    <n v="74.33"/>
    <n v="0"/>
    <n v="148.66"/>
    <x v="2593"/>
    <s v="Digital Wallet"/>
    <x v="2"/>
    <s v="Standard"/>
    <x v="1"/>
    <n v="2025"/>
    <n v="9"/>
    <x v="11"/>
  </r>
  <r>
    <s v="ORD-003460"/>
    <d v="2025-09-11T00:00:00"/>
    <x v="1844"/>
    <x v="13"/>
    <x v="10"/>
    <x v="7"/>
    <s v="Rio de Janeiro"/>
    <x v="9"/>
    <x v="6"/>
    <n v="1"/>
    <n v="81.650000000000006"/>
    <n v="0.05"/>
    <n v="77.569999999999993"/>
    <x v="210"/>
    <s v="Debit Card"/>
    <x v="0"/>
    <s v="Standard"/>
    <x v="1"/>
    <n v="2025"/>
    <n v="9"/>
    <x v="11"/>
  </r>
  <r>
    <s v="ORD-003461"/>
    <d v="2025-04-18T00:00:00"/>
    <x v="1845"/>
    <x v="24"/>
    <x v="4"/>
    <x v="4"/>
    <s v="Seattle"/>
    <x v="0"/>
    <x v="0"/>
    <n v="1"/>
    <n v="40.020000000000003"/>
    <n v="0"/>
    <n v="40.020000000000003"/>
    <x v="2594"/>
    <s v="PayPal"/>
    <x v="0"/>
    <s v="Standard"/>
    <x v="1"/>
    <n v="2025"/>
    <n v="4"/>
    <x v="7"/>
  </r>
  <r>
    <s v="ORD-003462"/>
    <d v="2025-03-03T00:00:00"/>
    <x v="383"/>
    <x v="2"/>
    <x v="1"/>
    <x v="1"/>
    <s v="Hyderabad"/>
    <x v="9"/>
    <x v="6"/>
    <n v="1"/>
    <n v="85.9"/>
    <n v="0"/>
    <n v="85.9"/>
    <x v="325"/>
    <s v="Debit Card"/>
    <x v="0"/>
    <s v="Standard"/>
    <x v="0"/>
    <n v="2025"/>
    <n v="3"/>
    <x v="4"/>
  </r>
  <r>
    <s v="ORD-003463"/>
    <d v="2025-09-06T00:00:00"/>
    <x v="1846"/>
    <x v="0"/>
    <x v="8"/>
    <x v="4"/>
    <s v="Montreal"/>
    <x v="11"/>
    <x v="5"/>
    <n v="1"/>
    <n v="153.55000000000001"/>
    <n v="0.05"/>
    <n v="145.87"/>
    <x v="1663"/>
    <s v="UPI"/>
    <x v="0"/>
    <s v="Standard"/>
    <x v="0"/>
    <n v="2025"/>
    <n v="9"/>
    <x v="11"/>
  </r>
  <r>
    <s v="ORD-003464"/>
    <d v="2025-08-23T00:00:00"/>
    <x v="529"/>
    <x v="1"/>
    <x v="4"/>
    <x v="4"/>
    <s v="New York"/>
    <x v="1"/>
    <x v="1"/>
    <n v="5"/>
    <n v="41.63"/>
    <n v="0.1"/>
    <n v="187.35"/>
    <x v="49"/>
    <s v="Debit Card"/>
    <x v="0"/>
    <s v="Express"/>
    <x v="2"/>
    <n v="2025"/>
    <n v="8"/>
    <x v="3"/>
  </r>
  <r>
    <s v="ORD-003465"/>
    <d v="2025-03-12T00:00:00"/>
    <x v="1403"/>
    <x v="6"/>
    <x v="8"/>
    <x v="4"/>
    <s v="Toronto"/>
    <x v="5"/>
    <x v="3"/>
    <n v="1"/>
    <n v="53.66"/>
    <n v="0.05"/>
    <n v="50.98"/>
    <x v="2075"/>
    <s v="Credit Card"/>
    <x v="2"/>
    <s v="Express"/>
    <x v="1"/>
    <n v="2025"/>
    <n v="3"/>
    <x v="4"/>
  </r>
  <r>
    <s v="ORD-003466"/>
    <d v="2025-10-03T00:00:00"/>
    <x v="430"/>
    <x v="4"/>
    <x v="1"/>
    <x v="1"/>
    <s v="Hyderabad"/>
    <x v="8"/>
    <x v="5"/>
    <n v="3"/>
    <n v="101.08"/>
    <n v="0.1"/>
    <n v="272.92"/>
    <x v="2021"/>
    <s v="Credit Card"/>
    <x v="2"/>
    <s v="Standard"/>
    <x v="3"/>
    <n v="2025"/>
    <n v="10"/>
    <x v="2"/>
  </r>
  <r>
    <s v="ORD-003467"/>
    <d v="2025-06-27T00:00:00"/>
    <x v="1442"/>
    <x v="18"/>
    <x v="1"/>
    <x v="1"/>
    <s v="Chennai"/>
    <x v="14"/>
    <x v="3"/>
    <n v="2"/>
    <n v="82.35"/>
    <n v="0"/>
    <n v="164.69"/>
    <x v="2595"/>
    <s v="UPI"/>
    <x v="0"/>
    <s v="Express"/>
    <x v="1"/>
    <n v="2025"/>
    <n v="6"/>
    <x v="9"/>
  </r>
  <r>
    <s v="ORD-003468"/>
    <d v="2025-09-19T00:00:00"/>
    <x v="1847"/>
    <x v="1"/>
    <x v="0"/>
    <x v="0"/>
    <s v="Perth"/>
    <x v="1"/>
    <x v="1"/>
    <n v="4"/>
    <n v="41.19"/>
    <n v="0"/>
    <n v="164.77"/>
    <x v="2596"/>
    <s v="UPI"/>
    <x v="0"/>
    <s v="Standard"/>
    <x v="1"/>
    <n v="2025"/>
    <n v="9"/>
    <x v="11"/>
  </r>
  <r>
    <s v="ORD-003469"/>
    <d v="2025-11-18T00:00:00"/>
    <x v="436"/>
    <x v="24"/>
    <x v="4"/>
    <x v="4"/>
    <s v="Chicago"/>
    <x v="0"/>
    <x v="0"/>
    <n v="1"/>
    <n v="39.93"/>
    <n v="0.15"/>
    <n v="33.94"/>
    <x v="308"/>
    <s v="Credit Card"/>
    <x v="0"/>
    <s v="Standard"/>
    <x v="1"/>
    <n v="2025"/>
    <n v="11"/>
    <x v="6"/>
  </r>
  <r>
    <s v="ORD-003470"/>
    <d v="2025-03-08T00:00:00"/>
    <x v="623"/>
    <x v="23"/>
    <x v="10"/>
    <x v="7"/>
    <s v="BrasÃ­lia"/>
    <x v="8"/>
    <x v="5"/>
    <n v="2"/>
    <n v="96.73"/>
    <n v="0.25"/>
    <n v="145.09"/>
    <x v="2597"/>
    <s v="UPI"/>
    <x v="0"/>
    <s v="Same Day"/>
    <x v="0"/>
    <n v="2025"/>
    <n v="3"/>
    <x v="4"/>
  </r>
  <r>
    <s v="ORD-003471"/>
    <d v="2025-01-08T00:00:00"/>
    <x v="485"/>
    <x v="19"/>
    <x v="1"/>
    <x v="1"/>
    <s v="Mumbai"/>
    <x v="19"/>
    <x v="5"/>
    <n v="1"/>
    <n v="26.27"/>
    <n v="0.05"/>
    <n v="24.95"/>
    <x v="2598"/>
    <s v="Credit Card"/>
    <x v="0"/>
    <s v="Standard"/>
    <x v="0"/>
    <n v="2025"/>
    <n v="1"/>
    <x v="5"/>
  </r>
  <r>
    <s v="ORD-003472"/>
    <d v="2025-11-01T00:00:00"/>
    <x v="819"/>
    <x v="9"/>
    <x v="4"/>
    <x v="4"/>
    <s v="Seattle"/>
    <x v="10"/>
    <x v="1"/>
    <n v="2"/>
    <n v="48.92"/>
    <n v="0.1"/>
    <n v="88.05"/>
    <x v="2020"/>
    <s v="UPI"/>
    <x v="0"/>
    <s v="Same Day"/>
    <x v="1"/>
    <n v="2025"/>
    <n v="11"/>
    <x v="6"/>
  </r>
  <r>
    <s v="ORD-003473"/>
    <d v="2025-08-27T00:00:00"/>
    <x v="469"/>
    <x v="22"/>
    <x v="11"/>
    <x v="8"/>
    <s v="Johannesburg"/>
    <x v="17"/>
    <x v="3"/>
    <n v="1"/>
    <n v="61.26"/>
    <n v="0.25"/>
    <n v="45.94"/>
    <x v="2057"/>
    <s v="PayPal"/>
    <x v="0"/>
    <s v="Same Day"/>
    <x v="0"/>
    <n v="2025"/>
    <n v="8"/>
    <x v="3"/>
  </r>
  <r>
    <s v="ORD-003474"/>
    <d v="2025-10-01T00:00:00"/>
    <x v="1484"/>
    <x v="13"/>
    <x v="7"/>
    <x v="3"/>
    <s v="Liverpool"/>
    <x v="11"/>
    <x v="5"/>
    <n v="1"/>
    <n v="159.12"/>
    <n v="0.05"/>
    <n v="151.16"/>
    <x v="1150"/>
    <s v="PayPal"/>
    <x v="0"/>
    <s v="Standard"/>
    <x v="1"/>
    <n v="2025"/>
    <n v="10"/>
    <x v="2"/>
  </r>
  <r>
    <s v="ORD-003475"/>
    <d v="2025-11-18T00:00:00"/>
    <x v="1677"/>
    <x v="12"/>
    <x v="0"/>
    <x v="0"/>
    <s v="Sydney"/>
    <x v="9"/>
    <x v="6"/>
    <n v="2"/>
    <n v="85.76"/>
    <n v="0.05"/>
    <n v="162.94"/>
    <x v="1955"/>
    <s v="Credit Card"/>
    <x v="0"/>
    <s v="Express"/>
    <x v="0"/>
    <n v="2025"/>
    <n v="11"/>
    <x v="6"/>
  </r>
  <r>
    <s v="ORD-003476"/>
    <d v="2025-11-08T00:00:00"/>
    <x v="967"/>
    <x v="0"/>
    <x v="1"/>
    <x v="1"/>
    <s v="Delhi"/>
    <x v="2"/>
    <x v="1"/>
    <n v="3"/>
    <n v="88.8"/>
    <n v="0.15"/>
    <n v="226.44"/>
    <x v="2599"/>
    <s v="Credit Card"/>
    <x v="0"/>
    <s v="Standard"/>
    <x v="2"/>
    <n v="2025"/>
    <n v="11"/>
    <x v="6"/>
  </r>
  <r>
    <s v="ORD-003477"/>
    <d v="2025-12-21T00:00:00"/>
    <x v="1848"/>
    <x v="2"/>
    <x v="3"/>
    <x v="3"/>
    <s v="Lyon"/>
    <x v="6"/>
    <x v="4"/>
    <n v="1"/>
    <n v="18.46"/>
    <n v="0.2"/>
    <n v="14.77"/>
    <x v="1025"/>
    <s v="UPI"/>
    <x v="0"/>
    <s v="Express"/>
    <x v="0"/>
    <n v="2025"/>
    <n v="12"/>
    <x v="1"/>
  </r>
  <r>
    <s v="ORD-003478"/>
    <d v="2025-07-29T00:00:00"/>
    <x v="1687"/>
    <x v="19"/>
    <x v="0"/>
    <x v="0"/>
    <s v="Sydney"/>
    <x v="12"/>
    <x v="1"/>
    <n v="4"/>
    <n v="149.63"/>
    <n v="0.2"/>
    <n v="478.81"/>
    <x v="2600"/>
    <s v="UPI"/>
    <x v="1"/>
    <s v="Standard"/>
    <x v="1"/>
    <n v="2025"/>
    <n v="7"/>
    <x v="8"/>
  </r>
  <r>
    <s v="ORD-003479"/>
    <d v="2025-07-11T00:00:00"/>
    <x v="1418"/>
    <x v="9"/>
    <x v="4"/>
    <x v="4"/>
    <s v="Chicago"/>
    <x v="14"/>
    <x v="3"/>
    <n v="1"/>
    <n v="79.42"/>
    <n v="0.05"/>
    <n v="75.45"/>
    <x v="811"/>
    <s v="Credit Card"/>
    <x v="0"/>
    <s v="Standard"/>
    <x v="0"/>
    <n v="2025"/>
    <n v="7"/>
    <x v="8"/>
  </r>
  <r>
    <s v="ORD-003480"/>
    <d v="2025-06-07T00:00:00"/>
    <x v="1599"/>
    <x v="26"/>
    <x v="6"/>
    <x v="6"/>
    <s v="Singapore"/>
    <x v="19"/>
    <x v="5"/>
    <n v="1"/>
    <n v="24.44"/>
    <n v="0.2"/>
    <n v="19.55"/>
    <x v="2525"/>
    <s v="Bank Transfer"/>
    <x v="1"/>
    <s v="Standard"/>
    <x v="2"/>
    <n v="2025"/>
    <n v="6"/>
    <x v="9"/>
  </r>
  <r>
    <s v="ORD-003481"/>
    <d v="2025-03-02T00:00:00"/>
    <x v="63"/>
    <x v="8"/>
    <x v="3"/>
    <x v="3"/>
    <s v="Toulouse"/>
    <x v="17"/>
    <x v="3"/>
    <n v="1"/>
    <n v="70.11"/>
    <n v="0.1"/>
    <n v="63.1"/>
    <x v="1216"/>
    <s v="Debit Card"/>
    <x v="0"/>
    <s v="Express"/>
    <x v="3"/>
    <n v="2025"/>
    <n v="3"/>
    <x v="4"/>
  </r>
  <r>
    <s v="ORD-003482"/>
    <d v="2025-08-12T00:00:00"/>
    <x v="1849"/>
    <x v="0"/>
    <x v="7"/>
    <x v="3"/>
    <s v="Birmingham"/>
    <x v="6"/>
    <x v="4"/>
    <n v="4"/>
    <n v="18.86"/>
    <n v="0"/>
    <n v="75.44"/>
    <x v="988"/>
    <s v="Bank Transfer"/>
    <x v="2"/>
    <s v="Express"/>
    <x v="0"/>
    <n v="2025"/>
    <n v="8"/>
    <x v="3"/>
  </r>
  <r>
    <s v="ORD-003483"/>
    <d v="2025-04-19T00:00:00"/>
    <x v="1482"/>
    <x v="4"/>
    <x v="3"/>
    <x v="3"/>
    <s v="Toulouse"/>
    <x v="11"/>
    <x v="5"/>
    <n v="4"/>
    <n v="155.62"/>
    <n v="0.1"/>
    <n v="560.23"/>
    <x v="2601"/>
    <s v="UPI"/>
    <x v="1"/>
    <s v="Standard"/>
    <x v="1"/>
    <n v="2025"/>
    <n v="4"/>
    <x v="7"/>
  </r>
  <r>
    <s v="ORD-003484"/>
    <d v="2025-12-11T00:00:00"/>
    <x v="677"/>
    <x v="15"/>
    <x v="3"/>
    <x v="3"/>
    <s v="Marseille"/>
    <x v="12"/>
    <x v="1"/>
    <n v="1"/>
    <n v="162.88"/>
    <n v="0.1"/>
    <n v="146.59"/>
    <x v="628"/>
    <s v="UPI"/>
    <x v="2"/>
    <s v="Express"/>
    <x v="3"/>
    <n v="2025"/>
    <n v="12"/>
    <x v="1"/>
  </r>
  <r>
    <s v="ORD-003485"/>
    <d v="2025-08-17T00:00:00"/>
    <x v="1783"/>
    <x v="15"/>
    <x v="1"/>
    <x v="1"/>
    <s v="Kolkata"/>
    <x v="13"/>
    <x v="2"/>
    <n v="2"/>
    <n v="204.35"/>
    <n v="0"/>
    <n v="408.71"/>
    <x v="2602"/>
    <s v="UPI"/>
    <x v="1"/>
    <s v="Standard"/>
    <x v="0"/>
    <n v="2025"/>
    <n v="8"/>
    <x v="3"/>
  </r>
  <r>
    <s v="ORD-003486"/>
    <d v="2025-08-20T00:00:00"/>
    <x v="1247"/>
    <x v="18"/>
    <x v="7"/>
    <x v="3"/>
    <s v="London"/>
    <x v="18"/>
    <x v="1"/>
    <n v="1"/>
    <n v="72.38"/>
    <n v="0"/>
    <n v="72.38"/>
    <x v="1185"/>
    <s v="UPI"/>
    <x v="0"/>
    <s v="Standard"/>
    <x v="2"/>
    <n v="2025"/>
    <n v="8"/>
    <x v="3"/>
  </r>
  <r>
    <s v="ORD-003487"/>
    <d v="2025-05-19T00:00:00"/>
    <x v="1449"/>
    <x v="0"/>
    <x v="4"/>
    <x v="4"/>
    <s v="New York"/>
    <x v="13"/>
    <x v="2"/>
    <n v="2"/>
    <n v="195.63"/>
    <n v="0.15"/>
    <n v="332.58"/>
    <x v="2603"/>
    <s v="Credit Card"/>
    <x v="0"/>
    <s v="Same Day"/>
    <x v="1"/>
    <n v="2025"/>
    <n v="5"/>
    <x v="0"/>
  </r>
  <r>
    <s v="ORD-003488"/>
    <d v="2025-01-21T00:00:00"/>
    <x v="832"/>
    <x v="2"/>
    <x v="7"/>
    <x v="3"/>
    <s v="Manchester"/>
    <x v="10"/>
    <x v="1"/>
    <n v="4"/>
    <n v="51.89"/>
    <n v="0.15"/>
    <n v="176.43"/>
    <x v="2604"/>
    <s v="Debit Card"/>
    <x v="2"/>
    <s v="Express"/>
    <x v="0"/>
    <n v="2025"/>
    <n v="1"/>
    <x v="5"/>
  </r>
  <r>
    <s v="ORD-003489"/>
    <d v="2025-01-13T00:00:00"/>
    <x v="372"/>
    <x v="26"/>
    <x v="5"/>
    <x v="5"/>
    <s v="Tokyo"/>
    <x v="17"/>
    <x v="3"/>
    <n v="1"/>
    <n v="60.2"/>
    <n v="0.15"/>
    <n v="51.17"/>
    <x v="391"/>
    <s v="Bank Transfer"/>
    <x v="0"/>
    <s v="Express"/>
    <x v="1"/>
    <n v="2025"/>
    <n v="1"/>
    <x v="5"/>
  </r>
  <r>
    <s v="ORD-003490"/>
    <d v="2025-06-15T00:00:00"/>
    <x v="1205"/>
    <x v="18"/>
    <x v="9"/>
    <x v="3"/>
    <s v="Munich"/>
    <x v="1"/>
    <x v="1"/>
    <n v="2"/>
    <n v="40.29"/>
    <n v="0.15"/>
    <n v="68.5"/>
    <x v="130"/>
    <s v="PayPal"/>
    <x v="0"/>
    <s v="Same Day"/>
    <x v="1"/>
    <n v="2025"/>
    <n v="6"/>
    <x v="9"/>
  </r>
  <r>
    <s v="ORD-003491"/>
    <d v="2025-02-03T00:00:00"/>
    <x v="382"/>
    <x v="4"/>
    <x v="2"/>
    <x v="2"/>
    <s v="Abu Dhabi"/>
    <x v="0"/>
    <x v="0"/>
    <n v="4"/>
    <n v="45.42"/>
    <n v="0.05"/>
    <n v="172.59"/>
    <x v="2605"/>
    <s v="PayPal"/>
    <x v="0"/>
    <s v="Standard"/>
    <x v="3"/>
    <n v="2025"/>
    <n v="2"/>
    <x v="10"/>
  </r>
  <r>
    <s v="ORD-003492"/>
    <d v="2025-08-26T00:00:00"/>
    <x v="1850"/>
    <x v="2"/>
    <x v="4"/>
    <x v="4"/>
    <s v="Houston"/>
    <x v="5"/>
    <x v="3"/>
    <n v="3"/>
    <n v="56.3"/>
    <n v="0.05"/>
    <n v="160.44999999999999"/>
    <x v="2606"/>
    <s v="Credit Card"/>
    <x v="0"/>
    <s v="Standard"/>
    <x v="0"/>
    <n v="2025"/>
    <n v="8"/>
    <x v="3"/>
  </r>
  <r>
    <s v="ORD-003493"/>
    <d v="2025-11-30T00:00:00"/>
    <x v="753"/>
    <x v="26"/>
    <x v="7"/>
    <x v="3"/>
    <s v="London"/>
    <x v="14"/>
    <x v="3"/>
    <n v="1"/>
    <n v="79.23"/>
    <n v="0.05"/>
    <n v="75.260000000000005"/>
    <x v="2607"/>
    <s v="PayPal"/>
    <x v="0"/>
    <s v="Express"/>
    <x v="2"/>
    <n v="2025"/>
    <n v="11"/>
    <x v="6"/>
  </r>
  <r>
    <s v="ORD-003494"/>
    <d v="2025-12-01T00:00:00"/>
    <x v="275"/>
    <x v="2"/>
    <x v="5"/>
    <x v="5"/>
    <s v="Tokyo"/>
    <x v="0"/>
    <x v="0"/>
    <n v="3"/>
    <n v="46.37"/>
    <n v="0.2"/>
    <n v="111.29"/>
    <x v="2608"/>
    <s v="Credit Card"/>
    <x v="0"/>
    <s v="Standard"/>
    <x v="2"/>
    <n v="2025"/>
    <n v="12"/>
    <x v="1"/>
  </r>
  <r>
    <s v="ORD-003495"/>
    <d v="2025-09-15T00:00:00"/>
    <x v="1248"/>
    <x v="28"/>
    <x v="3"/>
    <x v="3"/>
    <s v="Lyon"/>
    <x v="0"/>
    <x v="0"/>
    <n v="1"/>
    <n v="43.22"/>
    <n v="0.1"/>
    <n v="38.9"/>
    <x v="2609"/>
    <s v="Debit Card"/>
    <x v="2"/>
    <s v="Same Day"/>
    <x v="1"/>
    <n v="2025"/>
    <n v="9"/>
    <x v="11"/>
  </r>
  <r>
    <s v="ORD-003496"/>
    <d v="2025-03-24T00:00:00"/>
    <x v="1851"/>
    <x v="12"/>
    <x v="3"/>
    <x v="3"/>
    <s v="Lyon"/>
    <x v="10"/>
    <x v="1"/>
    <n v="1"/>
    <n v="51.75"/>
    <n v="0"/>
    <n v="51.75"/>
    <x v="862"/>
    <s v="UPI"/>
    <x v="2"/>
    <s v="Express"/>
    <x v="0"/>
    <n v="2025"/>
    <n v="3"/>
    <x v="4"/>
  </r>
  <r>
    <s v="ORD-003497"/>
    <d v="2025-11-25T00:00:00"/>
    <x v="1802"/>
    <x v="2"/>
    <x v="1"/>
    <x v="1"/>
    <s v="Bengaluru"/>
    <x v="15"/>
    <x v="6"/>
    <n v="2"/>
    <n v="69.040000000000006"/>
    <n v="0.1"/>
    <n v="124.27"/>
    <x v="2610"/>
    <s v="UPI"/>
    <x v="0"/>
    <s v="Standard"/>
    <x v="3"/>
    <n v="2025"/>
    <n v="11"/>
    <x v="6"/>
  </r>
  <r>
    <s v="ORD-003498"/>
    <d v="2025-12-02T00:00:00"/>
    <x v="1162"/>
    <x v="4"/>
    <x v="7"/>
    <x v="3"/>
    <s v="London"/>
    <x v="18"/>
    <x v="1"/>
    <n v="1"/>
    <n v="64.98"/>
    <n v="0"/>
    <n v="64.98"/>
    <x v="2492"/>
    <s v="UPI"/>
    <x v="1"/>
    <s v="Express"/>
    <x v="1"/>
    <n v="2025"/>
    <n v="12"/>
    <x v="1"/>
  </r>
  <r>
    <s v="ORD-003499"/>
    <d v="2025-03-18T00:00:00"/>
    <x v="1852"/>
    <x v="15"/>
    <x v="4"/>
    <x v="4"/>
    <s v="Los Angeles"/>
    <x v="5"/>
    <x v="3"/>
    <n v="1"/>
    <n v="53.36"/>
    <n v="0.05"/>
    <n v="50.69"/>
    <x v="660"/>
    <s v="Unknown"/>
    <x v="0"/>
    <s v="Standard"/>
    <x v="0"/>
    <n v="2025"/>
    <n v="3"/>
    <x v="4"/>
  </r>
  <r>
    <s v="ORD-003500"/>
    <d v="2025-10-16T00:00:00"/>
    <x v="896"/>
    <x v="24"/>
    <x v="11"/>
    <x v="8"/>
    <s v="Cape Town"/>
    <x v="18"/>
    <x v="1"/>
    <n v="1"/>
    <n v="72.34"/>
    <n v="0.05"/>
    <n v="68.72"/>
    <x v="1041"/>
    <s v="Credit Card"/>
    <x v="0"/>
    <s v="Express"/>
    <x v="2"/>
    <n v="2025"/>
    <n v="10"/>
    <x v="2"/>
  </r>
  <r>
    <s v="ORD-003501"/>
    <d v="2025-04-23T00:00:00"/>
    <x v="580"/>
    <x v="0"/>
    <x v="4"/>
    <x v="4"/>
    <s v="New York"/>
    <x v="2"/>
    <x v="1"/>
    <n v="1"/>
    <n v="92.75"/>
    <n v="0.1"/>
    <n v="83.48"/>
    <x v="2611"/>
    <s v="Credit Card"/>
    <x v="2"/>
    <s v="Express"/>
    <x v="0"/>
    <n v="2025"/>
    <n v="4"/>
    <x v="7"/>
  </r>
  <r>
    <s v="ORD-003502"/>
    <d v="2025-11-08T00:00:00"/>
    <x v="1853"/>
    <x v="14"/>
    <x v="10"/>
    <x v="7"/>
    <s v="Rio de Janeiro"/>
    <x v="7"/>
    <x v="5"/>
    <n v="1"/>
    <n v="139.28"/>
    <n v="0.15"/>
    <n v="118.39"/>
    <x v="2077"/>
    <s v="Unknown"/>
    <x v="2"/>
    <s v="Express"/>
    <x v="1"/>
    <n v="2025"/>
    <n v="11"/>
    <x v="6"/>
  </r>
  <r>
    <s v="ORD-003503"/>
    <d v="2025-12-31T00:00:00"/>
    <x v="1854"/>
    <x v="3"/>
    <x v="8"/>
    <x v="4"/>
    <s v="Toronto"/>
    <x v="4"/>
    <x v="2"/>
    <n v="4"/>
    <n v="44.83"/>
    <n v="0"/>
    <n v="179.31"/>
    <x v="2612"/>
    <s v="Credit Card"/>
    <x v="2"/>
    <s v="Standard"/>
    <x v="2"/>
    <n v="2025"/>
    <n v="12"/>
    <x v="1"/>
  </r>
  <r>
    <s v="ORD-003504"/>
    <d v="2025-01-12T00:00:00"/>
    <x v="1855"/>
    <x v="16"/>
    <x v="4"/>
    <x v="4"/>
    <s v="Seattle"/>
    <x v="13"/>
    <x v="2"/>
    <n v="1"/>
    <n v="193.04"/>
    <n v="0"/>
    <n v="193.04"/>
    <x v="2051"/>
    <s v="UPI"/>
    <x v="0"/>
    <s v="Same Day"/>
    <x v="1"/>
    <n v="2025"/>
    <n v="1"/>
    <x v="5"/>
  </r>
  <r>
    <s v="ORD-003505"/>
    <d v="2025-12-05T00:00:00"/>
    <x v="30"/>
    <x v="26"/>
    <x v="3"/>
    <x v="3"/>
    <s v="Marseille"/>
    <x v="16"/>
    <x v="6"/>
    <n v="2"/>
    <n v="29.85"/>
    <n v="0"/>
    <n v="59.7"/>
    <x v="563"/>
    <s v="Debit Card"/>
    <x v="0"/>
    <s v="Same Day"/>
    <x v="2"/>
    <n v="2025"/>
    <n v="12"/>
    <x v="1"/>
  </r>
  <r>
    <s v="ORD-003506"/>
    <d v="2025-09-01T00:00:00"/>
    <x v="1856"/>
    <x v="6"/>
    <x v="10"/>
    <x v="7"/>
    <s v="BrasÃ­lia"/>
    <x v="9"/>
    <x v="6"/>
    <n v="1"/>
    <n v="77.78"/>
    <n v="0.05"/>
    <n v="73.89"/>
    <x v="2613"/>
    <s v="UPI"/>
    <x v="0"/>
    <s v="Standard"/>
    <x v="0"/>
    <n v="2025"/>
    <n v="9"/>
    <x v="11"/>
  </r>
  <r>
    <s v="ORD-003507"/>
    <d v="2025-12-25T00:00:00"/>
    <x v="105"/>
    <x v="12"/>
    <x v="10"/>
    <x v="7"/>
    <s v="Rio de Janeiro"/>
    <x v="6"/>
    <x v="4"/>
    <n v="2"/>
    <n v="19.16"/>
    <n v="0.15"/>
    <n v="32.58"/>
    <x v="279"/>
    <s v="Digital Wallet"/>
    <x v="0"/>
    <s v="Express"/>
    <x v="1"/>
    <n v="2025"/>
    <n v="12"/>
    <x v="1"/>
  </r>
  <r>
    <s v="ORD-003508"/>
    <d v="2025-07-01T00:00:00"/>
    <x v="1092"/>
    <x v="9"/>
    <x v="1"/>
    <x v="1"/>
    <s v="Mumbai"/>
    <x v="17"/>
    <x v="3"/>
    <n v="1"/>
    <n v="59.97"/>
    <n v="0.2"/>
    <n v="47.98"/>
    <x v="624"/>
    <s v="UPI"/>
    <x v="0"/>
    <s v="Express"/>
    <x v="0"/>
    <n v="2025"/>
    <n v="7"/>
    <x v="8"/>
  </r>
  <r>
    <s v="ORD-003509"/>
    <d v="2025-11-21T00:00:00"/>
    <x v="1857"/>
    <x v="21"/>
    <x v="4"/>
    <x v="4"/>
    <s v="New York"/>
    <x v="15"/>
    <x v="6"/>
    <n v="2"/>
    <n v="77.930000000000007"/>
    <n v="0.1"/>
    <n v="140.28"/>
    <x v="2614"/>
    <s v="UPI"/>
    <x v="0"/>
    <s v="Express"/>
    <x v="1"/>
    <n v="2025"/>
    <n v="11"/>
    <x v="6"/>
  </r>
  <r>
    <s v="ORD-003510"/>
    <d v="2025-01-25T00:00:00"/>
    <x v="1097"/>
    <x v="2"/>
    <x v="4"/>
    <x v="4"/>
    <s v="Chicago"/>
    <x v="11"/>
    <x v="5"/>
    <n v="1"/>
    <n v="154.58000000000001"/>
    <n v="0.2"/>
    <n v="123.66"/>
    <x v="2615"/>
    <s v="Debit Card"/>
    <x v="1"/>
    <s v="Express"/>
    <x v="2"/>
    <n v="2025"/>
    <n v="1"/>
    <x v="5"/>
  </r>
  <r>
    <s v="ORD-003511"/>
    <d v="2025-05-12T00:00:00"/>
    <x v="1858"/>
    <x v="23"/>
    <x v="1"/>
    <x v="1"/>
    <s v="Mumbai"/>
    <x v="12"/>
    <x v="1"/>
    <n v="3"/>
    <n v="153.53"/>
    <n v="0"/>
    <n v="460.6"/>
    <x v="2616"/>
    <s v="Debit Card"/>
    <x v="0"/>
    <s v="Standard"/>
    <x v="0"/>
    <n v="2025"/>
    <n v="5"/>
    <x v="0"/>
  </r>
  <r>
    <s v="ORD-003512"/>
    <d v="2025-01-27T00:00:00"/>
    <x v="1859"/>
    <x v="28"/>
    <x v="3"/>
    <x v="3"/>
    <s v="Toulouse"/>
    <x v="7"/>
    <x v="5"/>
    <n v="1"/>
    <n v="120.16"/>
    <n v="0.1"/>
    <n v="108.14"/>
    <x v="1135"/>
    <s v="Credit Card"/>
    <x v="2"/>
    <s v="Express"/>
    <x v="2"/>
    <n v="2025"/>
    <n v="1"/>
    <x v="5"/>
  </r>
  <r>
    <s v="ORD-003513"/>
    <d v="2025-12-25T00:00:00"/>
    <x v="1362"/>
    <x v="28"/>
    <x v="10"/>
    <x v="7"/>
    <s v="Rio de Janeiro"/>
    <x v="8"/>
    <x v="5"/>
    <n v="2"/>
    <n v="107.01"/>
    <n v="0.1"/>
    <n v="192.62"/>
    <x v="1401"/>
    <s v="Debit Card"/>
    <x v="0"/>
    <s v="Standard"/>
    <x v="0"/>
    <n v="2025"/>
    <n v="12"/>
    <x v="1"/>
  </r>
  <r>
    <s v="ORD-003514"/>
    <d v="2025-11-12T00:00:00"/>
    <x v="1384"/>
    <x v="7"/>
    <x v="7"/>
    <x v="3"/>
    <s v="Manchester"/>
    <x v="4"/>
    <x v="2"/>
    <n v="1"/>
    <n v="43.19"/>
    <n v="0.25"/>
    <n v="32.39"/>
    <x v="105"/>
    <s v="Debit Card"/>
    <x v="0"/>
    <s v="Standard"/>
    <x v="4"/>
    <n v="2025"/>
    <n v="11"/>
    <x v="6"/>
  </r>
  <r>
    <s v="ORD-003515"/>
    <d v="2025-11-22T00:00:00"/>
    <x v="573"/>
    <x v="29"/>
    <x v="5"/>
    <x v="5"/>
    <s v="Yokohama"/>
    <x v="18"/>
    <x v="1"/>
    <n v="2"/>
    <n v="74.06"/>
    <n v="0.15"/>
    <n v="125.91"/>
    <x v="2617"/>
    <s v="UPI"/>
    <x v="0"/>
    <s v="Standard"/>
    <x v="1"/>
    <n v="2025"/>
    <n v="11"/>
    <x v="6"/>
  </r>
  <r>
    <s v="ORD-003516"/>
    <d v="2025-12-15T00:00:00"/>
    <x v="510"/>
    <x v="18"/>
    <x v="8"/>
    <x v="4"/>
    <s v="Vancouver"/>
    <x v="16"/>
    <x v="6"/>
    <n v="5"/>
    <n v="31.66"/>
    <n v="0.15"/>
    <n v="134.55000000000001"/>
    <x v="1716"/>
    <s v="Digital Wallet"/>
    <x v="0"/>
    <s v="Express"/>
    <x v="2"/>
    <n v="2025"/>
    <n v="12"/>
    <x v="1"/>
  </r>
  <r>
    <s v="ORD-003517"/>
    <d v="2025-02-03T00:00:00"/>
    <x v="1860"/>
    <x v="20"/>
    <x v="4"/>
    <x v="4"/>
    <s v="Los Angeles"/>
    <x v="10"/>
    <x v="1"/>
    <n v="2"/>
    <n v="47.07"/>
    <n v="0.05"/>
    <n v="89.44"/>
    <x v="471"/>
    <s v="Debit Card"/>
    <x v="0"/>
    <s v="Standard"/>
    <x v="2"/>
    <n v="2025"/>
    <n v="2"/>
    <x v="10"/>
  </r>
  <r>
    <s v="ORD-003518"/>
    <d v="2025-05-31T00:00:00"/>
    <x v="1516"/>
    <x v="12"/>
    <x v="1"/>
    <x v="1"/>
    <s v="Chennai"/>
    <x v="19"/>
    <x v="5"/>
    <n v="1"/>
    <n v="24.53"/>
    <n v="0.05"/>
    <n v="23.3"/>
    <x v="2618"/>
    <s v="Credit Card"/>
    <x v="2"/>
    <s v="Standard"/>
    <x v="1"/>
    <n v="2025"/>
    <n v="5"/>
    <x v="0"/>
  </r>
  <r>
    <s v="ORD-003519"/>
    <d v="2025-01-28T00:00:00"/>
    <x v="620"/>
    <x v="4"/>
    <x v="0"/>
    <x v="0"/>
    <s v="Brisbane"/>
    <x v="1"/>
    <x v="1"/>
    <n v="3"/>
    <n v="39.79"/>
    <n v="0.1"/>
    <n v="107.44"/>
    <x v="769"/>
    <s v="PayPal"/>
    <x v="0"/>
    <s v="Standard"/>
    <x v="2"/>
    <n v="2025"/>
    <n v="1"/>
    <x v="5"/>
  </r>
  <r>
    <s v="ORD-003520"/>
    <d v="2025-03-24T00:00:00"/>
    <x v="721"/>
    <x v="12"/>
    <x v="10"/>
    <x v="7"/>
    <s v="SÃ£o Paulo"/>
    <x v="3"/>
    <x v="1"/>
    <n v="1"/>
    <n v="149.61000000000001"/>
    <n v="0"/>
    <n v="149.61000000000001"/>
    <x v="978"/>
    <s v="Credit Card"/>
    <x v="1"/>
    <s v="Express"/>
    <x v="0"/>
    <n v="2025"/>
    <n v="3"/>
    <x v="4"/>
  </r>
  <r>
    <s v="ORD-003521"/>
    <d v="2025-03-31T00:00:00"/>
    <x v="868"/>
    <x v="11"/>
    <x v="0"/>
    <x v="0"/>
    <s v="Perth"/>
    <x v="18"/>
    <x v="1"/>
    <n v="1"/>
    <n v="65.150000000000006"/>
    <n v="0"/>
    <n v="65.150000000000006"/>
    <x v="1197"/>
    <s v="Bank Transfer"/>
    <x v="0"/>
    <s v="Express"/>
    <x v="1"/>
    <n v="2025"/>
    <n v="3"/>
    <x v="4"/>
  </r>
  <r>
    <s v="ORD-003522"/>
    <d v="2025-07-03T00:00:00"/>
    <x v="1861"/>
    <x v="26"/>
    <x v="1"/>
    <x v="1"/>
    <s v="Hyderabad"/>
    <x v="2"/>
    <x v="1"/>
    <n v="2"/>
    <n v="88.48"/>
    <n v="0.1"/>
    <n v="159.26"/>
    <x v="2619"/>
    <s v="Credit Card"/>
    <x v="1"/>
    <s v="Same Day"/>
    <x v="1"/>
    <n v="2025"/>
    <n v="7"/>
    <x v="8"/>
  </r>
  <r>
    <s v="ORD-003523"/>
    <d v="2025-04-16T00:00:00"/>
    <x v="1862"/>
    <x v="23"/>
    <x v="4"/>
    <x v="4"/>
    <s v="Seattle"/>
    <x v="3"/>
    <x v="1"/>
    <n v="1"/>
    <n v="138.82"/>
    <n v="0"/>
    <n v="138.82"/>
    <x v="408"/>
    <s v="PayPal"/>
    <x v="2"/>
    <s v="Same Day"/>
    <x v="1"/>
    <n v="2025"/>
    <n v="4"/>
    <x v="7"/>
  </r>
  <r>
    <s v="ORD-003524"/>
    <d v="2025-02-09T00:00:00"/>
    <x v="987"/>
    <x v="25"/>
    <x v="1"/>
    <x v="1"/>
    <s v="Hyderabad"/>
    <x v="19"/>
    <x v="5"/>
    <n v="1"/>
    <n v="25.21"/>
    <n v="0.1"/>
    <n v="22.69"/>
    <x v="869"/>
    <s v="Credit Card"/>
    <x v="0"/>
    <s v="Standard"/>
    <x v="0"/>
    <n v="2025"/>
    <n v="2"/>
    <x v="10"/>
  </r>
  <r>
    <s v="ORD-003525"/>
    <d v="2025-03-07T00:00:00"/>
    <x v="924"/>
    <x v="7"/>
    <x v="3"/>
    <x v="3"/>
    <s v="Toulouse"/>
    <x v="0"/>
    <x v="0"/>
    <n v="1"/>
    <n v="42.64"/>
    <n v="0.05"/>
    <n v="40.51"/>
    <x v="1734"/>
    <s v="Debit Card"/>
    <x v="0"/>
    <s v="Standard"/>
    <x v="1"/>
    <n v="2025"/>
    <n v="3"/>
    <x v="4"/>
  </r>
  <r>
    <s v="ORD-003526"/>
    <d v="2025-02-27T00:00:00"/>
    <x v="1216"/>
    <x v="26"/>
    <x v="5"/>
    <x v="5"/>
    <s v="Yokohama"/>
    <x v="9"/>
    <x v="6"/>
    <n v="1"/>
    <n v="79.91"/>
    <n v="0.1"/>
    <n v="71.92"/>
    <x v="115"/>
    <s v="Credit Card"/>
    <x v="0"/>
    <s v="Standard"/>
    <x v="0"/>
    <n v="2025"/>
    <n v="2"/>
    <x v="10"/>
  </r>
  <r>
    <s v="ORD-003527"/>
    <d v="2025-12-24T00:00:00"/>
    <x v="1390"/>
    <x v="24"/>
    <x v="1"/>
    <x v="1"/>
    <s v="Mumbai"/>
    <x v="8"/>
    <x v="5"/>
    <n v="1"/>
    <n v="106.11"/>
    <n v="0.1"/>
    <n v="95.5"/>
    <x v="753"/>
    <s v="PayPal"/>
    <x v="2"/>
    <s v="Express"/>
    <x v="2"/>
    <n v="2025"/>
    <n v="12"/>
    <x v="1"/>
  </r>
  <r>
    <s v="ORD-003528"/>
    <d v="2025-10-24T00:00:00"/>
    <x v="528"/>
    <x v="4"/>
    <x v="6"/>
    <x v="6"/>
    <s v="Singapore"/>
    <x v="9"/>
    <x v="6"/>
    <n v="1"/>
    <n v="75.900000000000006"/>
    <n v="0.15"/>
    <n v="64.52"/>
    <x v="1590"/>
    <s v="Credit Card"/>
    <x v="0"/>
    <s v="Express"/>
    <x v="0"/>
    <n v="2025"/>
    <n v="10"/>
    <x v="2"/>
  </r>
  <r>
    <s v="ORD-003529"/>
    <d v="2025-12-23T00:00:00"/>
    <x v="584"/>
    <x v="5"/>
    <x v="3"/>
    <x v="3"/>
    <s v="Toulouse"/>
    <x v="16"/>
    <x v="6"/>
    <n v="2"/>
    <n v="30.12"/>
    <n v="0.05"/>
    <n v="57.23"/>
    <x v="2620"/>
    <s v="Debit Card"/>
    <x v="0"/>
    <s v="Standard"/>
    <x v="1"/>
    <n v="2025"/>
    <n v="12"/>
    <x v="1"/>
  </r>
  <r>
    <s v="ORD-003530"/>
    <d v="2025-06-21T00:00:00"/>
    <x v="90"/>
    <x v="24"/>
    <x v="0"/>
    <x v="0"/>
    <s v="Brisbane"/>
    <x v="17"/>
    <x v="3"/>
    <n v="2"/>
    <n v="68.39"/>
    <n v="0.1"/>
    <n v="123.1"/>
    <x v="1541"/>
    <s v="PayPal"/>
    <x v="0"/>
    <s v="Standard"/>
    <x v="1"/>
    <n v="2025"/>
    <n v="6"/>
    <x v="9"/>
  </r>
  <r>
    <s v="ORD-003531"/>
    <d v="2025-04-19T00:00:00"/>
    <x v="661"/>
    <x v="27"/>
    <x v="11"/>
    <x v="8"/>
    <s v="Cape Town"/>
    <x v="17"/>
    <x v="3"/>
    <n v="1"/>
    <n v="65.36"/>
    <n v="0.1"/>
    <n v="55.55"/>
    <x v="713"/>
    <s v="Credit Card"/>
    <x v="0"/>
    <s v="Express"/>
    <x v="0"/>
    <n v="2025"/>
    <n v="4"/>
    <x v="7"/>
  </r>
  <r>
    <s v="ORD-003532"/>
    <d v="2025-11-07T00:00:00"/>
    <x v="1777"/>
    <x v="15"/>
    <x v="1"/>
    <x v="1"/>
    <s v="Mumbai"/>
    <x v="17"/>
    <x v="3"/>
    <n v="3"/>
    <n v="60.73"/>
    <n v="0.1"/>
    <n v="163.96"/>
    <x v="2621"/>
    <s v="Debit Card"/>
    <x v="0"/>
    <s v="Standard"/>
    <x v="1"/>
    <n v="2025"/>
    <n v="11"/>
    <x v="6"/>
  </r>
  <r>
    <s v="ORD-003533"/>
    <d v="2025-05-08T00:00:00"/>
    <x v="444"/>
    <x v="6"/>
    <x v="2"/>
    <x v="2"/>
    <s v="Sharjah"/>
    <x v="3"/>
    <x v="1"/>
    <n v="1"/>
    <n v="137.46"/>
    <n v="0.15"/>
    <n v="116.84"/>
    <x v="2622"/>
    <s v="UPI"/>
    <x v="0"/>
    <s v="Same Day"/>
    <x v="1"/>
    <n v="2025"/>
    <n v="5"/>
    <x v="0"/>
  </r>
  <r>
    <s v="ORD-003534"/>
    <d v="2025-04-28T00:00:00"/>
    <x v="1257"/>
    <x v="21"/>
    <x v="1"/>
    <x v="1"/>
    <s v="Kolkata"/>
    <x v="19"/>
    <x v="5"/>
    <n v="1"/>
    <n v="26.65"/>
    <n v="0.1"/>
    <n v="23.99"/>
    <x v="88"/>
    <s v="PayPal"/>
    <x v="0"/>
    <s v="Standard"/>
    <x v="1"/>
    <n v="2025"/>
    <n v="4"/>
    <x v="7"/>
  </r>
  <r>
    <s v="ORD-003535"/>
    <d v="2025-04-01T00:00:00"/>
    <x v="1180"/>
    <x v="17"/>
    <x v="7"/>
    <x v="3"/>
    <s v="Birmingham"/>
    <x v="8"/>
    <x v="5"/>
    <n v="1"/>
    <n v="100.43"/>
    <n v="0.1"/>
    <n v="90.39"/>
    <x v="2623"/>
    <s v="Credit Card"/>
    <x v="0"/>
    <s v="Standard"/>
    <x v="1"/>
    <n v="2025"/>
    <n v="4"/>
    <x v="7"/>
  </r>
  <r>
    <s v="ORD-003536"/>
    <d v="2025-02-20T00:00:00"/>
    <x v="1304"/>
    <x v="24"/>
    <x v="10"/>
    <x v="7"/>
    <s v="SÃ£o Paulo"/>
    <x v="16"/>
    <x v="6"/>
    <n v="1"/>
    <n v="29.9"/>
    <n v="0.15"/>
    <n v="25.42"/>
    <x v="2624"/>
    <s v="PayPal"/>
    <x v="0"/>
    <s v="Standard"/>
    <x v="2"/>
    <n v="2025"/>
    <n v="2"/>
    <x v="10"/>
  </r>
  <r>
    <s v="ORD-003537"/>
    <d v="2025-04-11T00:00:00"/>
    <x v="133"/>
    <x v="23"/>
    <x v="2"/>
    <x v="2"/>
    <s v="Dubai"/>
    <x v="11"/>
    <x v="5"/>
    <n v="1"/>
    <n v="143.72"/>
    <n v="0.05"/>
    <n v="136.54"/>
    <x v="552"/>
    <s v="Debit Card"/>
    <x v="0"/>
    <s v="Standard"/>
    <x v="0"/>
    <n v="2025"/>
    <n v="4"/>
    <x v="7"/>
  </r>
  <r>
    <s v="ORD-003538"/>
    <d v="2025-05-19T00:00:00"/>
    <x v="727"/>
    <x v="25"/>
    <x v="9"/>
    <x v="3"/>
    <s v="Frankfurt"/>
    <x v="8"/>
    <x v="5"/>
    <n v="2"/>
    <n v="103.76"/>
    <n v="0.1"/>
    <n v="186.76"/>
    <x v="2625"/>
    <s v="Bank Transfer"/>
    <x v="0"/>
    <s v="Standard"/>
    <x v="2"/>
    <n v="2025"/>
    <n v="5"/>
    <x v="0"/>
  </r>
  <r>
    <s v="ORD-003539"/>
    <d v="2025-09-21T00:00:00"/>
    <x v="1749"/>
    <x v="19"/>
    <x v="3"/>
    <x v="3"/>
    <s v="Lyon"/>
    <x v="7"/>
    <x v="5"/>
    <n v="3"/>
    <n v="131.11000000000001"/>
    <n v="0"/>
    <n v="393.33"/>
    <x v="2626"/>
    <s v="Digital Wallet"/>
    <x v="0"/>
    <s v="Express"/>
    <x v="0"/>
    <n v="2025"/>
    <n v="9"/>
    <x v="11"/>
  </r>
  <r>
    <s v="ORD-003540"/>
    <d v="2025-01-25T00:00:00"/>
    <x v="1863"/>
    <x v="19"/>
    <x v="0"/>
    <x v="0"/>
    <s v="Brisbane"/>
    <x v="4"/>
    <x v="2"/>
    <n v="3"/>
    <n v="48.42"/>
    <n v="0.2"/>
    <n v="116.22"/>
    <x v="2627"/>
    <s v="Debit Card"/>
    <x v="0"/>
    <s v="Standard"/>
    <x v="1"/>
    <n v="2025"/>
    <n v="1"/>
    <x v="5"/>
  </r>
  <r>
    <s v="ORD-003541"/>
    <d v="2025-03-24T00:00:00"/>
    <x v="843"/>
    <x v="23"/>
    <x v="6"/>
    <x v="6"/>
    <s v="Singapore"/>
    <x v="6"/>
    <x v="4"/>
    <n v="2"/>
    <n v="17.52"/>
    <n v="0"/>
    <n v="35.049999999999997"/>
    <x v="2192"/>
    <s v="Bank Transfer"/>
    <x v="0"/>
    <s v="Express"/>
    <x v="0"/>
    <n v="2025"/>
    <n v="3"/>
    <x v="4"/>
  </r>
  <r>
    <s v="ORD-003542"/>
    <d v="2025-11-10T00:00:00"/>
    <x v="296"/>
    <x v="23"/>
    <x v="1"/>
    <x v="1"/>
    <s v="Delhi"/>
    <x v="8"/>
    <x v="5"/>
    <n v="3"/>
    <n v="103.51"/>
    <n v="0.2"/>
    <n v="248.44"/>
    <x v="810"/>
    <s v="Debit Card"/>
    <x v="0"/>
    <s v="Standard"/>
    <x v="0"/>
    <n v="2025"/>
    <n v="11"/>
    <x v="6"/>
  </r>
  <r>
    <s v="ORD-003543"/>
    <d v="2025-02-27T00:00:00"/>
    <x v="1485"/>
    <x v="19"/>
    <x v="6"/>
    <x v="6"/>
    <s v="Singapore"/>
    <x v="2"/>
    <x v="1"/>
    <n v="3"/>
    <n v="87.99"/>
    <n v="0.15"/>
    <n v="224.37"/>
    <x v="2628"/>
    <s v="PayPal"/>
    <x v="0"/>
    <s v="Express"/>
    <x v="0"/>
    <n v="2025"/>
    <n v="2"/>
    <x v="10"/>
  </r>
  <r>
    <s v="ORD-003544"/>
    <d v="2025-05-14T00:00:00"/>
    <x v="481"/>
    <x v="10"/>
    <x v="9"/>
    <x v="3"/>
    <s v="Berlin"/>
    <x v="15"/>
    <x v="6"/>
    <n v="2"/>
    <n v="76.08"/>
    <n v="0.05"/>
    <n v="144.55000000000001"/>
    <x v="2629"/>
    <s v="PayPal"/>
    <x v="1"/>
    <s v="Standard"/>
    <x v="2"/>
    <n v="2025"/>
    <n v="5"/>
    <x v="0"/>
  </r>
  <r>
    <s v="ORD-003545"/>
    <d v="2025-11-26T00:00:00"/>
    <x v="1314"/>
    <x v="18"/>
    <x v="7"/>
    <x v="3"/>
    <s v="London"/>
    <x v="7"/>
    <x v="5"/>
    <n v="1"/>
    <n v="124.21"/>
    <n v="0"/>
    <n v="124.21"/>
    <x v="1327"/>
    <s v="PayPal"/>
    <x v="0"/>
    <s v="Express"/>
    <x v="0"/>
    <n v="2025"/>
    <n v="11"/>
    <x v="6"/>
  </r>
  <r>
    <s v="ORD-003546"/>
    <d v="2025-03-02T00:00:00"/>
    <x v="1092"/>
    <x v="19"/>
    <x v="7"/>
    <x v="3"/>
    <s v="London"/>
    <x v="1"/>
    <x v="1"/>
    <n v="2"/>
    <n v="39.340000000000003"/>
    <n v="0.15"/>
    <n v="66.87"/>
    <x v="971"/>
    <s v="Debit Card"/>
    <x v="0"/>
    <s v="Standard"/>
    <x v="2"/>
    <n v="2025"/>
    <n v="3"/>
    <x v="4"/>
  </r>
  <r>
    <s v="ORD-003547"/>
    <d v="2025-02-02T00:00:00"/>
    <x v="271"/>
    <x v="10"/>
    <x v="9"/>
    <x v="3"/>
    <s v="Hamburg"/>
    <x v="5"/>
    <x v="3"/>
    <n v="1"/>
    <n v="53.33"/>
    <n v="0.15"/>
    <n v="45.33"/>
    <x v="2502"/>
    <s v="Digital Wallet"/>
    <x v="2"/>
    <s v="Standard"/>
    <x v="2"/>
    <n v="2025"/>
    <n v="2"/>
    <x v="10"/>
  </r>
  <r>
    <s v="ORD-003548"/>
    <d v="2025-07-09T00:00:00"/>
    <x v="200"/>
    <x v="28"/>
    <x v="2"/>
    <x v="2"/>
    <s v="Sharjah"/>
    <x v="3"/>
    <x v="1"/>
    <n v="5"/>
    <n v="141.79"/>
    <n v="0.05"/>
    <n v="673.52"/>
    <x v="2630"/>
    <s v="Debit Card"/>
    <x v="0"/>
    <s v="Standard"/>
    <x v="0"/>
    <n v="2025"/>
    <n v="7"/>
    <x v="8"/>
  </r>
  <r>
    <s v="ORD-003549"/>
    <d v="2025-04-29T00:00:00"/>
    <x v="1864"/>
    <x v="22"/>
    <x v="3"/>
    <x v="3"/>
    <s v="Paris"/>
    <x v="19"/>
    <x v="5"/>
    <n v="1"/>
    <n v="26.56"/>
    <n v="0.15"/>
    <n v="22.58"/>
    <x v="2631"/>
    <s v="Digital Wallet"/>
    <x v="1"/>
    <s v="Standard"/>
    <x v="2"/>
    <n v="2025"/>
    <n v="4"/>
    <x v="7"/>
  </r>
  <r>
    <s v="ORD-003550"/>
    <d v="2025-08-09T00:00:00"/>
    <x v="1865"/>
    <x v="26"/>
    <x v="11"/>
    <x v="8"/>
    <s v="Johannesburg"/>
    <x v="5"/>
    <x v="3"/>
    <n v="4"/>
    <n v="52.45"/>
    <n v="0.2"/>
    <n v="167.83"/>
    <x v="2632"/>
    <s v="Credit Card"/>
    <x v="0"/>
    <s v="Express"/>
    <x v="1"/>
    <n v="2025"/>
    <n v="8"/>
    <x v="3"/>
  </r>
  <r>
    <s v="ORD-003551"/>
    <d v="2025-11-08T00:00:00"/>
    <x v="540"/>
    <x v="24"/>
    <x v="1"/>
    <x v="1"/>
    <s v="Hyderabad"/>
    <x v="15"/>
    <x v="6"/>
    <n v="1"/>
    <n v="73.84"/>
    <n v="0.2"/>
    <n v="59.07"/>
    <x v="760"/>
    <s v="Digital Wallet"/>
    <x v="0"/>
    <s v="Express"/>
    <x v="0"/>
    <n v="2025"/>
    <n v="11"/>
    <x v="6"/>
  </r>
  <r>
    <s v="ORD-003552"/>
    <d v="2025-02-23T00:00:00"/>
    <x v="1866"/>
    <x v="19"/>
    <x v="0"/>
    <x v="0"/>
    <s v="Sydney"/>
    <x v="2"/>
    <x v="1"/>
    <n v="3"/>
    <n v="96.86"/>
    <n v="0.15"/>
    <n v="246.99"/>
    <x v="2633"/>
    <s v="Credit Card"/>
    <x v="1"/>
    <s v="Express"/>
    <x v="2"/>
    <n v="2025"/>
    <n v="2"/>
    <x v="10"/>
  </r>
  <r>
    <s v="ORD-003553"/>
    <d v="2025-08-16T00:00:00"/>
    <x v="1867"/>
    <x v="21"/>
    <x v="6"/>
    <x v="6"/>
    <s v="Singapore"/>
    <x v="7"/>
    <x v="5"/>
    <n v="4"/>
    <n v="120.94"/>
    <n v="0.2"/>
    <n v="386.99"/>
    <x v="2634"/>
    <s v="Credit Card"/>
    <x v="0"/>
    <s v="Standard"/>
    <x v="2"/>
    <n v="2025"/>
    <n v="8"/>
    <x v="3"/>
  </r>
  <r>
    <s v="ORD-003554"/>
    <d v="2025-07-17T00:00:00"/>
    <x v="1868"/>
    <x v="11"/>
    <x v="8"/>
    <x v="4"/>
    <s v="Calgary"/>
    <x v="12"/>
    <x v="1"/>
    <n v="3"/>
    <n v="170.75"/>
    <n v="0.2"/>
    <n v="409.79"/>
    <x v="2635"/>
    <s v="UPI"/>
    <x v="0"/>
    <s v="Standard"/>
    <x v="1"/>
    <n v="2025"/>
    <n v="7"/>
    <x v="8"/>
  </r>
  <r>
    <s v="ORD-003555"/>
    <d v="2025-02-26T00:00:00"/>
    <x v="298"/>
    <x v="21"/>
    <x v="3"/>
    <x v="3"/>
    <s v="Marseille"/>
    <x v="2"/>
    <x v="1"/>
    <n v="3"/>
    <n v="93.54"/>
    <n v="0.05"/>
    <n v="266.58999999999997"/>
    <x v="2636"/>
    <s v="Credit Card"/>
    <x v="2"/>
    <s v="Express"/>
    <x v="0"/>
    <n v="2025"/>
    <n v="2"/>
    <x v="10"/>
  </r>
  <r>
    <s v="ORD-003556"/>
    <d v="2025-09-01T00:00:00"/>
    <x v="563"/>
    <x v="25"/>
    <x v="3"/>
    <x v="3"/>
    <s v="Paris"/>
    <x v="12"/>
    <x v="1"/>
    <n v="2"/>
    <n v="170.16"/>
    <n v="0.05"/>
    <n v="323.3"/>
    <x v="2637"/>
    <s v="Credit Card"/>
    <x v="2"/>
    <s v="Standard"/>
    <x v="3"/>
    <n v="2025"/>
    <n v="9"/>
    <x v="11"/>
  </r>
  <r>
    <s v="ORD-003557"/>
    <d v="2025-04-17T00:00:00"/>
    <x v="1869"/>
    <x v="26"/>
    <x v="10"/>
    <x v="7"/>
    <s v="Rio de Janeiro"/>
    <x v="19"/>
    <x v="5"/>
    <n v="2"/>
    <n v="24.73"/>
    <n v="0"/>
    <n v="49.45"/>
    <x v="2638"/>
    <s v="UPI"/>
    <x v="0"/>
    <s v="Standard"/>
    <x v="2"/>
    <n v="2025"/>
    <n v="4"/>
    <x v="7"/>
  </r>
  <r>
    <s v="ORD-003558"/>
    <d v="2025-07-10T00:00:00"/>
    <x v="1796"/>
    <x v="2"/>
    <x v="6"/>
    <x v="6"/>
    <s v="Singapore"/>
    <x v="18"/>
    <x v="1"/>
    <n v="4"/>
    <n v="73.680000000000007"/>
    <n v="0.2"/>
    <n v="235.78"/>
    <x v="2639"/>
    <s v="Debit Card"/>
    <x v="0"/>
    <s v="Express"/>
    <x v="1"/>
    <n v="2025"/>
    <n v="7"/>
    <x v="8"/>
  </r>
  <r>
    <s v="ORD-003559"/>
    <d v="2025-02-02T00:00:00"/>
    <x v="172"/>
    <x v="6"/>
    <x v="1"/>
    <x v="1"/>
    <s v="Hyderabad"/>
    <x v="10"/>
    <x v="1"/>
    <n v="1"/>
    <n v="50.64"/>
    <n v="0.1"/>
    <n v="45.58"/>
    <x v="1470"/>
    <s v="Digital Wallet"/>
    <x v="0"/>
    <s v="Standard"/>
    <x v="0"/>
    <n v="2025"/>
    <n v="2"/>
    <x v="10"/>
  </r>
  <r>
    <s v="ORD-003560"/>
    <d v="2025-06-29T00:00:00"/>
    <x v="94"/>
    <x v="4"/>
    <x v="10"/>
    <x v="7"/>
    <s v="SÃ£o Paulo"/>
    <x v="16"/>
    <x v="6"/>
    <n v="1"/>
    <n v="29.86"/>
    <n v="0.15"/>
    <n v="25.38"/>
    <x v="2640"/>
    <s v="Debit Card"/>
    <x v="0"/>
    <s v="Standard"/>
    <x v="0"/>
    <n v="2025"/>
    <n v="6"/>
    <x v="9"/>
  </r>
  <r>
    <s v="ORD-003561"/>
    <d v="2025-04-30T00:00:00"/>
    <x v="620"/>
    <x v="6"/>
    <x v="7"/>
    <x v="3"/>
    <s v="Liverpool"/>
    <x v="10"/>
    <x v="1"/>
    <n v="2"/>
    <n v="51.7"/>
    <n v="0"/>
    <n v="103.4"/>
    <x v="2101"/>
    <s v="PayPal"/>
    <x v="1"/>
    <s v="Express"/>
    <x v="1"/>
    <n v="2025"/>
    <n v="4"/>
    <x v="7"/>
  </r>
  <r>
    <s v="ORD-003562"/>
    <d v="2025-11-14T00:00:00"/>
    <x v="39"/>
    <x v="5"/>
    <x v="4"/>
    <x v="4"/>
    <s v="Los Angeles"/>
    <x v="9"/>
    <x v="6"/>
    <n v="3"/>
    <n v="86"/>
    <n v="0.2"/>
    <n v="206.4"/>
    <x v="2641"/>
    <s v="Digital Wallet"/>
    <x v="0"/>
    <s v="Standard"/>
    <x v="1"/>
    <n v="2025"/>
    <n v="11"/>
    <x v="6"/>
  </r>
  <r>
    <s v="ORD-003563"/>
    <d v="2025-01-23T00:00:00"/>
    <x v="628"/>
    <x v="8"/>
    <x v="10"/>
    <x v="7"/>
    <s v="SÃ£o Paulo"/>
    <x v="11"/>
    <x v="5"/>
    <n v="3"/>
    <n v="152.29"/>
    <n v="0.05"/>
    <n v="434.04"/>
    <x v="2642"/>
    <s v="Debit Card"/>
    <x v="0"/>
    <s v="Express"/>
    <x v="2"/>
    <n v="2025"/>
    <n v="1"/>
    <x v="5"/>
  </r>
  <r>
    <s v="ORD-003564"/>
    <d v="2025-06-13T00:00:00"/>
    <x v="502"/>
    <x v="29"/>
    <x v="7"/>
    <x v="3"/>
    <s v="Manchester"/>
    <x v="2"/>
    <x v="1"/>
    <n v="3"/>
    <n v="93.81"/>
    <n v="0.15"/>
    <n v="239.21"/>
    <x v="2643"/>
    <s v="Bank Transfer"/>
    <x v="0"/>
    <s v="Same Day"/>
    <x v="0"/>
    <n v="2025"/>
    <n v="6"/>
    <x v="9"/>
  </r>
  <r>
    <s v="ORD-003565"/>
    <d v="2025-06-29T00:00:00"/>
    <x v="1340"/>
    <x v="22"/>
    <x v="6"/>
    <x v="6"/>
    <s v="Unknown"/>
    <x v="4"/>
    <x v="2"/>
    <n v="1"/>
    <n v="47.85"/>
    <n v="0.2"/>
    <n v="38.28"/>
    <x v="542"/>
    <s v="Debit Card"/>
    <x v="0"/>
    <s v="Express"/>
    <x v="3"/>
    <n v="2025"/>
    <n v="6"/>
    <x v="9"/>
  </r>
  <r>
    <s v="ORD-003566"/>
    <d v="2025-10-11T00:00:00"/>
    <x v="733"/>
    <x v="17"/>
    <x v="4"/>
    <x v="4"/>
    <s v="Houston"/>
    <x v="4"/>
    <x v="2"/>
    <n v="1"/>
    <n v="42.85"/>
    <n v="0.15"/>
    <n v="36.42"/>
    <x v="68"/>
    <s v="Credit Card"/>
    <x v="0"/>
    <s v="Same Day"/>
    <x v="0"/>
    <n v="2025"/>
    <n v="10"/>
    <x v="2"/>
  </r>
  <r>
    <s v="ORD-003567"/>
    <d v="2025-08-13T00:00:00"/>
    <x v="1499"/>
    <x v="23"/>
    <x v="1"/>
    <x v="1"/>
    <s v="Chennai"/>
    <x v="12"/>
    <x v="1"/>
    <n v="2"/>
    <n v="161.34"/>
    <n v="0.1"/>
    <n v="290.41000000000003"/>
    <x v="2644"/>
    <s v="PayPal"/>
    <x v="0"/>
    <s v="Standard"/>
    <x v="2"/>
    <n v="2025"/>
    <n v="8"/>
    <x v="3"/>
  </r>
  <r>
    <s v="ORD-003568"/>
    <d v="2025-09-18T00:00:00"/>
    <x v="1134"/>
    <x v="22"/>
    <x v="9"/>
    <x v="3"/>
    <s v="Munich"/>
    <x v="12"/>
    <x v="1"/>
    <n v="4"/>
    <n v="159.44999999999999"/>
    <n v="0.15"/>
    <n v="542.14"/>
    <x v="2645"/>
    <s v="Credit Card"/>
    <x v="0"/>
    <s v="Express"/>
    <x v="0"/>
    <n v="2025"/>
    <n v="9"/>
    <x v="11"/>
  </r>
  <r>
    <s v="ORD-003569"/>
    <d v="2025-10-31T00:00:00"/>
    <x v="1812"/>
    <x v="23"/>
    <x v="1"/>
    <x v="1"/>
    <s v="Kolkata"/>
    <x v="0"/>
    <x v="0"/>
    <n v="1"/>
    <n v="45.98"/>
    <n v="0.05"/>
    <n v="43.68"/>
    <x v="2646"/>
    <s v="Digital Wallet"/>
    <x v="0"/>
    <s v="Standard"/>
    <x v="1"/>
    <n v="2025"/>
    <n v="10"/>
    <x v="2"/>
  </r>
  <r>
    <s v="ORD-003570"/>
    <d v="2025-11-25T00:00:00"/>
    <x v="230"/>
    <x v="4"/>
    <x v="5"/>
    <x v="5"/>
    <s v="Yokohama"/>
    <x v="6"/>
    <x v="4"/>
    <n v="3"/>
    <n v="19.850000000000001"/>
    <n v="0.15"/>
    <n v="50.62"/>
    <x v="1371"/>
    <s v="PayPal"/>
    <x v="1"/>
    <s v="Standard"/>
    <x v="2"/>
    <n v="2025"/>
    <n v="11"/>
    <x v="6"/>
  </r>
  <r>
    <s v="ORD-003571"/>
    <d v="2025-05-03T00:00:00"/>
    <x v="1668"/>
    <x v="22"/>
    <x v="4"/>
    <x v="4"/>
    <s v="Seattle"/>
    <x v="8"/>
    <x v="5"/>
    <n v="5"/>
    <n v="99.72"/>
    <n v="0.1"/>
    <n v="448.76"/>
    <x v="2647"/>
    <s v="UPI"/>
    <x v="1"/>
    <s v="Standard"/>
    <x v="1"/>
    <n v="2025"/>
    <n v="5"/>
    <x v="0"/>
  </r>
  <r>
    <s v="ORD-003572"/>
    <d v="2025-07-30T00:00:00"/>
    <x v="1419"/>
    <x v="13"/>
    <x v="7"/>
    <x v="3"/>
    <s v="Birmingham"/>
    <x v="0"/>
    <x v="0"/>
    <n v="2"/>
    <n v="40.630000000000003"/>
    <n v="0"/>
    <n v="81.25"/>
    <x v="2648"/>
    <s v="PayPal"/>
    <x v="0"/>
    <s v="Express"/>
    <x v="1"/>
    <n v="2025"/>
    <n v="7"/>
    <x v="8"/>
  </r>
  <r>
    <s v="ORD-003573"/>
    <d v="2025-11-19T00:00:00"/>
    <x v="896"/>
    <x v="28"/>
    <x v="1"/>
    <x v="1"/>
    <s v="Delhi"/>
    <x v="12"/>
    <x v="1"/>
    <n v="2"/>
    <n v="163.69"/>
    <n v="0.15"/>
    <n v="278.27"/>
    <x v="2649"/>
    <s v="Debit Card"/>
    <x v="0"/>
    <s v="Express"/>
    <x v="1"/>
    <n v="2025"/>
    <n v="11"/>
    <x v="6"/>
  </r>
  <r>
    <s v="ORD-003574"/>
    <d v="2025-12-29T00:00:00"/>
    <x v="1153"/>
    <x v="21"/>
    <x v="4"/>
    <x v="4"/>
    <s v="New York"/>
    <x v="2"/>
    <x v="1"/>
    <n v="2"/>
    <n v="94.23"/>
    <n v="0.05"/>
    <n v="179.05"/>
    <x v="1210"/>
    <s v="UPI"/>
    <x v="0"/>
    <s v="Standard"/>
    <x v="4"/>
    <n v="2025"/>
    <n v="12"/>
    <x v="1"/>
  </r>
  <r>
    <s v="ORD-003575"/>
    <d v="2025-12-03T00:00:00"/>
    <x v="264"/>
    <x v="4"/>
    <x v="5"/>
    <x v="5"/>
    <s v="Yokohama"/>
    <x v="4"/>
    <x v="2"/>
    <n v="2"/>
    <n v="48.26"/>
    <n v="0.1"/>
    <n v="86.87"/>
    <x v="321"/>
    <s v="Debit Card"/>
    <x v="0"/>
    <s v="Express"/>
    <x v="1"/>
    <n v="2025"/>
    <n v="12"/>
    <x v="1"/>
  </r>
  <r>
    <s v="ORD-003576"/>
    <d v="2025-05-26T00:00:00"/>
    <x v="846"/>
    <x v="11"/>
    <x v="1"/>
    <x v="1"/>
    <s v="Mumbai"/>
    <x v="1"/>
    <x v="1"/>
    <n v="4"/>
    <n v="40.130000000000003"/>
    <n v="0"/>
    <n v="160.52000000000001"/>
    <x v="2650"/>
    <s v="Credit Card"/>
    <x v="2"/>
    <s v="Express"/>
    <x v="2"/>
    <n v="2025"/>
    <n v="5"/>
    <x v="0"/>
  </r>
  <r>
    <s v="ORD-003577"/>
    <d v="2025-03-18T00:00:00"/>
    <x v="1870"/>
    <x v="11"/>
    <x v="8"/>
    <x v="4"/>
    <s v="Toronto"/>
    <x v="19"/>
    <x v="5"/>
    <n v="1"/>
    <n v="24.37"/>
    <n v="0.15"/>
    <n v="20.71"/>
    <x v="2651"/>
    <s v="Bank Transfer"/>
    <x v="2"/>
    <s v="Standard"/>
    <x v="3"/>
    <n v="2025"/>
    <n v="3"/>
    <x v="4"/>
  </r>
  <r>
    <s v="ORD-003578"/>
    <d v="2025-07-11T00:00:00"/>
    <x v="74"/>
    <x v="11"/>
    <x v="2"/>
    <x v="2"/>
    <s v="Dubai"/>
    <x v="10"/>
    <x v="1"/>
    <n v="1"/>
    <n v="46.05"/>
    <n v="0.05"/>
    <n v="43.75"/>
    <x v="2652"/>
    <s v="Digital Wallet"/>
    <x v="1"/>
    <s v="Express"/>
    <x v="0"/>
    <n v="2025"/>
    <n v="7"/>
    <x v="8"/>
  </r>
  <r>
    <s v="ORD-003579"/>
    <d v="2025-10-17T00:00:00"/>
    <x v="550"/>
    <x v="20"/>
    <x v="8"/>
    <x v="4"/>
    <s v="Vancouver"/>
    <x v="10"/>
    <x v="1"/>
    <n v="2"/>
    <n v="51.68"/>
    <n v="0.25"/>
    <n v="77.53"/>
    <x v="2607"/>
    <s v="Bank Transfer"/>
    <x v="0"/>
    <s v="Express"/>
    <x v="3"/>
    <n v="2025"/>
    <n v="10"/>
    <x v="2"/>
  </r>
  <r>
    <s v="ORD-003580"/>
    <d v="2025-07-12T00:00:00"/>
    <x v="1765"/>
    <x v="9"/>
    <x v="6"/>
    <x v="6"/>
    <s v="Singapore"/>
    <x v="13"/>
    <x v="2"/>
    <n v="3"/>
    <n v="187.21"/>
    <n v="0.25"/>
    <n v="421.23"/>
    <x v="2653"/>
    <s v="Credit Card"/>
    <x v="0"/>
    <s v="Express"/>
    <x v="4"/>
    <n v="2025"/>
    <n v="7"/>
    <x v="8"/>
  </r>
  <r>
    <s v="ORD-003581"/>
    <d v="2025-07-08T00:00:00"/>
    <x v="1538"/>
    <x v="4"/>
    <x v="1"/>
    <x v="1"/>
    <s v="Kolkata"/>
    <x v="4"/>
    <x v="2"/>
    <n v="2"/>
    <n v="47.05"/>
    <n v="0"/>
    <n v="94.1"/>
    <x v="2654"/>
    <s v="UPI"/>
    <x v="1"/>
    <s v="Express"/>
    <x v="0"/>
    <n v="2025"/>
    <n v="7"/>
    <x v="8"/>
  </r>
  <r>
    <s v="ORD-003582"/>
    <d v="2025-11-18T00:00:00"/>
    <x v="668"/>
    <x v="16"/>
    <x v="4"/>
    <x v="4"/>
    <s v="Seattle"/>
    <x v="18"/>
    <x v="1"/>
    <n v="2"/>
    <n v="71.95"/>
    <n v="0.1"/>
    <n v="129.52000000000001"/>
    <x v="1266"/>
    <s v="Credit Card"/>
    <x v="0"/>
    <s v="Express"/>
    <x v="0"/>
    <n v="2025"/>
    <n v="11"/>
    <x v="6"/>
  </r>
  <r>
    <s v="ORD-003583"/>
    <d v="2025-05-22T00:00:00"/>
    <x v="1188"/>
    <x v="11"/>
    <x v="2"/>
    <x v="2"/>
    <s v="Sharjah"/>
    <x v="15"/>
    <x v="6"/>
    <n v="1"/>
    <n v="71.95"/>
    <n v="0.05"/>
    <n v="68.36"/>
    <x v="1042"/>
    <s v="Digital Wallet"/>
    <x v="0"/>
    <s v="Express"/>
    <x v="1"/>
    <n v="2025"/>
    <n v="5"/>
    <x v="0"/>
  </r>
  <r>
    <s v="ORD-003584"/>
    <d v="2025-11-24T00:00:00"/>
    <x v="1871"/>
    <x v="2"/>
    <x v="0"/>
    <x v="0"/>
    <s v="Sydney"/>
    <x v="8"/>
    <x v="5"/>
    <n v="4"/>
    <n v="106.11"/>
    <n v="0.2"/>
    <n v="339.54"/>
    <x v="2655"/>
    <s v="Debit Card"/>
    <x v="2"/>
    <s v="Standard"/>
    <x v="0"/>
    <n v="2025"/>
    <n v="11"/>
    <x v="6"/>
  </r>
  <r>
    <s v="ORD-003585"/>
    <d v="2025-06-09T00:00:00"/>
    <x v="1161"/>
    <x v="22"/>
    <x v="8"/>
    <x v="4"/>
    <s v="Vancouver"/>
    <x v="6"/>
    <x v="4"/>
    <n v="1"/>
    <n v="18.38"/>
    <n v="0.15"/>
    <n v="15.62"/>
    <x v="2656"/>
    <s v="Debit Card"/>
    <x v="1"/>
    <s v="Standard"/>
    <x v="0"/>
    <n v="2025"/>
    <n v="6"/>
    <x v="9"/>
  </r>
  <r>
    <s v="ORD-003586"/>
    <d v="2025-05-09T00:00:00"/>
    <x v="1809"/>
    <x v="17"/>
    <x v="8"/>
    <x v="4"/>
    <s v="Calgary"/>
    <x v="16"/>
    <x v="6"/>
    <n v="4"/>
    <n v="30.93"/>
    <n v="0.1"/>
    <n v="111.35"/>
    <x v="2657"/>
    <s v="Bank Transfer"/>
    <x v="0"/>
    <s v="Express"/>
    <x v="2"/>
    <n v="2025"/>
    <n v="5"/>
    <x v="0"/>
  </r>
  <r>
    <s v="ORD-003587"/>
    <d v="2025-06-27T00:00:00"/>
    <x v="1403"/>
    <x v="6"/>
    <x v="7"/>
    <x v="3"/>
    <s v="Liverpool"/>
    <x v="7"/>
    <x v="5"/>
    <n v="3"/>
    <n v="121.97"/>
    <n v="0.05"/>
    <n v="347.62"/>
    <x v="2658"/>
    <s v="Credit Card"/>
    <x v="1"/>
    <s v="Express"/>
    <x v="0"/>
    <n v="2025"/>
    <n v="6"/>
    <x v="9"/>
  </r>
  <r>
    <s v="ORD-003588"/>
    <d v="2025-10-26T00:00:00"/>
    <x v="1642"/>
    <x v="25"/>
    <x v="1"/>
    <x v="1"/>
    <s v="Hyderabad"/>
    <x v="4"/>
    <x v="2"/>
    <n v="1"/>
    <n v="44.41"/>
    <n v="0.2"/>
    <n v="35.53"/>
    <x v="2659"/>
    <s v="Credit Card"/>
    <x v="1"/>
    <s v="Express"/>
    <x v="1"/>
    <n v="2025"/>
    <n v="10"/>
    <x v="2"/>
  </r>
  <r>
    <s v="ORD-003589"/>
    <d v="2025-02-19T00:00:00"/>
    <x v="1446"/>
    <x v="20"/>
    <x v="5"/>
    <x v="5"/>
    <s v="Yokohama"/>
    <x v="13"/>
    <x v="2"/>
    <n v="1"/>
    <n v="192.96"/>
    <n v="0.15"/>
    <n v="164.02"/>
    <x v="2660"/>
    <s v="Credit Card"/>
    <x v="1"/>
    <s v="Same Day"/>
    <x v="2"/>
    <n v="2025"/>
    <n v="2"/>
    <x v="10"/>
  </r>
  <r>
    <s v="ORD-003590"/>
    <d v="2025-03-18T00:00:00"/>
    <x v="1872"/>
    <x v="12"/>
    <x v="8"/>
    <x v="4"/>
    <s v="Calgary"/>
    <x v="13"/>
    <x v="2"/>
    <n v="2"/>
    <n v="200.97"/>
    <n v="0.05"/>
    <n v="381.84"/>
    <x v="2661"/>
    <s v="Bank Transfer"/>
    <x v="0"/>
    <s v="Standard"/>
    <x v="0"/>
    <n v="2025"/>
    <n v="3"/>
    <x v="4"/>
  </r>
  <r>
    <s v="ORD-003591"/>
    <d v="2025-12-19T00:00:00"/>
    <x v="1873"/>
    <x v="0"/>
    <x v="9"/>
    <x v="3"/>
    <s v="Berlin"/>
    <x v="12"/>
    <x v="1"/>
    <n v="2"/>
    <n v="154.22999999999999"/>
    <n v="0.15"/>
    <n v="262.19"/>
    <x v="2662"/>
    <s v="Credit Card"/>
    <x v="0"/>
    <s v="Express"/>
    <x v="2"/>
    <n v="2025"/>
    <n v="12"/>
    <x v="1"/>
  </r>
  <r>
    <s v="ORD-003592"/>
    <d v="2025-03-10T00:00:00"/>
    <x v="1874"/>
    <x v="15"/>
    <x v="2"/>
    <x v="2"/>
    <s v="Sharjah"/>
    <x v="0"/>
    <x v="0"/>
    <n v="1"/>
    <n v="43.89"/>
    <n v="0"/>
    <n v="43.89"/>
    <x v="167"/>
    <s v="Credit Card"/>
    <x v="0"/>
    <s v="Express"/>
    <x v="0"/>
    <n v="2025"/>
    <n v="3"/>
    <x v="4"/>
  </r>
  <r>
    <s v="ORD-003593"/>
    <d v="2025-08-10T00:00:00"/>
    <x v="682"/>
    <x v="2"/>
    <x v="4"/>
    <x v="4"/>
    <s v="Los Angeles"/>
    <x v="17"/>
    <x v="3"/>
    <n v="2"/>
    <n v="63.35"/>
    <n v="0.15"/>
    <n v="107.7"/>
    <x v="2663"/>
    <s v="UPI"/>
    <x v="0"/>
    <s v="Standard"/>
    <x v="2"/>
    <n v="2025"/>
    <n v="8"/>
    <x v="3"/>
  </r>
  <r>
    <s v="ORD-003594"/>
    <d v="2025-08-15T00:00:00"/>
    <x v="1275"/>
    <x v="12"/>
    <x v="4"/>
    <x v="4"/>
    <s v="Unknown"/>
    <x v="11"/>
    <x v="5"/>
    <n v="1"/>
    <n v="159.66"/>
    <n v="0.1"/>
    <n v="143.69"/>
    <x v="2664"/>
    <s v="UPI"/>
    <x v="0"/>
    <s v="Standard"/>
    <x v="1"/>
    <n v="2025"/>
    <n v="8"/>
    <x v="3"/>
  </r>
  <r>
    <s v="ORD-003595"/>
    <d v="2025-07-11T00:00:00"/>
    <x v="369"/>
    <x v="4"/>
    <x v="10"/>
    <x v="7"/>
    <s v="SÃ£o Paulo"/>
    <x v="13"/>
    <x v="2"/>
    <n v="3"/>
    <n v="201.35"/>
    <n v="0.05"/>
    <n v="573.86"/>
    <x v="2665"/>
    <s v="Debit Card"/>
    <x v="0"/>
    <s v="Express"/>
    <x v="3"/>
    <n v="2025"/>
    <n v="7"/>
    <x v="8"/>
  </r>
  <r>
    <s v="ORD-003596"/>
    <d v="2025-09-10T00:00:00"/>
    <x v="229"/>
    <x v="3"/>
    <x v="5"/>
    <x v="5"/>
    <s v="Yokohama"/>
    <x v="19"/>
    <x v="5"/>
    <n v="2"/>
    <n v="26.34"/>
    <n v="0.1"/>
    <n v="47.42"/>
    <x v="857"/>
    <s v="Debit Card"/>
    <x v="1"/>
    <s v="Express"/>
    <x v="0"/>
    <n v="2025"/>
    <n v="9"/>
    <x v="11"/>
  </r>
  <r>
    <s v="ORD-003597"/>
    <d v="2025-03-31T00:00:00"/>
    <x v="1781"/>
    <x v="27"/>
    <x v="9"/>
    <x v="3"/>
    <s v="Frankfurt"/>
    <x v="9"/>
    <x v="6"/>
    <n v="2"/>
    <n v="76.58"/>
    <n v="0.05"/>
    <n v="145.51"/>
    <x v="581"/>
    <s v="PayPal"/>
    <x v="0"/>
    <s v="Express"/>
    <x v="0"/>
    <n v="2025"/>
    <n v="3"/>
    <x v="4"/>
  </r>
  <r>
    <s v="ORD-003598"/>
    <d v="2025-08-05T00:00:00"/>
    <x v="1875"/>
    <x v="7"/>
    <x v="1"/>
    <x v="1"/>
    <s v="Chennai"/>
    <x v="9"/>
    <x v="6"/>
    <n v="2"/>
    <n v="82.35"/>
    <n v="0.05"/>
    <n v="156.46"/>
    <x v="2666"/>
    <s v="Credit Card"/>
    <x v="1"/>
    <s v="Standard"/>
    <x v="4"/>
    <n v="2025"/>
    <n v="8"/>
    <x v="3"/>
  </r>
  <r>
    <s v="ORD-003599"/>
    <d v="2025-05-26T00:00:00"/>
    <x v="1719"/>
    <x v="8"/>
    <x v="4"/>
    <x v="4"/>
    <s v="Seattle"/>
    <x v="16"/>
    <x v="6"/>
    <n v="2"/>
    <n v="29.05"/>
    <n v="0.15"/>
    <n v="49.39"/>
    <x v="769"/>
    <s v="Credit Card"/>
    <x v="2"/>
    <s v="Same Day"/>
    <x v="1"/>
    <n v="2025"/>
    <n v="5"/>
    <x v="0"/>
  </r>
  <r>
    <s v="ORD-003600"/>
    <d v="2025-09-16T00:00:00"/>
    <x v="1138"/>
    <x v="9"/>
    <x v="8"/>
    <x v="4"/>
    <s v="Calgary"/>
    <x v="7"/>
    <x v="5"/>
    <n v="1"/>
    <n v="140.25"/>
    <n v="0.1"/>
    <n v="126.22"/>
    <x v="2667"/>
    <s v="Digital Wallet"/>
    <x v="0"/>
    <s v="Standard"/>
    <x v="1"/>
    <n v="2025"/>
    <n v="9"/>
    <x v="11"/>
  </r>
  <r>
    <s v="ORD-003601"/>
    <d v="2025-02-25T00:00:00"/>
    <x v="189"/>
    <x v="0"/>
    <x v="7"/>
    <x v="3"/>
    <s v="Birmingham"/>
    <x v="15"/>
    <x v="6"/>
    <n v="1"/>
    <n v="77.569999999999993"/>
    <n v="0.05"/>
    <n v="73.7"/>
    <x v="2668"/>
    <s v="Credit Card"/>
    <x v="2"/>
    <s v="Express"/>
    <x v="3"/>
    <n v="2025"/>
    <n v="2"/>
    <x v="10"/>
  </r>
  <r>
    <s v="ORD-003602"/>
    <d v="2025-08-12T00:00:00"/>
    <x v="260"/>
    <x v="15"/>
    <x v="6"/>
    <x v="6"/>
    <s v="Singapore"/>
    <x v="10"/>
    <x v="1"/>
    <n v="1"/>
    <n v="53.81"/>
    <n v="0"/>
    <n v="53.81"/>
    <x v="2109"/>
    <s v="UPI"/>
    <x v="0"/>
    <s v="Standard"/>
    <x v="1"/>
    <n v="2025"/>
    <n v="8"/>
    <x v="3"/>
  </r>
  <r>
    <s v="ORD-003603"/>
    <d v="2025-03-14T00:00:00"/>
    <x v="1012"/>
    <x v="1"/>
    <x v="2"/>
    <x v="2"/>
    <s v="Abu Dhabi"/>
    <x v="8"/>
    <x v="5"/>
    <n v="1"/>
    <n v="95.82"/>
    <n v="0.05"/>
    <n v="91.03"/>
    <x v="493"/>
    <s v="PayPal"/>
    <x v="0"/>
    <s v="Standard"/>
    <x v="1"/>
    <n v="2025"/>
    <n v="3"/>
    <x v="4"/>
  </r>
  <r>
    <s v="ORD-003604"/>
    <d v="2025-04-19T00:00:00"/>
    <x v="470"/>
    <x v="8"/>
    <x v="6"/>
    <x v="6"/>
    <s v="Singapore"/>
    <x v="6"/>
    <x v="4"/>
    <n v="3"/>
    <n v="18.86"/>
    <n v="0"/>
    <n v="56.57"/>
    <x v="570"/>
    <s v="Debit Card"/>
    <x v="2"/>
    <s v="Standard"/>
    <x v="0"/>
    <n v="2025"/>
    <n v="4"/>
    <x v="7"/>
  </r>
  <r>
    <s v="ORD-003605"/>
    <d v="2025-03-27T00:00:00"/>
    <x v="1141"/>
    <x v="14"/>
    <x v="4"/>
    <x v="4"/>
    <s v="Chicago"/>
    <x v="2"/>
    <x v="1"/>
    <n v="3"/>
    <n v="87.07"/>
    <n v="0.2"/>
    <n v="208.97"/>
    <x v="2593"/>
    <s v="UPI"/>
    <x v="0"/>
    <s v="Express"/>
    <x v="1"/>
    <n v="2025"/>
    <n v="3"/>
    <x v="4"/>
  </r>
  <r>
    <s v="ORD-003606"/>
    <d v="2025-03-13T00:00:00"/>
    <x v="7"/>
    <x v="21"/>
    <x v="5"/>
    <x v="5"/>
    <s v="Yokohama"/>
    <x v="10"/>
    <x v="1"/>
    <n v="5"/>
    <n v="50.66"/>
    <n v="0.15"/>
    <n v="215.3"/>
    <x v="1320"/>
    <s v="Bank Transfer"/>
    <x v="2"/>
    <s v="Express"/>
    <x v="3"/>
    <n v="2025"/>
    <n v="3"/>
    <x v="4"/>
  </r>
  <r>
    <s v="ORD-003607"/>
    <d v="2025-11-14T00:00:00"/>
    <x v="1876"/>
    <x v="1"/>
    <x v="4"/>
    <x v="4"/>
    <s v="Chicago"/>
    <x v="7"/>
    <x v="5"/>
    <n v="2"/>
    <n v="138.93"/>
    <n v="0.05"/>
    <n v="263.97000000000003"/>
    <x v="2669"/>
    <s v="Credit Card"/>
    <x v="0"/>
    <s v="Express"/>
    <x v="1"/>
    <n v="2025"/>
    <n v="11"/>
    <x v="6"/>
  </r>
  <r>
    <s v="ORD-003608"/>
    <d v="2025-04-22T00:00:00"/>
    <x v="309"/>
    <x v="20"/>
    <x v="1"/>
    <x v="1"/>
    <s v="Delhi"/>
    <x v="5"/>
    <x v="3"/>
    <n v="1"/>
    <n v="56.04"/>
    <n v="0.1"/>
    <n v="50.44"/>
    <x v="2338"/>
    <s v="Credit Card"/>
    <x v="0"/>
    <s v="Standard"/>
    <x v="2"/>
    <n v="2025"/>
    <n v="4"/>
    <x v="7"/>
  </r>
  <r>
    <s v="ORD-003609"/>
    <d v="2025-12-13T00:00:00"/>
    <x v="1877"/>
    <x v="6"/>
    <x v="1"/>
    <x v="1"/>
    <s v="Mumbai"/>
    <x v="11"/>
    <x v="5"/>
    <n v="3"/>
    <n v="140.05000000000001"/>
    <n v="0.1"/>
    <n v="378.14"/>
    <x v="625"/>
    <s v="Credit Card"/>
    <x v="0"/>
    <s v="Express"/>
    <x v="1"/>
    <n v="2025"/>
    <n v="12"/>
    <x v="1"/>
  </r>
  <r>
    <s v="ORD-003610"/>
    <d v="2025-12-24T00:00:00"/>
    <x v="1878"/>
    <x v="22"/>
    <x v="7"/>
    <x v="3"/>
    <s v="Manchester"/>
    <x v="11"/>
    <x v="5"/>
    <n v="3"/>
    <n v="144.55000000000001"/>
    <n v="0.15"/>
    <n v="368.61"/>
    <x v="2670"/>
    <s v="PayPal"/>
    <x v="0"/>
    <s v="Express"/>
    <x v="4"/>
    <n v="2025"/>
    <n v="12"/>
    <x v="1"/>
  </r>
  <r>
    <s v="ORD-003611"/>
    <d v="2025-08-12T00:00:00"/>
    <x v="1141"/>
    <x v="11"/>
    <x v="2"/>
    <x v="2"/>
    <s v="Sharjah"/>
    <x v="2"/>
    <x v="1"/>
    <n v="3"/>
    <n v="97.13"/>
    <n v="0.2"/>
    <n v="233.12"/>
    <x v="2671"/>
    <s v="PayPal"/>
    <x v="0"/>
    <s v="Standard"/>
    <x v="1"/>
    <n v="2025"/>
    <n v="8"/>
    <x v="3"/>
  </r>
  <r>
    <s v="ORD-003612"/>
    <d v="2025-02-25T00:00:00"/>
    <x v="1879"/>
    <x v="9"/>
    <x v="4"/>
    <x v="4"/>
    <s v="Seattle"/>
    <x v="3"/>
    <x v="1"/>
    <n v="1"/>
    <n v="136.47"/>
    <n v="0.05"/>
    <n v="129.65"/>
    <x v="398"/>
    <s v="PayPal"/>
    <x v="0"/>
    <s v="Same Day"/>
    <x v="0"/>
    <n v="2025"/>
    <n v="2"/>
    <x v="10"/>
  </r>
  <r>
    <s v="ORD-003613"/>
    <d v="2025-05-27T00:00:00"/>
    <x v="823"/>
    <x v="1"/>
    <x v="4"/>
    <x v="4"/>
    <s v="Seattle"/>
    <x v="15"/>
    <x v="6"/>
    <n v="1"/>
    <n v="76.599999999999994"/>
    <n v="0.05"/>
    <n v="72.77"/>
    <x v="857"/>
    <s v="Credit Card"/>
    <x v="0"/>
    <s v="Express"/>
    <x v="1"/>
    <n v="2025"/>
    <n v="5"/>
    <x v="0"/>
  </r>
  <r>
    <s v="ORD-003614"/>
    <d v="2025-11-06T00:00:00"/>
    <x v="1880"/>
    <x v="21"/>
    <x v="11"/>
    <x v="8"/>
    <s v="Pretoria"/>
    <x v="13"/>
    <x v="2"/>
    <n v="1"/>
    <n v="182.18"/>
    <n v="0.15"/>
    <n v="154.85"/>
    <x v="2672"/>
    <s v="Debit Card"/>
    <x v="0"/>
    <s v="Express"/>
    <x v="1"/>
    <n v="2025"/>
    <n v="11"/>
    <x v="6"/>
  </r>
  <r>
    <s v="ORD-003615"/>
    <d v="2025-05-24T00:00:00"/>
    <x v="1881"/>
    <x v="17"/>
    <x v="1"/>
    <x v="1"/>
    <s v="Hyderabad"/>
    <x v="9"/>
    <x v="6"/>
    <n v="2"/>
    <n v="81.09"/>
    <n v="0"/>
    <n v="162.16999999999999"/>
    <x v="2673"/>
    <s v="Credit Card"/>
    <x v="2"/>
    <s v="Standard"/>
    <x v="1"/>
    <n v="2025"/>
    <n v="5"/>
    <x v="0"/>
  </r>
  <r>
    <s v="ORD-003616"/>
    <d v="2025-02-04T00:00:00"/>
    <x v="1038"/>
    <x v="22"/>
    <x v="5"/>
    <x v="5"/>
    <s v="Kyoto"/>
    <x v="19"/>
    <x v="5"/>
    <n v="1"/>
    <n v="25.89"/>
    <n v="0.1"/>
    <n v="23.3"/>
    <x v="77"/>
    <s v="Digital Wallet"/>
    <x v="0"/>
    <s v="Standard"/>
    <x v="1"/>
    <n v="2025"/>
    <n v="2"/>
    <x v="10"/>
  </r>
  <r>
    <s v="ORD-003617"/>
    <d v="2025-08-06T00:00:00"/>
    <x v="1618"/>
    <x v="7"/>
    <x v="4"/>
    <x v="4"/>
    <s v="Seattle"/>
    <x v="3"/>
    <x v="1"/>
    <n v="2"/>
    <n v="149.88999999999999"/>
    <n v="0.05"/>
    <n v="284.79000000000002"/>
    <x v="1468"/>
    <s v="PayPal"/>
    <x v="0"/>
    <s v="Standard"/>
    <x v="2"/>
    <n v="2025"/>
    <n v="8"/>
    <x v="3"/>
  </r>
  <r>
    <s v="ORD-003618"/>
    <d v="2025-11-20T00:00:00"/>
    <x v="1882"/>
    <x v="26"/>
    <x v="1"/>
    <x v="1"/>
    <s v="Chennai"/>
    <x v="12"/>
    <x v="1"/>
    <n v="5"/>
    <n v="172.37"/>
    <n v="0"/>
    <n v="861.83"/>
    <x v="2674"/>
    <s v="Credit Card"/>
    <x v="0"/>
    <s v="Express"/>
    <x v="0"/>
    <n v="2025"/>
    <n v="11"/>
    <x v="6"/>
  </r>
  <r>
    <s v="ORD-003619"/>
    <d v="2025-11-06T00:00:00"/>
    <x v="206"/>
    <x v="19"/>
    <x v="2"/>
    <x v="2"/>
    <s v="Sharjah"/>
    <x v="18"/>
    <x v="1"/>
    <n v="3"/>
    <n v="69.239999999999995"/>
    <n v="0.05"/>
    <n v="197.34"/>
    <x v="2675"/>
    <s v="Digital Wallet"/>
    <x v="0"/>
    <s v="Express"/>
    <x v="2"/>
    <n v="2025"/>
    <n v="11"/>
    <x v="6"/>
  </r>
  <r>
    <s v="ORD-003620"/>
    <d v="2025-03-10T00:00:00"/>
    <x v="128"/>
    <x v="26"/>
    <x v="1"/>
    <x v="1"/>
    <s v="Mumbai"/>
    <x v="16"/>
    <x v="6"/>
    <n v="2"/>
    <n v="31.32"/>
    <n v="0.2"/>
    <n v="50.11"/>
    <x v="2676"/>
    <s v="UPI"/>
    <x v="0"/>
    <s v="Standard"/>
    <x v="0"/>
    <n v="2025"/>
    <n v="3"/>
    <x v="4"/>
  </r>
  <r>
    <s v="ORD-003621"/>
    <d v="2025-09-21T00:00:00"/>
    <x v="185"/>
    <x v="5"/>
    <x v="3"/>
    <x v="3"/>
    <s v="Lyon"/>
    <x v="17"/>
    <x v="3"/>
    <n v="3"/>
    <n v="67.53"/>
    <n v="0.1"/>
    <n v="182.33"/>
    <x v="1096"/>
    <s v="UPI"/>
    <x v="0"/>
    <s v="Standard"/>
    <x v="1"/>
    <n v="2025"/>
    <n v="9"/>
    <x v="11"/>
  </r>
  <r>
    <s v="ORD-003622"/>
    <d v="2025-03-28T00:00:00"/>
    <x v="1883"/>
    <x v="11"/>
    <x v="4"/>
    <x v="4"/>
    <s v="Los Angeles"/>
    <x v="2"/>
    <x v="1"/>
    <n v="2"/>
    <n v="82.92"/>
    <n v="0"/>
    <n v="165.84"/>
    <x v="2677"/>
    <s v="PayPal"/>
    <x v="0"/>
    <s v="Standard"/>
    <x v="2"/>
    <n v="2025"/>
    <n v="3"/>
    <x v="4"/>
  </r>
  <r>
    <s v="ORD-003623"/>
    <d v="2025-03-27T00:00:00"/>
    <x v="836"/>
    <x v="11"/>
    <x v="1"/>
    <x v="1"/>
    <s v="Bengaluru"/>
    <x v="7"/>
    <x v="5"/>
    <n v="2"/>
    <n v="128.85"/>
    <n v="0.1"/>
    <n v="231.93"/>
    <x v="2678"/>
    <s v="UPI"/>
    <x v="2"/>
    <s v="Standard"/>
    <x v="1"/>
    <n v="2025"/>
    <n v="3"/>
    <x v="4"/>
  </r>
  <r>
    <s v="ORD-003624"/>
    <d v="2025-11-28T00:00:00"/>
    <x v="84"/>
    <x v="5"/>
    <x v="1"/>
    <x v="1"/>
    <s v="Delhi"/>
    <x v="0"/>
    <x v="0"/>
    <n v="1"/>
    <n v="42.11"/>
    <n v="0"/>
    <n v="42.11"/>
    <x v="2679"/>
    <s v="Credit Card"/>
    <x v="0"/>
    <s v="Express"/>
    <x v="1"/>
    <n v="2025"/>
    <n v="11"/>
    <x v="6"/>
  </r>
  <r>
    <s v="ORD-003625"/>
    <d v="2025-04-08T00:00:00"/>
    <x v="1552"/>
    <x v="7"/>
    <x v="1"/>
    <x v="1"/>
    <s v="Hyderabad"/>
    <x v="16"/>
    <x v="6"/>
    <n v="1"/>
    <n v="28.26"/>
    <n v="0.15"/>
    <n v="24.02"/>
    <x v="2498"/>
    <s v="Credit Card"/>
    <x v="2"/>
    <s v="Standard"/>
    <x v="0"/>
    <n v="2025"/>
    <n v="4"/>
    <x v="7"/>
  </r>
  <r>
    <s v="ORD-003626"/>
    <d v="2025-04-13T00:00:00"/>
    <x v="1043"/>
    <x v="19"/>
    <x v="1"/>
    <x v="1"/>
    <s v="Delhi"/>
    <x v="11"/>
    <x v="5"/>
    <n v="2"/>
    <n v="152.81"/>
    <n v="0.1"/>
    <n v="275.05"/>
    <x v="2680"/>
    <s v="Debit Card"/>
    <x v="0"/>
    <s v="Express"/>
    <x v="1"/>
    <n v="2025"/>
    <n v="4"/>
    <x v="7"/>
  </r>
  <r>
    <s v="ORD-003627"/>
    <d v="2025-01-01T00:00:00"/>
    <x v="1706"/>
    <x v="22"/>
    <x v="5"/>
    <x v="5"/>
    <s v="Kyoto"/>
    <x v="16"/>
    <x v="6"/>
    <n v="2"/>
    <n v="27.94"/>
    <n v="0"/>
    <n v="55.89"/>
    <x v="2681"/>
    <s v="Credit Card"/>
    <x v="0"/>
    <s v="Express"/>
    <x v="1"/>
    <n v="2025"/>
    <n v="1"/>
    <x v="5"/>
  </r>
  <r>
    <s v="ORD-003628"/>
    <d v="2025-11-27T00:00:00"/>
    <x v="1884"/>
    <x v="20"/>
    <x v="9"/>
    <x v="3"/>
    <s v="Berlin"/>
    <x v="14"/>
    <x v="3"/>
    <n v="1"/>
    <n v="82.36"/>
    <n v="0.1"/>
    <n v="74.13"/>
    <x v="1843"/>
    <s v="Credit Card"/>
    <x v="2"/>
    <s v="Standard"/>
    <x v="0"/>
    <n v="2025"/>
    <n v="11"/>
    <x v="6"/>
  </r>
  <r>
    <s v="ORD-003629"/>
    <d v="2025-11-05T00:00:00"/>
    <x v="1219"/>
    <x v="12"/>
    <x v="4"/>
    <x v="4"/>
    <s v="Seattle"/>
    <x v="3"/>
    <x v="1"/>
    <n v="2"/>
    <n v="131.86000000000001"/>
    <n v="0.1"/>
    <n v="237.34"/>
    <x v="2682"/>
    <s v="Bank Transfer"/>
    <x v="2"/>
    <s v="Same Day"/>
    <x v="2"/>
    <n v="2025"/>
    <n v="11"/>
    <x v="6"/>
  </r>
  <r>
    <s v="ORD-003630"/>
    <d v="2025-09-03T00:00:00"/>
    <x v="1885"/>
    <x v="9"/>
    <x v="7"/>
    <x v="3"/>
    <s v="Manchester"/>
    <x v="6"/>
    <x v="4"/>
    <n v="1"/>
    <n v="19.440000000000001"/>
    <n v="0.05"/>
    <n v="18.47"/>
    <x v="1131"/>
    <s v="Credit Card"/>
    <x v="0"/>
    <s v="Standard"/>
    <x v="0"/>
    <n v="2025"/>
    <n v="9"/>
    <x v="11"/>
  </r>
  <r>
    <s v="ORD-003631"/>
    <d v="2025-10-21T00:00:00"/>
    <x v="535"/>
    <x v="13"/>
    <x v="2"/>
    <x v="2"/>
    <s v="Dubai"/>
    <x v="10"/>
    <x v="1"/>
    <n v="1"/>
    <n v="50.51"/>
    <n v="0"/>
    <n v="50.51"/>
    <x v="2683"/>
    <s v="UPI"/>
    <x v="2"/>
    <s v="Same Day"/>
    <x v="2"/>
    <n v="2025"/>
    <n v="10"/>
    <x v="2"/>
  </r>
  <r>
    <s v="ORD-003632"/>
    <d v="2025-03-01T00:00:00"/>
    <x v="1886"/>
    <x v="12"/>
    <x v="2"/>
    <x v="2"/>
    <s v="Abu Dhabi"/>
    <x v="14"/>
    <x v="3"/>
    <n v="3"/>
    <n v="74.97"/>
    <n v="0.1"/>
    <n v="202.42"/>
    <x v="2684"/>
    <s v="Debit Card"/>
    <x v="1"/>
    <s v="Standard"/>
    <x v="0"/>
    <n v="2025"/>
    <n v="3"/>
    <x v="4"/>
  </r>
  <r>
    <s v="ORD-003633"/>
    <d v="2025-06-29T00:00:00"/>
    <x v="1320"/>
    <x v="29"/>
    <x v="0"/>
    <x v="0"/>
    <s v="Brisbane"/>
    <x v="11"/>
    <x v="5"/>
    <n v="1"/>
    <n v="139.19999999999999"/>
    <n v="0.05"/>
    <n v="132.24"/>
    <x v="2685"/>
    <s v="Credit Card"/>
    <x v="0"/>
    <s v="Express"/>
    <x v="0"/>
    <n v="2025"/>
    <n v="6"/>
    <x v="9"/>
  </r>
  <r>
    <s v="ORD-003634"/>
    <d v="2025-05-18T00:00:00"/>
    <x v="1809"/>
    <x v="25"/>
    <x v="10"/>
    <x v="7"/>
    <s v="Rio de Janeiro"/>
    <x v="2"/>
    <x v="1"/>
    <n v="2"/>
    <n v="96.54"/>
    <n v="0.05"/>
    <n v="183.42"/>
    <x v="190"/>
    <s v="Credit Card"/>
    <x v="0"/>
    <s v="Express"/>
    <x v="0"/>
    <n v="2025"/>
    <n v="5"/>
    <x v="0"/>
  </r>
  <r>
    <s v="ORD-003635"/>
    <d v="2025-02-06T00:00:00"/>
    <x v="1469"/>
    <x v="2"/>
    <x v="4"/>
    <x v="4"/>
    <s v="Houston"/>
    <x v="13"/>
    <x v="2"/>
    <n v="2"/>
    <n v="187.06"/>
    <n v="0.1"/>
    <n v="336.71"/>
    <x v="2686"/>
    <s v="PayPal"/>
    <x v="2"/>
    <s v="Standard"/>
    <x v="1"/>
    <n v="2025"/>
    <n v="2"/>
    <x v="10"/>
  </r>
  <r>
    <s v="ORD-003636"/>
    <d v="2025-07-10T00:00:00"/>
    <x v="1439"/>
    <x v="18"/>
    <x v="7"/>
    <x v="3"/>
    <s v="Birmingham"/>
    <x v="6"/>
    <x v="4"/>
    <n v="1"/>
    <n v="19.86"/>
    <n v="0.15"/>
    <n v="16.88"/>
    <x v="1220"/>
    <s v="Credit Card"/>
    <x v="0"/>
    <s v="Standard"/>
    <x v="0"/>
    <n v="2025"/>
    <n v="7"/>
    <x v="8"/>
  </r>
  <r>
    <s v="ORD-003637"/>
    <d v="2025-12-11T00:00:00"/>
    <x v="1827"/>
    <x v="18"/>
    <x v="8"/>
    <x v="4"/>
    <s v="Calgary"/>
    <x v="12"/>
    <x v="1"/>
    <n v="1"/>
    <n v="148.86000000000001"/>
    <n v="0.15"/>
    <n v="126.53"/>
    <x v="2687"/>
    <s v="PayPal"/>
    <x v="0"/>
    <s v="Standard"/>
    <x v="4"/>
    <n v="2025"/>
    <n v="12"/>
    <x v="1"/>
  </r>
  <r>
    <s v="ORD-003638"/>
    <d v="2025-01-16T00:00:00"/>
    <x v="1887"/>
    <x v="7"/>
    <x v="8"/>
    <x v="4"/>
    <s v="Montreal"/>
    <x v="1"/>
    <x v="1"/>
    <n v="2"/>
    <n v="41.48"/>
    <n v="0.2"/>
    <n v="66.38"/>
    <x v="2688"/>
    <s v="Bank Transfer"/>
    <x v="0"/>
    <s v="Express"/>
    <x v="1"/>
    <n v="2025"/>
    <n v="1"/>
    <x v="5"/>
  </r>
  <r>
    <s v="ORD-003639"/>
    <d v="2025-04-24T00:00:00"/>
    <x v="1888"/>
    <x v="10"/>
    <x v="9"/>
    <x v="3"/>
    <s v="Munich"/>
    <x v="3"/>
    <x v="1"/>
    <n v="3"/>
    <n v="145.63999999999999"/>
    <n v="0.1"/>
    <n v="393.24"/>
    <x v="2689"/>
    <s v="Credit Card"/>
    <x v="0"/>
    <s v="Express"/>
    <x v="1"/>
    <n v="2025"/>
    <n v="4"/>
    <x v="7"/>
  </r>
  <r>
    <s v="ORD-003640"/>
    <d v="2025-03-23T00:00:00"/>
    <x v="1391"/>
    <x v="28"/>
    <x v="7"/>
    <x v="3"/>
    <s v="Birmingham"/>
    <x v="18"/>
    <x v="1"/>
    <n v="1"/>
    <n v="65.63"/>
    <n v="0.1"/>
    <n v="59.06"/>
    <x v="2130"/>
    <s v="Bank Transfer"/>
    <x v="0"/>
    <s v="Standard"/>
    <x v="3"/>
    <n v="2025"/>
    <n v="3"/>
    <x v="4"/>
  </r>
  <r>
    <s v="ORD-003641"/>
    <d v="2025-04-04T00:00:00"/>
    <x v="1888"/>
    <x v="8"/>
    <x v="11"/>
    <x v="8"/>
    <s v="Durban"/>
    <x v="17"/>
    <x v="3"/>
    <n v="1"/>
    <n v="63.35"/>
    <n v="0.1"/>
    <n v="57.01"/>
    <x v="747"/>
    <s v="PayPal"/>
    <x v="2"/>
    <s v="Express"/>
    <x v="1"/>
    <n v="2025"/>
    <n v="4"/>
    <x v="7"/>
  </r>
  <r>
    <s v="ORD-003642"/>
    <d v="2025-12-08T00:00:00"/>
    <x v="1889"/>
    <x v="2"/>
    <x v="6"/>
    <x v="6"/>
    <s v="Singapore"/>
    <x v="17"/>
    <x v="3"/>
    <n v="1"/>
    <n v="66.39"/>
    <n v="0.05"/>
    <n v="63.07"/>
    <x v="1779"/>
    <s v="Digital Wallet"/>
    <x v="0"/>
    <s v="Same Day"/>
    <x v="2"/>
    <n v="2025"/>
    <n v="12"/>
    <x v="1"/>
  </r>
  <r>
    <s v="ORD-003643"/>
    <d v="2025-07-03T00:00:00"/>
    <x v="1788"/>
    <x v="20"/>
    <x v="7"/>
    <x v="3"/>
    <s v="Birmingham"/>
    <x v="14"/>
    <x v="3"/>
    <n v="1"/>
    <n v="84.16"/>
    <n v="0.1"/>
    <n v="75.75"/>
    <x v="800"/>
    <s v="Bank Transfer"/>
    <x v="2"/>
    <s v="Standard"/>
    <x v="3"/>
    <n v="2025"/>
    <n v="7"/>
    <x v="8"/>
  </r>
  <r>
    <s v="ORD-003644"/>
    <d v="2025-07-02T00:00:00"/>
    <x v="1261"/>
    <x v="9"/>
    <x v="0"/>
    <x v="0"/>
    <s v="Sydney"/>
    <x v="17"/>
    <x v="3"/>
    <n v="1"/>
    <n v="62.64"/>
    <n v="0.25"/>
    <n v="46.98"/>
    <x v="2690"/>
    <s v="PayPal"/>
    <x v="0"/>
    <s v="Standard"/>
    <x v="1"/>
    <n v="2025"/>
    <n v="7"/>
    <x v="8"/>
  </r>
  <r>
    <s v="ORD-003645"/>
    <d v="2025-10-25T00:00:00"/>
    <x v="583"/>
    <x v="21"/>
    <x v="4"/>
    <x v="4"/>
    <s v="Houston"/>
    <x v="7"/>
    <x v="5"/>
    <n v="1"/>
    <n v="125.11"/>
    <n v="0.25"/>
    <n v="93.83"/>
    <x v="971"/>
    <s v="Credit Card"/>
    <x v="0"/>
    <s v="Express"/>
    <x v="2"/>
    <n v="2025"/>
    <n v="10"/>
    <x v="2"/>
  </r>
  <r>
    <s v="ORD-003646"/>
    <d v="2025-03-02T00:00:00"/>
    <x v="799"/>
    <x v="25"/>
    <x v="1"/>
    <x v="1"/>
    <s v="Chennai"/>
    <x v="15"/>
    <x v="6"/>
    <n v="3"/>
    <n v="70.39"/>
    <n v="0"/>
    <n v="211.16"/>
    <x v="2691"/>
    <s v="Debit Card"/>
    <x v="0"/>
    <s v="Standard"/>
    <x v="2"/>
    <n v="2025"/>
    <n v="3"/>
    <x v="4"/>
  </r>
  <r>
    <s v="ORD-003647"/>
    <d v="2025-07-10T00:00:00"/>
    <x v="1881"/>
    <x v="1"/>
    <x v="4"/>
    <x v="4"/>
    <s v="Seattle"/>
    <x v="4"/>
    <x v="2"/>
    <n v="1"/>
    <n v="43.65"/>
    <n v="0.25"/>
    <n v="32.729999999999997"/>
    <x v="2564"/>
    <s v="Digital Wallet"/>
    <x v="0"/>
    <s v="Standard"/>
    <x v="1"/>
    <n v="2025"/>
    <n v="7"/>
    <x v="8"/>
  </r>
  <r>
    <s v="ORD-003648"/>
    <d v="2025-06-18T00:00:00"/>
    <x v="1865"/>
    <x v="6"/>
    <x v="7"/>
    <x v="3"/>
    <s v="Liverpool"/>
    <x v="17"/>
    <x v="3"/>
    <n v="1"/>
    <n v="67.739999999999995"/>
    <n v="0"/>
    <n v="67.739999999999995"/>
    <x v="2692"/>
    <s v="Credit Card"/>
    <x v="0"/>
    <s v="Standard"/>
    <x v="3"/>
    <n v="2025"/>
    <n v="6"/>
    <x v="9"/>
  </r>
  <r>
    <s v="ORD-003649"/>
    <d v="2025-08-22T00:00:00"/>
    <x v="737"/>
    <x v="2"/>
    <x v="1"/>
    <x v="1"/>
    <s v="Mumbai"/>
    <x v="15"/>
    <x v="6"/>
    <n v="1"/>
    <n v="80.27"/>
    <n v="0.2"/>
    <n v="64.209999999999994"/>
    <x v="1158"/>
    <s v="PayPal"/>
    <x v="2"/>
    <s v="Same Day"/>
    <x v="1"/>
    <n v="2025"/>
    <n v="8"/>
    <x v="3"/>
  </r>
  <r>
    <s v="ORD-003650"/>
    <d v="2025-12-31T00:00:00"/>
    <x v="321"/>
    <x v="5"/>
    <x v="6"/>
    <x v="6"/>
    <s v="Singapore"/>
    <x v="8"/>
    <x v="5"/>
    <n v="2"/>
    <n v="100.66"/>
    <n v="0"/>
    <n v="201.33"/>
    <x v="2693"/>
    <s v="Debit Card"/>
    <x v="0"/>
    <s v="Standard"/>
    <x v="4"/>
    <n v="2025"/>
    <n v="12"/>
    <x v="1"/>
  </r>
  <r>
    <s v="ORD-003651"/>
    <d v="2025-10-28T00:00:00"/>
    <x v="1673"/>
    <x v="20"/>
    <x v="4"/>
    <x v="4"/>
    <s v="Los Angeles"/>
    <x v="16"/>
    <x v="6"/>
    <n v="4"/>
    <n v="31.89"/>
    <n v="0.1"/>
    <n v="114.81"/>
    <x v="2694"/>
    <s v="Credit Card"/>
    <x v="2"/>
    <s v="Express"/>
    <x v="0"/>
    <n v="2025"/>
    <n v="10"/>
    <x v="2"/>
  </r>
  <r>
    <s v="ORD-003652"/>
    <d v="2025-06-05T00:00:00"/>
    <x v="738"/>
    <x v="9"/>
    <x v="3"/>
    <x v="3"/>
    <s v="Lyon"/>
    <x v="4"/>
    <x v="2"/>
    <n v="3"/>
    <n v="44.84"/>
    <n v="0.1"/>
    <n v="121.07"/>
    <x v="1987"/>
    <s v="Credit Card"/>
    <x v="0"/>
    <s v="Standard"/>
    <x v="0"/>
    <n v="2025"/>
    <n v="6"/>
    <x v="9"/>
  </r>
  <r>
    <s v="ORD-003653"/>
    <d v="2025-11-15T00:00:00"/>
    <x v="1890"/>
    <x v="13"/>
    <x v="1"/>
    <x v="1"/>
    <s v="Mumbai"/>
    <x v="17"/>
    <x v="3"/>
    <n v="1"/>
    <n v="66"/>
    <n v="0"/>
    <n v="66"/>
    <x v="293"/>
    <s v="UPI"/>
    <x v="0"/>
    <s v="Express"/>
    <x v="1"/>
    <n v="2025"/>
    <n v="11"/>
    <x v="6"/>
  </r>
  <r>
    <s v="ORD-003654"/>
    <d v="2025-03-08T00:00:00"/>
    <x v="1891"/>
    <x v="2"/>
    <x v="1"/>
    <x v="1"/>
    <s v="Hyderabad"/>
    <x v="5"/>
    <x v="3"/>
    <n v="3"/>
    <n v="52.3"/>
    <n v="0.1"/>
    <n v="141.19999999999999"/>
    <x v="1845"/>
    <s v="Debit Card"/>
    <x v="2"/>
    <s v="Standard"/>
    <x v="1"/>
    <n v="2025"/>
    <n v="3"/>
    <x v="4"/>
  </r>
  <r>
    <s v="ORD-003655"/>
    <d v="2025-01-12T00:00:00"/>
    <x v="1135"/>
    <x v="17"/>
    <x v="10"/>
    <x v="7"/>
    <s v="BrasÃ­lia"/>
    <x v="4"/>
    <x v="2"/>
    <n v="1"/>
    <n v="44.32"/>
    <n v="0.15"/>
    <n v="37.67"/>
    <x v="2695"/>
    <s v="Digital Wallet"/>
    <x v="0"/>
    <s v="Standard"/>
    <x v="0"/>
    <n v="2025"/>
    <n v="1"/>
    <x v="5"/>
  </r>
  <r>
    <s v="ORD-003656"/>
    <d v="2025-03-21T00:00:00"/>
    <x v="922"/>
    <x v="28"/>
    <x v="3"/>
    <x v="3"/>
    <s v="Paris"/>
    <x v="8"/>
    <x v="5"/>
    <n v="5"/>
    <n v="103.63"/>
    <n v="0.1"/>
    <n v="466.36"/>
    <x v="2696"/>
    <s v="UPI"/>
    <x v="0"/>
    <s v="Same Day"/>
    <x v="1"/>
    <n v="2025"/>
    <n v="3"/>
    <x v="4"/>
  </r>
  <r>
    <s v="ORD-003657"/>
    <d v="2025-05-14T00:00:00"/>
    <x v="1892"/>
    <x v="15"/>
    <x v="11"/>
    <x v="8"/>
    <s v="Cape Town"/>
    <x v="6"/>
    <x v="4"/>
    <n v="1"/>
    <n v="18.809999999999999"/>
    <n v="0"/>
    <n v="18.809999999999999"/>
    <x v="2697"/>
    <s v="UPI"/>
    <x v="0"/>
    <s v="Standard"/>
    <x v="1"/>
    <n v="2025"/>
    <n v="5"/>
    <x v="0"/>
  </r>
  <r>
    <s v="ORD-003658"/>
    <d v="2025-07-19T00:00:00"/>
    <x v="1068"/>
    <x v="24"/>
    <x v="11"/>
    <x v="8"/>
    <s v="Johannesburg"/>
    <x v="14"/>
    <x v="3"/>
    <n v="1"/>
    <n v="78.55"/>
    <n v="0"/>
    <n v="78.55"/>
    <x v="1424"/>
    <s v="Credit Card"/>
    <x v="0"/>
    <s v="Standard"/>
    <x v="4"/>
    <n v="2025"/>
    <n v="7"/>
    <x v="8"/>
  </r>
  <r>
    <s v="ORD-003659"/>
    <d v="2025-08-29T00:00:00"/>
    <x v="291"/>
    <x v="21"/>
    <x v="4"/>
    <x v="4"/>
    <s v="Houston"/>
    <x v="12"/>
    <x v="1"/>
    <n v="4"/>
    <n v="153.12"/>
    <n v="0.15"/>
    <n v="520.6"/>
    <x v="2698"/>
    <s v="UPI"/>
    <x v="1"/>
    <s v="Standard"/>
    <x v="0"/>
    <n v="2025"/>
    <n v="8"/>
    <x v="3"/>
  </r>
  <r>
    <s v="ORD-003660"/>
    <d v="2025-12-08T00:00:00"/>
    <x v="409"/>
    <x v="23"/>
    <x v="4"/>
    <x v="4"/>
    <s v="New York"/>
    <x v="8"/>
    <x v="5"/>
    <n v="1"/>
    <n v="104.88"/>
    <n v="0.2"/>
    <n v="83.9"/>
    <x v="2699"/>
    <s v="Credit Card"/>
    <x v="2"/>
    <s v="Standard"/>
    <x v="1"/>
    <n v="2025"/>
    <n v="12"/>
    <x v="1"/>
  </r>
  <r>
    <s v="ORD-003661"/>
    <d v="2025-07-19T00:00:00"/>
    <x v="354"/>
    <x v="16"/>
    <x v="10"/>
    <x v="7"/>
    <s v="BrasÃ­lia"/>
    <x v="0"/>
    <x v="0"/>
    <n v="1"/>
    <n v="41.97"/>
    <n v="0.05"/>
    <n v="39.869999999999997"/>
    <x v="1828"/>
    <s v="Digital Wallet"/>
    <x v="1"/>
    <s v="Standard"/>
    <x v="0"/>
    <n v="2025"/>
    <n v="7"/>
    <x v="8"/>
  </r>
  <r>
    <s v="ORD-003662"/>
    <d v="2025-07-15T00:00:00"/>
    <x v="550"/>
    <x v="28"/>
    <x v="11"/>
    <x v="8"/>
    <s v="Pretoria"/>
    <x v="10"/>
    <x v="1"/>
    <n v="1"/>
    <n v="46.07"/>
    <n v="0.05"/>
    <n v="43.77"/>
    <x v="2700"/>
    <s v="UPI"/>
    <x v="0"/>
    <s v="Standard"/>
    <x v="1"/>
    <n v="2025"/>
    <n v="7"/>
    <x v="8"/>
  </r>
  <r>
    <s v="ORD-003663"/>
    <d v="2025-01-20T00:00:00"/>
    <x v="1893"/>
    <x v="2"/>
    <x v="8"/>
    <x v="4"/>
    <s v="Vancouver"/>
    <x v="4"/>
    <x v="2"/>
    <n v="1"/>
    <n v="46.38"/>
    <n v="0.15"/>
    <n v="39.42"/>
    <x v="2701"/>
    <s v="Bank Transfer"/>
    <x v="0"/>
    <s v="Express"/>
    <x v="0"/>
    <n v="2025"/>
    <n v="1"/>
    <x v="5"/>
  </r>
  <r>
    <s v="ORD-003664"/>
    <d v="2025-01-14T00:00:00"/>
    <x v="1534"/>
    <x v="15"/>
    <x v="5"/>
    <x v="5"/>
    <s v="Kyoto"/>
    <x v="2"/>
    <x v="1"/>
    <n v="1"/>
    <n v="91.08"/>
    <n v="0.05"/>
    <n v="86.53"/>
    <x v="829"/>
    <s v="Debit Card"/>
    <x v="2"/>
    <s v="Standard"/>
    <x v="0"/>
    <n v="2025"/>
    <n v="1"/>
    <x v="5"/>
  </r>
  <r>
    <s v="ORD-003665"/>
    <d v="2025-08-04T00:00:00"/>
    <x v="1485"/>
    <x v="26"/>
    <x v="5"/>
    <x v="5"/>
    <s v="Osaka"/>
    <x v="3"/>
    <x v="1"/>
    <n v="1"/>
    <n v="136.80000000000001"/>
    <n v="0.1"/>
    <n v="123.12"/>
    <x v="2702"/>
    <s v="Digital Wallet"/>
    <x v="2"/>
    <s v="Standard"/>
    <x v="2"/>
    <n v="2025"/>
    <n v="8"/>
    <x v="3"/>
  </r>
  <r>
    <s v="ORD-003666"/>
    <d v="2025-06-21T00:00:00"/>
    <x v="1037"/>
    <x v="26"/>
    <x v="4"/>
    <x v="4"/>
    <s v="Chicago"/>
    <x v="1"/>
    <x v="1"/>
    <n v="3"/>
    <n v="39.69"/>
    <n v="0.2"/>
    <n v="95.26"/>
    <x v="1761"/>
    <s v="Debit Card"/>
    <x v="0"/>
    <s v="Standard"/>
    <x v="0"/>
    <n v="2025"/>
    <n v="6"/>
    <x v="9"/>
  </r>
  <r>
    <s v="ORD-003667"/>
    <d v="2025-11-18T00:00:00"/>
    <x v="1769"/>
    <x v="21"/>
    <x v="3"/>
    <x v="3"/>
    <s v="Paris"/>
    <x v="15"/>
    <x v="6"/>
    <n v="2"/>
    <n v="69.2"/>
    <n v="0.2"/>
    <n v="110.73"/>
    <x v="2703"/>
    <s v="Credit Card"/>
    <x v="0"/>
    <s v="Express"/>
    <x v="0"/>
    <n v="2025"/>
    <n v="11"/>
    <x v="6"/>
  </r>
  <r>
    <s v="ORD-003668"/>
    <d v="2025-03-04T00:00:00"/>
    <x v="95"/>
    <x v="4"/>
    <x v="6"/>
    <x v="6"/>
    <s v="Singapore"/>
    <x v="4"/>
    <x v="2"/>
    <n v="1"/>
    <n v="42.97"/>
    <n v="0"/>
    <n v="42.97"/>
    <x v="573"/>
    <s v="Credit Card"/>
    <x v="2"/>
    <s v="Same Day"/>
    <x v="2"/>
    <n v="2025"/>
    <n v="3"/>
    <x v="4"/>
  </r>
  <r>
    <s v="ORD-003669"/>
    <d v="2025-01-10T00:00:00"/>
    <x v="1200"/>
    <x v="20"/>
    <x v="0"/>
    <x v="0"/>
    <s v="Brisbane"/>
    <x v="19"/>
    <x v="5"/>
    <n v="2"/>
    <n v="24.41"/>
    <n v="0.1"/>
    <n v="43.94"/>
    <x v="2620"/>
    <s v="Digital Wallet"/>
    <x v="0"/>
    <s v="Express"/>
    <x v="0"/>
    <n v="2025"/>
    <n v="1"/>
    <x v="5"/>
  </r>
  <r>
    <s v="ORD-003670"/>
    <d v="2025-06-25T00:00:00"/>
    <x v="140"/>
    <x v="28"/>
    <x v="1"/>
    <x v="1"/>
    <s v="Kolkata"/>
    <x v="11"/>
    <x v="5"/>
    <n v="1"/>
    <n v="156.33000000000001"/>
    <n v="0.05"/>
    <n v="148.52000000000001"/>
    <x v="2704"/>
    <s v="PayPal"/>
    <x v="0"/>
    <s v="Standard"/>
    <x v="1"/>
    <n v="2025"/>
    <n v="6"/>
    <x v="9"/>
  </r>
  <r>
    <s v="ORD-003671"/>
    <d v="2025-04-03T00:00:00"/>
    <x v="1223"/>
    <x v="26"/>
    <x v="4"/>
    <x v="4"/>
    <s v="Seattle"/>
    <x v="17"/>
    <x v="3"/>
    <n v="1"/>
    <n v="67.95"/>
    <n v="0.05"/>
    <n v="64.55"/>
    <x v="288"/>
    <s v="Digital Wallet"/>
    <x v="0"/>
    <s v="Standard"/>
    <x v="2"/>
    <n v="2025"/>
    <n v="4"/>
    <x v="7"/>
  </r>
  <r>
    <s v="ORD-003672"/>
    <d v="2025-01-20T00:00:00"/>
    <x v="1017"/>
    <x v="18"/>
    <x v="1"/>
    <x v="1"/>
    <s v="Mumbai"/>
    <x v="6"/>
    <x v="4"/>
    <n v="2"/>
    <n v="19.93"/>
    <n v="0.1"/>
    <n v="35.880000000000003"/>
    <x v="106"/>
    <s v="Credit Card"/>
    <x v="0"/>
    <s v="Express"/>
    <x v="2"/>
    <n v="2025"/>
    <n v="1"/>
    <x v="5"/>
  </r>
  <r>
    <s v="ORD-003673"/>
    <d v="2025-10-11T00:00:00"/>
    <x v="1894"/>
    <x v="7"/>
    <x v="4"/>
    <x v="4"/>
    <s v="New York"/>
    <x v="10"/>
    <x v="1"/>
    <n v="5"/>
    <n v="48.25"/>
    <n v="0.25"/>
    <n v="180.95"/>
    <x v="1307"/>
    <s v="Digital Wallet"/>
    <x v="1"/>
    <s v="Express"/>
    <x v="1"/>
    <n v="2025"/>
    <n v="10"/>
    <x v="2"/>
  </r>
  <r>
    <s v="ORD-003674"/>
    <d v="2025-02-13T00:00:00"/>
    <x v="1895"/>
    <x v="28"/>
    <x v="2"/>
    <x v="2"/>
    <s v="Sharjah"/>
    <x v="1"/>
    <x v="1"/>
    <n v="2"/>
    <n v="43.03"/>
    <n v="0.15"/>
    <n v="73.150000000000006"/>
    <x v="2705"/>
    <s v="Debit Card"/>
    <x v="2"/>
    <s v="Same Day"/>
    <x v="0"/>
    <n v="2025"/>
    <n v="2"/>
    <x v="10"/>
  </r>
  <r>
    <s v="ORD-003675"/>
    <d v="2025-08-26T00:00:00"/>
    <x v="261"/>
    <x v="23"/>
    <x v="1"/>
    <x v="1"/>
    <s v="Kolkata"/>
    <x v="6"/>
    <x v="4"/>
    <n v="1"/>
    <n v="18.3"/>
    <n v="0.05"/>
    <n v="17.39"/>
    <x v="2706"/>
    <s v="UPI"/>
    <x v="0"/>
    <s v="Same Day"/>
    <x v="1"/>
    <n v="2025"/>
    <n v="8"/>
    <x v="3"/>
  </r>
  <r>
    <s v="ORD-003676"/>
    <d v="2025-04-20T00:00:00"/>
    <x v="1219"/>
    <x v="26"/>
    <x v="4"/>
    <x v="4"/>
    <s v="Seattle"/>
    <x v="2"/>
    <x v="1"/>
    <n v="1"/>
    <n v="95.97"/>
    <n v="0.15"/>
    <n v="81.58"/>
    <x v="785"/>
    <s v="PayPal"/>
    <x v="1"/>
    <s v="Express"/>
    <x v="2"/>
    <n v="2025"/>
    <n v="4"/>
    <x v="7"/>
  </r>
  <r>
    <s v="ORD-003677"/>
    <d v="2025-03-09T00:00:00"/>
    <x v="687"/>
    <x v="9"/>
    <x v="4"/>
    <x v="4"/>
    <s v="Houston"/>
    <x v="6"/>
    <x v="4"/>
    <n v="2"/>
    <n v="18.84"/>
    <n v="0.1"/>
    <n v="33.909999999999997"/>
    <x v="573"/>
    <s v="Debit Card"/>
    <x v="0"/>
    <s v="Standard"/>
    <x v="2"/>
    <n v="2025"/>
    <n v="3"/>
    <x v="4"/>
  </r>
  <r>
    <s v="ORD-003678"/>
    <d v="2025-05-29T00:00:00"/>
    <x v="788"/>
    <x v="10"/>
    <x v="8"/>
    <x v="4"/>
    <s v="Calgary"/>
    <x v="8"/>
    <x v="5"/>
    <n v="1"/>
    <n v="103.47"/>
    <n v="0.05"/>
    <n v="98.29"/>
    <x v="552"/>
    <s v="Bank Transfer"/>
    <x v="0"/>
    <s v="Standard"/>
    <x v="0"/>
    <n v="2025"/>
    <n v="5"/>
    <x v="0"/>
  </r>
  <r>
    <s v="ORD-003679"/>
    <d v="2025-11-07T00:00:00"/>
    <x v="880"/>
    <x v="20"/>
    <x v="9"/>
    <x v="3"/>
    <s v="Hamburg"/>
    <x v="14"/>
    <x v="3"/>
    <n v="2"/>
    <n v="84.73"/>
    <n v="0.1"/>
    <n v="152.51"/>
    <x v="955"/>
    <s v="Debit Card"/>
    <x v="2"/>
    <s v="Standard"/>
    <x v="3"/>
    <n v="2025"/>
    <n v="11"/>
    <x v="6"/>
  </r>
  <r>
    <s v="ORD-003680"/>
    <d v="2025-06-03T00:00:00"/>
    <x v="1896"/>
    <x v="16"/>
    <x v="4"/>
    <x v="4"/>
    <s v="Houston"/>
    <x v="13"/>
    <x v="2"/>
    <n v="1"/>
    <n v="196.69"/>
    <n v="0.05"/>
    <n v="186.86"/>
    <x v="1125"/>
    <s v="Bank Transfer"/>
    <x v="0"/>
    <s v="Standard"/>
    <x v="3"/>
    <n v="2025"/>
    <n v="6"/>
    <x v="9"/>
  </r>
  <r>
    <s v="ORD-003681"/>
    <d v="2025-10-21T00:00:00"/>
    <x v="1169"/>
    <x v="20"/>
    <x v="1"/>
    <x v="1"/>
    <s v="Mumbai"/>
    <x v="15"/>
    <x v="6"/>
    <n v="2"/>
    <n v="75.98"/>
    <n v="0.25"/>
    <n v="113.97"/>
    <x v="2707"/>
    <s v="Digital Wallet"/>
    <x v="0"/>
    <s v="Standard"/>
    <x v="1"/>
    <n v="2025"/>
    <n v="10"/>
    <x v="2"/>
  </r>
  <r>
    <s v="ORD-003682"/>
    <d v="2025-02-19T00:00:00"/>
    <x v="142"/>
    <x v="28"/>
    <x v="4"/>
    <x v="4"/>
    <s v="Houston"/>
    <x v="10"/>
    <x v="1"/>
    <n v="1"/>
    <n v="53.14"/>
    <n v="0.05"/>
    <n v="50.48"/>
    <x v="2708"/>
    <s v="Bank Transfer"/>
    <x v="0"/>
    <s v="Same Day"/>
    <x v="3"/>
    <n v="2025"/>
    <n v="2"/>
    <x v="10"/>
  </r>
  <r>
    <s v="ORD-003683"/>
    <d v="2025-10-30T00:00:00"/>
    <x v="1897"/>
    <x v="9"/>
    <x v="9"/>
    <x v="3"/>
    <s v="Frankfurt"/>
    <x v="7"/>
    <x v="5"/>
    <n v="4"/>
    <n v="123.08"/>
    <n v="0.05"/>
    <n v="467.7"/>
    <x v="2709"/>
    <s v="UPI"/>
    <x v="0"/>
    <s v="Standard"/>
    <x v="0"/>
    <n v="2025"/>
    <n v="10"/>
    <x v="2"/>
  </r>
  <r>
    <s v="ORD-003684"/>
    <d v="2025-04-03T00:00:00"/>
    <x v="945"/>
    <x v="2"/>
    <x v="4"/>
    <x v="4"/>
    <s v="Los Angeles"/>
    <x v="4"/>
    <x v="2"/>
    <n v="1"/>
    <n v="44.85"/>
    <n v="0.05"/>
    <n v="42.61"/>
    <x v="56"/>
    <s v="Credit Card"/>
    <x v="0"/>
    <s v="Same Day"/>
    <x v="0"/>
    <n v="2025"/>
    <n v="4"/>
    <x v="7"/>
  </r>
  <r>
    <s v="ORD-003685"/>
    <d v="2025-09-22T00:00:00"/>
    <x v="814"/>
    <x v="5"/>
    <x v="2"/>
    <x v="2"/>
    <s v="Sharjah"/>
    <x v="14"/>
    <x v="3"/>
    <n v="1"/>
    <n v="84.68"/>
    <n v="0"/>
    <n v="84.68"/>
    <x v="1702"/>
    <s v="Debit Card"/>
    <x v="1"/>
    <s v="Same Day"/>
    <x v="3"/>
    <n v="2025"/>
    <n v="9"/>
    <x v="11"/>
  </r>
  <r>
    <s v="ORD-003686"/>
    <d v="2025-08-10T00:00:00"/>
    <x v="1682"/>
    <x v="22"/>
    <x v="7"/>
    <x v="3"/>
    <s v="Manchester"/>
    <x v="5"/>
    <x v="3"/>
    <n v="1"/>
    <n v="58.23"/>
    <n v="0"/>
    <n v="58.23"/>
    <x v="1619"/>
    <s v="Credit Card"/>
    <x v="0"/>
    <s v="Same Day"/>
    <x v="0"/>
    <n v="2025"/>
    <n v="8"/>
    <x v="3"/>
  </r>
  <r>
    <s v="ORD-003687"/>
    <d v="2025-12-13T00:00:00"/>
    <x v="1074"/>
    <x v="21"/>
    <x v="1"/>
    <x v="1"/>
    <s v="Bengaluru"/>
    <x v="11"/>
    <x v="5"/>
    <n v="2"/>
    <n v="154.63"/>
    <n v="0.15"/>
    <n v="262.87"/>
    <x v="2710"/>
    <s v="Digital Wallet"/>
    <x v="2"/>
    <s v="Standard"/>
    <x v="0"/>
    <n v="2025"/>
    <n v="12"/>
    <x v="1"/>
  </r>
  <r>
    <s v="ORD-003688"/>
    <d v="2025-06-01T00:00:00"/>
    <x v="364"/>
    <x v="5"/>
    <x v="0"/>
    <x v="0"/>
    <s v="Brisbane"/>
    <x v="11"/>
    <x v="5"/>
    <n v="3"/>
    <n v="150.30000000000001"/>
    <n v="0.1"/>
    <n v="405.82"/>
    <x v="2711"/>
    <s v="Debit Card"/>
    <x v="0"/>
    <s v="Same Day"/>
    <x v="2"/>
    <n v="2025"/>
    <n v="6"/>
    <x v="9"/>
  </r>
  <r>
    <s v="ORD-003689"/>
    <d v="2025-01-26T00:00:00"/>
    <x v="1763"/>
    <x v="20"/>
    <x v="4"/>
    <x v="4"/>
    <s v="Houston"/>
    <x v="13"/>
    <x v="2"/>
    <n v="1"/>
    <n v="182.65"/>
    <n v="0.1"/>
    <n v="164.39"/>
    <x v="2712"/>
    <s v="Debit Card"/>
    <x v="1"/>
    <s v="Standard"/>
    <x v="0"/>
    <n v="2025"/>
    <n v="1"/>
    <x v="5"/>
  </r>
  <r>
    <s v="ORD-003690"/>
    <d v="2025-01-08T00:00:00"/>
    <x v="259"/>
    <x v="28"/>
    <x v="8"/>
    <x v="4"/>
    <s v="Toronto"/>
    <x v="15"/>
    <x v="6"/>
    <n v="5"/>
    <n v="75.91"/>
    <n v="0.05"/>
    <n v="360.56"/>
    <x v="2713"/>
    <s v="Debit Card"/>
    <x v="0"/>
    <s v="Standard"/>
    <x v="1"/>
    <n v="2025"/>
    <n v="1"/>
    <x v="5"/>
  </r>
  <r>
    <s v="ORD-003691"/>
    <d v="2025-11-15T00:00:00"/>
    <x v="1729"/>
    <x v="13"/>
    <x v="4"/>
    <x v="4"/>
    <s v="Chicago"/>
    <x v="16"/>
    <x v="6"/>
    <n v="1"/>
    <n v="32.049999999999997"/>
    <n v="0.1"/>
    <n v="28.84"/>
    <x v="1175"/>
    <s v="Credit Card"/>
    <x v="0"/>
    <s v="Standard"/>
    <x v="1"/>
    <n v="2025"/>
    <n v="11"/>
    <x v="6"/>
  </r>
  <r>
    <s v="ORD-003692"/>
    <d v="2025-07-25T00:00:00"/>
    <x v="1490"/>
    <x v="9"/>
    <x v="3"/>
    <x v="3"/>
    <s v="Toulouse"/>
    <x v="4"/>
    <x v="2"/>
    <n v="3"/>
    <n v="47.53"/>
    <n v="0.1"/>
    <n v="128.34"/>
    <x v="392"/>
    <s v="Credit Card"/>
    <x v="2"/>
    <s v="Standard"/>
    <x v="1"/>
    <n v="2025"/>
    <n v="7"/>
    <x v="8"/>
  </r>
  <r>
    <s v="ORD-003693"/>
    <d v="2025-10-31T00:00:00"/>
    <x v="972"/>
    <x v="1"/>
    <x v="5"/>
    <x v="5"/>
    <s v="Osaka"/>
    <x v="11"/>
    <x v="5"/>
    <n v="1"/>
    <n v="159.26"/>
    <n v="0.05"/>
    <n v="151.30000000000001"/>
    <x v="351"/>
    <s v="UPI"/>
    <x v="2"/>
    <s v="Express"/>
    <x v="0"/>
    <n v="2025"/>
    <n v="10"/>
    <x v="2"/>
  </r>
  <r>
    <s v="ORD-003694"/>
    <d v="2025-04-02T00:00:00"/>
    <x v="62"/>
    <x v="4"/>
    <x v="2"/>
    <x v="2"/>
    <s v="Dubai"/>
    <x v="11"/>
    <x v="5"/>
    <n v="1"/>
    <n v="157.32"/>
    <n v="0.05"/>
    <n v="149.44999999999999"/>
    <x v="173"/>
    <s v="PayPal"/>
    <x v="2"/>
    <s v="Standard"/>
    <x v="1"/>
    <n v="2025"/>
    <n v="4"/>
    <x v="7"/>
  </r>
  <r>
    <s v="ORD-003695"/>
    <d v="2025-05-15T00:00:00"/>
    <x v="1545"/>
    <x v="1"/>
    <x v="4"/>
    <x v="4"/>
    <s v="Chicago"/>
    <x v="19"/>
    <x v="5"/>
    <n v="3"/>
    <n v="25.41"/>
    <n v="0.05"/>
    <n v="72.41"/>
    <x v="2714"/>
    <s v="Debit Card"/>
    <x v="0"/>
    <s v="Standard"/>
    <x v="1"/>
    <n v="2025"/>
    <n v="5"/>
    <x v="0"/>
  </r>
  <r>
    <s v="ORD-003696"/>
    <d v="2025-01-12T00:00:00"/>
    <x v="392"/>
    <x v="16"/>
    <x v="4"/>
    <x v="4"/>
    <s v="New York"/>
    <x v="12"/>
    <x v="1"/>
    <n v="1"/>
    <n v="147.46"/>
    <n v="0.15"/>
    <n v="125.34"/>
    <x v="2715"/>
    <s v="PayPal"/>
    <x v="0"/>
    <s v="Express"/>
    <x v="3"/>
    <n v="2025"/>
    <n v="1"/>
    <x v="5"/>
  </r>
  <r>
    <s v="ORD-003697"/>
    <d v="2025-12-21T00:00:00"/>
    <x v="1869"/>
    <x v="28"/>
    <x v="7"/>
    <x v="3"/>
    <s v="Birmingham"/>
    <x v="4"/>
    <x v="2"/>
    <n v="1"/>
    <n v="46.71"/>
    <n v="0.05"/>
    <n v="44.37"/>
    <x v="2716"/>
    <s v="Debit Card"/>
    <x v="0"/>
    <s v="Standard"/>
    <x v="2"/>
    <n v="2025"/>
    <n v="12"/>
    <x v="1"/>
  </r>
  <r>
    <s v="ORD-003698"/>
    <d v="2025-09-19T00:00:00"/>
    <x v="1836"/>
    <x v="9"/>
    <x v="2"/>
    <x v="2"/>
    <s v="Dubai"/>
    <x v="14"/>
    <x v="3"/>
    <n v="1"/>
    <n v="77.25"/>
    <n v="0"/>
    <n v="77.25"/>
    <x v="2717"/>
    <s v="Unknown"/>
    <x v="1"/>
    <s v="Standard"/>
    <x v="0"/>
    <n v="2025"/>
    <n v="9"/>
    <x v="11"/>
  </r>
  <r>
    <s v="ORD-003699"/>
    <d v="2025-12-14T00:00:00"/>
    <x v="1898"/>
    <x v="25"/>
    <x v="2"/>
    <x v="2"/>
    <s v="Abu Dhabi"/>
    <x v="6"/>
    <x v="4"/>
    <n v="2"/>
    <n v="17.600000000000001"/>
    <n v="0.1"/>
    <n v="31.68"/>
    <x v="2718"/>
    <s v="Debit Card"/>
    <x v="2"/>
    <s v="Standard"/>
    <x v="2"/>
    <n v="2025"/>
    <n v="12"/>
    <x v="1"/>
  </r>
  <r>
    <s v="ORD-003700"/>
    <d v="2025-04-14T00:00:00"/>
    <x v="1811"/>
    <x v="12"/>
    <x v="1"/>
    <x v="1"/>
    <s v="Bengaluru"/>
    <x v="13"/>
    <x v="2"/>
    <n v="2"/>
    <n v="199.43"/>
    <n v="0.25"/>
    <n v="299.14999999999998"/>
    <x v="899"/>
    <s v="Debit Card"/>
    <x v="0"/>
    <s v="Express"/>
    <x v="2"/>
    <n v="2025"/>
    <n v="4"/>
    <x v="7"/>
  </r>
  <r>
    <s v="ORD-003701"/>
    <d v="2025-08-28T00:00:00"/>
    <x v="1899"/>
    <x v="24"/>
    <x v="1"/>
    <x v="1"/>
    <s v="Mumbai"/>
    <x v="15"/>
    <x v="6"/>
    <n v="2"/>
    <n v="79.55"/>
    <n v="0.15"/>
    <n v="135.22999999999999"/>
    <x v="2719"/>
    <s v="Digital Wallet"/>
    <x v="0"/>
    <s v="Standard"/>
    <x v="1"/>
    <n v="2025"/>
    <n v="8"/>
    <x v="3"/>
  </r>
  <r>
    <s v="ORD-003702"/>
    <d v="2025-09-23T00:00:00"/>
    <x v="66"/>
    <x v="5"/>
    <x v="9"/>
    <x v="3"/>
    <s v="Hamburg"/>
    <x v="7"/>
    <x v="5"/>
    <n v="4"/>
    <n v="125.13"/>
    <n v="0.05"/>
    <n v="475.49"/>
    <x v="2720"/>
    <s v="UPI"/>
    <x v="0"/>
    <s v="Express"/>
    <x v="2"/>
    <n v="2025"/>
    <n v="9"/>
    <x v="11"/>
  </r>
  <r>
    <s v="ORD-003703"/>
    <d v="2025-05-05T00:00:00"/>
    <x v="493"/>
    <x v="27"/>
    <x v="1"/>
    <x v="1"/>
    <s v="Mumbai"/>
    <x v="8"/>
    <x v="5"/>
    <n v="1"/>
    <n v="97"/>
    <n v="0.05"/>
    <n v="92.15"/>
    <x v="2204"/>
    <s v="UPI"/>
    <x v="2"/>
    <s v="Standard"/>
    <x v="1"/>
    <n v="2025"/>
    <n v="5"/>
    <x v="0"/>
  </r>
  <r>
    <s v="ORD-003704"/>
    <d v="2025-11-21T00:00:00"/>
    <x v="302"/>
    <x v="2"/>
    <x v="4"/>
    <x v="4"/>
    <s v="Houston"/>
    <x v="10"/>
    <x v="1"/>
    <n v="1"/>
    <n v="50.82"/>
    <n v="0.2"/>
    <n v="40.65"/>
    <x v="74"/>
    <s v="Credit Card"/>
    <x v="0"/>
    <s v="Standard"/>
    <x v="0"/>
    <n v="2025"/>
    <n v="11"/>
    <x v="6"/>
  </r>
  <r>
    <s v="ORD-003705"/>
    <d v="2025-12-18T00:00:00"/>
    <x v="1895"/>
    <x v="3"/>
    <x v="1"/>
    <x v="1"/>
    <s v="Delhi"/>
    <x v="15"/>
    <x v="6"/>
    <n v="2"/>
    <n v="79.94"/>
    <n v="0.15"/>
    <n v="135.9"/>
    <x v="2312"/>
    <s v="PayPal"/>
    <x v="0"/>
    <s v="Standard"/>
    <x v="1"/>
    <n v="2025"/>
    <n v="12"/>
    <x v="1"/>
  </r>
  <r>
    <s v="ORD-003706"/>
    <d v="2025-12-01T00:00:00"/>
    <x v="1252"/>
    <x v="20"/>
    <x v="8"/>
    <x v="4"/>
    <s v="Montreal"/>
    <x v="17"/>
    <x v="3"/>
    <n v="1"/>
    <n v="68.59"/>
    <n v="0"/>
    <n v="68.59"/>
    <x v="2721"/>
    <s v="Debit Card"/>
    <x v="0"/>
    <s v="Express"/>
    <x v="1"/>
    <n v="2025"/>
    <n v="12"/>
    <x v="1"/>
  </r>
  <r>
    <s v="ORD-003707"/>
    <d v="2025-10-16T00:00:00"/>
    <x v="1331"/>
    <x v="14"/>
    <x v="2"/>
    <x v="2"/>
    <s v="Dubai"/>
    <x v="1"/>
    <x v="1"/>
    <n v="1"/>
    <n v="38.07"/>
    <n v="0.15"/>
    <n v="32.36"/>
    <x v="2722"/>
    <s v="Bank Transfer"/>
    <x v="2"/>
    <s v="Standard"/>
    <x v="2"/>
    <n v="2025"/>
    <n v="10"/>
    <x v="2"/>
  </r>
  <r>
    <s v="ORD-003708"/>
    <d v="2025-04-19T00:00:00"/>
    <x v="1646"/>
    <x v="26"/>
    <x v="11"/>
    <x v="8"/>
    <s v="Johannesburg"/>
    <x v="12"/>
    <x v="1"/>
    <n v="1"/>
    <n v="160.22999999999999"/>
    <n v="0.15"/>
    <n v="136.19999999999999"/>
    <x v="2723"/>
    <s v="Debit Card"/>
    <x v="0"/>
    <s v="Same Day"/>
    <x v="0"/>
    <n v="2025"/>
    <n v="4"/>
    <x v="7"/>
  </r>
  <r>
    <s v="ORD-003709"/>
    <d v="2025-04-21T00:00:00"/>
    <x v="954"/>
    <x v="16"/>
    <x v="4"/>
    <x v="4"/>
    <s v="Seattle"/>
    <x v="5"/>
    <x v="3"/>
    <n v="1"/>
    <n v="56.42"/>
    <n v="0.05"/>
    <n v="53.6"/>
    <x v="1777"/>
    <s v="Debit Card"/>
    <x v="2"/>
    <s v="Express"/>
    <x v="2"/>
    <n v="2025"/>
    <n v="4"/>
    <x v="7"/>
  </r>
  <r>
    <s v="ORD-003710"/>
    <d v="2025-12-22T00:00:00"/>
    <x v="681"/>
    <x v="27"/>
    <x v="3"/>
    <x v="3"/>
    <s v="Paris"/>
    <x v="13"/>
    <x v="2"/>
    <n v="1"/>
    <n v="190.25"/>
    <n v="0.1"/>
    <n v="171.23"/>
    <x v="2724"/>
    <s v="PayPal"/>
    <x v="2"/>
    <s v="Standard"/>
    <x v="1"/>
    <n v="2025"/>
    <n v="12"/>
    <x v="1"/>
  </r>
  <r>
    <s v="ORD-003711"/>
    <d v="2025-01-05T00:00:00"/>
    <x v="827"/>
    <x v="22"/>
    <x v="10"/>
    <x v="7"/>
    <s v="SÃ£o Paulo"/>
    <x v="18"/>
    <x v="1"/>
    <n v="2"/>
    <n v="71.72"/>
    <n v="0.2"/>
    <n v="114.76"/>
    <x v="2725"/>
    <s v="Credit Card"/>
    <x v="0"/>
    <s v="Standard"/>
    <x v="3"/>
    <n v="2025"/>
    <n v="1"/>
    <x v="5"/>
  </r>
  <r>
    <s v="ORD-003712"/>
    <d v="2025-10-07T00:00:00"/>
    <x v="1802"/>
    <x v="0"/>
    <x v="1"/>
    <x v="1"/>
    <s v="Bengaluru"/>
    <x v="18"/>
    <x v="1"/>
    <n v="1"/>
    <n v="66.709999999999994"/>
    <n v="0.25"/>
    <n v="50.03"/>
    <x v="2726"/>
    <s v="Digital Wallet"/>
    <x v="2"/>
    <s v="Express"/>
    <x v="1"/>
    <n v="2025"/>
    <n v="10"/>
    <x v="2"/>
  </r>
  <r>
    <s v="ORD-003713"/>
    <d v="2025-10-04T00:00:00"/>
    <x v="661"/>
    <x v="7"/>
    <x v="0"/>
    <x v="0"/>
    <s v="Perth"/>
    <x v="19"/>
    <x v="5"/>
    <n v="1"/>
    <n v="26.43"/>
    <n v="0.15"/>
    <n v="22.47"/>
    <x v="1488"/>
    <s v="Debit Card"/>
    <x v="0"/>
    <s v="Express"/>
    <x v="2"/>
    <n v="2025"/>
    <n v="10"/>
    <x v="2"/>
  </r>
  <r>
    <s v="ORD-003714"/>
    <d v="2025-09-01T00:00:00"/>
    <x v="1668"/>
    <x v="21"/>
    <x v="7"/>
    <x v="3"/>
    <s v="London"/>
    <x v="17"/>
    <x v="3"/>
    <n v="2"/>
    <n v="64.739999999999995"/>
    <n v="0.15"/>
    <n v="110.05"/>
    <x v="2727"/>
    <s v="Digital Wallet"/>
    <x v="2"/>
    <s v="Express"/>
    <x v="1"/>
    <n v="2025"/>
    <n v="9"/>
    <x v="11"/>
  </r>
  <r>
    <s v="ORD-003715"/>
    <d v="2025-12-29T00:00:00"/>
    <x v="58"/>
    <x v="14"/>
    <x v="4"/>
    <x v="4"/>
    <s v="Chicago"/>
    <x v="7"/>
    <x v="5"/>
    <n v="1"/>
    <n v="126.37"/>
    <n v="0.1"/>
    <n v="113.73"/>
    <x v="829"/>
    <s v="UPI"/>
    <x v="0"/>
    <s v="Express"/>
    <x v="1"/>
    <n v="2025"/>
    <n v="12"/>
    <x v="1"/>
  </r>
  <r>
    <s v="ORD-003716"/>
    <d v="2025-05-02T00:00:00"/>
    <x v="1111"/>
    <x v="6"/>
    <x v="7"/>
    <x v="3"/>
    <s v="Birmingham"/>
    <x v="0"/>
    <x v="0"/>
    <n v="1"/>
    <n v="45.24"/>
    <n v="0.05"/>
    <n v="42.98"/>
    <x v="406"/>
    <s v="PayPal"/>
    <x v="0"/>
    <s v="Express"/>
    <x v="1"/>
    <n v="2025"/>
    <n v="5"/>
    <x v="0"/>
  </r>
  <r>
    <s v="ORD-003717"/>
    <d v="2025-05-13T00:00:00"/>
    <x v="1900"/>
    <x v="12"/>
    <x v="1"/>
    <x v="1"/>
    <s v="Chennai"/>
    <x v="15"/>
    <x v="6"/>
    <n v="3"/>
    <n v="74.459999999999994"/>
    <n v="0.15"/>
    <n v="189.88"/>
    <x v="2728"/>
    <s v="Credit Card"/>
    <x v="2"/>
    <s v="Same Day"/>
    <x v="1"/>
    <n v="2025"/>
    <n v="5"/>
    <x v="0"/>
  </r>
  <r>
    <s v="ORD-003718"/>
    <d v="2025-01-31T00:00:00"/>
    <x v="439"/>
    <x v="7"/>
    <x v="0"/>
    <x v="0"/>
    <s v="Perth"/>
    <x v="6"/>
    <x v="4"/>
    <n v="2"/>
    <n v="19.18"/>
    <n v="0.05"/>
    <n v="36.44"/>
    <x v="2118"/>
    <s v="UPI"/>
    <x v="0"/>
    <s v="Standard"/>
    <x v="0"/>
    <n v="2025"/>
    <n v="1"/>
    <x v="5"/>
  </r>
  <r>
    <s v="ORD-003719"/>
    <d v="2025-06-23T00:00:00"/>
    <x v="1901"/>
    <x v="17"/>
    <x v="4"/>
    <x v="4"/>
    <s v="Houston"/>
    <x v="14"/>
    <x v="3"/>
    <n v="3"/>
    <n v="84.11"/>
    <n v="0.15"/>
    <n v="214.47"/>
    <x v="2729"/>
    <s v="Digital Wallet"/>
    <x v="1"/>
    <s v="Express"/>
    <x v="1"/>
    <n v="2025"/>
    <n v="6"/>
    <x v="9"/>
  </r>
  <r>
    <s v="ORD-003720"/>
    <d v="2025-04-13T00:00:00"/>
    <x v="10"/>
    <x v="25"/>
    <x v="4"/>
    <x v="4"/>
    <s v="New York"/>
    <x v="14"/>
    <x v="3"/>
    <n v="1"/>
    <n v="80.97"/>
    <n v="0.2"/>
    <n v="64.78"/>
    <x v="2730"/>
    <s v="Bank Transfer"/>
    <x v="0"/>
    <s v="Standard"/>
    <x v="1"/>
    <n v="2025"/>
    <n v="4"/>
    <x v="7"/>
  </r>
  <r>
    <s v="ORD-003721"/>
    <d v="2025-05-15T00:00:00"/>
    <x v="1453"/>
    <x v="3"/>
    <x v="1"/>
    <x v="1"/>
    <s v="Kolkata"/>
    <x v="17"/>
    <x v="3"/>
    <n v="3"/>
    <n v="61.47"/>
    <n v="0.05"/>
    <n v="175.19"/>
    <x v="2731"/>
    <s v="Debit Card"/>
    <x v="0"/>
    <s v="Express"/>
    <x v="3"/>
    <n v="2025"/>
    <n v="5"/>
    <x v="0"/>
  </r>
  <r>
    <s v="ORD-003722"/>
    <d v="2025-11-17T00:00:00"/>
    <x v="1635"/>
    <x v="17"/>
    <x v="10"/>
    <x v="7"/>
    <s v="BrasÃ­lia"/>
    <x v="11"/>
    <x v="5"/>
    <n v="1"/>
    <n v="150.28"/>
    <n v="0.15"/>
    <n v="127.74"/>
    <x v="184"/>
    <s v="UPI"/>
    <x v="0"/>
    <s v="Express"/>
    <x v="1"/>
    <n v="2025"/>
    <n v="11"/>
    <x v="6"/>
  </r>
  <r>
    <s v="ORD-003723"/>
    <d v="2025-12-15T00:00:00"/>
    <x v="1447"/>
    <x v="6"/>
    <x v="9"/>
    <x v="3"/>
    <s v="Berlin"/>
    <x v="9"/>
    <x v="6"/>
    <n v="2"/>
    <n v="78.650000000000006"/>
    <n v="0.05"/>
    <n v="149.44"/>
    <x v="2732"/>
    <s v="Debit Card"/>
    <x v="1"/>
    <s v="Same Day"/>
    <x v="1"/>
    <n v="2025"/>
    <n v="12"/>
    <x v="1"/>
  </r>
  <r>
    <s v="ORD-003724"/>
    <d v="2025-03-14T00:00:00"/>
    <x v="940"/>
    <x v="22"/>
    <x v="3"/>
    <x v="3"/>
    <s v="Marseille"/>
    <x v="11"/>
    <x v="5"/>
    <n v="1"/>
    <n v="149.53"/>
    <n v="0"/>
    <n v="149.53"/>
    <x v="2733"/>
    <s v="Debit Card"/>
    <x v="0"/>
    <s v="Standard"/>
    <x v="0"/>
    <n v="2025"/>
    <n v="3"/>
    <x v="4"/>
  </r>
  <r>
    <s v="ORD-003725"/>
    <d v="2025-05-26T00:00:00"/>
    <x v="1353"/>
    <x v="18"/>
    <x v="3"/>
    <x v="3"/>
    <s v="Paris"/>
    <x v="3"/>
    <x v="1"/>
    <n v="1"/>
    <n v="143.28"/>
    <n v="0"/>
    <n v="143.28"/>
    <x v="2734"/>
    <s v="Bank Transfer"/>
    <x v="0"/>
    <s v="Standard"/>
    <x v="1"/>
    <n v="2025"/>
    <n v="5"/>
    <x v="0"/>
  </r>
  <r>
    <s v="ORD-003726"/>
    <d v="2025-12-13T00:00:00"/>
    <x v="1731"/>
    <x v="3"/>
    <x v="7"/>
    <x v="3"/>
    <s v="Liverpool"/>
    <x v="1"/>
    <x v="1"/>
    <n v="2"/>
    <n v="38.909999999999997"/>
    <n v="0.1"/>
    <n v="70.040000000000006"/>
    <x v="2735"/>
    <s v="PayPal"/>
    <x v="0"/>
    <s v="Standard"/>
    <x v="2"/>
    <n v="2025"/>
    <n v="12"/>
    <x v="1"/>
  </r>
  <r>
    <s v="ORD-003727"/>
    <d v="2025-01-25T00:00:00"/>
    <x v="838"/>
    <x v="8"/>
    <x v="1"/>
    <x v="1"/>
    <s v="Kolkata"/>
    <x v="4"/>
    <x v="2"/>
    <n v="2"/>
    <n v="43.14"/>
    <n v="0.15"/>
    <n v="73.34"/>
    <x v="1592"/>
    <s v="UPI"/>
    <x v="0"/>
    <s v="Standard"/>
    <x v="0"/>
    <n v="2025"/>
    <n v="1"/>
    <x v="5"/>
  </r>
  <r>
    <s v="ORD-003728"/>
    <d v="2025-02-06T00:00:00"/>
    <x v="1441"/>
    <x v="0"/>
    <x v="5"/>
    <x v="5"/>
    <s v="Tokyo"/>
    <x v="2"/>
    <x v="1"/>
    <n v="1"/>
    <n v="88.69"/>
    <n v="0.1"/>
    <n v="79.819999999999993"/>
    <x v="555"/>
    <s v="UPI"/>
    <x v="0"/>
    <s v="Standard"/>
    <x v="2"/>
    <n v="2025"/>
    <n v="2"/>
    <x v="10"/>
  </r>
  <r>
    <s v="ORD-003729"/>
    <d v="2025-03-05T00:00:00"/>
    <x v="1319"/>
    <x v="18"/>
    <x v="1"/>
    <x v="1"/>
    <s v="Delhi"/>
    <x v="0"/>
    <x v="0"/>
    <n v="2"/>
    <n v="42.24"/>
    <n v="0.25"/>
    <n v="63.35"/>
    <x v="840"/>
    <s v="Debit Card"/>
    <x v="0"/>
    <s v="Standard"/>
    <x v="0"/>
    <n v="2025"/>
    <n v="3"/>
    <x v="4"/>
  </r>
  <r>
    <s v="ORD-003730"/>
    <d v="2025-08-21T00:00:00"/>
    <x v="28"/>
    <x v="10"/>
    <x v="1"/>
    <x v="1"/>
    <s v="Hyderabad"/>
    <x v="14"/>
    <x v="3"/>
    <n v="2"/>
    <n v="79.349999999999994"/>
    <n v="0.15"/>
    <n v="134.9"/>
    <x v="2736"/>
    <s v="UPI"/>
    <x v="0"/>
    <s v="Same Day"/>
    <x v="2"/>
    <n v="2025"/>
    <n v="8"/>
    <x v="3"/>
  </r>
  <r>
    <s v="ORD-003731"/>
    <d v="2025-02-28T00:00:00"/>
    <x v="337"/>
    <x v="26"/>
    <x v="0"/>
    <x v="0"/>
    <s v="Melbourne"/>
    <x v="11"/>
    <x v="5"/>
    <n v="2"/>
    <n v="142.33000000000001"/>
    <n v="0.05"/>
    <n v="270.43"/>
    <x v="2737"/>
    <s v="Bank Transfer"/>
    <x v="1"/>
    <s v="Standard"/>
    <x v="3"/>
    <n v="2025"/>
    <n v="2"/>
    <x v="10"/>
  </r>
  <r>
    <s v="ORD-003732"/>
    <d v="2025-12-23T00:00:00"/>
    <x v="1902"/>
    <x v="0"/>
    <x v="4"/>
    <x v="4"/>
    <s v="Houston"/>
    <x v="12"/>
    <x v="1"/>
    <n v="2"/>
    <n v="169.18"/>
    <n v="0"/>
    <n v="338.37"/>
    <x v="2738"/>
    <s v="UPI"/>
    <x v="0"/>
    <s v="Standard"/>
    <x v="4"/>
    <n v="2025"/>
    <n v="12"/>
    <x v="1"/>
  </r>
  <r>
    <s v="ORD-003733"/>
    <d v="2025-06-24T00:00:00"/>
    <x v="1903"/>
    <x v="14"/>
    <x v="4"/>
    <x v="4"/>
    <s v="New York"/>
    <x v="2"/>
    <x v="1"/>
    <n v="1"/>
    <n v="85.99"/>
    <n v="0.05"/>
    <n v="81.69"/>
    <x v="2739"/>
    <s v="UPI"/>
    <x v="1"/>
    <s v="Standard"/>
    <x v="1"/>
    <n v="2025"/>
    <n v="6"/>
    <x v="9"/>
  </r>
  <r>
    <s v="ORD-003734"/>
    <d v="2025-07-16T00:00:00"/>
    <x v="1904"/>
    <x v="14"/>
    <x v="9"/>
    <x v="3"/>
    <s v="Hamburg"/>
    <x v="15"/>
    <x v="6"/>
    <n v="2"/>
    <n v="74.430000000000007"/>
    <n v="0.25"/>
    <n v="111.64"/>
    <x v="2740"/>
    <s v="Bank Transfer"/>
    <x v="1"/>
    <s v="Express"/>
    <x v="2"/>
    <n v="2025"/>
    <n v="7"/>
    <x v="8"/>
  </r>
  <r>
    <s v="ORD-003735"/>
    <d v="2025-04-07T00:00:00"/>
    <x v="1858"/>
    <x v="6"/>
    <x v="7"/>
    <x v="3"/>
    <s v="Manchester"/>
    <x v="2"/>
    <x v="1"/>
    <n v="2"/>
    <n v="96.54"/>
    <n v="0.15"/>
    <n v="164.12"/>
    <x v="2741"/>
    <s v="Unknown"/>
    <x v="2"/>
    <s v="Standard"/>
    <x v="1"/>
    <n v="2025"/>
    <n v="4"/>
    <x v="7"/>
  </r>
  <r>
    <s v="ORD-003736"/>
    <d v="2025-07-04T00:00:00"/>
    <x v="132"/>
    <x v="29"/>
    <x v="0"/>
    <x v="0"/>
    <s v="Perth"/>
    <x v="7"/>
    <x v="5"/>
    <n v="1"/>
    <n v="120.31"/>
    <n v="0.2"/>
    <n v="96.25"/>
    <x v="2742"/>
    <s v="PayPal"/>
    <x v="1"/>
    <s v="Same Day"/>
    <x v="1"/>
    <n v="2025"/>
    <n v="7"/>
    <x v="8"/>
  </r>
  <r>
    <s v="ORD-003737"/>
    <d v="2025-09-16T00:00:00"/>
    <x v="209"/>
    <x v="25"/>
    <x v="8"/>
    <x v="4"/>
    <s v="Toronto"/>
    <x v="3"/>
    <x v="1"/>
    <n v="2"/>
    <n v="129.71"/>
    <n v="0.05"/>
    <n v="246.45"/>
    <x v="2743"/>
    <s v="Digital Wallet"/>
    <x v="2"/>
    <s v="Standard"/>
    <x v="1"/>
    <n v="2025"/>
    <n v="9"/>
    <x v="11"/>
  </r>
  <r>
    <s v="ORD-003738"/>
    <d v="2025-10-21T00:00:00"/>
    <x v="463"/>
    <x v="19"/>
    <x v="8"/>
    <x v="4"/>
    <s v="Calgary"/>
    <x v="8"/>
    <x v="5"/>
    <n v="2"/>
    <n v="104.81"/>
    <n v="0.2"/>
    <n v="167.7"/>
    <x v="461"/>
    <s v="Bank Transfer"/>
    <x v="0"/>
    <s v="Standard"/>
    <x v="2"/>
    <n v="2025"/>
    <n v="10"/>
    <x v="2"/>
  </r>
  <r>
    <s v="ORD-003739"/>
    <d v="2025-10-22T00:00:00"/>
    <x v="1199"/>
    <x v="16"/>
    <x v="0"/>
    <x v="0"/>
    <s v="Sydney"/>
    <x v="14"/>
    <x v="3"/>
    <n v="1"/>
    <n v="77.540000000000006"/>
    <n v="0"/>
    <n v="77.540000000000006"/>
    <x v="1295"/>
    <s v="Debit Card"/>
    <x v="2"/>
    <s v="Standard"/>
    <x v="0"/>
    <n v="2025"/>
    <n v="10"/>
    <x v="2"/>
  </r>
  <r>
    <s v="ORD-003740"/>
    <d v="2025-08-14T00:00:00"/>
    <x v="1739"/>
    <x v="10"/>
    <x v="4"/>
    <x v="4"/>
    <s v="Houston"/>
    <x v="16"/>
    <x v="6"/>
    <n v="1"/>
    <n v="31.12"/>
    <n v="0.1"/>
    <n v="28.01"/>
    <x v="2744"/>
    <s v="PayPal"/>
    <x v="0"/>
    <s v="Express"/>
    <x v="2"/>
    <n v="2025"/>
    <n v="8"/>
    <x v="3"/>
  </r>
  <r>
    <s v="ORD-003741"/>
    <d v="2025-12-07T00:00:00"/>
    <x v="1905"/>
    <x v="11"/>
    <x v="4"/>
    <x v="4"/>
    <s v="Seattle"/>
    <x v="6"/>
    <x v="4"/>
    <n v="2"/>
    <n v="19.71"/>
    <n v="0.1"/>
    <n v="35.479999999999997"/>
    <x v="2060"/>
    <s v="Debit Card"/>
    <x v="0"/>
    <s v="Same Day"/>
    <x v="2"/>
    <n v="2025"/>
    <n v="12"/>
    <x v="1"/>
  </r>
  <r>
    <s v="ORD-003742"/>
    <d v="2025-11-12T00:00:00"/>
    <x v="1906"/>
    <x v="23"/>
    <x v="7"/>
    <x v="3"/>
    <s v="Liverpool"/>
    <x v="13"/>
    <x v="2"/>
    <n v="1"/>
    <n v="188.82"/>
    <n v="0.1"/>
    <n v="169.94"/>
    <x v="2745"/>
    <s v="Credit Card"/>
    <x v="0"/>
    <s v="Standard"/>
    <x v="1"/>
    <n v="2025"/>
    <n v="11"/>
    <x v="6"/>
  </r>
  <r>
    <s v="ORD-003743"/>
    <d v="2025-10-24T00:00:00"/>
    <x v="1314"/>
    <x v="6"/>
    <x v="4"/>
    <x v="4"/>
    <s v="Los Angeles"/>
    <x v="3"/>
    <x v="1"/>
    <n v="1"/>
    <n v="129.59"/>
    <n v="0.05"/>
    <n v="123.11"/>
    <x v="865"/>
    <s v="Digital Wallet"/>
    <x v="0"/>
    <s v="Standard"/>
    <x v="1"/>
    <n v="2025"/>
    <n v="10"/>
    <x v="2"/>
  </r>
  <r>
    <s v="ORD-003744"/>
    <d v="2025-01-22T00:00:00"/>
    <x v="243"/>
    <x v="20"/>
    <x v="11"/>
    <x v="8"/>
    <s v="Cape Town"/>
    <x v="9"/>
    <x v="6"/>
    <n v="1"/>
    <n v="85.58"/>
    <n v="0.25"/>
    <n v="64.19"/>
    <x v="2746"/>
    <s v="Credit Card"/>
    <x v="0"/>
    <s v="Standard"/>
    <x v="0"/>
    <n v="2025"/>
    <n v="1"/>
    <x v="5"/>
  </r>
  <r>
    <s v="ORD-003745"/>
    <d v="2025-01-03T00:00:00"/>
    <x v="930"/>
    <x v="27"/>
    <x v="6"/>
    <x v="6"/>
    <s v="Singapore"/>
    <x v="10"/>
    <x v="1"/>
    <n v="2"/>
    <n v="49.41"/>
    <n v="0.1"/>
    <n v="88.94"/>
    <x v="2747"/>
    <s v="Unknown"/>
    <x v="2"/>
    <s v="Standard"/>
    <x v="0"/>
    <n v="2025"/>
    <n v="1"/>
    <x v="5"/>
  </r>
  <r>
    <s v="ORD-003746"/>
    <d v="2025-03-25T00:00:00"/>
    <x v="1816"/>
    <x v="13"/>
    <x v="1"/>
    <x v="1"/>
    <s v="Mumbai"/>
    <x v="6"/>
    <x v="4"/>
    <n v="3"/>
    <n v="19.27"/>
    <n v="0.15"/>
    <n v="49.13"/>
    <x v="2204"/>
    <s v="Credit Card"/>
    <x v="0"/>
    <s v="Standard"/>
    <x v="0"/>
    <n v="2025"/>
    <n v="3"/>
    <x v="4"/>
  </r>
  <r>
    <s v="ORD-003747"/>
    <d v="2025-09-17T00:00:00"/>
    <x v="1264"/>
    <x v="7"/>
    <x v="1"/>
    <x v="1"/>
    <s v="Mumbai"/>
    <x v="15"/>
    <x v="6"/>
    <n v="1"/>
    <n v="77.31"/>
    <n v="0.1"/>
    <n v="69.58"/>
    <x v="1087"/>
    <s v="Credit Card"/>
    <x v="0"/>
    <s v="Standard"/>
    <x v="1"/>
    <n v="2025"/>
    <n v="9"/>
    <x v="11"/>
  </r>
  <r>
    <s v="ORD-003748"/>
    <d v="2025-06-10T00:00:00"/>
    <x v="1907"/>
    <x v="24"/>
    <x v="1"/>
    <x v="1"/>
    <s v="Mumbai"/>
    <x v="17"/>
    <x v="3"/>
    <n v="1"/>
    <n v="68.28"/>
    <n v="0.25"/>
    <n v="51.21"/>
    <x v="2748"/>
    <s v="Digital Wallet"/>
    <x v="0"/>
    <s v="Standard"/>
    <x v="0"/>
    <n v="2025"/>
    <n v="6"/>
    <x v="9"/>
  </r>
  <r>
    <s v="ORD-003749"/>
    <d v="2025-06-07T00:00:00"/>
    <x v="1908"/>
    <x v="25"/>
    <x v="4"/>
    <x v="4"/>
    <s v="Houston"/>
    <x v="8"/>
    <x v="5"/>
    <n v="3"/>
    <n v="98.71"/>
    <n v="0.25"/>
    <n v="222.11"/>
    <x v="2749"/>
    <s v="Debit Card"/>
    <x v="0"/>
    <s v="Standard"/>
    <x v="0"/>
    <n v="2025"/>
    <n v="6"/>
    <x v="9"/>
  </r>
  <r>
    <s v="ORD-003750"/>
    <d v="2025-12-01T00:00:00"/>
    <x v="1060"/>
    <x v="26"/>
    <x v="1"/>
    <x v="1"/>
    <s v="Delhi"/>
    <x v="6"/>
    <x v="4"/>
    <n v="1"/>
    <n v="20.46"/>
    <n v="0"/>
    <n v="20.46"/>
    <x v="2750"/>
    <s v="Digital Wallet"/>
    <x v="0"/>
    <s v="Same Day"/>
    <x v="0"/>
    <n v="2025"/>
    <n v="12"/>
    <x v="1"/>
  </r>
  <r>
    <s v="ORD-003751"/>
    <d v="2025-12-04T00:00:00"/>
    <x v="1053"/>
    <x v="21"/>
    <x v="9"/>
    <x v="3"/>
    <s v="Frankfurt"/>
    <x v="5"/>
    <x v="3"/>
    <n v="4"/>
    <n v="55.27"/>
    <n v="0.05"/>
    <n v="210.04"/>
    <x v="2751"/>
    <s v="Bank Transfer"/>
    <x v="2"/>
    <s v="Standard"/>
    <x v="2"/>
    <n v="2025"/>
    <n v="12"/>
    <x v="1"/>
  </r>
  <r>
    <s v="ORD-003752"/>
    <d v="2025-12-08T00:00:00"/>
    <x v="1839"/>
    <x v="12"/>
    <x v="10"/>
    <x v="7"/>
    <s v="BrasÃ­lia"/>
    <x v="7"/>
    <x v="5"/>
    <n v="1"/>
    <n v="119.82"/>
    <n v="0.1"/>
    <n v="107.84"/>
    <x v="321"/>
    <s v="Debit Card"/>
    <x v="1"/>
    <s v="Standard"/>
    <x v="3"/>
    <n v="2025"/>
    <n v="12"/>
    <x v="1"/>
  </r>
  <r>
    <s v="ORD-003753"/>
    <d v="2025-05-03T00:00:00"/>
    <x v="646"/>
    <x v="1"/>
    <x v="0"/>
    <x v="0"/>
    <s v="Brisbane"/>
    <x v="16"/>
    <x v="6"/>
    <n v="2"/>
    <n v="28.75"/>
    <n v="0"/>
    <n v="57.51"/>
    <x v="2752"/>
    <s v="Bank Transfer"/>
    <x v="0"/>
    <s v="Same Day"/>
    <x v="0"/>
    <n v="2025"/>
    <n v="5"/>
    <x v="0"/>
  </r>
  <r>
    <s v="ORD-003754"/>
    <d v="2025-09-28T00:00:00"/>
    <x v="203"/>
    <x v="9"/>
    <x v="4"/>
    <x v="4"/>
    <s v="Seattle"/>
    <x v="16"/>
    <x v="6"/>
    <n v="3"/>
    <n v="30.8"/>
    <n v="0"/>
    <n v="92.41"/>
    <x v="1848"/>
    <s v="Debit Card"/>
    <x v="0"/>
    <s v="Express"/>
    <x v="0"/>
    <n v="2025"/>
    <n v="9"/>
    <x v="11"/>
  </r>
  <r>
    <s v="ORD-003755"/>
    <d v="2025-04-17T00:00:00"/>
    <x v="241"/>
    <x v="15"/>
    <x v="7"/>
    <x v="3"/>
    <s v="Liverpool"/>
    <x v="14"/>
    <x v="3"/>
    <n v="1"/>
    <n v="75.88"/>
    <n v="0"/>
    <n v="75.88"/>
    <x v="420"/>
    <s v="Credit Card"/>
    <x v="0"/>
    <s v="Standard"/>
    <x v="0"/>
    <n v="2025"/>
    <n v="4"/>
    <x v="7"/>
  </r>
  <r>
    <s v="ORD-003756"/>
    <d v="2025-03-16T00:00:00"/>
    <x v="65"/>
    <x v="2"/>
    <x v="9"/>
    <x v="3"/>
    <s v="Berlin"/>
    <x v="6"/>
    <x v="4"/>
    <n v="2"/>
    <n v="18.68"/>
    <n v="0.15"/>
    <n v="31.76"/>
    <x v="1839"/>
    <s v="UPI"/>
    <x v="0"/>
    <s v="Same Day"/>
    <x v="0"/>
    <n v="2025"/>
    <n v="3"/>
    <x v="4"/>
  </r>
  <r>
    <s v="ORD-003757"/>
    <d v="2025-03-14T00:00:00"/>
    <x v="12"/>
    <x v="13"/>
    <x v="6"/>
    <x v="6"/>
    <s v="Singapore"/>
    <x v="6"/>
    <x v="4"/>
    <n v="2"/>
    <n v="19.829999999999998"/>
    <n v="0.15"/>
    <n v="33.71"/>
    <x v="985"/>
    <s v="Digital Wallet"/>
    <x v="0"/>
    <s v="Express"/>
    <x v="1"/>
    <n v="2025"/>
    <n v="3"/>
    <x v="4"/>
  </r>
  <r>
    <s v="ORD-003758"/>
    <d v="2025-05-14T00:00:00"/>
    <x v="847"/>
    <x v="10"/>
    <x v="6"/>
    <x v="6"/>
    <s v="Singapore"/>
    <x v="5"/>
    <x v="3"/>
    <n v="1"/>
    <n v="56.38"/>
    <n v="0.1"/>
    <n v="50.74"/>
    <x v="2735"/>
    <s v="Bank Transfer"/>
    <x v="2"/>
    <s v="Standard"/>
    <x v="2"/>
    <n v="2025"/>
    <n v="5"/>
    <x v="0"/>
  </r>
  <r>
    <s v="ORD-003759"/>
    <d v="2025-06-18T00:00:00"/>
    <x v="985"/>
    <x v="14"/>
    <x v="2"/>
    <x v="2"/>
    <s v="Sharjah"/>
    <x v="13"/>
    <x v="2"/>
    <n v="1"/>
    <n v="204.37"/>
    <n v="0.05"/>
    <n v="194.15"/>
    <x v="2753"/>
    <s v="Digital Wallet"/>
    <x v="0"/>
    <s v="Express"/>
    <x v="0"/>
    <n v="2025"/>
    <n v="6"/>
    <x v="9"/>
  </r>
  <r>
    <s v="ORD-003760"/>
    <d v="2025-11-16T00:00:00"/>
    <x v="1489"/>
    <x v="6"/>
    <x v="9"/>
    <x v="3"/>
    <s v="Munich"/>
    <x v="4"/>
    <x v="2"/>
    <n v="1"/>
    <n v="44.62"/>
    <n v="0.2"/>
    <n v="35.700000000000003"/>
    <x v="2315"/>
    <s v="Digital Wallet"/>
    <x v="0"/>
    <s v="Standard"/>
    <x v="1"/>
    <n v="2025"/>
    <n v="11"/>
    <x v="6"/>
  </r>
  <r>
    <s v="ORD-003761"/>
    <d v="2025-02-16T00:00:00"/>
    <x v="1714"/>
    <x v="6"/>
    <x v="0"/>
    <x v="0"/>
    <s v="Perth"/>
    <x v="7"/>
    <x v="5"/>
    <n v="2"/>
    <n v="124.44"/>
    <n v="0.05"/>
    <n v="236.45"/>
    <x v="904"/>
    <s v="Digital Wallet"/>
    <x v="0"/>
    <s v="Express"/>
    <x v="2"/>
    <n v="2025"/>
    <n v="2"/>
    <x v="10"/>
  </r>
  <r>
    <s v="ORD-003762"/>
    <d v="2025-10-15T00:00:00"/>
    <x v="1779"/>
    <x v="3"/>
    <x v="1"/>
    <x v="1"/>
    <s v="Mumbai"/>
    <x v="9"/>
    <x v="6"/>
    <n v="1"/>
    <n v="79.58"/>
    <n v="0.05"/>
    <n v="75.61"/>
    <x v="787"/>
    <s v="Credit Card"/>
    <x v="2"/>
    <s v="Standard"/>
    <x v="1"/>
    <n v="2025"/>
    <n v="10"/>
    <x v="2"/>
  </r>
  <r>
    <s v="ORD-003763"/>
    <d v="2025-07-27T00:00:00"/>
    <x v="1268"/>
    <x v="9"/>
    <x v="3"/>
    <x v="3"/>
    <s v="Lyon"/>
    <x v="19"/>
    <x v="5"/>
    <n v="1"/>
    <n v="26.09"/>
    <n v="0.2"/>
    <n v="20.87"/>
    <x v="2754"/>
    <s v="Debit Card"/>
    <x v="2"/>
    <s v="Express"/>
    <x v="1"/>
    <n v="2025"/>
    <n v="7"/>
    <x v="8"/>
  </r>
  <r>
    <s v="ORD-003764"/>
    <d v="2025-04-23T00:00:00"/>
    <x v="1909"/>
    <x v="3"/>
    <x v="4"/>
    <x v="4"/>
    <s v="Los Angeles"/>
    <x v="9"/>
    <x v="6"/>
    <n v="1"/>
    <n v="74.09"/>
    <n v="0"/>
    <n v="74.09"/>
    <x v="1884"/>
    <s v="Bank Transfer"/>
    <x v="1"/>
    <s v="Express"/>
    <x v="0"/>
    <n v="2025"/>
    <n v="4"/>
    <x v="7"/>
  </r>
  <r>
    <s v="ORD-003765"/>
    <d v="2025-07-12T00:00:00"/>
    <x v="1910"/>
    <x v="0"/>
    <x v="7"/>
    <x v="3"/>
    <s v="Liverpool"/>
    <x v="10"/>
    <x v="1"/>
    <n v="3"/>
    <n v="53.41"/>
    <n v="0.2"/>
    <n v="128.19999999999999"/>
    <x v="2755"/>
    <s v="Credit Card"/>
    <x v="0"/>
    <s v="Standard"/>
    <x v="1"/>
    <n v="2025"/>
    <n v="7"/>
    <x v="8"/>
  </r>
  <r>
    <s v="ORD-003766"/>
    <d v="2025-04-28T00:00:00"/>
    <x v="1911"/>
    <x v="0"/>
    <x v="8"/>
    <x v="4"/>
    <s v="Montreal"/>
    <x v="1"/>
    <x v="1"/>
    <n v="3"/>
    <n v="37.479999999999997"/>
    <n v="0.15"/>
    <n v="95.57"/>
    <x v="544"/>
    <s v="PayPal"/>
    <x v="0"/>
    <s v="Standard"/>
    <x v="1"/>
    <n v="2025"/>
    <n v="4"/>
    <x v="7"/>
  </r>
  <r>
    <s v="ORD-003767"/>
    <d v="2025-08-22T00:00:00"/>
    <x v="289"/>
    <x v="27"/>
    <x v="4"/>
    <x v="4"/>
    <s v="Seattle"/>
    <x v="16"/>
    <x v="6"/>
    <n v="2"/>
    <n v="30.28"/>
    <n v="0.25"/>
    <n v="45.42"/>
    <x v="914"/>
    <s v="PayPal"/>
    <x v="1"/>
    <s v="Express"/>
    <x v="2"/>
    <n v="2025"/>
    <n v="8"/>
    <x v="3"/>
  </r>
  <r>
    <s v="ORD-003768"/>
    <d v="2025-06-19T00:00:00"/>
    <x v="182"/>
    <x v="20"/>
    <x v="1"/>
    <x v="1"/>
    <s v="Bengaluru"/>
    <x v="19"/>
    <x v="5"/>
    <n v="2"/>
    <n v="23.11"/>
    <n v="0.2"/>
    <n v="36.979999999999997"/>
    <x v="2756"/>
    <s v="Credit Card"/>
    <x v="2"/>
    <s v="Same Day"/>
    <x v="1"/>
    <n v="2025"/>
    <n v="6"/>
    <x v="9"/>
  </r>
  <r>
    <s v="ORD-003769"/>
    <d v="2025-03-06T00:00:00"/>
    <x v="1912"/>
    <x v="16"/>
    <x v="1"/>
    <x v="1"/>
    <s v="Hyderabad"/>
    <x v="6"/>
    <x v="4"/>
    <n v="3"/>
    <n v="19.47"/>
    <n v="0.1"/>
    <n v="52.56"/>
    <x v="811"/>
    <s v="Debit Card"/>
    <x v="2"/>
    <s v="Express"/>
    <x v="0"/>
    <n v="2025"/>
    <n v="3"/>
    <x v="4"/>
  </r>
  <r>
    <s v="ORD-003770"/>
    <d v="2025-02-15T00:00:00"/>
    <x v="1126"/>
    <x v="10"/>
    <x v="1"/>
    <x v="1"/>
    <s v="Hyderabad"/>
    <x v="1"/>
    <x v="1"/>
    <n v="1"/>
    <n v="38.71"/>
    <n v="0.25"/>
    <n v="29.04"/>
    <x v="2757"/>
    <s v="UPI"/>
    <x v="0"/>
    <s v="Standard"/>
    <x v="0"/>
    <n v="2025"/>
    <n v="2"/>
    <x v="10"/>
  </r>
  <r>
    <s v="ORD-003771"/>
    <d v="2025-08-02T00:00:00"/>
    <x v="1913"/>
    <x v="25"/>
    <x v="1"/>
    <x v="1"/>
    <s v="Hyderabad"/>
    <x v="16"/>
    <x v="6"/>
    <n v="4"/>
    <n v="31.73"/>
    <n v="0.15"/>
    <n v="107.88"/>
    <x v="1589"/>
    <s v="PayPal"/>
    <x v="2"/>
    <s v="Standard"/>
    <x v="0"/>
    <n v="2025"/>
    <n v="8"/>
    <x v="3"/>
  </r>
  <r>
    <s v="ORD-003772"/>
    <d v="2025-12-06T00:00:00"/>
    <x v="1914"/>
    <x v="29"/>
    <x v="1"/>
    <x v="1"/>
    <s v="Bengaluru"/>
    <x v="11"/>
    <x v="5"/>
    <n v="1"/>
    <n v="145.99"/>
    <n v="0.1"/>
    <n v="131.38999999999999"/>
    <x v="2758"/>
    <s v="Credit Card"/>
    <x v="0"/>
    <s v="Express"/>
    <x v="1"/>
    <n v="2025"/>
    <n v="12"/>
    <x v="1"/>
  </r>
  <r>
    <s v="ORD-003773"/>
    <d v="2025-05-15T00:00:00"/>
    <x v="799"/>
    <x v="21"/>
    <x v="4"/>
    <x v="4"/>
    <s v="Houston"/>
    <x v="9"/>
    <x v="6"/>
    <n v="1"/>
    <n v="81.540000000000006"/>
    <n v="0"/>
    <n v="81.540000000000006"/>
    <x v="178"/>
    <s v="Digital Wallet"/>
    <x v="2"/>
    <s v="Express"/>
    <x v="1"/>
    <n v="2025"/>
    <n v="5"/>
    <x v="0"/>
  </r>
  <r>
    <s v="ORD-003774"/>
    <d v="2025-10-14T00:00:00"/>
    <x v="1915"/>
    <x v="0"/>
    <x v="4"/>
    <x v="4"/>
    <s v="Los Angeles"/>
    <x v="14"/>
    <x v="3"/>
    <n v="2"/>
    <n v="73.78"/>
    <n v="0.2"/>
    <n v="118.05"/>
    <x v="2759"/>
    <s v="Credit Card"/>
    <x v="1"/>
    <s v="Express"/>
    <x v="0"/>
    <n v="2025"/>
    <n v="10"/>
    <x v="2"/>
  </r>
  <r>
    <s v="ORD-003775"/>
    <d v="2025-09-15T00:00:00"/>
    <x v="795"/>
    <x v="18"/>
    <x v="11"/>
    <x v="8"/>
    <s v="Pretoria"/>
    <x v="17"/>
    <x v="3"/>
    <n v="2"/>
    <n v="64.58"/>
    <n v="0.1"/>
    <n v="116.25"/>
    <x v="2760"/>
    <s v="Unknown"/>
    <x v="1"/>
    <s v="Standard"/>
    <x v="3"/>
    <n v="2025"/>
    <n v="9"/>
    <x v="11"/>
  </r>
  <r>
    <s v="ORD-003776"/>
    <d v="2025-12-14T00:00:00"/>
    <x v="1168"/>
    <x v="12"/>
    <x v="4"/>
    <x v="4"/>
    <s v="Houston"/>
    <x v="7"/>
    <x v="5"/>
    <n v="4"/>
    <n v="122.47"/>
    <n v="0.1"/>
    <n v="440.9"/>
    <x v="2761"/>
    <s v="Debit Card"/>
    <x v="1"/>
    <s v="Express"/>
    <x v="2"/>
    <n v="2025"/>
    <n v="12"/>
    <x v="1"/>
  </r>
  <r>
    <s v="ORD-003777"/>
    <d v="2025-11-13T00:00:00"/>
    <x v="653"/>
    <x v="29"/>
    <x v="1"/>
    <x v="1"/>
    <s v="Kolkata"/>
    <x v="19"/>
    <x v="5"/>
    <n v="2"/>
    <n v="25.65"/>
    <n v="0"/>
    <n v="51.3"/>
    <x v="1505"/>
    <s v="PayPal"/>
    <x v="2"/>
    <s v="Standard"/>
    <x v="1"/>
    <n v="2025"/>
    <n v="11"/>
    <x v="6"/>
  </r>
  <r>
    <s v="ORD-003778"/>
    <d v="2025-08-10T00:00:00"/>
    <x v="1673"/>
    <x v="2"/>
    <x v="3"/>
    <x v="3"/>
    <s v="Paris"/>
    <x v="3"/>
    <x v="1"/>
    <n v="1"/>
    <n v="149.16"/>
    <n v="0.15"/>
    <n v="126.79"/>
    <x v="2762"/>
    <s v="UPI"/>
    <x v="0"/>
    <s v="Standard"/>
    <x v="1"/>
    <n v="2025"/>
    <n v="8"/>
    <x v="3"/>
  </r>
  <r>
    <s v="ORD-003779"/>
    <d v="2025-09-14T00:00:00"/>
    <x v="1916"/>
    <x v="12"/>
    <x v="10"/>
    <x v="7"/>
    <s v="BrasÃ­lia"/>
    <x v="5"/>
    <x v="3"/>
    <n v="1"/>
    <n v="55.54"/>
    <n v="0.1"/>
    <n v="49.99"/>
    <x v="1078"/>
    <s v="Credit Card"/>
    <x v="2"/>
    <s v="Standard"/>
    <x v="1"/>
    <n v="2025"/>
    <n v="9"/>
    <x v="11"/>
  </r>
  <r>
    <s v="ORD-003780"/>
    <d v="2025-12-05T00:00:00"/>
    <x v="1486"/>
    <x v="5"/>
    <x v="8"/>
    <x v="4"/>
    <s v="Calgary"/>
    <x v="2"/>
    <x v="1"/>
    <n v="1"/>
    <n v="91.69"/>
    <n v="0.1"/>
    <n v="82.52"/>
    <x v="2043"/>
    <s v="Digital Wallet"/>
    <x v="2"/>
    <s v="Standard"/>
    <x v="0"/>
    <n v="2025"/>
    <n v="12"/>
    <x v="1"/>
  </r>
  <r>
    <s v="ORD-003781"/>
    <d v="2025-06-06T00:00:00"/>
    <x v="290"/>
    <x v="28"/>
    <x v="4"/>
    <x v="4"/>
    <s v="Chicago"/>
    <x v="12"/>
    <x v="1"/>
    <n v="1"/>
    <n v="154.12"/>
    <n v="0.2"/>
    <n v="123.29"/>
    <x v="1881"/>
    <s v="Digital Wallet"/>
    <x v="0"/>
    <s v="Standard"/>
    <x v="2"/>
    <n v="2025"/>
    <n v="6"/>
    <x v="9"/>
  </r>
  <r>
    <s v="ORD-003782"/>
    <d v="2025-05-08T00:00:00"/>
    <x v="380"/>
    <x v="0"/>
    <x v="3"/>
    <x v="3"/>
    <s v="Toulouse"/>
    <x v="13"/>
    <x v="2"/>
    <n v="2"/>
    <n v="202.13"/>
    <n v="0"/>
    <n v="404.26"/>
    <x v="2763"/>
    <s v="PayPal"/>
    <x v="0"/>
    <s v="Same Day"/>
    <x v="0"/>
    <n v="2025"/>
    <n v="5"/>
    <x v="0"/>
  </r>
  <r>
    <s v="ORD-003783"/>
    <d v="2025-01-05T00:00:00"/>
    <x v="1917"/>
    <x v="28"/>
    <x v="0"/>
    <x v="0"/>
    <s v="Melbourne"/>
    <x v="13"/>
    <x v="2"/>
    <n v="1"/>
    <n v="203.09"/>
    <n v="0.2"/>
    <n v="162.47"/>
    <x v="602"/>
    <s v="Debit Card"/>
    <x v="0"/>
    <s v="Same Day"/>
    <x v="2"/>
    <n v="2025"/>
    <n v="1"/>
    <x v="5"/>
  </r>
  <r>
    <s v="ORD-003784"/>
    <d v="2025-11-15T00:00:00"/>
    <x v="1073"/>
    <x v="3"/>
    <x v="0"/>
    <x v="0"/>
    <s v="Perth"/>
    <x v="6"/>
    <x v="4"/>
    <n v="3"/>
    <n v="19.920000000000002"/>
    <n v="0.2"/>
    <n v="47.8"/>
    <x v="1058"/>
    <s v="PayPal"/>
    <x v="2"/>
    <s v="Standard"/>
    <x v="0"/>
    <n v="2025"/>
    <n v="11"/>
    <x v="6"/>
  </r>
  <r>
    <s v="ORD-003785"/>
    <d v="2025-11-07T00:00:00"/>
    <x v="1477"/>
    <x v="11"/>
    <x v="8"/>
    <x v="4"/>
    <s v="Montreal"/>
    <x v="3"/>
    <x v="1"/>
    <n v="2"/>
    <n v="145.97"/>
    <n v="0.05"/>
    <n v="277.33999999999997"/>
    <x v="2764"/>
    <s v="PayPal"/>
    <x v="0"/>
    <s v="Standard"/>
    <x v="1"/>
    <n v="2025"/>
    <n v="11"/>
    <x v="6"/>
  </r>
  <r>
    <s v="ORD-003786"/>
    <d v="2025-02-10T00:00:00"/>
    <x v="73"/>
    <x v="25"/>
    <x v="10"/>
    <x v="7"/>
    <s v="SÃ£o Paulo"/>
    <x v="13"/>
    <x v="2"/>
    <n v="2"/>
    <n v="185.93"/>
    <n v="0"/>
    <n v="371.86"/>
    <x v="2765"/>
    <s v="UPI"/>
    <x v="0"/>
    <s v="Standard"/>
    <x v="1"/>
    <n v="2025"/>
    <n v="2"/>
    <x v="10"/>
  </r>
  <r>
    <s v="ORD-003787"/>
    <d v="2025-08-14T00:00:00"/>
    <x v="567"/>
    <x v="1"/>
    <x v="10"/>
    <x v="7"/>
    <s v="BrasÃ­lia"/>
    <x v="15"/>
    <x v="6"/>
    <n v="3"/>
    <n v="71.180000000000007"/>
    <n v="0.05"/>
    <n v="202.85"/>
    <x v="2766"/>
    <s v="Credit Card"/>
    <x v="0"/>
    <s v="Standard"/>
    <x v="2"/>
    <n v="2025"/>
    <n v="8"/>
    <x v="3"/>
  </r>
  <r>
    <s v="ORD-003788"/>
    <d v="2025-07-01T00:00:00"/>
    <x v="1168"/>
    <x v="8"/>
    <x v="3"/>
    <x v="3"/>
    <s v="Marseille"/>
    <x v="0"/>
    <x v="0"/>
    <n v="1"/>
    <n v="44.54"/>
    <n v="0.1"/>
    <n v="40.08"/>
    <x v="2767"/>
    <s v="UPI"/>
    <x v="0"/>
    <s v="Express"/>
    <x v="0"/>
    <n v="2025"/>
    <n v="7"/>
    <x v="8"/>
  </r>
  <r>
    <s v="ORD-003789"/>
    <d v="2025-02-16T00:00:00"/>
    <x v="532"/>
    <x v="1"/>
    <x v="7"/>
    <x v="3"/>
    <s v="London"/>
    <x v="16"/>
    <x v="6"/>
    <n v="3"/>
    <n v="32.36"/>
    <n v="0.1"/>
    <n v="87.37"/>
    <x v="1415"/>
    <s v="Digital Wallet"/>
    <x v="0"/>
    <s v="Same Day"/>
    <x v="2"/>
    <n v="2025"/>
    <n v="2"/>
    <x v="10"/>
  </r>
  <r>
    <s v="ORD-003790"/>
    <d v="2025-12-26T00:00:00"/>
    <x v="86"/>
    <x v="11"/>
    <x v="8"/>
    <x v="4"/>
    <s v="Calgary"/>
    <x v="17"/>
    <x v="3"/>
    <n v="4"/>
    <n v="61.49"/>
    <n v="0.1"/>
    <n v="221.38"/>
    <x v="2768"/>
    <s v="Debit Card"/>
    <x v="0"/>
    <s v="Standard"/>
    <x v="4"/>
    <n v="2025"/>
    <n v="12"/>
    <x v="1"/>
  </r>
  <r>
    <s v="ORD-003791"/>
    <d v="2025-03-25T00:00:00"/>
    <x v="155"/>
    <x v="6"/>
    <x v="6"/>
    <x v="6"/>
    <s v="Singapore"/>
    <x v="6"/>
    <x v="4"/>
    <n v="2"/>
    <n v="20.440000000000001"/>
    <n v="0.1"/>
    <n v="36.799999999999997"/>
    <x v="2769"/>
    <s v="Credit Card"/>
    <x v="1"/>
    <s v="Standard"/>
    <x v="0"/>
    <n v="2025"/>
    <n v="3"/>
    <x v="4"/>
  </r>
  <r>
    <s v="ORD-003792"/>
    <d v="2025-01-27T00:00:00"/>
    <x v="1918"/>
    <x v="18"/>
    <x v="1"/>
    <x v="1"/>
    <s v="Chennai"/>
    <x v="6"/>
    <x v="4"/>
    <n v="3"/>
    <n v="19.63"/>
    <n v="0"/>
    <n v="58.89"/>
    <x v="2770"/>
    <s v="Digital Wallet"/>
    <x v="1"/>
    <s v="Same Day"/>
    <x v="1"/>
    <n v="2025"/>
    <n v="1"/>
    <x v="5"/>
  </r>
  <r>
    <s v="ORD-003793"/>
    <d v="2025-08-21T00:00:00"/>
    <x v="1919"/>
    <x v="5"/>
    <x v="11"/>
    <x v="8"/>
    <s v="Pretoria"/>
    <x v="5"/>
    <x v="3"/>
    <n v="1"/>
    <n v="54.68"/>
    <n v="0.05"/>
    <n v="51.95"/>
    <x v="901"/>
    <s v="Credit Card"/>
    <x v="1"/>
    <s v="Standard"/>
    <x v="2"/>
    <n v="2025"/>
    <n v="8"/>
    <x v="3"/>
  </r>
  <r>
    <s v="ORD-003794"/>
    <d v="2025-10-16T00:00:00"/>
    <x v="968"/>
    <x v="0"/>
    <x v="1"/>
    <x v="1"/>
    <s v="Chennai"/>
    <x v="3"/>
    <x v="1"/>
    <n v="1"/>
    <n v="142.5"/>
    <n v="0.05"/>
    <n v="135.38"/>
    <x v="1009"/>
    <s v="PayPal"/>
    <x v="2"/>
    <s v="Standard"/>
    <x v="2"/>
    <n v="2025"/>
    <n v="10"/>
    <x v="2"/>
  </r>
  <r>
    <s v="ORD-003795"/>
    <d v="2025-01-13T00:00:00"/>
    <x v="646"/>
    <x v="19"/>
    <x v="9"/>
    <x v="3"/>
    <s v="Frankfurt"/>
    <x v="18"/>
    <x v="1"/>
    <n v="1"/>
    <n v="74.09"/>
    <n v="0.05"/>
    <n v="70.39"/>
    <x v="2771"/>
    <s v="PayPal"/>
    <x v="0"/>
    <s v="Standard"/>
    <x v="1"/>
    <n v="2025"/>
    <n v="1"/>
    <x v="5"/>
  </r>
  <r>
    <s v="ORD-003796"/>
    <d v="2025-09-15T00:00:00"/>
    <x v="1920"/>
    <x v="19"/>
    <x v="10"/>
    <x v="7"/>
    <s v="Rio de Janeiro"/>
    <x v="5"/>
    <x v="3"/>
    <n v="1"/>
    <n v="53.76"/>
    <n v="0.1"/>
    <n v="48.38"/>
    <x v="893"/>
    <s v="PayPal"/>
    <x v="0"/>
    <s v="Standard"/>
    <x v="1"/>
    <n v="2025"/>
    <n v="9"/>
    <x v="11"/>
  </r>
  <r>
    <s v="ORD-003797"/>
    <d v="2025-07-28T00:00:00"/>
    <x v="758"/>
    <x v="16"/>
    <x v="4"/>
    <x v="4"/>
    <s v="Los Angeles"/>
    <x v="14"/>
    <x v="3"/>
    <n v="4"/>
    <n v="74.099999999999994"/>
    <n v="0.05"/>
    <n v="281.60000000000002"/>
    <x v="2772"/>
    <s v="Digital Wallet"/>
    <x v="1"/>
    <s v="Standard"/>
    <x v="0"/>
    <n v="2025"/>
    <n v="7"/>
    <x v="8"/>
  </r>
  <r>
    <s v="ORD-003798"/>
    <d v="2025-02-10T00:00:00"/>
    <x v="365"/>
    <x v="10"/>
    <x v="9"/>
    <x v="3"/>
    <s v="Frankfurt"/>
    <x v="19"/>
    <x v="5"/>
    <n v="2"/>
    <n v="24.26"/>
    <n v="0.2"/>
    <n v="38.82"/>
    <x v="2735"/>
    <s v="PayPal"/>
    <x v="0"/>
    <s v="Express"/>
    <x v="0"/>
    <n v="2025"/>
    <n v="2"/>
    <x v="10"/>
  </r>
  <r>
    <s v="ORD-003799"/>
    <d v="2025-03-09T00:00:00"/>
    <x v="2"/>
    <x v="11"/>
    <x v="1"/>
    <x v="1"/>
    <s v="Hyderabad"/>
    <x v="5"/>
    <x v="3"/>
    <n v="3"/>
    <n v="51.06"/>
    <n v="0"/>
    <n v="153.16999999999999"/>
    <x v="2773"/>
    <s v="Credit Card"/>
    <x v="2"/>
    <s v="Standard"/>
    <x v="2"/>
    <n v="2025"/>
    <n v="3"/>
    <x v="4"/>
  </r>
  <r>
    <s v="ORD-003800"/>
    <d v="2025-08-11T00:00:00"/>
    <x v="1921"/>
    <x v="25"/>
    <x v="7"/>
    <x v="3"/>
    <s v="Birmingham"/>
    <x v="9"/>
    <x v="6"/>
    <n v="2"/>
    <n v="76.09"/>
    <n v="0"/>
    <n v="152.19"/>
    <x v="2774"/>
    <s v="Credit Card"/>
    <x v="1"/>
    <s v="Standard"/>
    <x v="0"/>
    <n v="2025"/>
    <n v="8"/>
    <x v="3"/>
  </r>
  <r>
    <s v="ORD-003801"/>
    <d v="2025-04-26T00:00:00"/>
    <x v="1250"/>
    <x v="18"/>
    <x v="1"/>
    <x v="1"/>
    <s v="Mumbai"/>
    <x v="16"/>
    <x v="6"/>
    <n v="1"/>
    <n v="30.93"/>
    <n v="0"/>
    <n v="30.93"/>
    <x v="1759"/>
    <s v="Credit Card"/>
    <x v="0"/>
    <s v="Standard"/>
    <x v="0"/>
    <n v="2025"/>
    <n v="4"/>
    <x v="7"/>
  </r>
  <r>
    <s v="ORD-003802"/>
    <d v="2025-12-15T00:00:00"/>
    <x v="445"/>
    <x v="26"/>
    <x v="4"/>
    <x v="4"/>
    <s v="New York"/>
    <x v="7"/>
    <x v="5"/>
    <n v="1"/>
    <n v="134.94999999999999"/>
    <n v="0.15"/>
    <n v="114.71"/>
    <x v="2775"/>
    <s v="Debit Card"/>
    <x v="1"/>
    <s v="Standard"/>
    <x v="0"/>
    <n v="2025"/>
    <n v="12"/>
    <x v="1"/>
  </r>
  <r>
    <s v="ORD-003803"/>
    <d v="2025-11-12T00:00:00"/>
    <x v="647"/>
    <x v="21"/>
    <x v="4"/>
    <x v="4"/>
    <s v="Chicago"/>
    <x v="4"/>
    <x v="2"/>
    <n v="2"/>
    <n v="47.41"/>
    <n v="0.05"/>
    <n v="90.08"/>
    <x v="2776"/>
    <s v="UPI"/>
    <x v="1"/>
    <s v="Standard"/>
    <x v="0"/>
    <n v="2025"/>
    <n v="11"/>
    <x v="6"/>
  </r>
  <r>
    <s v="ORD-003804"/>
    <d v="2025-12-27T00:00:00"/>
    <x v="1408"/>
    <x v="0"/>
    <x v="11"/>
    <x v="8"/>
    <s v="Johannesburg"/>
    <x v="0"/>
    <x v="0"/>
    <n v="2"/>
    <n v="44.08"/>
    <n v="0"/>
    <n v="88.16"/>
    <x v="2777"/>
    <s v="Credit Card"/>
    <x v="2"/>
    <s v="Standard"/>
    <x v="1"/>
    <n v="2025"/>
    <n v="12"/>
    <x v="1"/>
  </r>
  <r>
    <s v="ORD-003805"/>
    <d v="2025-04-12T00:00:00"/>
    <x v="1090"/>
    <x v="25"/>
    <x v="11"/>
    <x v="8"/>
    <s v="Durban"/>
    <x v="8"/>
    <x v="5"/>
    <n v="3"/>
    <n v="101.13"/>
    <n v="0"/>
    <n v="303.39999999999998"/>
    <x v="2778"/>
    <s v="Credit Card"/>
    <x v="0"/>
    <s v="Express"/>
    <x v="2"/>
    <n v="2025"/>
    <n v="4"/>
    <x v="7"/>
  </r>
  <r>
    <s v="ORD-003806"/>
    <d v="2025-12-24T00:00:00"/>
    <x v="331"/>
    <x v="13"/>
    <x v="1"/>
    <x v="1"/>
    <s v="Hyderabad"/>
    <x v="3"/>
    <x v="1"/>
    <n v="1"/>
    <n v="130.44999999999999"/>
    <n v="0"/>
    <n v="130.44999999999999"/>
    <x v="2779"/>
    <s v="Credit Card"/>
    <x v="0"/>
    <s v="Standard"/>
    <x v="2"/>
    <n v="2025"/>
    <n v="12"/>
    <x v="1"/>
  </r>
  <r>
    <s v="ORD-003807"/>
    <d v="2025-06-18T00:00:00"/>
    <x v="746"/>
    <x v="28"/>
    <x v="0"/>
    <x v="0"/>
    <s v="Brisbane"/>
    <x v="1"/>
    <x v="1"/>
    <n v="1"/>
    <n v="41.39"/>
    <n v="0.1"/>
    <n v="37.25"/>
    <x v="2780"/>
    <s v="UPI"/>
    <x v="1"/>
    <s v="Express"/>
    <x v="3"/>
    <n v="2025"/>
    <n v="6"/>
    <x v="9"/>
  </r>
  <r>
    <s v="ORD-003808"/>
    <d v="2025-05-16T00:00:00"/>
    <x v="1922"/>
    <x v="11"/>
    <x v="1"/>
    <x v="1"/>
    <s v="Hyderabad"/>
    <x v="13"/>
    <x v="2"/>
    <n v="2"/>
    <n v="188.53"/>
    <n v="0.1"/>
    <n v="339.36"/>
    <x v="2781"/>
    <s v="Credit Card"/>
    <x v="1"/>
    <s v="Express"/>
    <x v="2"/>
    <n v="2025"/>
    <n v="5"/>
    <x v="0"/>
  </r>
  <r>
    <s v="ORD-003809"/>
    <d v="2025-01-20T00:00:00"/>
    <x v="502"/>
    <x v="10"/>
    <x v="1"/>
    <x v="1"/>
    <s v="Hyderabad"/>
    <x v="0"/>
    <x v="0"/>
    <n v="1"/>
    <n v="45.94"/>
    <n v="0.05"/>
    <n v="43.64"/>
    <x v="624"/>
    <s v="Credit Card"/>
    <x v="1"/>
    <s v="Same Day"/>
    <x v="0"/>
    <n v="2025"/>
    <n v="1"/>
    <x v="5"/>
  </r>
  <r>
    <s v="ORD-003810"/>
    <d v="2025-01-21T00:00:00"/>
    <x v="225"/>
    <x v="25"/>
    <x v="1"/>
    <x v="1"/>
    <s v="Chennai"/>
    <x v="1"/>
    <x v="1"/>
    <n v="1"/>
    <n v="40.11"/>
    <n v="0.1"/>
    <n v="36.1"/>
    <x v="2047"/>
    <s v="Credit Card"/>
    <x v="2"/>
    <s v="Express"/>
    <x v="1"/>
    <n v="2025"/>
    <n v="1"/>
    <x v="5"/>
  </r>
  <r>
    <s v="ORD-003811"/>
    <d v="2025-09-28T00:00:00"/>
    <x v="1923"/>
    <x v="7"/>
    <x v="11"/>
    <x v="8"/>
    <s v="Pretoria"/>
    <x v="8"/>
    <x v="5"/>
    <n v="1"/>
    <n v="94.2"/>
    <n v="0.1"/>
    <n v="84.78"/>
    <x v="747"/>
    <s v="UPI"/>
    <x v="0"/>
    <s v="Standard"/>
    <x v="1"/>
    <n v="2025"/>
    <n v="9"/>
    <x v="11"/>
  </r>
  <r>
    <s v="ORD-003812"/>
    <d v="2025-06-29T00:00:00"/>
    <x v="1638"/>
    <x v="20"/>
    <x v="2"/>
    <x v="2"/>
    <s v="Abu Dhabi"/>
    <x v="16"/>
    <x v="6"/>
    <n v="1"/>
    <n v="28.08"/>
    <n v="0.1"/>
    <n v="25.27"/>
    <x v="2782"/>
    <s v="Credit Card"/>
    <x v="1"/>
    <s v="Standard"/>
    <x v="1"/>
    <n v="2025"/>
    <n v="6"/>
    <x v="9"/>
  </r>
  <r>
    <s v="ORD-003813"/>
    <d v="2025-03-30T00:00:00"/>
    <x v="1924"/>
    <x v="1"/>
    <x v="1"/>
    <x v="1"/>
    <s v="Delhi"/>
    <x v="2"/>
    <x v="1"/>
    <n v="2"/>
    <n v="94.95"/>
    <n v="0.05"/>
    <n v="180.41"/>
    <x v="2783"/>
    <s v="Credit Card"/>
    <x v="0"/>
    <s v="Standard"/>
    <x v="1"/>
    <n v="2025"/>
    <n v="3"/>
    <x v="4"/>
  </r>
  <r>
    <s v="ORD-003814"/>
    <d v="2025-08-29T00:00:00"/>
    <x v="475"/>
    <x v="25"/>
    <x v="1"/>
    <x v="1"/>
    <s v="Delhi"/>
    <x v="13"/>
    <x v="2"/>
    <n v="3"/>
    <n v="193.08"/>
    <n v="0.1"/>
    <n v="521.33000000000004"/>
    <x v="2784"/>
    <s v="Credit Card"/>
    <x v="1"/>
    <s v="Standard"/>
    <x v="1"/>
    <n v="2025"/>
    <n v="8"/>
    <x v="3"/>
  </r>
  <r>
    <s v="ORD-003815"/>
    <d v="2025-04-09T00:00:00"/>
    <x v="679"/>
    <x v="2"/>
    <x v="4"/>
    <x v="4"/>
    <s v="Houston"/>
    <x v="15"/>
    <x v="6"/>
    <n v="5"/>
    <n v="76.849999999999994"/>
    <n v="0.05"/>
    <n v="365.03"/>
    <x v="2785"/>
    <s v="Bank Transfer"/>
    <x v="0"/>
    <s v="Standard"/>
    <x v="4"/>
    <n v="2025"/>
    <n v="4"/>
    <x v="7"/>
  </r>
  <r>
    <s v="ORD-003816"/>
    <d v="2025-08-14T00:00:00"/>
    <x v="1459"/>
    <x v="13"/>
    <x v="9"/>
    <x v="3"/>
    <s v="Frankfurt"/>
    <x v="15"/>
    <x v="6"/>
    <n v="1"/>
    <n v="69.75"/>
    <n v="0.05"/>
    <n v="66.260000000000005"/>
    <x v="2786"/>
    <s v="Credit Card"/>
    <x v="0"/>
    <s v="Standard"/>
    <x v="0"/>
    <n v="2025"/>
    <n v="8"/>
    <x v="3"/>
  </r>
  <r>
    <s v="ORD-003817"/>
    <d v="2025-05-21T00:00:00"/>
    <x v="518"/>
    <x v="4"/>
    <x v="3"/>
    <x v="3"/>
    <s v="Lyon"/>
    <x v="18"/>
    <x v="1"/>
    <n v="1"/>
    <n v="73.75"/>
    <n v="0"/>
    <n v="73.75"/>
    <x v="2355"/>
    <s v="PayPal"/>
    <x v="0"/>
    <s v="Standard"/>
    <x v="1"/>
    <n v="2025"/>
    <n v="5"/>
    <x v="0"/>
  </r>
  <r>
    <s v="ORD-003818"/>
    <d v="2025-11-14T00:00:00"/>
    <x v="1249"/>
    <x v="4"/>
    <x v="4"/>
    <x v="4"/>
    <s v="Los Angeles"/>
    <x v="5"/>
    <x v="3"/>
    <n v="1"/>
    <n v="54.24"/>
    <n v="0.15"/>
    <n v="46.1"/>
    <x v="1285"/>
    <s v="UPI"/>
    <x v="2"/>
    <s v="Standard"/>
    <x v="4"/>
    <n v="2025"/>
    <n v="11"/>
    <x v="6"/>
  </r>
  <r>
    <s v="ORD-003819"/>
    <d v="2025-11-13T00:00:00"/>
    <x v="1925"/>
    <x v="15"/>
    <x v="5"/>
    <x v="5"/>
    <s v="Kyoto"/>
    <x v="0"/>
    <x v="0"/>
    <n v="2"/>
    <n v="44.04"/>
    <n v="0.2"/>
    <n v="70.459999999999994"/>
    <x v="2787"/>
    <s v="Bank Transfer"/>
    <x v="0"/>
    <s v="Standard"/>
    <x v="0"/>
    <n v="2025"/>
    <n v="11"/>
    <x v="6"/>
  </r>
  <r>
    <s v="ORD-003820"/>
    <d v="2025-07-06T00:00:00"/>
    <x v="573"/>
    <x v="26"/>
    <x v="4"/>
    <x v="4"/>
    <s v="Seattle"/>
    <x v="8"/>
    <x v="5"/>
    <n v="1"/>
    <n v="104.04"/>
    <n v="0.1"/>
    <n v="93.64"/>
    <x v="1082"/>
    <s v="UPI"/>
    <x v="0"/>
    <s v="Standard"/>
    <x v="0"/>
    <n v="2025"/>
    <n v="7"/>
    <x v="8"/>
  </r>
  <r>
    <s v="ORD-003821"/>
    <d v="2025-05-18T00:00:00"/>
    <x v="523"/>
    <x v="19"/>
    <x v="2"/>
    <x v="2"/>
    <s v="Sharjah"/>
    <x v="2"/>
    <x v="1"/>
    <n v="3"/>
    <n v="86.79"/>
    <n v="0"/>
    <n v="260.38"/>
    <x v="2788"/>
    <s v="Credit Card"/>
    <x v="0"/>
    <s v="Express"/>
    <x v="1"/>
    <n v="2025"/>
    <n v="5"/>
    <x v="0"/>
  </r>
  <r>
    <s v="ORD-003822"/>
    <d v="2025-05-22T00:00:00"/>
    <x v="732"/>
    <x v="21"/>
    <x v="8"/>
    <x v="4"/>
    <s v="Montreal"/>
    <x v="4"/>
    <x v="2"/>
    <n v="1"/>
    <n v="42.28"/>
    <n v="0.1"/>
    <n v="38.049999999999997"/>
    <x v="2789"/>
    <s v="UPI"/>
    <x v="2"/>
    <s v="Express"/>
    <x v="1"/>
    <n v="2025"/>
    <n v="5"/>
    <x v="0"/>
  </r>
  <r>
    <s v="ORD-003823"/>
    <d v="2025-11-09T00:00:00"/>
    <x v="1688"/>
    <x v="23"/>
    <x v="7"/>
    <x v="3"/>
    <s v="London"/>
    <x v="5"/>
    <x v="3"/>
    <n v="1"/>
    <n v="52.12"/>
    <n v="0.15"/>
    <n v="44.3"/>
    <x v="2790"/>
    <s v="Credit Card"/>
    <x v="0"/>
    <s v="Standard"/>
    <x v="0"/>
    <n v="2025"/>
    <n v="11"/>
    <x v="6"/>
  </r>
  <r>
    <s v="ORD-003824"/>
    <d v="2025-05-09T00:00:00"/>
    <x v="170"/>
    <x v="27"/>
    <x v="5"/>
    <x v="5"/>
    <s v="Kyoto"/>
    <x v="3"/>
    <x v="1"/>
    <n v="1"/>
    <n v="148.69"/>
    <n v="0.05"/>
    <n v="141.26"/>
    <x v="2791"/>
    <s v="Digital Wallet"/>
    <x v="0"/>
    <s v="Same Day"/>
    <x v="1"/>
    <n v="2025"/>
    <n v="5"/>
    <x v="0"/>
  </r>
  <r>
    <s v="ORD-003825"/>
    <d v="2025-03-23T00:00:00"/>
    <x v="1926"/>
    <x v="1"/>
    <x v="6"/>
    <x v="6"/>
    <s v="Singapore"/>
    <x v="4"/>
    <x v="2"/>
    <n v="1"/>
    <n v="44.05"/>
    <n v="0.1"/>
    <n v="39.64"/>
    <x v="2564"/>
    <s v="Bank Transfer"/>
    <x v="0"/>
    <s v="Standard"/>
    <x v="1"/>
    <n v="2025"/>
    <n v="3"/>
    <x v="4"/>
  </r>
  <r>
    <s v="ORD-003826"/>
    <d v="2025-02-03T00:00:00"/>
    <x v="623"/>
    <x v="9"/>
    <x v="4"/>
    <x v="4"/>
    <s v="Chicago"/>
    <x v="17"/>
    <x v="3"/>
    <n v="3"/>
    <n v="67.87"/>
    <n v="0.1"/>
    <n v="183.25"/>
    <x v="2081"/>
    <s v="PayPal"/>
    <x v="0"/>
    <s v="Standard"/>
    <x v="2"/>
    <n v="2025"/>
    <n v="2"/>
    <x v="10"/>
  </r>
  <r>
    <s v="ORD-003827"/>
    <d v="2025-07-02T00:00:00"/>
    <x v="961"/>
    <x v="27"/>
    <x v="4"/>
    <x v="4"/>
    <s v="Seattle"/>
    <x v="7"/>
    <x v="5"/>
    <n v="2"/>
    <n v="135.5"/>
    <n v="0.25"/>
    <n v="203.25"/>
    <x v="2792"/>
    <s v="Credit Card"/>
    <x v="0"/>
    <s v="Standard"/>
    <x v="1"/>
    <n v="2025"/>
    <n v="7"/>
    <x v="8"/>
  </r>
  <r>
    <s v="ORD-003828"/>
    <d v="2025-07-08T00:00:00"/>
    <x v="1390"/>
    <x v="10"/>
    <x v="2"/>
    <x v="2"/>
    <s v="Sharjah"/>
    <x v="18"/>
    <x v="1"/>
    <n v="2"/>
    <n v="68.650000000000006"/>
    <n v="0.05"/>
    <n v="130.43"/>
    <x v="2793"/>
    <s v="Debit Card"/>
    <x v="0"/>
    <s v="Standard"/>
    <x v="1"/>
    <n v="2025"/>
    <n v="7"/>
    <x v="8"/>
  </r>
  <r>
    <s v="ORD-003829"/>
    <d v="2025-11-19T00:00:00"/>
    <x v="947"/>
    <x v="21"/>
    <x v="1"/>
    <x v="1"/>
    <s v="Hyderabad"/>
    <x v="17"/>
    <x v="3"/>
    <n v="1"/>
    <n v="63.86"/>
    <n v="0.1"/>
    <n v="57.48"/>
    <x v="2197"/>
    <s v="Debit Card"/>
    <x v="2"/>
    <s v="Standard"/>
    <x v="0"/>
    <n v="2025"/>
    <n v="11"/>
    <x v="6"/>
  </r>
  <r>
    <s v="ORD-003830"/>
    <d v="2025-03-28T00:00:00"/>
    <x v="635"/>
    <x v="10"/>
    <x v="1"/>
    <x v="1"/>
    <s v="Kolkata"/>
    <x v="18"/>
    <x v="1"/>
    <n v="1"/>
    <n v="73.540000000000006"/>
    <n v="0.05"/>
    <n v="69.86"/>
    <x v="2794"/>
    <s v="PayPal"/>
    <x v="1"/>
    <s v="Standard"/>
    <x v="1"/>
    <n v="2025"/>
    <n v="3"/>
    <x v="4"/>
  </r>
  <r>
    <s v="ORD-003831"/>
    <d v="2025-05-29T00:00:00"/>
    <x v="1556"/>
    <x v="12"/>
    <x v="7"/>
    <x v="3"/>
    <s v="Manchester"/>
    <x v="2"/>
    <x v="1"/>
    <n v="2"/>
    <n v="96.42"/>
    <n v="0.1"/>
    <n v="173.56"/>
    <x v="2795"/>
    <s v="Debit Card"/>
    <x v="0"/>
    <s v="Express"/>
    <x v="3"/>
    <n v="2025"/>
    <n v="5"/>
    <x v="0"/>
  </r>
  <r>
    <s v="ORD-003832"/>
    <d v="2025-11-09T00:00:00"/>
    <x v="1927"/>
    <x v="3"/>
    <x v="6"/>
    <x v="6"/>
    <s v="Singapore"/>
    <x v="10"/>
    <x v="1"/>
    <n v="2"/>
    <n v="46.62"/>
    <n v="0.2"/>
    <n v="74.599999999999994"/>
    <x v="751"/>
    <s v="Credit Card"/>
    <x v="0"/>
    <s v="Standard"/>
    <x v="2"/>
    <n v="2025"/>
    <n v="11"/>
    <x v="6"/>
  </r>
  <r>
    <s v="ORD-003833"/>
    <d v="2025-11-14T00:00:00"/>
    <x v="1928"/>
    <x v="9"/>
    <x v="5"/>
    <x v="5"/>
    <s v="Osaka"/>
    <x v="4"/>
    <x v="2"/>
    <n v="1"/>
    <n v="42.64"/>
    <n v="0.05"/>
    <n v="40.5"/>
    <x v="2796"/>
    <s v="Credit Card"/>
    <x v="0"/>
    <s v="Express"/>
    <x v="0"/>
    <n v="2025"/>
    <n v="11"/>
    <x v="6"/>
  </r>
  <r>
    <s v="ORD-003834"/>
    <d v="2025-05-31T00:00:00"/>
    <x v="1929"/>
    <x v="21"/>
    <x v="2"/>
    <x v="2"/>
    <s v="Abu Dhabi"/>
    <x v="19"/>
    <x v="5"/>
    <n v="2"/>
    <n v="25.52"/>
    <n v="0.1"/>
    <n v="45.93"/>
    <x v="2797"/>
    <s v="Credit Card"/>
    <x v="1"/>
    <s v="Standard"/>
    <x v="0"/>
    <n v="2025"/>
    <n v="5"/>
    <x v="0"/>
  </r>
  <r>
    <s v="ORD-003835"/>
    <d v="2025-06-29T00:00:00"/>
    <x v="472"/>
    <x v="5"/>
    <x v="9"/>
    <x v="3"/>
    <s v="Munich"/>
    <x v="8"/>
    <x v="5"/>
    <n v="3"/>
    <n v="101.91"/>
    <n v="0"/>
    <n v="305.72000000000003"/>
    <x v="2581"/>
    <s v="UPI"/>
    <x v="1"/>
    <s v="Express"/>
    <x v="0"/>
    <n v="2025"/>
    <n v="6"/>
    <x v="9"/>
  </r>
  <r>
    <s v="ORD-003836"/>
    <d v="2025-04-29T00:00:00"/>
    <x v="1660"/>
    <x v="7"/>
    <x v="1"/>
    <x v="1"/>
    <s v="Delhi"/>
    <x v="11"/>
    <x v="5"/>
    <n v="1"/>
    <n v="161.16999999999999"/>
    <n v="0"/>
    <n v="161.16999999999999"/>
    <x v="2798"/>
    <s v="Credit Card"/>
    <x v="1"/>
    <s v="Express"/>
    <x v="3"/>
    <n v="2025"/>
    <n v="4"/>
    <x v="7"/>
  </r>
  <r>
    <s v="ORD-003837"/>
    <d v="2025-12-14T00:00:00"/>
    <x v="1618"/>
    <x v="19"/>
    <x v="3"/>
    <x v="3"/>
    <s v="Paris"/>
    <x v="2"/>
    <x v="1"/>
    <n v="1"/>
    <n v="96.52"/>
    <n v="0.2"/>
    <n v="77.22"/>
    <x v="1621"/>
    <s v="Digital Wallet"/>
    <x v="0"/>
    <s v="Standard"/>
    <x v="1"/>
    <n v="2025"/>
    <n v="12"/>
    <x v="1"/>
  </r>
  <r>
    <s v="ORD-003838"/>
    <d v="2025-02-16T00:00:00"/>
    <x v="1930"/>
    <x v="17"/>
    <x v="5"/>
    <x v="5"/>
    <s v="Tokyo"/>
    <x v="9"/>
    <x v="6"/>
    <n v="1"/>
    <n v="78.8"/>
    <n v="0.1"/>
    <n v="70.92"/>
    <x v="2055"/>
    <s v="Credit Card"/>
    <x v="1"/>
    <s v="Standard"/>
    <x v="0"/>
    <n v="2025"/>
    <n v="2"/>
    <x v="10"/>
  </r>
  <r>
    <s v="ORD-003839"/>
    <d v="2025-12-14T00:00:00"/>
    <x v="1147"/>
    <x v="2"/>
    <x v="1"/>
    <x v="1"/>
    <s v="Mumbai"/>
    <x v="1"/>
    <x v="1"/>
    <n v="1"/>
    <n v="40.69"/>
    <n v="0"/>
    <n v="40.69"/>
    <x v="2799"/>
    <s v="PayPal"/>
    <x v="0"/>
    <s v="Express"/>
    <x v="3"/>
    <n v="2025"/>
    <n v="12"/>
    <x v="1"/>
  </r>
  <r>
    <s v="ORD-003840"/>
    <d v="2025-09-25T00:00:00"/>
    <x v="1416"/>
    <x v="1"/>
    <x v="1"/>
    <x v="1"/>
    <s v="Delhi"/>
    <x v="2"/>
    <x v="1"/>
    <n v="1"/>
    <n v="87.15"/>
    <n v="0.15"/>
    <n v="74.08"/>
    <x v="2800"/>
    <s v="Debit Card"/>
    <x v="1"/>
    <s v="Standard"/>
    <x v="1"/>
    <n v="2025"/>
    <n v="9"/>
    <x v="11"/>
  </r>
  <r>
    <s v="ORD-003841"/>
    <d v="2025-07-27T00:00:00"/>
    <x v="695"/>
    <x v="4"/>
    <x v="1"/>
    <x v="1"/>
    <s v="Chennai"/>
    <x v="6"/>
    <x v="4"/>
    <n v="1"/>
    <n v="18.690000000000001"/>
    <n v="0.1"/>
    <n v="16.829999999999998"/>
    <x v="2801"/>
    <s v="Credit Card"/>
    <x v="0"/>
    <s v="Express"/>
    <x v="2"/>
    <n v="2025"/>
    <n v="7"/>
    <x v="8"/>
  </r>
  <r>
    <s v="ORD-003842"/>
    <d v="2025-01-13T00:00:00"/>
    <x v="98"/>
    <x v="21"/>
    <x v="3"/>
    <x v="3"/>
    <s v="Paris"/>
    <x v="7"/>
    <x v="5"/>
    <n v="1"/>
    <n v="135.41"/>
    <n v="0.1"/>
    <n v="121.87"/>
    <x v="2802"/>
    <s v="Debit Card"/>
    <x v="2"/>
    <s v="Standard"/>
    <x v="0"/>
    <n v="2025"/>
    <n v="1"/>
    <x v="5"/>
  </r>
  <r>
    <s v="ORD-003843"/>
    <d v="2025-07-05T00:00:00"/>
    <x v="308"/>
    <x v="22"/>
    <x v="10"/>
    <x v="7"/>
    <s v="Rio de Janeiro"/>
    <x v="18"/>
    <x v="1"/>
    <n v="1"/>
    <n v="66.209999999999994"/>
    <n v="0.15"/>
    <n v="56.27"/>
    <x v="1355"/>
    <s v="PayPal"/>
    <x v="0"/>
    <s v="Standard"/>
    <x v="1"/>
    <n v="2025"/>
    <n v="7"/>
    <x v="8"/>
  </r>
  <r>
    <s v="ORD-003844"/>
    <d v="2025-06-09T00:00:00"/>
    <x v="334"/>
    <x v="20"/>
    <x v="8"/>
    <x v="4"/>
    <s v="Vancouver"/>
    <x v="2"/>
    <x v="1"/>
    <n v="1"/>
    <n v="84.67"/>
    <n v="0.15"/>
    <n v="71.97"/>
    <x v="515"/>
    <s v="PayPal"/>
    <x v="0"/>
    <s v="Standard"/>
    <x v="2"/>
    <n v="2025"/>
    <n v="6"/>
    <x v="9"/>
  </r>
  <r>
    <s v="ORD-003845"/>
    <d v="2025-03-05T00:00:00"/>
    <x v="1931"/>
    <x v="19"/>
    <x v="11"/>
    <x v="8"/>
    <s v="Johannesburg"/>
    <x v="14"/>
    <x v="3"/>
    <n v="1"/>
    <n v="85.8"/>
    <n v="0.05"/>
    <n v="81.510000000000005"/>
    <x v="288"/>
    <s v="Digital Wallet"/>
    <x v="2"/>
    <s v="Standard"/>
    <x v="1"/>
    <n v="2025"/>
    <n v="3"/>
    <x v="4"/>
  </r>
  <r>
    <s v="ORD-003846"/>
    <d v="2025-09-14T00:00:00"/>
    <x v="530"/>
    <x v="4"/>
    <x v="1"/>
    <x v="1"/>
    <s v="Hyderabad"/>
    <x v="16"/>
    <x v="6"/>
    <n v="2"/>
    <n v="27.83"/>
    <n v="0"/>
    <n v="55.66"/>
    <x v="1546"/>
    <s v="Credit Card"/>
    <x v="0"/>
    <s v="Standard"/>
    <x v="0"/>
    <n v="2025"/>
    <n v="9"/>
    <x v="11"/>
  </r>
  <r>
    <s v="ORD-003847"/>
    <d v="2025-12-24T00:00:00"/>
    <x v="1828"/>
    <x v="7"/>
    <x v="2"/>
    <x v="2"/>
    <s v="Abu Dhabi"/>
    <x v="13"/>
    <x v="2"/>
    <n v="2"/>
    <n v="189.36"/>
    <n v="0.1"/>
    <n v="340.84"/>
    <x v="1692"/>
    <s v="Credit Card"/>
    <x v="0"/>
    <s v="Express"/>
    <x v="2"/>
    <n v="2025"/>
    <n v="12"/>
    <x v="1"/>
  </r>
  <r>
    <s v="ORD-003848"/>
    <d v="2025-08-08T00:00:00"/>
    <x v="642"/>
    <x v="2"/>
    <x v="6"/>
    <x v="6"/>
    <s v="Singapore"/>
    <x v="9"/>
    <x v="6"/>
    <n v="2"/>
    <n v="86.3"/>
    <n v="0"/>
    <n v="172.6"/>
    <x v="2677"/>
    <s v="Credit Card"/>
    <x v="0"/>
    <s v="Standard"/>
    <x v="1"/>
    <n v="2025"/>
    <n v="8"/>
    <x v="3"/>
  </r>
  <r>
    <s v="ORD-003849"/>
    <d v="2025-10-07T00:00:00"/>
    <x v="1356"/>
    <x v="18"/>
    <x v="4"/>
    <x v="4"/>
    <s v="Chicago"/>
    <x v="2"/>
    <x v="1"/>
    <n v="1"/>
    <n v="88.6"/>
    <n v="0.05"/>
    <n v="84.17"/>
    <x v="1858"/>
    <s v="Credit Card"/>
    <x v="1"/>
    <s v="Express"/>
    <x v="1"/>
    <n v="2025"/>
    <n v="10"/>
    <x v="2"/>
  </r>
  <r>
    <s v="ORD-003850"/>
    <d v="2025-01-27T00:00:00"/>
    <x v="1932"/>
    <x v="15"/>
    <x v="11"/>
    <x v="8"/>
    <s v="Durban"/>
    <x v="5"/>
    <x v="3"/>
    <n v="1"/>
    <n v="54.92"/>
    <n v="0.15"/>
    <n v="46.68"/>
    <x v="2803"/>
    <s v="Debit Card"/>
    <x v="0"/>
    <s v="Standard"/>
    <x v="1"/>
    <n v="2025"/>
    <n v="1"/>
    <x v="5"/>
  </r>
  <r>
    <s v="ORD-003851"/>
    <d v="2025-06-13T00:00:00"/>
    <x v="1495"/>
    <x v="5"/>
    <x v="4"/>
    <x v="4"/>
    <s v="New York"/>
    <x v="8"/>
    <x v="5"/>
    <n v="1"/>
    <n v="102.53"/>
    <n v="0"/>
    <n v="102.53"/>
    <x v="98"/>
    <s v="Credit Card"/>
    <x v="0"/>
    <s v="Express"/>
    <x v="0"/>
    <n v="2025"/>
    <n v="6"/>
    <x v="9"/>
  </r>
  <r>
    <s v="ORD-003852"/>
    <d v="2025-02-15T00:00:00"/>
    <x v="1933"/>
    <x v="19"/>
    <x v="10"/>
    <x v="7"/>
    <s v="Rio de Janeiro"/>
    <x v="5"/>
    <x v="3"/>
    <n v="1"/>
    <n v="51.14"/>
    <n v="0.1"/>
    <n v="46.03"/>
    <x v="2804"/>
    <s v="UPI"/>
    <x v="1"/>
    <s v="Express"/>
    <x v="0"/>
    <n v="2025"/>
    <n v="2"/>
    <x v="10"/>
  </r>
  <r>
    <s v="ORD-003853"/>
    <d v="2025-08-28T00:00:00"/>
    <x v="1617"/>
    <x v="28"/>
    <x v="10"/>
    <x v="7"/>
    <s v="Rio de Janeiro"/>
    <x v="19"/>
    <x v="5"/>
    <n v="1"/>
    <n v="26.33"/>
    <n v="0.1"/>
    <n v="23.69"/>
    <x v="588"/>
    <s v="UPI"/>
    <x v="0"/>
    <s v="Standard"/>
    <x v="2"/>
    <n v="2025"/>
    <n v="8"/>
    <x v="3"/>
  </r>
  <r>
    <s v="ORD-003854"/>
    <d v="2025-12-15T00:00:00"/>
    <x v="1877"/>
    <x v="7"/>
    <x v="5"/>
    <x v="5"/>
    <s v="Yokohama"/>
    <x v="10"/>
    <x v="1"/>
    <n v="3"/>
    <n v="51.19"/>
    <n v="0.2"/>
    <n v="122.85"/>
    <x v="1516"/>
    <s v="PayPal"/>
    <x v="1"/>
    <s v="Standard"/>
    <x v="3"/>
    <n v="2025"/>
    <n v="12"/>
    <x v="1"/>
  </r>
  <r>
    <s v="ORD-003855"/>
    <d v="2025-09-16T00:00:00"/>
    <x v="1346"/>
    <x v="2"/>
    <x v="3"/>
    <x v="3"/>
    <s v="Marseille"/>
    <x v="8"/>
    <x v="5"/>
    <n v="2"/>
    <n v="99.46"/>
    <n v="0.1"/>
    <n v="179.03"/>
    <x v="2805"/>
    <s v="Bank Transfer"/>
    <x v="0"/>
    <s v="Express"/>
    <x v="0"/>
    <n v="2025"/>
    <n v="9"/>
    <x v="11"/>
  </r>
  <r>
    <s v="ORD-003856"/>
    <d v="2025-01-31T00:00:00"/>
    <x v="682"/>
    <x v="0"/>
    <x v="1"/>
    <x v="1"/>
    <s v="Hyderabad"/>
    <x v="5"/>
    <x v="3"/>
    <n v="2"/>
    <n v="57.03"/>
    <n v="0.1"/>
    <n v="102.66"/>
    <x v="514"/>
    <s v="Debit Card"/>
    <x v="1"/>
    <s v="Standard"/>
    <x v="0"/>
    <n v="2025"/>
    <n v="1"/>
    <x v="5"/>
  </r>
  <r>
    <s v="ORD-003857"/>
    <d v="2025-05-19T00:00:00"/>
    <x v="170"/>
    <x v="11"/>
    <x v="9"/>
    <x v="3"/>
    <s v="Berlin"/>
    <x v="11"/>
    <x v="5"/>
    <n v="3"/>
    <n v="154.87"/>
    <n v="0"/>
    <n v="464.62"/>
    <x v="2806"/>
    <s v="Debit Card"/>
    <x v="0"/>
    <s v="Standard"/>
    <x v="2"/>
    <n v="2025"/>
    <n v="5"/>
    <x v="0"/>
  </r>
  <r>
    <s v="ORD-003858"/>
    <d v="2025-08-04T00:00:00"/>
    <x v="309"/>
    <x v="6"/>
    <x v="4"/>
    <x v="4"/>
    <s v="New York"/>
    <x v="11"/>
    <x v="5"/>
    <n v="1"/>
    <n v="140.29"/>
    <n v="0"/>
    <n v="140.29"/>
    <x v="2807"/>
    <s v="Debit Card"/>
    <x v="0"/>
    <s v="Express"/>
    <x v="3"/>
    <n v="2025"/>
    <n v="8"/>
    <x v="3"/>
  </r>
  <r>
    <s v="ORD-003859"/>
    <d v="2025-06-07T00:00:00"/>
    <x v="1878"/>
    <x v="8"/>
    <x v="5"/>
    <x v="5"/>
    <s v="Osaka"/>
    <x v="9"/>
    <x v="6"/>
    <n v="2"/>
    <n v="86.01"/>
    <n v="0"/>
    <n v="172.02"/>
    <x v="1335"/>
    <s v="Credit Card"/>
    <x v="0"/>
    <s v="Same Day"/>
    <x v="1"/>
    <n v="2025"/>
    <n v="6"/>
    <x v="9"/>
  </r>
  <r>
    <s v="ORD-003860"/>
    <d v="2025-11-17T00:00:00"/>
    <x v="1369"/>
    <x v="23"/>
    <x v="5"/>
    <x v="5"/>
    <s v="Tokyo"/>
    <x v="19"/>
    <x v="5"/>
    <n v="1"/>
    <n v="24.26"/>
    <n v="0.1"/>
    <n v="21.83"/>
    <x v="2808"/>
    <s v="Digital Wallet"/>
    <x v="0"/>
    <s v="Standard"/>
    <x v="1"/>
    <n v="2025"/>
    <n v="11"/>
    <x v="6"/>
  </r>
  <r>
    <s v="ORD-003861"/>
    <d v="2025-11-11T00:00:00"/>
    <x v="1764"/>
    <x v="27"/>
    <x v="2"/>
    <x v="2"/>
    <s v="Abu Dhabi"/>
    <x v="18"/>
    <x v="1"/>
    <n v="2"/>
    <n v="66.709999999999994"/>
    <n v="0"/>
    <n v="133.41999999999999"/>
    <x v="2809"/>
    <s v="Digital Wallet"/>
    <x v="0"/>
    <s v="Standard"/>
    <x v="1"/>
    <n v="2025"/>
    <n v="11"/>
    <x v="6"/>
  </r>
  <r>
    <s v="ORD-003862"/>
    <d v="2025-08-28T00:00:00"/>
    <x v="281"/>
    <x v="3"/>
    <x v="1"/>
    <x v="1"/>
    <s v="Hyderabad"/>
    <x v="5"/>
    <x v="3"/>
    <n v="2"/>
    <n v="54.79"/>
    <n v="0.15"/>
    <n v="93.14"/>
    <x v="2810"/>
    <s v="PayPal"/>
    <x v="0"/>
    <s v="Express"/>
    <x v="4"/>
    <n v="2025"/>
    <n v="8"/>
    <x v="3"/>
  </r>
  <r>
    <s v="ORD-003863"/>
    <d v="2025-05-27T00:00:00"/>
    <x v="567"/>
    <x v="4"/>
    <x v="6"/>
    <x v="6"/>
    <s v="Singapore"/>
    <x v="0"/>
    <x v="0"/>
    <n v="3"/>
    <n v="42.69"/>
    <n v="0"/>
    <n v="128.07"/>
    <x v="2719"/>
    <s v="Credit Card"/>
    <x v="0"/>
    <s v="Express"/>
    <x v="0"/>
    <n v="2025"/>
    <n v="5"/>
    <x v="0"/>
  </r>
  <r>
    <s v="ORD-003864"/>
    <d v="2025-04-10T00:00:00"/>
    <x v="1769"/>
    <x v="15"/>
    <x v="2"/>
    <x v="2"/>
    <s v="Dubai"/>
    <x v="4"/>
    <x v="2"/>
    <n v="1"/>
    <n v="44.5"/>
    <n v="0.1"/>
    <n v="40.049999999999997"/>
    <x v="75"/>
    <s v="UPI"/>
    <x v="1"/>
    <s v="Express"/>
    <x v="2"/>
    <n v="2025"/>
    <n v="4"/>
    <x v="7"/>
  </r>
  <r>
    <s v="ORD-003865"/>
    <d v="2025-02-11T00:00:00"/>
    <x v="718"/>
    <x v="28"/>
    <x v="5"/>
    <x v="5"/>
    <s v="Kyoto"/>
    <x v="19"/>
    <x v="5"/>
    <n v="2"/>
    <n v="24.17"/>
    <n v="0.2"/>
    <n v="38.67"/>
    <x v="2811"/>
    <s v="UPI"/>
    <x v="0"/>
    <s v="Standard"/>
    <x v="1"/>
    <n v="2025"/>
    <n v="2"/>
    <x v="10"/>
  </r>
  <r>
    <s v="ORD-003866"/>
    <d v="2025-05-19T00:00:00"/>
    <x v="1166"/>
    <x v="24"/>
    <x v="1"/>
    <x v="1"/>
    <s v="Bengaluru"/>
    <x v="13"/>
    <x v="2"/>
    <n v="3"/>
    <n v="196.11"/>
    <n v="0.1"/>
    <n v="529.49"/>
    <x v="2812"/>
    <s v="PayPal"/>
    <x v="0"/>
    <s v="Standard"/>
    <x v="1"/>
    <n v="2025"/>
    <n v="5"/>
    <x v="0"/>
  </r>
  <r>
    <s v="ORD-003867"/>
    <d v="2025-06-11T00:00:00"/>
    <x v="27"/>
    <x v="13"/>
    <x v="1"/>
    <x v="1"/>
    <s v="Chennai"/>
    <x v="4"/>
    <x v="2"/>
    <n v="1"/>
    <n v="46.01"/>
    <n v="0.2"/>
    <n v="36.81"/>
    <x v="2813"/>
    <s v="Credit Card"/>
    <x v="1"/>
    <s v="Standard"/>
    <x v="0"/>
    <n v="2025"/>
    <n v="6"/>
    <x v="9"/>
  </r>
  <r>
    <s v="ORD-003868"/>
    <d v="2025-09-22T00:00:00"/>
    <x v="620"/>
    <x v="4"/>
    <x v="1"/>
    <x v="1"/>
    <s v="Bengaluru"/>
    <x v="5"/>
    <x v="3"/>
    <n v="2"/>
    <n v="57.05"/>
    <n v="0.15"/>
    <n v="96.99"/>
    <x v="2814"/>
    <s v="Credit Card"/>
    <x v="2"/>
    <s v="Standard"/>
    <x v="2"/>
    <n v="2025"/>
    <n v="9"/>
    <x v="11"/>
  </r>
  <r>
    <s v="ORD-003869"/>
    <d v="2025-09-15T00:00:00"/>
    <x v="1934"/>
    <x v="8"/>
    <x v="8"/>
    <x v="4"/>
    <s v="Toronto"/>
    <x v="5"/>
    <x v="3"/>
    <n v="1"/>
    <n v="54.06"/>
    <n v="0"/>
    <n v="54.06"/>
    <x v="230"/>
    <s v="Credit Card"/>
    <x v="0"/>
    <s v="Express"/>
    <x v="1"/>
    <n v="2025"/>
    <n v="9"/>
    <x v="11"/>
  </r>
  <r>
    <s v="ORD-003870"/>
    <d v="2025-01-28T00:00:00"/>
    <x v="1458"/>
    <x v="6"/>
    <x v="8"/>
    <x v="4"/>
    <s v="Calgary"/>
    <x v="17"/>
    <x v="3"/>
    <n v="2"/>
    <n v="64.34"/>
    <n v="0.25"/>
    <n v="96.51"/>
    <x v="463"/>
    <s v="Debit Card"/>
    <x v="0"/>
    <s v="Standard"/>
    <x v="1"/>
    <n v="2025"/>
    <n v="1"/>
    <x v="5"/>
  </r>
  <r>
    <s v="ORD-003871"/>
    <d v="2025-06-04T00:00:00"/>
    <x v="768"/>
    <x v="15"/>
    <x v="11"/>
    <x v="8"/>
    <s v="Durban"/>
    <x v="4"/>
    <x v="2"/>
    <n v="2"/>
    <n v="41.9"/>
    <n v="0.1"/>
    <n v="75.430000000000007"/>
    <x v="2815"/>
    <s v="Debit Card"/>
    <x v="2"/>
    <s v="Express"/>
    <x v="3"/>
    <n v="2025"/>
    <n v="6"/>
    <x v="9"/>
  </r>
  <r>
    <s v="ORD-003872"/>
    <d v="2025-03-13T00:00:00"/>
    <x v="120"/>
    <x v="24"/>
    <x v="7"/>
    <x v="3"/>
    <s v="Liverpool"/>
    <x v="17"/>
    <x v="3"/>
    <n v="1"/>
    <n v="60.1"/>
    <n v="0.1"/>
    <n v="54.09"/>
    <x v="1378"/>
    <s v="Debit Card"/>
    <x v="0"/>
    <s v="Express"/>
    <x v="1"/>
    <n v="2025"/>
    <n v="3"/>
    <x v="4"/>
  </r>
  <r>
    <s v="ORD-003873"/>
    <d v="2025-03-03T00:00:00"/>
    <x v="851"/>
    <x v="9"/>
    <x v="4"/>
    <x v="4"/>
    <s v="Los Angeles"/>
    <x v="9"/>
    <x v="6"/>
    <n v="2"/>
    <n v="76.48"/>
    <n v="0.1"/>
    <n v="137.66999999999999"/>
    <x v="1820"/>
    <s v="UPI"/>
    <x v="0"/>
    <s v="Express"/>
    <x v="1"/>
    <n v="2025"/>
    <n v="3"/>
    <x v="4"/>
  </r>
  <r>
    <s v="ORD-003874"/>
    <d v="2025-11-15T00:00:00"/>
    <x v="1076"/>
    <x v="25"/>
    <x v="8"/>
    <x v="4"/>
    <s v="Toronto"/>
    <x v="10"/>
    <x v="1"/>
    <n v="2"/>
    <n v="47.23"/>
    <n v="0.2"/>
    <n v="75.569999999999993"/>
    <x v="2272"/>
    <s v="Digital Wallet"/>
    <x v="0"/>
    <s v="Standard"/>
    <x v="1"/>
    <n v="2025"/>
    <n v="11"/>
    <x v="6"/>
  </r>
  <r>
    <s v="ORD-003875"/>
    <d v="2025-01-17T00:00:00"/>
    <x v="166"/>
    <x v="2"/>
    <x v="6"/>
    <x v="6"/>
    <s v="Singapore"/>
    <x v="15"/>
    <x v="6"/>
    <n v="5"/>
    <n v="72.89"/>
    <n v="0.05"/>
    <n v="346.21"/>
    <x v="2816"/>
    <s v="Digital Wallet"/>
    <x v="2"/>
    <s v="Express"/>
    <x v="0"/>
    <n v="2025"/>
    <n v="1"/>
    <x v="5"/>
  </r>
  <r>
    <s v="ORD-003876"/>
    <d v="2025-06-13T00:00:00"/>
    <x v="1793"/>
    <x v="28"/>
    <x v="2"/>
    <x v="2"/>
    <s v="Dubai"/>
    <x v="0"/>
    <x v="0"/>
    <n v="1"/>
    <n v="44.59"/>
    <n v="0"/>
    <n v="44.59"/>
    <x v="2817"/>
    <s v="UPI"/>
    <x v="2"/>
    <s v="Same Day"/>
    <x v="1"/>
    <n v="2025"/>
    <n v="6"/>
    <x v="9"/>
  </r>
  <r>
    <s v="ORD-003877"/>
    <d v="2025-03-07T00:00:00"/>
    <x v="1855"/>
    <x v="2"/>
    <x v="6"/>
    <x v="6"/>
    <s v="Singapore"/>
    <x v="1"/>
    <x v="1"/>
    <n v="1"/>
    <n v="39.56"/>
    <n v="0"/>
    <n v="39.56"/>
    <x v="2818"/>
    <s v="Bank Transfer"/>
    <x v="0"/>
    <s v="Standard"/>
    <x v="2"/>
    <n v="2025"/>
    <n v="3"/>
    <x v="4"/>
  </r>
  <r>
    <s v="ORD-003878"/>
    <d v="2025-11-30T00:00:00"/>
    <x v="1273"/>
    <x v="20"/>
    <x v="7"/>
    <x v="3"/>
    <s v="Birmingham"/>
    <x v="8"/>
    <x v="5"/>
    <n v="3"/>
    <n v="101.8"/>
    <n v="0.15"/>
    <n v="259.60000000000002"/>
    <x v="2819"/>
    <s v="Bank Transfer"/>
    <x v="0"/>
    <s v="Standard"/>
    <x v="4"/>
    <n v="2025"/>
    <n v="11"/>
    <x v="6"/>
  </r>
  <r>
    <s v="ORD-003879"/>
    <d v="2025-08-06T00:00:00"/>
    <x v="852"/>
    <x v="12"/>
    <x v="8"/>
    <x v="4"/>
    <s v="Vancouver"/>
    <x v="15"/>
    <x v="6"/>
    <n v="1"/>
    <n v="80.38"/>
    <n v="0.05"/>
    <n v="76.36"/>
    <x v="2820"/>
    <s v="Credit Card"/>
    <x v="1"/>
    <s v="Express"/>
    <x v="1"/>
    <n v="2025"/>
    <n v="8"/>
    <x v="3"/>
  </r>
  <r>
    <s v="ORD-003880"/>
    <d v="2025-04-01T00:00:00"/>
    <x v="1730"/>
    <x v="18"/>
    <x v="10"/>
    <x v="7"/>
    <s v="SÃ£o Paulo"/>
    <x v="19"/>
    <x v="5"/>
    <n v="1"/>
    <n v="23.21"/>
    <n v="0.15"/>
    <n v="19.73"/>
    <x v="721"/>
    <s v="Credit Card"/>
    <x v="0"/>
    <s v="Express"/>
    <x v="0"/>
    <n v="2025"/>
    <n v="4"/>
    <x v="7"/>
  </r>
  <r>
    <s v="ORD-003881"/>
    <d v="2025-07-16T00:00:00"/>
    <x v="1935"/>
    <x v="16"/>
    <x v="9"/>
    <x v="3"/>
    <s v="Berlin"/>
    <x v="6"/>
    <x v="4"/>
    <n v="1"/>
    <n v="18.87"/>
    <n v="0.15"/>
    <n v="16.04"/>
    <x v="2821"/>
    <s v="Credit Card"/>
    <x v="0"/>
    <s v="Express"/>
    <x v="0"/>
    <n v="2025"/>
    <n v="7"/>
    <x v="8"/>
  </r>
  <r>
    <s v="ORD-003882"/>
    <d v="2025-10-14T00:00:00"/>
    <x v="46"/>
    <x v="11"/>
    <x v="4"/>
    <x v="4"/>
    <s v="New York"/>
    <x v="18"/>
    <x v="1"/>
    <n v="2"/>
    <n v="70.010000000000005"/>
    <n v="0"/>
    <n v="140.03"/>
    <x v="965"/>
    <s v="Bank Transfer"/>
    <x v="1"/>
    <s v="Express"/>
    <x v="1"/>
    <n v="2025"/>
    <n v="10"/>
    <x v="2"/>
  </r>
  <r>
    <s v="ORD-003883"/>
    <d v="2025-12-21T00:00:00"/>
    <x v="1936"/>
    <x v="22"/>
    <x v="1"/>
    <x v="1"/>
    <s v="Hyderabad"/>
    <x v="16"/>
    <x v="6"/>
    <n v="3"/>
    <n v="28.28"/>
    <n v="0.2"/>
    <n v="67.88"/>
    <x v="2822"/>
    <s v="UPI"/>
    <x v="0"/>
    <s v="Standard"/>
    <x v="2"/>
    <n v="2025"/>
    <n v="12"/>
    <x v="1"/>
  </r>
  <r>
    <s v="ORD-003884"/>
    <d v="2025-03-28T00:00:00"/>
    <x v="48"/>
    <x v="24"/>
    <x v="1"/>
    <x v="1"/>
    <s v="Kolkata"/>
    <x v="14"/>
    <x v="3"/>
    <n v="2"/>
    <n v="80.3"/>
    <n v="0.1"/>
    <n v="144.55000000000001"/>
    <x v="1920"/>
    <s v="PayPal"/>
    <x v="2"/>
    <s v="Express"/>
    <x v="1"/>
    <n v="2025"/>
    <n v="3"/>
    <x v="4"/>
  </r>
  <r>
    <s v="ORD-003885"/>
    <d v="2025-12-02T00:00:00"/>
    <x v="687"/>
    <x v="8"/>
    <x v="0"/>
    <x v="0"/>
    <s v="Brisbane"/>
    <x v="2"/>
    <x v="1"/>
    <n v="2"/>
    <n v="84.53"/>
    <n v="0"/>
    <n v="169.07"/>
    <x v="2823"/>
    <s v="PayPal"/>
    <x v="2"/>
    <s v="Standard"/>
    <x v="4"/>
    <n v="2025"/>
    <n v="12"/>
    <x v="1"/>
  </r>
  <r>
    <s v="ORD-003886"/>
    <d v="2025-12-14T00:00:00"/>
    <x v="1637"/>
    <x v="5"/>
    <x v="1"/>
    <x v="1"/>
    <s v="Hyderabad"/>
    <x v="7"/>
    <x v="5"/>
    <n v="1"/>
    <n v="125.98"/>
    <n v="0.05"/>
    <n v="119.68"/>
    <x v="2824"/>
    <s v="PayPal"/>
    <x v="0"/>
    <s v="Express"/>
    <x v="1"/>
    <n v="2025"/>
    <n v="12"/>
    <x v="1"/>
  </r>
  <r>
    <s v="ORD-003887"/>
    <d v="2025-12-10T00:00:00"/>
    <x v="1937"/>
    <x v="3"/>
    <x v="4"/>
    <x v="4"/>
    <s v="New York"/>
    <x v="0"/>
    <x v="0"/>
    <n v="4"/>
    <n v="44.84"/>
    <n v="0.25"/>
    <n v="134.53"/>
    <x v="2825"/>
    <s v="PayPal"/>
    <x v="0"/>
    <s v="Standard"/>
    <x v="0"/>
    <n v="2025"/>
    <n v="12"/>
    <x v="1"/>
  </r>
  <r>
    <s v="ORD-003888"/>
    <d v="2025-09-06T00:00:00"/>
    <x v="470"/>
    <x v="16"/>
    <x v="4"/>
    <x v="4"/>
    <s v="Los Angeles"/>
    <x v="3"/>
    <x v="1"/>
    <n v="4"/>
    <n v="133.1"/>
    <n v="0.2"/>
    <n v="425.93"/>
    <x v="2826"/>
    <s v="Credit Card"/>
    <x v="0"/>
    <s v="Standard"/>
    <x v="2"/>
    <n v="2025"/>
    <n v="9"/>
    <x v="11"/>
  </r>
  <r>
    <s v="ORD-003889"/>
    <d v="2025-09-04T00:00:00"/>
    <x v="1410"/>
    <x v="8"/>
    <x v="3"/>
    <x v="3"/>
    <s v="Paris"/>
    <x v="14"/>
    <x v="3"/>
    <n v="3"/>
    <n v="81.180000000000007"/>
    <n v="0"/>
    <n v="243.53"/>
    <x v="2827"/>
    <s v="PayPal"/>
    <x v="1"/>
    <s v="Express"/>
    <x v="0"/>
    <n v="2025"/>
    <n v="9"/>
    <x v="11"/>
  </r>
  <r>
    <s v="ORD-003890"/>
    <d v="2025-06-07T00:00:00"/>
    <x v="1381"/>
    <x v="14"/>
    <x v="7"/>
    <x v="3"/>
    <s v="Manchester"/>
    <x v="2"/>
    <x v="1"/>
    <n v="2"/>
    <n v="89.59"/>
    <n v="0.15"/>
    <n v="152.31"/>
    <x v="1361"/>
    <s v="Digital Wallet"/>
    <x v="2"/>
    <s v="Standard"/>
    <x v="0"/>
    <n v="2025"/>
    <n v="6"/>
    <x v="9"/>
  </r>
  <r>
    <s v="ORD-003891"/>
    <d v="2025-10-22T00:00:00"/>
    <x v="372"/>
    <x v="6"/>
    <x v="8"/>
    <x v="4"/>
    <s v="Montreal"/>
    <x v="1"/>
    <x v="1"/>
    <n v="1"/>
    <n v="41.83"/>
    <n v="0.15"/>
    <n v="35.56"/>
    <x v="350"/>
    <s v="PayPal"/>
    <x v="0"/>
    <s v="Standard"/>
    <x v="3"/>
    <n v="2025"/>
    <n v="10"/>
    <x v="2"/>
  </r>
  <r>
    <s v="ORD-003892"/>
    <d v="2025-07-27T00:00:00"/>
    <x v="1908"/>
    <x v="21"/>
    <x v="1"/>
    <x v="1"/>
    <s v="Bengaluru"/>
    <x v="15"/>
    <x v="6"/>
    <n v="2"/>
    <n v="75.8"/>
    <n v="0"/>
    <n v="151.6"/>
    <x v="2828"/>
    <s v="Debit Card"/>
    <x v="0"/>
    <s v="Standard"/>
    <x v="0"/>
    <n v="2025"/>
    <n v="7"/>
    <x v="8"/>
  </r>
  <r>
    <s v="ORD-003893"/>
    <d v="2025-09-22T00:00:00"/>
    <x v="1079"/>
    <x v="6"/>
    <x v="1"/>
    <x v="1"/>
    <s v="Hyderabad"/>
    <x v="15"/>
    <x v="6"/>
    <n v="1"/>
    <n v="76.55"/>
    <n v="0.05"/>
    <n v="72.72"/>
    <x v="115"/>
    <s v="Credit Card"/>
    <x v="0"/>
    <s v="Express"/>
    <x v="4"/>
    <n v="2025"/>
    <n v="9"/>
    <x v="11"/>
  </r>
  <r>
    <s v="ORD-003894"/>
    <d v="2025-06-17T00:00:00"/>
    <x v="115"/>
    <x v="7"/>
    <x v="9"/>
    <x v="3"/>
    <s v="Hamburg"/>
    <x v="18"/>
    <x v="1"/>
    <n v="2"/>
    <n v="65.84"/>
    <n v="0.15"/>
    <n v="111.93"/>
    <x v="2829"/>
    <s v="Credit Card"/>
    <x v="0"/>
    <s v="Standard"/>
    <x v="1"/>
    <n v="2025"/>
    <n v="6"/>
    <x v="9"/>
  </r>
  <r>
    <s v="ORD-003895"/>
    <d v="2025-10-14T00:00:00"/>
    <x v="1938"/>
    <x v="25"/>
    <x v="4"/>
    <x v="4"/>
    <s v="Los Angeles"/>
    <x v="3"/>
    <x v="1"/>
    <n v="1"/>
    <n v="149.37"/>
    <n v="0.05"/>
    <n v="141.91"/>
    <x v="2830"/>
    <s v="Credit Card"/>
    <x v="0"/>
    <s v="Standard"/>
    <x v="1"/>
    <n v="2025"/>
    <n v="10"/>
    <x v="2"/>
  </r>
  <r>
    <s v="ORD-003896"/>
    <d v="2025-11-14T00:00:00"/>
    <x v="248"/>
    <x v="14"/>
    <x v="4"/>
    <x v="4"/>
    <s v="Chicago"/>
    <x v="16"/>
    <x v="6"/>
    <n v="3"/>
    <n v="32.11"/>
    <n v="0.2"/>
    <n v="77.08"/>
    <x v="2831"/>
    <s v="UPI"/>
    <x v="0"/>
    <s v="Standard"/>
    <x v="0"/>
    <n v="2025"/>
    <n v="11"/>
    <x v="6"/>
  </r>
  <r>
    <s v="ORD-003897"/>
    <d v="2025-02-27T00:00:00"/>
    <x v="1180"/>
    <x v="25"/>
    <x v="1"/>
    <x v="1"/>
    <s v="Chennai"/>
    <x v="6"/>
    <x v="4"/>
    <n v="1"/>
    <n v="19"/>
    <n v="0.1"/>
    <n v="17.100000000000001"/>
    <x v="2697"/>
    <s v="Bank Transfer"/>
    <x v="2"/>
    <s v="Standard"/>
    <x v="1"/>
    <n v="2025"/>
    <n v="2"/>
    <x v="10"/>
  </r>
  <r>
    <s v="ORD-003898"/>
    <d v="2025-11-17T00:00:00"/>
    <x v="1939"/>
    <x v="1"/>
    <x v="2"/>
    <x v="2"/>
    <s v="Dubai"/>
    <x v="18"/>
    <x v="1"/>
    <n v="1"/>
    <n v="67.430000000000007"/>
    <n v="0.15"/>
    <n v="57.31"/>
    <x v="2832"/>
    <s v="UPI"/>
    <x v="0"/>
    <s v="Standard"/>
    <x v="0"/>
    <n v="2025"/>
    <n v="11"/>
    <x v="6"/>
  </r>
  <r>
    <s v="ORD-003899"/>
    <d v="2025-07-31T00:00:00"/>
    <x v="1171"/>
    <x v="24"/>
    <x v="0"/>
    <x v="0"/>
    <s v="Perth"/>
    <x v="10"/>
    <x v="1"/>
    <n v="2"/>
    <n v="52.94"/>
    <n v="0.05"/>
    <n v="100.58"/>
    <x v="2833"/>
    <s v="Credit Card"/>
    <x v="0"/>
    <s v="Standard"/>
    <x v="0"/>
    <n v="2025"/>
    <n v="7"/>
    <x v="8"/>
  </r>
  <r>
    <s v="ORD-003900"/>
    <d v="2025-11-20T00:00:00"/>
    <x v="1286"/>
    <x v="1"/>
    <x v="1"/>
    <x v="1"/>
    <s v="Kolkata"/>
    <x v="8"/>
    <x v="5"/>
    <n v="1"/>
    <n v="99.61"/>
    <n v="0.05"/>
    <n v="94.63"/>
    <x v="2803"/>
    <s v="Digital Wallet"/>
    <x v="0"/>
    <s v="Standard"/>
    <x v="2"/>
    <n v="2025"/>
    <n v="11"/>
    <x v="6"/>
  </r>
  <r>
    <s v="ORD-003901"/>
    <d v="2025-06-18T00:00:00"/>
    <x v="1323"/>
    <x v="7"/>
    <x v="1"/>
    <x v="1"/>
    <s v="Kolkata"/>
    <x v="15"/>
    <x v="6"/>
    <n v="1"/>
    <n v="80.34"/>
    <n v="0.15"/>
    <n v="68.290000000000006"/>
    <x v="1813"/>
    <s v="Digital Wallet"/>
    <x v="0"/>
    <s v="Standard"/>
    <x v="0"/>
    <n v="2025"/>
    <n v="6"/>
    <x v="9"/>
  </r>
  <r>
    <s v="ORD-003902"/>
    <d v="2025-05-29T00:00:00"/>
    <x v="1696"/>
    <x v="11"/>
    <x v="11"/>
    <x v="8"/>
    <s v="Durban"/>
    <x v="18"/>
    <x v="1"/>
    <n v="1"/>
    <n v="70.290000000000006"/>
    <n v="0.15"/>
    <n v="59.75"/>
    <x v="2235"/>
    <s v="PayPal"/>
    <x v="0"/>
    <s v="Standard"/>
    <x v="1"/>
    <n v="2025"/>
    <n v="5"/>
    <x v="0"/>
  </r>
  <r>
    <s v="ORD-003903"/>
    <d v="2025-12-09T00:00:00"/>
    <x v="212"/>
    <x v="20"/>
    <x v="0"/>
    <x v="0"/>
    <s v="Sydney"/>
    <x v="8"/>
    <x v="5"/>
    <n v="2"/>
    <n v="101.69"/>
    <n v="0.25"/>
    <n v="152.54"/>
    <x v="2834"/>
    <s v="PayPal"/>
    <x v="1"/>
    <s v="Standard"/>
    <x v="1"/>
    <n v="2025"/>
    <n v="12"/>
    <x v="1"/>
  </r>
  <r>
    <s v="ORD-003904"/>
    <d v="2025-04-09T00:00:00"/>
    <x v="1940"/>
    <x v="7"/>
    <x v="7"/>
    <x v="3"/>
    <s v="London"/>
    <x v="19"/>
    <x v="5"/>
    <n v="2"/>
    <n v="25.74"/>
    <n v="0"/>
    <n v="51.49"/>
    <x v="1872"/>
    <s v="Debit Card"/>
    <x v="0"/>
    <s v="Express"/>
    <x v="3"/>
    <n v="2025"/>
    <n v="4"/>
    <x v="7"/>
  </r>
  <r>
    <s v="ORD-003905"/>
    <d v="2025-11-20T00:00:00"/>
    <x v="1941"/>
    <x v="6"/>
    <x v="0"/>
    <x v="0"/>
    <s v="Brisbane"/>
    <x v="0"/>
    <x v="0"/>
    <n v="1"/>
    <n v="39.56"/>
    <n v="0.05"/>
    <n v="37.58"/>
    <x v="694"/>
    <s v="UPI"/>
    <x v="0"/>
    <s v="Same Day"/>
    <x v="0"/>
    <n v="2025"/>
    <n v="11"/>
    <x v="6"/>
  </r>
  <r>
    <s v="ORD-003906"/>
    <d v="2025-07-09T00:00:00"/>
    <x v="140"/>
    <x v="0"/>
    <x v="5"/>
    <x v="5"/>
    <s v="Tokyo"/>
    <x v="13"/>
    <x v="2"/>
    <n v="1"/>
    <n v="203.67"/>
    <n v="0.05"/>
    <n v="193.49"/>
    <x v="2302"/>
    <s v="PayPal"/>
    <x v="2"/>
    <s v="Standard"/>
    <x v="2"/>
    <n v="2025"/>
    <n v="7"/>
    <x v="8"/>
  </r>
  <r>
    <s v="ORD-003907"/>
    <d v="2025-07-21T00:00:00"/>
    <x v="1618"/>
    <x v="2"/>
    <x v="5"/>
    <x v="5"/>
    <s v="Yokohama"/>
    <x v="19"/>
    <x v="5"/>
    <n v="1"/>
    <n v="26.53"/>
    <n v="0.15"/>
    <n v="22.55"/>
    <x v="2835"/>
    <s v="Credit Card"/>
    <x v="0"/>
    <s v="Standard"/>
    <x v="4"/>
    <n v="2025"/>
    <n v="7"/>
    <x v="8"/>
  </r>
  <r>
    <s v="ORD-003908"/>
    <d v="2025-05-01T00:00:00"/>
    <x v="627"/>
    <x v="2"/>
    <x v="9"/>
    <x v="3"/>
    <s v="Frankfurt"/>
    <x v="6"/>
    <x v="4"/>
    <n v="2"/>
    <n v="17.86"/>
    <n v="0.05"/>
    <n v="33.94"/>
    <x v="2287"/>
    <s v="UPI"/>
    <x v="1"/>
    <s v="Same Day"/>
    <x v="0"/>
    <n v="2025"/>
    <n v="5"/>
    <x v="0"/>
  </r>
  <r>
    <s v="ORD-003909"/>
    <d v="2025-08-13T00:00:00"/>
    <x v="1942"/>
    <x v="24"/>
    <x v="7"/>
    <x v="3"/>
    <s v="Manchester"/>
    <x v="4"/>
    <x v="2"/>
    <n v="1"/>
    <n v="42.27"/>
    <n v="0.05"/>
    <n v="40.159999999999997"/>
    <x v="1470"/>
    <s v="UPI"/>
    <x v="0"/>
    <s v="Express"/>
    <x v="4"/>
    <n v="2025"/>
    <n v="8"/>
    <x v="3"/>
  </r>
  <r>
    <s v="ORD-003910"/>
    <d v="2025-05-08T00:00:00"/>
    <x v="152"/>
    <x v="8"/>
    <x v="1"/>
    <x v="1"/>
    <s v="Delhi"/>
    <x v="11"/>
    <x v="5"/>
    <n v="1"/>
    <n v="161.94999999999999"/>
    <n v="0.05"/>
    <n v="153.86000000000001"/>
    <x v="2755"/>
    <s v="Debit Card"/>
    <x v="0"/>
    <s v="Standard"/>
    <x v="1"/>
    <n v="2025"/>
    <n v="5"/>
    <x v="0"/>
  </r>
  <r>
    <s v="ORD-003911"/>
    <d v="2025-01-16T00:00:00"/>
    <x v="698"/>
    <x v="19"/>
    <x v="2"/>
    <x v="2"/>
    <s v="Sharjah"/>
    <x v="11"/>
    <x v="5"/>
    <n v="2"/>
    <n v="147.69999999999999"/>
    <n v="0.15"/>
    <n v="251.09"/>
    <x v="2836"/>
    <s v="Debit Card"/>
    <x v="0"/>
    <s v="Same Day"/>
    <x v="2"/>
    <n v="2025"/>
    <n v="1"/>
    <x v="5"/>
  </r>
  <r>
    <s v="ORD-003912"/>
    <d v="2025-04-17T00:00:00"/>
    <x v="1934"/>
    <x v="8"/>
    <x v="3"/>
    <x v="3"/>
    <s v="Toulouse"/>
    <x v="4"/>
    <x v="2"/>
    <n v="2"/>
    <n v="46.53"/>
    <n v="0.1"/>
    <n v="83.75"/>
    <x v="1544"/>
    <s v="UPI"/>
    <x v="0"/>
    <s v="Standard"/>
    <x v="0"/>
    <n v="2025"/>
    <n v="4"/>
    <x v="7"/>
  </r>
  <r>
    <s v="ORD-003913"/>
    <d v="2025-01-03T00:00:00"/>
    <x v="1606"/>
    <x v="27"/>
    <x v="4"/>
    <x v="4"/>
    <s v="Houston"/>
    <x v="17"/>
    <x v="3"/>
    <n v="1"/>
    <n v="64.63"/>
    <n v="0.1"/>
    <n v="58.16"/>
    <x v="753"/>
    <s v="Credit Card"/>
    <x v="1"/>
    <s v="Express"/>
    <x v="1"/>
    <n v="2025"/>
    <n v="1"/>
    <x v="5"/>
  </r>
  <r>
    <s v="ORD-003914"/>
    <d v="2025-12-26T00:00:00"/>
    <x v="803"/>
    <x v="2"/>
    <x v="2"/>
    <x v="2"/>
    <s v="Sharjah"/>
    <x v="5"/>
    <x v="3"/>
    <n v="2"/>
    <n v="52.14"/>
    <n v="0.1"/>
    <n v="93.85"/>
    <x v="2760"/>
    <s v="Digital Wallet"/>
    <x v="2"/>
    <s v="Standard"/>
    <x v="3"/>
    <n v="2025"/>
    <n v="12"/>
    <x v="1"/>
  </r>
  <r>
    <s v="ORD-003915"/>
    <d v="2025-12-23T00:00:00"/>
    <x v="1538"/>
    <x v="23"/>
    <x v="2"/>
    <x v="2"/>
    <s v="Sharjah"/>
    <x v="9"/>
    <x v="6"/>
    <n v="3"/>
    <n v="77.36"/>
    <n v="0.2"/>
    <n v="185.66"/>
    <x v="1052"/>
    <s v="UPI"/>
    <x v="0"/>
    <s v="Express"/>
    <x v="0"/>
    <n v="2025"/>
    <n v="12"/>
    <x v="1"/>
  </r>
  <r>
    <s v="ORD-003916"/>
    <d v="2025-06-04T00:00:00"/>
    <x v="1888"/>
    <x v="5"/>
    <x v="11"/>
    <x v="8"/>
    <s v="Durban"/>
    <x v="14"/>
    <x v="3"/>
    <n v="3"/>
    <n v="83.69"/>
    <n v="0.15"/>
    <n v="213.4"/>
    <x v="2837"/>
    <s v="Credit Card"/>
    <x v="0"/>
    <s v="Standard"/>
    <x v="1"/>
    <n v="2025"/>
    <n v="6"/>
    <x v="9"/>
  </r>
  <r>
    <s v="ORD-003917"/>
    <d v="2025-10-12T00:00:00"/>
    <x v="679"/>
    <x v="11"/>
    <x v="10"/>
    <x v="7"/>
    <s v="Rio de Janeiro"/>
    <x v="17"/>
    <x v="3"/>
    <n v="3"/>
    <n v="60.82"/>
    <n v="0.1"/>
    <n v="164.21"/>
    <x v="2838"/>
    <s v="Credit Card"/>
    <x v="0"/>
    <s v="Standard"/>
    <x v="3"/>
    <n v="2025"/>
    <n v="10"/>
    <x v="2"/>
  </r>
  <r>
    <s v="ORD-003918"/>
    <d v="2025-05-16T00:00:00"/>
    <x v="193"/>
    <x v="19"/>
    <x v="11"/>
    <x v="8"/>
    <s v="Cape Town"/>
    <x v="4"/>
    <x v="2"/>
    <n v="2"/>
    <n v="42.82"/>
    <n v="0.1"/>
    <n v="77.069999999999993"/>
    <x v="2839"/>
    <s v="Bank Transfer"/>
    <x v="0"/>
    <s v="Standard"/>
    <x v="2"/>
    <n v="2025"/>
    <n v="5"/>
    <x v="0"/>
  </r>
  <r>
    <s v="ORD-003919"/>
    <d v="2025-09-20T00:00:00"/>
    <x v="1127"/>
    <x v="13"/>
    <x v="4"/>
    <x v="4"/>
    <s v="New York"/>
    <x v="2"/>
    <x v="1"/>
    <n v="1"/>
    <n v="85.93"/>
    <n v="0.1"/>
    <n v="77.34"/>
    <x v="2840"/>
    <s v="Credit Card"/>
    <x v="2"/>
    <s v="Standard"/>
    <x v="1"/>
    <n v="2025"/>
    <n v="9"/>
    <x v="11"/>
  </r>
  <r>
    <s v="ORD-003920"/>
    <d v="2025-11-09T00:00:00"/>
    <x v="1525"/>
    <x v="5"/>
    <x v="10"/>
    <x v="7"/>
    <s v="BrasÃ­lia"/>
    <x v="10"/>
    <x v="1"/>
    <n v="1"/>
    <n v="53.78"/>
    <n v="0"/>
    <n v="53.78"/>
    <x v="2747"/>
    <s v="PayPal"/>
    <x v="1"/>
    <s v="Express"/>
    <x v="0"/>
    <n v="2025"/>
    <n v="11"/>
    <x v="6"/>
  </r>
  <r>
    <s v="ORD-003921"/>
    <d v="2025-12-18T00:00:00"/>
    <x v="1186"/>
    <x v="19"/>
    <x v="6"/>
    <x v="6"/>
    <s v="Singapore"/>
    <x v="13"/>
    <x v="2"/>
    <n v="1"/>
    <n v="181.58"/>
    <n v="0.1"/>
    <n v="163.41999999999999"/>
    <x v="266"/>
    <s v="Debit Card"/>
    <x v="0"/>
    <s v="Express"/>
    <x v="2"/>
    <n v="2025"/>
    <n v="12"/>
    <x v="1"/>
  </r>
  <r>
    <s v="ORD-003922"/>
    <d v="2025-06-06T00:00:00"/>
    <x v="1405"/>
    <x v="10"/>
    <x v="4"/>
    <x v="4"/>
    <s v="New York"/>
    <x v="7"/>
    <x v="5"/>
    <n v="2"/>
    <n v="128.76"/>
    <n v="0.15"/>
    <n v="218.9"/>
    <x v="2484"/>
    <s v="PayPal"/>
    <x v="1"/>
    <s v="Standard"/>
    <x v="1"/>
    <n v="2025"/>
    <n v="6"/>
    <x v="9"/>
  </r>
  <r>
    <s v="ORD-003923"/>
    <d v="2025-11-02T00:00:00"/>
    <x v="751"/>
    <x v="5"/>
    <x v="1"/>
    <x v="1"/>
    <s v="Mumbai"/>
    <x v="1"/>
    <x v="1"/>
    <n v="4"/>
    <n v="37.01"/>
    <n v="0.1"/>
    <n v="133.24"/>
    <x v="2841"/>
    <s v="Debit Card"/>
    <x v="1"/>
    <s v="Standard"/>
    <x v="0"/>
    <n v="2025"/>
    <n v="11"/>
    <x v="6"/>
  </r>
  <r>
    <s v="ORD-003924"/>
    <d v="2025-04-14T00:00:00"/>
    <x v="1145"/>
    <x v="15"/>
    <x v="11"/>
    <x v="8"/>
    <s v="Johannesburg"/>
    <x v="0"/>
    <x v="0"/>
    <n v="3"/>
    <n v="40.01"/>
    <n v="0.05"/>
    <n v="114.03"/>
    <x v="2393"/>
    <s v="Debit Card"/>
    <x v="1"/>
    <s v="Standard"/>
    <x v="3"/>
    <n v="2025"/>
    <n v="4"/>
    <x v="7"/>
  </r>
  <r>
    <s v="ORD-003925"/>
    <d v="2025-12-29T00:00:00"/>
    <x v="1943"/>
    <x v="20"/>
    <x v="4"/>
    <x v="4"/>
    <s v="New York"/>
    <x v="17"/>
    <x v="3"/>
    <n v="1"/>
    <n v="61.71"/>
    <n v="0.05"/>
    <n v="58.62"/>
    <x v="2842"/>
    <s v="UPI"/>
    <x v="0"/>
    <s v="Express"/>
    <x v="2"/>
    <n v="2025"/>
    <n v="12"/>
    <x v="1"/>
  </r>
  <r>
    <s v="ORD-003926"/>
    <d v="2025-01-11T00:00:00"/>
    <x v="1508"/>
    <x v="13"/>
    <x v="10"/>
    <x v="7"/>
    <s v="SÃ£o Paulo"/>
    <x v="8"/>
    <x v="5"/>
    <n v="5"/>
    <n v="107.2"/>
    <n v="0.15"/>
    <n v="455.61"/>
    <x v="2843"/>
    <s v="UPI"/>
    <x v="0"/>
    <s v="Standard"/>
    <x v="0"/>
    <n v="2025"/>
    <n v="1"/>
    <x v="5"/>
  </r>
  <r>
    <s v="ORD-003927"/>
    <d v="2025-08-24T00:00:00"/>
    <x v="1615"/>
    <x v="6"/>
    <x v="1"/>
    <x v="1"/>
    <s v="Delhi"/>
    <x v="18"/>
    <x v="1"/>
    <n v="1"/>
    <n v="72.69"/>
    <n v="0"/>
    <n v="72.69"/>
    <x v="463"/>
    <s v="Credit Card"/>
    <x v="2"/>
    <s v="Express"/>
    <x v="2"/>
    <n v="2025"/>
    <n v="8"/>
    <x v="3"/>
  </r>
  <r>
    <s v="ORD-003928"/>
    <d v="2025-09-15T00:00:00"/>
    <x v="1166"/>
    <x v="28"/>
    <x v="1"/>
    <x v="1"/>
    <s v="Hyderabad"/>
    <x v="13"/>
    <x v="2"/>
    <n v="3"/>
    <n v="187.64"/>
    <n v="0"/>
    <n v="562.92999999999995"/>
    <x v="2844"/>
    <s v="Debit Card"/>
    <x v="0"/>
    <s v="Express"/>
    <x v="0"/>
    <n v="2025"/>
    <n v="9"/>
    <x v="11"/>
  </r>
  <r>
    <s v="ORD-003929"/>
    <d v="2025-09-27T00:00:00"/>
    <x v="931"/>
    <x v="19"/>
    <x v="7"/>
    <x v="3"/>
    <s v="Birmingham"/>
    <x v="9"/>
    <x v="6"/>
    <n v="4"/>
    <n v="86.2"/>
    <n v="0.2"/>
    <n v="275.83999999999997"/>
    <x v="2845"/>
    <s v="Credit Card"/>
    <x v="0"/>
    <s v="Express"/>
    <x v="1"/>
    <n v="2025"/>
    <n v="9"/>
    <x v="11"/>
  </r>
  <r>
    <s v="ORD-003930"/>
    <d v="2025-02-17T00:00:00"/>
    <x v="900"/>
    <x v="23"/>
    <x v="4"/>
    <x v="4"/>
    <s v="Houston"/>
    <x v="19"/>
    <x v="5"/>
    <n v="1"/>
    <n v="25.2"/>
    <n v="0.2"/>
    <n v="20.16"/>
    <x v="2172"/>
    <s v="Credit Card"/>
    <x v="0"/>
    <s v="Standard"/>
    <x v="0"/>
    <n v="2025"/>
    <n v="2"/>
    <x v="10"/>
  </r>
  <r>
    <s v="ORD-003931"/>
    <d v="2025-12-15T00:00:00"/>
    <x v="1251"/>
    <x v="14"/>
    <x v="0"/>
    <x v="0"/>
    <s v="Perth"/>
    <x v="2"/>
    <x v="1"/>
    <n v="2"/>
    <n v="86.37"/>
    <n v="0.05"/>
    <n v="164.1"/>
    <x v="2846"/>
    <s v="PayPal"/>
    <x v="1"/>
    <s v="Express"/>
    <x v="0"/>
    <n v="2025"/>
    <n v="12"/>
    <x v="1"/>
  </r>
  <r>
    <s v="ORD-003932"/>
    <d v="2025-03-12T00:00:00"/>
    <x v="1587"/>
    <x v="8"/>
    <x v="3"/>
    <x v="3"/>
    <s v="Toulouse"/>
    <x v="16"/>
    <x v="6"/>
    <n v="1"/>
    <n v="28.14"/>
    <n v="0.15"/>
    <n v="23.92"/>
    <x v="2847"/>
    <s v="Debit Card"/>
    <x v="2"/>
    <s v="Standard"/>
    <x v="1"/>
    <n v="2025"/>
    <n v="3"/>
    <x v="4"/>
  </r>
  <r>
    <s v="ORD-003933"/>
    <d v="2025-09-01T00:00:00"/>
    <x v="216"/>
    <x v="23"/>
    <x v="1"/>
    <x v="1"/>
    <s v="Hyderabad"/>
    <x v="19"/>
    <x v="5"/>
    <n v="2"/>
    <n v="25.74"/>
    <n v="0.2"/>
    <n v="41.18"/>
    <x v="2848"/>
    <s v="PayPal"/>
    <x v="0"/>
    <s v="Standard"/>
    <x v="3"/>
    <n v="2025"/>
    <n v="9"/>
    <x v="11"/>
  </r>
  <r>
    <s v="ORD-003934"/>
    <d v="2025-03-29T00:00:00"/>
    <x v="828"/>
    <x v="2"/>
    <x v="1"/>
    <x v="1"/>
    <s v="Delhi"/>
    <x v="11"/>
    <x v="5"/>
    <n v="1"/>
    <n v="155.41"/>
    <n v="0.15"/>
    <n v="132.1"/>
    <x v="2849"/>
    <s v="Debit Card"/>
    <x v="2"/>
    <s v="Standard"/>
    <x v="1"/>
    <n v="2025"/>
    <n v="3"/>
    <x v="4"/>
  </r>
  <r>
    <s v="ORD-003935"/>
    <d v="2025-05-01T00:00:00"/>
    <x v="839"/>
    <x v="12"/>
    <x v="7"/>
    <x v="3"/>
    <s v="Liverpool"/>
    <x v="6"/>
    <x v="4"/>
    <n v="1"/>
    <n v="20.27"/>
    <n v="0.2"/>
    <n v="16.22"/>
    <x v="2850"/>
    <s v="Unknown"/>
    <x v="0"/>
    <s v="Express"/>
    <x v="1"/>
    <n v="2025"/>
    <n v="5"/>
    <x v="0"/>
  </r>
  <r>
    <s v="ORD-003936"/>
    <d v="2025-08-02T00:00:00"/>
    <x v="1944"/>
    <x v="22"/>
    <x v="1"/>
    <x v="1"/>
    <s v="Mumbai"/>
    <x v="18"/>
    <x v="1"/>
    <n v="4"/>
    <n v="66.75"/>
    <n v="0.25"/>
    <n v="200.24"/>
    <x v="2851"/>
    <s v="PayPal"/>
    <x v="1"/>
    <s v="Express"/>
    <x v="1"/>
    <n v="2025"/>
    <n v="8"/>
    <x v="3"/>
  </r>
  <r>
    <s v="ORD-003937"/>
    <d v="2025-06-13T00:00:00"/>
    <x v="1669"/>
    <x v="18"/>
    <x v="5"/>
    <x v="5"/>
    <s v="Osaka"/>
    <x v="19"/>
    <x v="5"/>
    <n v="2"/>
    <n v="26.83"/>
    <n v="0.05"/>
    <n v="50.98"/>
    <x v="1866"/>
    <s v="Credit Card"/>
    <x v="0"/>
    <s v="Standard"/>
    <x v="2"/>
    <n v="2025"/>
    <n v="6"/>
    <x v="9"/>
  </r>
  <r>
    <s v="ORD-003938"/>
    <d v="2025-03-04T00:00:00"/>
    <x v="610"/>
    <x v="29"/>
    <x v="7"/>
    <x v="3"/>
    <s v="Manchester"/>
    <x v="9"/>
    <x v="6"/>
    <n v="1"/>
    <n v="81.98"/>
    <n v="0.2"/>
    <n v="65.58"/>
    <x v="86"/>
    <s v="PayPal"/>
    <x v="1"/>
    <s v="Standard"/>
    <x v="1"/>
    <n v="2025"/>
    <n v="3"/>
    <x v="4"/>
  </r>
  <r>
    <s v="ORD-003939"/>
    <d v="2025-03-08T00:00:00"/>
    <x v="336"/>
    <x v="24"/>
    <x v="1"/>
    <x v="1"/>
    <s v="Chennai"/>
    <x v="17"/>
    <x v="3"/>
    <n v="4"/>
    <n v="67.430000000000007"/>
    <n v="0"/>
    <n v="269.74"/>
    <x v="703"/>
    <s v="Bank Transfer"/>
    <x v="2"/>
    <s v="Standard"/>
    <x v="0"/>
    <n v="2025"/>
    <n v="3"/>
    <x v="4"/>
  </r>
  <r>
    <s v="ORD-003940"/>
    <d v="2025-06-13T00:00:00"/>
    <x v="1046"/>
    <x v="20"/>
    <x v="9"/>
    <x v="3"/>
    <s v="Frankfurt"/>
    <x v="19"/>
    <x v="5"/>
    <n v="4"/>
    <n v="26.64"/>
    <n v="0"/>
    <n v="106.57"/>
    <x v="2852"/>
    <s v="Credit Card"/>
    <x v="0"/>
    <s v="Same Day"/>
    <x v="0"/>
    <n v="2025"/>
    <n v="6"/>
    <x v="9"/>
  </r>
  <r>
    <s v="ORD-003941"/>
    <d v="2025-10-24T00:00:00"/>
    <x v="313"/>
    <x v="23"/>
    <x v="1"/>
    <x v="1"/>
    <s v="Hyderabad"/>
    <x v="18"/>
    <x v="1"/>
    <n v="3"/>
    <n v="75.16"/>
    <n v="0.1"/>
    <n v="202.92"/>
    <x v="2853"/>
    <s v="Bank Transfer"/>
    <x v="2"/>
    <s v="Standard"/>
    <x v="1"/>
    <n v="2025"/>
    <n v="10"/>
    <x v="2"/>
  </r>
  <r>
    <s v="ORD-003942"/>
    <d v="2025-12-05T00:00:00"/>
    <x v="1479"/>
    <x v="22"/>
    <x v="1"/>
    <x v="1"/>
    <s v="Mumbai"/>
    <x v="9"/>
    <x v="6"/>
    <n v="1"/>
    <n v="76.16"/>
    <n v="0"/>
    <n v="76.16"/>
    <x v="2854"/>
    <s v="Credit Card"/>
    <x v="0"/>
    <s v="Express"/>
    <x v="1"/>
    <n v="2025"/>
    <n v="12"/>
    <x v="1"/>
  </r>
  <r>
    <s v="ORD-003943"/>
    <d v="2025-02-02T00:00:00"/>
    <x v="1945"/>
    <x v="15"/>
    <x v="4"/>
    <x v="4"/>
    <s v="Seattle"/>
    <x v="7"/>
    <x v="5"/>
    <n v="1"/>
    <n v="128.78"/>
    <n v="0.05"/>
    <n v="122.34"/>
    <x v="2855"/>
    <s v="PayPal"/>
    <x v="2"/>
    <s v="Express"/>
    <x v="1"/>
    <n v="2025"/>
    <n v="2"/>
    <x v="10"/>
  </r>
  <r>
    <s v="ORD-003944"/>
    <d v="2025-06-03T00:00:00"/>
    <x v="1946"/>
    <x v="11"/>
    <x v="10"/>
    <x v="7"/>
    <s v="BrasÃ­lia"/>
    <x v="9"/>
    <x v="6"/>
    <n v="3"/>
    <n v="78.510000000000005"/>
    <n v="0.15"/>
    <n v="200.21"/>
    <x v="2856"/>
    <s v="Credit Card"/>
    <x v="0"/>
    <s v="Express"/>
    <x v="0"/>
    <n v="2025"/>
    <n v="6"/>
    <x v="9"/>
  </r>
  <r>
    <s v="ORD-003945"/>
    <d v="2025-02-09T00:00:00"/>
    <x v="1345"/>
    <x v="19"/>
    <x v="2"/>
    <x v="2"/>
    <s v="Sharjah"/>
    <x v="4"/>
    <x v="2"/>
    <n v="1"/>
    <n v="41.48"/>
    <n v="0.1"/>
    <n v="37.33"/>
    <x v="2172"/>
    <s v="Credit Card"/>
    <x v="0"/>
    <s v="Standard"/>
    <x v="1"/>
    <n v="2025"/>
    <n v="2"/>
    <x v="10"/>
  </r>
  <r>
    <s v="ORD-003946"/>
    <d v="2025-01-07T00:00:00"/>
    <x v="1267"/>
    <x v="18"/>
    <x v="6"/>
    <x v="6"/>
    <s v="Singapore"/>
    <x v="3"/>
    <x v="1"/>
    <n v="1"/>
    <n v="150.61000000000001"/>
    <n v="0.05"/>
    <n v="143.08000000000001"/>
    <x v="382"/>
    <s v="Digital Wallet"/>
    <x v="0"/>
    <s v="Standard"/>
    <x v="1"/>
    <n v="2025"/>
    <n v="1"/>
    <x v="5"/>
  </r>
  <r>
    <s v="ORD-003947"/>
    <d v="2025-09-16T00:00:00"/>
    <x v="818"/>
    <x v="9"/>
    <x v="4"/>
    <x v="4"/>
    <s v="New York"/>
    <x v="13"/>
    <x v="2"/>
    <n v="3"/>
    <n v="198.23"/>
    <n v="0"/>
    <n v="594.70000000000005"/>
    <x v="2857"/>
    <s v="Credit Card"/>
    <x v="2"/>
    <s v="Standard"/>
    <x v="0"/>
    <n v="2025"/>
    <n v="9"/>
    <x v="11"/>
  </r>
  <r>
    <s v="ORD-003948"/>
    <d v="2025-08-24T00:00:00"/>
    <x v="199"/>
    <x v="25"/>
    <x v="4"/>
    <x v="4"/>
    <s v="Houston"/>
    <x v="4"/>
    <x v="2"/>
    <n v="4"/>
    <n v="43.72"/>
    <n v="0.1"/>
    <n v="166.15"/>
    <x v="1496"/>
    <s v="UPI"/>
    <x v="2"/>
    <s v="Express"/>
    <x v="0"/>
    <n v="2025"/>
    <n v="8"/>
    <x v="3"/>
  </r>
  <r>
    <s v="ORD-003949"/>
    <d v="2025-03-05T00:00:00"/>
    <x v="1882"/>
    <x v="21"/>
    <x v="3"/>
    <x v="3"/>
    <s v="Paris"/>
    <x v="14"/>
    <x v="3"/>
    <n v="1"/>
    <n v="79.28"/>
    <n v="0.2"/>
    <n v="63.42"/>
    <x v="859"/>
    <s v="Debit Card"/>
    <x v="2"/>
    <s v="Express"/>
    <x v="1"/>
    <n v="2025"/>
    <n v="3"/>
    <x v="4"/>
  </r>
  <r>
    <s v="ORD-003950"/>
    <d v="2025-04-02T00:00:00"/>
    <x v="48"/>
    <x v="22"/>
    <x v="0"/>
    <x v="0"/>
    <s v="Brisbane"/>
    <x v="19"/>
    <x v="5"/>
    <n v="1"/>
    <n v="23.33"/>
    <n v="0.1"/>
    <n v="20.99"/>
    <x v="350"/>
    <s v="Credit Card"/>
    <x v="1"/>
    <s v="Standard"/>
    <x v="2"/>
    <n v="2025"/>
    <n v="4"/>
    <x v="7"/>
  </r>
  <r>
    <s v="ORD-003951"/>
    <d v="2025-01-10T00:00:00"/>
    <x v="741"/>
    <x v="13"/>
    <x v="11"/>
    <x v="8"/>
    <s v="Johannesburg"/>
    <x v="15"/>
    <x v="6"/>
    <n v="2"/>
    <n v="71.05"/>
    <n v="0.1"/>
    <n v="127.9"/>
    <x v="2858"/>
    <s v="UPI"/>
    <x v="0"/>
    <s v="Same Day"/>
    <x v="1"/>
    <n v="2025"/>
    <n v="1"/>
    <x v="5"/>
  </r>
  <r>
    <s v="ORD-003952"/>
    <d v="2025-11-17T00:00:00"/>
    <x v="1039"/>
    <x v="26"/>
    <x v="1"/>
    <x v="1"/>
    <s v="Delhi"/>
    <x v="2"/>
    <x v="1"/>
    <n v="2"/>
    <n v="85.49"/>
    <n v="0.1"/>
    <n v="153.88"/>
    <x v="2859"/>
    <s v="Bank Transfer"/>
    <x v="0"/>
    <s v="Standard"/>
    <x v="2"/>
    <n v="2025"/>
    <n v="11"/>
    <x v="6"/>
  </r>
  <r>
    <s v="ORD-003953"/>
    <d v="2025-12-25T00:00:00"/>
    <x v="844"/>
    <x v="13"/>
    <x v="1"/>
    <x v="1"/>
    <s v="Delhi"/>
    <x v="15"/>
    <x v="6"/>
    <n v="1"/>
    <n v="69.78"/>
    <n v="0.05"/>
    <n v="66.290000000000006"/>
    <x v="1628"/>
    <s v="UPI"/>
    <x v="0"/>
    <s v="Standard"/>
    <x v="2"/>
    <n v="2025"/>
    <n v="12"/>
    <x v="1"/>
  </r>
  <r>
    <s v="ORD-003954"/>
    <d v="2025-02-22T00:00:00"/>
    <x v="1947"/>
    <x v="17"/>
    <x v="0"/>
    <x v="0"/>
    <s v="Perth"/>
    <x v="13"/>
    <x v="2"/>
    <n v="1"/>
    <n v="182.49"/>
    <n v="0.15"/>
    <n v="155.11000000000001"/>
    <x v="197"/>
    <s v="UPI"/>
    <x v="0"/>
    <s v="Standard"/>
    <x v="1"/>
    <n v="2025"/>
    <n v="2"/>
    <x v="10"/>
  </r>
  <r>
    <s v="ORD-003955"/>
    <d v="2025-04-01T00:00:00"/>
    <x v="1392"/>
    <x v="3"/>
    <x v="6"/>
    <x v="6"/>
    <s v="Singapore"/>
    <x v="7"/>
    <x v="5"/>
    <n v="3"/>
    <n v="119.82"/>
    <n v="0.1"/>
    <n v="323.51"/>
    <x v="2860"/>
    <s v="Digital Wallet"/>
    <x v="0"/>
    <s v="Standard"/>
    <x v="1"/>
    <n v="2025"/>
    <n v="4"/>
    <x v="7"/>
  </r>
  <r>
    <s v="ORD-003956"/>
    <d v="2025-11-27T00:00:00"/>
    <x v="489"/>
    <x v="3"/>
    <x v="10"/>
    <x v="7"/>
    <s v="BrasÃ­lia"/>
    <x v="16"/>
    <x v="6"/>
    <n v="1"/>
    <n v="29.67"/>
    <n v="0.2"/>
    <n v="23.74"/>
    <x v="130"/>
    <s v="PayPal"/>
    <x v="1"/>
    <s v="Express"/>
    <x v="1"/>
    <n v="2025"/>
    <n v="11"/>
    <x v="6"/>
  </r>
  <r>
    <s v="ORD-003957"/>
    <d v="2025-12-12T00:00:00"/>
    <x v="1363"/>
    <x v="8"/>
    <x v="8"/>
    <x v="4"/>
    <s v="Calgary"/>
    <x v="11"/>
    <x v="5"/>
    <n v="2"/>
    <n v="158.09"/>
    <n v="0.2"/>
    <n v="252.94"/>
    <x v="558"/>
    <s v="Credit Card"/>
    <x v="1"/>
    <s v="Express"/>
    <x v="1"/>
    <n v="2025"/>
    <n v="12"/>
    <x v="1"/>
  </r>
  <r>
    <s v="ORD-003958"/>
    <d v="2025-06-14T00:00:00"/>
    <x v="54"/>
    <x v="23"/>
    <x v="11"/>
    <x v="8"/>
    <s v="Pretoria"/>
    <x v="3"/>
    <x v="1"/>
    <n v="1"/>
    <n v="145.24"/>
    <n v="0.05"/>
    <n v="137.97"/>
    <x v="1199"/>
    <s v="PayPal"/>
    <x v="0"/>
    <s v="Standard"/>
    <x v="0"/>
    <n v="2025"/>
    <n v="6"/>
    <x v="9"/>
  </r>
  <r>
    <s v="ORD-003959"/>
    <d v="2025-01-20T00:00:00"/>
    <x v="1685"/>
    <x v="3"/>
    <x v="9"/>
    <x v="3"/>
    <s v="Munich"/>
    <x v="17"/>
    <x v="3"/>
    <n v="1"/>
    <n v="65.42"/>
    <n v="0.2"/>
    <n v="52.33"/>
    <x v="2861"/>
    <s v="UPI"/>
    <x v="1"/>
    <s v="Standard"/>
    <x v="3"/>
    <n v="2025"/>
    <n v="1"/>
    <x v="5"/>
  </r>
  <r>
    <s v="ORD-003960"/>
    <d v="2025-01-16T00:00:00"/>
    <x v="1948"/>
    <x v="8"/>
    <x v="2"/>
    <x v="2"/>
    <s v="Sharjah"/>
    <x v="8"/>
    <x v="5"/>
    <n v="1"/>
    <n v="101"/>
    <n v="0.2"/>
    <n v="80.8"/>
    <x v="2384"/>
    <s v="Credit Card"/>
    <x v="0"/>
    <s v="Express"/>
    <x v="0"/>
    <n v="2025"/>
    <n v="1"/>
    <x v="5"/>
  </r>
  <r>
    <s v="ORD-003961"/>
    <d v="2025-08-13T00:00:00"/>
    <x v="890"/>
    <x v="16"/>
    <x v="11"/>
    <x v="8"/>
    <s v="Pretoria"/>
    <x v="14"/>
    <x v="3"/>
    <n v="3"/>
    <n v="74.38"/>
    <n v="0.15"/>
    <n v="189.67"/>
    <x v="709"/>
    <s v="Unknown"/>
    <x v="2"/>
    <s v="Express"/>
    <x v="2"/>
    <n v="2025"/>
    <n v="8"/>
    <x v="3"/>
  </r>
  <r>
    <s v="ORD-003962"/>
    <d v="2025-06-03T00:00:00"/>
    <x v="1949"/>
    <x v="10"/>
    <x v="10"/>
    <x v="7"/>
    <s v="Rio de Janeiro"/>
    <x v="2"/>
    <x v="1"/>
    <n v="1"/>
    <n v="88.87"/>
    <n v="0.1"/>
    <n v="79.98"/>
    <x v="1504"/>
    <s v="UPI"/>
    <x v="0"/>
    <s v="Standard"/>
    <x v="0"/>
    <n v="2025"/>
    <n v="6"/>
    <x v="9"/>
  </r>
  <r>
    <s v="ORD-003963"/>
    <d v="2025-01-12T00:00:00"/>
    <x v="1950"/>
    <x v="13"/>
    <x v="4"/>
    <x v="4"/>
    <s v="Seattle"/>
    <x v="11"/>
    <x v="5"/>
    <n v="2"/>
    <n v="156.27000000000001"/>
    <n v="0"/>
    <n v="312.55"/>
    <x v="2862"/>
    <s v="PayPal"/>
    <x v="0"/>
    <s v="Same Day"/>
    <x v="0"/>
    <n v="2025"/>
    <n v="1"/>
    <x v="5"/>
  </r>
  <r>
    <s v="ORD-003964"/>
    <d v="2025-08-17T00:00:00"/>
    <x v="1249"/>
    <x v="8"/>
    <x v="1"/>
    <x v="1"/>
    <s v="Hyderabad"/>
    <x v="4"/>
    <x v="2"/>
    <n v="1"/>
    <n v="47.05"/>
    <n v="0.25"/>
    <n v="35.29"/>
    <x v="694"/>
    <s v="Digital Wallet"/>
    <x v="0"/>
    <s v="Express"/>
    <x v="0"/>
    <n v="2025"/>
    <n v="8"/>
    <x v="3"/>
  </r>
  <r>
    <s v="ORD-003965"/>
    <d v="2025-01-05T00:00:00"/>
    <x v="1039"/>
    <x v="1"/>
    <x v="3"/>
    <x v="3"/>
    <s v="Lyon"/>
    <x v="4"/>
    <x v="2"/>
    <n v="1"/>
    <n v="46.62"/>
    <n v="0.2"/>
    <n v="37.299999999999997"/>
    <x v="2659"/>
    <s v="PayPal"/>
    <x v="0"/>
    <s v="Standard"/>
    <x v="0"/>
    <n v="2025"/>
    <n v="1"/>
    <x v="5"/>
  </r>
  <r>
    <s v="ORD-003966"/>
    <d v="2025-11-03T00:00:00"/>
    <x v="959"/>
    <x v="26"/>
    <x v="7"/>
    <x v="3"/>
    <s v="Liverpool"/>
    <x v="17"/>
    <x v="3"/>
    <n v="1"/>
    <n v="68.39"/>
    <n v="0.2"/>
    <n v="54.72"/>
    <x v="2863"/>
    <s v="Debit Card"/>
    <x v="0"/>
    <s v="Standard"/>
    <x v="1"/>
    <n v="2025"/>
    <n v="11"/>
    <x v="6"/>
  </r>
  <r>
    <s v="ORD-003967"/>
    <d v="2025-04-30T00:00:00"/>
    <x v="1951"/>
    <x v="11"/>
    <x v="10"/>
    <x v="7"/>
    <s v="BrasÃ­lia"/>
    <x v="0"/>
    <x v="0"/>
    <n v="1"/>
    <n v="45.15"/>
    <n v="0.1"/>
    <n v="40.64"/>
    <x v="2864"/>
    <s v="UPI"/>
    <x v="0"/>
    <s v="Express"/>
    <x v="1"/>
    <n v="2025"/>
    <n v="4"/>
    <x v="7"/>
  </r>
  <r>
    <s v="ORD-003968"/>
    <d v="2025-01-16T00:00:00"/>
    <x v="471"/>
    <x v="24"/>
    <x v="1"/>
    <x v="1"/>
    <s v="Hyderabad"/>
    <x v="17"/>
    <x v="3"/>
    <n v="1"/>
    <n v="63.18"/>
    <n v="0.1"/>
    <n v="56.86"/>
    <x v="2865"/>
    <s v="PayPal"/>
    <x v="0"/>
    <s v="Express"/>
    <x v="0"/>
    <n v="2025"/>
    <n v="1"/>
    <x v="5"/>
  </r>
  <r>
    <s v="ORD-003969"/>
    <d v="2025-08-19T00:00:00"/>
    <x v="1349"/>
    <x v="25"/>
    <x v="4"/>
    <x v="4"/>
    <s v="Los Angeles"/>
    <x v="17"/>
    <x v="3"/>
    <n v="3"/>
    <n v="60.36"/>
    <n v="0.15"/>
    <n v="153.91999999999999"/>
    <x v="2553"/>
    <s v="PayPal"/>
    <x v="2"/>
    <s v="Standard"/>
    <x v="1"/>
    <n v="2025"/>
    <n v="8"/>
    <x v="3"/>
  </r>
  <r>
    <s v="ORD-003970"/>
    <d v="2025-06-05T00:00:00"/>
    <x v="1952"/>
    <x v="21"/>
    <x v="5"/>
    <x v="5"/>
    <s v="Osaka"/>
    <x v="5"/>
    <x v="3"/>
    <n v="1"/>
    <n v="50.76"/>
    <n v="0.25"/>
    <n v="38.07"/>
    <x v="37"/>
    <s v="Credit Card"/>
    <x v="0"/>
    <s v="Standard"/>
    <x v="0"/>
    <n v="2025"/>
    <n v="6"/>
    <x v="9"/>
  </r>
  <r>
    <s v="ORD-003971"/>
    <d v="2025-12-25T00:00:00"/>
    <x v="1469"/>
    <x v="6"/>
    <x v="1"/>
    <x v="1"/>
    <s v="Delhi"/>
    <x v="12"/>
    <x v="1"/>
    <n v="2"/>
    <n v="167.02"/>
    <n v="0.1"/>
    <n v="300.63"/>
    <x v="2866"/>
    <s v="UPI"/>
    <x v="0"/>
    <s v="Standard"/>
    <x v="0"/>
    <n v="2025"/>
    <n v="12"/>
    <x v="1"/>
  </r>
  <r>
    <s v="ORD-003972"/>
    <d v="2025-08-01T00:00:00"/>
    <x v="1953"/>
    <x v="10"/>
    <x v="4"/>
    <x v="4"/>
    <s v="Houston"/>
    <x v="10"/>
    <x v="1"/>
    <n v="4"/>
    <n v="49.54"/>
    <n v="0.15"/>
    <n v="168.45"/>
    <x v="392"/>
    <s v="Credit Card"/>
    <x v="0"/>
    <s v="Same Day"/>
    <x v="1"/>
    <n v="2025"/>
    <n v="8"/>
    <x v="3"/>
  </r>
  <r>
    <s v="ORD-003973"/>
    <d v="2025-04-18T00:00:00"/>
    <x v="648"/>
    <x v="20"/>
    <x v="7"/>
    <x v="3"/>
    <s v="London"/>
    <x v="2"/>
    <x v="1"/>
    <n v="2"/>
    <n v="95.55"/>
    <n v="0.25"/>
    <n v="143.33000000000001"/>
    <x v="2867"/>
    <s v="Digital Wallet"/>
    <x v="1"/>
    <s v="Standard"/>
    <x v="3"/>
    <n v="2025"/>
    <n v="4"/>
    <x v="7"/>
  </r>
  <r>
    <s v="ORD-003974"/>
    <d v="2025-10-05T00:00:00"/>
    <x v="1861"/>
    <x v="29"/>
    <x v="8"/>
    <x v="4"/>
    <s v="Toronto"/>
    <x v="15"/>
    <x v="6"/>
    <n v="2"/>
    <n v="70.88"/>
    <n v="0.05"/>
    <n v="134.68"/>
    <x v="2552"/>
    <s v="UPI"/>
    <x v="1"/>
    <s v="Express"/>
    <x v="0"/>
    <n v="2025"/>
    <n v="10"/>
    <x v="2"/>
  </r>
  <r>
    <s v="ORD-003975"/>
    <d v="2025-04-17T00:00:00"/>
    <x v="1954"/>
    <x v="13"/>
    <x v="1"/>
    <x v="1"/>
    <s v="Hyderabad"/>
    <x v="7"/>
    <x v="5"/>
    <n v="1"/>
    <n v="130.15"/>
    <n v="0.05"/>
    <n v="123.64"/>
    <x v="851"/>
    <s v="Debit Card"/>
    <x v="0"/>
    <s v="Standard"/>
    <x v="0"/>
    <n v="2025"/>
    <n v="4"/>
    <x v="7"/>
  </r>
  <r>
    <s v="ORD-003976"/>
    <d v="2025-12-07T00:00:00"/>
    <x v="1357"/>
    <x v="29"/>
    <x v="10"/>
    <x v="7"/>
    <s v="SÃ£o Paulo"/>
    <x v="4"/>
    <x v="2"/>
    <n v="2"/>
    <n v="47.41"/>
    <n v="0.05"/>
    <n v="90.08"/>
    <x v="2868"/>
    <s v="UPI"/>
    <x v="2"/>
    <s v="Express"/>
    <x v="0"/>
    <n v="2025"/>
    <n v="12"/>
    <x v="1"/>
  </r>
  <r>
    <s v="ORD-003977"/>
    <d v="2025-05-27T00:00:00"/>
    <x v="96"/>
    <x v="7"/>
    <x v="7"/>
    <x v="3"/>
    <s v="London"/>
    <x v="8"/>
    <x v="5"/>
    <n v="2"/>
    <n v="104.42"/>
    <n v="0.15"/>
    <n v="177.51"/>
    <x v="2869"/>
    <s v="Credit Card"/>
    <x v="2"/>
    <s v="Same Day"/>
    <x v="0"/>
    <n v="2025"/>
    <n v="5"/>
    <x v="0"/>
  </r>
  <r>
    <s v="ORD-003978"/>
    <d v="2025-08-03T00:00:00"/>
    <x v="450"/>
    <x v="14"/>
    <x v="2"/>
    <x v="2"/>
    <s v="Dubai"/>
    <x v="11"/>
    <x v="5"/>
    <n v="3"/>
    <n v="158.29"/>
    <n v="0.05"/>
    <n v="451.12"/>
    <x v="2870"/>
    <s v="Digital Wallet"/>
    <x v="2"/>
    <s v="Same Day"/>
    <x v="0"/>
    <n v="2025"/>
    <n v="8"/>
    <x v="3"/>
  </r>
  <r>
    <s v="ORD-003979"/>
    <d v="2025-01-20T00:00:00"/>
    <x v="574"/>
    <x v="19"/>
    <x v="7"/>
    <x v="3"/>
    <s v="London"/>
    <x v="16"/>
    <x v="6"/>
    <n v="1"/>
    <n v="31.79"/>
    <n v="0"/>
    <n v="31.79"/>
    <x v="776"/>
    <s v="Credit Card"/>
    <x v="0"/>
    <s v="Express"/>
    <x v="2"/>
    <n v="2025"/>
    <n v="1"/>
    <x v="5"/>
  </r>
  <r>
    <s v="ORD-003980"/>
    <d v="2025-06-16T00:00:00"/>
    <x v="855"/>
    <x v="4"/>
    <x v="4"/>
    <x v="4"/>
    <s v="Los Angeles"/>
    <x v="1"/>
    <x v="1"/>
    <n v="2"/>
    <n v="40.39"/>
    <n v="0.05"/>
    <n v="76.75"/>
    <x v="2411"/>
    <s v="Debit Card"/>
    <x v="1"/>
    <s v="Standard"/>
    <x v="0"/>
    <n v="2025"/>
    <n v="6"/>
    <x v="9"/>
  </r>
  <r>
    <s v="ORD-003981"/>
    <d v="2025-11-16T00:00:00"/>
    <x v="32"/>
    <x v="15"/>
    <x v="1"/>
    <x v="1"/>
    <s v="Delhi"/>
    <x v="16"/>
    <x v="6"/>
    <n v="1"/>
    <n v="29.51"/>
    <n v="0.15"/>
    <n v="25.08"/>
    <x v="1166"/>
    <s v="Debit Card"/>
    <x v="1"/>
    <s v="Express"/>
    <x v="3"/>
    <n v="2025"/>
    <n v="11"/>
    <x v="6"/>
  </r>
  <r>
    <s v="ORD-003982"/>
    <d v="2025-11-09T00:00:00"/>
    <x v="1571"/>
    <x v="14"/>
    <x v="1"/>
    <x v="1"/>
    <s v="Kolkata"/>
    <x v="17"/>
    <x v="3"/>
    <n v="1"/>
    <n v="62.91"/>
    <n v="0.1"/>
    <n v="56.62"/>
    <x v="2871"/>
    <s v="Debit Card"/>
    <x v="0"/>
    <s v="Standard"/>
    <x v="2"/>
    <n v="2025"/>
    <n v="11"/>
    <x v="6"/>
  </r>
  <r>
    <s v="ORD-003983"/>
    <d v="2025-03-29T00:00:00"/>
    <x v="931"/>
    <x v="17"/>
    <x v="9"/>
    <x v="3"/>
    <s v="Frankfurt"/>
    <x v="5"/>
    <x v="3"/>
    <n v="3"/>
    <n v="53.68"/>
    <n v="0"/>
    <n v="161.04"/>
    <x v="2872"/>
    <s v="UPI"/>
    <x v="0"/>
    <s v="Express"/>
    <x v="3"/>
    <n v="2025"/>
    <n v="3"/>
    <x v="4"/>
  </r>
  <r>
    <s v="ORD-003984"/>
    <d v="2025-03-30T00:00:00"/>
    <x v="1955"/>
    <x v="22"/>
    <x v="1"/>
    <x v="1"/>
    <s v="Chennai"/>
    <x v="9"/>
    <x v="6"/>
    <n v="2"/>
    <n v="83.9"/>
    <n v="0.1"/>
    <n v="151.01"/>
    <x v="2116"/>
    <s v="Credit Card"/>
    <x v="0"/>
    <s v="Same Day"/>
    <x v="3"/>
    <n v="2025"/>
    <n v="3"/>
    <x v="4"/>
  </r>
  <r>
    <s v="ORD-003985"/>
    <d v="2025-11-12T00:00:00"/>
    <x v="1"/>
    <x v="2"/>
    <x v="7"/>
    <x v="3"/>
    <s v="Birmingham"/>
    <x v="7"/>
    <x v="5"/>
    <n v="2"/>
    <n v="121.78"/>
    <n v="0.05"/>
    <n v="231.39"/>
    <x v="2873"/>
    <s v="UPI"/>
    <x v="0"/>
    <s v="Standard"/>
    <x v="1"/>
    <n v="2025"/>
    <n v="11"/>
    <x v="6"/>
  </r>
  <r>
    <s v="ORD-003986"/>
    <d v="2025-12-13T00:00:00"/>
    <x v="1459"/>
    <x v="19"/>
    <x v="3"/>
    <x v="3"/>
    <s v="Lyon"/>
    <x v="12"/>
    <x v="1"/>
    <n v="2"/>
    <n v="150.94"/>
    <n v="0"/>
    <n v="301.88"/>
    <x v="2823"/>
    <s v="Bank Transfer"/>
    <x v="0"/>
    <s v="Express"/>
    <x v="2"/>
    <n v="2025"/>
    <n v="12"/>
    <x v="1"/>
  </r>
  <r>
    <s v="ORD-003987"/>
    <d v="2025-02-07T00:00:00"/>
    <x v="206"/>
    <x v="24"/>
    <x v="4"/>
    <x v="4"/>
    <s v="Chicago"/>
    <x v="11"/>
    <x v="5"/>
    <n v="1"/>
    <n v="150.19999999999999"/>
    <n v="0.15"/>
    <n v="127.67"/>
    <x v="2874"/>
    <s v="Credit Card"/>
    <x v="0"/>
    <s v="Standard"/>
    <x v="1"/>
    <n v="2025"/>
    <n v="2"/>
    <x v="10"/>
  </r>
  <r>
    <s v="ORD-003988"/>
    <d v="2025-06-25T00:00:00"/>
    <x v="307"/>
    <x v="1"/>
    <x v="1"/>
    <x v="1"/>
    <s v="Kolkata"/>
    <x v="19"/>
    <x v="5"/>
    <n v="2"/>
    <n v="24.58"/>
    <n v="0"/>
    <n v="49.16"/>
    <x v="1704"/>
    <s v="UPI"/>
    <x v="2"/>
    <s v="Same Day"/>
    <x v="0"/>
    <n v="2025"/>
    <n v="6"/>
    <x v="9"/>
  </r>
  <r>
    <s v="ORD-003989"/>
    <d v="2025-05-12T00:00:00"/>
    <x v="1258"/>
    <x v="29"/>
    <x v="5"/>
    <x v="5"/>
    <s v="Yokohama"/>
    <x v="5"/>
    <x v="3"/>
    <n v="4"/>
    <n v="56.63"/>
    <n v="0.15"/>
    <n v="192.53"/>
    <x v="2875"/>
    <s v="Debit Card"/>
    <x v="0"/>
    <s v="Standard"/>
    <x v="0"/>
    <n v="2025"/>
    <n v="5"/>
    <x v="0"/>
  </r>
  <r>
    <s v="ORD-003990"/>
    <d v="2025-11-27T00:00:00"/>
    <x v="1956"/>
    <x v="2"/>
    <x v="2"/>
    <x v="2"/>
    <s v="Sharjah"/>
    <x v="18"/>
    <x v="1"/>
    <n v="1"/>
    <n v="71.7"/>
    <n v="0.05"/>
    <n v="68.12"/>
    <x v="700"/>
    <s v="Digital Wallet"/>
    <x v="2"/>
    <s v="Standard"/>
    <x v="0"/>
    <n v="2025"/>
    <n v="11"/>
    <x v="6"/>
  </r>
  <r>
    <s v="ORD-003991"/>
    <d v="2025-02-02T00:00:00"/>
    <x v="295"/>
    <x v="0"/>
    <x v="1"/>
    <x v="1"/>
    <s v="Delhi"/>
    <x v="13"/>
    <x v="2"/>
    <n v="1"/>
    <n v="176.94"/>
    <n v="0.15"/>
    <n v="150.4"/>
    <x v="592"/>
    <s v="UPI"/>
    <x v="2"/>
    <s v="Express"/>
    <x v="0"/>
    <n v="2025"/>
    <n v="2"/>
    <x v="10"/>
  </r>
  <r>
    <s v="ORD-003992"/>
    <d v="2025-03-24T00:00:00"/>
    <x v="862"/>
    <x v="22"/>
    <x v="1"/>
    <x v="1"/>
    <s v="Chennai"/>
    <x v="14"/>
    <x v="3"/>
    <n v="1"/>
    <n v="73.989999999999995"/>
    <n v="0.15"/>
    <n v="62.89"/>
    <x v="168"/>
    <s v="UPI"/>
    <x v="1"/>
    <s v="Express"/>
    <x v="2"/>
    <n v="2025"/>
    <n v="3"/>
    <x v="4"/>
  </r>
  <r>
    <s v="ORD-003993"/>
    <d v="2025-10-22T00:00:00"/>
    <x v="1226"/>
    <x v="1"/>
    <x v="11"/>
    <x v="8"/>
    <s v="Cape Town"/>
    <x v="18"/>
    <x v="1"/>
    <n v="1"/>
    <n v="66.459999999999994"/>
    <n v="0.15"/>
    <n v="56.49"/>
    <x v="1423"/>
    <s v="PayPal"/>
    <x v="0"/>
    <s v="Express"/>
    <x v="3"/>
    <n v="2025"/>
    <n v="10"/>
    <x v="2"/>
  </r>
  <r>
    <s v="ORD-003994"/>
    <d v="2025-01-21T00:00:00"/>
    <x v="483"/>
    <x v="3"/>
    <x v="1"/>
    <x v="1"/>
    <s v="Delhi"/>
    <x v="17"/>
    <x v="3"/>
    <n v="2"/>
    <n v="59.86"/>
    <n v="0.1"/>
    <n v="107.74"/>
    <x v="2876"/>
    <s v="Digital Wallet"/>
    <x v="2"/>
    <s v="Standard"/>
    <x v="1"/>
    <n v="2025"/>
    <n v="1"/>
    <x v="5"/>
  </r>
  <r>
    <s v="ORD-003995"/>
    <d v="2025-07-12T00:00:00"/>
    <x v="67"/>
    <x v="14"/>
    <x v="11"/>
    <x v="8"/>
    <s v="Cape Town"/>
    <x v="0"/>
    <x v="0"/>
    <n v="1"/>
    <n v="40.72"/>
    <n v="0.05"/>
    <n v="38.68"/>
    <x v="2332"/>
    <s v="Credit Card"/>
    <x v="1"/>
    <s v="Standard"/>
    <x v="3"/>
    <n v="2025"/>
    <n v="7"/>
    <x v="8"/>
  </r>
  <r>
    <s v="ORD-003996"/>
    <d v="2025-06-22T00:00:00"/>
    <x v="1388"/>
    <x v="19"/>
    <x v="1"/>
    <x v="1"/>
    <s v="Delhi"/>
    <x v="19"/>
    <x v="5"/>
    <n v="2"/>
    <n v="24.37"/>
    <n v="0.1"/>
    <n v="43.86"/>
    <x v="1423"/>
    <s v="UPI"/>
    <x v="0"/>
    <s v="Standard"/>
    <x v="4"/>
    <n v="2025"/>
    <n v="6"/>
    <x v="9"/>
  </r>
  <r>
    <s v="ORD-003997"/>
    <d v="2025-05-11T00:00:00"/>
    <x v="1957"/>
    <x v="29"/>
    <x v="10"/>
    <x v="7"/>
    <s v="Rio de Janeiro"/>
    <x v="10"/>
    <x v="1"/>
    <n v="1"/>
    <n v="46.66"/>
    <n v="0.15"/>
    <n v="39.659999999999997"/>
    <x v="2659"/>
    <s v="Debit Card"/>
    <x v="1"/>
    <s v="Standard"/>
    <x v="1"/>
    <n v="2025"/>
    <n v="5"/>
    <x v="0"/>
  </r>
  <r>
    <s v="ORD-003998"/>
    <d v="2025-06-04T00:00:00"/>
    <x v="1958"/>
    <x v="24"/>
    <x v="4"/>
    <x v="4"/>
    <s v="Houston"/>
    <x v="15"/>
    <x v="6"/>
    <n v="2"/>
    <n v="76.7"/>
    <n v="0.1"/>
    <n v="138.05000000000001"/>
    <x v="2678"/>
    <s v="UPI"/>
    <x v="0"/>
    <s v="Standard"/>
    <x v="1"/>
    <n v="2025"/>
    <n v="6"/>
    <x v="9"/>
  </r>
  <r>
    <s v="ORD-003999"/>
    <d v="2025-07-27T00:00:00"/>
    <x v="845"/>
    <x v="0"/>
    <x v="2"/>
    <x v="2"/>
    <s v="Abu Dhabi"/>
    <x v="4"/>
    <x v="2"/>
    <n v="2"/>
    <n v="45.91"/>
    <n v="0.15"/>
    <n v="78.05"/>
    <x v="680"/>
    <s v="Credit Card"/>
    <x v="0"/>
    <s v="Standard"/>
    <x v="1"/>
    <n v="2025"/>
    <n v="7"/>
    <x v="8"/>
  </r>
  <r>
    <s v="ORD-004000"/>
    <d v="2025-03-05T00:00:00"/>
    <x v="1959"/>
    <x v="29"/>
    <x v="4"/>
    <x v="4"/>
    <s v="New York"/>
    <x v="17"/>
    <x v="3"/>
    <n v="1"/>
    <n v="62.26"/>
    <n v="0.05"/>
    <n v="59.15"/>
    <x v="729"/>
    <s v="Debit Card"/>
    <x v="2"/>
    <s v="Standard"/>
    <x v="2"/>
    <n v="2025"/>
    <n v="3"/>
    <x v="4"/>
  </r>
  <r>
    <s v="ORD-004001"/>
    <d v="2025-08-12T00:00:00"/>
    <x v="459"/>
    <x v="18"/>
    <x v="8"/>
    <x v="4"/>
    <s v="Calgary"/>
    <x v="10"/>
    <x v="1"/>
    <n v="1"/>
    <n v="50.77"/>
    <n v="0.05"/>
    <n v="48.23"/>
    <x v="2877"/>
    <s v="Bank Transfer"/>
    <x v="0"/>
    <s v="Standard"/>
    <x v="0"/>
    <n v="2025"/>
    <n v="8"/>
    <x v="3"/>
  </r>
  <r>
    <s v="ORD-004002"/>
    <d v="2025-11-09T00:00:00"/>
    <x v="658"/>
    <x v="24"/>
    <x v="1"/>
    <x v="1"/>
    <s v="Delhi"/>
    <x v="9"/>
    <x v="6"/>
    <n v="2"/>
    <n v="85.22"/>
    <n v="0.1"/>
    <n v="153.38999999999999"/>
    <x v="2878"/>
    <s v="Credit Card"/>
    <x v="1"/>
    <s v="Express"/>
    <x v="0"/>
    <n v="2025"/>
    <n v="11"/>
    <x v="6"/>
  </r>
  <r>
    <s v="ORD-004003"/>
    <d v="2025-10-25T00:00:00"/>
    <x v="304"/>
    <x v="20"/>
    <x v="4"/>
    <x v="4"/>
    <s v="Chicago"/>
    <x v="8"/>
    <x v="5"/>
    <n v="3"/>
    <n v="105.76"/>
    <n v="0.05"/>
    <n v="301.42"/>
    <x v="2879"/>
    <s v="Credit Card"/>
    <x v="1"/>
    <s v="Standard"/>
    <x v="2"/>
    <n v="2025"/>
    <n v="10"/>
    <x v="2"/>
  </r>
  <r>
    <s v="ORD-004004"/>
    <d v="2025-03-02T00:00:00"/>
    <x v="182"/>
    <x v="24"/>
    <x v="5"/>
    <x v="5"/>
    <s v="Tokyo"/>
    <x v="6"/>
    <x v="4"/>
    <n v="4"/>
    <n v="18.71"/>
    <n v="0.15"/>
    <n v="63.6"/>
    <x v="2026"/>
    <s v="UPI"/>
    <x v="0"/>
    <s v="Standard"/>
    <x v="1"/>
    <n v="2025"/>
    <n v="3"/>
    <x v="4"/>
  </r>
  <r>
    <s v="ORD-004005"/>
    <d v="2025-02-28T00:00:00"/>
    <x v="1960"/>
    <x v="16"/>
    <x v="9"/>
    <x v="3"/>
    <s v="Berlin"/>
    <x v="7"/>
    <x v="5"/>
    <n v="2"/>
    <n v="136.61000000000001"/>
    <n v="0.1"/>
    <n v="245.89"/>
    <x v="2880"/>
    <s v="UPI"/>
    <x v="2"/>
    <s v="Express"/>
    <x v="1"/>
    <n v="2025"/>
    <n v="2"/>
    <x v="10"/>
  </r>
  <r>
    <s v="ORD-004006"/>
    <d v="2025-04-15T00:00:00"/>
    <x v="1163"/>
    <x v="0"/>
    <x v="2"/>
    <x v="2"/>
    <s v="Abu Dhabi"/>
    <x v="2"/>
    <x v="1"/>
    <n v="2"/>
    <n v="85.18"/>
    <n v="0.15"/>
    <n v="144.81"/>
    <x v="2881"/>
    <s v="Bank Transfer"/>
    <x v="0"/>
    <s v="Express"/>
    <x v="4"/>
    <n v="2025"/>
    <n v="4"/>
    <x v="7"/>
  </r>
  <r>
    <s v="ORD-004007"/>
    <d v="2025-05-22T00:00:00"/>
    <x v="230"/>
    <x v="19"/>
    <x v="7"/>
    <x v="3"/>
    <s v="Liverpool"/>
    <x v="6"/>
    <x v="4"/>
    <n v="2"/>
    <n v="19.52"/>
    <n v="0.1"/>
    <n v="35.130000000000003"/>
    <x v="336"/>
    <s v="UPI"/>
    <x v="0"/>
    <s v="Standard"/>
    <x v="1"/>
    <n v="2025"/>
    <n v="5"/>
    <x v="0"/>
  </r>
  <r>
    <s v="ORD-004008"/>
    <d v="2025-06-09T00:00:00"/>
    <x v="1124"/>
    <x v="19"/>
    <x v="10"/>
    <x v="7"/>
    <s v="Rio de Janeiro"/>
    <x v="18"/>
    <x v="1"/>
    <n v="1"/>
    <n v="64.41"/>
    <n v="0.15"/>
    <n v="54.75"/>
    <x v="2882"/>
    <s v="Digital Wallet"/>
    <x v="0"/>
    <s v="Express"/>
    <x v="1"/>
    <n v="2025"/>
    <n v="6"/>
    <x v="9"/>
  </r>
  <r>
    <s v="ORD-004009"/>
    <d v="2025-09-23T00:00:00"/>
    <x v="1961"/>
    <x v="9"/>
    <x v="7"/>
    <x v="3"/>
    <s v="Liverpool"/>
    <x v="6"/>
    <x v="4"/>
    <n v="1"/>
    <n v="18.09"/>
    <n v="0.15"/>
    <n v="15.38"/>
    <x v="820"/>
    <s v="PayPal"/>
    <x v="0"/>
    <s v="Express"/>
    <x v="3"/>
    <n v="2025"/>
    <n v="9"/>
    <x v="11"/>
  </r>
  <r>
    <s v="ORD-004010"/>
    <d v="2025-01-23T00:00:00"/>
    <x v="1069"/>
    <x v="22"/>
    <x v="11"/>
    <x v="8"/>
    <s v="Cape Town"/>
    <x v="0"/>
    <x v="0"/>
    <n v="2"/>
    <n v="45.73"/>
    <n v="0.1"/>
    <n v="82.32"/>
    <x v="2883"/>
    <s v="Digital Wallet"/>
    <x v="0"/>
    <s v="Standard"/>
    <x v="1"/>
    <n v="2025"/>
    <n v="1"/>
    <x v="5"/>
  </r>
  <r>
    <s v="ORD-004011"/>
    <d v="2025-01-14T00:00:00"/>
    <x v="1962"/>
    <x v="26"/>
    <x v="11"/>
    <x v="8"/>
    <s v="Cape Town"/>
    <x v="7"/>
    <x v="5"/>
    <n v="1"/>
    <n v="135.07"/>
    <n v="0"/>
    <n v="135.07"/>
    <x v="704"/>
    <s v="Digital Wallet"/>
    <x v="0"/>
    <s v="Standard"/>
    <x v="1"/>
    <n v="2025"/>
    <n v="1"/>
    <x v="5"/>
  </r>
  <r>
    <s v="ORD-004012"/>
    <d v="2025-06-03T00:00:00"/>
    <x v="542"/>
    <x v="29"/>
    <x v="4"/>
    <x v="4"/>
    <s v="Seattle"/>
    <x v="17"/>
    <x v="3"/>
    <n v="3"/>
    <n v="69.78"/>
    <n v="0.1"/>
    <n v="188.39"/>
    <x v="2884"/>
    <s v="Digital Wallet"/>
    <x v="0"/>
    <s v="Express"/>
    <x v="2"/>
    <n v="2025"/>
    <n v="6"/>
    <x v="9"/>
  </r>
  <r>
    <s v="ORD-004013"/>
    <d v="2025-09-30T00:00:00"/>
    <x v="842"/>
    <x v="16"/>
    <x v="10"/>
    <x v="7"/>
    <s v="BrasÃ­lia"/>
    <x v="18"/>
    <x v="1"/>
    <n v="2"/>
    <n v="67.34"/>
    <n v="0"/>
    <n v="134.68"/>
    <x v="1040"/>
    <s v="Credit Card"/>
    <x v="0"/>
    <s v="Standard"/>
    <x v="1"/>
    <n v="2025"/>
    <n v="9"/>
    <x v="11"/>
  </r>
  <r>
    <s v="ORD-004014"/>
    <d v="2025-03-17T00:00:00"/>
    <x v="333"/>
    <x v="19"/>
    <x v="10"/>
    <x v="7"/>
    <s v="SÃ£o Paulo"/>
    <x v="6"/>
    <x v="4"/>
    <n v="1"/>
    <n v="18.73"/>
    <n v="0.2"/>
    <n v="14.98"/>
    <x v="1010"/>
    <s v="Digital Wallet"/>
    <x v="0"/>
    <s v="Standard"/>
    <x v="1"/>
    <n v="2025"/>
    <n v="3"/>
    <x v="4"/>
  </r>
  <r>
    <s v="ORD-004015"/>
    <d v="2025-09-08T00:00:00"/>
    <x v="1963"/>
    <x v="5"/>
    <x v="4"/>
    <x v="4"/>
    <s v="Los Angeles"/>
    <x v="7"/>
    <x v="5"/>
    <n v="1"/>
    <n v="131.22999999999999"/>
    <n v="0.1"/>
    <n v="118.1"/>
    <x v="1314"/>
    <s v="PayPal"/>
    <x v="0"/>
    <s v="Standard"/>
    <x v="1"/>
    <n v="2025"/>
    <n v="9"/>
    <x v="11"/>
  </r>
  <r>
    <s v="ORD-004016"/>
    <d v="2025-04-12T00:00:00"/>
    <x v="1930"/>
    <x v="24"/>
    <x v="8"/>
    <x v="4"/>
    <s v="Montreal"/>
    <x v="13"/>
    <x v="2"/>
    <n v="2"/>
    <n v="199.02"/>
    <n v="0"/>
    <n v="398.05"/>
    <x v="2885"/>
    <s v="Debit Card"/>
    <x v="2"/>
    <s v="Standard"/>
    <x v="1"/>
    <n v="2025"/>
    <n v="4"/>
    <x v="7"/>
  </r>
  <r>
    <s v="ORD-004017"/>
    <d v="2025-12-02T00:00:00"/>
    <x v="108"/>
    <x v="27"/>
    <x v="1"/>
    <x v="1"/>
    <s v="Hyderabad"/>
    <x v="17"/>
    <x v="3"/>
    <n v="3"/>
    <n v="60.06"/>
    <n v="0.05"/>
    <n v="171.18"/>
    <x v="2886"/>
    <s v="UPI"/>
    <x v="2"/>
    <s v="Express"/>
    <x v="1"/>
    <n v="2025"/>
    <n v="12"/>
    <x v="1"/>
  </r>
  <r>
    <s v="ORD-004018"/>
    <d v="2025-12-04T00:00:00"/>
    <x v="509"/>
    <x v="18"/>
    <x v="6"/>
    <x v="6"/>
    <s v="Singapore"/>
    <x v="16"/>
    <x v="6"/>
    <n v="1"/>
    <n v="28.18"/>
    <n v="0.1"/>
    <n v="25.36"/>
    <x v="340"/>
    <s v="Debit Card"/>
    <x v="0"/>
    <s v="Standard"/>
    <x v="0"/>
    <n v="2025"/>
    <n v="12"/>
    <x v="1"/>
  </r>
  <r>
    <s v="ORD-004019"/>
    <d v="2025-04-27T00:00:00"/>
    <x v="818"/>
    <x v="6"/>
    <x v="1"/>
    <x v="1"/>
    <s v="Mumbai"/>
    <x v="12"/>
    <x v="1"/>
    <n v="3"/>
    <n v="147.30000000000001"/>
    <n v="0.15"/>
    <n v="375.62"/>
    <x v="2887"/>
    <s v="Credit Card"/>
    <x v="1"/>
    <s v="Standard"/>
    <x v="3"/>
    <n v="2025"/>
    <n v="4"/>
    <x v="7"/>
  </r>
  <r>
    <s v="ORD-004020"/>
    <d v="2025-03-31T00:00:00"/>
    <x v="305"/>
    <x v="12"/>
    <x v="1"/>
    <x v="1"/>
    <s v="Bengaluru"/>
    <x v="7"/>
    <x v="5"/>
    <n v="3"/>
    <n v="129.24"/>
    <n v="0"/>
    <n v="387.71"/>
    <x v="2888"/>
    <s v="Credit Card"/>
    <x v="2"/>
    <s v="Same Day"/>
    <x v="1"/>
    <n v="2025"/>
    <n v="3"/>
    <x v="4"/>
  </r>
  <r>
    <s v="ORD-004021"/>
    <d v="2025-06-10T00:00:00"/>
    <x v="1792"/>
    <x v="25"/>
    <x v="7"/>
    <x v="3"/>
    <s v="London"/>
    <x v="0"/>
    <x v="0"/>
    <n v="1"/>
    <n v="40.54"/>
    <n v="0.15"/>
    <n v="34.46"/>
    <x v="492"/>
    <s v="UPI"/>
    <x v="0"/>
    <s v="Standard"/>
    <x v="0"/>
    <n v="2025"/>
    <n v="6"/>
    <x v="9"/>
  </r>
  <r>
    <s v="ORD-004022"/>
    <d v="2025-04-05T00:00:00"/>
    <x v="1292"/>
    <x v="18"/>
    <x v="3"/>
    <x v="3"/>
    <s v="Marseille"/>
    <x v="10"/>
    <x v="1"/>
    <n v="1"/>
    <n v="51.28"/>
    <n v="0.05"/>
    <n v="48.71"/>
    <x v="2889"/>
    <s v="Debit Card"/>
    <x v="0"/>
    <s v="Express"/>
    <x v="2"/>
    <n v="2025"/>
    <n v="4"/>
    <x v="7"/>
  </r>
  <r>
    <s v="ORD-004023"/>
    <d v="2025-09-20T00:00:00"/>
    <x v="476"/>
    <x v="21"/>
    <x v="10"/>
    <x v="7"/>
    <s v="BrasÃ­lia"/>
    <x v="7"/>
    <x v="5"/>
    <n v="2"/>
    <n v="128.15"/>
    <n v="0"/>
    <n v="256.29000000000002"/>
    <x v="1903"/>
    <s v="Debit Card"/>
    <x v="0"/>
    <s v="Standard"/>
    <x v="4"/>
    <n v="2025"/>
    <n v="9"/>
    <x v="11"/>
  </r>
  <r>
    <s v="ORD-004024"/>
    <d v="2025-11-15T00:00:00"/>
    <x v="1748"/>
    <x v="23"/>
    <x v="11"/>
    <x v="8"/>
    <s v="Cape Town"/>
    <x v="15"/>
    <x v="6"/>
    <n v="1"/>
    <n v="77.989999999999995"/>
    <n v="0.2"/>
    <n v="62.39"/>
    <x v="2890"/>
    <s v="Credit Card"/>
    <x v="0"/>
    <s v="Standard"/>
    <x v="4"/>
    <n v="2025"/>
    <n v="11"/>
    <x v="6"/>
  </r>
  <r>
    <s v="ORD-004025"/>
    <d v="2025-09-21T00:00:00"/>
    <x v="1645"/>
    <x v="19"/>
    <x v="7"/>
    <x v="3"/>
    <s v="Liverpool"/>
    <x v="16"/>
    <x v="6"/>
    <n v="1"/>
    <n v="27.9"/>
    <n v="0.1"/>
    <n v="25.11"/>
    <x v="2891"/>
    <s v="PayPal"/>
    <x v="0"/>
    <s v="Standard"/>
    <x v="1"/>
    <n v="2025"/>
    <n v="9"/>
    <x v="11"/>
  </r>
  <r>
    <s v="ORD-004026"/>
    <d v="2025-11-14T00:00:00"/>
    <x v="1964"/>
    <x v="7"/>
    <x v="1"/>
    <x v="1"/>
    <s v="Delhi"/>
    <x v="11"/>
    <x v="5"/>
    <n v="1"/>
    <n v="148.58000000000001"/>
    <n v="0.05"/>
    <n v="141.15"/>
    <x v="595"/>
    <s v="UPI"/>
    <x v="0"/>
    <s v="Express"/>
    <x v="1"/>
    <n v="2025"/>
    <n v="11"/>
    <x v="6"/>
  </r>
  <r>
    <s v="ORD-004027"/>
    <d v="2025-06-05T00:00:00"/>
    <x v="1965"/>
    <x v="24"/>
    <x v="5"/>
    <x v="5"/>
    <s v="Osaka"/>
    <x v="2"/>
    <x v="1"/>
    <n v="2"/>
    <n v="95.57"/>
    <n v="0.2"/>
    <n v="152.91"/>
    <x v="2892"/>
    <s v="Credit Card"/>
    <x v="2"/>
    <s v="Express"/>
    <x v="1"/>
    <n v="2025"/>
    <n v="6"/>
    <x v="9"/>
  </r>
  <r>
    <s v="ORD-004028"/>
    <d v="2025-03-03T00:00:00"/>
    <x v="1061"/>
    <x v="25"/>
    <x v="3"/>
    <x v="3"/>
    <s v="Lyon"/>
    <x v="2"/>
    <x v="1"/>
    <n v="1"/>
    <n v="84.27"/>
    <n v="0.1"/>
    <n v="75.84"/>
    <x v="472"/>
    <s v="PayPal"/>
    <x v="0"/>
    <s v="Express"/>
    <x v="0"/>
    <n v="2025"/>
    <n v="3"/>
    <x v="4"/>
  </r>
  <r>
    <s v="ORD-004029"/>
    <d v="2025-10-16T00:00:00"/>
    <x v="1738"/>
    <x v="4"/>
    <x v="7"/>
    <x v="3"/>
    <s v="Birmingham"/>
    <x v="11"/>
    <x v="5"/>
    <n v="2"/>
    <n v="148.69999999999999"/>
    <n v="0.05"/>
    <n v="282.54000000000002"/>
    <x v="2893"/>
    <s v="UPI"/>
    <x v="1"/>
    <s v="Standard"/>
    <x v="0"/>
    <n v="2025"/>
    <n v="10"/>
    <x v="2"/>
  </r>
  <r>
    <s v="ORD-004030"/>
    <d v="2025-05-21T00:00:00"/>
    <x v="774"/>
    <x v="28"/>
    <x v="4"/>
    <x v="4"/>
    <s v="Chicago"/>
    <x v="12"/>
    <x v="1"/>
    <n v="1"/>
    <n v="172.66"/>
    <n v="0.1"/>
    <n v="155.38999999999999"/>
    <x v="1199"/>
    <s v="PayPal"/>
    <x v="0"/>
    <s v="Express"/>
    <x v="0"/>
    <n v="2025"/>
    <n v="5"/>
    <x v="0"/>
  </r>
  <r>
    <s v="ORD-004031"/>
    <d v="2025-09-20T00:00:00"/>
    <x v="807"/>
    <x v="6"/>
    <x v="9"/>
    <x v="3"/>
    <s v="Hamburg"/>
    <x v="0"/>
    <x v="0"/>
    <n v="1"/>
    <n v="45.97"/>
    <n v="0.15"/>
    <n v="39.08"/>
    <x v="2894"/>
    <s v="Debit Card"/>
    <x v="0"/>
    <s v="Express"/>
    <x v="2"/>
    <n v="2025"/>
    <n v="9"/>
    <x v="11"/>
  </r>
  <r>
    <s v="ORD-004032"/>
    <d v="2025-04-16T00:00:00"/>
    <x v="1966"/>
    <x v="7"/>
    <x v="4"/>
    <x v="4"/>
    <s v="Houston"/>
    <x v="17"/>
    <x v="3"/>
    <n v="3"/>
    <n v="64.989999999999995"/>
    <n v="0.05"/>
    <n v="185.23"/>
    <x v="2895"/>
    <s v="Debit Card"/>
    <x v="0"/>
    <s v="Standard"/>
    <x v="1"/>
    <n v="2025"/>
    <n v="4"/>
    <x v="7"/>
  </r>
  <r>
    <s v="ORD-004033"/>
    <d v="2025-02-01T00:00:00"/>
    <x v="435"/>
    <x v="18"/>
    <x v="5"/>
    <x v="5"/>
    <s v="Tokyo"/>
    <x v="10"/>
    <x v="1"/>
    <n v="1"/>
    <n v="52.75"/>
    <n v="0"/>
    <n v="52.75"/>
    <x v="2044"/>
    <s v="Credit Card"/>
    <x v="0"/>
    <s v="Express"/>
    <x v="2"/>
    <n v="2025"/>
    <n v="2"/>
    <x v="10"/>
  </r>
  <r>
    <s v="ORD-004034"/>
    <d v="2025-12-30T00:00:00"/>
    <x v="487"/>
    <x v="14"/>
    <x v="3"/>
    <x v="3"/>
    <s v="Lyon"/>
    <x v="4"/>
    <x v="2"/>
    <n v="1"/>
    <n v="48.54"/>
    <n v="0"/>
    <n v="48.54"/>
    <x v="322"/>
    <s v="Debit Card"/>
    <x v="0"/>
    <s v="Express"/>
    <x v="1"/>
    <n v="2025"/>
    <n v="12"/>
    <x v="1"/>
  </r>
  <r>
    <s v="ORD-004035"/>
    <d v="2025-03-03T00:00:00"/>
    <x v="1967"/>
    <x v="26"/>
    <x v="10"/>
    <x v="7"/>
    <s v="SÃ£o Paulo"/>
    <x v="2"/>
    <x v="1"/>
    <n v="1"/>
    <n v="94.08"/>
    <n v="0"/>
    <n v="94.08"/>
    <x v="2896"/>
    <s v="Credit Card"/>
    <x v="0"/>
    <s v="Standard"/>
    <x v="3"/>
    <n v="2025"/>
    <n v="3"/>
    <x v="4"/>
  </r>
  <r>
    <s v="ORD-004036"/>
    <d v="2025-12-28T00:00:00"/>
    <x v="1577"/>
    <x v="3"/>
    <x v="3"/>
    <x v="3"/>
    <s v="Paris"/>
    <x v="8"/>
    <x v="5"/>
    <n v="1"/>
    <n v="93.06"/>
    <n v="0.05"/>
    <n v="88.41"/>
    <x v="1932"/>
    <s v="PayPal"/>
    <x v="2"/>
    <s v="Standard"/>
    <x v="2"/>
    <n v="2025"/>
    <n v="12"/>
    <x v="1"/>
  </r>
  <r>
    <s v="ORD-004037"/>
    <d v="2025-12-26T00:00:00"/>
    <x v="178"/>
    <x v="20"/>
    <x v="4"/>
    <x v="4"/>
    <s v="Houston"/>
    <x v="4"/>
    <x v="2"/>
    <n v="1"/>
    <n v="43.13"/>
    <n v="0.15"/>
    <n v="36.659999999999997"/>
    <x v="960"/>
    <s v="Bank Transfer"/>
    <x v="2"/>
    <s v="Standard"/>
    <x v="0"/>
    <n v="2025"/>
    <n v="12"/>
    <x v="1"/>
  </r>
  <r>
    <s v="ORD-004038"/>
    <d v="2025-11-05T00:00:00"/>
    <x v="1968"/>
    <x v="26"/>
    <x v="10"/>
    <x v="7"/>
    <s v="BrasÃ­lia"/>
    <x v="15"/>
    <x v="6"/>
    <n v="2"/>
    <n v="79.31"/>
    <n v="0.15"/>
    <n v="134.83000000000001"/>
    <x v="2897"/>
    <s v="Digital Wallet"/>
    <x v="1"/>
    <s v="Standard"/>
    <x v="0"/>
    <n v="2025"/>
    <n v="11"/>
    <x v="6"/>
  </r>
  <r>
    <s v="ORD-004039"/>
    <d v="2025-09-15T00:00:00"/>
    <x v="1580"/>
    <x v="5"/>
    <x v="3"/>
    <x v="3"/>
    <s v="Toulouse"/>
    <x v="19"/>
    <x v="5"/>
    <n v="1"/>
    <n v="25.19"/>
    <n v="0.1"/>
    <n v="22.67"/>
    <x v="2898"/>
    <s v="Bank Transfer"/>
    <x v="0"/>
    <s v="Standard"/>
    <x v="0"/>
    <n v="2025"/>
    <n v="9"/>
    <x v="11"/>
  </r>
  <r>
    <s v="ORD-004040"/>
    <d v="2025-08-14T00:00:00"/>
    <x v="1969"/>
    <x v="6"/>
    <x v="4"/>
    <x v="4"/>
    <s v="Houston"/>
    <x v="18"/>
    <x v="1"/>
    <n v="1"/>
    <n v="71.98"/>
    <n v="0.25"/>
    <n v="53.99"/>
    <x v="2054"/>
    <s v="Digital Wallet"/>
    <x v="2"/>
    <s v="Standard"/>
    <x v="1"/>
    <n v="2025"/>
    <n v="8"/>
    <x v="3"/>
  </r>
  <r>
    <s v="ORD-004041"/>
    <d v="2025-11-26T00:00:00"/>
    <x v="1970"/>
    <x v="18"/>
    <x v="8"/>
    <x v="4"/>
    <s v="Toronto"/>
    <x v="5"/>
    <x v="3"/>
    <n v="1"/>
    <n v="56.58"/>
    <n v="0.2"/>
    <n v="45.26"/>
    <x v="2899"/>
    <s v="UPI"/>
    <x v="0"/>
    <s v="Standard"/>
    <x v="1"/>
    <n v="2025"/>
    <n v="11"/>
    <x v="6"/>
  </r>
  <r>
    <s v="ORD-004042"/>
    <d v="2025-04-24T00:00:00"/>
    <x v="307"/>
    <x v="9"/>
    <x v="4"/>
    <x v="4"/>
    <s v="Seattle"/>
    <x v="7"/>
    <x v="5"/>
    <n v="1"/>
    <n v="123.24"/>
    <n v="0.05"/>
    <n v="117.08"/>
    <x v="2900"/>
    <s v="Debit Card"/>
    <x v="0"/>
    <s v="Standard"/>
    <x v="1"/>
    <n v="2025"/>
    <n v="4"/>
    <x v="7"/>
  </r>
  <r>
    <s v="ORD-004043"/>
    <d v="2025-07-02T00:00:00"/>
    <x v="1971"/>
    <x v="24"/>
    <x v="10"/>
    <x v="7"/>
    <s v="Rio de Janeiro"/>
    <x v="2"/>
    <x v="1"/>
    <n v="1"/>
    <n v="83.96"/>
    <n v="0"/>
    <n v="83.96"/>
    <x v="1242"/>
    <s v="Debit Card"/>
    <x v="0"/>
    <s v="Express"/>
    <x v="0"/>
    <n v="2025"/>
    <n v="7"/>
    <x v="8"/>
  </r>
  <r>
    <s v="ORD-004044"/>
    <d v="2025-08-31T00:00:00"/>
    <x v="1237"/>
    <x v="9"/>
    <x v="7"/>
    <x v="3"/>
    <s v="Birmingham"/>
    <x v="13"/>
    <x v="2"/>
    <n v="1"/>
    <n v="184.45"/>
    <n v="0.05"/>
    <n v="175.23"/>
    <x v="2901"/>
    <s v="Credit Card"/>
    <x v="0"/>
    <s v="Same Day"/>
    <x v="0"/>
    <n v="2025"/>
    <n v="8"/>
    <x v="3"/>
  </r>
  <r>
    <s v="ORD-004045"/>
    <d v="2025-06-10T00:00:00"/>
    <x v="1768"/>
    <x v="28"/>
    <x v="0"/>
    <x v="0"/>
    <s v="Sydney"/>
    <x v="16"/>
    <x v="6"/>
    <n v="4"/>
    <n v="31.81"/>
    <n v="0.1"/>
    <n v="114.51"/>
    <x v="816"/>
    <s v="UPI"/>
    <x v="0"/>
    <s v="Standard"/>
    <x v="1"/>
    <n v="2025"/>
    <n v="6"/>
    <x v="9"/>
  </r>
  <r>
    <s v="ORD-004046"/>
    <d v="2025-06-17T00:00:00"/>
    <x v="1972"/>
    <x v="12"/>
    <x v="1"/>
    <x v="1"/>
    <s v="Mumbai"/>
    <x v="15"/>
    <x v="6"/>
    <n v="3"/>
    <n v="78.94"/>
    <n v="0.25"/>
    <n v="177.61"/>
    <x v="2902"/>
    <s v="PayPal"/>
    <x v="2"/>
    <s v="Standard"/>
    <x v="1"/>
    <n v="2025"/>
    <n v="6"/>
    <x v="9"/>
  </r>
  <r>
    <s v="ORD-004047"/>
    <d v="2025-05-10T00:00:00"/>
    <x v="1021"/>
    <x v="0"/>
    <x v="7"/>
    <x v="3"/>
    <s v="Birmingham"/>
    <x v="7"/>
    <x v="5"/>
    <n v="3"/>
    <n v="133.78"/>
    <n v="0.2"/>
    <n v="321.07"/>
    <x v="2903"/>
    <s v="Digital Wallet"/>
    <x v="0"/>
    <s v="Standard"/>
    <x v="1"/>
    <n v="2025"/>
    <n v="5"/>
    <x v="0"/>
  </r>
  <r>
    <s v="ORD-004048"/>
    <d v="2025-08-09T00:00:00"/>
    <x v="382"/>
    <x v="16"/>
    <x v="11"/>
    <x v="8"/>
    <s v="Cape Town"/>
    <x v="7"/>
    <x v="5"/>
    <n v="1"/>
    <n v="126.75"/>
    <n v="0"/>
    <n v="126.75"/>
    <x v="2904"/>
    <s v="Digital Wallet"/>
    <x v="0"/>
    <s v="Express"/>
    <x v="2"/>
    <n v="2025"/>
    <n v="8"/>
    <x v="3"/>
  </r>
  <r>
    <s v="ORD-004049"/>
    <d v="2025-11-22T00:00:00"/>
    <x v="119"/>
    <x v="22"/>
    <x v="6"/>
    <x v="6"/>
    <s v="Singapore"/>
    <x v="0"/>
    <x v="0"/>
    <n v="2"/>
    <n v="44.52"/>
    <n v="0.1"/>
    <n v="80.14"/>
    <x v="1954"/>
    <s v="Debit Card"/>
    <x v="0"/>
    <s v="Standard"/>
    <x v="0"/>
    <n v="2025"/>
    <n v="11"/>
    <x v="6"/>
  </r>
  <r>
    <s v="ORD-004050"/>
    <d v="2025-03-20T00:00:00"/>
    <x v="431"/>
    <x v="18"/>
    <x v="1"/>
    <x v="1"/>
    <s v="Delhi"/>
    <x v="4"/>
    <x v="2"/>
    <n v="1"/>
    <n v="43.41"/>
    <n v="0.2"/>
    <n v="34.729999999999997"/>
    <x v="2905"/>
    <s v="UPI"/>
    <x v="0"/>
    <s v="Express"/>
    <x v="2"/>
    <n v="2025"/>
    <n v="3"/>
    <x v="4"/>
  </r>
  <r>
    <s v="ORD-004051"/>
    <d v="2025-12-14T00:00:00"/>
    <x v="647"/>
    <x v="13"/>
    <x v="4"/>
    <x v="4"/>
    <s v="New York"/>
    <x v="3"/>
    <x v="1"/>
    <n v="1"/>
    <n v="145.09"/>
    <n v="0.05"/>
    <n v="137.84"/>
    <x v="2527"/>
    <s v="Debit Card"/>
    <x v="0"/>
    <s v="Standard"/>
    <x v="0"/>
    <n v="2025"/>
    <n v="12"/>
    <x v="1"/>
  </r>
  <r>
    <s v="ORD-004052"/>
    <d v="2025-09-27T00:00:00"/>
    <x v="1008"/>
    <x v="20"/>
    <x v="4"/>
    <x v="4"/>
    <s v="Houston"/>
    <x v="9"/>
    <x v="6"/>
    <n v="1"/>
    <n v="80.23"/>
    <n v="0.2"/>
    <n v="64.180000000000007"/>
    <x v="2906"/>
    <s v="Credit Card"/>
    <x v="0"/>
    <s v="Standard"/>
    <x v="2"/>
    <n v="2025"/>
    <n v="9"/>
    <x v="11"/>
  </r>
  <r>
    <s v="ORD-004053"/>
    <d v="2025-11-14T00:00:00"/>
    <x v="22"/>
    <x v="16"/>
    <x v="8"/>
    <x v="4"/>
    <s v="Montreal"/>
    <x v="16"/>
    <x v="6"/>
    <n v="1"/>
    <n v="28.89"/>
    <n v="0.1"/>
    <n v="26"/>
    <x v="1533"/>
    <s v="Credit Card"/>
    <x v="0"/>
    <s v="Express"/>
    <x v="1"/>
    <n v="2025"/>
    <n v="11"/>
    <x v="6"/>
  </r>
  <r>
    <s v="ORD-004054"/>
    <d v="2025-08-06T00:00:00"/>
    <x v="1973"/>
    <x v="15"/>
    <x v="5"/>
    <x v="5"/>
    <s v="Osaka"/>
    <x v="3"/>
    <x v="1"/>
    <n v="2"/>
    <n v="150.71"/>
    <n v="0"/>
    <n v="301.42"/>
    <x v="2907"/>
    <s v="Credit Card"/>
    <x v="0"/>
    <s v="Standard"/>
    <x v="1"/>
    <n v="2025"/>
    <n v="8"/>
    <x v="3"/>
  </r>
  <r>
    <s v="ORD-004055"/>
    <d v="2025-11-01T00:00:00"/>
    <x v="1309"/>
    <x v="8"/>
    <x v="5"/>
    <x v="5"/>
    <s v="Kyoto"/>
    <x v="6"/>
    <x v="4"/>
    <n v="2"/>
    <n v="18.420000000000002"/>
    <n v="0.05"/>
    <n v="35"/>
    <x v="2756"/>
    <s v="PayPal"/>
    <x v="0"/>
    <s v="Standard"/>
    <x v="0"/>
    <n v="2025"/>
    <n v="11"/>
    <x v="6"/>
  </r>
  <r>
    <s v="ORD-004056"/>
    <d v="2025-01-07T00:00:00"/>
    <x v="1974"/>
    <x v="18"/>
    <x v="9"/>
    <x v="3"/>
    <s v="Berlin"/>
    <x v="5"/>
    <x v="3"/>
    <n v="2"/>
    <n v="56.55"/>
    <n v="0.05"/>
    <n v="107.45"/>
    <x v="2908"/>
    <s v="Credit Card"/>
    <x v="2"/>
    <s v="Standard"/>
    <x v="0"/>
    <n v="2025"/>
    <n v="1"/>
    <x v="5"/>
  </r>
  <r>
    <s v="ORD-004057"/>
    <d v="2025-11-12T00:00:00"/>
    <x v="632"/>
    <x v="21"/>
    <x v="6"/>
    <x v="6"/>
    <s v="Singapore"/>
    <x v="14"/>
    <x v="3"/>
    <n v="1"/>
    <n v="76.91"/>
    <n v="0.15"/>
    <n v="65.38"/>
    <x v="2909"/>
    <s v="Digital Wallet"/>
    <x v="0"/>
    <s v="Express"/>
    <x v="0"/>
    <n v="2025"/>
    <n v="11"/>
    <x v="6"/>
  </r>
  <r>
    <s v="ORD-004058"/>
    <d v="2025-01-16T00:00:00"/>
    <x v="459"/>
    <x v="12"/>
    <x v="7"/>
    <x v="3"/>
    <s v="London"/>
    <x v="0"/>
    <x v="0"/>
    <n v="2"/>
    <n v="40.880000000000003"/>
    <n v="0"/>
    <n v="81.75"/>
    <x v="2910"/>
    <s v="PayPal"/>
    <x v="0"/>
    <s v="Standard"/>
    <x v="1"/>
    <n v="2025"/>
    <n v="1"/>
    <x v="5"/>
  </r>
  <r>
    <s v="ORD-004059"/>
    <d v="2025-12-03T00:00:00"/>
    <x v="1734"/>
    <x v="10"/>
    <x v="1"/>
    <x v="1"/>
    <s v="Delhi"/>
    <x v="16"/>
    <x v="6"/>
    <n v="1"/>
    <n v="28.91"/>
    <n v="0.15"/>
    <n v="24.57"/>
    <x v="2911"/>
    <s v="Debit Card"/>
    <x v="0"/>
    <s v="Standard"/>
    <x v="1"/>
    <n v="2025"/>
    <n v="12"/>
    <x v="1"/>
  </r>
  <r>
    <s v="ORD-004060"/>
    <d v="2025-12-29T00:00:00"/>
    <x v="1237"/>
    <x v="5"/>
    <x v="3"/>
    <x v="3"/>
    <s v="Toulouse"/>
    <x v="11"/>
    <x v="5"/>
    <n v="1"/>
    <n v="159.11000000000001"/>
    <n v="0.05"/>
    <n v="151.15"/>
    <x v="2912"/>
    <s v="UPI"/>
    <x v="1"/>
    <s v="Express"/>
    <x v="1"/>
    <n v="2025"/>
    <n v="12"/>
    <x v="1"/>
  </r>
  <r>
    <s v="ORD-004061"/>
    <d v="2025-04-25T00:00:00"/>
    <x v="20"/>
    <x v="25"/>
    <x v="11"/>
    <x v="8"/>
    <s v="Durban"/>
    <x v="5"/>
    <x v="3"/>
    <n v="1"/>
    <n v="54.9"/>
    <n v="0.2"/>
    <n v="43.92"/>
    <x v="2913"/>
    <s v="Bank Transfer"/>
    <x v="1"/>
    <s v="Standard"/>
    <x v="1"/>
    <n v="2025"/>
    <n v="4"/>
    <x v="7"/>
  </r>
  <r>
    <s v="ORD-004062"/>
    <d v="2025-03-24T00:00:00"/>
    <x v="1621"/>
    <x v="17"/>
    <x v="5"/>
    <x v="5"/>
    <s v="Osaka"/>
    <x v="11"/>
    <x v="5"/>
    <n v="2"/>
    <n v="139.66"/>
    <n v="0.2"/>
    <n v="223.46"/>
    <x v="2914"/>
    <s v="UPI"/>
    <x v="2"/>
    <s v="Standard"/>
    <x v="0"/>
    <n v="2025"/>
    <n v="3"/>
    <x v="4"/>
  </r>
  <r>
    <s v="ORD-004063"/>
    <d v="2025-10-27T00:00:00"/>
    <x v="64"/>
    <x v="3"/>
    <x v="3"/>
    <x v="3"/>
    <s v="Paris"/>
    <x v="4"/>
    <x v="2"/>
    <n v="1"/>
    <n v="47.06"/>
    <n v="0.15"/>
    <n v="40"/>
    <x v="1527"/>
    <s v="Credit Card"/>
    <x v="0"/>
    <s v="Standard"/>
    <x v="1"/>
    <n v="2025"/>
    <n v="10"/>
    <x v="2"/>
  </r>
  <r>
    <s v="ORD-004064"/>
    <d v="2025-04-09T00:00:00"/>
    <x v="294"/>
    <x v="22"/>
    <x v="8"/>
    <x v="4"/>
    <s v="Vancouver"/>
    <x v="8"/>
    <x v="5"/>
    <n v="1"/>
    <n v="95.11"/>
    <n v="0"/>
    <n v="95.11"/>
    <x v="2915"/>
    <s v="PayPal"/>
    <x v="2"/>
    <s v="Standard"/>
    <x v="1"/>
    <n v="2025"/>
    <n v="4"/>
    <x v="7"/>
  </r>
  <r>
    <s v="ORD-004065"/>
    <d v="2025-11-26T00:00:00"/>
    <x v="1975"/>
    <x v="19"/>
    <x v="2"/>
    <x v="2"/>
    <s v="Dubai"/>
    <x v="13"/>
    <x v="2"/>
    <n v="3"/>
    <n v="195.71"/>
    <n v="0.05"/>
    <n v="557.78"/>
    <x v="2916"/>
    <s v="UPI"/>
    <x v="2"/>
    <s v="Standard"/>
    <x v="1"/>
    <n v="2025"/>
    <n v="11"/>
    <x v="6"/>
  </r>
  <r>
    <s v="ORD-004066"/>
    <d v="2025-02-10T00:00:00"/>
    <x v="1976"/>
    <x v="19"/>
    <x v="7"/>
    <x v="3"/>
    <s v="Manchester"/>
    <x v="5"/>
    <x v="3"/>
    <n v="1"/>
    <n v="58.34"/>
    <n v="0.15"/>
    <n v="49.59"/>
    <x v="698"/>
    <s v="PayPal"/>
    <x v="0"/>
    <s v="Express"/>
    <x v="0"/>
    <n v="2025"/>
    <n v="2"/>
    <x v="10"/>
  </r>
  <r>
    <s v="ORD-004067"/>
    <d v="2025-02-19T00:00:00"/>
    <x v="329"/>
    <x v="7"/>
    <x v="4"/>
    <x v="4"/>
    <s v="Seattle"/>
    <x v="15"/>
    <x v="6"/>
    <n v="2"/>
    <n v="75.39"/>
    <n v="0.2"/>
    <n v="120.62"/>
    <x v="1515"/>
    <s v="Credit Card"/>
    <x v="2"/>
    <s v="Standard"/>
    <x v="3"/>
    <n v="2025"/>
    <n v="2"/>
    <x v="10"/>
  </r>
  <r>
    <s v="ORD-004068"/>
    <d v="2025-12-26T00:00:00"/>
    <x v="1977"/>
    <x v="19"/>
    <x v="11"/>
    <x v="8"/>
    <s v="Durban"/>
    <x v="8"/>
    <x v="5"/>
    <n v="1"/>
    <n v="104.17"/>
    <n v="0"/>
    <n v="104.17"/>
    <x v="411"/>
    <s v="Digital Wallet"/>
    <x v="0"/>
    <s v="Standard"/>
    <x v="0"/>
    <n v="2025"/>
    <n v="12"/>
    <x v="1"/>
  </r>
  <r>
    <s v="ORD-004069"/>
    <d v="2025-09-21T00:00:00"/>
    <x v="103"/>
    <x v="3"/>
    <x v="10"/>
    <x v="7"/>
    <s v="BrasÃ­lia"/>
    <x v="7"/>
    <x v="5"/>
    <n v="4"/>
    <n v="123.92"/>
    <n v="0"/>
    <n v="495.7"/>
    <x v="2917"/>
    <s v="PayPal"/>
    <x v="0"/>
    <s v="Express"/>
    <x v="0"/>
    <n v="2025"/>
    <n v="9"/>
    <x v="11"/>
  </r>
  <r>
    <s v="ORD-004070"/>
    <d v="2025-11-21T00:00:00"/>
    <x v="22"/>
    <x v="17"/>
    <x v="4"/>
    <x v="4"/>
    <s v="Seattle"/>
    <x v="1"/>
    <x v="1"/>
    <n v="2"/>
    <n v="38.19"/>
    <n v="0.1"/>
    <n v="68.75"/>
    <x v="1885"/>
    <s v="Credit Card"/>
    <x v="0"/>
    <s v="Express"/>
    <x v="1"/>
    <n v="2025"/>
    <n v="11"/>
    <x v="6"/>
  </r>
  <r>
    <s v="ORD-004071"/>
    <d v="2025-05-07T00:00:00"/>
    <x v="1008"/>
    <x v="14"/>
    <x v="7"/>
    <x v="3"/>
    <s v="Liverpool"/>
    <x v="13"/>
    <x v="2"/>
    <n v="2"/>
    <n v="186.37"/>
    <n v="0.2"/>
    <n v="298.19"/>
    <x v="2918"/>
    <s v="PayPal"/>
    <x v="2"/>
    <s v="Standard"/>
    <x v="1"/>
    <n v="2025"/>
    <n v="5"/>
    <x v="0"/>
  </r>
  <r>
    <s v="ORD-004072"/>
    <d v="2025-09-22T00:00:00"/>
    <x v="625"/>
    <x v="18"/>
    <x v="7"/>
    <x v="3"/>
    <s v="Birmingham"/>
    <x v="3"/>
    <x v="1"/>
    <n v="2"/>
    <n v="144.51"/>
    <n v="0"/>
    <n v="289.02999999999997"/>
    <x v="1136"/>
    <s v="PayPal"/>
    <x v="0"/>
    <s v="Standard"/>
    <x v="1"/>
    <n v="2025"/>
    <n v="9"/>
    <x v="11"/>
  </r>
  <r>
    <s v="ORD-004073"/>
    <d v="2025-08-21T00:00:00"/>
    <x v="315"/>
    <x v="3"/>
    <x v="1"/>
    <x v="1"/>
    <s v="Bengaluru"/>
    <x v="2"/>
    <x v="1"/>
    <n v="1"/>
    <n v="88.66"/>
    <n v="0.15"/>
    <n v="75.36"/>
    <x v="850"/>
    <s v="Debit Card"/>
    <x v="0"/>
    <s v="Standard"/>
    <x v="1"/>
    <n v="2025"/>
    <n v="8"/>
    <x v="3"/>
  </r>
  <r>
    <s v="ORD-004074"/>
    <d v="2025-08-24T00:00:00"/>
    <x v="1589"/>
    <x v="12"/>
    <x v="11"/>
    <x v="8"/>
    <s v="Johannesburg"/>
    <x v="1"/>
    <x v="1"/>
    <n v="2"/>
    <n v="40.31"/>
    <n v="0.1"/>
    <n v="72.56"/>
    <x v="542"/>
    <s v="UPI"/>
    <x v="1"/>
    <s v="Express"/>
    <x v="1"/>
    <n v="2025"/>
    <n v="8"/>
    <x v="3"/>
  </r>
  <r>
    <s v="ORD-004075"/>
    <d v="2025-09-24T00:00:00"/>
    <x v="1978"/>
    <x v="4"/>
    <x v="7"/>
    <x v="3"/>
    <s v="Manchester"/>
    <x v="6"/>
    <x v="4"/>
    <n v="1"/>
    <n v="17.75"/>
    <n v="0"/>
    <n v="17.75"/>
    <x v="2919"/>
    <s v="Debit Card"/>
    <x v="0"/>
    <s v="Standard"/>
    <x v="1"/>
    <n v="2025"/>
    <n v="9"/>
    <x v="11"/>
  </r>
  <r>
    <s v="ORD-004076"/>
    <d v="2025-08-13T00:00:00"/>
    <x v="1979"/>
    <x v="16"/>
    <x v="10"/>
    <x v="7"/>
    <s v="BrasÃ­lia"/>
    <x v="2"/>
    <x v="1"/>
    <n v="2"/>
    <n v="90.03"/>
    <n v="0.2"/>
    <n v="144.05000000000001"/>
    <x v="1270"/>
    <s v="Credit Card"/>
    <x v="0"/>
    <s v="Standard"/>
    <x v="0"/>
    <n v="2025"/>
    <n v="8"/>
    <x v="3"/>
  </r>
  <r>
    <s v="ORD-004077"/>
    <d v="2025-06-17T00:00:00"/>
    <x v="133"/>
    <x v="18"/>
    <x v="1"/>
    <x v="1"/>
    <s v="Delhi"/>
    <x v="2"/>
    <x v="1"/>
    <n v="1"/>
    <n v="92.39"/>
    <n v="0"/>
    <n v="92.39"/>
    <x v="2920"/>
    <s v="Credit Card"/>
    <x v="0"/>
    <s v="Standard"/>
    <x v="1"/>
    <n v="2025"/>
    <n v="6"/>
    <x v="9"/>
  </r>
  <r>
    <s v="ORD-004078"/>
    <d v="2025-04-18T00:00:00"/>
    <x v="137"/>
    <x v="8"/>
    <x v="3"/>
    <x v="3"/>
    <s v="Lyon"/>
    <x v="6"/>
    <x v="4"/>
    <n v="1"/>
    <n v="18.18"/>
    <n v="0.1"/>
    <n v="16.36"/>
    <x v="617"/>
    <s v="PayPal"/>
    <x v="1"/>
    <s v="Express"/>
    <x v="2"/>
    <n v="2025"/>
    <n v="4"/>
    <x v="7"/>
  </r>
  <r>
    <s v="ORD-004079"/>
    <d v="2025-10-28T00:00:00"/>
    <x v="1135"/>
    <x v="13"/>
    <x v="1"/>
    <x v="1"/>
    <s v="Chennai"/>
    <x v="14"/>
    <x v="3"/>
    <n v="2"/>
    <n v="84.62"/>
    <n v="0.1"/>
    <n v="152.32"/>
    <x v="1820"/>
    <s v="UPI"/>
    <x v="1"/>
    <s v="Same Day"/>
    <x v="1"/>
    <n v="2025"/>
    <n v="10"/>
    <x v="2"/>
  </r>
  <r>
    <s v="ORD-004080"/>
    <d v="2025-03-30T00:00:00"/>
    <x v="1797"/>
    <x v="27"/>
    <x v="5"/>
    <x v="5"/>
    <s v="Kyoto"/>
    <x v="5"/>
    <x v="3"/>
    <n v="3"/>
    <n v="54.68"/>
    <n v="0.1"/>
    <n v="147.63"/>
    <x v="2795"/>
    <s v="UPI"/>
    <x v="0"/>
    <s v="Standard"/>
    <x v="0"/>
    <n v="2025"/>
    <n v="3"/>
    <x v="4"/>
  </r>
  <r>
    <s v="ORD-004081"/>
    <d v="2025-09-28T00:00:00"/>
    <x v="208"/>
    <x v="14"/>
    <x v="3"/>
    <x v="3"/>
    <s v="Marseille"/>
    <x v="19"/>
    <x v="5"/>
    <n v="1"/>
    <n v="24.56"/>
    <n v="0.1"/>
    <n v="22.1"/>
    <x v="2911"/>
    <s v="Debit Card"/>
    <x v="0"/>
    <s v="Express"/>
    <x v="1"/>
    <n v="2025"/>
    <n v="9"/>
    <x v="11"/>
  </r>
  <r>
    <s v="ORD-004082"/>
    <d v="2025-04-02T00:00:00"/>
    <x v="1876"/>
    <x v="27"/>
    <x v="8"/>
    <x v="4"/>
    <s v="Vancouver"/>
    <x v="15"/>
    <x v="6"/>
    <n v="1"/>
    <n v="70.7"/>
    <n v="0.15"/>
    <n v="60.09"/>
    <x v="1421"/>
    <s v="Debit Card"/>
    <x v="0"/>
    <s v="Express"/>
    <x v="2"/>
    <n v="2025"/>
    <n v="4"/>
    <x v="7"/>
  </r>
  <r>
    <s v="ORD-004083"/>
    <d v="2025-09-02T00:00:00"/>
    <x v="1980"/>
    <x v="19"/>
    <x v="1"/>
    <x v="1"/>
    <s v="Mumbai"/>
    <x v="1"/>
    <x v="1"/>
    <n v="2"/>
    <n v="42.69"/>
    <n v="0"/>
    <n v="85.37"/>
    <x v="2921"/>
    <s v="Debit Card"/>
    <x v="2"/>
    <s v="Express"/>
    <x v="0"/>
    <n v="2025"/>
    <n v="9"/>
    <x v="11"/>
  </r>
  <r>
    <s v="ORD-004084"/>
    <d v="2025-10-20T00:00:00"/>
    <x v="1981"/>
    <x v="12"/>
    <x v="4"/>
    <x v="4"/>
    <s v="New York"/>
    <x v="15"/>
    <x v="6"/>
    <n v="1"/>
    <n v="74.13"/>
    <n v="0.1"/>
    <n v="66.72"/>
    <x v="35"/>
    <s v="PayPal"/>
    <x v="0"/>
    <s v="Express"/>
    <x v="0"/>
    <n v="2025"/>
    <n v="10"/>
    <x v="2"/>
  </r>
  <r>
    <s v="ORD-004085"/>
    <d v="2025-03-27T00:00:00"/>
    <x v="1982"/>
    <x v="7"/>
    <x v="1"/>
    <x v="1"/>
    <s v="Bengaluru"/>
    <x v="19"/>
    <x v="5"/>
    <n v="1"/>
    <n v="24.85"/>
    <n v="0.05"/>
    <n v="23.61"/>
    <x v="2847"/>
    <s v="Digital Wallet"/>
    <x v="0"/>
    <s v="Same Day"/>
    <x v="0"/>
    <n v="2025"/>
    <n v="3"/>
    <x v="4"/>
  </r>
  <r>
    <s v="ORD-004086"/>
    <d v="2025-01-24T00:00:00"/>
    <x v="1885"/>
    <x v="27"/>
    <x v="4"/>
    <x v="4"/>
    <s v="New York"/>
    <x v="6"/>
    <x v="4"/>
    <n v="2"/>
    <n v="18.100000000000001"/>
    <n v="0.05"/>
    <n v="34.39"/>
    <x v="2899"/>
    <s v="PayPal"/>
    <x v="2"/>
    <s v="Express"/>
    <x v="0"/>
    <n v="2025"/>
    <n v="1"/>
    <x v="5"/>
  </r>
  <r>
    <s v="ORD-004087"/>
    <d v="2025-02-21T00:00:00"/>
    <x v="1983"/>
    <x v="24"/>
    <x v="8"/>
    <x v="4"/>
    <s v="Montreal"/>
    <x v="11"/>
    <x v="5"/>
    <n v="3"/>
    <n v="149.97"/>
    <n v="0.2"/>
    <n v="359.94"/>
    <x v="2922"/>
    <s v="Credit Card"/>
    <x v="1"/>
    <s v="Same Day"/>
    <x v="4"/>
    <n v="2025"/>
    <n v="2"/>
    <x v="10"/>
  </r>
  <r>
    <s v="ORD-004088"/>
    <d v="2025-08-25T00:00:00"/>
    <x v="833"/>
    <x v="21"/>
    <x v="3"/>
    <x v="3"/>
    <s v="Paris"/>
    <x v="14"/>
    <x v="3"/>
    <n v="1"/>
    <n v="77.91"/>
    <n v="0.1"/>
    <n v="70.12"/>
    <x v="2923"/>
    <s v="Credit Card"/>
    <x v="0"/>
    <s v="Express"/>
    <x v="1"/>
    <n v="2025"/>
    <n v="8"/>
    <x v="3"/>
  </r>
  <r>
    <s v="ORD-004089"/>
    <d v="2025-11-21T00:00:00"/>
    <x v="435"/>
    <x v="26"/>
    <x v="8"/>
    <x v="4"/>
    <s v="Montreal"/>
    <x v="16"/>
    <x v="6"/>
    <n v="2"/>
    <n v="29.57"/>
    <n v="0"/>
    <n v="59.14"/>
    <x v="2924"/>
    <s v="Digital Wallet"/>
    <x v="0"/>
    <s v="Standard"/>
    <x v="1"/>
    <n v="2025"/>
    <n v="11"/>
    <x v="6"/>
  </r>
  <r>
    <s v="ORD-004090"/>
    <d v="2025-01-18T00:00:00"/>
    <x v="1819"/>
    <x v="19"/>
    <x v="3"/>
    <x v="3"/>
    <s v="Paris"/>
    <x v="14"/>
    <x v="3"/>
    <n v="2"/>
    <n v="74.489999999999995"/>
    <n v="0"/>
    <n v="148.97999999999999"/>
    <x v="1093"/>
    <s v="Credit Card"/>
    <x v="0"/>
    <s v="Standard"/>
    <x v="0"/>
    <n v="2025"/>
    <n v="1"/>
    <x v="5"/>
  </r>
  <r>
    <s v="ORD-004091"/>
    <d v="2025-10-15T00:00:00"/>
    <x v="1984"/>
    <x v="9"/>
    <x v="4"/>
    <x v="4"/>
    <s v="New York"/>
    <x v="1"/>
    <x v="1"/>
    <n v="3"/>
    <n v="37.04"/>
    <n v="0.1"/>
    <n v="99.99"/>
    <x v="1185"/>
    <s v="Credit Card"/>
    <x v="1"/>
    <s v="Express"/>
    <x v="2"/>
    <n v="2025"/>
    <n v="10"/>
    <x v="2"/>
  </r>
  <r>
    <s v="ORD-004092"/>
    <d v="2025-05-14T00:00:00"/>
    <x v="1985"/>
    <x v="7"/>
    <x v="4"/>
    <x v="4"/>
    <s v="Seattle"/>
    <x v="5"/>
    <x v="3"/>
    <n v="2"/>
    <n v="54.08"/>
    <n v="0.15"/>
    <n v="91.94"/>
    <x v="2925"/>
    <s v="Unknown"/>
    <x v="0"/>
    <s v="Standard"/>
    <x v="1"/>
    <n v="2025"/>
    <n v="5"/>
    <x v="0"/>
  </r>
  <r>
    <s v="ORD-004093"/>
    <d v="2025-07-07T00:00:00"/>
    <x v="482"/>
    <x v="16"/>
    <x v="1"/>
    <x v="1"/>
    <s v="Bengaluru"/>
    <x v="12"/>
    <x v="1"/>
    <n v="1"/>
    <n v="162.03"/>
    <n v="0"/>
    <n v="162.03"/>
    <x v="1125"/>
    <s v="Credit Card"/>
    <x v="1"/>
    <s v="Standard"/>
    <x v="0"/>
    <n v="2025"/>
    <n v="7"/>
    <x v="8"/>
  </r>
  <r>
    <s v="ORD-004094"/>
    <d v="2025-12-13T00:00:00"/>
    <x v="33"/>
    <x v="11"/>
    <x v="10"/>
    <x v="7"/>
    <s v="Rio de Janeiro"/>
    <x v="18"/>
    <x v="1"/>
    <n v="1"/>
    <n v="74.84"/>
    <n v="0.1"/>
    <n v="67.36"/>
    <x v="2926"/>
    <s v="Credit Card"/>
    <x v="2"/>
    <s v="Express"/>
    <x v="0"/>
    <n v="2025"/>
    <n v="12"/>
    <x v="1"/>
  </r>
  <r>
    <s v="ORD-004095"/>
    <d v="2025-05-10T00:00:00"/>
    <x v="504"/>
    <x v="14"/>
    <x v="8"/>
    <x v="4"/>
    <s v="Unknown"/>
    <x v="18"/>
    <x v="1"/>
    <n v="3"/>
    <n v="64.959999999999994"/>
    <n v="0"/>
    <n v="194.87"/>
    <x v="2927"/>
    <s v="PayPal"/>
    <x v="2"/>
    <s v="Same Day"/>
    <x v="0"/>
    <n v="2025"/>
    <n v="5"/>
    <x v="0"/>
  </r>
  <r>
    <s v="ORD-004096"/>
    <d v="2025-07-01T00:00:00"/>
    <x v="1527"/>
    <x v="2"/>
    <x v="1"/>
    <x v="1"/>
    <s v="Chennai"/>
    <x v="12"/>
    <x v="1"/>
    <n v="3"/>
    <n v="153.07"/>
    <n v="0.1"/>
    <n v="413.28"/>
    <x v="2928"/>
    <s v="Credit Card"/>
    <x v="0"/>
    <s v="Same Day"/>
    <x v="1"/>
    <n v="2025"/>
    <n v="7"/>
    <x v="8"/>
  </r>
  <r>
    <s v="ORD-004097"/>
    <d v="2025-01-06T00:00:00"/>
    <x v="1179"/>
    <x v="7"/>
    <x v="1"/>
    <x v="1"/>
    <s v="Mumbai"/>
    <x v="17"/>
    <x v="3"/>
    <n v="2"/>
    <n v="64.48"/>
    <n v="0.1"/>
    <n v="116.07"/>
    <x v="2929"/>
    <s v="Credit Card"/>
    <x v="0"/>
    <s v="Express"/>
    <x v="1"/>
    <n v="2025"/>
    <n v="1"/>
    <x v="5"/>
  </r>
  <r>
    <s v="ORD-004098"/>
    <d v="2025-02-01T00:00:00"/>
    <x v="834"/>
    <x v="18"/>
    <x v="10"/>
    <x v="7"/>
    <s v="BrasÃ­lia"/>
    <x v="13"/>
    <x v="2"/>
    <n v="2"/>
    <n v="196.33"/>
    <n v="0.15"/>
    <n v="333.76"/>
    <x v="2930"/>
    <s v="UPI"/>
    <x v="0"/>
    <s v="Express"/>
    <x v="1"/>
    <n v="2025"/>
    <n v="2"/>
    <x v="10"/>
  </r>
  <r>
    <s v="ORD-004099"/>
    <d v="2025-04-12T00:00:00"/>
    <x v="1220"/>
    <x v="25"/>
    <x v="5"/>
    <x v="5"/>
    <s v="Yokohama"/>
    <x v="7"/>
    <x v="5"/>
    <n v="3"/>
    <n v="121.13"/>
    <n v="0.15"/>
    <n v="308.89"/>
    <x v="2931"/>
    <s v="PayPal"/>
    <x v="0"/>
    <s v="Standard"/>
    <x v="1"/>
    <n v="2025"/>
    <n v="4"/>
    <x v="7"/>
  </r>
  <r>
    <s v="ORD-004100"/>
    <d v="2025-01-11T00:00:00"/>
    <x v="1802"/>
    <x v="17"/>
    <x v="8"/>
    <x v="4"/>
    <s v="Toronto"/>
    <x v="8"/>
    <x v="5"/>
    <n v="2"/>
    <n v="100.23"/>
    <n v="0"/>
    <n v="200.46"/>
    <x v="2337"/>
    <s v="Digital Wallet"/>
    <x v="0"/>
    <s v="Standard"/>
    <x v="1"/>
    <n v="2025"/>
    <n v="1"/>
    <x v="5"/>
  </r>
  <r>
    <s v="ORD-004101"/>
    <d v="2025-09-04T00:00:00"/>
    <x v="1570"/>
    <x v="12"/>
    <x v="7"/>
    <x v="3"/>
    <s v="London"/>
    <x v="8"/>
    <x v="5"/>
    <n v="2"/>
    <n v="102.8"/>
    <n v="0.15"/>
    <n v="174.76"/>
    <x v="2932"/>
    <s v="Credit Card"/>
    <x v="0"/>
    <s v="Standard"/>
    <x v="1"/>
    <n v="2025"/>
    <n v="9"/>
    <x v="11"/>
  </r>
  <r>
    <s v="ORD-004102"/>
    <d v="2025-06-16T00:00:00"/>
    <x v="1377"/>
    <x v="17"/>
    <x v="4"/>
    <x v="4"/>
    <s v="Houston"/>
    <x v="14"/>
    <x v="3"/>
    <n v="2"/>
    <n v="78.569999999999993"/>
    <n v="0.2"/>
    <n v="125.71"/>
    <x v="643"/>
    <s v="Credit Card"/>
    <x v="0"/>
    <s v="Same Day"/>
    <x v="0"/>
    <n v="2025"/>
    <n v="6"/>
    <x v="9"/>
  </r>
  <r>
    <s v="ORD-004103"/>
    <d v="2025-08-03T00:00:00"/>
    <x v="1665"/>
    <x v="1"/>
    <x v="11"/>
    <x v="8"/>
    <s v="Durban"/>
    <x v="18"/>
    <x v="1"/>
    <n v="1"/>
    <n v="71.89"/>
    <n v="0.05"/>
    <n v="68.290000000000006"/>
    <x v="2933"/>
    <s v="Credit Card"/>
    <x v="0"/>
    <s v="Standard"/>
    <x v="1"/>
    <n v="2025"/>
    <n v="8"/>
    <x v="3"/>
  </r>
  <r>
    <s v="ORD-004104"/>
    <d v="2025-03-10T00:00:00"/>
    <x v="1320"/>
    <x v="25"/>
    <x v="5"/>
    <x v="5"/>
    <s v="Yokohama"/>
    <x v="19"/>
    <x v="5"/>
    <n v="2"/>
    <n v="24.09"/>
    <n v="0.1"/>
    <n v="43.36"/>
    <x v="2934"/>
    <s v="PayPal"/>
    <x v="0"/>
    <s v="Express"/>
    <x v="3"/>
    <n v="2025"/>
    <n v="3"/>
    <x v="4"/>
  </r>
  <r>
    <s v="ORD-004105"/>
    <d v="2025-04-26T00:00:00"/>
    <x v="1893"/>
    <x v="0"/>
    <x v="4"/>
    <x v="4"/>
    <s v="New York"/>
    <x v="2"/>
    <x v="1"/>
    <n v="1"/>
    <n v="91.58"/>
    <n v="0.1"/>
    <n v="82.42"/>
    <x v="2935"/>
    <s v="Debit Card"/>
    <x v="1"/>
    <s v="Express"/>
    <x v="1"/>
    <n v="2025"/>
    <n v="4"/>
    <x v="7"/>
  </r>
  <r>
    <s v="ORD-004106"/>
    <d v="2025-09-17T00:00:00"/>
    <x v="1837"/>
    <x v="13"/>
    <x v="10"/>
    <x v="7"/>
    <s v="BrasÃ­lia"/>
    <x v="5"/>
    <x v="3"/>
    <n v="1"/>
    <n v="52.35"/>
    <n v="0.15"/>
    <n v="44.5"/>
    <x v="1422"/>
    <s v="PayPal"/>
    <x v="0"/>
    <s v="Standard"/>
    <x v="0"/>
    <n v="2025"/>
    <n v="9"/>
    <x v="11"/>
  </r>
  <r>
    <s v="ORD-004107"/>
    <d v="2025-12-22T00:00:00"/>
    <x v="296"/>
    <x v="20"/>
    <x v="5"/>
    <x v="5"/>
    <s v="Tokyo"/>
    <x v="3"/>
    <x v="1"/>
    <n v="1"/>
    <n v="150.47999999999999"/>
    <n v="0.05"/>
    <n v="142.96"/>
    <x v="1189"/>
    <s v="Debit Card"/>
    <x v="0"/>
    <s v="Standard"/>
    <x v="0"/>
    <n v="2025"/>
    <n v="12"/>
    <x v="1"/>
  </r>
  <r>
    <s v="ORD-004108"/>
    <d v="2025-01-20T00:00:00"/>
    <x v="1539"/>
    <x v="5"/>
    <x v="4"/>
    <x v="4"/>
    <s v="Houston"/>
    <x v="11"/>
    <x v="5"/>
    <n v="3"/>
    <n v="156.61000000000001"/>
    <n v="0"/>
    <n v="469.84"/>
    <x v="2936"/>
    <s v="Digital Wallet"/>
    <x v="0"/>
    <s v="Standard"/>
    <x v="1"/>
    <n v="2025"/>
    <n v="1"/>
    <x v="5"/>
  </r>
  <r>
    <s v="ORD-004109"/>
    <d v="2025-12-03T00:00:00"/>
    <x v="1986"/>
    <x v="29"/>
    <x v="7"/>
    <x v="3"/>
    <s v="Birmingham"/>
    <x v="10"/>
    <x v="1"/>
    <n v="2"/>
    <n v="49.79"/>
    <n v="0.1"/>
    <n v="89.63"/>
    <x v="21"/>
    <s v="Credit Card"/>
    <x v="0"/>
    <s v="Standard"/>
    <x v="1"/>
    <n v="2025"/>
    <n v="12"/>
    <x v="1"/>
  </r>
  <r>
    <s v="ORD-004110"/>
    <d v="2025-08-14T00:00:00"/>
    <x v="1987"/>
    <x v="28"/>
    <x v="1"/>
    <x v="1"/>
    <s v="Bengaluru"/>
    <x v="2"/>
    <x v="1"/>
    <n v="1"/>
    <n v="89.26"/>
    <n v="0.1"/>
    <n v="80.34"/>
    <x v="315"/>
    <s v="Digital Wallet"/>
    <x v="2"/>
    <s v="Express"/>
    <x v="1"/>
    <n v="2025"/>
    <n v="8"/>
    <x v="3"/>
  </r>
  <r>
    <s v="ORD-004111"/>
    <d v="2025-08-09T00:00:00"/>
    <x v="1767"/>
    <x v="24"/>
    <x v="1"/>
    <x v="1"/>
    <s v="Bengaluru"/>
    <x v="19"/>
    <x v="5"/>
    <n v="2"/>
    <n v="24.6"/>
    <n v="0"/>
    <n v="49.2"/>
    <x v="2705"/>
    <s v="Debit Card"/>
    <x v="0"/>
    <s v="Express"/>
    <x v="2"/>
    <n v="2025"/>
    <n v="8"/>
    <x v="3"/>
  </r>
  <r>
    <s v="ORD-004112"/>
    <d v="2025-07-15T00:00:00"/>
    <x v="391"/>
    <x v="26"/>
    <x v="0"/>
    <x v="0"/>
    <s v="Sydney"/>
    <x v="3"/>
    <x v="1"/>
    <n v="2"/>
    <n v="135.79"/>
    <n v="0"/>
    <n v="271.57"/>
    <x v="2937"/>
    <s v="Digital Wallet"/>
    <x v="2"/>
    <s v="Standard"/>
    <x v="0"/>
    <n v="2025"/>
    <n v="7"/>
    <x v="8"/>
  </r>
  <r>
    <s v="ORD-004113"/>
    <d v="2025-01-28T00:00:00"/>
    <x v="1780"/>
    <x v="10"/>
    <x v="4"/>
    <x v="4"/>
    <s v="Los Angeles"/>
    <x v="19"/>
    <x v="5"/>
    <n v="2"/>
    <n v="26.08"/>
    <n v="0.15"/>
    <n v="44.33"/>
    <x v="1640"/>
    <s v="UPI"/>
    <x v="0"/>
    <s v="Standard"/>
    <x v="1"/>
    <n v="2025"/>
    <n v="1"/>
    <x v="5"/>
  </r>
  <r>
    <s v="ORD-004114"/>
    <d v="2025-02-05T00:00:00"/>
    <x v="379"/>
    <x v="29"/>
    <x v="6"/>
    <x v="6"/>
    <s v="Singapore"/>
    <x v="18"/>
    <x v="1"/>
    <n v="2"/>
    <n v="74.709999999999994"/>
    <n v="0"/>
    <n v="149.41"/>
    <x v="2938"/>
    <s v="Credit Card"/>
    <x v="1"/>
    <s v="Same Day"/>
    <x v="4"/>
    <n v="2025"/>
    <n v="2"/>
    <x v="10"/>
  </r>
  <r>
    <s v="ORD-004115"/>
    <d v="2025-08-23T00:00:00"/>
    <x v="1988"/>
    <x v="10"/>
    <x v="11"/>
    <x v="8"/>
    <s v="Durban"/>
    <x v="3"/>
    <x v="1"/>
    <n v="2"/>
    <n v="146.51"/>
    <n v="0"/>
    <n v="293.01"/>
    <x v="2939"/>
    <s v="Debit Card"/>
    <x v="0"/>
    <s v="Express"/>
    <x v="2"/>
    <n v="2025"/>
    <n v="8"/>
    <x v="3"/>
  </r>
  <r>
    <s v="ORD-004116"/>
    <d v="2025-05-14T00:00:00"/>
    <x v="1953"/>
    <x v="10"/>
    <x v="1"/>
    <x v="1"/>
    <s v="Bengaluru"/>
    <x v="0"/>
    <x v="0"/>
    <n v="2"/>
    <n v="44.58"/>
    <n v="0.1"/>
    <n v="80.25"/>
    <x v="323"/>
    <s v="Credit Card"/>
    <x v="1"/>
    <s v="Standard"/>
    <x v="0"/>
    <n v="2025"/>
    <n v="5"/>
    <x v="0"/>
  </r>
  <r>
    <s v="ORD-004117"/>
    <d v="2025-12-10T00:00:00"/>
    <x v="1989"/>
    <x v="7"/>
    <x v="9"/>
    <x v="3"/>
    <s v="Hamburg"/>
    <x v="3"/>
    <x v="1"/>
    <n v="2"/>
    <n v="136.34"/>
    <n v="0.2"/>
    <n v="218.14"/>
    <x v="2940"/>
    <s v="Digital Wallet"/>
    <x v="2"/>
    <s v="Standard"/>
    <x v="0"/>
    <n v="2025"/>
    <n v="12"/>
    <x v="1"/>
  </r>
  <r>
    <s v="ORD-004118"/>
    <d v="2025-06-08T00:00:00"/>
    <x v="734"/>
    <x v="3"/>
    <x v="6"/>
    <x v="6"/>
    <s v="Singapore"/>
    <x v="2"/>
    <x v="1"/>
    <n v="3"/>
    <n v="96.97"/>
    <n v="0"/>
    <n v="290.91000000000003"/>
    <x v="2941"/>
    <s v="Credit Card"/>
    <x v="0"/>
    <s v="Same Day"/>
    <x v="3"/>
    <n v="2025"/>
    <n v="6"/>
    <x v="9"/>
  </r>
  <r>
    <s v="ORD-004119"/>
    <d v="2025-02-26T00:00:00"/>
    <x v="1976"/>
    <x v="11"/>
    <x v="5"/>
    <x v="5"/>
    <s v="Yokohama"/>
    <x v="14"/>
    <x v="3"/>
    <n v="2"/>
    <n v="82.16"/>
    <n v="0.05"/>
    <n v="156.1"/>
    <x v="2942"/>
    <s v="Digital Wallet"/>
    <x v="0"/>
    <s v="Express"/>
    <x v="1"/>
    <n v="2025"/>
    <n v="2"/>
    <x v="10"/>
  </r>
  <r>
    <s v="ORD-004120"/>
    <d v="2025-10-07T00:00:00"/>
    <x v="1857"/>
    <x v="29"/>
    <x v="5"/>
    <x v="5"/>
    <s v="Tokyo"/>
    <x v="15"/>
    <x v="6"/>
    <n v="3"/>
    <n v="75.86"/>
    <n v="0.05"/>
    <n v="216.19"/>
    <x v="2943"/>
    <s v="Debit Card"/>
    <x v="2"/>
    <s v="Same Day"/>
    <x v="2"/>
    <n v="2025"/>
    <n v="10"/>
    <x v="2"/>
  </r>
  <r>
    <s v="ORD-004121"/>
    <d v="2025-04-25T00:00:00"/>
    <x v="161"/>
    <x v="15"/>
    <x v="4"/>
    <x v="4"/>
    <s v="Los Angeles"/>
    <x v="6"/>
    <x v="4"/>
    <n v="1"/>
    <n v="19.3"/>
    <n v="0.1"/>
    <n v="17.37"/>
    <x v="2944"/>
    <s v="Debit Card"/>
    <x v="2"/>
    <s v="Express"/>
    <x v="1"/>
    <n v="2025"/>
    <n v="4"/>
    <x v="7"/>
  </r>
  <r>
    <s v="ORD-004122"/>
    <d v="2025-07-25T00:00:00"/>
    <x v="1264"/>
    <x v="11"/>
    <x v="7"/>
    <x v="3"/>
    <s v="Birmingham"/>
    <x v="9"/>
    <x v="6"/>
    <n v="4"/>
    <n v="81.53"/>
    <n v="0.05"/>
    <n v="309.81"/>
    <x v="2945"/>
    <s v="Credit Card"/>
    <x v="0"/>
    <s v="Standard"/>
    <x v="0"/>
    <n v="2025"/>
    <n v="7"/>
    <x v="8"/>
  </r>
  <r>
    <s v="ORD-004123"/>
    <d v="2025-09-30T00:00:00"/>
    <x v="1143"/>
    <x v="23"/>
    <x v="3"/>
    <x v="3"/>
    <s v="Paris"/>
    <x v="19"/>
    <x v="5"/>
    <n v="1"/>
    <n v="26.76"/>
    <n v="0.1"/>
    <n v="24.09"/>
    <x v="2946"/>
    <s v="Digital Wallet"/>
    <x v="0"/>
    <s v="Express"/>
    <x v="4"/>
    <n v="2025"/>
    <n v="9"/>
    <x v="11"/>
  </r>
  <r>
    <s v="ORD-004124"/>
    <d v="2025-12-06T00:00:00"/>
    <x v="1990"/>
    <x v="15"/>
    <x v="11"/>
    <x v="8"/>
    <s v="Durban"/>
    <x v="5"/>
    <x v="3"/>
    <n v="2"/>
    <n v="55.48"/>
    <n v="0.1"/>
    <n v="99.87"/>
    <x v="2947"/>
    <s v="Credit Card"/>
    <x v="2"/>
    <s v="Standard"/>
    <x v="3"/>
    <n v="2025"/>
    <n v="12"/>
    <x v="1"/>
  </r>
  <r>
    <s v="ORD-004125"/>
    <d v="2025-11-05T00:00:00"/>
    <x v="566"/>
    <x v="3"/>
    <x v="4"/>
    <x v="4"/>
    <s v="Los Angeles"/>
    <x v="4"/>
    <x v="2"/>
    <n v="3"/>
    <n v="43.67"/>
    <n v="0.05"/>
    <n v="124.46"/>
    <x v="2948"/>
    <s v="UPI"/>
    <x v="2"/>
    <s v="Standard"/>
    <x v="0"/>
    <n v="2025"/>
    <n v="11"/>
    <x v="6"/>
  </r>
  <r>
    <s v="ORD-004126"/>
    <d v="2025-09-22T00:00:00"/>
    <x v="1991"/>
    <x v="10"/>
    <x v="2"/>
    <x v="2"/>
    <s v="Dubai"/>
    <x v="18"/>
    <x v="1"/>
    <n v="1"/>
    <n v="64.39"/>
    <n v="0.15"/>
    <n v="54.73"/>
    <x v="2949"/>
    <s v="Debit Card"/>
    <x v="0"/>
    <s v="Express"/>
    <x v="0"/>
    <n v="2025"/>
    <n v="9"/>
    <x v="11"/>
  </r>
  <r>
    <s v="ORD-004127"/>
    <d v="2025-09-23T00:00:00"/>
    <x v="1456"/>
    <x v="27"/>
    <x v="4"/>
    <x v="4"/>
    <s v="Los Angeles"/>
    <x v="7"/>
    <x v="5"/>
    <n v="1"/>
    <n v="126.95"/>
    <n v="0"/>
    <n v="126.95"/>
    <x v="2950"/>
    <s v="Bank Transfer"/>
    <x v="2"/>
    <s v="Standard"/>
    <x v="0"/>
    <n v="2025"/>
    <n v="9"/>
    <x v="11"/>
  </r>
  <r>
    <s v="ORD-004128"/>
    <d v="2025-12-17T00:00:00"/>
    <x v="1930"/>
    <x v="12"/>
    <x v="11"/>
    <x v="8"/>
    <s v="Johannesburg"/>
    <x v="19"/>
    <x v="5"/>
    <n v="1"/>
    <n v="26.28"/>
    <n v="0.1"/>
    <n v="23.65"/>
    <x v="2951"/>
    <s v="Credit Card"/>
    <x v="0"/>
    <s v="Standard"/>
    <x v="2"/>
    <n v="2025"/>
    <n v="12"/>
    <x v="1"/>
  </r>
  <r>
    <s v="ORD-004129"/>
    <d v="2025-04-26T00:00:00"/>
    <x v="1992"/>
    <x v="15"/>
    <x v="8"/>
    <x v="4"/>
    <s v="Toronto"/>
    <x v="11"/>
    <x v="5"/>
    <n v="5"/>
    <n v="155.94999999999999"/>
    <n v="0"/>
    <n v="779.77"/>
    <x v="2952"/>
    <s v="UPI"/>
    <x v="2"/>
    <s v="Standard"/>
    <x v="1"/>
    <n v="2025"/>
    <n v="4"/>
    <x v="7"/>
  </r>
  <r>
    <s v="ORD-004130"/>
    <d v="2025-01-01T00:00:00"/>
    <x v="1082"/>
    <x v="12"/>
    <x v="7"/>
    <x v="3"/>
    <s v="London"/>
    <x v="0"/>
    <x v="0"/>
    <n v="4"/>
    <n v="40.08"/>
    <n v="0.05"/>
    <n v="152.32"/>
    <x v="2953"/>
    <s v="UPI"/>
    <x v="0"/>
    <s v="Express"/>
    <x v="1"/>
    <n v="2025"/>
    <n v="1"/>
    <x v="5"/>
  </r>
  <r>
    <s v="ORD-004131"/>
    <d v="2025-04-17T00:00:00"/>
    <x v="1331"/>
    <x v="14"/>
    <x v="8"/>
    <x v="4"/>
    <s v="Toronto"/>
    <x v="15"/>
    <x v="6"/>
    <n v="1"/>
    <n v="70.17"/>
    <n v="0.15"/>
    <n v="59.64"/>
    <x v="2954"/>
    <s v="Bank Transfer"/>
    <x v="0"/>
    <s v="Same Day"/>
    <x v="1"/>
    <n v="2025"/>
    <n v="4"/>
    <x v="7"/>
  </r>
  <r>
    <s v="ORD-004132"/>
    <d v="2025-03-27T00:00:00"/>
    <x v="1920"/>
    <x v="15"/>
    <x v="4"/>
    <x v="4"/>
    <s v="Houston"/>
    <x v="12"/>
    <x v="1"/>
    <n v="4"/>
    <n v="168.05"/>
    <n v="0.1"/>
    <n v="604.97"/>
    <x v="2955"/>
    <s v="Bank Transfer"/>
    <x v="2"/>
    <s v="Standard"/>
    <x v="1"/>
    <n v="2025"/>
    <n v="3"/>
    <x v="4"/>
  </r>
  <r>
    <s v="ORD-004133"/>
    <d v="2025-09-16T00:00:00"/>
    <x v="1973"/>
    <x v="26"/>
    <x v="4"/>
    <x v="4"/>
    <s v="Los Angeles"/>
    <x v="4"/>
    <x v="2"/>
    <n v="1"/>
    <n v="47.07"/>
    <n v="0.05"/>
    <n v="44.72"/>
    <x v="2956"/>
    <s v="Debit Card"/>
    <x v="2"/>
    <s v="Express"/>
    <x v="1"/>
    <n v="2025"/>
    <n v="9"/>
    <x v="11"/>
  </r>
  <r>
    <s v="ORD-004134"/>
    <d v="2025-09-05T00:00:00"/>
    <x v="1993"/>
    <x v="0"/>
    <x v="1"/>
    <x v="1"/>
    <s v="Hyderabad"/>
    <x v="9"/>
    <x v="6"/>
    <n v="1"/>
    <n v="84.69"/>
    <n v="0.1"/>
    <n v="76.22"/>
    <x v="2204"/>
    <s v="UPI"/>
    <x v="1"/>
    <s v="Standard"/>
    <x v="3"/>
    <n v="2025"/>
    <n v="9"/>
    <x v="11"/>
  </r>
  <r>
    <s v="ORD-004135"/>
    <d v="2025-08-21T00:00:00"/>
    <x v="824"/>
    <x v="17"/>
    <x v="1"/>
    <x v="1"/>
    <s v="Hyderabad"/>
    <x v="19"/>
    <x v="5"/>
    <n v="1"/>
    <n v="23.12"/>
    <n v="0.15"/>
    <n v="19.649999999999999"/>
    <x v="2079"/>
    <s v="PayPal"/>
    <x v="1"/>
    <s v="Same Day"/>
    <x v="0"/>
    <n v="2025"/>
    <n v="8"/>
    <x v="3"/>
  </r>
  <r>
    <s v="ORD-004136"/>
    <d v="2025-01-07T00:00:00"/>
    <x v="552"/>
    <x v="28"/>
    <x v="4"/>
    <x v="4"/>
    <s v="Houston"/>
    <x v="6"/>
    <x v="4"/>
    <n v="1"/>
    <n v="17.78"/>
    <n v="0"/>
    <n v="17.78"/>
    <x v="2231"/>
    <s v="Digital Wallet"/>
    <x v="0"/>
    <s v="Same Day"/>
    <x v="0"/>
    <n v="2025"/>
    <n v="1"/>
    <x v="5"/>
  </r>
  <r>
    <s v="ORD-004137"/>
    <d v="2025-10-12T00:00:00"/>
    <x v="723"/>
    <x v="9"/>
    <x v="5"/>
    <x v="5"/>
    <s v="Kyoto"/>
    <x v="19"/>
    <x v="5"/>
    <n v="2"/>
    <n v="24.05"/>
    <n v="0.25"/>
    <n v="36.08"/>
    <x v="1579"/>
    <s v="Debit Card"/>
    <x v="2"/>
    <s v="Same Day"/>
    <x v="0"/>
    <n v="2025"/>
    <n v="10"/>
    <x v="2"/>
  </r>
  <r>
    <s v="ORD-004138"/>
    <d v="2025-05-07T00:00:00"/>
    <x v="1750"/>
    <x v="2"/>
    <x v="3"/>
    <x v="3"/>
    <s v="Paris"/>
    <x v="13"/>
    <x v="2"/>
    <n v="3"/>
    <n v="193.44"/>
    <n v="0.1"/>
    <n v="522.29999999999995"/>
    <x v="2957"/>
    <s v="Credit Card"/>
    <x v="1"/>
    <s v="Standard"/>
    <x v="1"/>
    <n v="2025"/>
    <n v="5"/>
    <x v="0"/>
  </r>
  <r>
    <s v="ORD-004139"/>
    <d v="2025-09-18T00:00:00"/>
    <x v="1797"/>
    <x v="4"/>
    <x v="1"/>
    <x v="1"/>
    <s v="Mumbai"/>
    <x v="12"/>
    <x v="1"/>
    <n v="1"/>
    <n v="155.78"/>
    <n v="0.15"/>
    <n v="132.41"/>
    <x v="22"/>
    <s v="Debit Card"/>
    <x v="2"/>
    <s v="Standard"/>
    <x v="0"/>
    <n v="2025"/>
    <n v="9"/>
    <x v="11"/>
  </r>
  <r>
    <s v="ORD-004140"/>
    <d v="2025-08-06T00:00:00"/>
    <x v="1994"/>
    <x v="24"/>
    <x v="10"/>
    <x v="7"/>
    <s v="SÃ£o Paulo"/>
    <x v="15"/>
    <x v="6"/>
    <n v="1"/>
    <n v="69.19"/>
    <n v="0.2"/>
    <n v="55.36"/>
    <x v="1263"/>
    <s v="Credit Card"/>
    <x v="0"/>
    <s v="Standard"/>
    <x v="2"/>
    <n v="2025"/>
    <n v="8"/>
    <x v="3"/>
  </r>
  <r>
    <s v="ORD-004141"/>
    <d v="2025-05-15T00:00:00"/>
    <x v="1492"/>
    <x v="19"/>
    <x v="3"/>
    <x v="3"/>
    <s v="Lyon"/>
    <x v="10"/>
    <x v="1"/>
    <n v="2"/>
    <n v="47.61"/>
    <n v="0.1"/>
    <n v="85.7"/>
    <x v="2958"/>
    <s v="Credit Card"/>
    <x v="1"/>
    <s v="Standard"/>
    <x v="2"/>
    <n v="2025"/>
    <n v="5"/>
    <x v="0"/>
  </r>
  <r>
    <s v="ORD-004142"/>
    <d v="2025-02-22T00:00:00"/>
    <x v="401"/>
    <x v="24"/>
    <x v="11"/>
    <x v="8"/>
    <s v="Durban"/>
    <x v="8"/>
    <x v="5"/>
    <n v="2"/>
    <n v="104.04"/>
    <n v="0.1"/>
    <n v="187.27"/>
    <x v="2959"/>
    <s v="Credit Card"/>
    <x v="2"/>
    <s v="Express"/>
    <x v="1"/>
    <n v="2025"/>
    <n v="2"/>
    <x v="10"/>
  </r>
  <r>
    <s v="ORD-004143"/>
    <d v="2025-02-06T00:00:00"/>
    <x v="1694"/>
    <x v="26"/>
    <x v="8"/>
    <x v="4"/>
    <s v="Vancouver"/>
    <x v="14"/>
    <x v="3"/>
    <n v="1"/>
    <n v="85.19"/>
    <n v="0"/>
    <n v="85.19"/>
    <x v="421"/>
    <s v="Credit Card"/>
    <x v="0"/>
    <s v="Standard"/>
    <x v="4"/>
    <n v="2025"/>
    <n v="2"/>
    <x v="10"/>
  </r>
  <r>
    <s v="ORD-004144"/>
    <d v="2025-11-16T00:00:00"/>
    <x v="357"/>
    <x v="7"/>
    <x v="1"/>
    <x v="1"/>
    <s v="Hyderabad"/>
    <x v="6"/>
    <x v="4"/>
    <n v="2"/>
    <n v="18.48"/>
    <n v="0.05"/>
    <n v="35.11"/>
    <x v="2960"/>
    <s v="UPI"/>
    <x v="2"/>
    <s v="Express"/>
    <x v="2"/>
    <n v="2025"/>
    <n v="11"/>
    <x v="6"/>
  </r>
  <r>
    <s v="ORD-004145"/>
    <d v="2025-12-10T00:00:00"/>
    <x v="1977"/>
    <x v="18"/>
    <x v="9"/>
    <x v="3"/>
    <s v="Frankfurt"/>
    <x v="6"/>
    <x v="4"/>
    <n v="2"/>
    <n v="20.32"/>
    <n v="0.15"/>
    <n v="34.54"/>
    <x v="1632"/>
    <s v="PayPal"/>
    <x v="0"/>
    <s v="Express"/>
    <x v="0"/>
    <n v="2025"/>
    <n v="12"/>
    <x v="1"/>
  </r>
  <r>
    <s v="ORD-004146"/>
    <d v="2025-09-12T00:00:00"/>
    <x v="460"/>
    <x v="22"/>
    <x v="8"/>
    <x v="4"/>
    <s v="Montreal"/>
    <x v="12"/>
    <x v="1"/>
    <n v="1"/>
    <n v="150.12"/>
    <n v="0.15"/>
    <n v="127.6"/>
    <x v="2961"/>
    <s v="Credit Card"/>
    <x v="1"/>
    <s v="Standard"/>
    <x v="1"/>
    <n v="2025"/>
    <n v="9"/>
    <x v="11"/>
  </r>
  <r>
    <s v="ORD-004147"/>
    <d v="2025-02-10T00:00:00"/>
    <x v="1995"/>
    <x v="24"/>
    <x v="1"/>
    <x v="1"/>
    <s v="Kolkata"/>
    <x v="13"/>
    <x v="2"/>
    <n v="2"/>
    <n v="181.93"/>
    <n v="0.05"/>
    <n v="345.66"/>
    <x v="2962"/>
    <s v="Debit Card"/>
    <x v="2"/>
    <s v="Express"/>
    <x v="0"/>
    <n v="2025"/>
    <n v="2"/>
    <x v="10"/>
  </r>
  <r>
    <s v="ORD-004148"/>
    <d v="2025-06-07T00:00:00"/>
    <x v="462"/>
    <x v="24"/>
    <x v="1"/>
    <x v="1"/>
    <s v="Chennai"/>
    <x v="10"/>
    <x v="1"/>
    <n v="1"/>
    <n v="46.1"/>
    <n v="0.05"/>
    <n v="43.79"/>
    <x v="1086"/>
    <s v="Digital Wallet"/>
    <x v="2"/>
    <s v="Express"/>
    <x v="1"/>
    <n v="2025"/>
    <n v="6"/>
    <x v="9"/>
  </r>
  <r>
    <s v="ORD-004149"/>
    <d v="2025-10-13T00:00:00"/>
    <x v="183"/>
    <x v="25"/>
    <x v="1"/>
    <x v="1"/>
    <s v="Kolkata"/>
    <x v="12"/>
    <x v="1"/>
    <n v="1"/>
    <n v="164.36"/>
    <n v="0"/>
    <n v="164.36"/>
    <x v="2233"/>
    <s v="Bank Transfer"/>
    <x v="0"/>
    <s v="Express"/>
    <x v="0"/>
    <n v="2025"/>
    <n v="10"/>
    <x v="2"/>
  </r>
  <r>
    <s v="ORD-004150"/>
    <d v="2025-11-01T00:00:00"/>
    <x v="1066"/>
    <x v="7"/>
    <x v="4"/>
    <x v="4"/>
    <s v="Seattle"/>
    <x v="1"/>
    <x v="1"/>
    <n v="1"/>
    <n v="38.46"/>
    <n v="0.2"/>
    <n v="30.77"/>
    <x v="1819"/>
    <s v="PayPal"/>
    <x v="2"/>
    <s v="Standard"/>
    <x v="0"/>
    <n v="2025"/>
    <n v="11"/>
    <x v="6"/>
  </r>
  <r>
    <s v="ORD-004151"/>
    <d v="2025-02-16T00:00:00"/>
    <x v="549"/>
    <x v="1"/>
    <x v="7"/>
    <x v="3"/>
    <s v="Liverpool"/>
    <x v="12"/>
    <x v="1"/>
    <n v="5"/>
    <n v="163.09"/>
    <n v="0.2"/>
    <n v="652.37"/>
    <x v="2963"/>
    <s v="Debit Card"/>
    <x v="0"/>
    <s v="Express"/>
    <x v="2"/>
    <n v="2025"/>
    <n v="2"/>
    <x v="10"/>
  </r>
  <r>
    <s v="ORD-004152"/>
    <d v="2025-01-01T00:00:00"/>
    <x v="1460"/>
    <x v="6"/>
    <x v="9"/>
    <x v="3"/>
    <s v="Frankfurt"/>
    <x v="9"/>
    <x v="6"/>
    <n v="1"/>
    <n v="82.16"/>
    <n v="0.1"/>
    <n v="73.95"/>
    <x v="398"/>
    <s v="Debit Card"/>
    <x v="0"/>
    <s v="Standard"/>
    <x v="1"/>
    <n v="2025"/>
    <n v="1"/>
    <x v="5"/>
  </r>
  <r>
    <s v="ORD-004153"/>
    <d v="2025-10-06T00:00:00"/>
    <x v="1339"/>
    <x v="17"/>
    <x v="1"/>
    <x v="1"/>
    <s v="Delhi"/>
    <x v="6"/>
    <x v="4"/>
    <n v="2"/>
    <n v="18.600000000000001"/>
    <n v="0.1"/>
    <n v="33.479999999999997"/>
    <x v="2964"/>
    <s v="UPI"/>
    <x v="0"/>
    <s v="Standard"/>
    <x v="1"/>
    <n v="2025"/>
    <n v="10"/>
    <x v="2"/>
  </r>
  <r>
    <s v="ORD-004154"/>
    <d v="2025-05-20T00:00:00"/>
    <x v="1913"/>
    <x v="8"/>
    <x v="8"/>
    <x v="4"/>
    <s v="Calgary"/>
    <x v="15"/>
    <x v="6"/>
    <n v="1"/>
    <n v="76.73"/>
    <n v="0"/>
    <n v="76.73"/>
    <x v="2965"/>
    <s v="Credit Card"/>
    <x v="0"/>
    <s v="Standard"/>
    <x v="2"/>
    <n v="2025"/>
    <n v="5"/>
    <x v="0"/>
  </r>
  <r>
    <s v="ORD-004155"/>
    <d v="2025-04-10T00:00:00"/>
    <x v="635"/>
    <x v="10"/>
    <x v="3"/>
    <x v="3"/>
    <s v="Toulouse"/>
    <x v="2"/>
    <x v="1"/>
    <n v="1"/>
    <n v="83.61"/>
    <n v="0.1"/>
    <n v="75.25"/>
    <x v="1243"/>
    <s v="Credit Card"/>
    <x v="0"/>
    <s v="Same Day"/>
    <x v="0"/>
    <n v="2025"/>
    <n v="4"/>
    <x v="7"/>
  </r>
  <r>
    <s v="ORD-004156"/>
    <d v="2025-01-06T00:00:00"/>
    <x v="1996"/>
    <x v="19"/>
    <x v="4"/>
    <x v="4"/>
    <s v="Chicago"/>
    <x v="9"/>
    <x v="6"/>
    <n v="1"/>
    <n v="80.040000000000006"/>
    <n v="0.15"/>
    <n v="68.040000000000006"/>
    <x v="840"/>
    <s v="PayPal"/>
    <x v="0"/>
    <s v="Standard"/>
    <x v="1"/>
    <n v="2025"/>
    <n v="1"/>
    <x v="5"/>
  </r>
  <r>
    <s v="ORD-004157"/>
    <d v="2025-07-31T00:00:00"/>
    <x v="827"/>
    <x v="11"/>
    <x v="1"/>
    <x v="1"/>
    <s v="Chennai"/>
    <x v="0"/>
    <x v="0"/>
    <n v="3"/>
    <n v="41.89"/>
    <n v="0.1"/>
    <n v="113.1"/>
    <x v="2966"/>
    <s v="Bank Transfer"/>
    <x v="0"/>
    <s v="Standard"/>
    <x v="0"/>
    <n v="2025"/>
    <n v="7"/>
    <x v="8"/>
  </r>
  <r>
    <s v="ORD-004158"/>
    <d v="2025-11-22T00:00:00"/>
    <x v="597"/>
    <x v="20"/>
    <x v="1"/>
    <x v="1"/>
    <s v="Kolkata"/>
    <x v="2"/>
    <x v="1"/>
    <n v="1"/>
    <n v="84.44"/>
    <n v="0.1"/>
    <n v="76"/>
    <x v="2566"/>
    <s v="UPI"/>
    <x v="2"/>
    <s v="Express"/>
    <x v="0"/>
    <n v="2025"/>
    <n v="11"/>
    <x v="6"/>
  </r>
  <r>
    <s v="ORD-004159"/>
    <d v="2025-12-20T00:00:00"/>
    <x v="1935"/>
    <x v="15"/>
    <x v="7"/>
    <x v="3"/>
    <s v="Liverpool"/>
    <x v="11"/>
    <x v="5"/>
    <n v="2"/>
    <n v="161.58000000000001"/>
    <n v="0.15"/>
    <n v="274.68"/>
    <x v="298"/>
    <s v="PayPal"/>
    <x v="0"/>
    <s v="Express"/>
    <x v="1"/>
    <n v="2025"/>
    <n v="12"/>
    <x v="1"/>
  </r>
  <r>
    <s v="ORD-004160"/>
    <d v="2025-08-10T00:00:00"/>
    <x v="425"/>
    <x v="22"/>
    <x v="1"/>
    <x v="1"/>
    <s v="Hyderabad"/>
    <x v="5"/>
    <x v="3"/>
    <n v="1"/>
    <n v="50.9"/>
    <n v="0"/>
    <n v="50.9"/>
    <x v="1681"/>
    <s v="Debit Card"/>
    <x v="0"/>
    <s v="Express"/>
    <x v="0"/>
    <n v="2025"/>
    <n v="8"/>
    <x v="3"/>
  </r>
  <r>
    <s v="ORD-004161"/>
    <d v="2025-07-21T00:00:00"/>
    <x v="1350"/>
    <x v="2"/>
    <x v="4"/>
    <x v="4"/>
    <s v="Houston"/>
    <x v="18"/>
    <x v="1"/>
    <n v="1"/>
    <n v="75.47"/>
    <n v="0.15"/>
    <n v="64.150000000000006"/>
    <x v="86"/>
    <s v="Credit Card"/>
    <x v="0"/>
    <s v="Standard"/>
    <x v="1"/>
    <n v="2025"/>
    <n v="7"/>
    <x v="8"/>
  </r>
  <r>
    <s v="ORD-004162"/>
    <d v="2025-02-03T00:00:00"/>
    <x v="1997"/>
    <x v="0"/>
    <x v="8"/>
    <x v="4"/>
    <s v="Vancouver"/>
    <x v="1"/>
    <x v="1"/>
    <n v="1"/>
    <n v="39.47"/>
    <n v="0.05"/>
    <n v="37.5"/>
    <x v="2754"/>
    <s v="UPI"/>
    <x v="1"/>
    <s v="Standard"/>
    <x v="1"/>
    <n v="2025"/>
    <n v="2"/>
    <x v="10"/>
  </r>
  <r>
    <s v="ORD-004163"/>
    <d v="2025-08-03T00:00:00"/>
    <x v="1998"/>
    <x v="28"/>
    <x v="3"/>
    <x v="3"/>
    <s v="Paris"/>
    <x v="7"/>
    <x v="5"/>
    <n v="1"/>
    <n v="123.9"/>
    <n v="0"/>
    <n v="123.9"/>
    <x v="2967"/>
    <s v="PayPal"/>
    <x v="1"/>
    <s v="Standard"/>
    <x v="0"/>
    <n v="2025"/>
    <n v="8"/>
    <x v="3"/>
  </r>
  <r>
    <s v="ORD-004164"/>
    <d v="2025-05-29T00:00:00"/>
    <x v="121"/>
    <x v="25"/>
    <x v="4"/>
    <x v="4"/>
    <s v="Chicago"/>
    <x v="6"/>
    <x v="4"/>
    <n v="3"/>
    <n v="20.22"/>
    <n v="0.05"/>
    <n v="57.63"/>
    <x v="1612"/>
    <s v="Bank Transfer"/>
    <x v="2"/>
    <s v="Standard"/>
    <x v="3"/>
    <n v="2025"/>
    <n v="5"/>
    <x v="0"/>
  </r>
  <r>
    <s v="ORD-004165"/>
    <d v="2025-08-26T00:00:00"/>
    <x v="1999"/>
    <x v="25"/>
    <x v="4"/>
    <x v="4"/>
    <s v="New York"/>
    <x v="11"/>
    <x v="5"/>
    <n v="2"/>
    <n v="138.69999999999999"/>
    <n v="0.05"/>
    <n v="263.52999999999997"/>
    <x v="2968"/>
    <s v="Credit Card"/>
    <x v="0"/>
    <s v="Standard"/>
    <x v="0"/>
    <n v="2025"/>
    <n v="8"/>
    <x v="3"/>
  </r>
  <r>
    <s v="ORD-004166"/>
    <d v="2025-06-01T00:00:00"/>
    <x v="2000"/>
    <x v="17"/>
    <x v="8"/>
    <x v="4"/>
    <s v="Calgary"/>
    <x v="4"/>
    <x v="2"/>
    <n v="2"/>
    <n v="46.46"/>
    <n v="0.1"/>
    <n v="83.63"/>
    <x v="2275"/>
    <s v="Digital Wallet"/>
    <x v="0"/>
    <s v="Express"/>
    <x v="3"/>
    <n v="2025"/>
    <n v="6"/>
    <x v="9"/>
  </r>
  <r>
    <s v="ORD-004167"/>
    <d v="2025-04-04T00:00:00"/>
    <x v="1683"/>
    <x v="4"/>
    <x v="10"/>
    <x v="7"/>
    <s v="SÃ£o Paulo"/>
    <x v="18"/>
    <x v="1"/>
    <n v="1"/>
    <n v="65.61"/>
    <n v="0.2"/>
    <n v="52.49"/>
    <x v="2969"/>
    <s v="Credit Card"/>
    <x v="0"/>
    <s v="Standard"/>
    <x v="1"/>
    <n v="2025"/>
    <n v="4"/>
    <x v="7"/>
  </r>
  <r>
    <s v="ORD-004168"/>
    <d v="2025-02-07T00:00:00"/>
    <x v="1999"/>
    <x v="17"/>
    <x v="5"/>
    <x v="5"/>
    <s v="Kyoto"/>
    <x v="14"/>
    <x v="3"/>
    <n v="1"/>
    <n v="77.64"/>
    <n v="0.25"/>
    <n v="58.23"/>
    <x v="456"/>
    <s v="Debit Card"/>
    <x v="0"/>
    <s v="Standard"/>
    <x v="2"/>
    <n v="2025"/>
    <n v="2"/>
    <x v="10"/>
  </r>
  <r>
    <s v="ORD-004169"/>
    <d v="2025-05-04T00:00:00"/>
    <x v="1043"/>
    <x v="13"/>
    <x v="3"/>
    <x v="3"/>
    <s v="Paris"/>
    <x v="5"/>
    <x v="3"/>
    <n v="4"/>
    <n v="54.65"/>
    <n v="0.1"/>
    <n v="196.72"/>
    <x v="2970"/>
    <s v="Credit Card"/>
    <x v="0"/>
    <s v="Standard"/>
    <x v="1"/>
    <n v="2025"/>
    <n v="5"/>
    <x v="0"/>
  </r>
  <r>
    <s v="ORD-004170"/>
    <d v="2025-02-07T00:00:00"/>
    <x v="2001"/>
    <x v="9"/>
    <x v="4"/>
    <x v="4"/>
    <s v="Los Angeles"/>
    <x v="0"/>
    <x v="0"/>
    <n v="1"/>
    <n v="41.67"/>
    <n v="0.05"/>
    <n v="39.58"/>
    <x v="192"/>
    <s v="PayPal"/>
    <x v="0"/>
    <s v="Express"/>
    <x v="0"/>
    <n v="2025"/>
    <n v="2"/>
    <x v="10"/>
  </r>
  <r>
    <s v="ORD-004171"/>
    <d v="2025-03-11T00:00:00"/>
    <x v="2002"/>
    <x v="21"/>
    <x v="4"/>
    <x v="4"/>
    <s v="Houston"/>
    <x v="18"/>
    <x v="1"/>
    <n v="1"/>
    <n v="66.849999999999994"/>
    <n v="0.2"/>
    <n v="53.48"/>
    <x v="2089"/>
    <s v="Bank Transfer"/>
    <x v="0"/>
    <s v="Express"/>
    <x v="0"/>
    <n v="2025"/>
    <n v="3"/>
    <x v="4"/>
  </r>
  <r>
    <s v="ORD-004172"/>
    <d v="2025-12-28T00:00:00"/>
    <x v="109"/>
    <x v="28"/>
    <x v="10"/>
    <x v="7"/>
    <s v="Rio de Janeiro"/>
    <x v="3"/>
    <x v="1"/>
    <n v="1"/>
    <n v="138.6"/>
    <n v="0.05"/>
    <n v="131.66999999999999"/>
    <x v="426"/>
    <s v="UPI"/>
    <x v="2"/>
    <s v="Standard"/>
    <x v="1"/>
    <n v="2025"/>
    <n v="12"/>
    <x v="1"/>
  </r>
  <r>
    <s v="ORD-004173"/>
    <d v="2025-06-23T00:00:00"/>
    <x v="208"/>
    <x v="14"/>
    <x v="1"/>
    <x v="1"/>
    <s v="Delhi"/>
    <x v="7"/>
    <x v="5"/>
    <n v="1"/>
    <n v="129.4"/>
    <n v="0"/>
    <n v="129.4"/>
    <x v="292"/>
    <s v="UPI"/>
    <x v="0"/>
    <s v="Standard"/>
    <x v="0"/>
    <n v="2025"/>
    <n v="6"/>
    <x v="9"/>
  </r>
  <r>
    <s v="ORD-004174"/>
    <d v="2025-07-27T00:00:00"/>
    <x v="889"/>
    <x v="26"/>
    <x v="11"/>
    <x v="8"/>
    <s v="Durban"/>
    <x v="2"/>
    <x v="1"/>
    <n v="1"/>
    <n v="86.5"/>
    <n v="0.05"/>
    <n v="82.18"/>
    <x v="2971"/>
    <s v="PayPal"/>
    <x v="0"/>
    <s v="Standard"/>
    <x v="1"/>
    <n v="2025"/>
    <n v="7"/>
    <x v="8"/>
  </r>
  <r>
    <s v="ORD-004175"/>
    <d v="2025-11-28T00:00:00"/>
    <x v="1084"/>
    <x v="11"/>
    <x v="8"/>
    <x v="4"/>
    <s v="Montreal"/>
    <x v="14"/>
    <x v="3"/>
    <n v="2"/>
    <n v="84.02"/>
    <n v="0.05"/>
    <n v="159.63999999999999"/>
    <x v="2972"/>
    <s v="Credit Card"/>
    <x v="2"/>
    <s v="Express"/>
    <x v="3"/>
    <n v="2025"/>
    <n v="11"/>
    <x v="6"/>
  </r>
  <r>
    <s v="ORD-004176"/>
    <d v="2025-12-30T00:00:00"/>
    <x v="2003"/>
    <x v="6"/>
    <x v="0"/>
    <x v="0"/>
    <s v="Melbourne"/>
    <x v="15"/>
    <x v="6"/>
    <n v="3"/>
    <n v="77.88"/>
    <n v="0.05"/>
    <n v="221.96"/>
    <x v="2973"/>
    <s v="PayPal"/>
    <x v="1"/>
    <s v="Express"/>
    <x v="1"/>
    <n v="2025"/>
    <n v="12"/>
    <x v="1"/>
  </r>
  <r>
    <s v="ORD-004177"/>
    <d v="2025-08-16T00:00:00"/>
    <x v="1738"/>
    <x v="22"/>
    <x v="1"/>
    <x v="1"/>
    <s v="Chennai"/>
    <x v="0"/>
    <x v="0"/>
    <n v="1"/>
    <n v="42.61"/>
    <n v="0.15"/>
    <n v="36.22"/>
    <x v="2129"/>
    <s v="Debit Card"/>
    <x v="0"/>
    <s v="Standard"/>
    <x v="2"/>
    <n v="2025"/>
    <n v="8"/>
    <x v="3"/>
  </r>
  <r>
    <s v="ORD-004178"/>
    <d v="2025-11-11T00:00:00"/>
    <x v="2004"/>
    <x v="17"/>
    <x v="3"/>
    <x v="3"/>
    <s v="Lyon"/>
    <x v="16"/>
    <x v="6"/>
    <n v="4"/>
    <n v="29.45"/>
    <n v="0.05"/>
    <n v="111.91"/>
    <x v="480"/>
    <s v="Credit Card"/>
    <x v="0"/>
    <s v="Express"/>
    <x v="1"/>
    <n v="2025"/>
    <n v="11"/>
    <x v="6"/>
  </r>
  <r>
    <s v="ORD-004179"/>
    <d v="2025-05-08T00:00:00"/>
    <x v="1231"/>
    <x v="14"/>
    <x v="9"/>
    <x v="3"/>
    <s v="Hamburg"/>
    <x v="10"/>
    <x v="1"/>
    <n v="1"/>
    <n v="53.44"/>
    <n v="0.15"/>
    <n v="45.43"/>
    <x v="831"/>
    <s v="Debit Card"/>
    <x v="2"/>
    <s v="Express"/>
    <x v="1"/>
    <n v="2025"/>
    <n v="5"/>
    <x v="0"/>
  </r>
  <r>
    <s v="ORD-004180"/>
    <d v="2025-04-30T00:00:00"/>
    <x v="2005"/>
    <x v="13"/>
    <x v="1"/>
    <x v="1"/>
    <s v="Chennai"/>
    <x v="6"/>
    <x v="4"/>
    <n v="1"/>
    <n v="17.989999999999998"/>
    <n v="0.1"/>
    <n v="16.190000000000001"/>
    <x v="2974"/>
    <s v="UPI"/>
    <x v="0"/>
    <s v="Standard"/>
    <x v="0"/>
    <n v="2025"/>
    <n v="4"/>
    <x v="7"/>
  </r>
  <r>
    <s v="ORD-004181"/>
    <d v="2025-06-07T00:00:00"/>
    <x v="679"/>
    <x v="29"/>
    <x v="4"/>
    <x v="4"/>
    <s v="Los Angeles"/>
    <x v="9"/>
    <x v="6"/>
    <n v="1"/>
    <n v="74.02"/>
    <n v="0.15"/>
    <n v="62.92"/>
    <x v="9"/>
    <s v="Debit Card"/>
    <x v="0"/>
    <s v="Standard"/>
    <x v="0"/>
    <n v="2025"/>
    <n v="6"/>
    <x v="9"/>
  </r>
  <r>
    <s v="ORD-004182"/>
    <d v="2025-09-20T00:00:00"/>
    <x v="397"/>
    <x v="23"/>
    <x v="2"/>
    <x v="2"/>
    <s v="Dubai"/>
    <x v="19"/>
    <x v="5"/>
    <n v="1"/>
    <n v="24.68"/>
    <n v="0.1"/>
    <n v="22.22"/>
    <x v="815"/>
    <s v="Credit Card"/>
    <x v="0"/>
    <s v="Express"/>
    <x v="0"/>
    <n v="2025"/>
    <n v="9"/>
    <x v="11"/>
  </r>
  <r>
    <s v="ORD-004183"/>
    <d v="2025-09-24T00:00:00"/>
    <x v="1877"/>
    <x v="1"/>
    <x v="3"/>
    <x v="3"/>
    <s v="Marseille"/>
    <x v="6"/>
    <x v="4"/>
    <n v="1"/>
    <n v="18.32"/>
    <n v="0.05"/>
    <n v="17.399999999999999"/>
    <x v="2975"/>
    <s v="PayPal"/>
    <x v="0"/>
    <s v="Standard"/>
    <x v="2"/>
    <n v="2025"/>
    <n v="9"/>
    <x v="11"/>
  </r>
  <r>
    <s v="ORD-004184"/>
    <d v="2025-05-04T00:00:00"/>
    <x v="2006"/>
    <x v="18"/>
    <x v="7"/>
    <x v="3"/>
    <s v="London"/>
    <x v="6"/>
    <x v="4"/>
    <n v="1"/>
    <n v="19.97"/>
    <n v="0"/>
    <n v="19.97"/>
    <x v="1651"/>
    <s v="UPI"/>
    <x v="2"/>
    <s v="Standard"/>
    <x v="3"/>
    <n v="2025"/>
    <n v="5"/>
    <x v="0"/>
  </r>
  <r>
    <s v="ORD-004185"/>
    <d v="2025-02-22T00:00:00"/>
    <x v="1847"/>
    <x v="8"/>
    <x v="1"/>
    <x v="1"/>
    <s v="Bengaluru"/>
    <x v="12"/>
    <x v="1"/>
    <n v="2"/>
    <n v="168.55"/>
    <n v="0.15"/>
    <n v="286.52999999999997"/>
    <x v="2976"/>
    <s v="UPI"/>
    <x v="0"/>
    <s v="Standard"/>
    <x v="2"/>
    <n v="2025"/>
    <n v="2"/>
    <x v="10"/>
  </r>
  <r>
    <s v="ORD-004186"/>
    <d v="2025-09-05T00:00:00"/>
    <x v="2007"/>
    <x v="14"/>
    <x v="0"/>
    <x v="0"/>
    <s v="Sydney"/>
    <x v="18"/>
    <x v="1"/>
    <n v="2"/>
    <n v="66.17"/>
    <n v="0.05"/>
    <n v="125.72"/>
    <x v="2977"/>
    <s v="Credit Card"/>
    <x v="2"/>
    <s v="Same Day"/>
    <x v="0"/>
    <n v="2025"/>
    <n v="9"/>
    <x v="11"/>
  </r>
  <r>
    <s v="ORD-004187"/>
    <d v="2025-02-20T00:00:00"/>
    <x v="1387"/>
    <x v="25"/>
    <x v="0"/>
    <x v="0"/>
    <s v="Melbourne"/>
    <x v="3"/>
    <x v="1"/>
    <n v="1"/>
    <n v="134.76"/>
    <n v="0.1"/>
    <n v="121.28"/>
    <x v="2978"/>
    <s v="Digital Wallet"/>
    <x v="2"/>
    <s v="Standard"/>
    <x v="0"/>
    <n v="2025"/>
    <n v="2"/>
    <x v="10"/>
  </r>
  <r>
    <s v="ORD-004188"/>
    <d v="2025-08-15T00:00:00"/>
    <x v="1704"/>
    <x v="2"/>
    <x v="8"/>
    <x v="4"/>
    <s v="Calgary"/>
    <x v="6"/>
    <x v="4"/>
    <n v="1"/>
    <n v="17.899999999999999"/>
    <n v="0.15"/>
    <n v="15.21"/>
    <x v="2979"/>
    <s v="UPI"/>
    <x v="0"/>
    <s v="Standard"/>
    <x v="1"/>
    <n v="2025"/>
    <n v="8"/>
    <x v="3"/>
  </r>
  <r>
    <s v="ORD-004189"/>
    <d v="2025-09-29T00:00:00"/>
    <x v="460"/>
    <x v="20"/>
    <x v="9"/>
    <x v="3"/>
    <s v="Berlin"/>
    <x v="6"/>
    <x v="4"/>
    <n v="2"/>
    <n v="17.68"/>
    <n v="0.05"/>
    <n v="33.590000000000003"/>
    <x v="2980"/>
    <s v="Digital Wallet"/>
    <x v="1"/>
    <s v="Standard"/>
    <x v="2"/>
    <n v="2025"/>
    <n v="9"/>
    <x v="11"/>
  </r>
  <r>
    <s v="ORD-004190"/>
    <d v="2025-10-01T00:00:00"/>
    <x v="195"/>
    <x v="22"/>
    <x v="7"/>
    <x v="3"/>
    <s v="Liverpool"/>
    <x v="15"/>
    <x v="6"/>
    <n v="1"/>
    <n v="80.010000000000005"/>
    <n v="0.1"/>
    <n v="72.010000000000005"/>
    <x v="2289"/>
    <s v="Bank Transfer"/>
    <x v="0"/>
    <s v="Standard"/>
    <x v="0"/>
    <n v="2025"/>
    <n v="10"/>
    <x v="2"/>
  </r>
  <r>
    <s v="ORD-004191"/>
    <d v="2025-10-22T00:00:00"/>
    <x v="2008"/>
    <x v="8"/>
    <x v="3"/>
    <x v="3"/>
    <s v="Toulouse"/>
    <x v="13"/>
    <x v="2"/>
    <n v="3"/>
    <n v="177.9"/>
    <n v="0.1"/>
    <n v="480.34"/>
    <x v="2981"/>
    <s v="PayPal"/>
    <x v="0"/>
    <s v="Express"/>
    <x v="0"/>
    <n v="2025"/>
    <n v="10"/>
    <x v="2"/>
  </r>
  <r>
    <s v="ORD-004192"/>
    <d v="2025-11-28T00:00:00"/>
    <x v="1372"/>
    <x v="19"/>
    <x v="4"/>
    <x v="4"/>
    <s v="Los Angeles"/>
    <x v="0"/>
    <x v="0"/>
    <n v="1"/>
    <n v="42.08"/>
    <n v="0.05"/>
    <n v="39.979999999999997"/>
    <x v="1310"/>
    <s v="Debit Card"/>
    <x v="0"/>
    <s v="Standard"/>
    <x v="0"/>
    <n v="2025"/>
    <n v="11"/>
    <x v="6"/>
  </r>
  <r>
    <s v="ORD-004193"/>
    <d v="2025-07-15T00:00:00"/>
    <x v="1200"/>
    <x v="12"/>
    <x v="2"/>
    <x v="2"/>
    <s v="Abu Dhabi"/>
    <x v="7"/>
    <x v="5"/>
    <n v="5"/>
    <n v="136.68"/>
    <n v="0.2"/>
    <n v="546.72"/>
    <x v="2982"/>
    <s v="Credit Card"/>
    <x v="0"/>
    <s v="Standard"/>
    <x v="0"/>
    <n v="2025"/>
    <n v="7"/>
    <x v="8"/>
  </r>
  <r>
    <s v="ORD-004194"/>
    <d v="2025-10-13T00:00:00"/>
    <x v="1055"/>
    <x v="2"/>
    <x v="3"/>
    <x v="3"/>
    <s v="Marseille"/>
    <x v="8"/>
    <x v="5"/>
    <n v="3"/>
    <n v="93.29"/>
    <n v="0.2"/>
    <n v="223.88"/>
    <x v="2983"/>
    <s v="PayPal"/>
    <x v="0"/>
    <s v="Standard"/>
    <x v="1"/>
    <n v="2025"/>
    <n v="10"/>
    <x v="2"/>
  </r>
  <r>
    <s v="ORD-004195"/>
    <d v="2025-08-31T00:00:00"/>
    <x v="1935"/>
    <x v="7"/>
    <x v="4"/>
    <x v="4"/>
    <s v="Chicago"/>
    <x v="10"/>
    <x v="1"/>
    <n v="2"/>
    <n v="47.65"/>
    <n v="0.05"/>
    <n v="90.53"/>
    <x v="1832"/>
    <s v="Digital Wallet"/>
    <x v="0"/>
    <s v="Standard"/>
    <x v="1"/>
    <n v="2025"/>
    <n v="8"/>
    <x v="3"/>
  </r>
  <r>
    <s v="ORD-004196"/>
    <d v="2025-03-14T00:00:00"/>
    <x v="270"/>
    <x v="3"/>
    <x v="7"/>
    <x v="3"/>
    <s v="London"/>
    <x v="4"/>
    <x v="2"/>
    <n v="1"/>
    <n v="47.59"/>
    <n v="0.05"/>
    <n v="45.21"/>
    <x v="2984"/>
    <s v="Debit Card"/>
    <x v="0"/>
    <s v="Standard"/>
    <x v="3"/>
    <n v="2025"/>
    <n v="3"/>
    <x v="4"/>
  </r>
  <r>
    <s v="ORD-004197"/>
    <d v="2025-01-11T00:00:00"/>
    <x v="164"/>
    <x v="29"/>
    <x v="6"/>
    <x v="6"/>
    <s v="Singapore"/>
    <x v="5"/>
    <x v="3"/>
    <n v="1"/>
    <n v="52.52"/>
    <n v="0.1"/>
    <n v="47.27"/>
    <x v="330"/>
    <s v="Credit Card"/>
    <x v="2"/>
    <s v="Same Day"/>
    <x v="1"/>
    <n v="2025"/>
    <n v="1"/>
    <x v="5"/>
  </r>
  <r>
    <s v="ORD-004198"/>
    <d v="2025-04-22T00:00:00"/>
    <x v="335"/>
    <x v="5"/>
    <x v="1"/>
    <x v="1"/>
    <s v="Hyderabad"/>
    <x v="16"/>
    <x v="6"/>
    <n v="2"/>
    <n v="31.91"/>
    <n v="0.2"/>
    <n v="51.05"/>
    <x v="2985"/>
    <s v="Credit Card"/>
    <x v="2"/>
    <s v="Same Day"/>
    <x v="1"/>
    <n v="2025"/>
    <n v="4"/>
    <x v="7"/>
  </r>
  <r>
    <s v="ORD-004199"/>
    <d v="2025-06-23T00:00:00"/>
    <x v="219"/>
    <x v="6"/>
    <x v="4"/>
    <x v="4"/>
    <s v="New York"/>
    <x v="10"/>
    <x v="1"/>
    <n v="1"/>
    <n v="49.39"/>
    <n v="0.2"/>
    <n v="39.51"/>
    <x v="1095"/>
    <s v="Credit Card"/>
    <x v="0"/>
    <s v="Same Day"/>
    <x v="2"/>
    <n v="2025"/>
    <n v="6"/>
    <x v="9"/>
  </r>
  <r>
    <s v="ORD-004200"/>
    <d v="2025-08-30T00:00:00"/>
    <x v="1866"/>
    <x v="26"/>
    <x v="8"/>
    <x v="4"/>
    <s v="Calgary"/>
    <x v="15"/>
    <x v="6"/>
    <n v="1"/>
    <n v="75.540000000000006"/>
    <n v="0.1"/>
    <n v="67.989999999999995"/>
    <x v="1494"/>
    <s v="PayPal"/>
    <x v="0"/>
    <s v="Standard"/>
    <x v="3"/>
    <n v="2025"/>
    <n v="8"/>
    <x v="3"/>
  </r>
  <r>
    <s v="ORD-004201"/>
    <d v="2025-11-21T00:00:00"/>
    <x v="1177"/>
    <x v="27"/>
    <x v="4"/>
    <x v="4"/>
    <s v="Los Angeles"/>
    <x v="3"/>
    <x v="1"/>
    <n v="4"/>
    <n v="137.74"/>
    <n v="0.1"/>
    <n v="495.88"/>
    <x v="2986"/>
    <s v="Debit Card"/>
    <x v="2"/>
    <s v="Same Day"/>
    <x v="2"/>
    <n v="2025"/>
    <n v="11"/>
    <x v="6"/>
  </r>
  <r>
    <s v="ORD-004202"/>
    <d v="2025-03-18T00:00:00"/>
    <x v="744"/>
    <x v="29"/>
    <x v="5"/>
    <x v="5"/>
    <s v="Osaka"/>
    <x v="15"/>
    <x v="6"/>
    <n v="1"/>
    <n v="75.040000000000006"/>
    <n v="0"/>
    <n v="75.040000000000006"/>
    <x v="2987"/>
    <s v="Credit Card"/>
    <x v="2"/>
    <s v="Standard"/>
    <x v="0"/>
    <n v="2025"/>
    <n v="3"/>
    <x v="4"/>
  </r>
  <r>
    <s v="ORD-004203"/>
    <d v="2025-02-19T00:00:00"/>
    <x v="1891"/>
    <x v="23"/>
    <x v="1"/>
    <x v="1"/>
    <s v="Kolkata"/>
    <x v="15"/>
    <x v="6"/>
    <n v="2"/>
    <n v="77.17"/>
    <n v="0.05"/>
    <n v="146.63"/>
    <x v="1044"/>
    <s v="Debit Card"/>
    <x v="0"/>
    <s v="Express"/>
    <x v="0"/>
    <n v="2025"/>
    <n v="2"/>
    <x v="10"/>
  </r>
  <r>
    <s v="ORD-004204"/>
    <d v="2025-12-22T00:00:00"/>
    <x v="413"/>
    <x v="21"/>
    <x v="5"/>
    <x v="5"/>
    <s v="Tokyo"/>
    <x v="12"/>
    <x v="1"/>
    <n v="4"/>
    <n v="168.99"/>
    <n v="0.15"/>
    <n v="574.57000000000005"/>
    <x v="2988"/>
    <s v="Credit Card"/>
    <x v="2"/>
    <s v="Standard"/>
    <x v="4"/>
    <n v="2025"/>
    <n v="12"/>
    <x v="1"/>
  </r>
  <r>
    <s v="ORD-004205"/>
    <d v="2025-02-12T00:00:00"/>
    <x v="173"/>
    <x v="17"/>
    <x v="1"/>
    <x v="1"/>
    <s v="Mumbai"/>
    <x v="2"/>
    <x v="1"/>
    <n v="1"/>
    <n v="91.88"/>
    <n v="0.15"/>
    <n v="78.09"/>
    <x v="2989"/>
    <s v="Credit Card"/>
    <x v="0"/>
    <s v="Express"/>
    <x v="0"/>
    <n v="2025"/>
    <n v="2"/>
    <x v="10"/>
  </r>
  <r>
    <s v="ORD-004206"/>
    <d v="2025-07-07T00:00:00"/>
    <x v="2009"/>
    <x v="16"/>
    <x v="1"/>
    <x v="1"/>
    <s v="Bengaluru"/>
    <x v="15"/>
    <x v="6"/>
    <n v="1"/>
    <n v="77.11"/>
    <n v="0.1"/>
    <n v="69.400000000000006"/>
    <x v="437"/>
    <s v="UPI"/>
    <x v="0"/>
    <s v="Same Day"/>
    <x v="0"/>
    <n v="2025"/>
    <n v="7"/>
    <x v="8"/>
  </r>
  <r>
    <s v="ORD-004207"/>
    <d v="2025-08-17T00:00:00"/>
    <x v="1551"/>
    <x v="7"/>
    <x v="2"/>
    <x v="2"/>
    <s v="Abu Dhabi"/>
    <x v="9"/>
    <x v="6"/>
    <n v="2"/>
    <n v="82.03"/>
    <n v="0.15"/>
    <n v="139.44999999999999"/>
    <x v="2990"/>
    <s v="PayPal"/>
    <x v="1"/>
    <s v="Standard"/>
    <x v="0"/>
    <n v="2025"/>
    <n v="8"/>
    <x v="3"/>
  </r>
  <r>
    <s v="ORD-004208"/>
    <d v="2025-07-31T00:00:00"/>
    <x v="888"/>
    <x v="18"/>
    <x v="3"/>
    <x v="3"/>
    <s v="Toulouse"/>
    <x v="17"/>
    <x v="3"/>
    <n v="3"/>
    <n v="63.05"/>
    <n v="0.1"/>
    <n v="170.23"/>
    <x v="2991"/>
    <s v="UPI"/>
    <x v="0"/>
    <s v="Standard"/>
    <x v="2"/>
    <n v="2025"/>
    <n v="7"/>
    <x v="8"/>
  </r>
  <r>
    <s v="ORD-004209"/>
    <d v="2025-02-03T00:00:00"/>
    <x v="2010"/>
    <x v="21"/>
    <x v="4"/>
    <x v="4"/>
    <s v="Chicago"/>
    <x v="13"/>
    <x v="2"/>
    <n v="1"/>
    <n v="202.75"/>
    <n v="0.15"/>
    <n v="172.33"/>
    <x v="1139"/>
    <s v="UPI"/>
    <x v="2"/>
    <s v="Standard"/>
    <x v="3"/>
    <n v="2025"/>
    <n v="2"/>
    <x v="10"/>
  </r>
  <r>
    <s v="ORD-004210"/>
    <d v="2025-01-23T00:00:00"/>
    <x v="1906"/>
    <x v="0"/>
    <x v="4"/>
    <x v="4"/>
    <s v="Seattle"/>
    <x v="7"/>
    <x v="5"/>
    <n v="3"/>
    <n v="123.61"/>
    <n v="0.05"/>
    <n v="352.29"/>
    <x v="2992"/>
    <s v="UPI"/>
    <x v="0"/>
    <s v="Standard"/>
    <x v="1"/>
    <n v="2025"/>
    <n v="1"/>
    <x v="5"/>
  </r>
  <r>
    <s v="ORD-004211"/>
    <d v="2025-02-11T00:00:00"/>
    <x v="2011"/>
    <x v="5"/>
    <x v="8"/>
    <x v="4"/>
    <s v="Toronto"/>
    <x v="12"/>
    <x v="1"/>
    <n v="1"/>
    <n v="160.59"/>
    <n v="0.15"/>
    <n v="136.5"/>
    <x v="2993"/>
    <s v="PayPal"/>
    <x v="0"/>
    <s v="Express"/>
    <x v="1"/>
    <n v="2025"/>
    <n v="2"/>
    <x v="10"/>
  </r>
  <r>
    <s v="ORD-004212"/>
    <d v="2025-08-17T00:00:00"/>
    <x v="443"/>
    <x v="11"/>
    <x v="9"/>
    <x v="3"/>
    <s v="Munich"/>
    <x v="4"/>
    <x v="2"/>
    <n v="2"/>
    <n v="44.04"/>
    <n v="0.05"/>
    <n v="83.67"/>
    <x v="2994"/>
    <s v="PayPal"/>
    <x v="2"/>
    <s v="Express"/>
    <x v="1"/>
    <n v="2025"/>
    <n v="8"/>
    <x v="3"/>
  </r>
  <r>
    <s v="ORD-004213"/>
    <d v="2025-08-01T00:00:00"/>
    <x v="1173"/>
    <x v="0"/>
    <x v="11"/>
    <x v="8"/>
    <s v="Durban"/>
    <x v="16"/>
    <x v="6"/>
    <n v="3"/>
    <n v="28.49"/>
    <n v="0"/>
    <n v="85.48"/>
    <x v="2667"/>
    <s v="Credit Card"/>
    <x v="0"/>
    <s v="Express"/>
    <x v="1"/>
    <n v="2025"/>
    <n v="8"/>
    <x v="3"/>
  </r>
  <r>
    <s v="ORD-004214"/>
    <d v="2025-04-02T00:00:00"/>
    <x v="1741"/>
    <x v="24"/>
    <x v="11"/>
    <x v="8"/>
    <s v="Cape Town"/>
    <x v="4"/>
    <x v="2"/>
    <n v="2"/>
    <n v="47.58"/>
    <n v="0.25"/>
    <n v="71.37"/>
    <x v="633"/>
    <s v="UPI"/>
    <x v="0"/>
    <s v="Standard"/>
    <x v="3"/>
    <n v="2025"/>
    <n v="4"/>
    <x v="7"/>
  </r>
  <r>
    <s v="ORD-004215"/>
    <d v="2025-09-07T00:00:00"/>
    <x v="1105"/>
    <x v="25"/>
    <x v="8"/>
    <x v="4"/>
    <s v="Calgary"/>
    <x v="0"/>
    <x v="0"/>
    <n v="3"/>
    <n v="43.48"/>
    <n v="0.1"/>
    <n v="117.4"/>
    <x v="1254"/>
    <s v="Bank Transfer"/>
    <x v="0"/>
    <s v="Express"/>
    <x v="1"/>
    <n v="2025"/>
    <n v="9"/>
    <x v="11"/>
  </r>
  <r>
    <s v="ORD-004216"/>
    <d v="2025-11-13T00:00:00"/>
    <x v="1098"/>
    <x v="7"/>
    <x v="7"/>
    <x v="3"/>
    <s v="Liverpool"/>
    <x v="4"/>
    <x v="2"/>
    <n v="1"/>
    <n v="42.94"/>
    <n v="0.05"/>
    <n v="40.79"/>
    <x v="2995"/>
    <s v="PayPal"/>
    <x v="0"/>
    <s v="Express"/>
    <x v="1"/>
    <n v="2025"/>
    <n v="11"/>
    <x v="6"/>
  </r>
  <r>
    <s v="ORD-004217"/>
    <d v="2025-01-17T00:00:00"/>
    <x v="2012"/>
    <x v="21"/>
    <x v="9"/>
    <x v="3"/>
    <s v="Frankfurt"/>
    <x v="5"/>
    <x v="3"/>
    <n v="1"/>
    <n v="57.71"/>
    <n v="0.25"/>
    <n v="43.28"/>
    <x v="1424"/>
    <s v="Credit Card"/>
    <x v="1"/>
    <s v="Express"/>
    <x v="0"/>
    <n v="2025"/>
    <n v="1"/>
    <x v="5"/>
  </r>
  <r>
    <s v="ORD-004218"/>
    <d v="2025-07-14T00:00:00"/>
    <x v="648"/>
    <x v="18"/>
    <x v="0"/>
    <x v="0"/>
    <s v="Brisbane"/>
    <x v="8"/>
    <x v="5"/>
    <n v="1"/>
    <n v="94.88"/>
    <n v="0"/>
    <n v="94.88"/>
    <x v="2996"/>
    <s v="Bank Transfer"/>
    <x v="1"/>
    <s v="Standard"/>
    <x v="0"/>
    <n v="2025"/>
    <n v="7"/>
    <x v="8"/>
  </r>
  <r>
    <s v="ORD-004219"/>
    <d v="2025-09-27T00:00:00"/>
    <x v="1477"/>
    <x v="22"/>
    <x v="1"/>
    <x v="1"/>
    <s v="Chennai"/>
    <x v="14"/>
    <x v="3"/>
    <n v="1"/>
    <n v="77.33"/>
    <n v="0"/>
    <n v="77.33"/>
    <x v="2997"/>
    <s v="UPI"/>
    <x v="0"/>
    <s v="Standard"/>
    <x v="0"/>
    <n v="2025"/>
    <n v="9"/>
    <x v="11"/>
  </r>
  <r>
    <s v="ORD-004220"/>
    <d v="2025-04-09T00:00:00"/>
    <x v="2013"/>
    <x v="18"/>
    <x v="4"/>
    <x v="4"/>
    <s v="Seattle"/>
    <x v="8"/>
    <x v="5"/>
    <n v="1"/>
    <n v="98.13"/>
    <n v="0.15"/>
    <n v="83.41"/>
    <x v="206"/>
    <s v="UPI"/>
    <x v="0"/>
    <s v="Express"/>
    <x v="4"/>
    <n v="2025"/>
    <n v="4"/>
    <x v="7"/>
  </r>
  <r>
    <s v="ORD-004221"/>
    <d v="2025-05-01T00:00:00"/>
    <x v="1755"/>
    <x v="25"/>
    <x v="1"/>
    <x v="1"/>
    <s v="Mumbai"/>
    <x v="7"/>
    <x v="5"/>
    <n v="3"/>
    <n v="129.59"/>
    <n v="0.25"/>
    <n v="291.58"/>
    <x v="2998"/>
    <s v="Digital Wallet"/>
    <x v="2"/>
    <s v="Standard"/>
    <x v="0"/>
    <n v="2025"/>
    <n v="5"/>
    <x v="0"/>
  </r>
  <r>
    <s v="ORD-004222"/>
    <d v="2025-08-28T00:00:00"/>
    <x v="222"/>
    <x v="15"/>
    <x v="1"/>
    <x v="1"/>
    <s v="Mumbai"/>
    <x v="14"/>
    <x v="3"/>
    <n v="2"/>
    <n v="84"/>
    <n v="0.1"/>
    <n v="151.21"/>
    <x v="2317"/>
    <s v="PayPal"/>
    <x v="1"/>
    <s v="Express"/>
    <x v="2"/>
    <n v="2025"/>
    <n v="8"/>
    <x v="3"/>
  </r>
  <r>
    <s v="ORD-004223"/>
    <d v="2025-12-05T00:00:00"/>
    <x v="1177"/>
    <x v="4"/>
    <x v="1"/>
    <x v="1"/>
    <s v="Mumbai"/>
    <x v="8"/>
    <x v="5"/>
    <n v="1"/>
    <n v="99.26"/>
    <n v="0"/>
    <n v="99.26"/>
    <x v="515"/>
    <s v="Credit Card"/>
    <x v="2"/>
    <s v="Express"/>
    <x v="1"/>
    <n v="2025"/>
    <n v="12"/>
    <x v="1"/>
  </r>
  <r>
    <s v="ORD-004224"/>
    <d v="2025-11-10T00:00:00"/>
    <x v="532"/>
    <x v="23"/>
    <x v="9"/>
    <x v="3"/>
    <s v="Berlin"/>
    <x v="4"/>
    <x v="2"/>
    <n v="1"/>
    <n v="42.7"/>
    <n v="0.2"/>
    <n v="34.159999999999997"/>
    <x v="721"/>
    <s v="UPI"/>
    <x v="0"/>
    <s v="Standard"/>
    <x v="4"/>
    <n v="2025"/>
    <n v="11"/>
    <x v="6"/>
  </r>
  <r>
    <s v="ORD-004225"/>
    <d v="2025-08-17T00:00:00"/>
    <x v="264"/>
    <x v="19"/>
    <x v="5"/>
    <x v="5"/>
    <s v="Tokyo"/>
    <x v="9"/>
    <x v="6"/>
    <n v="1"/>
    <n v="81.56"/>
    <n v="0.1"/>
    <n v="73.400000000000006"/>
    <x v="114"/>
    <s v="Debit Card"/>
    <x v="0"/>
    <s v="Express"/>
    <x v="1"/>
    <n v="2025"/>
    <n v="8"/>
    <x v="3"/>
  </r>
  <r>
    <s v="ORD-004226"/>
    <d v="2025-10-13T00:00:00"/>
    <x v="2014"/>
    <x v="6"/>
    <x v="9"/>
    <x v="3"/>
    <s v="Hamburg"/>
    <x v="1"/>
    <x v="1"/>
    <n v="3"/>
    <n v="40.68"/>
    <n v="0.1"/>
    <n v="109.84"/>
    <x v="2999"/>
    <s v="PayPal"/>
    <x v="0"/>
    <s v="Standard"/>
    <x v="0"/>
    <n v="2025"/>
    <n v="10"/>
    <x v="2"/>
  </r>
  <r>
    <s v="ORD-004227"/>
    <d v="2025-05-23T00:00:00"/>
    <x v="195"/>
    <x v="20"/>
    <x v="4"/>
    <x v="4"/>
    <s v="Seattle"/>
    <x v="15"/>
    <x v="6"/>
    <n v="2"/>
    <n v="69.680000000000007"/>
    <n v="0.2"/>
    <n v="111.49"/>
    <x v="3000"/>
    <s v="Debit Card"/>
    <x v="2"/>
    <s v="Standard"/>
    <x v="0"/>
    <n v="2025"/>
    <n v="5"/>
    <x v="0"/>
  </r>
  <r>
    <s v="ORD-004228"/>
    <d v="2025-09-08T00:00:00"/>
    <x v="1891"/>
    <x v="27"/>
    <x v="1"/>
    <x v="1"/>
    <s v="Chennai"/>
    <x v="3"/>
    <x v="1"/>
    <n v="4"/>
    <n v="131.93"/>
    <n v="0"/>
    <n v="527.73"/>
    <x v="3001"/>
    <s v="UPI"/>
    <x v="2"/>
    <s v="Standard"/>
    <x v="0"/>
    <n v="2025"/>
    <n v="9"/>
    <x v="11"/>
  </r>
  <r>
    <s v="ORD-004229"/>
    <d v="2025-07-02T00:00:00"/>
    <x v="2015"/>
    <x v="0"/>
    <x v="3"/>
    <x v="3"/>
    <s v="Marseille"/>
    <x v="15"/>
    <x v="6"/>
    <n v="3"/>
    <n v="71.41"/>
    <n v="0.2"/>
    <n v="171.37"/>
    <x v="3002"/>
    <s v="PayPal"/>
    <x v="1"/>
    <s v="Express"/>
    <x v="1"/>
    <n v="2025"/>
    <n v="7"/>
    <x v="8"/>
  </r>
  <r>
    <s v="ORD-004230"/>
    <d v="2025-03-16T00:00:00"/>
    <x v="1203"/>
    <x v="17"/>
    <x v="4"/>
    <x v="4"/>
    <s v="Los Angeles"/>
    <x v="0"/>
    <x v="0"/>
    <n v="1"/>
    <n v="39.61"/>
    <n v="0.2"/>
    <n v="31.69"/>
    <x v="2562"/>
    <s v="UPI"/>
    <x v="0"/>
    <s v="Standard"/>
    <x v="0"/>
    <n v="2025"/>
    <n v="3"/>
    <x v="4"/>
  </r>
  <r>
    <s v="ORD-004231"/>
    <d v="2025-10-02T00:00:00"/>
    <x v="2016"/>
    <x v="13"/>
    <x v="8"/>
    <x v="4"/>
    <s v="Calgary"/>
    <x v="13"/>
    <x v="2"/>
    <n v="2"/>
    <n v="204.98"/>
    <n v="0.05"/>
    <n v="389.46"/>
    <x v="3003"/>
    <s v="UPI"/>
    <x v="0"/>
    <s v="Standard"/>
    <x v="1"/>
    <n v="2025"/>
    <n v="10"/>
    <x v="2"/>
  </r>
  <r>
    <s v="ORD-004232"/>
    <d v="2025-08-06T00:00:00"/>
    <x v="1668"/>
    <x v="9"/>
    <x v="11"/>
    <x v="8"/>
    <s v="Pretoria"/>
    <x v="12"/>
    <x v="1"/>
    <n v="1"/>
    <n v="158.37"/>
    <n v="0.1"/>
    <n v="142.53"/>
    <x v="3004"/>
    <s v="Bank Transfer"/>
    <x v="1"/>
    <s v="Standard"/>
    <x v="2"/>
    <n v="2025"/>
    <n v="8"/>
    <x v="3"/>
  </r>
  <r>
    <s v="ORD-004233"/>
    <d v="2025-05-21T00:00:00"/>
    <x v="1868"/>
    <x v="29"/>
    <x v="1"/>
    <x v="1"/>
    <s v="Bengaluru"/>
    <x v="13"/>
    <x v="2"/>
    <n v="4"/>
    <n v="193.38"/>
    <n v="0.05"/>
    <n v="734.85"/>
    <x v="3005"/>
    <s v="Debit Card"/>
    <x v="0"/>
    <s v="Express"/>
    <x v="2"/>
    <n v="2025"/>
    <n v="5"/>
    <x v="0"/>
  </r>
  <r>
    <s v="ORD-004234"/>
    <d v="2025-12-08T00:00:00"/>
    <x v="1966"/>
    <x v="1"/>
    <x v="4"/>
    <x v="4"/>
    <s v="New York"/>
    <x v="6"/>
    <x v="4"/>
    <n v="4"/>
    <n v="18.809999999999999"/>
    <n v="0.05"/>
    <n v="71.489999999999995"/>
    <x v="2306"/>
    <s v="Digital Wallet"/>
    <x v="0"/>
    <s v="Standard"/>
    <x v="4"/>
    <n v="2025"/>
    <n v="12"/>
    <x v="1"/>
  </r>
  <r>
    <s v="ORD-004235"/>
    <d v="2025-01-09T00:00:00"/>
    <x v="2017"/>
    <x v="2"/>
    <x v="9"/>
    <x v="3"/>
    <s v="Munich"/>
    <x v="13"/>
    <x v="2"/>
    <n v="1"/>
    <n v="176.06"/>
    <n v="0.1"/>
    <n v="158.44999999999999"/>
    <x v="3006"/>
    <s v="Credit Card"/>
    <x v="1"/>
    <s v="Standard"/>
    <x v="0"/>
    <n v="2025"/>
    <n v="1"/>
    <x v="5"/>
  </r>
  <r>
    <s v="ORD-004236"/>
    <d v="2025-05-04T00:00:00"/>
    <x v="1227"/>
    <x v="28"/>
    <x v="11"/>
    <x v="8"/>
    <s v="Durban"/>
    <x v="0"/>
    <x v="0"/>
    <n v="3"/>
    <n v="44.65"/>
    <n v="0.25"/>
    <n v="100.46"/>
    <x v="3007"/>
    <s v="Credit Card"/>
    <x v="0"/>
    <s v="Same Day"/>
    <x v="1"/>
    <n v="2025"/>
    <n v="5"/>
    <x v="0"/>
  </r>
  <r>
    <s v="ORD-004237"/>
    <d v="2025-01-23T00:00:00"/>
    <x v="2018"/>
    <x v="9"/>
    <x v="5"/>
    <x v="5"/>
    <s v="Kyoto"/>
    <x v="16"/>
    <x v="6"/>
    <n v="2"/>
    <n v="31.81"/>
    <n v="0.1"/>
    <n v="57.26"/>
    <x v="504"/>
    <s v="Credit Card"/>
    <x v="2"/>
    <s v="Same Day"/>
    <x v="0"/>
    <n v="2025"/>
    <n v="1"/>
    <x v="5"/>
  </r>
  <r>
    <s v="ORD-004238"/>
    <d v="2025-10-27T00:00:00"/>
    <x v="1673"/>
    <x v="6"/>
    <x v="2"/>
    <x v="2"/>
    <s v="Abu Dhabi"/>
    <x v="12"/>
    <x v="1"/>
    <n v="1"/>
    <n v="167.08"/>
    <n v="0"/>
    <n v="167.08"/>
    <x v="3008"/>
    <s v="PayPal"/>
    <x v="0"/>
    <s v="Standard"/>
    <x v="4"/>
    <n v="2025"/>
    <n v="10"/>
    <x v="2"/>
  </r>
  <r>
    <s v="ORD-004239"/>
    <d v="2025-10-02T00:00:00"/>
    <x v="2019"/>
    <x v="6"/>
    <x v="4"/>
    <x v="4"/>
    <s v="Chicago"/>
    <x v="12"/>
    <x v="1"/>
    <n v="2"/>
    <n v="147.47"/>
    <n v="0.1"/>
    <n v="265.45"/>
    <x v="3009"/>
    <s v="PayPal"/>
    <x v="1"/>
    <s v="Standard"/>
    <x v="1"/>
    <n v="2025"/>
    <n v="10"/>
    <x v="2"/>
  </r>
  <r>
    <s v="ORD-004240"/>
    <d v="2025-05-10T00:00:00"/>
    <x v="642"/>
    <x v="14"/>
    <x v="11"/>
    <x v="8"/>
    <s v="Cape Town"/>
    <x v="16"/>
    <x v="6"/>
    <n v="3"/>
    <n v="30.42"/>
    <n v="0.1"/>
    <n v="82.14"/>
    <x v="2234"/>
    <s v="UPI"/>
    <x v="0"/>
    <s v="Express"/>
    <x v="2"/>
    <n v="2025"/>
    <n v="5"/>
    <x v="0"/>
  </r>
  <r>
    <s v="ORD-004241"/>
    <d v="2025-09-22T00:00:00"/>
    <x v="1057"/>
    <x v="29"/>
    <x v="1"/>
    <x v="1"/>
    <s v="Chennai"/>
    <x v="18"/>
    <x v="1"/>
    <n v="2"/>
    <n v="68.2"/>
    <n v="0"/>
    <n v="136.41"/>
    <x v="2449"/>
    <s v="Credit Card"/>
    <x v="1"/>
    <s v="Express"/>
    <x v="1"/>
    <n v="2025"/>
    <n v="9"/>
    <x v="11"/>
  </r>
  <r>
    <s v="ORD-004242"/>
    <d v="2025-06-04T00:00:00"/>
    <x v="901"/>
    <x v="14"/>
    <x v="1"/>
    <x v="1"/>
    <s v="Mumbai"/>
    <x v="9"/>
    <x v="6"/>
    <n v="3"/>
    <n v="83.57"/>
    <n v="0.25"/>
    <n v="188.03"/>
    <x v="3010"/>
    <s v="Credit Card"/>
    <x v="0"/>
    <s v="Standard"/>
    <x v="2"/>
    <n v="2025"/>
    <n v="6"/>
    <x v="9"/>
  </r>
  <r>
    <s v="ORD-004243"/>
    <d v="2025-10-23T00:00:00"/>
    <x v="1970"/>
    <x v="21"/>
    <x v="10"/>
    <x v="7"/>
    <s v="Rio de Janeiro"/>
    <x v="15"/>
    <x v="6"/>
    <n v="1"/>
    <n v="79.91"/>
    <n v="0.2"/>
    <n v="63.93"/>
    <x v="3011"/>
    <s v="Credit Card"/>
    <x v="1"/>
    <s v="Express"/>
    <x v="2"/>
    <n v="2025"/>
    <n v="10"/>
    <x v="2"/>
  </r>
  <r>
    <s v="ORD-004244"/>
    <d v="2025-06-27T00:00:00"/>
    <x v="2020"/>
    <x v="13"/>
    <x v="2"/>
    <x v="2"/>
    <s v="Abu Dhabi"/>
    <x v="0"/>
    <x v="0"/>
    <n v="1"/>
    <n v="41.77"/>
    <n v="0.1"/>
    <n v="37.590000000000003"/>
    <x v="564"/>
    <s v="UPI"/>
    <x v="0"/>
    <s v="Express"/>
    <x v="0"/>
    <n v="2025"/>
    <n v="6"/>
    <x v="9"/>
  </r>
  <r>
    <s v="ORD-004245"/>
    <d v="2025-06-11T00:00:00"/>
    <x v="563"/>
    <x v="0"/>
    <x v="1"/>
    <x v="1"/>
    <s v="Chennai"/>
    <x v="15"/>
    <x v="6"/>
    <n v="1"/>
    <n v="80.3"/>
    <n v="0"/>
    <n v="80.3"/>
    <x v="1035"/>
    <s v="UPI"/>
    <x v="0"/>
    <s v="Standard"/>
    <x v="1"/>
    <n v="2025"/>
    <n v="6"/>
    <x v="9"/>
  </r>
  <r>
    <s v="ORD-004246"/>
    <d v="2025-12-14T00:00:00"/>
    <x v="2021"/>
    <x v="2"/>
    <x v="1"/>
    <x v="1"/>
    <s v="Bengaluru"/>
    <x v="14"/>
    <x v="3"/>
    <n v="1"/>
    <n v="79.95"/>
    <n v="0.1"/>
    <n v="71.95"/>
    <x v="3012"/>
    <s v="Bank Transfer"/>
    <x v="1"/>
    <s v="Express"/>
    <x v="0"/>
    <n v="2025"/>
    <n v="12"/>
    <x v="1"/>
  </r>
  <r>
    <s v="ORD-004247"/>
    <d v="2025-04-09T00:00:00"/>
    <x v="924"/>
    <x v="11"/>
    <x v="1"/>
    <x v="1"/>
    <s v="Delhi"/>
    <x v="5"/>
    <x v="3"/>
    <n v="1"/>
    <n v="51.93"/>
    <n v="0.15"/>
    <n v="44.14"/>
    <x v="3013"/>
    <s v="UPI"/>
    <x v="0"/>
    <s v="Express"/>
    <x v="3"/>
    <n v="2025"/>
    <n v="4"/>
    <x v="7"/>
  </r>
  <r>
    <s v="ORD-004248"/>
    <d v="2025-02-17T00:00:00"/>
    <x v="618"/>
    <x v="25"/>
    <x v="1"/>
    <x v="1"/>
    <s v="Unknown"/>
    <x v="0"/>
    <x v="0"/>
    <n v="1"/>
    <n v="43.49"/>
    <n v="0.1"/>
    <n v="39.14"/>
    <x v="3014"/>
    <s v="PayPal"/>
    <x v="2"/>
    <s v="Express"/>
    <x v="3"/>
    <n v="2025"/>
    <n v="2"/>
    <x v="10"/>
  </r>
  <r>
    <s v="ORD-004249"/>
    <d v="2025-08-17T00:00:00"/>
    <x v="2022"/>
    <x v="28"/>
    <x v="4"/>
    <x v="4"/>
    <s v="Chicago"/>
    <x v="16"/>
    <x v="6"/>
    <n v="2"/>
    <n v="30.8"/>
    <n v="0.1"/>
    <n v="55.45"/>
    <x v="1740"/>
    <s v="UPI"/>
    <x v="0"/>
    <s v="Standard"/>
    <x v="0"/>
    <n v="2025"/>
    <n v="8"/>
    <x v="3"/>
  </r>
  <r>
    <s v="ORD-004250"/>
    <d v="2025-12-24T00:00:00"/>
    <x v="2023"/>
    <x v="22"/>
    <x v="11"/>
    <x v="8"/>
    <s v="Cape Town"/>
    <x v="10"/>
    <x v="1"/>
    <n v="1"/>
    <n v="53.34"/>
    <n v="0"/>
    <n v="53.34"/>
    <x v="575"/>
    <s v="Debit Card"/>
    <x v="1"/>
    <s v="Express"/>
    <x v="1"/>
    <n v="2025"/>
    <n v="12"/>
    <x v="1"/>
  </r>
  <r>
    <s v="ORD-004251"/>
    <d v="2025-05-28T00:00:00"/>
    <x v="2024"/>
    <x v="9"/>
    <x v="8"/>
    <x v="4"/>
    <s v="Vancouver"/>
    <x v="18"/>
    <x v="1"/>
    <n v="1"/>
    <n v="72.58"/>
    <n v="0.15"/>
    <n v="61.69"/>
    <x v="3015"/>
    <s v="PayPal"/>
    <x v="2"/>
    <s v="Same Day"/>
    <x v="0"/>
    <n v="2025"/>
    <n v="5"/>
    <x v="0"/>
  </r>
  <r>
    <s v="ORD-004252"/>
    <d v="2025-01-25T00:00:00"/>
    <x v="152"/>
    <x v="22"/>
    <x v="5"/>
    <x v="5"/>
    <s v="Osaka"/>
    <x v="0"/>
    <x v="0"/>
    <n v="1"/>
    <n v="40.380000000000003"/>
    <n v="0"/>
    <n v="40.380000000000003"/>
    <x v="1312"/>
    <s v="Debit Card"/>
    <x v="0"/>
    <s v="Express"/>
    <x v="3"/>
    <n v="2025"/>
    <n v="1"/>
    <x v="5"/>
  </r>
  <r>
    <s v="ORD-004253"/>
    <d v="2025-05-13T00:00:00"/>
    <x v="774"/>
    <x v="15"/>
    <x v="5"/>
    <x v="5"/>
    <s v="Kyoto"/>
    <x v="1"/>
    <x v="1"/>
    <n v="1"/>
    <n v="42.23"/>
    <n v="0.1"/>
    <n v="38.01"/>
    <x v="721"/>
    <s v="Debit Card"/>
    <x v="1"/>
    <s v="Standard"/>
    <x v="0"/>
    <n v="2025"/>
    <n v="5"/>
    <x v="0"/>
  </r>
  <r>
    <s v="ORD-004254"/>
    <d v="2025-07-17T00:00:00"/>
    <x v="2025"/>
    <x v="13"/>
    <x v="9"/>
    <x v="3"/>
    <s v="Frankfurt"/>
    <x v="13"/>
    <x v="2"/>
    <n v="4"/>
    <n v="184.72"/>
    <n v="0.05"/>
    <n v="701.92"/>
    <x v="3016"/>
    <s v="UPI"/>
    <x v="0"/>
    <s v="Standard"/>
    <x v="1"/>
    <n v="2025"/>
    <n v="7"/>
    <x v="8"/>
  </r>
  <r>
    <s v="ORD-004255"/>
    <d v="2025-03-05T00:00:00"/>
    <x v="2026"/>
    <x v="12"/>
    <x v="5"/>
    <x v="5"/>
    <s v="Osaka"/>
    <x v="16"/>
    <x v="6"/>
    <n v="1"/>
    <n v="31.56"/>
    <n v="0.1"/>
    <n v="28.4"/>
    <x v="3017"/>
    <s v="Credit Card"/>
    <x v="0"/>
    <s v="Same Day"/>
    <x v="0"/>
    <n v="2025"/>
    <n v="3"/>
    <x v="4"/>
  </r>
  <r>
    <s v="ORD-004256"/>
    <d v="2025-09-15T00:00:00"/>
    <x v="1403"/>
    <x v="8"/>
    <x v="3"/>
    <x v="3"/>
    <s v="Toulouse"/>
    <x v="18"/>
    <x v="1"/>
    <n v="2"/>
    <n v="64.56"/>
    <n v="0.15"/>
    <n v="109.74"/>
    <x v="449"/>
    <s v="Debit Card"/>
    <x v="2"/>
    <s v="Same Day"/>
    <x v="2"/>
    <n v="2025"/>
    <n v="9"/>
    <x v="11"/>
  </r>
  <r>
    <s v="ORD-004257"/>
    <d v="2025-12-31T00:00:00"/>
    <x v="760"/>
    <x v="24"/>
    <x v="4"/>
    <x v="4"/>
    <s v="New York"/>
    <x v="15"/>
    <x v="6"/>
    <n v="1"/>
    <n v="73.900000000000006"/>
    <n v="0.15"/>
    <n v="62.81"/>
    <x v="1446"/>
    <s v="UPI"/>
    <x v="0"/>
    <s v="Standard"/>
    <x v="0"/>
    <n v="2025"/>
    <n v="12"/>
    <x v="1"/>
  </r>
  <r>
    <s v="ORD-004258"/>
    <d v="2025-06-26T00:00:00"/>
    <x v="274"/>
    <x v="25"/>
    <x v="3"/>
    <x v="3"/>
    <s v="Marseille"/>
    <x v="6"/>
    <x v="4"/>
    <n v="1"/>
    <n v="18.38"/>
    <n v="0.05"/>
    <n v="17.46"/>
    <x v="3018"/>
    <s v="Credit Card"/>
    <x v="0"/>
    <s v="Standard"/>
    <x v="2"/>
    <n v="2025"/>
    <n v="6"/>
    <x v="9"/>
  </r>
  <r>
    <s v="ORD-004259"/>
    <d v="2025-05-19T00:00:00"/>
    <x v="1987"/>
    <x v="19"/>
    <x v="9"/>
    <x v="3"/>
    <s v="Berlin"/>
    <x v="3"/>
    <x v="1"/>
    <n v="3"/>
    <n v="144.91999999999999"/>
    <n v="0.05"/>
    <n v="413.03"/>
    <x v="3019"/>
    <s v="Debit Card"/>
    <x v="0"/>
    <s v="Express"/>
    <x v="0"/>
    <n v="2025"/>
    <n v="5"/>
    <x v="0"/>
  </r>
  <r>
    <s v="ORD-004260"/>
    <d v="2025-06-06T00:00:00"/>
    <x v="657"/>
    <x v="20"/>
    <x v="6"/>
    <x v="6"/>
    <s v="Singapore"/>
    <x v="3"/>
    <x v="1"/>
    <n v="1"/>
    <n v="138.91999999999999"/>
    <n v="0.1"/>
    <n v="125.03"/>
    <x v="684"/>
    <s v="PayPal"/>
    <x v="0"/>
    <s v="Express"/>
    <x v="1"/>
    <n v="2025"/>
    <n v="6"/>
    <x v="9"/>
  </r>
  <r>
    <s v="ORD-004261"/>
    <d v="2025-02-15T00:00:00"/>
    <x v="1112"/>
    <x v="21"/>
    <x v="11"/>
    <x v="8"/>
    <s v="Durban"/>
    <x v="8"/>
    <x v="5"/>
    <n v="1"/>
    <n v="98.73"/>
    <n v="0.05"/>
    <n v="93.79"/>
    <x v="457"/>
    <s v="Digital Wallet"/>
    <x v="2"/>
    <s v="Same Day"/>
    <x v="3"/>
    <n v="2025"/>
    <n v="2"/>
    <x v="10"/>
  </r>
  <r>
    <s v="ORD-004262"/>
    <d v="2025-12-01T00:00:00"/>
    <x v="1621"/>
    <x v="24"/>
    <x v="7"/>
    <x v="3"/>
    <s v="Manchester"/>
    <x v="5"/>
    <x v="3"/>
    <n v="1"/>
    <n v="58.14"/>
    <n v="0.1"/>
    <n v="52.33"/>
    <x v="86"/>
    <s v="Digital Wallet"/>
    <x v="0"/>
    <s v="Standard"/>
    <x v="3"/>
    <n v="2025"/>
    <n v="12"/>
    <x v="1"/>
  </r>
  <r>
    <s v="ORD-004263"/>
    <d v="2025-06-12T00:00:00"/>
    <x v="1841"/>
    <x v="13"/>
    <x v="5"/>
    <x v="5"/>
    <s v="Osaka"/>
    <x v="2"/>
    <x v="1"/>
    <n v="1"/>
    <n v="83.06"/>
    <n v="0.15"/>
    <n v="70.599999999999994"/>
    <x v="1514"/>
    <s v="Digital Wallet"/>
    <x v="2"/>
    <s v="Express"/>
    <x v="1"/>
    <n v="2025"/>
    <n v="6"/>
    <x v="9"/>
  </r>
  <r>
    <s v="ORD-004264"/>
    <d v="2025-06-01T00:00:00"/>
    <x v="266"/>
    <x v="25"/>
    <x v="1"/>
    <x v="1"/>
    <s v="Chennai"/>
    <x v="6"/>
    <x v="4"/>
    <n v="1"/>
    <n v="19.48"/>
    <n v="0.05"/>
    <n v="18.510000000000002"/>
    <x v="1272"/>
    <s v="Credit Card"/>
    <x v="0"/>
    <s v="Express"/>
    <x v="1"/>
    <n v="2025"/>
    <n v="6"/>
    <x v="9"/>
  </r>
  <r>
    <s v="ORD-004265"/>
    <d v="2025-09-15T00:00:00"/>
    <x v="1515"/>
    <x v="25"/>
    <x v="5"/>
    <x v="5"/>
    <s v="Kyoto"/>
    <x v="13"/>
    <x v="2"/>
    <n v="5"/>
    <n v="178.09"/>
    <n v="0.05"/>
    <n v="845.91"/>
    <x v="3020"/>
    <s v="PayPal"/>
    <x v="0"/>
    <s v="Express"/>
    <x v="0"/>
    <n v="2025"/>
    <n v="9"/>
    <x v="11"/>
  </r>
  <r>
    <s v="ORD-004266"/>
    <d v="2025-06-22T00:00:00"/>
    <x v="756"/>
    <x v="3"/>
    <x v="4"/>
    <x v="4"/>
    <s v="Los Angeles"/>
    <x v="0"/>
    <x v="0"/>
    <n v="1"/>
    <n v="41.13"/>
    <n v="0.1"/>
    <n v="37.020000000000003"/>
    <x v="3021"/>
    <s v="Credit Card"/>
    <x v="0"/>
    <s v="Same Day"/>
    <x v="0"/>
    <n v="2025"/>
    <n v="6"/>
    <x v="9"/>
  </r>
  <r>
    <s v="ORD-004267"/>
    <d v="2025-09-11T00:00:00"/>
    <x v="1164"/>
    <x v="8"/>
    <x v="1"/>
    <x v="1"/>
    <s v="Chennai"/>
    <x v="10"/>
    <x v="1"/>
    <n v="1"/>
    <n v="47.2"/>
    <n v="0.1"/>
    <n v="42.48"/>
    <x v="699"/>
    <s v="Credit Card"/>
    <x v="2"/>
    <s v="Standard"/>
    <x v="1"/>
    <n v="2025"/>
    <n v="9"/>
    <x v="11"/>
  </r>
  <r>
    <s v="ORD-004268"/>
    <d v="2025-01-25T00:00:00"/>
    <x v="1249"/>
    <x v="1"/>
    <x v="4"/>
    <x v="4"/>
    <s v="Los Angeles"/>
    <x v="17"/>
    <x v="3"/>
    <n v="1"/>
    <n v="68.48"/>
    <n v="0"/>
    <n v="68.48"/>
    <x v="1514"/>
    <s v="Credit Card"/>
    <x v="0"/>
    <s v="Express"/>
    <x v="2"/>
    <n v="2025"/>
    <n v="1"/>
    <x v="5"/>
  </r>
  <r>
    <s v="ORD-004269"/>
    <d v="2025-11-11T00:00:00"/>
    <x v="197"/>
    <x v="21"/>
    <x v="8"/>
    <x v="4"/>
    <s v="Calgary"/>
    <x v="6"/>
    <x v="4"/>
    <n v="4"/>
    <n v="18.13"/>
    <n v="0.1"/>
    <n v="65.27"/>
    <x v="373"/>
    <s v="Credit Card"/>
    <x v="0"/>
    <s v="Express"/>
    <x v="0"/>
    <n v="2025"/>
    <n v="11"/>
    <x v="6"/>
  </r>
  <r>
    <s v="ORD-004270"/>
    <d v="2025-12-16T00:00:00"/>
    <x v="2027"/>
    <x v="20"/>
    <x v="1"/>
    <x v="1"/>
    <s v="Kolkata"/>
    <x v="4"/>
    <x v="2"/>
    <n v="2"/>
    <n v="42.15"/>
    <n v="0.1"/>
    <n v="75.87"/>
    <x v="282"/>
    <s v="Credit Card"/>
    <x v="0"/>
    <s v="Standard"/>
    <x v="1"/>
    <n v="2025"/>
    <n v="12"/>
    <x v="1"/>
  </r>
  <r>
    <s v="ORD-004271"/>
    <d v="2025-09-11T00:00:00"/>
    <x v="2028"/>
    <x v="13"/>
    <x v="2"/>
    <x v="2"/>
    <s v="Sharjah"/>
    <x v="12"/>
    <x v="1"/>
    <n v="1"/>
    <n v="150.38999999999999"/>
    <n v="0"/>
    <n v="150.38999999999999"/>
    <x v="3022"/>
    <s v="UPI"/>
    <x v="2"/>
    <s v="Standard"/>
    <x v="1"/>
    <n v="2025"/>
    <n v="9"/>
    <x v="11"/>
  </r>
  <r>
    <s v="ORD-004272"/>
    <d v="2025-12-20T00:00:00"/>
    <x v="2029"/>
    <x v="8"/>
    <x v="1"/>
    <x v="1"/>
    <s v="Delhi"/>
    <x v="19"/>
    <x v="5"/>
    <n v="3"/>
    <n v="23.91"/>
    <n v="0.15"/>
    <n v="60.98"/>
    <x v="102"/>
    <s v="Debit Card"/>
    <x v="0"/>
    <s v="Same Day"/>
    <x v="1"/>
    <n v="2025"/>
    <n v="12"/>
    <x v="1"/>
  </r>
  <r>
    <s v="ORD-004273"/>
    <d v="2025-03-01T00:00:00"/>
    <x v="1694"/>
    <x v="9"/>
    <x v="2"/>
    <x v="2"/>
    <s v="Dubai"/>
    <x v="5"/>
    <x v="3"/>
    <n v="1"/>
    <n v="54.09"/>
    <n v="0.1"/>
    <n v="48.69"/>
    <x v="1264"/>
    <s v="Bank Transfer"/>
    <x v="0"/>
    <s v="Express"/>
    <x v="2"/>
    <n v="2025"/>
    <n v="3"/>
    <x v="4"/>
  </r>
  <r>
    <s v="ORD-004274"/>
    <d v="2025-07-06T00:00:00"/>
    <x v="1912"/>
    <x v="27"/>
    <x v="0"/>
    <x v="0"/>
    <s v="Perth"/>
    <x v="3"/>
    <x v="1"/>
    <n v="1"/>
    <n v="148.25"/>
    <n v="0.05"/>
    <n v="140.84"/>
    <x v="560"/>
    <s v="Credit Card"/>
    <x v="1"/>
    <s v="Standard"/>
    <x v="3"/>
    <n v="2025"/>
    <n v="7"/>
    <x v="8"/>
  </r>
  <r>
    <s v="ORD-004275"/>
    <d v="2025-08-24T00:00:00"/>
    <x v="2030"/>
    <x v="3"/>
    <x v="4"/>
    <x v="4"/>
    <s v="New York"/>
    <x v="15"/>
    <x v="6"/>
    <n v="2"/>
    <n v="80.45"/>
    <n v="0.1"/>
    <n v="144.82"/>
    <x v="2087"/>
    <s v="PayPal"/>
    <x v="0"/>
    <s v="Standard"/>
    <x v="2"/>
    <n v="2025"/>
    <n v="8"/>
    <x v="3"/>
  </r>
  <r>
    <s v="ORD-004276"/>
    <d v="2025-08-16T00:00:00"/>
    <x v="1703"/>
    <x v="22"/>
    <x v="7"/>
    <x v="3"/>
    <s v="Liverpool"/>
    <x v="12"/>
    <x v="1"/>
    <n v="5"/>
    <n v="161.05000000000001"/>
    <n v="0"/>
    <n v="805.24"/>
    <x v="3023"/>
    <s v="UPI"/>
    <x v="2"/>
    <s v="Standard"/>
    <x v="1"/>
    <n v="2025"/>
    <n v="8"/>
    <x v="3"/>
  </r>
  <r>
    <s v="ORD-004277"/>
    <d v="2025-06-06T00:00:00"/>
    <x v="375"/>
    <x v="5"/>
    <x v="5"/>
    <x v="5"/>
    <s v="Osaka"/>
    <x v="17"/>
    <x v="3"/>
    <n v="4"/>
    <n v="64.510000000000005"/>
    <n v="0.15"/>
    <n v="219.32"/>
    <x v="3024"/>
    <s v="Debit Card"/>
    <x v="0"/>
    <s v="Standard"/>
    <x v="3"/>
    <n v="2025"/>
    <n v="6"/>
    <x v="9"/>
  </r>
  <r>
    <s v="ORD-004278"/>
    <d v="2025-05-13T00:00:00"/>
    <x v="2031"/>
    <x v="27"/>
    <x v="3"/>
    <x v="3"/>
    <s v="Lyon"/>
    <x v="2"/>
    <x v="1"/>
    <n v="1"/>
    <n v="97.05"/>
    <n v="0.05"/>
    <n v="92.2"/>
    <x v="3025"/>
    <s v="PayPal"/>
    <x v="0"/>
    <s v="Standard"/>
    <x v="1"/>
    <n v="2025"/>
    <n v="5"/>
    <x v="0"/>
  </r>
  <r>
    <s v="ORD-004279"/>
    <d v="2025-02-19T00:00:00"/>
    <x v="1364"/>
    <x v="10"/>
    <x v="8"/>
    <x v="4"/>
    <s v="Montreal"/>
    <x v="3"/>
    <x v="1"/>
    <n v="1"/>
    <n v="142.83000000000001"/>
    <n v="0.25"/>
    <n v="107.12"/>
    <x v="1954"/>
    <s v="Debit Card"/>
    <x v="1"/>
    <s v="Standard"/>
    <x v="4"/>
    <n v="2025"/>
    <n v="2"/>
    <x v="10"/>
  </r>
  <r>
    <s v="ORD-004280"/>
    <d v="2025-06-03T00:00:00"/>
    <x v="1620"/>
    <x v="28"/>
    <x v="7"/>
    <x v="3"/>
    <s v="Manchester"/>
    <x v="10"/>
    <x v="1"/>
    <n v="2"/>
    <n v="46.61"/>
    <n v="0.2"/>
    <n v="74.58"/>
    <x v="1161"/>
    <s v="Credit Card"/>
    <x v="2"/>
    <s v="Express"/>
    <x v="0"/>
    <n v="2025"/>
    <n v="6"/>
    <x v="9"/>
  </r>
  <r>
    <s v="ORD-004281"/>
    <d v="2025-03-05T00:00:00"/>
    <x v="1452"/>
    <x v="11"/>
    <x v="9"/>
    <x v="3"/>
    <s v="Hamburg"/>
    <x v="19"/>
    <x v="5"/>
    <n v="1"/>
    <n v="24.2"/>
    <n v="0.2"/>
    <n v="19.36"/>
    <x v="1118"/>
    <s v="Credit Card"/>
    <x v="0"/>
    <s v="Standard"/>
    <x v="0"/>
    <n v="2025"/>
    <n v="3"/>
    <x v="4"/>
  </r>
  <r>
    <s v="ORD-004282"/>
    <d v="2025-10-15T00:00:00"/>
    <x v="795"/>
    <x v="9"/>
    <x v="11"/>
    <x v="8"/>
    <s v="Johannesburg"/>
    <x v="13"/>
    <x v="2"/>
    <n v="1"/>
    <n v="194.15"/>
    <n v="0.05"/>
    <n v="184.44"/>
    <x v="3026"/>
    <s v="Debit Card"/>
    <x v="2"/>
    <s v="Standard"/>
    <x v="2"/>
    <n v="2025"/>
    <n v="10"/>
    <x v="2"/>
  </r>
  <r>
    <s v="ORD-004283"/>
    <d v="2025-03-23T00:00:00"/>
    <x v="818"/>
    <x v="22"/>
    <x v="4"/>
    <x v="4"/>
    <s v="Chicago"/>
    <x v="4"/>
    <x v="2"/>
    <n v="2"/>
    <n v="48.59"/>
    <n v="0"/>
    <n v="97.17"/>
    <x v="2124"/>
    <s v="Credit Card"/>
    <x v="0"/>
    <s v="Express"/>
    <x v="1"/>
    <n v="2025"/>
    <n v="3"/>
    <x v="4"/>
  </r>
  <r>
    <s v="ORD-004284"/>
    <d v="2025-01-23T00:00:00"/>
    <x v="2032"/>
    <x v="11"/>
    <x v="7"/>
    <x v="3"/>
    <s v="Birmingham"/>
    <x v="5"/>
    <x v="3"/>
    <n v="1"/>
    <n v="56.73"/>
    <n v="0.05"/>
    <n v="53.9"/>
    <x v="2585"/>
    <s v="PayPal"/>
    <x v="0"/>
    <s v="Express"/>
    <x v="4"/>
    <n v="2025"/>
    <n v="1"/>
    <x v="5"/>
  </r>
  <r>
    <s v="ORD-004285"/>
    <d v="2025-08-04T00:00:00"/>
    <x v="35"/>
    <x v="3"/>
    <x v="4"/>
    <x v="4"/>
    <s v="New York"/>
    <x v="1"/>
    <x v="1"/>
    <n v="4"/>
    <n v="41.17"/>
    <n v="0.1"/>
    <n v="148.19999999999999"/>
    <x v="1045"/>
    <s v="Digital Wallet"/>
    <x v="0"/>
    <s v="Standard"/>
    <x v="1"/>
    <n v="2025"/>
    <n v="8"/>
    <x v="3"/>
  </r>
  <r>
    <s v="ORD-004286"/>
    <d v="2025-08-21T00:00:00"/>
    <x v="639"/>
    <x v="4"/>
    <x v="5"/>
    <x v="5"/>
    <s v="Tokyo"/>
    <x v="2"/>
    <x v="1"/>
    <n v="1"/>
    <n v="83.45"/>
    <n v="0.1"/>
    <n v="75.099999999999994"/>
    <x v="678"/>
    <s v="PayPal"/>
    <x v="2"/>
    <s v="Standard"/>
    <x v="0"/>
    <n v="2025"/>
    <n v="8"/>
    <x v="3"/>
  </r>
  <r>
    <s v="ORD-004287"/>
    <d v="2025-11-28T00:00:00"/>
    <x v="247"/>
    <x v="24"/>
    <x v="5"/>
    <x v="5"/>
    <s v="Tokyo"/>
    <x v="0"/>
    <x v="0"/>
    <n v="1"/>
    <n v="39.67"/>
    <n v="0.1"/>
    <n v="35.700000000000003"/>
    <x v="4"/>
    <s v="PayPal"/>
    <x v="1"/>
    <s v="Standard"/>
    <x v="2"/>
    <n v="2025"/>
    <n v="11"/>
    <x v="6"/>
  </r>
  <r>
    <s v="ORD-004288"/>
    <d v="2025-08-14T00:00:00"/>
    <x v="1675"/>
    <x v="24"/>
    <x v="4"/>
    <x v="4"/>
    <s v="Chicago"/>
    <x v="11"/>
    <x v="5"/>
    <n v="1"/>
    <n v="156.69"/>
    <n v="0.15"/>
    <n v="133.19"/>
    <x v="3027"/>
    <s v="Bank Transfer"/>
    <x v="1"/>
    <s v="Standard"/>
    <x v="2"/>
    <n v="2025"/>
    <n v="8"/>
    <x v="3"/>
  </r>
  <r>
    <s v="ORD-004289"/>
    <d v="2025-05-16T00:00:00"/>
    <x v="2033"/>
    <x v="0"/>
    <x v="1"/>
    <x v="1"/>
    <s v="Kolkata"/>
    <x v="7"/>
    <x v="5"/>
    <n v="1"/>
    <n v="132.27000000000001"/>
    <n v="0.2"/>
    <n v="105.81"/>
    <x v="73"/>
    <s v="Credit Card"/>
    <x v="0"/>
    <s v="Express"/>
    <x v="1"/>
    <n v="2025"/>
    <n v="5"/>
    <x v="0"/>
  </r>
  <r>
    <s v="ORD-004290"/>
    <d v="2025-11-08T00:00:00"/>
    <x v="1949"/>
    <x v="11"/>
    <x v="1"/>
    <x v="1"/>
    <s v="Bengaluru"/>
    <x v="16"/>
    <x v="6"/>
    <n v="2"/>
    <n v="32.159999999999997"/>
    <n v="0.15"/>
    <n v="54.67"/>
    <x v="393"/>
    <s v="UPI"/>
    <x v="0"/>
    <s v="Standard"/>
    <x v="0"/>
    <n v="2025"/>
    <n v="11"/>
    <x v="6"/>
  </r>
  <r>
    <s v="ORD-004291"/>
    <d v="2025-07-31T00:00:00"/>
    <x v="2007"/>
    <x v="1"/>
    <x v="7"/>
    <x v="3"/>
    <s v="Liverpool"/>
    <x v="19"/>
    <x v="5"/>
    <n v="1"/>
    <n v="24.07"/>
    <n v="0.05"/>
    <n v="22.87"/>
    <x v="3028"/>
    <s v="Credit Card"/>
    <x v="0"/>
    <s v="Same Day"/>
    <x v="1"/>
    <n v="2025"/>
    <n v="7"/>
    <x v="8"/>
  </r>
  <r>
    <s v="ORD-004292"/>
    <d v="2025-01-31T00:00:00"/>
    <x v="2034"/>
    <x v="8"/>
    <x v="7"/>
    <x v="3"/>
    <s v="Birmingham"/>
    <x v="17"/>
    <x v="3"/>
    <n v="3"/>
    <n v="70.09"/>
    <n v="0.2"/>
    <n v="168.23"/>
    <x v="3029"/>
    <s v="Debit Card"/>
    <x v="2"/>
    <s v="Express"/>
    <x v="1"/>
    <n v="2025"/>
    <n v="1"/>
    <x v="5"/>
  </r>
  <r>
    <s v="ORD-004293"/>
    <d v="2025-08-10T00:00:00"/>
    <x v="1243"/>
    <x v="25"/>
    <x v="11"/>
    <x v="8"/>
    <s v="Pretoria"/>
    <x v="17"/>
    <x v="3"/>
    <n v="2"/>
    <n v="63.07"/>
    <n v="0.1"/>
    <n v="113.52"/>
    <x v="2207"/>
    <s v="UPI"/>
    <x v="2"/>
    <s v="Standard"/>
    <x v="0"/>
    <n v="2025"/>
    <n v="8"/>
    <x v="3"/>
  </r>
  <r>
    <s v="ORD-004294"/>
    <d v="2025-12-08T00:00:00"/>
    <x v="950"/>
    <x v="23"/>
    <x v="7"/>
    <x v="3"/>
    <s v="Liverpool"/>
    <x v="12"/>
    <x v="1"/>
    <n v="1"/>
    <n v="149.63"/>
    <n v="0.1"/>
    <n v="134.66999999999999"/>
    <x v="287"/>
    <s v="PayPal"/>
    <x v="0"/>
    <s v="Standard"/>
    <x v="0"/>
    <n v="2025"/>
    <n v="12"/>
    <x v="1"/>
  </r>
  <r>
    <s v="ORD-004295"/>
    <d v="2025-06-04T00:00:00"/>
    <x v="1260"/>
    <x v="11"/>
    <x v="4"/>
    <x v="4"/>
    <s v="Houston"/>
    <x v="5"/>
    <x v="3"/>
    <n v="1"/>
    <n v="59.15"/>
    <n v="0"/>
    <n v="59.15"/>
    <x v="3030"/>
    <s v="PayPal"/>
    <x v="1"/>
    <s v="Standard"/>
    <x v="0"/>
    <n v="2025"/>
    <n v="6"/>
    <x v="9"/>
  </r>
  <r>
    <s v="ORD-004296"/>
    <d v="2025-04-26T00:00:00"/>
    <x v="1465"/>
    <x v="22"/>
    <x v="2"/>
    <x v="2"/>
    <s v="Abu Dhabi"/>
    <x v="0"/>
    <x v="0"/>
    <n v="1"/>
    <n v="42.88"/>
    <n v="0.1"/>
    <n v="38.590000000000003"/>
    <x v="1019"/>
    <s v="UPI"/>
    <x v="0"/>
    <s v="Same Day"/>
    <x v="0"/>
    <n v="2025"/>
    <n v="4"/>
    <x v="7"/>
  </r>
  <r>
    <s v="ORD-004297"/>
    <d v="2025-02-26T00:00:00"/>
    <x v="1923"/>
    <x v="10"/>
    <x v="9"/>
    <x v="3"/>
    <s v="Hamburg"/>
    <x v="13"/>
    <x v="2"/>
    <n v="1"/>
    <n v="190.8"/>
    <n v="0.2"/>
    <n v="152.63999999999999"/>
    <x v="449"/>
    <s v="UPI"/>
    <x v="0"/>
    <s v="Standard"/>
    <x v="0"/>
    <n v="2025"/>
    <n v="2"/>
    <x v="10"/>
  </r>
  <r>
    <s v="ORD-004298"/>
    <d v="2025-03-01T00:00:00"/>
    <x v="1292"/>
    <x v="10"/>
    <x v="3"/>
    <x v="3"/>
    <s v="Marseille"/>
    <x v="14"/>
    <x v="3"/>
    <n v="2"/>
    <n v="81.53"/>
    <n v="0.15"/>
    <n v="138.6"/>
    <x v="3031"/>
    <s v="Credit Card"/>
    <x v="1"/>
    <s v="Express"/>
    <x v="4"/>
    <n v="2025"/>
    <n v="3"/>
    <x v="4"/>
  </r>
  <r>
    <s v="ORD-004299"/>
    <d v="2025-06-19T00:00:00"/>
    <x v="1315"/>
    <x v="28"/>
    <x v="1"/>
    <x v="1"/>
    <s v="Mumbai"/>
    <x v="4"/>
    <x v="2"/>
    <n v="3"/>
    <n v="43.79"/>
    <n v="0"/>
    <n v="131.36000000000001"/>
    <x v="3032"/>
    <s v="Digital Wallet"/>
    <x v="1"/>
    <s v="Same Day"/>
    <x v="0"/>
    <n v="2025"/>
    <n v="6"/>
    <x v="9"/>
  </r>
  <r>
    <s v="ORD-004300"/>
    <d v="2025-08-21T00:00:00"/>
    <x v="1863"/>
    <x v="15"/>
    <x v="7"/>
    <x v="3"/>
    <s v="Liverpool"/>
    <x v="6"/>
    <x v="4"/>
    <n v="3"/>
    <n v="17.739999999999998"/>
    <n v="0.1"/>
    <n v="47.9"/>
    <x v="9"/>
    <s v="Debit Card"/>
    <x v="2"/>
    <s v="Standard"/>
    <x v="0"/>
    <n v="2025"/>
    <n v="8"/>
    <x v="3"/>
  </r>
  <r>
    <s v="ORD-004301"/>
    <d v="2025-02-01T00:00:00"/>
    <x v="2035"/>
    <x v="29"/>
    <x v="2"/>
    <x v="2"/>
    <s v="Abu Dhabi"/>
    <x v="4"/>
    <x v="2"/>
    <n v="1"/>
    <n v="47.95"/>
    <n v="0.15"/>
    <n v="40.76"/>
    <x v="3033"/>
    <s v="Digital Wallet"/>
    <x v="2"/>
    <s v="Standard"/>
    <x v="0"/>
    <n v="2025"/>
    <n v="2"/>
    <x v="10"/>
  </r>
  <r>
    <s v="ORD-004302"/>
    <d v="2025-12-16T00:00:00"/>
    <x v="330"/>
    <x v="15"/>
    <x v="3"/>
    <x v="3"/>
    <s v="Lyon"/>
    <x v="2"/>
    <x v="1"/>
    <n v="2"/>
    <n v="92.58"/>
    <n v="0.05"/>
    <n v="175.9"/>
    <x v="3034"/>
    <s v="Credit Card"/>
    <x v="0"/>
    <s v="Standard"/>
    <x v="0"/>
    <n v="2025"/>
    <n v="12"/>
    <x v="1"/>
  </r>
  <r>
    <s v="ORD-004303"/>
    <d v="2025-10-23T00:00:00"/>
    <x v="1755"/>
    <x v="1"/>
    <x v="4"/>
    <x v="4"/>
    <s v="New York"/>
    <x v="17"/>
    <x v="3"/>
    <n v="1"/>
    <n v="63.19"/>
    <n v="0.1"/>
    <n v="56.87"/>
    <x v="2375"/>
    <s v="Digital Wallet"/>
    <x v="2"/>
    <s v="Standard"/>
    <x v="0"/>
    <n v="2025"/>
    <n v="10"/>
    <x v="2"/>
  </r>
  <r>
    <s v="ORD-004304"/>
    <d v="2025-08-18T00:00:00"/>
    <x v="1814"/>
    <x v="2"/>
    <x v="8"/>
    <x v="4"/>
    <s v="Toronto"/>
    <x v="10"/>
    <x v="1"/>
    <n v="3"/>
    <n v="52.94"/>
    <n v="0.05"/>
    <n v="150.88"/>
    <x v="1727"/>
    <s v="PayPal"/>
    <x v="0"/>
    <s v="Express"/>
    <x v="2"/>
    <n v="2025"/>
    <n v="8"/>
    <x v="3"/>
  </r>
  <r>
    <s v="ORD-004305"/>
    <d v="2025-11-15T00:00:00"/>
    <x v="780"/>
    <x v="4"/>
    <x v="2"/>
    <x v="2"/>
    <s v="Sharjah"/>
    <x v="19"/>
    <x v="5"/>
    <n v="1"/>
    <n v="26.24"/>
    <n v="0"/>
    <n v="26.24"/>
    <x v="1169"/>
    <s v="Credit Card"/>
    <x v="0"/>
    <s v="Standard"/>
    <x v="1"/>
    <n v="2025"/>
    <n v="11"/>
    <x v="6"/>
  </r>
  <r>
    <s v="ORD-004306"/>
    <d v="2025-02-01T00:00:00"/>
    <x v="2036"/>
    <x v="22"/>
    <x v="4"/>
    <x v="4"/>
    <s v="Chicago"/>
    <x v="12"/>
    <x v="1"/>
    <n v="4"/>
    <n v="168.19"/>
    <n v="0.1"/>
    <n v="672.78"/>
    <x v="3035"/>
    <s v="Credit Card"/>
    <x v="2"/>
    <s v="Express"/>
    <x v="1"/>
    <n v="2025"/>
    <n v="2"/>
    <x v="10"/>
  </r>
  <r>
    <s v="ORD-004307"/>
    <d v="2025-07-06T00:00:00"/>
    <x v="1162"/>
    <x v="4"/>
    <x v="9"/>
    <x v="3"/>
    <s v="Berlin"/>
    <x v="8"/>
    <x v="5"/>
    <n v="2"/>
    <n v="103.02"/>
    <n v="0.05"/>
    <n v="195.73"/>
    <x v="136"/>
    <s v="Credit Card"/>
    <x v="0"/>
    <s v="Standard"/>
    <x v="1"/>
    <n v="2025"/>
    <n v="7"/>
    <x v="8"/>
  </r>
  <r>
    <s v="ORD-004308"/>
    <d v="2025-09-04T00:00:00"/>
    <x v="1503"/>
    <x v="24"/>
    <x v="11"/>
    <x v="8"/>
    <s v="Johannesburg"/>
    <x v="17"/>
    <x v="3"/>
    <n v="2"/>
    <n v="64.91"/>
    <n v="0"/>
    <n v="129.82"/>
    <x v="1542"/>
    <s v="PayPal"/>
    <x v="0"/>
    <s v="Standard"/>
    <x v="1"/>
    <n v="2025"/>
    <n v="9"/>
    <x v="11"/>
  </r>
  <r>
    <s v="ORD-004309"/>
    <d v="2025-11-15T00:00:00"/>
    <x v="576"/>
    <x v="26"/>
    <x v="1"/>
    <x v="1"/>
    <s v="Bengaluru"/>
    <x v="0"/>
    <x v="0"/>
    <n v="1"/>
    <n v="45.27"/>
    <n v="0.05"/>
    <n v="43"/>
    <x v="3036"/>
    <s v="Credit Card"/>
    <x v="0"/>
    <s v="Standard"/>
    <x v="1"/>
    <n v="2025"/>
    <n v="11"/>
    <x v="6"/>
  </r>
  <r>
    <s v="ORD-004310"/>
    <d v="2025-11-02T00:00:00"/>
    <x v="1340"/>
    <x v="0"/>
    <x v="0"/>
    <x v="0"/>
    <s v="Sydney"/>
    <x v="11"/>
    <x v="5"/>
    <n v="1"/>
    <n v="140.62"/>
    <n v="0.05"/>
    <n v="133.59"/>
    <x v="3037"/>
    <s v="Credit Card"/>
    <x v="0"/>
    <s v="Standard"/>
    <x v="1"/>
    <n v="2025"/>
    <n v="11"/>
    <x v="6"/>
  </r>
  <r>
    <s v="ORD-004311"/>
    <d v="2025-04-19T00:00:00"/>
    <x v="1980"/>
    <x v="4"/>
    <x v="8"/>
    <x v="4"/>
    <s v="Toronto"/>
    <x v="2"/>
    <x v="1"/>
    <n v="1"/>
    <n v="95.36"/>
    <n v="0.15"/>
    <n v="81.06"/>
    <x v="2717"/>
    <s v="Digital Wallet"/>
    <x v="0"/>
    <s v="Same Day"/>
    <x v="0"/>
    <n v="2025"/>
    <n v="4"/>
    <x v="7"/>
  </r>
  <r>
    <s v="ORD-004312"/>
    <d v="2025-12-16T00:00:00"/>
    <x v="2037"/>
    <x v="15"/>
    <x v="8"/>
    <x v="4"/>
    <s v="Vancouver"/>
    <x v="18"/>
    <x v="1"/>
    <n v="1"/>
    <n v="71.95"/>
    <n v="0.2"/>
    <n v="57.56"/>
    <x v="751"/>
    <s v="Debit Card"/>
    <x v="2"/>
    <s v="Standard"/>
    <x v="0"/>
    <n v="2025"/>
    <n v="12"/>
    <x v="1"/>
  </r>
  <r>
    <s v="ORD-004313"/>
    <d v="2025-02-18T00:00:00"/>
    <x v="1537"/>
    <x v="24"/>
    <x v="4"/>
    <x v="4"/>
    <s v="Seattle"/>
    <x v="15"/>
    <x v="6"/>
    <n v="1"/>
    <n v="78.55"/>
    <n v="0.05"/>
    <n v="74.62"/>
    <x v="3038"/>
    <s v="Credit Card"/>
    <x v="2"/>
    <s v="Express"/>
    <x v="0"/>
    <n v="2025"/>
    <n v="2"/>
    <x v="10"/>
  </r>
  <r>
    <s v="ORD-004314"/>
    <d v="2025-11-29T00:00:00"/>
    <x v="1207"/>
    <x v="13"/>
    <x v="4"/>
    <x v="4"/>
    <s v="New York"/>
    <x v="12"/>
    <x v="1"/>
    <n v="1"/>
    <n v="160.47"/>
    <n v="0"/>
    <n v="160.47"/>
    <x v="3039"/>
    <s v="Digital Wallet"/>
    <x v="2"/>
    <s v="Express"/>
    <x v="0"/>
    <n v="2025"/>
    <n v="11"/>
    <x v="6"/>
  </r>
  <r>
    <s v="ORD-004315"/>
    <d v="2025-12-24T00:00:00"/>
    <x v="392"/>
    <x v="23"/>
    <x v="0"/>
    <x v="0"/>
    <s v="Brisbane"/>
    <x v="16"/>
    <x v="6"/>
    <n v="3"/>
    <n v="31.34"/>
    <n v="0.05"/>
    <n v="89.33"/>
    <x v="3040"/>
    <s v="Digital Wallet"/>
    <x v="0"/>
    <s v="Standard"/>
    <x v="1"/>
    <n v="2025"/>
    <n v="12"/>
    <x v="1"/>
  </r>
  <r>
    <s v="ORD-004316"/>
    <d v="2025-03-11T00:00:00"/>
    <x v="1367"/>
    <x v="20"/>
    <x v="4"/>
    <x v="4"/>
    <s v="New York"/>
    <x v="15"/>
    <x v="6"/>
    <n v="1"/>
    <n v="70.61"/>
    <n v="0.05"/>
    <n v="67.08"/>
    <x v="1084"/>
    <s v="Credit Card"/>
    <x v="2"/>
    <s v="Same Day"/>
    <x v="1"/>
    <n v="2025"/>
    <n v="3"/>
    <x v="4"/>
  </r>
  <r>
    <s v="ORD-004317"/>
    <d v="2025-10-10T00:00:00"/>
    <x v="1228"/>
    <x v="28"/>
    <x v="7"/>
    <x v="3"/>
    <s v="London"/>
    <x v="8"/>
    <x v="5"/>
    <n v="1"/>
    <n v="107.33"/>
    <n v="0.05"/>
    <n v="101.97"/>
    <x v="3041"/>
    <s v="Digital Wallet"/>
    <x v="0"/>
    <s v="Same Day"/>
    <x v="0"/>
    <n v="2025"/>
    <n v="10"/>
    <x v="2"/>
  </r>
  <r>
    <s v="ORD-004318"/>
    <d v="2025-01-16T00:00:00"/>
    <x v="34"/>
    <x v="12"/>
    <x v="1"/>
    <x v="1"/>
    <s v="Bengaluru"/>
    <x v="16"/>
    <x v="6"/>
    <n v="1"/>
    <n v="27.59"/>
    <n v="0.2"/>
    <n v="22.08"/>
    <x v="245"/>
    <s v="UPI"/>
    <x v="1"/>
    <s v="Express"/>
    <x v="1"/>
    <n v="2025"/>
    <n v="1"/>
    <x v="5"/>
  </r>
  <r>
    <s v="ORD-004319"/>
    <d v="2025-06-08T00:00:00"/>
    <x v="1661"/>
    <x v="9"/>
    <x v="1"/>
    <x v="1"/>
    <s v="Delhi"/>
    <x v="0"/>
    <x v="0"/>
    <n v="3"/>
    <n v="46.4"/>
    <n v="0.15"/>
    <n v="118.31"/>
    <x v="3042"/>
    <s v="Debit Card"/>
    <x v="1"/>
    <s v="Same Day"/>
    <x v="3"/>
    <n v="2025"/>
    <n v="6"/>
    <x v="9"/>
  </r>
  <r>
    <s v="ORD-004320"/>
    <d v="2025-07-21T00:00:00"/>
    <x v="1388"/>
    <x v="24"/>
    <x v="11"/>
    <x v="8"/>
    <s v="Pretoria"/>
    <x v="19"/>
    <x v="5"/>
    <n v="4"/>
    <n v="23.81"/>
    <n v="0.05"/>
    <n v="90.48"/>
    <x v="3043"/>
    <s v="Bank Transfer"/>
    <x v="2"/>
    <s v="Standard"/>
    <x v="1"/>
    <n v="2025"/>
    <n v="7"/>
    <x v="8"/>
  </r>
  <r>
    <s v="ORD-004321"/>
    <d v="2025-08-16T00:00:00"/>
    <x v="11"/>
    <x v="3"/>
    <x v="7"/>
    <x v="3"/>
    <s v="London"/>
    <x v="4"/>
    <x v="2"/>
    <n v="1"/>
    <n v="44.34"/>
    <n v="0.15"/>
    <n v="37.69"/>
    <x v="542"/>
    <s v="Debit Card"/>
    <x v="2"/>
    <s v="Standard"/>
    <x v="1"/>
    <n v="2025"/>
    <n v="8"/>
    <x v="3"/>
  </r>
  <r>
    <s v="ORD-004322"/>
    <d v="2025-12-15T00:00:00"/>
    <x v="1729"/>
    <x v="20"/>
    <x v="11"/>
    <x v="8"/>
    <s v="Pretoria"/>
    <x v="19"/>
    <x v="5"/>
    <n v="2"/>
    <n v="26.54"/>
    <n v="0.15"/>
    <n v="45.12"/>
    <x v="2730"/>
    <s v="Bank Transfer"/>
    <x v="0"/>
    <s v="Standard"/>
    <x v="2"/>
    <n v="2025"/>
    <n v="12"/>
    <x v="1"/>
  </r>
  <r>
    <s v="ORD-004323"/>
    <d v="2025-09-20T00:00:00"/>
    <x v="1641"/>
    <x v="18"/>
    <x v="1"/>
    <x v="1"/>
    <s v="Delhi"/>
    <x v="3"/>
    <x v="1"/>
    <n v="2"/>
    <n v="139.11000000000001"/>
    <n v="0.15"/>
    <n v="236.49"/>
    <x v="3044"/>
    <s v="Digital Wallet"/>
    <x v="1"/>
    <s v="Express"/>
    <x v="1"/>
    <n v="2025"/>
    <n v="9"/>
    <x v="11"/>
  </r>
  <r>
    <s v="ORD-004324"/>
    <d v="2025-07-08T00:00:00"/>
    <x v="44"/>
    <x v="19"/>
    <x v="3"/>
    <x v="3"/>
    <s v="Lyon"/>
    <x v="19"/>
    <x v="5"/>
    <n v="2"/>
    <n v="24.62"/>
    <n v="0.2"/>
    <n v="39.380000000000003"/>
    <x v="2679"/>
    <s v="PayPal"/>
    <x v="0"/>
    <s v="Standard"/>
    <x v="2"/>
    <n v="2025"/>
    <n v="7"/>
    <x v="8"/>
  </r>
  <r>
    <s v="ORD-004325"/>
    <d v="2025-11-10T00:00:00"/>
    <x v="1630"/>
    <x v="0"/>
    <x v="4"/>
    <x v="4"/>
    <s v="New York"/>
    <x v="4"/>
    <x v="2"/>
    <n v="3"/>
    <n v="43.05"/>
    <n v="0.15"/>
    <n v="109.77"/>
    <x v="3045"/>
    <s v="Credit Card"/>
    <x v="0"/>
    <s v="Standard"/>
    <x v="0"/>
    <n v="2025"/>
    <n v="11"/>
    <x v="6"/>
  </r>
  <r>
    <s v="ORD-004326"/>
    <d v="2025-12-19T00:00:00"/>
    <x v="2038"/>
    <x v="23"/>
    <x v="5"/>
    <x v="5"/>
    <s v="Tokyo"/>
    <x v="15"/>
    <x v="6"/>
    <n v="2"/>
    <n v="80.64"/>
    <n v="0.1"/>
    <n v="145.15"/>
    <x v="3046"/>
    <s v="Bank Transfer"/>
    <x v="0"/>
    <s v="Standard"/>
    <x v="1"/>
    <n v="2025"/>
    <n v="12"/>
    <x v="1"/>
  </r>
  <r>
    <s v="ORD-004327"/>
    <d v="2025-01-09T00:00:00"/>
    <x v="2039"/>
    <x v="17"/>
    <x v="5"/>
    <x v="5"/>
    <s v="Osaka"/>
    <x v="13"/>
    <x v="2"/>
    <n v="2"/>
    <n v="176.02"/>
    <n v="0.2"/>
    <n v="281.62"/>
    <x v="3047"/>
    <s v="Credit Card"/>
    <x v="1"/>
    <s v="Standard"/>
    <x v="2"/>
    <n v="2025"/>
    <n v="1"/>
    <x v="5"/>
  </r>
  <r>
    <s v="ORD-004328"/>
    <d v="2025-12-27T00:00:00"/>
    <x v="2040"/>
    <x v="7"/>
    <x v="1"/>
    <x v="1"/>
    <s v="Bengaluru"/>
    <x v="2"/>
    <x v="1"/>
    <n v="1"/>
    <n v="90.88"/>
    <n v="0.15"/>
    <n v="77.25"/>
    <x v="1294"/>
    <s v="Credit Card"/>
    <x v="0"/>
    <s v="Express"/>
    <x v="2"/>
    <n v="2025"/>
    <n v="12"/>
    <x v="1"/>
  </r>
  <r>
    <s v="ORD-004329"/>
    <d v="2025-02-03T00:00:00"/>
    <x v="851"/>
    <x v="17"/>
    <x v="2"/>
    <x v="2"/>
    <s v="Abu Dhabi"/>
    <x v="10"/>
    <x v="1"/>
    <n v="3"/>
    <n v="53.24"/>
    <n v="0"/>
    <n v="159.71"/>
    <x v="718"/>
    <s v="Debit Card"/>
    <x v="0"/>
    <s v="Same Day"/>
    <x v="2"/>
    <n v="2025"/>
    <n v="2"/>
    <x v="10"/>
  </r>
  <r>
    <s v="ORD-004330"/>
    <d v="2025-11-11T00:00:00"/>
    <x v="1948"/>
    <x v="28"/>
    <x v="1"/>
    <x v="1"/>
    <s v="Kolkata"/>
    <x v="0"/>
    <x v="0"/>
    <n v="1"/>
    <n v="46.32"/>
    <n v="0.05"/>
    <n v="44.01"/>
    <x v="3048"/>
    <s v="UPI"/>
    <x v="0"/>
    <s v="Standard"/>
    <x v="2"/>
    <n v="2025"/>
    <n v="11"/>
    <x v="6"/>
  </r>
  <r>
    <s v="ORD-004331"/>
    <d v="2025-04-20T00:00:00"/>
    <x v="850"/>
    <x v="24"/>
    <x v="8"/>
    <x v="4"/>
    <s v="Montreal"/>
    <x v="1"/>
    <x v="1"/>
    <n v="2"/>
    <n v="39.24"/>
    <n v="0.15"/>
    <n v="66.709999999999994"/>
    <x v="1285"/>
    <s v="Debit Card"/>
    <x v="2"/>
    <s v="Express"/>
    <x v="1"/>
    <n v="2025"/>
    <n v="4"/>
    <x v="7"/>
  </r>
  <r>
    <s v="ORD-004332"/>
    <d v="2025-02-21T00:00:00"/>
    <x v="1761"/>
    <x v="3"/>
    <x v="11"/>
    <x v="8"/>
    <s v="Johannesburg"/>
    <x v="0"/>
    <x v="0"/>
    <n v="1"/>
    <n v="40.68"/>
    <n v="0.15"/>
    <n v="34.58"/>
    <x v="2206"/>
    <s v="UPI"/>
    <x v="2"/>
    <s v="Express"/>
    <x v="1"/>
    <n v="2025"/>
    <n v="2"/>
    <x v="10"/>
  </r>
  <r>
    <s v="ORD-004333"/>
    <d v="2025-06-21T00:00:00"/>
    <x v="435"/>
    <x v="28"/>
    <x v="10"/>
    <x v="7"/>
    <s v="Rio de Janeiro"/>
    <x v="16"/>
    <x v="6"/>
    <n v="3"/>
    <n v="30.6"/>
    <n v="0.05"/>
    <n v="87.21"/>
    <x v="1448"/>
    <s v="UPI"/>
    <x v="0"/>
    <s v="Express"/>
    <x v="1"/>
    <n v="2025"/>
    <n v="6"/>
    <x v="9"/>
  </r>
  <r>
    <s v="ORD-004334"/>
    <d v="2025-09-09T00:00:00"/>
    <x v="2013"/>
    <x v="3"/>
    <x v="11"/>
    <x v="8"/>
    <s v="Cape Town"/>
    <x v="1"/>
    <x v="1"/>
    <n v="2"/>
    <n v="38.86"/>
    <n v="0.1"/>
    <n v="69.94"/>
    <x v="1078"/>
    <s v="Credit Card"/>
    <x v="1"/>
    <s v="Express"/>
    <x v="1"/>
    <n v="2025"/>
    <n v="9"/>
    <x v="11"/>
  </r>
  <r>
    <s v="ORD-004335"/>
    <d v="2025-05-29T00:00:00"/>
    <x v="1272"/>
    <x v="23"/>
    <x v="4"/>
    <x v="4"/>
    <s v="Los Angeles"/>
    <x v="8"/>
    <x v="5"/>
    <n v="1"/>
    <n v="104.87"/>
    <n v="0.05"/>
    <n v="99.63"/>
    <x v="1494"/>
    <s v="Digital Wallet"/>
    <x v="0"/>
    <s v="Express"/>
    <x v="1"/>
    <n v="2025"/>
    <n v="5"/>
    <x v="0"/>
  </r>
  <r>
    <s v="ORD-004336"/>
    <d v="2025-01-22T00:00:00"/>
    <x v="1827"/>
    <x v="22"/>
    <x v="1"/>
    <x v="1"/>
    <s v="Hyderabad"/>
    <x v="3"/>
    <x v="1"/>
    <n v="1"/>
    <n v="143.97999999999999"/>
    <n v="0.05"/>
    <n v="136.78"/>
    <x v="1690"/>
    <s v="UPI"/>
    <x v="0"/>
    <s v="Standard"/>
    <x v="1"/>
    <n v="2025"/>
    <n v="1"/>
    <x v="5"/>
  </r>
  <r>
    <s v="ORD-004337"/>
    <d v="2025-08-23T00:00:00"/>
    <x v="373"/>
    <x v="26"/>
    <x v="1"/>
    <x v="1"/>
    <s v="Bengaluru"/>
    <x v="2"/>
    <x v="1"/>
    <n v="1"/>
    <n v="95.46"/>
    <n v="0.1"/>
    <n v="85.92"/>
    <x v="459"/>
    <s v="Digital Wallet"/>
    <x v="0"/>
    <s v="Express"/>
    <x v="1"/>
    <n v="2025"/>
    <n v="8"/>
    <x v="3"/>
  </r>
  <r>
    <s v="ORD-004338"/>
    <d v="2025-12-06T00:00:00"/>
    <x v="698"/>
    <x v="0"/>
    <x v="9"/>
    <x v="3"/>
    <s v="Berlin"/>
    <x v="4"/>
    <x v="2"/>
    <n v="1"/>
    <n v="48.31"/>
    <n v="0.2"/>
    <n v="38.65"/>
    <x v="3049"/>
    <s v="Unknown"/>
    <x v="2"/>
    <s v="Express"/>
    <x v="1"/>
    <n v="2025"/>
    <n v="12"/>
    <x v="1"/>
  </r>
  <r>
    <s v="ORD-004339"/>
    <d v="2025-05-30T00:00:00"/>
    <x v="564"/>
    <x v="1"/>
    <x v="5"/>
    <x v="5"/>
    <s v="Kyoto"/>
    <x v="7"/>
    <x v="5"/>
    <n v="4"/>
    <n v="133.22"/>
    <n v="0.15"/>
    <n v="452.95"/>
    <x v="3050"/>
    <s v="Credit Card"/>
    <x v="0"/>
    <s v="Same Day"/>
    <x v="3"/>
    <n v="2025"/>
    <n v="5"/>
    <x v="0"/>
  </r>
  <r>
    <s v="ORD-004340"/>
    <d v="2025-03-26T00:00:00"/>
    <x v="1634"/>
    <x v="14"/>
    <x v="1"/>
    <x v="1"/>
    <s v="Kolkata"/>
    <x v="4"/>
    <x v="2"/>
    <n v="3"/>
    <n v="41.71"/>
    <n v="0.1"/>
    <n v="112.62"/>
    <x v="3051"/>
    <s v="Credit Card"/>
    <x v="0"/>
    <s v="Same Day"/>
    <x v="0"/>
    <n v="2025"/>
    <n v="3"/>
    <x v="4"/>
  </r>
  <r>
    <s v="ORD-004341"/>
    <d v="2025-06-23T00:00:00"/>
    <x v="586"/>
    <x v="24"/>
    <x v="8"/>
    <x v="4"/>
    <s v="Montreal"/>
    <x v="13"/>
    <x v="2"/>
    <n v="1"/>
    <n v="176.45"/>
    <n v="0"/>
    <n v="176.45"/>
    <x v="3052"/>
    <s v="UPI"/>
    <x v="1"/>
    <s v="Express"/>
    <x v="1"/>
    <n v="2025"/>
    <n v="6"/>
    <x v="9"/>
  </r>
  <r>
    <s v="ORD-004342"/>
    <d v="2025-01-19T00:00:00"/>
    <x v="335"/>
    <x v="4"/>
    <x v="4"/>
    <x v="4"/>
    <s v="Los Angeles"/>
    <x v="2"/>
    <x v="1"/>
    <n v="3"/>
    <n v="84.07"/>
    <n v="0.15"/>
    <n v="214.37"/>
    <x v="3053"/>
    <s v="Digital Wallet"/>
    <x v="0"/>
    <s v="Standard"/>
    <x v="2"/>
    <n v="2025"/>
    <n v="1"/>
    <x v="5"/>
  </r>
  <r>
    <s v="ORD-004343"/>
    <d v="2025-11-13T00:00:00"/>
    <x v="1416"/>
    <x v="13"/>
    <x v="4"/>
    <x v="4"/>
    <s v="New York"/>
    <x v="3"/>
    <x v="1"/>
    <n v="3"/>
    <n v="141.77000000000001"/>
    <n v="0.1"/>
    <n v="382.77"/>
    <x v="2214"/>
    <s v="Bank Transfer"/>
    <x v="0"/>
    <s v="Same Day"/>
    <x v="1"/>
    <n v="2025"/>
    <n v="11"/>
    <x v="6"/>
  </r>
  <r>
    <s v="ORD-004344"/>
    <d v="2025-11-15T00:00:00"/>
    <x v="275"/>
    <x v="2"/>
    <x v="8"/>
    <x v="4"/>
    <s v="Toronto"/>
    <x v="3"/>
    <x v="1"/>
    <n v="2"/>
    <n v="149.26"/>
    <n v="0.15"/>
    <n v="253.74"/>
    <x v="2610"/>
    <s v="Debit Card"/>
    <x v="2"/>
    <s v="Standard"/>
    <x v="0"/>
    <n v="2025"/>
    <n v="11"/>
    <x v="6"/>
  </r>
  <r>
    <s v="ORD-004345"/>
    <d v="2025-08-18T00:00:00"/>
    <x v="1386"/>
    <x v="14"/>
    <x v="7"/>
    <x v="3"/>
    <s v="Liverpool"/>
    <x v="7"/>
    <x v="5"/>
    <n v="3"/>
    <n v="124.88"/>
    <n v="0.15"/>
    <n v="318.44"/>
    <x v="3054"/>
    <s v="Credit Card"/>
    <x v="1"/>
    <s v="Standard"/>
    <x v="2"/>
    <n v="2025"/>
    <n v="8"/>
    <x v="3"/>
  </r>
  <r>
    <s v="ORD-004346"/>
    <d v="2025-05-19T00:00:00"/>
    <x v="104"/>
    <x v="25"/>
    <x v="6"/>
    <x v="6"/>
    <s v="Singapore"/>
    <x v="5"/>
    <x v="3"/>
    <n v="3"/>
    <n v="54.06"/>
    <n v="0.05"/>
    <n v="154.07"/>
    <x v="891"/>
    <s v="Credit Card"/>
    <x v="0"/>
    <s v="Standard"/>
    <x v="1"/>
    <n v="2025"/>
    <n v="5"/>
    <x v="0"/>
  </r>
  <r>
    <s v="ORD-004347"/>
    <d v="2025-11-07T00:00:00"/>
    <x v="2041"/>
    <x v="10"/>
    <x v="1"/>
    <x v="1"/>
    <s v="Delhi"/>
    <x v="12"/>
    <x v="1"/>
    <n v="2"/>
    <n v="163.87"/>
    <n v="0.05"/>
    <n v="311.35000000000002"/>
    <x v="3055"/>
    <s v="Digital Wallet"/>
    <x v="0"/>
    <s v="Same Day"/>
    <x v="0"/>
    <n v="2025"/>
    <n v="11"/>
    <x v="6"/>
  </r>
  <r>
    <s v="ORD-004348"/>
    <d v="2025-08-05T00:00:00"/>
    <x v="545"/>
    <x v="10"/>
    <x v="5"/>
    <x v="5"/>
    <s v="Yokohama"/>
    <x v="9"/>
    <x v="6"/>
    <n v="1"/>
    <n v="80.61"/>
    <n v="0.05"/>
    <n v="76.58"/>
    <x v="3056"/>
    <s v="UPI"/>
    <x v="0"/>
    <s v="Standard"/>
    <x v="0"/>
    <n v="2025"/>
    <n v="8"/>
    <x v="3"/>
  </r>
  <r>
    <s v="ORD-004349"/>
    <d v="2025-11-15T00:00:00"/>
    <x v="2018"/>
    <x v="29"/>
    <x v="1"/>
    <x v="1"/>
    <s v="Mumbai"/>
    <x v="0"/>
    <x v="0"/>
    <n v="1"/>
    <n v="44.24"/>
    <n v="0.15"/>
    <n v="37.6"/>
    <x v="1002"/>
    <s v="Digital Wallet"/>
    <x v="1"/>
    <s v="Standard"/>
    <x v="3"/>
    <n v="2025"/>
    <n v="11"/>
    <x v="6"/>
  </r>
  <r>
    <s v="ORD-004350"/>
    <d v="2025-09-04T00:00:00"/>
    <x v="2042"/>
    <x v="18"/>
    <x v="1"/>
    <x v="1"/>
    <s v="Mumbai"/>
    <x v="19"/>
    <x v="5"/>
    <n v="1"/>
    <n v="24.53"/>
    <n v="0"/>
    <n v="24.53"/>
    <x v="2198"/>
    <s v="Credit Card"/>
    <x v="0"/>
    <s v="Standard"/>
    <x v="1"/>
    <n v="2025"/>
    <n v="9"/>
    <x v="11"/>
  </r>
  <r>
    <s v="ORD-004351"/>
    <d v="2025-11-03T00:00:00"/>
    <x v="1976"/>
    <x v="0"/>
    <x v="8"/>
    <x v="4"/>
    <s v="Vancouver"/>
    <x v="17"/>
    <x v="3"/>
    <n v="3"/>
    <n v="67.77"/>
    <n v="0"/>
    <n v="203.3"/>
    <x v="3057"/>
    <s v="UPI"/>
    <x v="0"/>
    <s v="Standard"/>
    <x v="1"/>
    <n v="2025"/>
    <n v="11"/>
    <x v="6"/>
  </r>
  <r>
    <s v="ORD-004352"/>
    <d v="2025-08-23T00:00:00"/>
    <x v="2020"/>
    <x v="20"/>
    <x v="10"/>
    <x v="7"/>
    <s v="Rio de Janeiro"/>
    <x v="1"/>
    <x v="1"/>
    <n v="4"/>
    <n v="39.53"/>
    <n v="0.05"/>
    <n v="150.22"/>
    <x v="1412"/>
    <s v="Debit Card"/>
    <x v="2"/>
    <s v="Express"/>
    <x v="3"/>
    <n v="2025"/>
    <n v="8"/>
    <x v="3"/>
  </r>
  <r>
    <s v="ORD-004353"/>
    <d v="2025-06-11T00:00:00"/>
    <x v="477"/>
    <x v="28"/>
    <x v="4"/>
    <x v="4"/>
    <s v="Houston"/>
    <x v="5"/>
    <x v="3"/>
    <n v="1"/>
    <n v="56.22"/>
    <n v="0.15"/>
    <n v="47.79"/>
    <x v="3058"/>
    <s v="Digital Wallet"/>
    <x v="0"/>
    <s v="Standard"/>
    <x v="1"/>
    <n v="2025"/>
    <n v="6"/>
    <x v="9"/>
  </r>
  <r>
    <s v="ORD-004354"/>
    <d v="2025-12-21T00:00:00"/>
    <x v="1109"/>
    <x v="13"/>
    <x v="4"/>
    <x v="4"/>
    <s v="Houston"/>
    <x v="9"/>
    <x v="6"/>
    <n v="2"/>
    <n v="78.86"/>
    <n v="0.2"/>
    <n v="126.17"/>
    <x v="1562"/>
    <s v="Credit Card"/>
    <x v="2"/>
    <s v="Same Day"/>
    <x v="0"/>
    <n v="2025"/>
    <n v="12"/>
    <x v="1"/>
  </r>
  <r>
    <s v="ORD-004355"/>
    <d v="2025-07-31T00:00:00"/>
    <x v="816"/>
    <x v="13"/>
    <x v="9"/>
    <x v="3"/>
    <s v="Hamburg"/>
    <x v="4"/>
    <x v="2"/>
    <n v="1"/>
    <n v="42.1"/>
    <n v="0.05"/>
    <n v="39.99"/>
    <x v="3059"/>
    <s v="Debit Card"/>
    <x v="0"/>
    <s v="Standard"/>
    <x v="1"/>
    <n v="2025"/>
    <n v="7"/>
    <x v="8"/>
  </r>
  <r>
    <s v="ORD-004356"/>
    <d v="2025-08-25T00:00:00"/>
    <x v="892"/>
    <x v="21"/>
    <x v="4"/>
    <x v="4"/>
    <s v="Seattle"/>
    <x v="18"/>
    <x v="1"/>
    <n v="2"/>
    <n v="67.83"/>
    <n v="0"/>
    <n v="135.65"/>
    <x v="3060"/>
    <s v="Debit Card"/>
    <x v="2"/>
    <s v="Express"/>
    <x v="3"/>
    <n v="2025"/>
    <n v="8"/>
    <x v="3"/>
  </r>
  <r>
    <s v="ORD-004357"/>
    <d v="2025-03-28T00:00:00"/>
    <x v="1967"/>
    <x v="18"/>
    <x v="6"/>
    <x v="6"/>
    <s v="Singapore"/>
    <x v="11"/>
    <x v="5"/>
    <n v="2"/>
    <n v="153.07"/>
    <n v="0.25"/>
    <n v="229.61"/>
    <x v="136"/>
    <s v="PayPal"/>
    <x v="1"/>
    <s v="Express"/>
    <x v="0"/>
    <n v="2025"/>
    <n v="3"/>
    <x v="4"/>
  </r>
  <r>
    <s v="ORD-004358"/>
    <d v="2025-09-02T00:00:00"/>
    <x v="319"/>
    <x v="15"/>
    <x v="5"/>
    <x v="5"/>
    <s v="Yokohama"/>
    <x v="12"/>
    <x v="1"/>
    <n v="1"/>
    <n v="167.88"/>
    <n v="0.1"/>
    <n v="151.09"/>
    <x v="1710"/>
    <s v="UPI"/>
    <x v="0"/>
    <s v="Standard"/>
    <x v="1"/>
    <n v="2025"/>
    <n v="9"/>
    <x v="11"/>
  </r>
  <r>
    <s v="ORD-004359"/>
    <d v="2025-08-12T00:00:00"/>
    <x v="2029"/>
    <x v="24"/>
    <x v="1"/>
    <x v="1"/>
    <s v="Bengaluru"/>
    <x v="0"/>
    <x v="0"/>
    <n v="1"/>
    <n v="43.47"/>
    <n v="0.15"/>
    <n v="36.950000000000003"/>
    <x v="943"/>
    <s v="Bank Transfer"/>
    <x v="0"/>
    <s v="Express"/>
    <x v="3"/>
    <n v="2025"/>
    <n v="8"/>
    <x v="3"/>
  </r>
  <r>
    <s v="ORD-004360"/>
    <d v="2025-03-14T00:00:00"/>
    <x v="625"/>
    <x v="9"/>
    <x v="7"/>
    <x v="3"/>
    <s v="Liverpool"/>
    <x v="15"/>
    <x v="6"/>
    <n v="4"/>
    <n v="70.22"/>
    <n v="0.1"/>
    <n v="252.81"/>
    <x v="3061"/>
    <s v="Digital Wallet"/>
    <x v="0"/>
    <s v="Same Day"/>
    <x v="2"/>
    <n v="2025"/>
    <n v="3"/>
    <x v="4"/>
  </r>
  <r>
    <s v="ORD-004361"/>
    <d v="2025-01-24T00:00:00"/>
    <x v="2043"/>
    <x v="1"/>
    <x v="5"/>
    <x v="5"/>
    <s v="Kyoto"/>
    <x v="8"/>
    <x v="5"/>
    <n v="2"/>
    <n v="98.09"/>
    <n v="0.1"/>
    <n v="176.57"/>
    <x v="3062"/>
    <s v="PayPal"/>
    <x v="0"/>
    <s v="Express"/>
    <x v="2"/>
    <n v="2025"/>
    <n v="1"/>
    <x v="5"/>
  </r>
  <r>
    <s v="ORD-004362"/>
    <d v="2025-08-25T00:00:00"/>
    <x v="415"/>
    <x v="1"/>
    <x v="4"/>
    <x v="4"/>
    <s v="Chicago"/>
    <x v="2"/>
    <x v="1"/>
    <n v="2"/>
    <n v="96.05"/>
    <n v="0.2"/>
    <n v="153.68"/>
    <x v="3063"/>
    <s v="Credit Card"/>
    <x v="0"/>
    <s v="Express"/>
    <x v="2"/>
    <n v="2025"/>
    <n v="8"/>
    <x v="3"/>
  </r>
  <r>
    <s v="ORD-004363"/>
    <d v="2025-10-26T00:00:00"/>
    <x v="1830"/>
    <x v="22"/>
    <x v="8"/>
    <x v="4"/>
    <s v="Vancouver"/>
    <x v="8"/>
    <x v="5"/>
    <n v="1"/>
    <n v="105.43"/>
    <n v="0.05"/>
    <n v="100.16"/>
    <x v="177"/>
    <s v="UPI"/>
    <x v="0"/>
    <s v="Standard"/>
    <x v="0"/>
    <n v="2025"/>
    <n v="10"/>
    <x v="2"/>
  </r>
  <r>
    <s v="ORD-004364"/>
    <d v="2025-07-24T00:00:00"/>
    <x v="26"/>
    <x v="8"/>
    <x v="1"/>
    <x v="1"/>
    <s v="Hyderabad"/>
    <x v="1"/>
    <x v="1"/>
    <n v="1"/>
    <n v="41.79"/>
    <n v="0.1"/>
    <n v="37.61"/>
    <x v="403"/>
    <s v="Digital Wallet"/>
    <x v="0"/>
    <s v="Standard"/>
    <x v="1"/>
    <n v="2025"/>
    <n v="7"/>
    <x v="8"/>
  </r>
  <r>
    <s v="ORD-004365"/>
    <d v="2025-03-30T00:00:00"/>
    <x v="1224"/>
    <x v="3"/>
    <x v="3"/>
    <x v="3"/>
    <s v="Paris"/>
    <x v="12"/>
    <x v="1"/>
    <n v="1"/>
    <n v="148.55000000000001"/>
    <n v="0"/>
    <n v="148.55000000000001"/>
    <x v="1007"/>
    <s v="PayPal"/>
    <x v="2"/>
    <s v="Standard"/>
    <x v="0"/>
    <n v="2025"/>
    <n v="3"/>
    <x v="4"/>
  </r>
  <r>
    <s v="ORD-004366"/>
    <d v="2025-09-18T00:00:00"/>
    <x v="668"/>
    <x v="15"/>
    <x v="1"/>
    <x v="1"/>
    <s v="Chennai"/>
    <x v="13"/>
    <x v="2"/>
    <n v="1"/>
    <n v="183.46"/>
    <n v="0.25"/>
    <n v="137.59"/>
    <x v="2154"/>
    <s v="UPI"/>
    <x v="0"/>
    <s v="Standard"/>
    <x v="4"/>
    <n v="2025"/>
    <n v="9"/>
    <x v="11"/>
  </r>
  <r>
    <s v="ORD-004367"/>
    <d v="2025-02-01T00:00:00"/>
    <x v="2044"/>
    <x v="4"/>
    <x v="6"/>
    <x v="6"/>
    <s v="Singapore"/>
    <x v="10"/>
    <x v="1"/>
    <n v="1"/>
    <n v="50.61"/>
    <n v="0.15"/>
    <n v="43.02"/>
    <x v="1169"/>
    <s v="PayPal"/>
    <x v="2"/>
    <s v="Standard"/>
    <x v="2"/>
    <n v="2025"/>
    <n v="2"/>
    <x v="10"/>
  </r>
  <r>
    <s v="ORD-004368"/>
    <d v="2025-06-22T00:00:00"/>
    <x v="2045"/>
    <x v="4"/>
    <x v="4"/>
    <x v="4"/>
    <s v="Los Angeles"/>
    <x v="6"/>
    <x v="4"/>
    <n v="2"/>
    <n v="18.510000000000002"/>
    <n v="0"/>
    <n v="37.01"/>
    <x v="1957"/>
    <s v="Debit Card"/>
    <x v="0"/>
    <s v="Express"/>
    <x v="0"/>
    <n v="2025"/>
    <n v="6"/>
    <x v="9"/>
  </r>
  <r>
    <s v="ORD-004369"/>
    <d v="2025-03-05T00:00:00"/>
    <x v="1768"/>
    <x v="24"/>
    <x v="4"/>
    <x v="4"/>
    <s v="Seattle"/>
    <x v="6"/>
    <x v="4"/>
    <n v="3"/>
    <n v="18.350000000000001"/>
    <n v="0"/>
    <n v="55.05"/>
    <x v="635"/>
    <s v="Bank Transfer"/>
    <x v="0"/>
    <s v="Standard"/>
    <x v="1"/>
    <n v="2025"/>
    <n v="3"/>
    <x v="4"/>
  </r>
  <r>
    <s v="ORD-004370"/>
    <d v="2025-03-14T00:00:00"/>
    <x v="1433"/>
    <x v="2"/>
    <x v="10"/>
    <x v="7"/>
    <s v="SÃ£o Paulo"/>
    <x v="7"/>
    <x v="5"/>
    <n v="2"/>
    <n v="138.44"/>
    <n v="0.1"/>
    <n v="249.19"/>
    <x v="3064"/>
    <s v="Digital Wallet"/>
    <x v="1"/>
    <s v="Standard"/>
    <x v="1"/>
    <n v="2025"/>
    <n v="3"/>
    <x v="4"/>
  </r>
  <r>
    <s v="ORD-004371"/>
    <d v="2025-03-21T00:00:00"/>
    <x v="1425"/>
    <x v="8"/>
    <x v="1"/>
    <x v="1"/>
    <s v="Mumbai"/>
    <x v="8"/>
    <x v="5"/>
    <n v="1"/>
    <n v="96.66"/>
    <n v="0"/>
    <n v="96.66"/>
    <x v="1081"/>
    <s v="Unknown"/>
    <x v="0"/>
    <s v="Same Day"/>
    <x v="0"/>
    <n v="2025"/>
    <n v="3"/>
    <x v="4"/>
  </r>
  <r>
    <s v="ORD-004372"/>
    <d v="2025-06-01T00:00:00"/>
    <x v="105"/>
    <x v="9"/>
    <x v="7"/>
    <x v="3"/>
    <s v="London"/>
    <x v="15"/>
    <x v="6"/>
    <n v="1"/>
    <n v="71.260000000000005"/>
    <n v="0.15"/>
    <n v="60.57"/>
    <x v="1808"/>
    <s v="Debit Card"/>
    <x v="0"/>
    <s v="Express"/>
    <x v="0"/>
    <n v="2025"/>
    <n v="6"/>
    <x v="9"/>
  </r>
  <r>
    <s v="ORD-004373"/>
    <d v="2025-01-20T00:00:00"/>
    <x v="2046"/>
    <x v="13"/>
    <x v="4"/>
    <x v="4"/>
    <s v="Seattle"/>
    <x v="10"/>
    <x v="1"/>
    <n v="3"/>
    <n v="46.52"/>
    <n v="0.15"/>
    <n v="118.63"/>
    <x v="3065"/>
    <s v="Debit Card"/>
    <x v="0"/>
    <s v="Express"/>
    <x v="3"/>
    <n v="2025"/>
    <n v="1"/>
    <x v="5"/>
  </r>
  <r>
    <s v="ORD-004374"/>
    <d v="2025-06-05T00:00:00"/>
    <x v="268"/>
    <x v="13"/>
    <x v="4"/>
    <x v="4"/>
    <s v="Los Angeles"/>
    <x v="15"/>
    <x v="6"/>
    <n v="1"/>
    <n v="71.400000000000006"/>
    <n v="0"/>
    <n v="71.400000000000006"/>
    <x v="284"/>
    <s v="Credit Card"/>
    <x v="0"/>
    <s v="Express"/>
    <x v="0"/>
    <n v="2025"/>
    <n v="6"/>
    <x v="9"/>
  </r>
  <r>
    <s v="ORD-004375"/>
    <d v="2025-07-20T00:00:00"/>
    <x v="312"/>
    <x v="8"/>
    <x v="2"/>
    <x v="2"/>
    <s v="Dubai"/>
    <x v="5"/>
    <x v="3"/>
    <n v="2"/>
    <n v="58.38"/>
    <n v="0.15"/>
    <n v="99.25"/>
    <x v="3066"/>
    <s v="Credit Card"/>
    <x v="0"/>
    <s v="Standard"/>
    <x v="1"/>
    <n v="2025"/>
    <n v="7"/>
    <x v="8"/>
  </r>
  <r>
    <s v="ORD-004376"/>
    <d v="2025-07-08T00:00:00"/>
    <x v="1063"/>
    <x v="1"/>
    <x v="5"/>
    <x v="5"/>
    <s v="Kyoto"/>
    <x v="18"/>
    <x v="1"/>
    <n v="2"/>
    <n v="70.69"/>
    <n v="0"/>
    <n v="141.38"/>
    <x v="397"/>
    <s v="Credit Card"/>
    <x v="1"/>
    <s v="Standard"/>
    <x v="1"/>
    <n v="2025"/>
    <n v="7"/>
    <x v="8"/>
  </r>
  <r>
    <s v="ORD-004377"/>
    <d v="2025-05-30T00:00:00"/>
    <x v="1738"/>
    <x v="11"/>
    <x v="1"/>
    <x v="1"/>
    <s v="Bengaluru"/>
    <x v="16"/>
    <x v="6"/>
    <n v="2"/>
    <n v="28.74"/>
    <n v="0.1"/>
    <n v="51.73"/>
    <x v="3067"/>
    <s v="Credit Card"/>
    <x v="0"/>
    <s v="Express"/>
    <x v="1"/>
    <n v="2025"/>
    <n v="5"/>
    <x v="0"/>
  </r>
  <r>
    <s v="ORD-004378"/>
    <d v="2025-11-18T00:00:00"/>
    <x v="1077"/>
    <x v="24"/>
    <x v="0"/>
    <x v="0"/>
    <s v="Perth"/>
    <x v="3"/>
    <x v="1"/>
    <n v="3"/>
    <n v="137.6"/>
    <n v="0.05"/>
    <n v="392.17"/>
    <x v="3068"/>
    <s v="Bank Transfer"/>
    <x v="0"/>
    <s v="Standard"/>
    <x v="1"/>
    <n v="2025"/>
    <n v="11"/>
    <x v="6"/>
  </r>
  <r>
    <s v="ORD-004379"/>
    <d v="2025-02-26T00:00:00"/>
    <x v="2047"/>
    <x v="10"/>
    <x v="9"/>
    <x v="3"/>
    <s v="Berlin"/>
    <x v="16"/>
    <x v="6"/>
    <n v="1"/>
    <n v="29.25"/>
    <n v="0"/>
    <n v="29.25"/>
    <x v="2489"/>
    <s v="UPI"/>
    <x v="0"/>
    <s v="Express"/>
    <x v="1"/>
    <n v="2025"/>
    <n v="2"/>
    <x v="10"/>
  </r>
  <r>
    <s v="ORD-004380"/>
    <d v="2025-07-17T00:00:00"/>
    <x v="250"/>
    <x v="23"/>
    <x v="2"/>
    <x v="2"/>
    <s v="Dubai"/>
    <x v="4"/>
    <x v="2"/>
    <n v="1"/>
    <n v="47.28"/>
    <n v="0.15"/>
    <n v="40.19"/>
    <x v="1802"/>
    <s v="Bank Transfer"/>
    <x v="2"/>
    <s v="Same Day"/>
    <x v="2"/>
    <n v="2025"/>
    <n v="7"/>
    <x v="8"/>
  </r>
  <r>
    <s v="ORD-004381"/>
    <d v="2025-01-25T00:00:00"/>
    <x v="494"/>
    <x v="22"/>
    <x v="4"/>
    <x v="4"/>
    <s v="Chicago"/>
    <x v="2"/>
    <x v="1"/>
    <n v="1"/>
    <n v="84.79"/>
    <n v="0.05"/>
    <n v="80.55"/>
    <x v="402"/>
    <s v="PayPal"/>
    <x v="0"/>
    <s v="Express"/>
    <x v="2"/>
    <n v="2025"/>
    <n v="1"/>
    <x v="5"/>
  </r>
  <r>
    <s v="ORD-004382"/>
    <d v="2025-01-28T00:00:00"/>
    <x v="1599"/>
    <x v="13"/>
    <x v="3"/>
    <x v="3"/>
    <s v="Marseille"/>
    <x v="6"/>
    <x v="4"/>
    <n v="1"/>
    <n v="18.5"/>
    <n v="0.15"/>
    <n v="15.72"/>
    <x v="3069"/>
    <s v="Digital Wallet"/>
    <x v="0"/>
    <s v="Standard"/>
    <x v="1"/>
    <n v="2025"/>
    <n v="1"/>
    <x v="5"/>
  </r>
  <r>
    <s v="ORD-004383"/>
    <d v="2025-08-13T00:00:00"/>
    <x v="1265"/>
    <x v="10"/>
    <x v="9"/>
    <x v="3"/>
    <s v="Hamburg"/>
    <x v="15"/>
    <x v="6"/>
    <n v="1"/>
    <n v="69.88"/>
    <n v="0.1"/>
    <n v="62.89"/>
    <x v="921"/>
    <s v="UPI"/>
    <x v="2"/>
    <s v="Same Day"/>
    <x v="0"/>
    <n v="2025"/>
    <n v="8"/>
    <x v="3"/>
  </r>
  <r>
    <s v="ORD-004384"/>
    <d v="2025-08-10T00:00:00"/>
    <x v="1634"/>
    <x v="15"/>
    <x v="9"/>
    <x v="3"/>
    <s v="Berlin"/>
    <x v="9"/>
    <x v="6"/>
    <n v="1"/>
    <n v="78.27"/>
    <n v="0.25"/>
    <n v="58.7"/>
    <x v="1424"/>
    <s v="Debit Card"/>
    <x v="0"/>
    <s v="Express"/>
    <x v="1"/>
    <n v="2025"/>
    <n v="8"/>
    <x v="3"/>
  </r>
  <r>
    <s v="ORD-004385"/>
    <d v="2025-11-30T00:00:00"/>
    <x v="1393"/>
    <x v="9"/>
    <x v="7"/>
    <x v="3"/>
    <s v="Liverpool"/>
    <x v="16"/>
    <x v="6"/>
    <n v="1"/>
    <n v="29.14"/>
    <n v="0.15"/>
    <n v="24.77"/>
    <x v="126"/>
    <s v="Credit Card"/>
    <x v="0"/>
    <s v="Standard"/>
    <x v="3"/>
    <n v="2025"/>
    <n v="11"/>
    <x v="6"/>
  </r>
  <r>
    <s v="ORD-004386"/>
    <d v="2025-08-07T00:00:00"/>
    <x v="478"/>
    <x v="23"/>
    <x v="4"/>
    <x v="4"/>
    <s v="New York"/>
    <x v="7"/>
    <x v="5"/>
    <n v="1"/>
    <n v="125.31"/>
    <n v="0.1"/>
    <n v="112.78"/>
    <x v="1453"/>
    <s v="PayPal"/>
    <x v="2"/>
    <s v="Express"/>
    <x v="4"/>
    <n v="2025"/>
    <n v="8"/>
    <x v="3"/>
  </r>
  <r>
    <s v="ORD-004387"/>
    <d v="2025-12-21T00:00:00"/>
    <x v="926"/>
    <x v="15"/>
    <x v="5"/>
    <x v="5"/>
    <s v="Yokohama"/>
    <x v="3"/>
    <x v="1"/>
    <n v="1"/>
    <n v="147.88"/>
    <n v="0.1"/>
    <n v="133.09"/>
    <x v="283"/>
    <s v="Credit Card"/>
    <x v="0"/>
    <s v="Standard"/>
    <x v="0"/>
    <n v="2025"/>
    <n v="12"/>
    <x v="1"/>
  </r>
  <r>
    <s v="ORD-004388"/>
    <d v="2025-01-20T00:00:00"/>
    <x v="125"/>
    <x v="20"/>
    <x v="7"/>
    <x v="3"/>
    <s v="Birmingham"/>
    <x v="12"/>
    <x v="1"/>
    <n v="2"/>
    <n v="147.72"/>
    <n v="0.1"/>
    <n v="265.89999999999998"/>
    <x v="2215"/>
    <s v="Debit Card"/>
    <x v="0"/>
    <s v="Standard"/>
    <x v="1"/>
    <n v="2025"/>
    <n v="1"/>
    <x v="5"/>
  </r>
  <r>
    <s v="ORD-004389"/>
    <d v="2025-02-08T00:00:00"/>
    <x v="186"/>
    <x v="6"/>
    <x v="11"/>
    <x v="8"/>
    <s v="Pretoria"/>
    <x v="14"/>
    <x v="3"/>
    <n v="1"/>
    <n v="82.97"/>
    <n v="0.15"/>
    <n v="70.52"/>
    <x v="1484"/>
    <s v="Debit Card"/>
    <x v="0"/>
    <s v="Standard"/>
    <x v="0"/>
    <n v="2025"/>
    <n v="2"/>
    <x v="10"/>
  </r>
  <r>
    <s v="ORD-004390"/>
    <d v="2025-01-18T00:00:00"/>
    <x v="1747"/>
    <x v="1"/>
    <x v="4"/>
    <x v="4"/>
    <s v="Chicago"/>
    <x v="10"/>
    <x v="1"/>
    <n v="1"/>
    <n v="49.81"/>
    <n v="0.05"/>
    <n v="47.32"/>
    <x v="3070"/>
    <s v="Debit Card"/>
    <x v="0"/>
    <s v="Standard"/>
    <x v="1"/>
    <n v="2025"/>
    <n v="1"/>
    <x v="5"/>
  </r>
  <r>
    <s v="ORD-004391"/>
    <d v="2025-03-14T00:00:00"/>
    <x v="756"/>
    <x v="2"/>
    <x v="0"/>
    <x v="0"/>
    <s v="Sydney"/>
    <x v="1"/>
    <x v="1"/>
    <n v="2"/>
    <n v="37.159999999999997"/>
    <n v="0.15"/>
    <n v="63.17"/>
    <x v="813"/>
    <s v="PayPal"/>
    <x v="1"/>
    <s v="Standard"/>
    <x v="0"/>
    <n v="2025"/>
    <n v="3"/>
    <x v="4"/>
  </r>
  <r>
    <s v="ORD-004392"/>
    <d v="2025-07-31T00:00:00"/>
    <x v="511"/>
    <x v="21"/>
    <x v="2"/>
    <x v="2"/>
    <s v="Dubai"/>
    <x v="8"/>
    <x v="5"/>
    <n v="2"/>
    <n v="92.15"/>
    <n v="0.1"/>
    <n v="165.86"/>
    <x v="3071"/>
    <s v="Credit Card"/>
    <x v="0"/>
    <s v="Express"/>
    <x v="0"/>
    <n v="2025"/>
    <n v="7"/>
    <x v="8"/>
  </r>
  <r>
    <s v="ORD-004393"/>
    <d v="2025-09-10T00:00:00"/>
    <x v="2048"/>
    <x v="14"/>
    <x v="8"/>
    <x v="4"/>
    <s v="Calgary"/>
    <x v="5"/>
    <x v="3"/>
    <n v="3"/>
    <n v="53.92"/>
    <n v="0"/>
    <n v="161.77000000000001"/>
    <x v="3072"/>
    <s v="UPI"/>
    <x v="0"/>
    <s v="Standard"/>
    <x v="0"/>
    <n v="2025"/>
    <n v="9"/>
    <x v="11"/>
  </r>
  <r>
    <s v="ORD-004394"/>
    <d v="2025-01-18T00:00:00"/>
    <x v="1305"/>
    <x v="17"/>
    <x v="10"/>
    <x v="7"/>
    <s v="BrasÃ­lia"/>
    <x v="19"/>
    <x v="5"/>
    <n v="1"/>
    <n v="25.08"/>
    <n v="0.05"/>
    <n v="23.82"/>
    <x v="3073"/>
    <s v="Debit Card"/>
    <x v="0"/>
    <s v="Same Day"/>
    <x v="0"/>
    <n v="2025"/>
    <n v="1"/>
    <x v="5"/>
  </r>
  <r>
    <s v="ORD-004395"/>
    <d v="2025-12-17T00:00:00"/>
    <x v="907"/>
    <x v="2"/>
    <x v="6"/>
    <x v="6"/>
    <s v="Singapore"/>
    <x v="10"/>
    <x v="1"/>
    <n v="2"/>
    <n v="50.37"/>
    <n v="0.1"/>
    <n v="90.66"/>
    <x v="230"/>
    <s v="UPI"/>
    <x v="0"/>
    <s v="Standard"/>
    <x v="1"/>
    <n v="2025"/>
    <n v="12"/>
    <x v="1"/>
  </r>
  <r>
    <s v="ORD-004396"/>
    <d v="2025-11-19T00:00:00"/>
    <x v="2049"/>
    <x v="24"/>
    <x v="4"/>
    <x v="4"/>
    <s v="New York"/>
    <x v="12"/>
    <x v="1"/>
    <n v="1"/>
    <n v="159.16999999999999"/>
    <n v="0.25"/>
    <n v="119.38"/>
    <x v="2532"/>
    <s v="Credit Card"/>
    <x v="0"/>
    <s v="Standard"/>
    <x v="0"/>
    <n v="2025"/>
    <n v="11"/>
    <x v="6"/>
  </r>
  <r>
    <s v="ORD-004397"/>
    <d v="2025-04-26T00:00:00"/>
    <x v="85"/>
    <x v="15"/>
    <x v="3"/>
    <x v="3"/>
    <s v="Toulouse"/>
    <x v="13"/>
    <x v="2"/>
    <n v="4"/>
    <n v="176.64"/>
    <n v="0.1"/>
    <n v="635.91999999999996"/>
    <x v="3074"/>
    <s v="PayPal"/>
    <x v="0"/>
    <s v="Standard"/>
    <x v="1"/>
    <n v="2025"/>
    <n v="4"/>
    <x v="7"/>
  </r>
  <r>
    <s v="ORD-004398"/>
    <d v="2025-01-31T00:00:00"/>
    <x v="217"/>
    <x v="21"/>
    <x v="1"/>
    <x v="1"/>
    <s v="Hyderabad"/>
    <x v="11"/>
    <x v="5"/>
    <n v="1"/>
    <n v="156.87"/>
    <n v="0"/>
    <n v="156.87"/>
    <x v="1480"/>
    <s v="PayPal"/>
    <x v="2"/>
    <s v="Standard"/>
    <x v="4"/>
    <n v="2025"/>
    <n v="1"/>
    <x v="5"/>
  </r>
  <r>
    <s v="ORD-004399"/>
    <d v="2025-03-08T00:00:00"/>
    <x v="1336"/>
    <x v="0"/>
    <x v="9"/>
    <x v="3"/>
    <s v="Munich"/>
    <x v="15"/>
    <x v="6"/>
    <n v="1"/>
    <n v="79.34"/>
    <n v="0.1"/>
    <n v="71.400000000000006"/>
    <x v="2536"/>
    <s v="UPI"/>
    <x v="0"/>
    <s v="Standard"/>
    <x v="1"/>
    <n v="2025"/>
    <n v="3"/>
    <x v="4"/>
  </r>
  <r>
    <s v="ORD-004400"/>
    <d v="2025-02-19T00:00:00"/>
    <x v="1979"/>
    <x v="0"/>
    <x v="4"/>
    <x v="4"/>
    <s v="Houston"/>
    <x v="18"/>
    <x v="1"/>
    <n v="2"/>
    <n v="73.930000000000007"/>
    <n v="0.1"/>
    <n v="133.07"/>
    <x v="3075"/>
    <s v="Digital Wallet"/>
    <x v="0"/>
    <s v="Standard"/>
    <x v="1"/>
    <n v="2025"/>
    <n v="2"/>
    <x v="10"/>
  </r>
  <r>
    <s v="ORD-004401"/>
    <d v="2025-02-18T00:00:00"/>
    <x v="1934"/>
    <x v="22"/>
    <x v="5"/>
    <x v="5"/>
    <s v="Kyoto"/>
    <x v="16"/>
    <x v="6"/>
    <n v="3"/>
    <n v="30.23"/>
    <n v="0.05"/>
    <n v="86.15"/>
    <x v="851"/>
    <s v="Credit Card"/>
    <x v="0"/>
    <s v="Standard"/>
    <x v="3"/>
    <n v="2025"/>
    <n v="2"/>
    <x v="10"/>
  </r>
  <r>
    <s v="ORD-004402"/>
    <d v="2025-07-22T00:00:00"/>
    <x v="2050"/>
    <x v="4"/>
    <x v="9"/>
    <x v="3"/>
    <s v="Frankfurt"/>
    <x v="11"/>
    <x v="5"/>
    <n v="2"/>
    <n v="154.5"/>
    <n v="0.2"/>
    <n v="247.2"/>
    <x v="1173"/>
    <s v="Debit Card"/>
    <x v="0"/>
    <s v="Express"/>
    <x v="2"/>
    <n v="2025"/>
    <n v="7"/>
    <x v="8"/>
  </r>
  <r>
    <s v="ORD-004403"/>
    <d v="2025-04-07T00:00:00"/>
    <x v="2051"/>
    <x v="28"/>
    <x v="7"/>
    <x v="3"/>
    <s v="London"/>
    <x v="15"/>
    <x v="6"/>
    <n v="1"/>
    <n v="80.16"/>
    <n v="0.1"/>
    <n v="72.150000000000006"/>
    <x v="3076"/>
    <s v="Debit Card"/>
    <x v="0"/>
    <s v="Express"/>
    <x v="0"/>
    <n v="2025"/>
    <n v="4"/>
    <x v="7"/>
  </r>
  <r>
    <s v="ORD-004404"/>
    <d v="2025-05-21T00:00:00"/>
    <x v="1734"/>
    <x v="28"/>
    <x v="4"/>
    <x v="4"/>
    <s v="Houston"/>
    <x v="2"/>
    <x v="1"/>
    <n v="2"/>
    <n v="90.55"/>
    <n v="0.05"/>
    <n v="172.05"/>
    <x v="3077"/>
    <s v="UPI"/>
    <x v="1"/>
    <s v="Standard"/>
    <x v="1"/>
    <n v="2025"/>
    <n v="5"/>
    <x v="0"/>
  </r>
  <r>
    <s v="ORD-004405"/>
    <d v="2025-12-29T00:00:00"/>
    <x v="2052"/>
    <x v="8"/>
    <x v="11"/>
    <x v="8"/>
    <s v="Durban"/>
    <x v="8"/>
    <x v="5"/>
    <n v="1"/>
    <n v="94.27"/>
    <n v="0.05"/>
    <n v="89.56"/>
    <x v="1548"/>
    <s v="Digital Wallet"/>
    <x v="0"/>
    <s v="Standard"/>
    <x v="0"/>
    <n v="2025"/>
    <n v="12"/>
    <x v="1"/>
  </r>
  <r>
    <s v="ORD-004406"/>
    <d v="2025-09-25T00:00:00"/>
    <x v="538"/>
    <x v="15"/>
    <x v="1"/>
    <x v="1"/>
    <s v="Chennai"/>
    <x v="10"/>
    <x v="1"/>
    <n v="2"/>
    <n v="53.24"/>
    <n v="0.05"/>
    <n v="101.15"/>
    <x v="72"/>
    <s v="Bank Transfer"/>
    <x v="2"/>
    <s v="Express"/>
    <x v="1"/>
    <n v="2025"/>
    <n v="9"/>
    <x v="11"/>
  </r>
  <r>
    <s v="ORD-004407"/>
    <d v="2025-12-18T00:00:00"/>
    <x v="2053"/>
    <x v="24"/>
    <x v="1"/>
    <x v="1"/>
    <s v="Mumbai"/>
    <x v="0"/>
    <x v="0"/>
    <n v="5"/>
    <n v="41.87"/>
    <n v="0.2"/>
    <n v="167.49"/>
    <x v="2366"/>
    <s v="Credit Card"/>
    <x v="0"/>
    <s v="Express"/>
    <x v="2"/>
    <n v="2025"/>
    <n v="12"/>
    <x v="1"/>
  </r>
  <r>
    <s v="ORD-004408"/>
    <d v="2025-02-25T00:00:00"/>
    <x v="1193"/>
    <x v="4"/>
    <x v="4"/>
    <x v="4"/>
    <s v="Chicago"/>
    <x v="13"/>
    <x v="2"/>
    <n v="1"/>
    <n v="200.26"/>
    <n v="0.05"/>
    <n v="190.25"/>
    <x v="2707"/>
    <s v="Digital Wallet"/>
    <x v="0"/>
    <s v="Standard"/>
    <x v="1"/>
    <n v="2025"/>
    <n v="2"/>
    <x v="10"/>
  </r>
  <r>
    <s v="ORD-004409"/>
    <d v="2025-05-30T00:00:00"/>
    <x v="1253"/>
    <x v="24"/>
    <x v="11"/>
    <x v="8"/>
    <s v="Cape Town"/>
    <x v="11"/>
    <x v="5"/>
    <n v="4"/>
    <n v="151.66999999999999"/>
    <n v="0.1"/>
    <n v="545.99"/>
    <x v="3078"/>
    <s v="Debit Card"/>
    <x v="0"/>
    <s v="Standard"/>
    <x v="2"/>
    <n v="2025"/>
    <n v="5"/>
    <x v="0"/>
  </r>
  <r>
    <s v="ORD-004410"/>
    <d v="2025-08-05T00:00:00"/>
    <x v="903"/>
    <x v="15"/>
    <x v="11"/>
    <x v="8"/>
    <s v="Johannesburg"/>
    <x v="13"/>
    <x v="2"/>
    <n v="1"/>
    <n v="200.47"/>
    <n v="0"/>
    <n v="200.47"/>
    <x v="3079"/>
    <s v="UPI"/>
    <x v="0"/>
    <s v="Standard"/>
    <x v="0"/>
    <n v="2025"/>
    <n v="8"/>
    <x v="3"/>
  </r>
  <r>
    <s v="ORD-004411"/>
    <d v="2025-01-31T00:00:00"/>
    <x v="718"/>
    <x v="26"/>
    <x v="8"/>
    <x v="4"/>
    <s v="Vancouver"/>
    <x v="12"/>
    <x v="1"/>
    <n v="2"/>
    <n v="162.86000000000001"/>
    <n v="0.05"/>
    <n v="309.43"/>
    <x v="3080"/>
    <s v="PayPal"/>
    <x v="0"/>
    <s v="Express"/>
    <x v="3"/>
    <n v="2025"/>
    <n v="1"/>
    <x v="5"/>
  </r>
  <r>
    <s v="ORD-004412"/>
    <d v="2025-01-02T00:00:00"/>
    <x v="2054"/>
    <x v="21"/>
    <x v="10"/>
    <x v="7"/>
    <s v="SÃ£o Paulo"/>
    <x v="5"/>
    <x v="3"/>
    <n v="3"/>
    <n v="54.58"/>
    <n v="0"/>
    <n v="163.75"/>
    <x v="3081"/>
    <s v="UPI"/>
    <x v="0"/>
    <s v="Express"/>
    <x v="2"/>
    <n v="2025"/>
    <n v="1"/>
    <x v="5"/>
  </r>
  <r>
    <s v="ORD-004413"/>
    <d v="2025-09-20T00:00:00"/>
    <x v="1601"/>
    <x v="1"/>
    <x v="4"/>
    <x v="4"/>
    <s v="New York"/>
    <x v="10"/>
    <x v="1"/>
    <n v="3"/>
    <n v="51.15"/>
    <n v="0.1"/>
    <n v="138.11000000000001"/>
    <x v="1841"/>
    <s v="UPI"/>
    <x v="2"/>
    <s v="Express"/>
    <x v="2"/>
    <n v="2025"/>
    <n v="9"/>
    <x v="11"/>
  </r>
  <r>
    <s v="ORD-004414"/>
    <d v="2025-09-08T00:00:00"/>
    <x v="1728"/>
    <x v="2"/>
    <x v="11"/>
    <x v="8"/>
    <s v="Pretoria"/>
    <x v="3"/>
    <x v="1"/>
    <n v="4"/>
    <n v="132.15"/>
    <n v="0.05"/>
    <n v="502.17"/>
    <x v="3082"/>
    <s v="PayPal"/>
    <x v="0"/>
    <s v="Express"/>
    <x v="1"/>
    <n v="2025"/>
    <n v="9"/>
    <x v="11"/>
  </r>
  <r>
    <s v="ORD-004415"/>
    <d v="2025-06-10T00:00:00"/>
    <x v="2055"/>
    <x v="26"/>
    <x v="1"/>
    <x v="1"/>
    <s v="Mumbai"/>
    <x v="7"/>
    <x v="5"/>
    <n v="2"/>
    <n v="138.35"/>
    <n v="0.15"/>
    <n v="235.19"/>
    <x v="1931"/>
    <s v="Credit Card"/>
    <x v="0"/>
    <s v="Standard"/>
    <x v="1"/>
    <n v="2025"/>
    <n v="6"/>
    <x v="9"/>
  </r>
  <r>
    <s v="ORD-004416"/>
    <d v="2025-07-11T00:00:00"/>
    <x v="1105"/>
    <x v="18"/>
    <x v="1"/>
    <x v="1"/>
    <s v="Hyderabad"/>
    <x v="2"/>
    <x v="1"/>
    <n v="3"/>
    <n v="96.58"/>
    <n v="0.1"/>
    <n v="260.76"/>
    <x v="3083"/>
    <s v="Credit Card"/>
    <x v="0"/>
    <s v="Same Day"/>
    <x v="2"/>
    <n v="2025"/>
    <n v="7"/>
    <x v="8"/>
  </r>
  <r>
    <s v="ORD-004417"/>
    <d v="2025-06-12T00:00:00"/>
    <x v="1011"/>
    <x v="20"/>
    <x v="1"/>
    <x v="1"/>
    <s v="Chennai"/>
    <x v="12"/>
    <x v="1"/>
    <n v="1"/>
    <n v="167"/>
    <n v="0"/>
    <n v="167"/>
    <x v="3084"/>
    <s v="Credit Card"/>
    <x v="1"/>
    <s v="Standard"/>
    <x v="1"/>
    <n v="2025"/>
    <n v="6"/>
    <x v="9"/>
  </r>
  <r>
    <s v="ORD-004418"/>
    <d v="2025-01-10T00:00:00"/>
    <x v="1470"/>
    <x v="16"/>
    <x v="3"/>
    <x v="3"/>
    <s v="Lyon"/>
    <x v="5"/>
    <x v="3"/>
    <n v="1"/>
    <n v="59.22"/>
    <n v="0.1"/>
    <n v="53.3"/>
    <x v="2756"/>
    <s v="PayPal"/>
    <x v="0"/>
    <s v="Standard"/>
    <x v="2"/>
    <n v="2025"/>
    <n v="1"/>
    <x v="5"/>
  </r>
  <r>
    <s v="ORD-004419"/>
    <d v="2025-05-12T00:00:00"/>
    <x v="1543"/>
    <x v="17"/>
    <x v="5"/>
    <x v="5"/>
    <s v="Kyoto"/>
    <x v="5"/>
    <x v="3"/>
    <n v="1"/>
    <n v="51.78"/>
    <n v="0.1"/>
    <n v="46.61"/>
    <x v="2574"/>
    <s v="UPI"/>
    <x v="1"/>
    <s v="Standard"/>
    <x v="3"/>
    <n v="2025"/>
    <n v="5"/>
    <x v="0"/>
  </r>
  <r>
    <s v="ORD-004420"/>
    <d v="2025-03-11T00:00:00"/>
    <x v="1076"/>
    <x v="20"/>
    <x v="4"/>
    <x v="4"/>
    <s v="Chicago"/>
    <x v="16"/>
    <x v="6"/>
    <n v="1"/>
    <n v="30.62"/>
    <n v="0.1"/>
    <n v="27.56"/>
    <x v="3085"/>
    <s v="Debit Card"/>
    <x v="2"/>
    <s v="Same Day"/>
    <x v="1"/>
    <n v="2025"/>
    <n v="3"/>
    <x v="4"/>
  </r>
  <r>
    <s v="ORD-004421"/>
    <d v="2025-02-08T00:00:00"/>
    <x v="1018"/>
    <x v="21"/>
    <x v="11"/>
    <x v="8"/>
    <s v="Johannesburg"/>
    <x v="3"/>
    <x v="1"/>
    <n v="1"/>
    <n v="145.71"/>
    <n v="0.1"/>
    <n v="131.13999999999999"/>
    <x v="3086"/>
    <s v="Bank Transfer"/>
    <x v="0"/>
    <s v="Standard"/>
    <x v="1"/>
    <n v="2025"/>
    <n v="2"/>
    <x v="10"/>
  </r>
  <r>
    <s v="ORD-004422"/>
    <d v="2025-12-20T00:00:00"/>
    <x v="1056"/>
    <x v="7"/>
    <x v="7"/>
    <x v="3"/>
    <s v="Birmingham"/>
    <x v="15"/>
    <x v="6"/>
    <n v="2"/>
    <n v="71.14"/>
    <n v="0.1"/>
    <n v="128.04"/>
    <x v="3087"/>
    <s v="Digital Wallet"/>
    <x v="0"/>
    <s v="Standard"/>
    <x v="1"/>
    <n v="2025"/>
    <n v="12"/>
    <x v="1"/>
  </r>
  <r>
    <s v="ORD-004423"/>
    <d v="2025-08-23T00:00:00"/>
    <x v="636"/>
    <x v="15"/>
    <x v="1"/>
    <x v="1"/>
    <s v="Delhi"/>
    <x v="0"/>
    <x v="0"/>
    <n v="1"/>
    <n v="43.97"/>
    <n v="0.1"/>
    <n v="37.380000000000003"/>
    <x v="200"/>
    <s v="Debit Card"/>
    <x v="0"/>
    <s v="Standard"/>
    <x v="0"/>
    <n v="2025"/>
    <n v="8"/>
    <x v="3"/>
  </r>
  <r>
    <s v="ORD-004424"/>
    <d v="2025-10-12T00:00:00"/>
    <x v="333"/>
    <x v="0"/>
    <x v="7"/>
    <x v="3"/>
    <s v="Manchester"/>
    <x v="7"/>
    <x v="5"/>
    <n v="3"/>
    <n v="132.12"/>
    <n v="0.15"/>
    <n v="336.91"/>
    <x v="3088"/>
    <s v="UPI"/>
    <x v="0"/>
    <s v="Standard"/>
    <x v="3"/>
    <n v="2025"/>
    <n v="10"/>
    <x v="2"/>
  </r>
  <r>
    <s v="ORD-004425"/>
    <d v="2025-05-04T00:00:00"/>
    <x v="678"/>
    <x v="19"/>
    <x v="8"/>
    <x v="4"/>
    <s v="Montreal"/>
    <x v="6"/>
    <x v="4"/>
    <n v="3"/>
    <n v="18.84"/>
    <n v="0.15"/>
    <n v="48.04"/>
    <x v="38"/>
    <s v="UPI"/>
    <x v="0"/>
    <s v="Standard"/>
    <x v="2"/>
    <n v="2025"/>
    <n v="5"/>
    <x v="0"/>
  </r>
  <r>
    <s v="ORD-004426"/>
    <d v="2025-06-03T00:00:00"/>
    <x v="2056"/>
    <x v="11"/>
    <x v="6"/>
    <x v="6"/>
    <s v="Singapore"/>
    <x v="1"/>
    <x v="1"/>
    <n v="1"/>
    <n v="42.59"/>
    <n v="0.2"/>
    <n v="34.07"/>
    <x v="3089"/>
    <s v="Credit Card"/>
    <x v="2"/>
    <s v="Express"/>
    <x v="0"/>
    <n v="2025"/>
    <n v="6"/>
    <x v="9"/>
  </r>
  <r>
    <s v="ORD-004427"/>
    <d v="2025-04-03T00:00:00"/>
    <x v="478"/>
    <x v="22"/>
    <x v="7"/>
    <x v="3"/>
    <s v="Birmingham"/>
    <x v="13"/>
    <x v="2"/>
    <n v="5"/>
    <n v="189.52"/>
    <n v="0.1"/>
    <n v="852.82"/>
    <x v="3090"/>
    <s v="Debit Card"/>
    <x v="0"/>
    <s v="Standard"/>
    <x v="4"/>
    <n v="2025"/>
    <n v="4"/>
    <x v="7"/>
  </r>
  <r>
    <s v="ORD-004428"/>
    <d v="2025-02-07T00:00:00"/>
    <x v="598"/>
    <x v="27"/>
    <x v="3"/>
    <x v="3"/>
    <s v="Paris"/>
    <x v="17"/>
    <x v="3"/>
    <n v="2"/>
    <n v="69.37"/>
    <n v="0.2"/>
    <n v="111"/>
    <x v="3091"/>
    <s v="UPI"/>
    <x v="2"/>
    <s v="Standard"/>
    <x v="3"/>
    <n v="2025"/>
    <n v="2"/>
    <x v="10"/>
  </r>
  <r>
    <s v="ORD-004429"/>
    <d v="2025-03-12T00:00:00"/>
    <x v="1811"/>
    <x v="3"/>
    <x v="4"/>
    <x v="4"/>
    <s v="Seattle"/>
    <x v="9"/>
    <x v="6"/>
    <n v="2"/>
    <n v="80.62"/>
    <n v="0.05"/>
    <n v="153.18"/>
    <x v="3092"/>
    <s v="UPI"/>
    <x v="0"/>
    <s v="Same Day"/>
    <x v="1"/>
    <n v="2025"/>
    <n v="3"/>
    <x v="4"/>
  </r>
  <r>
    <s v="ORD-004430"/>
    <d v="2025-11-06T00:00:00"/>
    <x v="379"/>
    <x v="27"/>
    <x v="8"/>
    <x v="4"/>
    <s v="Vancouver"/>
    <x v="9"/>
    <x v="6"/>
    <n v="2"/>
    <n v="75.12"/>
    <n v="0.1"/>
    <n v="135.21"/>
    <x v="3093"/>
    <s v="Debit Card"/>
    <x v="1"/>
    <s v="Same Day"/>
    <x v="3"/>
    <n v="2025"/>
    <n v="11"/>
    <x v="6"/>
  </r>
  <r>
    <s v="ORD-004431"/>
    <d v="2025-09-22T00:00:00"/>
    <x v="1197"/>
    <x v="18"/>
    <x v="11"/>
    <x v="8"/>
    <s v="Durban"/>
    <x v="1"/>
    <x v="1"/>
    <n v="1"/>
    <n v="37.020000000000003"/>
    <n v="0.1"/>
    <n v="33.32"/>
    <x v="2482"/>
    <s v="UPI"/>
    <x v="0"/>
    <s v="Standard"/>
    <x v="2"/>
    <n v="2025"/>
    <n v="9"/>
    <x v="11"/>
  </r>
  <r>
    <s v="ORD-004432"/>
    <d v="2025-08-02T00:00:00"/>
    <x v="1993"/>
    <x v="25"/>
    <x v="1"/>
    <x v="1"/>
    <s v="Kolkata"/>
    <x v="3"/>
    <x v="1"/>
    <n v="3"/>
    <n v="128.94999999999999"/>
    <n v="0"/>
    <n v="386.84"/>
    <x v="3094"/>
    <s v="Credit Card"/>
    <x v="0"/>
    <s v="Same Day"/>
    <x v="1"/>
    <n v="2025"/>
    <n v="8"/>
    <x v="3"/>
  </r>
  <r>
    <s v="ORD-004433"/>
    <d v="2025-07-05T00:00:00"/>
    <x v="1348"/>
    <x v="2"/>
    <x v="10"/>
    <x v="7"/>
    <s v="SÃ£o Paulo"/>
    <x v="5"/>
    <x v="3"/>
    <n v="2"/>
    <n v="51.92"/>
    <n v="0.1"/>
    <n v="93.45"/>
    <x v="3095"/>
    <s v="UPI"/>
    <x v="0"/>
    <s v="Express"/>
    <x v="1"/>
    <n v="2025"/>
    <n v="7"/>
    <x v="8"/>
  </r>
  <r>
    <s v="ORD-004434"/>
    <d v="2025-12-11T00:00:00"/>
    <x v="348"/>
    <x v="5"/>
    <x v="3"/>
    <x v="3"/>
    <s v="Lyon"/>
    <x v="9"/>
    <x v="6"/>
    <n v="4"/>
    <n v="81.27"/>
    <n v="0.2"/>
    <n v="260.08"/>
    <x v="3096"/>
    <s v="Credit Card"/>
    <x v="1"/>
    <s v="Express"/>
    <x v="1"/>
    <n v="2025"/>
    <n v="12"/>
    <x v="1"/>
  </r>
  <r>
    <s v="ORD-004435"/>
    <d v="2025-01-29T00:00:00"/>
    <x v="810"/>
    <x v="2"/>
    <x v="4"/>
    <x v="4"/>
    <s v="New York"/>
    <x v="5"/>
    <x v="3"/>
    <n v="3"/>
    <n v="55.55"/>
    <n v="0.15"/>
    <n v="141.65"/>
    <x v="2097"/>
    <s v="Credit Card"/>
    <x v="0"/>
    <s v="Express"/>
    <x v="0"/>
    <n v="2025"/>
    <n v="1"/>
    <x v="5"/>
  </r>
  <r>
    <s v="ORD-004436"/>
    <d v="2025-04-20T00:00:00"/>
    <x v="821"/>
    <x v="25"/>
    <x v="11"/>
    <x v="8"/>
    <s v="Pretoria"/>
    <x v="13"/>
    <x v="2"/>
    <n v="2"/>
    <n v="201.05"/>
    <n v="0.1"/>
    <n v="361.9"/>
    <x v="3097"/>
    <s v="UPI"/>
    <x v="0"/>
    <s v="Standard"/>
    <x v="1"/>
    <n v="2025"/>
    <n v="4"/>
    <x v="7"/>
  </r>
  <r>
    <s v="ORD-004437"/>
    <d v="2025-05-17T00:00:00"/>
    <x v="582"/>
    <x v="20"/>
    <x v="9"/>
    <x v="3"/>
    <s v="Frankfurt"/>
    <x v="16"/>
    <x v="6"/>
    <n v="5"/>
    <n v="31.25"/>
    <n v="0.1"/>
    <n v="140.61000000000001"/>
    <x v="950"/>
    <s v="Credit Card"/>
    <x v="2"/>
    <s v="Express"/>
    <x v="1"/>
    <n v="2025"/>
    <n v="5"/>
    <x v="0"/>
  </r>
  <r>
    <s v="ORD-004438"/>
    <d v="2025-11-02T00:00:00"/>
    <x v="2057"/>
    <x v="20"/>
    <x v="4"/>
    <x v="4"/>
    <s v="Chicago"/>
    <x v="18"/>
    <x v="1"/>
    <n v="1"/>
    <n v="66.23"/>
    <n v="0"/>
    <n v="66.23"/>
    <x v="2084"/>
    <s v="PayPal"/>
    <x v="1"/>
    <s v="Same Day"/>
    <x v="1"/>
    <n v="2025"/>
    <n v="11"/>
    <x v="6"/>
  </r>
  <r>
    <s v="ORD-004439"/>
    <d v="2025-12-30T00:00:00"/>
    <x v="19"/>
    <x v="23"/>
    <x v="1"/>
    <x v="1"/>
    <s v="Chennai"/>
    <x v="17"/>
    <x v="3"/>
    <n v="3"/>
    <n v="67.61"/>
    <n v="0.15"/>
    <n v="172.42"/>
    <x v="1553"/>
    <s v="Bank Transfer"/>
    <x v="2"/>
    <s v="Standard"/>
    <x v="2"/>
    <n v="2025"/>
    <n v="12"/>
    <x v="1"/>
  </r>
  <r>
    <s v="ORD-004440"/>
    <d v="2025-04-05T00:00:00"/>
    <x v="83"/>
    <x v="27"/>
    <x v="4"/>
    <x v="4"/>
    <s v="Seattle"/>
    <x v="18"/>
    <x v="1"/>
    <n v="2"/>
    <n v="66.790000000000006"/>
    <n v="0.05"/>
    <n v="126.89"/>
    <x v="3098"/>
    <s v="Debit Card"/>
    <x v="1"/>
    <s v="Express"/>
    <x v="1"/>
    <n v="2025"/>
    <n v="4"/>
    <x v="7"/>
  </r>
  <r>
    <s v="ORD-004441"/>
    <d v="2025-11-29T00:00:00"/>
    <x v="2058"/>
    <x v="17"/>
    <x v="6"/>
    <x v="6"/>
    <s v="Singapore"/>
    <x v="10"/>
    <x v="1"/>
    <n v="4"/>
    <n v="46.41"/>
    <n v="0.2"/>
    <n v="148.52000000000001"/>
    <x v="1564"/>
    <s v="Credit Card"/>
    <x v="1"/>
    <s v="Express"/>
    <x v="1"/>
    <n v="2025"/>
    <n v="11"/>
    <x v="6"/>
  </r>
  <r>
    <s v="ORD-004442"/>
    <d v="2025-11-16T00:00:00"/>
    <x v="1052"/>
    <x v="3"/>
    <x v="8"/>
    <x v="4"/>
    <s v="Toronto"/>
    <x v="16"/>
    <x v="6"/>
    <n v="3"/>
    <n v="31.36"/>
    <n v="0"/>
    <n v="94.09"/>
    <x v="318"/>
    <s v="Digital Wallet"/>
    <x v="0"/>
    <s v="Standard"/>
    <x v="1"/>
    <n v="2025"/>
    <n v="11"/>
    <x v="6"/>
  </r>
  <r>
    <s v="ORD-004443"/>
    <d v="2025-03-29T00:00:00"/>
    <x v="2059"/>
    <x v="2"/>
    <x v="2"/>
    <x v="2"/>
    <s v="Abu Dhabi"/>
    <x v="3"/>
    <x v="1"/>
    <n v="1"/>
    <n v="139.37"/>
    <n v="0.1"/>
    <n v="125.43"/>
    <x v="758"/>
    <s v="Debit Card"/>
    <x v="0"/>
    <s v="Express"/>
    <x v="4"/>
    <n v="2025"/>
    <n v="3"/>
    <x v="4"/>
  </r>
  <r>
    <s v="ORD-004444"/>
    <d v="2025-06-06T00:00:00"/>
    <x v="1803"/>
    <x v="18"/>
    <x v="4"/>
    <x v="4"/>
    <s v="New York"/>
    <x v="5"/>
    <x v="3"/>
    <n v="2"/>
    <n v="52.9"/>
    <n v="0.2"/>
    <n v="84.63"/>
    <x v="295"/>
    <s v="Credit Card"/>
    <x v="0"/>
    <s v="Express"/>
    <x v="3"/>
    <n v="2025"/>
    <n v="6"/>
    <x v="9"/>
  </r>
  <r>
    <s v="ORD-004445"/>
    <d v="2025-06-10T00:00:00"/>
    <x v="2060"/>
    <x v="0"/>
    <x v="1"/>
    <x v="1"/>
    <s v="Mumbai"/>
    <x v="6"/>
    <x v="4"/>
    <n v="1"/>
    <n v="17.57"/>
    <n v="0.1"/>
    <n v="15.82"/>
    <x v="3099"/>
    <s v="Digital Wallet"/>
    <x v="0"/>
    <s v="Standard"/>
    <x v="0"/>
    <n v="2025"/>
    <n v="6"/>
    <x v="9"/>
  </r>
  <r>
    <s v="ORD-004446"/>
    <d v="2025-12-26T00:00:00"/>
    <x v="2061"/>
    <x v="28"/>
    <x v="1"/>
    <x v="1"/>
    <s v="Chennai"/>
    <x v="4"/>
    <x v="2"/>
    <n v="2"/>
    <n v="43.77"/>
    <n v="0.1"/>
    <n v="78.78"/>
    <x v="3100"/>
    <s v="PayPal"/>
    <x v="0"/>
    <s v="Express"/>
    <x v="0"/>
    <n v="2025"/>
    <n v="12"/>
    <x v="1"/>
  </r>
  <r>
    <s v="ORD-004447"/>
    <d v="2025-03-12T00:00:00"/>
    <x v="1115"/>
    <x v="23"/>
    <x v="9"/>
    <x v="3"/>
    <s v="Munich"/>
    <x v="1"/>
    <x v="1"/>
    <n v="4"/>
    <n v="36.86"/>
    <n v="0.25"/>
    <n v="110.59"/>
    <x v="2414"/>
    <s v="Digital Wallet"/>
    <x v="1"/>
    <s v="Same Day"/>
    <x v="0"/>
    <n v="2025"/>
    <n v="3"/>
    <x v="4"/>
  </r>
  <r>
    <s v="ORD-004448"/>
    <d v="2025-11-07T00:00:00"/>
    <x v="488"/>
    <x v="13"/>
    <x v="11"/>
    <x v="8"/>
    <s v="Cape Town"/>
    <x v="15"/>
    <x v="6"/>
    <n v="2"/>
    <n v="79.260000000000005"/>
    <n v="0.1"/>
    <n v="142.66"/>
    <x v="2105"/>
    <s v="Debit Card"/>
    <x v="0"/>
    <s v="Same Day"/>
    <x v="2"/>
    <n v="2025"/>
    <n v="11"/>
    <x v="6"/>
  </r>
  <r>
    <s v="ORD-004449"/>
    <d v="2025-05-11T00:00:00"/>
    <x v="2055"/>
    <x v="10"/>
    <x v="0"/>
    <x v="0"/>
    <s v="Melbourne"/>
    <x v="2"/>
    <x v="1"/>
    <n v="2"/>
    <n v="93.79"/>
    <n v="0.2"/>
    <n v="150.07"/>
    <x v="3101"/>
    <s v="Bank Transfer"/>
    <x v="0"/>
    <s v="Standard"/>
    <x v="1"/>
    <n v="2025"/>
    <n v="5"/>
    <x v="0"/>
  </r>
  <r>
    <s v="ORD-004450"/>
    <d v="2025-10-13T00:00:00"/>
    <x v="1331"/>
    <x v="22"/>
    <x v="4"/>
    <x v="4"/>
    <s v="Seattle"/>
    <x v="7"/>
    <x v="5"/>
    <n v="1"/>
    <n v="140.25"/>
    <n v="0.15"/>
    <n v="119.21"/>
    <x v="1872"/>
    <s v="UPI"/>
    <x v="0"/>
    <s v="Express"/>
    <x v="0"/>
    <n v="2025"/>
    <n v="10"/>
    <x v="2"/>
  </r>
  <r>
    <s v="ORD-004451"/>
    <d v="2025-06-14T00:00:00"/>
    <x v="1332"/>
    <x v="19"/>
    <x v="10"/>
    <x v="7"/>
    <s v="SÃ£o Paulo"/>
    <x v="19"/>
    <x v="5"/>
    <n v="2"/>
    <n v="23.36"/>
    <n v="0.05"/>
    <n v="44.39"/>
    <x v="2871"/>
    <s v="PayPal"/>
    <x v="1"/>
    <s v="Standard"/>
    <x v="0"/>
    <n v="2025"/>
    <n v="6"/>
    <x v="9"/>
  </r>
  <r>
    <s v="ORD-004452"/>
    <d v="2025-08-15T00:00:00"/>
    <x v="307"/>
    <x v="24"/>
    <x v="5"/>
    <x v="5"/>
    <s v="Yokohama"/>
    <x v="6"/>
    <x v="4"/>
    <n v="1"/>
    <n v="19.690000000000001"/>
    <n v="0.05"/>
    <n v="18.7"/>
    <x v="721"/>
    <s v="Credit Card"/>
    <x v="0"/>
    <s v="Standard"/>
    <x v="3"/>
    <n v="2025"/>
    <n v="8"/>
    <x v="3"/>
  </r>
  <r>
    <s v="ORD-004453"/>
    <d v="2025-11-16T00:00:00"/>
    <x v="892"/>
    <x v="18"/>
    <x v="1"/>
    <x v="1"/>
    <s v="Hyderabad"/>
    <x v="14"/>
    <x v="3"/>
    <n v="3"/>
    <n v="80.16"/>
    <n v="0.1"/>
    <n v="204.42"/>
    <x v="3102"/>
    <s v="Debit Card"/>
    <x v="0"/>
    <s v="Standard"/>
    <x v="2"/>
    <n v="2025"/>
    <n v="11"/>
    <x v="6"/>
  </r>
  <r>
    <s v="ORD-004454"/>
    <d v="2025-11-08T00:00:00"/>
    <x v="1371"/>
    <x v="6"/>
    <x v="6"/>
    <x v="6"/>
    <s v="Singapore"/>
    <x v="10"/>
    <x v="1"/>
    <n v="2"/>
    <n v="53.5"/>
    <n v="0"/>
    <n v="107"/>
    <x v="1458"/>
    <s v="Credit Card"/>
    <x v="2"/>
    <s v="Same Day"/>
    <x v="4"/>
    <n v="2025"/>
    <n v="11"/>
    <x v="6"/>
  </r>
  <r>
    <s v="ORD-004455"/>
    <d v="2025-11-26T00:00:00"/>
    <x v="704"/>
    <x v="22"/>
    <x v="4"/>
    <x v="4"/>
    <s v="Los Angeles"/>
    <x v="17"/>
    <x v="3"/>
    <n v="1"/>
    <n v="68.34"/>
    <n v="0.1"/>
    <n v="61.5"/>
    <x v="787"/>
    <s v="Debit Card"/>
    <x v="0"/>
    <s v="Standard"/>
    <x v="1"/>
    <n v="2025"/>
    <n v="11"/>
    <x v="6"/>
  </r>
  <r>
    <s v="ORD-004456"/>
    <d v="2025-01-24T00:00:00"/>
    <x v="402"/>
    <x v="4"/>
    <x v="1"/>
    <x v="1"/>
    <s v="Kolkata"/>
    <x v="4"/>
    <x v="2"/>
    <n v="2"/>
    <n v="42.75"/>
    <n v="0.1"/>
    <n v="76.95"/>
    <x v="559"/>
    <s v="Debit Card"/>
    <x v="1"/>
    <s v="Express"/>
    <x v="2"/>
    <n v="2025"/>
    <n v="1"/>
    <x v="5"/>
  </r>
  <r>
    <s v="ORD-004457"/>
    <d v="2025-09-28T00:00:00"/>
    <x v="2026"/>
    <x v="17"/>
    <x v="4"/>
    <x v="4"/>
    <s v="Seattle"/>
    <x v="15"/>
    <x v="6"/>
    <n v="1"/>
    <n v="69.8"/>
    <n v="0"/>
    <n v="69.8"/>
    <x v="793"/>
    <s v="PayPal"/>
    <x v="0"/>
    <s v="Standard"/>
    <x v="2"/>
    <n v="2025"/>
    <n v="9"/>
    <x v="11"/>
  </r>
  <r>
    <s v="ORD-004458"/>
    <d v="2025-02-24T00:00:00"/>
    <x v="673"/>
    <x v="2"/>
    <x v="7"/>
    <x v="3"/>
    <s v="Manchester"/>
    <x v="8"/>
    <x v="5"/>
    <n v="1"/>
    <n v="96.91"/>
    <n v="0.05"/>
    <n v="92.07"/>
    <x v="2076"/>
    <s v="Unknown"/>
    <x v="0"/>
    <s v="Standard"/>
    <x v="0"/>
    <n v="2025"/>
    <n v="2"/>
    <x v="10"/>
  </r>
  <r>
    <s v="ORD-004459"/>
    <d v="2025-06-12T00:00:00"/>
    <x v="1958"/>
    <x v="1"/>
    <x v="7"/>
    <x v="3"/>
    <s v="Manchester"/>
    <x v="12"/>
    <x v="1"/>
    <n v="1"/>
    <n v="157.66"/>
    <n v="0.15"/>
    <n v="134.01"/>
    <x v="3103"/>
    <s v="Credit Card"/>
    <x v="2"/>
    <s v="Express"/>
    <x v="1"/>
    <n v="2025"/>
    <n v="6"/>
    <x v="9"/>
  </r>
  <r>
    <s v="ORD-004460"/>
    <d v="2025-08-03T00:00:00"/>
    <x v="1011"/>
    <x v="3"/>
    <x v="4"/>
    <x v="4"/>
    <s v="Chicago"/>
    <x v="3"/>
    <x v="1"/>
    <n v="1"/>
    <n v="143.22"/>
    <n v="0.05"/>
    <n v="136.06"/>
    <x v="3104"/>
    <s v="UPI"/>
    <x v="2"/>
    <s v="Express"/>
    <x v="2"/>
    <n v="2025"/>
    <n v="8"/>
    <x v="3"/>
  </r>
  <r>
    <s v="ORD-004461"/>
    <d v="2025-06-07T00:00:00"/>
    <x v="162"/>
    <x v="28"/>
    <x v="1"/>
    <x v="1"/>
    <s v="Bengaluru"/>
    <x v="16"/>
    <x v="6"/>
    <n v="1"/>
    <n v="30.27"/>
    <n v="0.1"/>
    <n v="27.25"/>
    <x v="803"/>
    <s v="Digital Wallet"/>
    <x v="1"/>
    <s v="Standard"/>
    <x v="1"/>
    <n v="2025"/>
    <n v="6"/>
    <x v="9"/>
  </r>
  <r>
    <s v="ORD-004462"/>
    <d v="2025-07-23T00:00:00"/>
    <x v="173"/>
    <x v="16"/>
    <x v="5"/>
    <x v="5"/>
    <s v="Yokohama"/>
    <x v="10"/>
    <x v="1"/>
    <n v="3"/>
    <n v="47.25"/>
    <n v="0.05"/>
    <n v="134.66999999999999"/>
    <x v="3105"/>
    <s v="UPI"/>
    <x v="0"/>
    <s v="Same Day"/>
    <x v="0"/>
    <n v="2025"/>
    <n v="7"/>
    <x v="8"/>
  </r>
  <r>
    <s v="ORD-004463"/>
    <d v="2025-12-31T00:00:00"/>
    <x v="144"/>
    <x v="3"/>
    <x v="11"/>
    <x v="8"/>
    <s v="Cape Town"/>
    <x v="9"/>
    <x v="6"/>
    <n v="3"/>
    <n v="76.48"/>
    <n v="0.05"/>
    <n v="217.95"/>
    <x v="3106"/>
    <s v="Debit Card"/>
    <x v="2"/>
    <s v="Express"/>
    <x v="1"/>
    <n v="2025"/>
    <n v="12"/>
    <x v="1"/>
  </r>
  <r>
    <s v="ORD-004464"/>
    <d v="2025-02-22T00:00:00"/>
    <x v="1407"/>
    <x v="28"/>
    <x v="5"/>
    <x v="5"/>
    <s v="Tokyo"/>
    <x v="3"/>
    <x v="1"/>
    <n v="1"/>
    <n v="136.08000000000001"/>
    <n v="0"/>
    <n v="136.08000000000001"/>
    <x v="78"/>
    <s v="Unknown"/>
    <x v="0"/>
    <s v="Standard"/>
    <x v="2"/>
    <n v="2025"/>
    <n v="2"/>
    <x v="10"/>
  </r>
  <r>
    <s v="ORD-004465"/>
    <d v="2025-09-22T00:00:00"/>
    <x v="551"/>
    <x v="4"/>
    <x v="4"/>
    <x v="4"/>
    <s v="Chicago"/>
    <x v="15"/>
    <x v="6"/>
    <n v="1"/>
    <n v="74.319999999999993"/>
    <n v="0.15"/>
    <n v="63.17"/>
    <x v="1042"/>
    <s v="Bank Transfer"/>
    <x v="0"/>
    <s v="Standard"/>
    <x v="1"/>
    <n v="2025"/>
    <n v="9"/>
    <x v="11"/>
  </r>
  <r>
    <s v="ORD-004466"/>
    <d v="2025-06-04T00:00:00"/>
    <x v="1724"/>
    <x v="7"/>
    <x v="4"/>
    <x v="4"/>
    <s v="Seattle"/>
    <x v="18"/>
    <x v="1"/>
    <n v="1"/>
    <n v="72.36"/>
    <n v="0"/>
    <n v="72.36"/>
    <x v="3107"/>
    <s v="Bank Transfer"/>
    <x v="1"/>
    <s v="Standard"/>
    <x v="0"/>
    <n v="2025"/>
    <n v="6"/>
    <x v="9"/>
  </r>
  <r>
    <s v="ORD-004467"/>
    <d v="2025-02-22T00:00:00"/>
    <x v="1655"/>
    <x v="4"/>
    <x v="4"/>
    <x v="4"/>
    <s v="New York"/>
    <x v="2"/>
    <x v="1"/>
    <n v="5"/>
    <n v="90.92"/>
    <n v="0.25"/>
    <n v="340.97"/>
    <x v="3108"/>
    <s v="Credit Card"/>
    <x v="0"/>
    <s v="Standard"/>
    <x v="0"/>
    <n v="2025"/>
    <n v="2"/>
    <x v="10"/>
  </r>
  <r>
    <s v="ORD-004468"/>
    <d v="2025-03-04T00:00:00"/>
    <x v="1432"/>
    <x v="7"/>
    <x v="1"/>
    <x v="1"/>
    <s v="Delhi"/>
    <x v="0"/>
    <x v="0"/>
    <n v="2"/>
    <n v="43.82"/>
    <n v="0.1"/>
    <n v="78.87"/>
    <x v="3109"/>
    <s v="Debit Card"/>
    <x v="1"/>
    <s v="Standard"/>
    <x v="0"/>
    <n v="2025"/>
    <n v="3"/>
    <x v="4"/>
  </r>
  <r>
    <s v="ORD-004469"/>
    <d v="2025-12-18T00:00:00"/>
    <x v="173"/>
    <x v="17"/>
    <x v="3"/>
    <x v="3"/>
    <s v="Toulouse"/>
    <x v="2"/>
    <x v="1"/>
    <n v="3"/>
    <n v="89.68"/>
    <n v="0"/>
    <n v="269.02999999999997"/>
    <x v="3110"/>
    <s v="Bank Transfer"/>
    <x v="0"/>
    <s v="Standard"/>
    <x v="2"/>
    <n v="2025"/>
    <n v="12"/>
    <x v="1"/>
  </r>
  <r>
    <s v="ORD-004470"/>
    <d v="2025-11-30T00:00:00"/>
    <x v="197"/>
    <x v="1"/>
    <x v="3"/>
    <x v="3"/>
    <s v="Paris"/>
    <x v="1"/>
    <x v="1"/>
    <n v="1"/>
    <n v="39.090000000000003"/>
    <n v="0.05"/>
    <n v="37.130000000000003"/>
    <x v="2796"/>
    <s v="PayPal"/>
    <x v="0"/>
    <s v="Standard"/>
    <x v="1"/>
    <n v="2025"/>
    <n v="11"/>
    <x v="6"/>
  </r>
  <r>
    <s v="ORD-004471"/>
    <d v="2025-12-07T00:00:00"/>
    <x v="1321"/>
    <x v="2"/>
    <x v="0"/>
    <x v="0"/>
    <s v="Brisbane"/>
    <x v="12"/>
    <x v="1"/>
    <n v="1"/>
    <n v="163.15"/>
    <n v="0.1"/>
    <n v="146.83000000000001"/>
    <x v="1261"/>
    <s v="UPI"/>
    <x v="1"/>
    <s v="Standard"/>
    <x v="1"/>
    <n v="2025"/>
    <n v="12"/>
    <x v="1"/>
  </r>
  <r>
    <s v="ORD-004472"/>
    <d v="2025-12-29T00:00:00"/>
    <x v="470"/>
    <x v="0"/>
    <x v="0"/>
    <x v="0"/>
    <s v="Melbourne"/>
    <x v="6"/>
    <x v="4"/>
    <n v="1"/>
    <n v="18.53"/>
    <n v="0"/>
    <n v="18.53"/>
    <x v="2656"/>
    <s v="Digital Wallet"/>
    <x v="0"/>
    <s v="Standard"/>
    <x v="3"/>
    <n v="2025"/>
    <n v="12"/>
    <x v="1"/>
  </r>
  <r>
    <s v="ORD-004473"/>
    <d v="2025-03-23T00:00:00"/>
    <x v="1421"/>
    <x v="15"/>
    <x v="4"/>
    <x v="4"/>
    <s v="Houston"/>
    <x v="9"/>
    <x v="6"/>
    <n v="1"/>
    <n v="84.94"/>
    <n v="0.05"/>
    <n v="80.7"/>
    <x v="3111"/>
    <s v="Debit Card"/>
    <x v="0"/>
    <s v="Standard"/>
    <x v="3"/>
    <n v="2025"/>
    <n v="3"/>
    <x v="4"/>
  </r>
  <r>
    <s v="ORD-004474"/>
    <d v="2025-05-19T00:00:00"/>
    <x v="224"/>
    <x v="17"/>
    <x v="4"/>
    <x v="4"/>
    <s v="Houston"/>
    <x v="1"/>
    <x v="1"/>
    <n v="1"/>
    <n v="38.18"/>
    <n v="0.2"/>
    <n v="30.54"/>
    <x v="3112"/>
    <s v="Debit Card"/>
    <x v="0"/>
    <s v="Standard"/>
    <x v="0"/>
    <n v="2025"/>
    <n v="5"/>
    <x v="0"/>
  </r>
  <r>
    <s v="ORD-004475"/>
    <d v="2025-09-19T00:00:00"/>
    <x v="2062"/>
    <x v="19"/>
    <x v="0"/>
    <x v="0"/>
    <s v="Brisbane"/>
    <x v="19"/>
    <x v="5"/>
    <n v="2"/>
    <n v="23.2"/>
    <n v="0.2"/>
    <n v="37.11"/>
    <x v="202"/>
    <s v="Credit Card"/>
    <x v="2"/>
    <s v="Standard"/>
    <x v="1"/>
    <n v="2025"/>
    <n v="9"/>
    <x v="11"/>
  </r>
  <r>
    <s v="ORD-004476"/>
    <d v="2025-07-09T00:00:00"/>
    <x v="2019"/>
    <x v="29"/>
    <x v="4"/>
    <x v="4"/>
    <s v="Los Angeles"/>
    <x v="6"/>
    <x v="4"/>
    <n v="1"/>
    <n v="19.78"/>
    <n v="0.05"/>
    <n v="18.79"/>
    <x v="3113"/>
    <s v="Credit Card"/>
    <x v="0"/>
    <s v="Standard"/>
    <x v="1"/>
    <n v="2025"/>
    <n v="7"/>
    <x v="8"/>
  </r>
  <r>
    <s v="ORD-004477"/>
    <d v="2025-06-13T00:00:00"/>
    <x v="902"/>
    <x v="7"/>
    <x v="4"/>
    <x v="4"/>
    <s v="Houston"/>
    <x v="9"/>
    <x v="6"/>
    <n v="1"/>
    <n v="85.76"/>
    <n v="0.1"/>
    <n v="77.19"/>
    <x v="235"/>
    <s v="Debit Card"/>
    <x v="2"/>
    <s v="Standard"/>
    <x v="2"/>
    <n v="2025"/>
    <n v="6"/>
    <x v="9"/>
  </r>
  <r>
    <s v="ORD-004478"/>
    <d v="2025-05-20T00:00:00"/>
    <x v="465"/>
    <x v="25"/>
    <x v="4"/>
    <x v="4"/>
    <s v="New York"/>
    <x v="16"/>
    <x v="6"/>
    <n v="1"/>
    <n v="30.61"/>
    <n v="0"/>
    <n v="30.61"/>
    <x v="492"/>
    <s v="Bank Transfer"/>
    <x v="0"/>
    <s v="Standard"/>
    <x v="4"/>
    <n v="2025"/>
    <n v="5"/>
    <x v="0"/>
  </r>
  <r>
    <s v="ORD-004479"/>
    <d v="2025-08-21T00:00:00"/>
    <x v="900"/>
    <x v="7"/>
    <x v="4"/>
    <x v="4"/>
    <s v="Los Angeles"/>
    <x v="19"/>
    <x v="5"/>
    <n v="5"/>
    <n v="25.08"/>
    <n v="0.15"/>
    <n v="106.61"/>
    <x v="3114"/>
    <s v="Digital Wallet"/>
    <x v="0"/>
    <s v="Same Day"/>
    <x v="1"/>
    <n v="2025"/>
    <n v="8"/>
    <x v="3"/>
  </r>
  <r>
    <s v="ORD-004480"/>
    <d v="2025-08-14T00:00:00"/>
    <x v="2001"/>
    <x v="15"/>
    <x v="1"/>
    <x v="1"/>
    <s v="Mumbai"/>
    <x v="13"/>
    <x v="2"/>
    <n v="2"/>
    <n v="201.47"/>
    <n v="0.15"/>
    <n v="342.51"/>
    <x v="3115"/>
    <s v="Debit Card"/>
    <x v="0"/>
    <s v="Standard"/>
    <x v="3"/>
    <n v="2025"/>
    <n v="8"/>
    <x v="3"/>
  </r>
  <r>
    <s v="ORD-004481"/>
    <d v="2025-03-05T00:00:00"/>
    <x v="222"/>
    <x v="29"/>
    <x v="6"/>
    <x v="6"/>
    <s v="Singapore"/>
    <x v="6"/>
    <x v="4"/>
    <n v="1"/>
    <n v="19.71"/>
    <n v="0"/>
    <n v="19.71"/>
    <x v="3116"/>
    <s v="Credit Card"/>
    <x v="2"/>
    <s v="Express"/>
    <x v="0"/>
    <n v="2025"/>
    <n v="3"/>
    <x v="4"/>
  </r>
  <r>
    <s v="ORD-004482"/>
    <d v="2025-07-04T00:00:00"/>
    <x v="809"/>
    <x v="18"/>
    <x v="10"/>
    <x v="7"/>
    <s v="Rio de Janeiro"/>
    <x v="7"/>
    <x v="5"/>
    <n v="3"/>
    <n v="121.58"/>
    <n v="0"/>
    <n v="364.74"/>
    <x v="3117"/>
    <s v="Digital Wallet"/>
    <x v="1"/>
    <s v="Express"/>
    <x v="1"/>
    <n v="2025"/>
    <n v="7"/>
    <x v="8"/>
  </r>
  <r>
    <s v="ORD-004483"/>
    <d v="2025-08-05T00:00:00"/>
    <x v="673"/>
    <x v="15"/>
    <x v="4"/>
    <x v="4"/>
    <s v="Houston"/>
    <x v="0"/>
    <x v="0"/>
    <n v="1"/>
    <n v="44.27"/>
    <n v="0"/>
    <n v="44.27"/>
    <x v="2107"/>
    <s v="Credit Card"/>
    <x v="1"/>
    <s v="Standard"/>
    <x v="3"/>
    <n v="2025"/>
    <n v="8"/>
    <x v="3"/>
  </r>
  <r>
    <s v="ORD-004484"/>
    <d v="2025-08-11T00:00:00"/>
    <x v="1864"/>
    <x v="26"/>
    <x v="1"/>
    <x v="1"/>
    <s v="Bengaluru"/>
    <x v="19"/>
    <x v="5"/>
    <n v="2"/>
    <n v="26.87"/>
    <n v="0.15"/>
    <n v="45.69"/>
    <x v="2297"/>
    <s v="Credit Card"/>
    <x v="0"/>
    <s v="Standard"/>
    <x v="4"/>
    <n v="2025"/>
    <n v="8"/>
    <x v="3"/>
  </r>
  <r>
    <s v="ORD-004485"/>
    <d v="2025-03-24T00:00:00"/>
    <x v="353"/>
    <x v="8"/>
    <x v="0"/>
    <x v="0"/>
    <s v="Perth"/>
    <x v="9"/>
    <x v="6"/>
    <n v="1"/>
    <n v="78.78"/>
    <n v="0.15"/>
    <n v="66.959999999999994"/>
    <x v="398"/>
    <s v="Debit Card"/>
    <x v="0"/>
    <s v="Same Day"/>
    <x v="1"/>
    <n v="2025"/>
    <n v="3"/>
    <x v="4"/>
  </r>
  <r>
    <s v="ORD-004486"/>
    <d v="2025-10-18T00:00:00"/>
    <x v="953"/>
    <x v="21"/>
    <x v="4"/>
    <x v="4"/>
    <s v="Seattle"/>
    <x v="17"/>
    <x v="3"/>
    <n v="1"/>
    <n v="66.180000000000007"/>
    <n v="0"/>
    <n v="66.180000000000007"/>
    <x v="1921"/>
    <s v="UPI"/>
    <x v="0"/>
    <s v="Standard"/>
    <x v="0"/>
    <n v="2025"/>
    <n v="10"/>
    <x v="2"/>
  </r>
  <r>
    <s v="ORD-004487"/>
    <d v="2025-01-10T00:00:00"/>
    <x v="574"/>
    <x v="28"/>
    <x v="7"/>
    <x v="3"/>
    <s v="Manchester"/>
    <x v="18"/>
    <x v="1"/>
    <n v="1"/>
    <n v="72.8"/>
    <n v="0"/>
    <n v="72.8"/>
    <x v="3118"/>
    <s v="Credit Card"/>
    <x v="0"/>
    <s v="Standard"/>
    <x v="1"/>
    <n v="2025"/>
    <n v="1"/>
    <x v="5"/>
  </r>
  <r>
    <s v="ORD-004488"/>
    <d v="2025-05-19T00:00:00"/>
    <x v="1681"/>
    <x v="25"/>
    <x v="1"/>
    <x v="1"/>
    <s v="Chennai"/>
    <x v="1"/>
    <x v="1"/>
    <n v="4"/>
    <n v="40.65"/>
    <n v="0.05"/>
    <n v="154.46"/>
    <x v="2050"/>
    <s v="Digital Wallet"/>
    <x v="2"/>
    <s v="Standard"/>
    <x v="2"/>
    <n v="2025"/>
    <n v="5"/>
    <x v="0"/>
  </r>
  <r>
    <s v="ORD-004489"/>
    <d v="2025-11-01T00:00:00"/>
    <x v="356"/>
    <x v="23"/>
    <x v="4"/>
    <x v="4"/>
    <s v="Houston"/>
    <x v="12"/>
    <x v="1"/>
    <n v="1"/>
    <n v="172.65"/>
    <n v="0.05"/>
    <n v="164.02"/>
    <x v="758"/>
    <s v="Credit Card"/>
    <x v="2"/>
    <s v="Standard"/>
    <x v="1"/>
    <n v="2025"/>
    <n v="11"/>
    <x v="6"/>
  </r>
  <r>
    <s v="ORD-004490"/>
    <d v="2025-08-09T00:00:00"/>
    <x v="2063"/>
    <x v="7"/>
    <x v="5"/>
    <x v="5"/>
    <s v="Yokohama"/>
    <x v="15"/>
    <x v="6"/>
    <n v="1"/>
    <n v="69.400000000000006"/>
    <n v="0.05"/>
    <n v="65.930000000000007"/>
    <x v="2272"/>
    <s v="UPI"/>
    <x v="1"/>
    <s v="Standard"/>
    <x v="0"/>
    <n v="2025"/>
    <n v="8"/>
    <x v="3"/>
  </r>
  <r>
    <s v="ORD-004491"/>
    <d v="2025-04-13T00:00:00"/>
    <x v="938"/>
    <x v="29"/>
    <x v="6"/>
    <x v="6"/>
    <s v="Singapore"/>
    <x v="11"/>
    <x v="5"/>
    <n v="1"/>
    <n v="142.85"/>
    <n v="0.1"/>
    <n v="128.56"/>
    <x v="3119"/>
    <s v="Debit Card"/>
    <x v="2"/>
    <s v="Standard"/>
    <x v="1"/>
    <n v="2025"/>
    <n v="4"/>
    <x v="7"/>
  </r>
  <r>
    <s v="ORD-004492"/>
    <d v="2025-09-29T00:00:00"/>
    <x v="514"/>
    <x v="8"/>
    <x v="4"/>
    <x v="4"/>
    <s v="New York"/>
    <x v="5"/>
    <x v="3"/>
    <n v="3"/>
    <n v="53.7"/>
    <n v="0.1"/>
    <n v="144.99"/>
    <x v="1132"/>
    <s v="Debit Card"/>
    <x v="1"/>
    <s v="Standard"/>
    <x v="0"/>
    <n v="2025"/>
    <n v="9"/>
    <x v="11"/>
  </r>
  <r>
    <s v="ORD-004493"/>
    <d v="2025-08-10T00:00:00"/>
    <x v="1146"/>
    <x v="23"/>
    <x v="4"/>
    <x v="4"/>
    <s v="Houston"/>
    <x v="11"/>
    <x v="5"/>
    <n v="2"/>
    <n v="148.16999999999999"/>
    <n v="0"/>
    <n v="296.33999999999997"/>
    <x v="1525"/>
    <s v="UPI"/>
    <x v="0"/>
    <s v="Standard"/>
    <x v="0"/>
    <n v="2025"/>
    <n v="8"/>
    <x v="3"/>
  </r>
  <r>
    <s v="ORD-004494"/>
    <d v="2025-11-06T00:00:00"/>
    <x v="2064"/>
    <x v="21"/>
    <x v="1"/>
    <x v="1"/>
    <s v="Delhi"/>
    <x v="8"/>
    <x v="5"/>
    <n v="1"/>
    <n v="106.49"/>
    <n v="0.1"/>
    <n v="95.84"/>
    <x v="3120"/>
    <s v="Debit Card"/>
    <x v="0"/>
    <s v="Same Day"/>
    <x v="0"/>
    <n v="2025"/>
    <n v="11"/>
    <x v="6"/>
  </r>
  <r>
    <s v="ORD-004495"/>
    <d v="2025-10-15T00:00:00"/>
    <x v="840"/>
    <x v="26"/>
    <x v="1"/>
    <x v="1"/>
    <s v="Mumbai"/>
    <x v="9"/>
    <x v="6"/>
    <n v="3"/>
    <n v="82.62"/>
    <n v="0.05"/>
    <n v="235.48"/>
    <x v="3121"/>
    <s v="Credit Card"/>
    <x v="1"/>
    <s v="Express"/>
    <x v="1"/>
    <n v="2025"/>
    <n v="10"/>
    <x v="2"/>
  </r>
  <r>
    <s v="ORD-004496"/>
    <d v="2025-08-27T00:00:00"/>
    <x v="1939"/>
    <x v="19"/>
    <x v="11"/>
    <x v="8"/>
    <s v="Cape Town"/>
    <x v="19"/>
    <x v="5"/>
    <n v="2"/>
    <n v="25.12"/>
    <n v="0.15"/>
    <n v="42.7"/>
    <x v="1861"/>
    <s v="Credit Card"/>
    <x v="0"/>
    <s v="Express"/>
    <x v="1"/>
    <n v="2025"/>
    <n v="8"/>
    <x v="3"/>
  </r>
  <r>
    <s v="ORD-004497"/>
    <d v="2025-07-10T00:00:00"/>
    <x v="1394"/>
    <x v="1"/>
    <x v="8"/>
    <x v="4"/>
    <s v="Calgary"/>
    <x v="16"/>
    <x v="6"/>
    <n v="1"/>
    <n v="30.98"/>
    <n v="0.2"/>
    <n v="24.79"/>
    <x v="3122"/>
    <s v="Credit Card"/>
    <x v="2"/>
    <s v="Standard"/>
    <x v="4"/>
    <n v="2025"/>
    <n v="7"/>
    <x v="8"/>
  </r>
  <r>
    <s v="ORD-004498"/>
    <d v="2025-02-22T00:00:00"/>
    <x v="1688"/>
    <x v="24"/>
    <x v="3"/>
    <x v="3"/>
    <s v="Toulouse"/>
    <x v="1"/>
    <x v="1"/>
    <n v="4"/>
    <n v="38.81"/>
    <n v="0.1"/>
    <n v="139.71"/>
    <x v="3123"/>
    <s v="Bank Transfer"/>
    <x v="0"/>
    <s v="Standard"/>
    <x v="1"/>
    <n v="2025"/>
    <n v="2"/>
    <x v="10"/>
  </r>
  <r>
    <s v="ORD-004499"/>
    <d v="2025-04-13T00:00:00"/>
    <x v="248"/>
    <x v="25"/>
    <x v="5"/>
    <x v="5"/>
    <s v="Kyoto"/>
    <x v="11"/>
    <x v="5"/>
    <n v="2"/>
    <n v="154.66"/>
    <n v="0.2"/>
    <n v="247.46"/>
    <x v="3124"/>
    <s v="UPI"/>
    <x v="0"/>
    <s v="Express"/>
    <x v="2"/>
    <n v="2025"/>
    <n v="4"/>
    <x v="7"/>
  </r>
  <r>
    <s v="ORD-004500"/>
    <d v="2025-06-13T00:00:00"/>
    <x v="824"/>
    <x v="19"/>
    <x v="10"/>
    <x v="7"/>
    <s v="BrasÃ­lia"/>
    <x v="7"/>
    <x v="5"/>
    <n v="1"/>
    <n v="129.05000000000001"/>
    <n v="0"/>
    <n v="129.05000000000001"/>
    <x v="396"/>
    <s v="PayPal"/>
    <x v="0"/>
    <s v="Standard"/>
    <x v="2"/>
    <n v="2025"/>
    <n v="6"/>
    <x v="9"/>
  </r>
  <r>
    <s v="ORD-004501"/>
    <d v="2025-08-23T00:00:00"/>
    <x v="822"/>
    <x v="29"/>
    <x v="6"/>
    <x v="6"/>
    <s v="Singapore"/>
    <x v="16"/>
    <x v="6"/>
    <n v="2"/>
    <n v="29.91"/>
    <n v="0.15"/>
    <n v="50.84"/>
    <x v="3125"/>
    <s v="Credit Card"/>
    <x v="2"/>
    <s v="Standard"/>
    <x v="0"/>
    <n v="2025"/>
    <n v="8"/>
    <x v="3"/>
  </r>
  <r>
    <s v="ORD-004502"/>
    <d v="2025-07-20T00:00:00"/>
    <x v="1789"/>
    <x v="22"/>
    <x v="1"/>
    <x v="1"/>
    <s v="Hyderabad"/>
    <x v="13"/>
    <x v="2"/>
    <n v="1"/>
    <n v="196.53"/>
    <n v="0.05"/>
    <n v="186.71"/>
    <x v="1504"/>
    <s v="Debit Card"/>
    <x v="0"/>
    <s v="Standard"/>
    <x v="2"/>
    <n v="2025"/>
    <n v="7"/>
    <x v="8"/>
  </r>
  <r>
    <s v="ORD-004503"/>
    <d v="2025-04-23T00:00:00"/>
    <x v="1136"/>
    <x v="15"/>
    <x v="1"/>
    <x v="1"/>
    <s v="Kolkata"/>
    <x v="8"/>
    <x v="5"/>
    <n v="1"/>
    <n v="100.19"/>
    <n v="0.2"/>
    <n v="80.150000000000006"/>
    <x v="35"/>
    <s v="PayPal"/>
    <x v="2"/>
    <s v="Standard"/>
    <x v="0"/>
    <n v="2025"/>
    <n v="4"/>
    <x v="7"/>
  </r>
  <r>
    <s v="ORD-004504"/>
    <d v="2025-01-03T00:00:00"/>
    <x v="1850"/>
    <x v="4"/>
    <x v="8"/>
    <x v="4"/>
    <s v="Vancouver"/>
    <x v="17"/>
    <x v="3"/>
    <n v="3"/>
    <n v="59.88"/>
    <n v="0.2"/>
    <n v="143.71"/>
    <x v="1604"/>
    <s v="UPI"/>
    <x v="2"/>
    <s v="Standard"/>
    <x v="0"/>
    <n v="2025"/>
    <n v="1"/>
    <x v="5"/>
  </r>
  <r>
    <s v="ORD-004505"/>
    <d v="2025-07-14T00:00:00"/>
    <x v="712"/>
    <x v="11"/>
    <x v="4"/>
    <x v="4"/>
    <s v="Houston"/>
    <x v="19"/>
    <x v="5"/>
    <n v="2"/>
    <n v="24.33"/>
    <n v="0.25"/>
    <n v="36.49"/>
    <x v="1771"/>
    <s v="Credit Card"/>
    <x v="0"/>
    <s v="Same Day"/>
    <x v="2"/>
    <n v="2025"/>
    <n v="7"/>
    <x v="8"/>
  </r>
  <r>
    <s v="ORD-004506"/>
    <d v="2025-04-22T00:00:00"/>
    <x v="2065"/>
    <x v="27"/>
    <x v="11"/>
    <x v="8"/>
    <s v="Johannesburg"/>
    <x v="15"/>
    <x v="6"/>
    <n v="2"/>
    <n v="74.760000000000005"/>
    <n v="0.2"/>
    <n v="119.62"/>
    <x v="1117"/>
    <s v="UPI"/>
    <x v="0"/>
    <s v="Standard"/>
    <x v="0"/>
    <n v="2025"/>
    <n v="4"/>
    <x v="7"/>
  </r>
  <r>
    <s v="ORD-004507"/>
    <d v="2025-10-15T00:00:00"/>
    <x v="1471"/>
    <x v="20"/>
    <x v="8"/>
    <x v="4"/>
    <s v="Vancouver"/>
    <x v="7"/>
    <x v="5"/>
    <n v="2"/>
    <n v="137.78"/>
    <n v="0"/>
    <n v="275.56"/>
    <x v="3126"/>
    <s v="PayPal"/>
    <x v="0"/>
    <s v="Standard"/>
    <x v="1"/>
    <n v="2025"/>
    <n v="10"/>
    <x v="2"/>
  </r>
  <r>
    <s v="ORD-004508"/>
    <d v="2025-01-10T00:00:00"/>
    <x v="318"/>
    <x v="6"/>
    <x v="11"/>
    <x v="8"/>
    <s v="Johannesburg"/>
    <x v="8"/>
    <x v="5"/>
    <n v="3"/>
    <n v="98.53"/>
    <n v="0.1"/>
    <n v="266.02999999999997"/>
    <x v="3127"/>
    <s v="PayPal"/>
    <x v="2"/>
    <s v="Standard"/>
    <x v="0"/>
    <n v="2025"/>
    <n v="1"/>
    <x v="5"/>
  </r>
  <r>
    <s v="ORD-004509"/>
    <d v="2025-08-17T00:00:00"/>
    <x v="689"/>
    <x v="17"/>
    <x v="4"/>
    <x v="4"/>
    <s v="Houston"/>
    <x v="1"/>
    <x v="1"/>
    <n v="1"/>
    <n v="38.94"/>
    <n v="0.05"/>
    <n v="36.99"/>
    <x v="3128"/>
    <s v="Credit Card"/>
    <x v="1"/>
    <s v="Express"/>
    <x v="0"/>
    <n v="2025"/>
    <n v="8"/>
    <x v="3"/>
  </r>
  <r>
    <s v="ORD-004510"/>
    <d v="2025-12-16T00:00:00"/>
    <x v="1610"/>
    <x v="7"/>
    <x v="10"/>
    <x v="7"/>
    <s v="Rio de Janeiro"/>
    <x v="15"/>
    <x v="6"/>
    <n v="1"/>
    <n v="69.739999999999995"/>
    <n v="0.2"/>
    <n v="55.79"/>
    <x v="2558"/>
    <s v="Credit Card"/>
    <x v="2"/>
    <s v="Standard"/>
    <x v="1"/>
    <n v="2025"/>
    <n v="12"/>
    <x v="1"/>
  </r>
  <r>
    <s v="ORD-004511"/>
    <d v="2025-03-10T00:00:00"/>
    <x v="1518"/>
    <x v="9"/>
    <x v="4"/>
    <x v="4"/>
    <s v="Houston"/>
    <x v="2"/>
    <x v="1"/>
    <n v="1"/>
    <n v="95.88"/>
    <n v="0.15"/>
    <n v="81.5"/>
    <x v="825"/>
    <s v="Debit Card"/>
    <x v="0"/>
    <s v="Express"/>
    <x v="3"/>
    <n v="2025"/>
    <n v="3"/>
    <x v="4"/>
  </r>
  <r>
    <s v="ORD-004512"/>
    <d v="2025-07-04T00:00:00"/>
    <x v="252"/>
    <x v="20"/>
    <x v="11"/>
    <x v="8"/>
    <s v="Durban"/>
    <x v="16"/>
    <x v="6"/>
    <n v="2"/>
    <n v="31.46"/>
    <n v="0"/>
    <n v="62.93"/>
    <x v="2705"/>
    <s v="Debit Card"/>
    <x v="0"/>
    <s v="Express"/>
    <x v="2"/>
    <n v="2025"/>
    <n v="7"/>
    <x v="8"/>
  </r>
  <r>
    <s v="ORD-004513"/>
    <d v="2025-02-05T00:00:00"/>
    <x v="1438"/>
    <x v="19"/>
    <x v="1"/>
    <x v="1"/>
    <s v="Delhi"/>
    <x v="16"/>
    <x v="6"/>
    <n v="3"/>
    <n v="31.24"/>
    <n v="0.1"/>
    <n v="84.34"/>
    <x v="2613"/>
    <s v="UPI"/>
    <x v="0"/>
    <s v="Standard"/>
    <x v="3"/>
    <n v="2025"/>
    <n v="2"/>
    <x v="10"/>
  </r>
  <r>
    <s v="ORD-004514"/>
    <d v="2025-09-02T00:00:00"/>
    <x v="462"/>
    <x v="17"/>
    <x v="9"/>
    <x v="3"/>
    <s v="Munich"/>
    <x v="14"/>
    <x v="3"/>
    <n v="1"/>
    <n v="83.32"/>
    <n v="0.1"/>
    <n v="74.989999999999995"/>
    <x v="3129"/>
    <s v="Digital Wallet"/>
    <x v="1"/>
    <s v="Same Day"/>
    <x v="0"/>
    <n v="2025"/>
    <n v="9"/>
    <x v="11"/>
  </r>
  <r>
    <s v="ORD-004515"/>
    <d v="2025-08-04T00:00:00"/>
    <x v="461"/>
    <x v="12"/>
    <x v="5"/>
    <x v="5"/>
    <s v="Yokohama"/>
    <x v="13"/>
    <x v="2"/>
    <n v="2"/>
    <n v="189.02"/>
    <n v="0"/>
    <n v="378.04"/>
    <x v="3130"/>
    <s v="Digital Wallet"/>
    <x v="0"/>
    <s v="Standard"/>
    <x v="0"/>
    <n v="2025"/>
    <n v="8"/>
    <x v="3"/>
  </r>
  <r>
    <s v="ORD-004516"/>
    <d v="2025-06-09T00:00:00"/>
    <x v="1741"/>
    <x v="28"/>
    <x v="7"/>
    <x v="3"/>
    <s v="Liverpool"/>
    <x v="19"/>
    <x v="5"/>
    <n v="1"/>
    <n v="24.33"/>
    <n v="0.15"/>
    <n v="20.68"/>
    <x v="3131"/>
    <s v="UPI"/>
    <x v="2"/>
    <s v="Express"/>
    <x v="3"/>
    <n v="2025"/>
    <n v="6"/>
    <x v="9"/>
  </r>
  <r>
    <s v="ORD-004517"/>
    <d v="2025-07-23T00:00:00"/>
    <x v="1763"/>
    <x v="25"/>
    <x v="7"/>
    <x v="3"/>
    <s v="Liverpool"/>
    <x v="1"/>
    <x v="1"/>
    <n v="3"/>
    <n v="38.54"/>
    <n v="0"/>
    <n v="115.61"/>
    <x v="289"/>
    <s v="Debit Card"/>
    <x v="2"/>
    <s v="Standard"/>
    <x v="1"/>
    <n v="2025"/>
    <n v="7"/>
    <x v="8"/>
  </r>
  <r>
    <s v="ORD-004518"/>
    <d v="2025-12-05T00:00:00"/>
    <x v="1109"/>
    <x v="21"/>
    <x v="11"/>
    <x v="8"/>
    <s v="Johannesburg"/>
    <x v="14"/>
    <x v="3"/>
    <n v="4"/>
    <n v="85.22"/>
    <n v="0"/>
    <n v="340.88"/>
    <x v="3132"/>
    <s v="PayPal"/>
    <x v="0"/>
    <s v="Standard"/>
    <x v="1"/>
    <n v="2025"/>
    <n v="12"/>
    <x v="1"/>
  </r>
  <r>
    <s v="ORD-004519"/>
    <d v="2025-03-18T00:00:00"/>
    <x v="1725"/>
    <x v="18"/>
    <x v="7"/>
    <x v="3"/>
    <s v="Liverpool"/>
    <x v="11"/>
    <x v="5"/>
    <n v="3"/>
    <n v="159.97"/>
    <n v="0.05"/>
    <n v="455.91"/>
    <x v="3133"/>
    <s v="Debit Card"/>
    <x v="0"/>
    <s v="Standard"/>
    <x v="1"/>
    <n v="2025"/>
    <n v="3"/>
    <x v="4"/>
  </r>
  <r>
    <s v="ORD-004520"/>
    <d v="2025-01-09T00:00:00"/>
    <x v="889"/>
    <x v="19"/>
    <x v="3"/>
    <x v="3"/>
    <s v="Marseille"/>
    <x v="7"/>
    <x v="5"/>
    <n v="3"/>
    <n v="123.71"/>
    <n v="0.1"/>
    <n v="334.02"/>
    <x v="3134"/>
    <s v="Credit Card"/>
    <x v="0"/>
    <s v="Standard"/>
    <x v="0"/>
    <n v="2025"/>
    <n v="1"/>
    <x v="5"/>
  </r>
  <r>
    <s v="ORD-004521"/>
    <d v="2025-11-25T00:00:00"/>
    <x v="2066"/>
    <x v="3"/>
    <x v="1"/>
    <x v="1"/>
    <s v="Kolkata"/>
    <x v="2"/>
    <x v="1"/>
    <n v="2"/>
    <n v="97.17"/>
    <n v="0.15"/>
    <n v="165.19"/>
    <x v="3135"/>
    <s v="PayPal"/>
    <x v="0"/>
    <s v="Express"/>
    <x v="0"/>
    <n v="2025"/>
    <n v="11"/>
    <x v="6"/>
  </r>
  <r>
    <s v="ORD-004522"/>
    <d v="2025-08-14T00:00:00"/>
    <x v="1942"/>
    <x v="8"/>
    <x v="10"/>
    <x v="7"/>
    <s v="BrasÃ­lia"/>
    <x v="6"/>
    <x v="4"/>
    <n v="1"/>
    <n v="19.190000000000001"/>
    <n v="0.05"/>
    <n v="18.239999999999998"/>
    <x v="1689"/>
    <s v="UPI"/>
    <x v="0"/>
    <s v="Express"/>
    <x v="2"/>
    <n v="2025"/>
    <n v="8"/>
    <x v="3"/>
  </r>
  <r>
    <s v="ORD-004523"/>
    <d v="2025-12-03T00:00:00"/>
    <x v="2067"/>
    <x v="0"/>
    <x v="8"/>
    <x v="4"/>
    <s v="Vancouver"/>
    <x v="3"/>
    <x v="1"/>
    <n v="2"/>
    <n v="137.71"/>
    <n v="0.05"/>
    <n v="261.66000000000003"/>
    <x v="3136"/>
    <s v="Digital Wallet"/>
    <x v="0"/>
    <s v="Standard"/>
    <x v="0"/>
    <n v="2025"/>
    <n v="12"/>
    <x v="1"/>
  </r>
  <r>
    <s v="ORD-004524"/>
    <d v="2025-08-22T00:00:00"/>
    <x v="852"/>
    <x v="6"/>
    <x v="7"/>
    <x v="3"/>
    <s v="Liverpool"/>
    <x v="6"/>
    <x v="4"/>
    <n v="3"/>
    <n v="20.079999999999998"/>
    <n v="0.25"/>
    <n v="45.19"/>
    <x v="293"/>
    <s v="Credit Card"/>
    <x v="0"/>
    <s v="Standard"/>
    <x v="3"/>
    <n v="2025"/>
    <n v="8"/>
    <x v="3"/>
  </r>
  <r>
    <s v="ORD-004525"/>
    <d v="2025-11-10T00:00:00"/>
    <x v="735"/>
    <x v="13"/>
    <x v="1"/>
    <x v="1"/>
    <s v="Delhi"/>
    <x v="0"/>
    <x v="0"/>
    <n v="3"/>
    <n v="40.25"/>
    <n v="0.1"/>
    <n v="108.67"/>
    <x v="3137"/>
    <s v="Credit Card"/>
    <x v="2"/>
    <s v="Express"/>
    <x v="2"/>
    <n v="2025"/>
    <n v="11"/>
    <x v="6"/>
  </r>
  <r>
    <s v="ORD-004526"/>
    <d v="2025-06-18T00:00:00"/>
    <x v="1778"/>
    <x v="14"/>
    <x v="3"/>
    <x v="3"/>
    <s v="Paris"/>
    <x v="3"/>
    <x v="1"/>
    <n v="2"/>
    <n v="135.03"/>
    <n v="0"/>
    <n v="270.05"/>
    <x v="3138"/>
    <s v="Credit Card"/>
    <x v="0"/>
    <s v="Express"/>
    <x v="3"/>
    <n v="2025"/>
    <n v="6"/>
    <x v="9"/>
  </r>
  <r>
    <s v="ORD-004527"/>
    <d v="2025-10-21T00:00:00"/>
    <x v="640"/>
    <x v="6"/>
    <x v="1"/>
    <x v="1"/>
    <s v="Hyderabad"/>
    <x v="15"/>
    <x v="6"/>
    <n v="1"/>
    <n v="71.67"/>
    <n v="0.2"/>
    <n v="57.33"/>
    <x v="1006"/>
    <s v="Credit Card"/>
    <x v="0"/>
    <s v="Standard"/>
    <x v="1"/>
    <n v="2025"/>
    <n v="10"/>
    <x v="2"/>
  </r>
  <r>
    <s v="ORD-004528"/>
    <d v="2025-12-09T00:00:00"/>
    <x v="1586"/>
    <x v="5"/>
    <x v="1"/>
    <x v="1"/>
    <s v="Kolkata"/>
    <x v="18"/>
    <x v="1"/>
    <n v="1"/>
    <n v="70.02"/>
    <n v="0.15"/>
    <n v="59.51"/>
    <x v="3058"/>
    <s v="UPI"/>
    <x v="0"/>
    <s v="Standard"/>
    <x v="0"/>
    <n v="2025"/>
    <n v="12"/>
    <x v="1"/>
  </r>
  <r>
    <s v="ORD-004529"/>
    <d v="2025-08-12T00:00:00"/>
    <x v="931"/>
    <x v="26"/>
    <x v="8"/>
    <x v="4"/>
    <s v="Calgary"/>
    <x v="5"/>
    <x v="3"/>
    <n v="1"/>
    <n v="50.89"/>
    <n v="0.15"/>
    <n v="43.25"/>
    <x v="1285"/>
    <s v="Digital Wallet"/>
    <x v="0"/>
    <s v="Standard"/>
    <x v="0"/>
    <n v="2025"/>
    <n v="8"/>
    <x v="3"/>
  </r>
  <r>
    <s v="ORD-004530"/>
    <d v="2025-03-12T00:00:00"/>
    <x v="55"/>
    <x v="4"/>
    <x v="1"/>
    <x v="1"/>
    <s v="Kolkata"/>
    <x v="18"/>
    <x v="1"/>
    <n v="4"/>
    <n v="73.69"/>
    <n v="0.05"/>
    <n v="280.02999999999997"/>
    <x v="3139"/>
    <s v="Credit Card"/>
    <x v="0"/>
    <s v="Express"/>
    <x v="2"/>
    <n v="2025"/>
    <n v="3"/>
    <x v="4"/>
  </r>
  <r>
    <s v="ORD-004531"/>
    <d v="2025-04-16T00:00:00"/>
    <x v="2068"/>
    <x v="10"/>
    <x v="1"/>
    <x v="1"/>
    <s v="Hyderabad"/>
    <x v="11"/>
    <x v="5"/>
    <n v="1"/>
    <n v="143.80000000000001"/>
    <n v="0.25"/>
    <n v="107.85"/>
    <x v="3140"/>
    <s v="Debit Card"/>
    <x v="2"/>
    <s v="Express"/>
    <x v="0"/>
    <n v="2025"/>
    <n v="4"/>
    <x v="7"/>
  </r>
  <r>
    <s v="ORD-004532"/>
    <d v="2025-03-19T00:00:00"/>
    <x v="1483"/>
    <x v="20"/>
    <x v="8"/>
    <x v="4"/>
    <s v="Montreal"/>
    <x v="3"/>
    <x v="1"/>
    <n v="1"/>
    <n v="144.07"/>
    <n v="0.2"/>
    <n v="115.26"/>
    <x v="1926"/>
    <s v="Credit Card"/>
    <x v="0"/>
    <s v="Express"/>
    <x v="0"/>
    <n v="2025"/>
    <n v="3"/>
    <x v="4"/>
  </r>
  <r>
    <s v="ORD-004533"/>
    <d v="2025-04-07T00:00:00"/>
    <x v="1568"/>
    <x v="11"/>
    <x v="1"/>
    <x v="1"/>
    <s v="Kolkata"/>
    <x v="6"/>
    <x v="4"/>
    <n v="2"/>
    <n v="19.27"/>
    <n v="0.1"/>
    <n v="34.69"/>
    <x v="451"/>
    <s v="Debit Card"/>
    <x v="0"/>
    <s v="Standard"/>
    <x v="0"/>
    <n v="2025"/>
    <n v="4"/>
    <x v="7"/>
  </r>
  <r>
    <s v="ORD-004534"/>
    <d v="2025-04-30T00:00:00"/>
    <x v="758"/>
    <x v="12"/>
    <x v="4"/>
    <x v="4"/>
    <s v="New York"/>
    <x v="2"/>
    <x v="1"/>
    <n v="2"/>
    <n v="82.96"/>
    <n v="0"/>
    <n v="165.92"/>
    <x v="1168"/>
    <s v="Digital Wallet"/>
    <x v="0"/>
    <s v="Standard"/>
    <x v="0"/>
    <n v="2025"/>
    <n v="4"/>
    <x v="7"/>
  </r>
  <r>
    <s v="ORD-004535"/>
    <d v="2025-08-06T00:00:00"/>
    <x v="1960"/>
    <x v="3"/>
    <x v="1"/>
    <x v="1"/>
    <s v="Delhi"/>
    <x v="3"/>
    <x v="1"/>
    <n v="1"/>
    <n v="149.21"/>
    <n v="0"/>
    <n v="149.21"/>
    <x v="3141"/>
    <s v="PayPal"/>
    <x v="2"/>
    <s v="Express"/>
    <x v="1"/>
    <n v="2025"/>
    <n v="8"/>
    <x v="3"/>
  </r>
  <r>
    <s v="ORD-004536"/>
    <d v="2025-08-18T00:00:00"/>
    <x v="1699"/>
    <x v="12"/>
    <x v="3"/>
    <x v="3"/>
    <s v="Paris"/>
    <x v="8"/>
    <x v="5"/>
    <n v="2"/>
    <n v="103.75"/>
    <n v="0.05"/>
    <n v="197.13"/>
    <x v="3142"/>
    <s v="Credit Card"/>
    <x v="1"/>
    <s v="Standard"/>
    <x v="2"/>
    <n v="2025"/>
    <n v="8"/>
    <x v="3"/>
  </r>
  <r>
    <s v="ORD-004537"/>
    <d v="2025-06-16T00:00:00"/>
    <x v="2043"/>
    <x v="29"/>
    <x v="8"/>
    <x v="4"/>
    <s v="Calgary"/>
    <x v="5"/>
    <x v="3"/>
    <n v="1"/>
    <n v="51.18"/>
    <n v="0.1"/>
    <n v="48.62"/>
    <x v="285"/>
    <s v="Credit Card"/>
    <x v="0"/>
    <s v="Standard"/>
    <x v="3"/>
    <n v="2025"/>
    <n v="6"/>
    <x v="9"/>
  </r>
  <r>
    <s v="ORD-004538"/>
    <d v="2025-08-29T00:00:00"/>
    <x v="1411"/>
    <x v="27"/>
    <x v="0"/>
    <x v="0"/>
    <s v="Melbourne"/>
    <x v="17"/>
    <x v="3"/>
    <n v="1"/>
    <n v="63.02"/>
    <n v="0.2"/>
    <n v="50.41"/>
    <x v="106"/>
    <s v="PayPal"/>
    <x v="2"/>
    <s v="Express"/>
    <x v="0"/>
    <n v="2025"/>
    <n v="8"/>
    <x v="3"/>
  </r>
  <r>
    <s v="ORD-004539"/>
    <d v="2025-02-01T00:00:00"/>
    <x v="512"/>
    <x v="1"/>
    <x v="4"/>
    <x v="4"/>
    <s v="Houston"/>
    <x v="2"/>
    <x v="1"/>
    <n v="1"/>
    <n v="87.3"/>
    <n v="0.05"/>
    <n v="82.93"/>
    <x v="2234"/>
    <s v="UPI"/>
    <x v="0"/>
    <s v="Express"/>
    <x v="0"/>
    <n v="2025"/>
    <n v="2"/>
    <x v="10"/>
  </r>
  <r>
    <s v="ORD-004540"/>
    <d v="2025-02-04T00:00:00"/>
    <x v="1923"/>
    <x v="19"/>
    <x v="1"/>
    <x v="1"/>
    <s v="Chennai"/>
    <x v="10"/>
    <x v="1"/>
    <n v="3"/>
    <n v="48.62"/>
    <n v="0.1"/>
    <n v="131.27000000000001"/>
    <x v="3143"/>
    <s v="Debit Card"/>
    <x v="0"/>
    <s v="Express"/>
    <x v="1"/>
    <n v="2025"/>
    <n v="2"/>
    <x v="10"/>
  </r>
  <r>
    <s v="ORD-004541"/>
    <d v="2025-03-09T00:00:00"/>
    <x v="1987"/>
    <x v="7"/>
    <x v="1"/>
    <x v="1"/>
    <s v="Hyderabad"/>
    <x v="17"/>
    <x v="3"/>
    <n v="2"/>
    <n v="61.2"/>
    <n v="0.2"/>
    <n v="97.92"/>
    <x v="2858"/>
    <s v="Debit Card"/>
    <x v="0"/>
    <s v="Standard"/>
    <x v="2"/>
    <n v="2025"/>
    <n v="3"/>
    <x v="4"/>
  </r>
  <r>
    <s v="ORD-004542"/>
    <d v="2025-07-22T00:00:00"/>
    <x v="2069"/>
    <x v="24"/>
    <x v="7"/>
    <x v="3"/>
    <s v="Birmingham"/>
    <x v="9"/>
    <x v="6"/>
    <n v="1"/>
    <n v="76.12"/>
    <n v="0.1"/>
    <n v="68.510000000000005"/>
    <x v="3144"/>
    <s v="Debit Card"/>
    <x v="0"/>
    <s v="Standard"/>
    <x v="3"/>
    <n v="2025"/>
    <n v="7"/>
    <x v="8"/>
  </r>
  <r>
    <s v="ORD-004543"/>
    <d v="2025-03-25T00:00:00"/>
    <x v="984"/>
    <x v="12"/>
    <x v="2"/>
    <x v="2"/>
    <s v="Sharjah"/>
    <x v="14"/>
    <x v="3"/>
    <n v="4"/>
    <n v="85.08"/>
    <n v="0.25"/>
    <n v="255.25"/>
    <x v="3145"/>
    <s v="Debit Card"/>
    <x v="0"/>
    <s v="Same Day"/>
    <x v="2"/>
    <n v="2025"/>
    <n v="3"/>
    <x v="4"/>
  </r>
  <r>
    <s v="ORD-004544"/>
    <d v="2025-04-21T00:00:00"/>
    <x v="1979"/>
    <x v="22"/>
    <x v="4"/>
    <x v="4"/>
    <s v="New York"/>
    <x v="9"/>
    <x v="6"/>
    <n v="2"/>
    <n v="79.38"/>
    <n v="0.1"/>
    <n v="142.88999999999999"/>
    <x v="2736"/>
    <s v="Digital Wallet"/>
    <x v="2"/>
    <s v="Express"/>
    <x v="0"/>
    <n v="2025"/>
    <n v="4"/>
    <x v="7"/>
  </r>
  <r>
    <s v="ORD-004545"/>
    <d v="2025-06-06T00:00:00"/>
    <x v="1562"/>
    <x v="18"/>
    <x v="4"/>
    <x v="4"/>
    <s v="Los Angeles"/>
    <x v="9"/>
    <x v="6"/>
    <n v="2"/>
    <n v="83.01"/>
    <n v="0.25"/>
    <n v="124.52"/>
    <x v="1985"/>
    <s v="UPI"/>
    <x v="0"/>
    <s v="Express"/>
    <x v="0"/>
    <n v="2025"/>
    <n v="6"/>
    <x v="9"/>
  </r>
  <r>
    <s v="ORD-004546"/>
    <d v="2025-11-10T00:00:00"/>
    <x v="515"/>
    <x v="3"/>
    <x v="1"/>
    <x v="1"/>
    <s v="Delhi"/>
    <x v="4"/>
    <x v="2"/>
    <n v="1"/>
    <n v="44.4"/>
    <n v="0.15"/>
    <n v="37.74"/>
    <x v="3146"/>
    <s v="UPI"/>
    <x v="0"/>
    <s v="Express"/>
    <x v="3"/>
    <n v="2025"/>
    <n v="11"/>
    <x v="6"/>
  </r>
  <r>
    <s v="ORD-004547"/>
    <d v="2025-01-06T00:00:00"/>
    <x v="915"/>
    <x v="23"/>
    <x v="3"/>
    <x v="3"/>
    <s v="Toulouse"/>
    <x v="8"/>
    <x v="5"/>
    <n v="5"/>
    <n v="95.57"/>
    <n v="0.05"/>
    <n v="453.96"/>
    <x v="3147"/>
    <s v="Bank Transfer"/>
    <x v="2"/>
    <s v="Standard"/>
    <x v="0"/>
    <n v="2025"/>
    <n v="1"/>
    <x v="5"/>
  </r>
  <r>
    <s v="ORD-004548"/>
    <d v="2025-09-11T00:00:00"/>
    <x v="552"/>
    <x v="6"/>
    <x v="8"/>
    <x v="4"/>
    <s v="Calgary"/>
    <x v="17"/>
    <x v="3"/>
    <n v="1"/>
    <n v="60.08"/>
    <n v="0.05"/>
    <n v="57.08"/>
    <x v="2443"/>
    <s v="Credit Card"/>
    <x v="0"/>
    <s v="Standard"/>
    <x v="1"/>
    <n v="2025"/>
    <n v="9"/>
    <x v="11"/>
  </r>
  <r>
    <s v="ORD-004549"/>
    <d v="2025-09-19T00:00:00"/>
    <x v="779"/>
    <x v="21"/>
    <x v="8"/>
    <x v="4"/>
    <s v="Vancouver"/>
    <x v="12"/>
    <x v="1"/>
    <n v="1"/>
    <n v="150.6"/>
    <n v="0.1"/>
    <n v="135.54"/>
    <x v="885"/>
    <s v="Debit Card"/>
    <x v="0"/>
    <s v="Same Day"/>
    <x v="1"/>
    <n v="2025"/>
    <n v="9"/>
    <x v="11"/>
  </r>
  <r>
    <s v="ORD-004550"/>
    <d v="2025-11-07T00:00:00"/>
    <x v="608"/>
    <x v="26"/>
    <x v="10"/>
    <x v="7"/>
    <s v="BrasÃ­lia"/>
    <x v="19"/>
    <x v="5"/>
    <n v="1"/>
    <n v="24.33"/>
    <n v="0.25"/>
    <n v="18.25"/>
    <x v="2697"/>
    <s v="PayPal"/>
    <x v="0"/>
    <s v="Express"/>
    <x v="0"/>
    <n v="2025"/>
    <n v="11"/>
    <x v="6"/>
  </r>
  <r>
    <s v="ORD-004551"/>
    <d v="2025-12-14T00:00:00"/>
    <x v="2031"/>
    <x v="20"/>
    <x v="9"/>
    <x v="3"/>
    <s v="Munich"/>
    <x v="8"/>
    <x v="5"/>
    <n v="1"/>
    <n v="98.94"/>
    <n v="0.15"/>
    <n v="84.1"/>
    <x v="850"/>
    <s v="Credit Card"/>
    <x v="0"/>
    <s v="Standard"/>
    <x v="0"/>
    <n v="2025"/>
    <n v="12"/>
    <x v="1"/>
  </r>
  <r>
    <s v="ORD-004552"/>
    <d v="2025-01-08T00:00:00"/>
    <x v="2070"/>
    <x v="19"/>
    <x v="1"/>
    <x v="1"/>
    <s v="Chennai"/>
    <x v="11"/>
    <x v="5"/>
    <n v="2"/>
    <n v="161.33000000000001"/>
    <n v="0.1"/>
    <n v="290.39"/>
    <x v="3148"/>
    <s v="UPI"/>
    <x v="0"/>
    <s v="Express"/>
    <x v="3"/>
    <n v="2025"/>
    <n v="1"/>
    <x v="5"/>
  </r>
  <r>
    <s v="ORD-004553"/>
    <d v="2025-03-02T00:00:00"/>
    <x v="2071"/>
    <x v="11"/>
    <x v="4"/>
    <x v="4"/>
    <s v="Seattle"/>
    <x v="14"/>
    <x v="3"/>
    <n v="3"/>
    <n v="77.63"/>
    <n v="0.2"/>
    <n v="186.31"/>
    <x v="3149"/>
    <s v="Debit Card"/>
    <x v="0"/>
    <s v="Same Day"/>
    <x v="0"/>
    <n v="2025"/>
    <n v="3"/>
    <x v="4"/>
  </r>
  <r>
    <s v="ORD-004554"/>
    <d v="2025-12-02T00:00:00"/>
    <x v="2072"/>
    <x v="17"/>
    <x v="8"/>
    <x v="4"/>
    <s v="Toronto"/>
    <x v="4"/>
    <x v="2"/>
    <n v="1"/>
    <n v="42.23"/>
    <n v="0.1"/>
    <n v="38"/>
    <x v="1838"/>
    <s v="PayPal"/>
    <x v="0"/>
    <s v="Standard"/>
    <x v="0"/>
    <n v="2025"/>
    <n v="12"/>
    <x v="1"/>
  </r>
  <r>
    <s v="ORD-004555"/>
    <d v="2025-06-29T00:00:00"/>
    <x v="223"/>
    <x v="6"/>
    <x v="8"/>
    <x v="4"/>
    <s v="Montreal"/>
    <x v="16"/>
    <x v="6"/>
    <n v="2"/>
    <n v="31.28"/>
    <n v="0.1"/>
    <n v="56.31"/>
    <x v="1083"/>
    <s v="PayPal"/>
    <x v="0"/>
    <s v="Standard"/>
    <x v="1"/>
    <n v="2025"/>
    <n v="6"/>
    <x v="9"/>
  </r>
  <r>
    <s v="ORD-004556"/>
    <d v="2025-08-09T00:00:00"/>
    <x v="641"/>
    <x v="8"/>
    <x v="9"/>
    <x v="3"/>
    <s v="Berlin"/>
    <x v="4"/>
    <x v="2"/>
    <n v="1"/>
    <n v="45.15"/>
    <n v="0.2"/>
    <n v="36.119999999999997"/>
    <x v="1912"/>
    <s v="Bank Transfer"/>
    <x v="0"/>
    <s v="Same Day"/>
    <x v="1"/>
    <n v="2025"/>
    <n v="8"/>
    <x v="3"/>
  </r>
  <r>
    <s v="ORD-004557"/>
    <d v="2025-09-17T00:00:00"/>
    <x v="1817"/>
    <x v="27"/>
    <x v="0"/>
    <x v="0"/>
    <s v="Melbourne"/>
    <x v="7"/>
    <x v="5"/>
    <n v="3"/>
    <n v="125.27"/>
    <n v="0"/>
    <n v="375.8"/>
    <x v="3150"/>
    <s v="UPI"/>
    <x v="0"/>
    <s v="Standard"/>
    <x v="2"/>
    <n v="2025"/>
    <n v="9"/>
    <x v="11"/>
  </r>
  <r>
    <s v="ORD-004558"/>
    <d v="2025-09-23T00:00:00"/>
    <x v="1482"/>
    <x v="21"/>
    <x v="8"/>
    <x v="4"/>
    <s v="Montreal"/>
    <x v="18"/>
    <x v="1"/>
    <n v="2"/>
    <n v="74.55"/>
    <n v="0.2"/>
    <n v="119.29"/>
    <x v="373"/>
    <s v="Credit Card"/>
    <x v="2"/>
    <s v="Express"/>
    <x v="1"/>
    <n v="2025"/>
    <n v="9"/>
    <x v="11"/>
  </r>
  <r>
    <s v="ORD-004559"/>
    <d v="2025-12-14T00:00:00"/>
    <x v="1192"/>
    <x v="6"/>
    <x v="10"/>
    <x v="7"/>
    <s v="Rio de Janeiro"/>
    <x v="9"/>
    <x v="6"/>
    <n v="3"/>
    <n v="81.77"/>
    <n v="0"/>
    <n v="245.31"/>
    <x v="3055"/>
    <s v="Bank Transfer"/>
    <x v="0"/>
    <s v="Same Day"/>
    <x v="2"/>
    <n v="2025"/>
    <n v="12"/>
    <x v="1"/>
  </r>
  <r>
    <s v="ORD-004560"/>
    <d v="2025-12-31T00:00:00"/>
    <x v="1374"/>
    <x v="6"/>
    <x v="3"/>
    <x v="3"/>
    <s v="Paris"/>
    <x v="14"/>
    <x v="3"/>
    <n v="2"/>
    <n v="84.44"/>
    <n v="0.15"/>
    <n v="143.55000000000001"/>
    <x v="3151"/>
    <s v="UPI"/>
    <x v="2"/>
    <s v="Same Day"/>
    <x v="2"/>
    <n v="2025"/>
    <n v="12"/>
    <x v="1"/>
  </r>
  <r>
    <s v="ORD-004561"/>
    <d v="2025-10-09T00:00:00"/>
    <x v="921"/>
    <x v="14"/>
    <x v="5"/>
    <x v="5"/>
    <s v="Osaka"/>
    <x v="6"/>
    <x v="4"/>
    <n v="1"/>
    <n v="17.989999999999998"/>
    <n v="0.15"/>
    <n v="15.3"/>
    <x v="3152"/>
    <s v="UPI"/>
    <x v="0"/>
    <s v="Standard"/>
    <x v="1"/>
    <n v="2025"/>
    <n v="10"/>
    <x v="2"/>
  </r>
  <r>
    <s v="ORD-004562"/>
    <d v="2025-04-23T00:00:00"/>
    <x v="1501"/>
    <x v="11"/>
    <x v="4"/>
    <x v="4"/>
    <s v="Houston"/>
    <x v="6"/>
    <x v="4"/>
    <n v="1"/>
    <n v="19.36"/>
    <n v="0.2"/>
    <n v="15.49"/>
    <x v="1639"/>
    <s v="UPI"/>
    <x v="1"/>
    <s v="Standard"/>
    <x v="3"/>
    <n v="2025"/>
    <n v="4"/>
    <x v="7"/>
  </r>
  <r>
    <s v="ORD-004563"/>
    <d v="2025-11-30T00:00:00"/>
    <x v="603"/>
    <x v="7"/>
    <x v="8"/>
    <x v="4"/>
    <s v="Calgary"/>
    <x v="4"/>
    <x v="2"/>
    <n v="1"/>
    <n v="43.89"/>
    <n v="0.1"/>
    <n v="39.5"/>
    <x v="694"/>
    <s v="PayPal"/>
    <x v="1"/>
    <s v="Standard"/>
    <x v="1"/>
    <n v="2025"/>
    <n v="11"/>
    <x v="6"/>
  </r>
  <r>
    <s v="ORD-004564"/>
    <d v="2025-01-20T00:00:00"/>
    <x v="154"/>
    <x v="6"/>
    <x v="2"/>
    <x v="2"/>
    <s v="Dubai"/>
    <x v="19"/>
    <x v="5"/>
    <n v="2"/>
    <n v="25.74"/>
    <n v="0"/>
    <n v="51.48"/>
    <x v="2865"/>
    <s v="PayPal"/>
    <x v="2"/>
    <s v="Standard"/>
    <x v="1"/>
    <n v="2025"/>
    <n v="1"/>
    <x v="5"/>
  </r>
  <r>
    <s v="ORD-004565"/>
    <d v="2025-04-01T00:00:00"/>
    <x v="1963"/>
    <x v="0"/>
    <x v="7"/>
    <x v="3"/>
    <s v="Birmingham"/>
    <x v="3"/>
    <x v="1"/>
    <n v="1"/>
    <n v="137.13"/>
    <n v="0.1"/>
    <n v="123.42"/>
    <x v="2446"/>
    <s v="Credit Card"/>
    <x v="0"/>
    <s v="Standard"/>
    <x v="2"/>
    <n v="2025"/>
    <n v="4"/>
    <x v="7"/>
  </r>
  <r>
    <s v="ORD-004566"/>
    <d v="2025-12-05T00:00:00"/>
    <x v="1861"/>
    <x v="25"/>
    <x v="5"/>
    <x v="5"/>
    <s v="Kyoto"/>
    <x v="16"/>
    <x v="6"/>
    <n v="3"/>
    <n v="30.58"/>
    <n v="0.1"/>
    <n v="82.58"/>
    <x v="3153"/>
    <s v="Debit Card"/>
    <x v="0"/>
    <s v="Standard"/>
    <x v="1"/>
    <n v="2025"/>
    <n v="12"/>
    <x v="1"/>
  </r>
  <r>
    <s v="ORD-004567"/>
    <d v="2025-04-11T00:00:00"/>
    <x v="2073"/>
    <x v="7"/>
    <x v="0"/>
    <x v="0"/>
    <s v="Brisbane"/>
    <x v="11"/>
    <x v="5"/>
    <n v="3"/>
    <n v="150.78"/>
    <n v="0.15"/>
    <n v="384.49"/>
    <x v="3154"/>
    <s v="PayPal"/>
    <x v="2"/>
    <s v="Standard"/>
    <x v="0"/>
    <n v="2025"/>
    <n v="4"/>
    <x v="7"/>
  </r>
  <r>
    <s v="ORD-004568"/>
    <d v="2025-03-28T00:00:00"/>
    <x v="729"/>
    <x v="24"/>
    <x v="1"/>
    <x v="1"/>
    <s v="Mumbai"/>
    <x v="4"/>
    <x v="2"/>
    <n v="1"/>
    <n v="45.95"/>
    <n v="0"/>
    <n v="45.95"/>
    <x v="3155"/>
    <s v="UPI"/>
    <x v="0"/>
    <s v="Express"/>
    <x v="4"/>
    <n v="2025"/>
    <n v="3"/>
    <x v="4"/>
  </r>
  <r>
    <s v="ORD-004569"/>
    <d v="2025-02-24T00:00:00"/>
    <x v="739"/>
    <x v="23"/>
    <x v="3"/>
    <x v="3"/>
    <s v="Toulouse"/>
    <x v="5"/>
    <x v="3"/>
    <n v="2"/>
    <n v="55.58"/>
    <n v="0.15"/>
    <n v="94.49"/>
    <x v="997"/>
    <s v="Digital Wallet"/>
    <x v="0"/>
    <s v="Standard"/>
    <x v="1"/>
    <n v="2025"/>
    <n v="2"/>
    <x v="10"/>
  </r>
  <r>
    <s v="ORD-004570"/>
    <d v="2025-11-24T00:00:00"/>
    <x v="753"/>
    <x v="2"/>
    <x v="1"/>
    <x v="1"/>
    <s v="Unknown"/>
    <x v="12"/>
    <x v="1"/>
    <n v="2"/>
    <n v="154.86000000000001"/>
    <n v="0"/>
    <n v="309.73"/>
    <x v="3156"/>
    <s v="Debit Card"/>
    <x v="0"/>
    <s v="Express"/>
    <x v="3"/>
    <n v="2025"/>
    <n v="11"/>
    <x v="6"/>
  </r>
  <r>
    <s v="ORD-004571"/>
    <d v="2025-07-15T00:00:00"/>
    <x v="1095"/>
    <x v="24"/>
    <x v="11"/>
    <x v="8"/>
    <s v="Pretoria"/>
    <x v="13"/>
    <x v="2"/>
    <n v="3"/>
    <n v="181.05"/>
    <n v="0.1"/>
    <n v="488.84"/>
    <x v="3157"/>
    <s v="UPI"/>
    <x v="0"/>
    <s v="Standard"/>
    <x v="0"/>
    <n v="2025"/>
    <n v="7"/>
    <x v="8"/>
  </r>
  <r>
    <s v="ORD-004572"/>
    <d v="2025-09-21T00:00:00"/>
    <x v="1222"/>
    <x v="27"/>
    <x v="6"/>
    <x v="6"/>
    <s v="Singapore"/>
    <x v="12"/>
    <x v="1"/>
    <n v="2"/>
    <n v="150.46"/>
    <n v="0.1"/>
    <n v="270.82"/>
    <x v="3158"/>
    <s v="Debit Card"/>
    <x v="0"/>
    <s v="Express"/>
    <x v="3"/>
    <n v="2025"/>
    <n v="9"/>
    <x v="11"/>
  </r>
  <r>
    <s v="ORD-004573"/>
    <d v="2025-04-04T00:00:00"/>
    <x v="1850"/>
    <x v="2"/>
    <x v="1"/>
    <x v="1"/>
    <s v="Mumbai"/>
    <x v="4"/>
    <x v="2"/>
    <n v="1"/>
    <n v="43.29"/>
    <n v="0.05"/>
    <n v="41.12"/>
    <x v="3159"/>
    <s v="UPI"/>
    <x v="2"/>
    <s v="Standard"/>
    <x v="1"/>
    <n v="2025"/>
    <n v="4"/>
    <x v="7"/>
  </r>
  <r>
    <s v="ORD-004574"/>
    <d v="2025-10-24T00:00:00"/>
    <x v="2074"/>
    <x v="12"/>
    <x v="1"/>
    <x v="1"/>
    <s v="Delhi"/>
    <x v="5"/>
    <x v="3"/>
    <n v="2"/>
    <n v="58.09"/>
    <n v="0"/>
    <n v="116.17"/>
    <x v="2897"/>
    <s v="Digital Wallet"/>
    <x v="2"/>
    <s v="Standard"/>
    <x v="3"/>
    <n v="2025"/>
    <n v="10"/>
    <x v="2"/>
  </r>
  <r>
    <s v="ORD-004575"/>
    <d v="2025-10-25T00:00:00"/>
    <x v="966"/>
    <x v="14"/>
    <x v="3"/>
    <x v="3"/>
    <s v="Marseille"/>
    <x v="3"/>
    <x v="1"/>
    <n v="4"/>
    <n v="137.16"/>
    <n v="0.05"/>
    <n v="521.22"/>
    <x v="1315"/>
    <s v="Debit Card"/>
    <x v="0"/>
    <s v="Standard"/>
    <x v="2"/>
    <n v="2025"/>
    <n v="10"/>
    <x v="2"/>
  </r>
  <r>
    <s v="ORD-004576"/>
    <d v="2025-05-03T00:00:00"/>
    <x v="1846"/>
    <x v="21"/>
    <x v="4"/>
    <x v="4"/>
    <s v="Chicago"/>
    <x v="15"/>
    <x v="6"/>
    <n v="1"/>
    <n v="79.290000000000006"/>
    <n v="0.05"/>
    <n v="75.33"/>
    <x v="682"/>
    <s v="Digital Wallet"/>
    <x v="1"/>
    <s v="Standard"/>
    <x v="1"/>
    <n v="2025"/>
    <n v="5"/>
    <x v="0"/>
  </r>
  <r>
    <s v="ORD-004577"/>
    <d v="2025-06-10T00:00:00"/>
    <x v="1628"/>
    <x v="29"/>
    <x v="1"/>
    <x v="1"/>
    <s v="Chennai"/>
    <x v="18"/>
    <x v="1"/>
    <n v="4"/>
    <n v="73.33"/>
    <n v="0.15"/>
    <n v="249.31"/>
    <x v="3160"/>
    <s v="Digital Wallet"/>
    <x v="0"/>
    <s v="Standard"/>
    <x v="2"/>
    <n v="2025"/>
    <n v="6"/>
    <x v="9"/>
  </r>
  <r>
    <s v="ORD-004578"/>
    <d v="2025-03-23T00:00:00"/>
    <x v="1484"/>
    <x v="6"/>
    <x v="3"/>
    <x v="3"/>
    <s v="Paris"/>
    <x v="7"/>
    <x v="5"/>
    <n v="2"/>
    <n v="125.09"/>
    <n v="0.05"/>
    <n v="237.66"/>
    <x v="3161"/>
    <s v="Credit Card"/>
    <x v="2"/>
    <s v="Standard"/>
    <x v="0"/>
    <n v="2025"/>
    <n v="3"/>
    <x v="4"/>
  </r>
  <r>
    <s v="ORD-004579"/>
    <d v="2025-12-25T00:00:00"/>
    <x v="141"/>
    <x v="6"/>
    <x v="7"/>
    <x v="3"/>
    <s v="Manchester"/>
    <x v="7"/>
    <x v="5"/>
    <n v="1"/>
    <n v="136.71"/>
    <n v="0.15"/>
    <n v="116.2"/>
    <x v="2250"/>
    <s v="Unknown"/>
    <x v="0"/>
    <s v="Same Day"/>
    <x v="1"/>
    <n v="2025"/>
    <n v="12"/>
    <x v="1"/>
  </r>
  <r>
    <s v="ORD-004580"/>
    <d v="2025-09-10T00:00:00"/>
    <x v="903"/>
    <x v="9"/>
    <x v="1"/>
    <x v="1"/>
    <s v="Unknown"/>
    <x v="19"/>
    <x v="5"/>
    <n v="1"/>
    <n v="26.14"/>
    <n v="0.15"/>
    <n v="22.22"/>
    <x v="1111"/>
    <s v="Digital Wallet"/>
    <x v="0"/>
    <s v="Standard"/>
    <x v="0"/>
    <n v="2025"/>
    <n v="9"/>
    <x v="11"/>
  </r>
  <r>
    <s v="ORD-004581"/>
    <d v="2025-12-14T00:00:00"/>
    <x v="1724"/>
    <x v="19"/>
    <x v="6"/>
    <x v="6"/>
    <s v="Singapore"/>
    <x v="13"/>
    <x v="2"/>
    <n v="1"/>
    <n v="203.86"/>
    <n v="0"/>
    <n v="203.86"/>
    <x v="1189"/>
    <s v="UPI"/>
    <x v="1"/>
    <s v="Express"/>
    <x v="2"/>
    <n v="2025"/>
    <n v="12"/>
    <x v="1"/>
  </r>
  <r>
    <s v="ORD-004582"/>
    <d v="2025-04-29T00:00:00"/>
    <x v="1097"/>
    <x v="16"/>
    <x v="2"/>
    <x v="2"/>
    <s v="Sharjah"/>
    <x v="16"/>
    <x v="6"/>
    <n v="1"/>
    <n v="28.39"/>
    <n v="0"/>
    <n v="28.39"/>
    <x v="3162"/>
    <s v="Debit Card"/>
    <x v="0"/>
    <s v="Express"/>
    <x v="1"/>
    <n v="2025"/>
    <n v="4"/>
    <x v="7"/>
  </r>
  <r>
    <s v="ORD-004583"/>
    <d v="2025-11-02T00:00:00"/>
    <x v="1850"/>
    <x v="1"/>
    <x v="5"/>
    <x v="5"/>
    <s v="Osaka"/>
    <x v="18"/>
    <x v="1"/>
    <n v="3"/>
    <n v="70.8"/>
    <n v="0"/>
    <n v="212.39"/>
    <x v="3163"/>
    <s v="Credit Card"/>
    <x v="1"/>
    <s v="Standard"/>
    <x v="0"/>
    <n v="2025"/>
    <n v="11"/>
    <x v="6"/>
  </r>
  <r>
    <s v="ORD-004584"/>
    <d v="2025-10-27T00:00:00"/>
    <x v="583"/>
    <x v="3"/>
    <x v="6"/>
    <x v="6"/>
    <s v="Singapore"/>
    <x v="10"/>
    <x v="1"/>
    <n v="1"/>
    <n v="47.25"/>
    <n v="0.05"/>
    <n v="44.89"/>
    <x v="3164"/>
    <s v="Bank Transfer"/>
    <x v="0"/>
    <s v="Standard"/>
    <x v="1"/>
    <n v="2025"/>
    <n v="10"/>
    <x v="2"/>
  </r>
  <r>
    <s v="ORD-004585"/>
    <d v="2025-09-28T00:00:00"/>
    <x v="673"/>
    <x v="18"/>
    <x v="4"/>
    <x v="4"/>
    <s v="Los Angeles"/>
    <x v="13"/>
    <x v="2"/>
    <n v="1"/>
    <n v="189.88"/>
    <n v="0.15"/>
    <n v="161.4"/>
    <x v="343"/>
    <s v="Debit Card"/>
    <x v="2"/>
    <s v="Same Day"/>
    <x v="1"/>
    <n v="2025"/>
    <n v="9"/>
    <x v="11"/>
  </r>
  <r>
    <s v="ORD-004586"/>
    <d v="2025-12-23T00:00:00"/>
    <x v="467"/>
    <x v="13"/>
    <x v="4"/>
    <x v="4"/>
    <s v="Seattle"/>
    <x v="7"/>
    <x v="5"/>
    <n v="2"/>
    <n v="124.67"/>
    <n v="0.15"/>
    <n v="211.94"/>
    <x v="2403"/>
    <s v="PayPal"/>
    <x v="0"/>
    <s v="Standard"/>
    <x v="2"/>
    <n v="2025"/>
    <n v="12"/>
    <x v="1"/>
  </r>
  <r>
    <s v="ORD-004587"/>
    <d v="2025-06-03T00:00:00"/>
    <x v="1138"/>
    <x v="14"/>
    <x v="4"/>
    <x v="4"/>
    <s v="New York"/>
    <x v="2"/>
    <x v="1"/>
    <n v="1"/>
    <n v="89.08"/>
    <n v="0.05"/>
    <n v="84.63"/>
    <x v="2721"/>
    <s v="PayPal"/>
    <x v="0"/>
    <s v="Express"/>
    <x v="4"/>
    <n v="2025"/>
    <n v="6"/>
    <x v="9"/>
  </r>
  <r>
    <s v="ORD-004588"/>
    <d v="2025-02-21T00:00:00"/>
    <x v="262"/>
    <x v="1"/>
    <x v="5"/>
    <x v="5"/>
    <s v="Tokyo"/>
    <x v="2"/>
    <x v="1"/>
    <n v="2"/>
    <n v="89.1"/>
    <n v="0.05"/>
    <n v="169.29"/>
    <x v="2693"/>
    <s v="Credit Card"/>
    <x v="0"/>
    <s v="Standard"/>
    <x v="1"/>
    <n v="2025"/>
    <n v="2"/>
    <x v="10"/>
  </r>
  <r>
    <s v="ORD-004589"/>
    <d v="2025-09-20T00:00:00"/>
    <x v="2075"/>
    <x v="24"/>
    <x v="2"/>
    <x v="2"/>
    <s v="Abu Dhabi"/>
    <x v="6"/>
    <x v="4"/>
    <n v="1"/>
    <n v="19.690000000000001"/>
    <n v="0.25"/>
    <n v="14.77"/>
    <x v="164"/>
    <s v="Credit Card"/>
    <x v="0"/>
    <s v="Express"/>
    <x v="1"/>
    <n v="2025"/>
    <n v="9"/>
    <x v="11"/>
  </r>
  <r>
    <s v="ORD-004590"/>
    <d v="2025-10-13T00:00:00"/>
    <x v="2076"/>
    <x v="24"/>
    <x v="0"/>
    <x v="0"/>
    <s v="Melbourne"/>
    <x v="1"/>
    <x v="1"/>
    <n v="3"/>
    <n v="41.4"/>
    <n v="0.1"/>
    <n v="111.78"/>
    <x v="3165"/>
    <s v="UPI"/>
    <x v="0"/>
    <s v="Express"/>
    <x v="0"/>
    <n v="2025"/>
    <n v="10"/>
    <x v="2"/>
  </r>
  <r>
    <s v="ORD-004591"/>
    <d v="2025-08-13T00:00:00"/>
    <x v="1713"/>
    <x v="7"/>
    <x v="10"/>
    <x v="7"/>
    <s v="SÃ£o Paulo"/>
    <x v="11"/>
    <x v="5"/>
    <n v="1"/>
    <n v="140.94999999999999"/>
    <n v="0.1"/>
    <n v="126.85"/>
    <x v="3166"/>
    <s v="PayPal"/>
    <x v="1"/>
    <s v="Standard"/>
    <x v="1"/>
    <n v="2025"/>
    <n v="8"/>
    <x v="3"/>
  </r>
  <r>
    <s v="ORD-004592"/>
    <d v="2025-03-22T00:00:00"/>
    <x v="1125"/>
    <x v="27"/>
    <x v="8"/>
    <x v="4"/>
    <s v="Montreal"/>
    <x v="3"/>
    <x v="1"/>
    <n v="1"/>
    <n v="143"/>
    <n v="0.1"/>
    <n v="128.69999999999999"/>
    <x v="3167"/>
    <s v="Credit Card"/>
    <x v="0"/>
    <s v="Express"/>
    <x v="2"/>
    <n v="2025"/>
    <n v="3"/>
    <x v="4"/>
  </r>
  <r>
    <s v="ORD-004593"/>
    <d v="2025-07-17T00:00:00"/>
    <x v="186"/>
    <x v="27"/>
    <x v="7"/>
    <x v="3"/>
    <s v="Manchester"/>
    <x v="14"/>
    <x v="3"/>
    <n v="4"/>
    <n v="77.69"/>
    <n v="0"/>
    <n v="310.76"/>
    <x v="3168"/>
    <s v="Credit Card"/>
    <x v="0"/>
    <s v="Same Day"/>
    <x v="1"/>
    <n v="2025"/>
    <n v="7"/>
    <x v="8"/>
  </r>
  <r>
    <s v="ORD-004594"/>
    <d v="2025-05-03T00:00:00"/>
    <x v="1024"/>
    <x v="27"/>
    <x v="7"/>
    <x v="3"/>
    <s v="Manchester"/>
    <x v="16"/>
    <x v="6"/>
    <n v="2"/>
    <n v="30.91"/>
    <n v="0.2"/>
    <n v="49.45"/>
    <x v="471"/>
    <s v="Debit Card"/>
    <x v="1"/>
    <s v="Express"/>
    <x v="0"/>
    <n v="2025"/>
    <n v="5"/>
    <x v="0"/>
  </r>
  <r>
    <s v="ORD-004595"/>
    <d v="2025-06-17T00:00:00"/>
    <x v="1339"/>
    <x v="15"/>
    <x v="1"/>
    <x v="1"/>
    <s v="Chennai"/>
    <x v="0"/>
    <x v="0"/>
    <n v="4"/>
    <n v="44.92"/>
    <n v="0.1"/>
    <n v="161.69999999999999"/>
    <x v="3169"/>
    <s v="Credit Card"/>
    <x v="0"/>
    <s v="Standard"/>
    <x v="1"/>
    <n v="2025"/>
    <n v="6"/>
    <x v="9"/>
  </r>
  <r>
    <s v="ORD-004596"/>
    <d v="2025-09-10T00:00:00"/>
    <x v="1840"/>
    <x v="20"/>
    <x v="1"/>
    <x v="1"/>
    <s v="Hyderabad"/>
    <x v="5"/>
    <x v="3"/>
    <n v="2"/>
    <n v="50.71"/>
    <n v="0.1"/>
    <n v="81.14"/>
    <x v="1440"/>
    <s v="UPI"/>
    <x v="2"/>
    <s v="Express"/>
    <x v="0"/>
    <n v="2025"/>
    <n v="9"/>
    <x v="11"/>
  </r>
  <r>
    <s v="ORD-004597"/>
    <d v="2025-10-19T00:00:00"/>
    <x v="2077"/>
    <x v="8"/>
    <x v="0"/>
    <x v="0"/>
    <s v="Perth"/>
    <x v="3"/>
    <x v="1"/>
    <n v="3"/>
    <n v="150.18"/>
    <n v="0"/>
    <n v="450.55"/>
    <x v="3170"/>
    <s v="UPI"/>
    <x v="0"/>
    <s v="Express"/>
    <x v="2"/>
    <n v="2025"/>
    <n v="10"/>
    <x v="2"/>
  </r>
  <r>
    <s v="ORD-004598"/>
    <d v="2025-04-01T00:00:00"/>
    <x v="1902"/>
    <x v="27"/>
    <x v="7"/>
    <x v="3"/>
    <s v="London"/>
    <x v="19"/>
    <x v="5"/>
    <n v="1"/>
    <n v="25.3"/>
    <n v="0"/>
    <n v="25.3"/>
    <x v="1563"/>
    <s v="Credit Card"/>
    <x v="0"/>
    <s v="Standard"/>
    <x v="0"/>
    <n v="2025"/>
    <n v="4"/>
    <x v="7"/>
  </r>
  <r>
    <s v="ORD-004599"/>
    <d v="2025-06-08T00:00:00"/>
    <x v="827"/>
    <x v="10"/>
    <x v="3"/>
    <x v="3"/>
    <s v="Paris"/>
    <x v="5"/>
    <x v="3"/>
    <n v="1"/>
    <n v="55.1"/>
    <n v="0.1"/>
    <n v="49.59"/>
    <x v="2347"/>
    <s v="PayPal"/>
    <x v="1"/>
    <s v="Express"/>
    <x v="2"/>
    <n v="2025"/>
    <n v="6"/>
    <x v="9"/>
  </r>
  <r>
    <s v="ORD-004600"/>
    <d v="2025-04-16T00:00:00"/>
    <x v="1562"/>
    <x v="11"/>
    <x v="3"/>
    <x v="3"/>
    <s v="Marseille"/>
    <x v="8"/>
    <x v="5"/>
    <n v="1"/>
    <n v="100.79"/>
    <n v="0.1"/>
    <n v="90.71"/>
    <x v="472"/>
    <s v="Bank Transfer"/>
    <x v="0"/>
    <s v="Standard"/>
    <x v="1"/>
    <n v="2025"/>
    <n v="4"/>
    <x v="7"/>
  </r>
  <r>
    <s v="ORD-004601"/>
    <d v="2025-03-19T00:00:00"/>
    <x v="362"/>
    <x v="28"/>
    <x v="4"/>
    <x v="4"/>
    <s v="Chicago"/>
    <x v="12"/>
    <x v="1"/>
    <n v="1"/>
    <n v="160.62"/>
    <n v="0.1"/>
    <n v="144.56"/>
    <x v="3171"/>
    <s v="Credit Card"/>
    <x v="2"/>
    <s v="Standard"/>
    <x v="1"/>
    <n v="2025"/>
    <n v="3"/>
    <x v="4"/>
  </r>
  <r>
    <s v="ORD-004602"/>
    <d v="2025-11-02T00:00:00"/>
    <x v="2052"/>
    <x v="12"/>
    <x v="9"/>
    <x v="3"/>
    <s v="Berlin"/>
    <x v="9"/>
    <x v="6"/>
    <n v="2"/>
    <n v="81.83"/>
    <n v="0"/>
    <n v="163.66999999999999"/>
    <x v="1396"/>
    <s v="Credit Card"/>
    <x v="0"/>
    <s v="Standard"/>
    <x v="1"/>
    <n v="2025"/>
    <n v="11"/>
    <x v="6"/>
  </r>
  <r>
    <s v="ORD-004603"/>
    <d v="2025-12-08T00:00:00"/>
    <x v="956"/>
    <x v="1"/>
    <x v="9"/>
    <x v="3"/>
    <s v="Hamburg"/>
    <x v="16"/>
    <x v="6"/>
    <n v="1"/>
    <n v="28.33"/>
    <n v="0.1"/>
    <n v="25.5"/>
    <x v="960"/>
    <s v="Debit Card"/>
    <x v="0"/>
    <s v="Standard"/>
    <x v="1"/>
    <n v="2025"/>
    <n v="12"/>
    <x v="1"/>
  </r>
  <r>
    <s v="ORD-004604"/>
    <d v="2025-05-25T00:00:00"/>
    <x v="1779"/>
    <x v="29"/>
    <x v="7"/>
    <x v="3"/>
    <s v="Manchester"/>
    <x v="10"/>
    <x v="1"/>
    <n v="1"/>
    <n v="51.82"/>
    <n v="0"/>
    <n v="51.82"/>
    <x v="3172"/>
    <s v="PayPal"/>
    <x v="0"/>
    <s v="Standard"/>
    <x v="1"/>
    <n v="2025"/>
    <n v="5"/>
    <x v="0"/>
  </r>
  <r>
    <s v="ORD-004605"/>
    <d v="2025-10-21T00:00:00"/>
    <x v="1592"/>
    <x v="25"/>
    <x v="6"/>
    <x v="6"/>
    <s v="Singapore"/>
    <x v="14"/>
    <x v="3"/>
    <n v="1"/>
    <n v="80.7"/>
    <n v="0.15"/>
    <n v="68.599999999999994"/>
    <x v="1126"/>
    <s v="UPI"/>
    <x v="0"/>
    <s v="Standard"/>
    <x v="0"/>
    <n v="2025"/>
    <n v="10"/>
    <x v="2"/>
  </r>
  <r>
    <s v="ORD-004606"/>
    <d v="2025-12-05T00:00:00"/>
    <x v="849"/>
    <x v="6"/>
    <x v="7"/>
    <x v="3"/>
    <s v="Birmingham"/>
    <x v="7"/>
    <x v="5"/>
    <n v="1"/>
    <n v="120.71"/>
    <n v="0.1"/>
    <n v="108.64"/>
    <x v="2158"/>
    <s v="Credit Card"/>
    <x v="2"/>
    <s v="Same Day"/>
    <x v="1"/>
    <n v="2025"/>
    <n v="12"/>
    <x v="1"/>
  </r>
  <r>
    <s v="ORD-004607"/>
    <d v="2025-11-20T00:00:00"/>
    <x v="1697"/>
    <x v="15"/>
    <x v="3"/>
    <x v="3"/>
    <s v="Marseille"/>
    <x v="1"/>
    <x v="1"/>
    <n v="2"/>
    <n v="38.61"/>
    <n v="0.1"/>
    <n v="69.5"/>
    <x v="3021"/>
    <s v="Credit Card"/>
    <x v="0"/>
    <s v="Standard"/>
    <x v="1"/>
    <n v="2025"/>
    <n v="11"/>
    <x v="6"/>
  </r>
  <r>
    <s v="ORD-004608"/>
    <d v="2025-03-13T00:00:00"/>
    <x v="1396"/>
    <x v="5"/>
    <x v="2"/>
    <x v="2"/>
    <s v="Sharjah"/>
    <x v="6"/>
    <x v="4"/>
    <n v="1"/>
    <n v="18.14"/>
    <n v="0.15"/>
    <n v="15.42"/>
    <x v="652"/>
    <s v="Bank Transfer"/>
    <x v="0"/>
    <s v="Express"/>
    <x v="2"/>
    <n v="2025"/>
    <n v="3"/>
    <x v="4"/>
  </r>
  <r>
    <s v="ORD-004609"/>
    <d v="2025-12-20T00:00:00"/>
    <x v="451"/>
    <x v="17"/>
    <x v="10"/>
    <x v="7"/>
    <s v="SÃ£o Paulo"/>
    <x v="7"/>
    <x v="5"/>
    <n v="2"/>
    <n v="128.12"/>
    <n v="0"/>
    <n v="256.24"/>
    <x v="3173"/>
    <s v="Digital Wallet"/>
    <x v="2"/>
    <s v="Same Day"/>
    <x v="2"/>
    <n v="2025"/>
    <n v="12"/>
    <x v="1"/>
  </r>
  <r>
    <s v="ORD-004610"/>
    <d v="2025-05-28T00:00:00"/>
    <x v="1362"/>
    <x v="0"/>
    <x v="2"/>
    <x v="2"/>
    <s v="Sharjah"/>
    <x v="5"/>
    <x v="3"/>
    <n v="1"/>
    <n v="58.63"/>
    <n v="0.1"/>
    <n v="52.77"/>
    <x v="1781"/>
    <s v="Debit Card"/>
    <x v="0"/>
    <s v="Standard"/>
    <x v="0"/>
    <n v="2025"/>
    <n v="5"/>
    <x v="0"/>
  </r>
  <r>
    <s v="ORD-004611"/>
    <d v="2025-05-13T00:00:00"/>
    <x v="2078"/>
    <x v="17"/>
    <x v="4"/>
    <x v="4"/>
    <s v="Seattle"/>
    <x v="18"/>
    <x v="1"/>
    <n v="3"/>
    <n v="67.98"/>
    <n v="0.05"/>
    <n v="193.75"/>
    <x v="3174"/>
    <s v="PayPal"/>
    <x v="2"/>
    <s v="Express"/>
    <x v="1"/>
    <n v="2025"/>
    <n v="5"/>
    <x v="0"/>
  </r>
  <r>
    <s v="ORD-004612"/>
    <d v="2025-01-25T00:00:00"/>
    <x v="1497"/>
    <x v="10"/>
    <x v="1"/>
    <x v="1"/>
    <s v="Bengaluru"/>
    <x v="15"/>
    <x v="6"/>
    <n v="2"/>
    <n v="74.22"/>
    <n v="0"/>
    <n v="148.44999999999999"/>
    <x v="3175"/>
    <s v="PayPal"/>
    <x v="0"/>
    <s v="Standard"/>
    <x v="2"/>
    <n v="2025"/>
    <n v="1"/>
    <x v="5"/>
  </r>
  <r>
    <s v="ORD-004613"/>
    <d v="2025-07-10T00:00:00"/>
    <x v="1100"/>
    <x v="7"/>
    <x v="4"/>
    <x v="4"/>
    <s v="New York"/>
    <x v="14"/>
    <x v="3"/>
    <n v="1"/>
    <n v="76.75"/>
    <n v="0"/>
    <n v="76.75"/>
    <x v="609"/>
    <s v="Credit Card"/>
    <x v="2"/>
    <s v="Express"/>
    <x v="0"/>
    <n v="2025"/>
    <n v="7"/>
    <x v="8"/>
  </r>
  <r>
    <s v="ORD-004614"/>
    <d v="2025-02-12T00:00:00"/>
    <x v="802"/>
    <x v="4"/>
    <x v="4"/>
    <x v="4"/>
    <s v="Los Angeles"/>
    <x v="12"/>
    <x v="1"/>
    <n v="1"/>
    <n v="147.77000000000001"/>
    <n v="0"/>
    <n v="147.77000000000001"/>
    <x v="3176"/>
    <s v="Credit Card"/>
    <x v="0"/>
    <s v="Standard"/>
    <x v="0"/>
    <n v="2025"/>
    <n v="2"/>
    <x v="10"/>
  </r>
  <r>
    <s v="ORD-004615"/>
    <d v="2025-04-08T00:00:00"/>
    <x v="851"/>
    <x v="25"/>
    <x v="2"/>
    <x v="2"/>
    <s v="Abu Dhabi"/>
    <x v="15"/>
    <x v="6"/>
    <n v="1"/>
    <n v="69.45"/>
    <n v="0.15"/>
    <n v="59.03"/>
    <x v="69"/>
    <s v="UPI"/>
    <x v="0"/>
    <s v="Standard"/>
    <x v="2"/>
    <n v="2025"/>
    <n v="4"/>
    <x v="7"/>
  </r>
  <r>
    <s v="ORD-004616"/>
    <d v="2025-05-04T00:00:00"/>
    <x v="42"/>
    <x v="9"/>
    <x v="8"/>
    <x v="4"/>
    <s v="Montreal"/>
    <x v="1"/>
    <x v="1"/>
    <n v="3"/>
    <n v="37.18"/>
    <n v="0.1"/>
    <n v="100.37"/>
    <x v="1223"/>
    <s v="Bank Transfer"/>
    <x v="2"/>
    <s v="Standard"/>
    <x v="0"/>
    <n v="2025"/>
    <n v="5"/>
    <x v="0"/>
  </r>
  <r>
    <s v="ORD-004617"/>
    <d v="2025-11-10T00:00:00"/>
    <x v="476"/>
    <x v="20"/>
    <x v="1"/>
    <x v="1"/>
    <s v="Chennai"/>
    <x v="7"/>
    <x v="5"/>
    <n v="1"/>
    <n v="122.05"/>
    <n v="0.05"/>
    <n v="115.95"/>
    <x v="161"/>
    <s v="Debit Card"/>
    <x v="0"/>
    <s v="Express"/>
    <x v="2"/>
    <n v="2025"/>
    <n v="11"/>
    <x v="6"/>
  </r>
  <r>
    <s v="ORD-004618"/>
    <d v="2025-11-29T00:00:00"/>
    <x v="2079"/>
    <x v="9"/>
    <x v="1"/>
    <x v="1"/>
    <s v="Kolkata"/>
    <x v="19"/>
    <x v="5"/>
    <n v="2"/>
    <n v="26.67"/>
    <n v="0.1"/>
    <n v="48"/>
    <x v="3177"/>
    <s v="Digital Wallet"/>
    <x v="2"/>
    <s v="Standard"/>
    <x v="2"/>
    <n v="2025"/>
    <n v="11"/>
    <x v="6"/>
  </r>
  <r>
    <s v="ORD-004619"/>
    <d v="2025-04-29T00:00:00"/>
    <x v="305"/>
    <x v="5"/>
    <x v="1"/>
    <x v="1"/>
    <s v="Chennai"/>
    <x v="7"/>
    <x v="5"/>
    <n v="3"/>
    <n v="122.33"/>
    <n v="0.15"/>
    <n v="311.95"/>
    <x v="3178"/>
    <s v="Credit Card"/>
    <x v="0"/>
    <s v="Same Day"/>
    <x v="0"/>
    <n v="2025"/>
    <n v="4"/>
    <x v="7"/>
  </r>
  <r>
    <s v="ORD-004620"/>
    <d v="2025-11-24T00:00:00"/>
    <x v="835"/>
    <x v="25"/>
    <x v="8"/>
    <x v="4"/>
    <s v="Montreal"/>
    <x v="3"/>
    <x v="1"/>
    <n v="2"/>
    <n v="137.13999999999999"/>
    <n v="0.1"/>
    <n v="246.86"/>
    <x v="120"/>
    <s v="PayPal"/>
    <x v="2"/>
    <s v="Standard"/>
    <x v="2"/>
    <n v="2025"/>
    <n v="11"/>
    <x v="6"/>
  </r>
  <r>
    <s v="ORD-004621"/>
    <d v="2025-11-24T00:00:00"/>
    <x v="1531"/>
    <x v="16"/>
    <x v="0"/>
    <x v="0"/>
    <s v="Sydney"/>
    <x v="10"/>
    <x v="1"/>
    <n v="2"/>
    <n v="50.57"/>
    <n v="0.1"/>
    <n v="91.03"/>
    <x v="3179"/>
    <s v="PayPal"/>
    <x v="2"/>
    <s v="Express"/>
    <x v="1"/>
    <n v="2025"/>
    <n v="11"/>
    <x v="6"/>
  </r>
  <r>
    <s v="ORD-004622"/>
    <d v="2025-10-26T00:00:00"/>
    <x v="1506"/>
    <x v="21"/>
    <x v="10"/>
    <x v="7"/>
    <s v="Rio de Janeiro"/>
    <x v="3"/>
    <x v="1"/>
    <n v="1"/>
    <n v="135.81"/>
    <n v="0.2"/>
    <n v="108.65"/>
    <x v="554"/>
    <s v="Credit Card"/>
    <x v="2"/>
    <s v="Standard"/>
    <x v="1"/>
    <n v="2025"/>
    <n v="10"/>
    <x v="2"/>
  </r>
  <r>
    <s v="ORD-004623"/>
    <d v="2025-02-27T00:00:00"/>
    <x v="265"/>
    <x v="17"/>
    <x v="2"/>
    <x v="2"/>
    <s v="Sharjah"/>
    <x v="4"/>
    <x v="2"/>
    <n v="1"/>
    <n v="46.77"/>
    <n v="0.15"/>
    <n v="39.75"/>
    <x v="302"/>
    <s v="Debit Card"/>
    <x v="1"/>
    <s v="Standard"/>
    <x v="1"/>
    <n v="2025"/>
    <n v="2"/>
    <x v="10"/>
  </r>
  <r>
    <s v="ORD-004624"/>
    <d v="2025-09-27T00:00:00"/>
    <x v="803"/>
    <x v="7"/>
    <x v="4"/>
    <x v="4"/>
    <s v="Houston"/>
    <x v="13"/>
    <x v="2"/>
    <n v="1"/>
    <n v="188.72"/>
    <n v="0.05"/>
    <n v="179.28"/>
    <x v="1815"/>
    <s v="Debit Card"/>
    <x v="2"/>
    <s v="Express"/>
    <x v="1"/>
    <n v="2025"/>
    <n v="9"/>
    <x v="11"/>
  </r>
  <r>
    <s v="ORD-004625"/>
    <d v="2025-12-17T00:00:00"/>
    <x v="627"/>
    <x v="26"/>
    <x v="4"/>
    <x v="4"/>
    <s v="Seattle"/>
    <x v="5"/>
    <x v="3"/>
    <n v="1"/>
    <n v="53.09"/>
    <n v="0.1"/>
    <n v="47.78"/>
    <x v="1632"/>
    <s v="Credit Card"/>
    <x v="0"/>
    <s v="Express"/>
    <x v="2"/>
    <n v="2025"/>
    <n v="12"/>
    <x v="1"/>
  </r>
  <r>
    <s v="ORD-004626"/>
    <d v="2025-09-24T00:00:00"/>
    <x v="116"/>
    <x v="23"/>
    <x v="4"/>
    <x v="4"/>
    <s v="Chicago"/>
    <x v="3"/>
    <x v="1"/>
    <n v="1"/>
    <n v="147"/>
    <n v="0.05"/>
    <n v="139.65"/>
    <x v="1040"/>
    <s v="PayPal"/>
    <x v="0"/>
    <s v="Standard"/>
    <x v="1"/>
    <n v="2025"/>
    <n v="9"/>
    <x v="11"/>
  </r>
  <r>
    <s v="ORD-004627"/>
    <d v="2025-05-10T00:00:00"/>
    <x v="424"/>
    <x v="12"/>
    <x v="4"/>
    <x v="4"/>
    <s v="Houston"/>
    <x v="11"/>
    <x v="5"/>
    <n v="3"/>
    <n v="145.71"/>
    <n v="0.05"/>
    <n v="415.26"/>
    <x v="3180"/>
    <s v="Credit Card"/>
    <x v="1"/>
    <s v="Standard"/>
    <x v="0"/>
    <n v="2025"/>
    <n v="5"/>
    <x v="0"/>
  </r>
  <r>
    <s v="ORD-004628"/>
    <d v="2025-07-15T00:00:00"/>
    <x v="1954"/>
    <x v="6"/>
    <x v="2"/>
    <x v="2"/>
    <s v="Abu Dhabi"/>
    <x v="0"/>
    <x v="0"/>
    <n v="1"/>
    <n v="39.950000000000003"/>
    <n v="0.15"/>
    <n v="33.96"/>
    <x v="3181"/>
    <s v="Digital Wallet"/>
    <x v="0"/>
    <s v="Standard"/>
    <x v="0"/>
    <n v="2025"/>
    <n v="7"/>
    <x v="8"/>
  </r>
  <r>
    <s v="ORD-004629"/>
    <d v="2025-09-10T00:00:00"/>
    <x v="2080"/>
    <x v="17"/>
    <x v="3"/>
    <x v="3"/>
    <s v="Marseille"/>
    <x v="7"/>
    <x v="5"/>
    <n v="1"/>
    <n v="120.25"/>
    <n v="0.2"/>
    <n v="96.2"/>
    <x v="2423"/>
    <s v="Debit Card"/>
    <x v="0"/>
    <s v="Standard"/>
    <x v="1"/>
    <n v="2025"/>
    <n v="9"/>
    <x v="11"/>
  </r>
  <r>
    <s v="ORD-004630"/>
    <d v="2025-07-19T00:00:00"/>
    <x v="1647"/>
    <x v="2"/>
    <x v="0"/>
    <x v="0"/>
    <s v="Melbourne"/>
    <x v="18"/>
    <x v="1"/>
    <n v="1"/>
    <n v="72.58"/>
    <n v="0"/>
    <n v="72.58"/>
    <x v="1587"/>
    <s v="PayPal"/>
    <x v="0"/>
    <s v="Standard"/>
    <x v="2"/>
    <n v="2025"/>
    <n v="7"/>
    <x v="8"/>
  </r>
  <r>
    <s v="ORD-004631"/>
    <d v="2025-02-16T00:00:00"/>
    <x v="1113"/>
    <x v="24"/>
    <x v="9"/>
    <x v="3"/>
    <s v="Hamburg"/>
    <x v="9"/>
    <x v="6"/>
    <n v="1"/>
    <n v="85.55"/>
    <n v="0.05"/>
    <n v="81.27"/>
    <x v="2779"/>
    <s v="Unknown"/>
    <x v="0"/>
    <s v="Express"/>
    <x v="0"/>
    <n v="2025"/>
    <n v="2"/>
    <x v="10"/>
  </r>
  <r>
    <s v="ORD-004632"/>
    <d v="2025-05-03T00:00:00"/>
    <x v="301"/>
    <x v="11"/>
    <x v="1"/>
    <x v="1"/>
    <s v="Kolkata"/>
    <x v="17"/>
    <x v="3"/>
    <n v="1"/>
    <n v="64.239999999999995"/>
    <n v="0.1"/>
    <n v="57.81"/>
    <x v="1364"/>
    <s v="Credit Card"/>
    <x v="2"/>
    <s v="Standard"/>
    <x v="2"/>
    <n v="2025"/>
    <n v="5"/>
    <x v="0"/>
  </r>
  <r>
    <s v="ORD-004633"/>
    <d v="2025-11-08T00:00:00"/>
    <x v="2081"/>
    <x v="14"/>
    <x v="1"/>
    <x v="1"/>
    <s v="Kolkata"/>
    <x v="9"/>
    <x v="6"/>
    <n v="2"/>
    <n v="80.680000000000007"/>
    <n v="0.1"/>
    <n v="145.22"/>
    <x v="2834"/>
    <s v="Debit Card"/>
    <x v="2"/>
    <s v="Standard"/>
    <x v="3"/>
    <n v="2025"/>
    <n v="11"/>
    <x v="6"/>
  </r>
  <r>
    <s v="ORD-004634"/>
    <d v="2025-11-25T00:00:00"/>
    <x v="534"/>
    <x v="1"/>
    <x v="9"/>
    <x v="3"/>
    <s v="Frankfurt"/>
    <x v="16"/>
    <x v="6"/>
    <n v="2"/>
    <n v="30.68"/>
    <n v="0.05"/>
    <n v="58.29"/>
    <x v="289"/>
    <s v="Credit Card"/>
    <x v="0"/>
    <s v="Standard"/>
    <x v="1"/>
    <n v="2025"/>
    <n v="11"/>
    <x v="6"/>
  </r>
  <r>
    <s v="ORD-004635"/>
    <d v="2025-02-23T00:00:00"/>
    <x v="294"/>
    <x v="0"/>
    <x v="0"/>
    <x v="0"/>
    <s v="Perth"/>
    <x v="3"/>
    <x v="1"/>
    <n v="1"/>
    <n v="142.9"/>
    <n v="0.1"/>
    <n v="128.61000000000001"/>
    <x v="148"/>
    <s v="Credit Card"/>
    <x v="0"/>
    <s v="Express"/>
    <x v="1"/>
    <n v="2025"/>
    <n v="2"/>
    <x v="10"/>
  </r>
  <r>
    <s v="ORD-004636"/>
    <d v="2025-12-19T00:00:00"/>
    <x v="1649"/>
    <x v="24"/>
    <x v="4"/>
    <x v="4"/>
    <s v="Los Angeles"/>
    <x v="0"/>
    <x v="0"/>
    <n v="3"/>
    <n v="39.700000000000003"/>
    <n v="0.1"/>
    <n v="107.19"/>
    <x v="2239"/>
    <s v="Bank Transfer"/>
    <x v="0"/>
    <s v="Express"/>
    <x v="1"/>
    <n v="2025"/>
    <n v="12"/>
    <x v="1"/>
  </r>
  <r>
    <s v="ORD-004637"/>
    <d v="2025-05-09T00:00:00"/>
    <x v="1913"/>
    <x v="5"/>
    <x v="0"/>
    <x v="0"/>
    <s v="Perth"/>
    <x v="7"/>
    <x v="5"/>
    <n v="1"/>
    <n v="129.66999999999999"/>
    <n v="0.1"/>
    <n v="116.7"/>
    <x v="3182"/>
    <s v="Debit Card"/>
    <x v="1"/>
    <s v="Standard"/>
    <x v="1"/>
    <n v="2025"/>
    <n v="5"/>
    <x v="0"/>
  </r>
  <r>
    <s v="ORD-004638"/>
    <d v="2025-09-16T00:00:00"/>
    <x v="2082"/>
    <x v="5"/>
    <x v="6"/>
    <x v="6"/>
    <s v="Singapore"/>
    <x v="4"/>
    <x v="2"/>
    <n v="1"/>
    <n v="46.14"/>
    <n v="0.2"/>
    <n v="36.909999999999997"/>
    <x v="1605"/>
    <s v="PayPal"/>
    <x v="0"/>
    <s v="Express"/>
    <x v="2"/>
    <n v="2025"/>
    <n v="9"/>
    <x v="11"/>
  </r>
  <r>
    <s v="ORD-004639"/>
    <d v="2025-10-21T00:00:00"/>
    <x v="1895"/>
    <x v="8"/>
    <x v="7"/>
    <x v="3"/>
    <s v="Liverpool"/>
    <x v="18"/>
    <x v="1"/>
    <n v="1"/>
    <n v="73.7"/>
    <n v="0.2"/>
    <n v="58.96"/>
    <x v="2092"/>
    <s v="PayPal"/>
    <x v="1"/>
    <s v="Standard"/>
    <x v="0"/>
    <n v="2025"/>
    <n v="10"/>
    <x v="2"/>
  </r>
  <r>
    <s v="ORD-004640"/>
    <d v="2025-11-10T00:00:00"/>
    <x v="1952"/>
    <x v="8"/>
    <x v="5"/>
    <x v="5"/>
    <s v="Tokyo"/>
    <x v="6"/>
    <x v="4"/>
    <n v="1"/>
    <n v="18.38"/>
    <n v="0.05"/>
    <n v="17.46"/>
    <x v="2231"/>
    <s v="Digital Wallet"/>
    <x v="0"/>
    <s v="Standard"/>
    <x v="2"/>
    <n v="2025"/>
    <n v="11"/>
    <x v="6"/>
  </r>
  <r>
    <s v="ORD-004641"/>
    <d v="2025-12-17T00:00:00"/>
    <x v="1165"/>
    <x v="17"/>
    <x v="7"/>
    <x v="3"/>
    <s v="Manchester"/>
    <x v="6"/>
    <x v="4"/>
    <n v="1"/>
    <n v="17.84"/>
    <n v="0"/>
    <n v="17.84"/>
    <x v="2656"/>
    <s v="UPI"/>
    <x v="1"/>
    <s v="Standard"/>
    <x v="1"/>
    <n v="2025"/>
    <n v="12"/>
    <x v="1"/>
  </r>
  <r>
    <s v="ORD-004642"/>
    <d v="2025-05-03T00:00:00"/>
    <x v="754"/>
    <x v="8"/>
    <x v="8"/>
    <x v="4"/>
    <s v="Vancouver"/>
    <x v="1"/>
    <x v="1"/>
    <n v="1"/>
    <n v="38.92"/>
    <n v="0.1"/>
    <n v="35.020000000000003"/>
    <x v="1899"/>
    <s v="UPI"/>
    <x v="0"/>
    <s v="Same Day"/>
    <x v="2"/>
    <n v="2025"/>
    <n v="5"/>
    <x v="0"/>
  </r>
  <r>
    <s v="ORD-004643"/>
    <d v="2025-11-24T00:00:00"/>
    <x v="543"/>
    <x v="18"/>
    <x v="5"/>
    <x v="5"/>
    <s v="Osaka"/>
    <x v="15"/>
    <x v="6"/>
    <n v="2"/>
    <n v="69.87"/>
    <n v="0.15"/>
    <n v="118.77"/>
    <x v="3183"/>
    <s v="Credit Card"/>
    <x v="2"/>
    <s v="Standard"/>
    <x v="1"/>
    <n v="2025"/>
    <n v="11"/>
    <x v="6"/>
  </r>
  <r>
    <s v="ORD-004644"/>
    <d v="2025-02-21T00:00:00"/>
    <x v="595"/>
    <x v="2"/>
    <x v="11"/>
    <x v="8"/>
    <s v="Cape Town"/>
    <x v="19"/>
    <x v="5"/>
    <n v="1"/>
    <n v="24.34"/>
    <n v="0.05"/>
    <n v="23.12"/>
    <x v="3184"/>
    <s v="Digital Wallet"/>
    <x v="0"/>
    <s v="Standard"/>
    <x v="1"/>
    <n v="2025"/>
    <n v="2"/>
    <x v="10"/>
  </r>
  <r>
    <s v="ORD-004645"/>
    <d v="2025-10-03T00:00:00"/>
    <x v="2011"/>
    <x v="18"/>
    <x v="4"/>
    <x v="4"/>
    <s v="Chicago"/>
    <x v="1"/>
    <x v="1"/>
    <n v="2"/>
    <n v="41.95"/>
    <n v="0"/>
    <n v="83.89"/>
    <x v="647"/>
    <s v="Bank Transfer"/>
    <x v="1"/>
    <s v="Express"/>
    <x v="1"/>
    <n v="2025"/>
    <n v="10"/>
    <x v="2"/>
  </r>
  <r>
    <s v="ORD-004646"/>
    <d v="2025-10-18T00:00:00"/>
    <x v="106"/>
    <x v="18"/>
    <x v="7"/>
    <x v="3"/>
    <s v="Liverpool"/>
    <x v="11"/>
    <x v="5"/>
    <n v="2"/>
    <n v="149.52000000000001"/>
    <n v="0.1"/>
    <n v="269.13"/>
    <x v="2907"/>
    <s v="Bank Transfer"/>
    <x v="0"/>
    <s v="Standard"/>
    <x v="2"/>
    <n v="2025"/>
    <n v="10"/>
    <x v="2"/>
  </r>
  <r>
    <s v="ORD-004647"/>
    <d v="2025-09-22T00:00:00"/>
    <x v="1325"/>
    <x v="4"/>
    <x v="1"/>
    <x v="1"/>
    <s v="Bengaluru"/>
    <x v="8"/>
    <x v="5"/>
    <n v="3"/>
    <n v="100.39"/>
    <n v="0.05"/>
    <n v="286.12"/>
    <x v="1691"/>
    <s v="UPI"/>
    <x v="0"/>
    <s v="Express"/>
    <x v="2"/>
    <n v="2025"/>
    <n v="9"/>
    <x v="11"/>
  </r>
  <r>
    <s v="ORD-004648"/>
    <d v="2025-04-09T00:00:00"/>
    <x v="1182"/>
    <x v="7"/>
    <x v="4"/>
    <x v="4"/>
    <s v="New York"/>
    <x v="16"/>
    <x v="6"/>
    <n v="3"/>
    <n v="28.12"/>
    <n v="0.15"/>
    <n v="71.69"/>
    <x v="1599"/>
    <s v="Debit Card"/>
    <x v="0"/>
    <s v="Express"/>
    <x v="0"/>
    <n v="2025"/>
    <n v="4"/>
    <x v="7"/>
  </r>
  <r>
    <s v="ORD-004649"/>
    <d v="2025-11-28T00:00:00"/>
    <x v="526"/>
    <x v="15"/>
    <x v="0"/>
    <x v="0"/>
    <s v="Unknown"/>
    <x v="18"/>
    <x v="1"/>
    <n v="2"/>
    <n v="70.709999999999994"/>
    <n v="0.05"/>
    <n v="134.35"/>
    <x v="3185"/>
    <s v="Debit Card"/>
    <x v="0"/>
    <s v="Standard"/>
    <x v="1"/>
    <n v="2025"/>
    <n v="11"/>
    <x v="6"/>
  </r>
  <r>
    <s v="ORD-004650"/>
    <d v="2025-03-08T00:00:00"/>
    <x v="1711"/>
    <x v="9"/>
    <x v="2"/>
    <x v="2"/>
    <s v="Abu Dhabi"/>
    <x v="18"/>
    <x v="1"/>
    <n v="1"/>
    <n v="73.59"/>
    <n v="0.1"/>
    <n v="66.23"/>
    <x v="3186"/>
    <s v="UPI"/>
    <x v="0"/>
    <s v="Standard"/>
    <x v="0"/>
    <n v="2025"/>
    <n v="3"/>
    <x v="4"/>
  </r>
  <r>
    <s v="ORD-004651"/>
    <d v="2025-01-21T00:00:00"/>
    <x v="228"/>
    <x v="20"/>
    <x v="7"/>
    <x v="3"/>
    <s v="Manchester"/>
    <x v="19"/>
    <x v="5"/>
    <n v="2"/>
    <n v="25.4"/>
    <n v="0.15"/>
    <n v="43.18"/>
    <x v="1697"/>
    <s v="Digital Wallet"/>
    <x v="0"/>
    <s v="Express"/>
    <x v="0"/>
    <n v="2025"/>
    <n v="1"/>
    <x v="5"/>
  </r>
  <r>
    <s v="ORD-004652"/>
    <d v="2025-10-08T00:00:00"/>
    <x v="853"/>
    <x v="8"/>
    <x v="1"/>
    <x v="1"/>
    <s v="Mumbai"/>
    <x v="5"/>
    <x v="3"/>
    <n v="3"/>
    <n v="53.84"/>
    <n v="0.05"/>
    <n v="153.43"/>
    <x v="1772"/>
    <s v="Credit Card"/>
    <x v="0"/>
    <s v="Standard"/>
    <x v="3"/>
    <n v="2025"/>
    <n v="10"/>
    <x v="2"/>
  </r>
  <r>
    <s v="ORD-004653"/>
    <d v="2025-07-05T00:00:00"/>
    <x v="2083"/>
    <x v="12"/>
    <x v="4"/>
    <x v="4"/>
    <s v="Chicago"/>
    <x v="9"/>
    <x v="6"/>
    <n v="2"/>
    <n v="75.25"/>
    <n v="0.2"/>
    <n v="120.4"/>
    <x v="3187"/>
    <s v="UPI"/>
    <x v="0"/>
    <s v="Standard"/>
    <x v="0"/>
    <n v="2025"/>
    <n v="7"/>
    <x v="8"/>
  </r>
  <r>
    <s v="ORD-004654"/>
    <d v="2025-11-21T00:00:00"/>
    <x v="31"/>
    <x v="2"/>
    <x v="7"/>
    <x v="3"/>
    <s v="Manchester"/>
    <x v="14"/>
    <x v="3"/>
    <n v="1"/>
    <n v="79.2"/>
    <n v="0.05"/>
    <n v="75.239999999999995"/>
    <x v="3188"/>
    <s v="PayPal"/>
    <x v="0"/>
    <s v="Express"/>
    <x v="0"/>
    <n v="2025"/>
    <n v="11"/>
    <x v="6"/>
  </r>
  <r>
    <s v="ORD-004655"/>
    <d v="2025-05-30T00:00:00"/>
    <x v="530"/>
    <x v="26"/>
    <x v="4"/>
    <x v="4"/>
    <s v="New York"/>
    <x v="14"/>
    <x v="3"/>
    <n v="1"/>
    <n v="75.22"/>
    <n v="0"/>
    <n v="75.22"/>
    <x v="3189"/>
    <s v="Credit Card"/>
    <x v="0"/>
    <s v="Standard"/>
    <x v="0"/>
    <n v="2025"/>
    <n v="5"/>
    <x v="0"/>
  </r>
  <r>
    <s v="ORD-004656"/>
    <d v="2025-03-07T00:00:00"/>
    <x v="2084"/>
    <x v="28"/>
    <x v="4"/>
    <x v="4"/>
    <s v="Chicago"/>
    <x v="16"/>
    <x v="6"/>
    <n v="4"/>
    <n v="30.05"/>
    <n v="0.15"/>
    <n v="102.17"/>
    <x v="2856"/>
    <s v="Credit Card"/>
    <x v="0"/>
    <s v="Standard"/>
    <x v="0"/>
    <n v="2025"/>
    <n v="3"/>
    <x v="4"/>
  </r>
  <r>
    <s v="ORD-004657"/>
    <d v="2025-11-18T00:00:00"/>
    <x v="96"/>
    <x v="25"/>
    <x v="0"/>
    <x v="0"/>
    <s v="Melbourne"/>
    <x v="0"/>
    <x v="0"/>
    <n v="1"/>
    <n v="41.74"/>
    <n v="0.05"/>
    <n v="39.65"/>
    <x v="1130"/>
    <s v="PayPal"/>
    <x v="1"/>
    <s v="Standard"/>
    <x v="1"/>
    <n v="2025"/>
    <n v="11"/>
    <x v="6"/>
  </r>
  <r>
    <s v="ORD-004658"/>
    <d v="2025-08-03T00:00:00"/>
    <x v="2085"/>
    <x v="13"/>
    <x v="1"/>
    <x v="1"/>
    <s v="Bengaluru"/>
    <x v="19"/>
    <x v="5"/>
    <n v="1"/>
    <n v="23.65"/>
    <n v="0"/>
    <n v="23.65"/>
    <x v="3190"/>
    <s v="UPI"/>
    <x v="0"/>
    <s v="Standard"/>
    <x v="0"/>
    <n v="2025"/>
    <n v="8"/>
    <x v="3"/>
  </r>
  <r>
    <s v="ORD-004659"/>
    <d v="2025-03-15T00:00:00"/>
    <x v="2086"/>
    <x v="11"/>
    <x v="9"/>
    <x v="3"/>
    <s v="Frankfurt"/>
    <x v="4"/>
    <x v="2"/>
    <n v="2"/>
    <n v="48.18"/>
    <n v="0"/>
    <n v="96.37"/>
    <x v="3191"/>
    <s v="Credit Card"/>
    <x v="1"/>
    <s v="Standard"/>
    <x v="2"/>
    <n v="2025"/>
    <n v="3"/>
    <x v="4"/>
  </r>
  <r>
    <s v="ORD-004660"/>
    <d v="2025-10-09T00:00:00"/>
    <x v="1493"/>
    <x v="8"/>
    <x v="5"/>
    <x v="5"/>
    <s v="Tokyo"/>
    <x v="3"/>
    <x v="1"/>
    <n v="1"/>
    <n v="131.72999999999999"/>
    <n v="0.05"/>
    <n v="125.14"/>
    <x v="674"/>
    <s v="Bank Transfer"/>
    <x v="0"/>
    <s v="Standard"/>
    <x v="0"/>
    <n v="2025"/>
    <n v="10"/>
    <x v="2"/>
  </r>
  <r>
    <s v="ORD-004661"/>
    <d v="2025-07-19T00:00:00"/>
    <x v="199"/>
    <x v="26"/>
    <x v="4"/>
    <x v="4"/>
    <s v="Houston"/>
    <x v="11"/>
    <x v="5"/>
    <n v="3"/>
    <n v="156.19999999999999"/>
    <n v="0.05"/>
    <n v="445.18"/>
    <x v="3192"/>
    <s v="Digital Wallet"/>
    <x v="0"/>
    <s v="Standard"/>
    <x v="1"/>
    <n v="2025"/>
    <n v="7"/>
    <x v="8"/>
  </r>
  <r>
    <s v="ORD-004662"/>
    <d v="2025-08-25T00:00:00"/>
    <x v="979"/>
    <x v="29"/>
    <x v="3"/>
    <x v="3"/>
    <s v="Paris"/>
    <x v="14"/>
    <x v="3"/>
    <n v="1"/>
    <n v="77.31"/>
    <n v="0.2"/>
    <n v="61.85"/>
    <x v="3193"/>
    <s v="Debit Card"/>
    <x v="0"/>
    <s v="Standard"/>
    <x v="0"/>
    <n v="2025"/>
    <n v="8"/>
    <x v="3"/>
  </r>
  <r>
    <s v="ORD-004663"/>
    <d v="2025-06-30T00:00:00"/>
    <x v="1651"/>
    <x v="17"/>
    <x v="8"/>
    <x v="4"/>
    <s v="Toronto"/>
    <x v="17"/>
    <x v="3"/>
    <n v="2"/>
    <n v="69.67"/>
    <n v="0.2"/>
    <n v="111.48"/>
    <x v="2404"/>
    <s v="Unknown"/>
    <x v="0"/>
    <s v="Standard"/>
    <x v="0"/>
    <n v="2025"/>
    <n v="6"/>
    <x v="9"/>
  </r>
  <r>
    <s v="ORD-004664"/>
    <d v="2025-11-15T00:00:00"/>
    <x v="2087"/>
    <x v="12"/>
    <x v="8"/>
    <x v="4"/>
    <s v="Calgary"/>
    <x v="2"/>
    <x v="1"/>
    <n v="1"/>
    <n v="84.43"/>
    <n v="0.1"/>
    <n v="75.989999999999995"/>
    <x v="3194"/>
    <s v="PayPal"/>
    <x v="1"/>
    <s v="Express"/>
    <x v="0"/>
    <n v="2025"/>
    <n v="11"/>
    <x v="6"/>
  </r>
  <r>
    <s v="ORD-004665"/>
    <d v="2025-11-16T00:00:00"/>
    <x v="2064"/>
    <x v="9"/>
    <x v="7"/>
    <x v="3"/>
    <s v="Birmingham"/>
    <x v="5"/>
    <x v="3"/>
    <n v="2"/>
    <n v="55.99"/>
    <n v="0.05"/>
    <n v="106.38"/>
    <x v="3195"/>
    <s v="Bank Transfer"/>
    <x v="0"/>
    <s v="Standard"/>
    <x v="3"/>
    <n v="2025"/>
    <n v="11"/>
    <x v="6"/>
  </r>
  <r>
    <s v="ORD-004666"/>
    <d v="2025-10-05T00:00:00"/>
    <x v="926"/>
    <x v="23"/>
    <x v="4"/>
    <x v="4"/>
    <s v="Chicago"/>
    <x v="14"/>
    <x v="3"/>
    <n v="2"/>
    <n v="82.98"/>
    <n v="0.15"/>
    <n v="141.06"/>
    <x v="1417"/>
    <s v="PayPal"/>
    <x v="0"/>
    <s v="Express"/>
    <x v="2"/>
    <n v="2025"/>
    <n v="10"/>
    <x v="2"/>
  </r>
  <r>
    <s v="ORD-004667"/>
    <d v="2025-02-11T00:00:00"/>
    <x v="1072"/>
    <x v="20"/>
    <x v="6"/>
    <x v="6"/>
    <s v="Singapore"/>
    <x v="6"/>
    <x v="4"/>
    <n v="5"/>
    <n v="17.73"/>
    <n v="0.05"/>
    <n v="84.19"/>
    <x v="3196"/>
    <s v="Bank Transfer"/>
    <x v="2"/>
    <s v="Standard"/>
    <x v="3"/>
    <n v="2025"/>
    <n v="2"/>
    <x v="10"/>
  </r>
  <r>
    <s v="ORD-004668"/>
    <d v="2025-11-18T00:00:00"/>
    <x v="1957"/>
    <x v="1"/>
    <x v="5"/>
    <x v="5"/>
    <s v="Osaka"/>
    <x v="14"/>
    <x v="3"/>
    <n v="3"/>
    <n v="75.52"/>
    <n v="0"/>
    <n v="226.57"/>
    <x v="3197"/>
    <s v="Credit Card"/>
    <x v="0"/>
    <s v="Standard"/>
    <x v="0"/>
    <n v="2025"/>
    <n v="11"/>
    <x v="6"/>
  </r>
  <r>
    <s v="ORD-004669"/>
    <d v="2025-09-20T00:00:00"/>
    <x v="2088"/>
    <x v="25"/>
    <x v="4"/>
    <x v="4"/>
    <s v="New York"/>
    <x v="16"/>
    <x v="6"/>
    <n v="1"/>
    <n v="29.16"/>
    <n v="0.2"/>
    <n v="23.32"/>
    <x v="2877"/>
    <s v="Digital Wallet"/>
    <x v="1"/>
    <s v="Same Day"/>
    <x v="1"/>
    <n v="2025"/>
    <n v="9"/>
    <x v="11"/>
  </r>
  <r>
    <s v="ORD-004670"/>
    <d v="2025-09-30T00:00:00"/>
    <x v="989"/>
    <x v="8"/>
    <x v="1"/>
    <x v="1"/>
    <s v="Kolkata"/>
    <x v="12"/>
    <x v="1"/>
    <n v="4"/>
    <n v="157.72999999999999"/>
    <n v="0.2"/>
    <n v="504.73"/>
    <x v="3198"/>
    <s v="Debit Card"/>
    <x v="0"/>
    <s v="Standard"/>
    <x v="0"/>
    <n v="2025"/>
    <n v="9"/>
    <x v="11"/>
  </r>
  <r>
    <s v="ORD-004671"/>
    <d v="2025-05-22T00:00:00"/>
    <x v="1738"/>
    <x v="5"/>
    <x v="1"/>
    <x v="1"/>
    <s v="Bengaluru"/>
    <x v="14"/>
    <x v="3"/>
    <n v="3"/>
    <n v="82.28"/>
    <n v="0.1"/>
    <n v="222.15"/>
    <x v="3199"/>
    <s v="Debit Card"/>
    <x v="0"/>
    <s v="Standard"/>
    <x v="0"/>
    <n v="2025"/>
    <n v="5"/>
    <x v="0"/>
  </r>
  <r>
    <s v="ORD-004672"/>
    <d v="2025-11-30T00:00:00"/>
    <x v="896"/>
    <x v="14"/>
    <x v="1"/>
    <x v="1"/>
    <s v="Delhi"/>
    <x v="3"/>
    <x v="1"/>
    <n v="3"/>
    <n v="137.75"/>
    <n v="0.15"/>
    <n v="351.27"/>
    <x v="1024"/>
    <s v="Debit Card"/>
    <x v="1"/>
    <s v="Same Day"/>
    <x v="2"/>
    <n v="2025"/>
    <n v="11"/>
    <x v="6"/>
  </r>
  <r>
    <s v="ORD-004673"/>
    <d v="2025-10-11T00:00:00"/>
    <x v="617"/>
    <x v="25"/>
    <x v="3"/>
    <x v="3"/>
    <s v="Toulouse"/>
    <x v="18"/>
    <x v="1"/>
    <n v="1"/>
    <n v="71.52"/>
    <n v="0.1"/>
    <n v="64.36"/>
    <x v="2212"/>
    <s v="Debit Card"/>
    <x v="0"/>
    <s v="Express"/>
    <x v="1"/>
    <n v="2025"/>
    <n v="10"/>
    <x v="2"/>
  </r>
  <r>
    <s v="ORD-004674"/>
    <d v="2025-02-14T00:00:00"/>
    <x v="1886"/>
    <x v="16"/>
    <x v="1"/>
    <x v="1"/>
    <s v="Bengaluru"/>
    <x v="9"/>
    <x v="6"/>
    <n v="4"/>
    <n v="76.099999999999994"/>
    <n v="0.05"/>
    <n v="289.17"/>
    <x v="2429"/>
    <s v="UPI"/>
    <x v="0"/>
    <s v="Standard"/>
    <x v="1"/>
    <n v="2025"/>
    <n v="2"/>
    <x v="10"/>
  </r>
  <r>
    <s v="ORD-004675"/>
    <d v="2025-06-09T00:00:00"/>
    <x v="87"/>
    <x v="8"/>
    <x v="4"/>
    <x v="4"/>
    <s v="Seattle"/>
    <x v="10"/>
    <x v="1"/>
    <n v="1"/>
    <n v="46.14"/>
    <n v="0.2"/>
    <n v="36.909999999999997"/>
    <x v="3089"/>
    <s v="PayPal"/>
    <x v="0"/>
    <s v="Standard"/>
    <x v="0"/>
    <n v="2025"/>
    <n v="6"/>
    <x v="9"/>
  </r>
  <r>
    <s v="ORD-004676"/>
    <d v="2025-12-02T00:00:00"/>
    <x v="1552"/>
    <x v="18"/>
    <x v="5"/>
    <x v="5"/>
    <s v="Yokohama"/>
    <x v="18"/>
    <x v="1"/>
    <n v="1"/>
    <n v="72.72"/>
    <n v="0.2"/>
    <n v="58.17"/>
    <x v="539"/>
    <s v="Bank Transfer"/>
    <x v="2"/>
    <s v="Express"/>
    <x v="0"/>
    <n v="2025"/>
    <n v="12"/>
    <x v="1"/>
  </r>
  <r>
    <s v="ORD-004677"/>
    <d v="2025-01-19T00:00:00"/>
    <x v="163"/>
    <x v="9"/>
    <x v="4"/>
    <x v="4"/>
    <s v="Seattle"/>
    <x v="10"/>
    <x v="1"/>
    <n v="3"/>
    <n v="47.67"/>
    <n v="0"/>
    <n v="143.02000000000001"/>
    <x v="1795"/>
    <s v="PayPal"/>
    <x v="0"/>
    <s v="Express"/>
    <x v="1"/>
    <n v="2025"/>
    <n v="1"/>
    <x v="5"/>
  </r>
  <r>
    <s v="ORD-004678"/>
    <d v="2025-12-21T00:00:00"/>
    <x v="1844"/>
    <x v="5"/>
    <x v="5"/>
    <x v="5"/>
    <s v="Yokohama"/>
    <x v="10"/>
    <x v="1"/>
    <n v="3"/>
    <n v="51.13"/>
    <n v="0.15"/>
    <n v="130.38"/>
    <x v="3051"/>
    <s v="Credit Card"/>
    <x v="2"/>
    <s v="Express"/>
    <x v="1"/>
    <n v="2025"/>
    <n v="12"/>
    <x v="1"/>
  </r>
  <r>
    <s v="ORD-004679"/>
    <d v="2025-09-23T00:00:00"/>
    <x v="1801"/>
    <x v="17"/>
    <x v="5"/>
    <x v="5"/>
    <s v="Yokohama"/>
    <x v="15"/>
    <x v="6"/>
    <n v="1"/>
    <n v="78.59"/>
    <n v="0.15"/>
    <n v="66.8"/>
    <x v="814"/>
    <s v="Debit Card"/>
    <x v="0"/>
    <s v="Express"/>
    <x v="1"/>
    <n v="2025"/>
    <n v="9"/>
    <x v="11"/>
  </r>
  <r>
    <s v="ORD-004680"/>
    <d v="2025-09-04T00:00:00"/>
    <x v="2089"/>
    <x v="27"/>
    <x v="4"/>
    <x v="4"/>
    <s v="Chicago"/>
    <x v="18"/>
    <x v="1"/>
    <n v="2"/>
    <n v="73.34"/>
    <n v="0.25"/>
    <n v="110.01"/>
    <x v="101"/>
    <s v="UPI"/>
    <x v="1"/>
    <s v="Standard"/>
    <x v="0"/>
    <n v="2025"/>
    <n v="9"/>
    <x v="11"/>
  </r>
  <r>
    <s v="ORD-004681"/>
    <d v="2025-04-16T00:00:00"/>
    <x v="174"/>
    <x v="1"/>
    <x v="0"/>
    <x v="0"/>
    <s v="Sydney"/>
    <x v="0"/>
    <x v="0"/>
    <n v="1"/>
    <n v="42.89"/>
    <n v="0.05"/>
    <n v="40.74"/>
    <x v="337"/>
    <s v="Digital Wallet"/>
    <x v="0"/>
    <s v="Standard"/>
    <x v="3"/>
    <n v="2025"/>
    <n v="4"/>
    <x v="7"/>
  </r>
  <r>
    <s v="ORD-004682"/>
    <d v="2025-04-08T00:00:00"/>
    <x v="2013"/>
    <x v="10"/>
    <x v="5"/>
    <x v="5"/>
    <s v="Osaka"/>
    <x v="18"/>
    <x v="1"/>
    <n v="1"/>
    <n v="67.010000000000005"/>
    <n v="0.15"/>
    <n v="56.96"/>
    <x v="1873"/>
    <s v="Credit Card"/>
    <x v="0"/>
    <s v="Express"/>
    <x v="1"/>
    <n v="2025"/>
    <n v="4"/>
    <x v="7"/>
  </r>
  <r>
    <s v="ORD-004683"/>
    <d v="2025-12-16T00:00:00"/>
    <x v="862"/>
    <x v="23"/>
    <x v="7"/>
    <x v="3"/>
    <s v="London"/>
    <x v="18"/>
    <x v="1"/>
    <n v="2"/>
    <n v="65.66"/>
    <n v="0.05"/>
    <n v="124.75"/>
    <x v="3137"/>
    <s v="Credit Card"/>
    <x v="0"/>
    <s v="Express"/>
    <x v="2"/>
    <n v="2025"/>
    <n v="12"/>
    <x v="1"/>
  </r>
  <r>
    <s v="ORD-004684"/>
    <d v="2025-04-27T00:00:00"/>
    <x v="1472"/>
    <x v="20"/>
    <x v="4"/>
    <x v="4"/>
    <s v="New York"/>
    <x v="14"/>
    <x v="3"/>
    <n v="1"/>
    <n v="84.71"/>
    <n v="0.1"/>
    <n v="76.239999999999995"/>
    <x v="471"/>
    <s v="Debit Card"/>
    <x v="0"/>
    <s v="Standard"/>
    <x v="1"/>
    <n v="2025"/>
    <n v="4"/>
    <x v="7"/>
  </r>
  <r>
    <s v="ORD-004685"/>
    <d v="2025-10-31T00:00:00"/>
    <x v="663"/>
    <x v="28"/>
    <x v="9"/>
    <x v="3"/>
    <s v="Munich"/>
    <x v="17"/>
    <x v="3"/>
    <n v="1"/>
    <n v="67.88"/>
    <n v="0.05"/>
    <n v="64.489999999999995"/>
    <x v="384"/>
    <s v="PayPal"/>
    <x v="1"/>
    <s v="Same Day"/>
    <x v="1"/>
    <n v="2025"/>
    <n v="10"/>
    <x v="2"/>
  </r>
  <r>
    <s v="ORD-004686"/>
    <d v="2025-06-03T00:00:00"/>
    <x v="315"/>
    <x v="19"/>
    <x v="2"/>
    <x v="2"/>
    <s v="Dubai"/>
    <x v="1"/>
    <x v="1"/>
    <n v="1"/>
    <n v="37.6"/>
    <n v="0.2"/>
    <n v="30.08"/>
    <x v="3200"/>
    <s v="UPI"/>
    <x v="1"/>
    <s v="Express"/>
    <x v="0"/>
    <n v="2025"/>
    <n v="6"/>
    <x v="9"/>
  </r>
  <r>
    <s v="ORD-004687"/>
    <d v="2025-02-24T00:00:00"/>
    <x v="1120"/>
    <x v="24"/>
    <x v="8"/>
    <x v="4"/>
    <s v="Toronto"/>
    <x v="16"/>
    <x v="6"/>
    <n v="1"/>
    <n v="29.48"/>
    <n v="0.05"/>
    <n v="28"/>
    <x v="2780"/>
    <s v="Debit Card"/>
    <x v="0"/>
    <s v="Same Day"/>
    <x v="3"/>
    <n v="2025"/>
    <n v="2"/>
    <x v="10"/>
  </r>
  <r>
    <s v="ORD-004688"/>
    <d v="2025-01-05T00:00:00"/>
    <x v="1788"/>
    <x v="2"/>
    <x v="1"/>
    <x v="1"/>
    <s v="Kolkata"/>
    <x v="2"/>
    <x v="1"/>
    <n v="1"/>
    <n v="85.39"/>
    <n v="0.15"/>
    <n v="72.58"/>
    <x v="575"/>
    <s v="Bank Transfer"/>
    <x v="0"/>
    <s v="Standard"/>
    <x v="2"/>
    <n v="2025"/>
    <n v="1"/>
    <x v="5"/>
  </r>
  <r>
    <s v="ORD-004689"/>
    <d v="2025-08-01T00:00:00"/>
    <x v="2073"/>
    <x v="17"/>
    <x v="0"/>
    <x v="0"/>
    <s v="Melbourne"/>
    <x v="2"/>
    <x v="1"/>
    <n v="1"/>
    <n v="83.02"/>
    <n v="0.25"/>
    <n v="62.27"/>
    <x v="769"/>
    <s v="Bank Transfer"/>
    <x v="0"/>
    <s v="Standard"/>
    <x v="2"/>
    <n v="2025"/>
    <n v="8"/>
    <x v="3"/>
  </r>
  <r>
    <s v="ORD-004690"/>
    <d v="2025-12-25T00:00:00"/>
    <x v="1983"/>
    <x v="5"/>
    <x v="7"/>
    <x v="3"/>
    <s v="Liverpool"/>
    <x v="0"/>
    <x v="0"/>
    <n v="2"/>
    <n v="45.57"/>
    <n v="0"/>
    <n v="91.14"/>
    <x v="1100"/>
    <s v="Credit Card"/>
    <x v="0"/>
    <s v="Express"/>
    <x v="0"/>
    <n v="2025"/>
    <n v="12"/>
    <x v="1"/>
  </r>
  <r>
    <s v="ORD-004691"/>
    <d v="2025-05-25T00:00:00"/>
    <x v="1588"/>
    <x v="12"/>
    <x v="3"/>
    <x v="3"/>
    <s v="Marseille"/>
    <x v="5"/>
    <x v="3"/>
    <n v="4"/>
    <n v="54.02"/>
    <n v="0.2"/>
    <n v="172.86"/>
    <x v="3201"/>
    <s v="Credit Card"/>
    <x v="0"/>
    <s v="Standard"/>
    <x v="1"/>
    <n v="2025"/>
    <n v="5"/>
    <x v="0"/>
  </r>
  <r>
    <s v="ORD-004692"/>
    <d v="2025-05-20T00:00:00"/>
    <x v="1932"/>
    <x v="8"/>
    <x v="0"/>
    <x v="0"/>
    <s v="Melbourne"/>
    <x v="4"/>
    <x v="2"/>
    <n v="2"/>
    <n v="45.75"/>
    <n v="0"/>
    <n v="91.5"/>
    <x v="3202"/>
    <s v="Digital Wallet"/>
    <x v="0"/>
    <s v="Same Day"/>
    <x v="3"/>
    <n v="2025"/>
    <n v="5"/>
    <x v="0"/>
  </r>
  <r>
    <s v="ORD-004693"/>
    <d v="2025-05-15T00:00:00"/>
    <x v="1361"/>
    <x v="27"/>
    <x v="9"/>
    <x v="3"/>
    <s v="Berlin"/>
    <x v="6"/>
    <x v="4"/>
    <n v="1"/>
    <n v="18.45"/>
    <n v="0.2"/>
    <n v="14.76"/>
    <x v="3122"/>
    <s v="UPI"/>
    <x v="0"/>
    <s v="Express"/>
    <x v="0"/>
    <n v="2025"/>
    <n v="5"/>
    <x v="0"/>
  </r>
  <r>
    <s v="ORD-004694"/>
    <d v="2025-07-23T00:00:00"/>
    <x v="203"/>
    <x v="10"/>
    <x v="6"/>
    <x v="6"/>
    <s v="Singapore"/>
    <x v="19"/>
    <x v="5"/>
    <n v="2"/>
    <n v="25"/>
    <n v="0.1"/>
    <n v="44.99"/>
    <x v="2192"/>
    <s v="UPI"/>
    <x v="0"/>
    <s v="Same Day"/>
    <x v="2"/>
    <n v="2025"/>
    <n v="7"/>
    <x v="8"/>
  </r>
  <r>
    <s v="ORD-004695"/>
    <d v="2025-06-22T00:00:00"/>
    <x v="2028"/>
    <x v="22"/>
    <x v="0"/>
    <x v="0"/>
    <s v="Brisbane"/>
    <x v="13"/>
    <x v="2"/>
    <n v="2"/>
    <n v="182.02"/>
    <n v="0.15"/>
    <n v="309.44"/>
    <x v="3203"/>
    <s v="Bank Transfer"/>
    <x v="0"/>
    <s v="Express"/>
    <x v="0"/>
    <n v="2025"/>
    <n v="6"/>
    <x v="9"/>
  </r>
  <r>
    <s v="ORD-004696"/>
    <d v="2025-11-30T00:00:00"/>
    <x v="1212"/>
    <x v="14"/>
    <x v="8"/>
    <x v="4"/>
    <s v="Toronto"/>
    <x v="17"/>
    <x v="3"/>
    <n v="1"/>
    <n v="62.03"/>
    <n v="0.1"/>
    <n v="55.83"/>
    <x v="1083"/>
    <s v="UPI"/>
    <x v="2"/>
    <s v="Same Day"/>
    <x v="1"/>
    <n v="2025"/>
    <n v="11"/>
    <x v="6"/>
  </r>
  <r>
    <s v="ORD-004697"/>
    <d v="2025-07-17T00:00:00"/>
    <x v="585"/>
    <x v="27"/>
    <x v="1"/>
    <x v="1"/>
    <s v="Mumbai"/>
    <x v="4"/>
    <x v="2"/>
    <n v="2"/>
    <n v="48.4"/>
    <n v="0.05"/>
    <n v="91.96"/>
    <x v="3204"/>
    <s v="Credit Card"/>
    <x v="1"/>
    <s v="Express"/>
    <x v="1"/>
    <n v="2025"/>
    <n v="7"/>
    <x v="8"/>
  </r>
  <r>
    <s v="ORD-004698"/>
    <d v="2025-07-18T00:00:00"/>
    <x v="264"/>
    <x v="3"/>
    <x v="6"/>
    <x v="6"/>
    <s v="Singapore"/>
    <x v="11"/>
    <x v="5"/>
    <n v="2"/>
    <n v="147.36000000000001"/>
    <n v="0.1"/>
    <n v="265.25"/>
    <x v="3205"/>
    <s v="Digital Wallet"/>
    <x v="2"/>
    <s v="Standard"/>
    <x v="1"/>
    <n v="2025"/>
    <n v="7"/>
    <x v="8"/>
  </r>
  <r>
    <s v="ORD-004699"/>
    <d v="2025-02-24T00:00:00"/>
    <x v="1002"/>
    <x v="28"/>
    <x v="2"/>
    <x v="2"/>
    <s v="Abu Dhabi"/>
    <x v="15"/>
    <x v="6"/>
    <n v="1"/>
    <n v="73.069999999999993"/>
    <n v="0.2"/>
    <n v="58.46"/>
    <x v="2842"/>
    <s v="Credit Card"/>
    <x v="0"/>
    <s v="Standard"/>
    <x v="0"/>
    <n v="2025"/>
    <n v="2"/>
    <x v="10"/>
  </r>
  <r>
    <s v="ORD-004700"/>
    <d v="2025-12-27T00:00:00"/>
    <x v="1331"/>
    <x v="6"/>
    <x v="1"/>
    <x v="1"/>
    <s v="Kolkata"/>
    <x v="14"/>
    <x v="3"/>
    <n v="2"/>
    <n v="77.22"/>
    <n v="0.1"/>
    <n v="139"/>
    <x v="351"/>
    <s v="Credit Card"/>
    <x v="2"/>
    <s v="Express"/>
    <x v="1"/>
    <n v="2025"/>
    <n v="12"/>
    <x v="1"/>
  </r>
  <r>
    <s v="ORD-004701"/>
    <d v="2025-04-08T00:00:00"/>
    <x v="361"/>
    <x v="8"/>
    <x v="9"/>
    <x v="3"/>
    <s v="Hamburg"/>
    <x v="5"/>
    <x v="3"/>
    <n v="1"/>
    <n v="51.06"/>
    <n v="0.25"/>
    <n v="38.29"/>
    <x v="2909"/>
    <s v="PayPal"/>
    <x v="2"/>
    <s v="Standard"/>
    <x v="1"/>
    <n v="2025"/>
    <n v="4"/>
    <x v="7"/>
  </r>
  <r>
    <s v="ORD-004702"/>
    <d v="2025-01-29T00:00:00"/>
    <x v="1364"/>
    <x v="26"/>
    <x v="4"/>
    <x v="4"/>
    <s v="Seattle"/>
    <x v="2"/>
    <x v="1"/>
    <n v="1"/>
    <n v="86.6"/>
    <n v="0"/>
    <n v="86.6"/>
    <x v="3206"/>
    <s v="PayPal"/>
    <x v="0"/>
    <s v="Standard"/>
    <x v="4"/>
    <n v="2025"/>
    <n v="1"/>
    <x v="5"/>
  </r>
  <r>
    <s v="ORD-004703"/>
    <d v="2025-09-17T00:00:00"/>
    <x v="2090"/>
    <x v="18"/>
    <x v="5"/>
    <x v="5"/>
    <s v="Kyoto"/>
    <x v="17"/>
    <x v="3"/>
    <n v="3"/>
    <n v="62.67"/>
    <n v="0.1"/>
    <n v="169.21"/>
    <x v="3207"/>
    <s v="UPI"/>
    <x v="1"/>
    <s v="Express"/>
    <x v="2"/>
    <n v="2025"/>
    <n v="9"/>
    <x v="11"/>
  </r>
  <r>
    <s v="ORD-004704"/>
    <d v="2025-08-21T00:00:00"/>
    <x v="2091"/>
    <x v="19"/>
    <x v="0"/>
    <x v="0"/>
    <s v="Brisbane"/>
    <x v="4"/>
    <x v="2"/>
    <n v="2"/>
    <n v="44.3"/>
    <n v="0.15"/>
    <n v="75.3"/>
    <x v="3208"/>
    <s v="Credit Card"/>
    <x v="0"/>
    <s v="Standard"/>
    <x v="0"/>
    <n v="2025"/>
    <n v="8"/>
    <x v="3"/>
  </r>
  <r>
    <s v="ORD-004705"/>
    <d v="2025-06-12T00:00:00"/>
    <x v="2092"/>
    <x v="18"/>
    <x v="1"/>
    <x v="1"/>
    <s v="Bengaluru"/>
    <x v="18"/>
    <x v="1"/>
    <n v="1"/>
    <n v="70.38"/>
    <n v="0"/>
    <n v="70.38"/>
    <x v="2077"/>
    <s v="UPI"/>
    <x v="2"/>
    <s v="Standard"/>
    <x v="1"/>
    <n v="2025"/>
    <n v="6"/>
    <x v="9"/>
  </r>
  <r>
    <s v="ORD-004706"/>
    <d v="2025-06-15T00:00:00"/>
    <x v="2093"/>
    <x v="2"/>
    <x v="10"/>
    <x v="7"/>
    <s v="SÃ£o Paulo"/>
    <x v="9"/>
    <x v="6"/>
    <n v="1"/>
    <n v="81.19"/>
    <n v="0.15"/>
    <n v="69.010000000000005"/>
    <x v="2120"/>
    <s v="PayPal"/>
    <x v="1"/>
    <s v="Standard"/>
    <x v="1"/>
    <n v="2025"/>
    <n v="6"/>
    <x v="9"/>
  </r>
  <r>
    <s v="ORD-004707"/>
    <d v="2025-11-03T00:00:00"/>
    <x v="2094"/>
    <x v="8"/>
    <x v="1"/>
    <x v="1"/>
    <s v="Delhi"/>
    <x v="4"/>
    <x v="2"/>
    <n v="3"/>
    <n v="43.6"/>
    <n v="0.15"/>
    <n v="111.18"/>
    <x v="2091"/>
    <s v="Digital Wallet"/>
    <x v="0"/>
    <s v="Express"/>
    <x v="0"/>
    <n v="2025"/>
    <n v="11"/>
    <x v="6"/>
  </r>
  <r>
    <s v="ORD-004708"/>
    <d v="2025-03-18T00:00:00"/>
    <x v="2095"/>
    <x v="11"/>
    <x v="5"/>
    <x v="5"/>
    <s v="Kyoto"/>
    <x v="5"/>
    <x v="3"/>
    <n v="1"/>
    <n v="59.14"/>
    <n v="0.1"/>
    <n v="53.23"/>
    <x v="319"/>
    <s v="Credit Card"/>
    <x v="0"/>
    <s v="Standard"/>
    <x v="3"/>
    <n v="2025"/>
    <n v="3"/>
    <x v="4"/>
  </r>
  <r>
    <s v="ORD-004709"/>
    <d v="2025-11-13T00:00:00"/>
    <x v="757"/>
    <x v="8"/>
    <x v="7"/>
    <x v="3"/>
    <s v="London"/>
    <x v="7"/>
    <x v="5"/>
    <n v="1"/>
    <n v="124"/>
    <n v="0.05"/>
    <n v="117.8"/>
    <x v="1702"/>
    <s v="PayPal"/>
    <x v="1"/>
    <s v="Express"/>
    <x v="0"/>
    <n v="2025"/>
    <n v="11"/>
    <x v="6"/>
  </r>
  <r>
    <s v="ORD-004710"/>
    <d v="2025-09-11T00:00:00"/>
    <x v="1256"/>
    <x v="3"/>
    <x v="4"/>
    <x v="4"/>
    <s v="New York"/>
    <x v="19"/>
    <x v="5"/>
    <n v="2"/>
    <n v="26.79"/>
    <n v="0.25"/>
    <n v="40.19"/>
    <x v="743"/>
    <s v="UPI"/>
    <x v="0"/>
    <s v="Standard"/>
    <x v="3"/>
    <n v="2025"/>
    <n v="9"/>
    <x v="11"/>
  </r>
  <r>
    <s v="ORD-004711"/>
    <d v="2025-06-13T00:00:00"/>
    <x v="1024"/>
    <x v="3"/>
    <x v="1"/>
    <x v="1"/>
    <s v="Kolkata"/>
    <x v="17"/>
    <x v="3"/>
    <n v="2"/>
    <n v="68.28"/>
    <n v="0"/>
    <n v="136.56"/>
    <x v="1428"/>
    <s v="UPI"/>
    <x v="0"/>
    <s v="Standard"/>
    <x v="0"/>
    <n v="2025"/>
    <n v="6"/>
    <x v="9"/>
  </r>
  <r>
    <s v="ORD-004712"/>
    <d v="2025-06-29T00:00:00"/>
    <x v="1675"/>
    <x v="26"/>
    <x v="1"/>
    <x v="1"/>
    <s v="Chennai"/>
    <x v="2"/>
    <x v="1"/>
    <n v="3"/>
    <n v="90.33"/>
    <n v="0.1"/>
    <n v="243.9"/>
    <x v="3209"/>
    <s v="UPI"/>
    <x v="0"/>
    <s v="Standard"/>
    <x v="0"/>
    <n v="2025"/>
    <n v="6"/>
    <x v="9"/>
  </r>
  <r>
    <s v="ORD-004713"/>
    <d v="2025-04-11T00:00:00"/>
    <x v="2096"/>
    <x v="23"/>
    <x v="8"/>
    <x v="4"/>
    <s v="Montreal"/>
    <x v="13"/>
    <x v="2"/>
    <n v="4"/>
    <n v="191.82"/>
    <n v="0.1"/>
    <n v="690.54"/>
    <x v="3210"/>
    <s v="UPI"/>
    <x v="0"/>
    <s v="Standard"/>
    <x v="0"/>
    <n v="2025"/>
    <n v="4"/>
    <x v="7"/>
  </r>
  <r>
    <s v="ORD-004714"/>
    <d v="2025-10-22T00:00:00"/>
    <x v="1724"/>
    <x v="10"/>
    <x v="3"/>
    <x v="3"/>
    <s v="Paris"/>
    <x v="9"/>
    <x v="6"/>
    <n v="3"/>
    <n v="79.28"/>
    <n v="0.2"/>
    <n v="190.28"/>
    <x v="3211"/>
    <s v="Digital Wallet"/>
    <x v="1"/>
    <s v="Standard"/>
    <x v="1"/>
    <n v="2025"/>
    <n v="10"/>
    <x v="2"/>
  </r>
  <r>
    <s v="ORD-004715"/>
    <d v="2025-07-20T00:00:00"/>
    <x v="877"/>
    <x v="20"/>
    <x v="1"/>
    <x v="1"/>
    <s v="Mumbai"/>
    <x v="13"/>
    <x v="2"/>
    <n v="3"/>
    <n v="199.01"/>
    <n v="0.05"/>
    <n v="567.19000000000005"/>
    <x v="3212"/>
    <s v="Credit Card"/>
    <x v="0"/>
    <s v="Express"/>
    <x v="0"/>
    <n v="2025"/>
    <n v="7"/>
    <x v="8"/>
  </r>
  <r>
    <s v="ORD-004716"/>
    <d v="2025-05-06T00:00:00"/>
    <x v="944"/>
    <x v="11"/>
    <x v="1"/>
    <x v="1"/>
    <s v="Mumbai"/>
    <x v="2"/>
    <x v="1"/>
    <n v="1"/>
    <n v="95.91"/>
    <n v="0.1"/>
    <n v="86.32"/>
    <x v="1494"/>
    <s v="Credit Card"/>
    <x v="0"/>
    <s v="Express"/>
    <x v="0"/>
    <n v="2025"/>
    <n v="5"/>
    <x v="0"/>
  </r>
  <r>
    <s v="ORD-004717"/>
    <d v="2025-08-22T00:00:00"/>
    <x v="138"/>
    <x v="8"/>
    <x v="1"/>
    <x v="1"/>
    <s v="Bengaluru"/>
    <x v="15"/>
    <x v="6"/>
    <n v="2"/>
    <n v="74.510000000000005"/>
    <n v="0"/>
    <n v="149.02000000000001"/>
    <x v="584"/>
    <s v="PayPal"/>
    <x v="2"/>
    <s v="Standard"/>
    <x v="0"/>
    <n v="2025"/>
    <n v="8"/>
    <x v="3"/>
  </r>
  <r>
    <s v="ORD-004718"/>
    <d v="2025-12-30T00:00:00"/>
    <x v="559"/>
    <x v="19"/>
    <x v="5"/>
    <x v="5"/>
    <s v="Kyoto"/>
    <x v="3"/>
    <x v="1"/>
    <n v="3"/>
    <n v="140.81"/>
    <n v="0.15"/>
    <n v="359.06"/>
    <x v="3213"/>
    <s v="UPI"/>
    <x v="0"/>
    <s v="Standard"/>
    <x v="1"/>
    <n v="2025"/>
    <n v="12"/>
    <x v="1"/>
  </r>
  <r>
    <s v="ORD-004719"/>
    <d v="2025-06-20T00:00:00"/>
    <x v="2095"/>
    <x v="1"/>
    <x v="0"/>
    <x v="0"/>
    <s v="Sydney"/>
    <x v="17"/>
    <x v="3"/>
    <n v="1"/>
    <n v="65.31"/>
    <n v="0"/>
    <n v="65.31"/>
    <x v="10"/>
    <s v="Credit Card"/>
    <x v="2"/>
    <s v="Same Day"/>
    <x v="0"/>
    <n v="2025"/>
    <n v="6"/>
    <x v="9"/>
  </r>
  <r>
    <s v="ORD-004720"/>
    <d v="2025-12-11T00:00:00"/>
    <x v="726"/>
    <x v="20"/>
    <x v="1"/>
    <x v="1"/>
    <s v="Bengaluru"/>
    <x v="14"/>
    <x v="3"/>
    <n v="3"/>
    <n v="86.29"/>
    <n v="0.05"/>
    <n v="245.91"/>
    <x v="3214"/>
    <s v="Credit Card"/>
    <x v="0"/>
    <s v="Standard"/>
    <x v="0"/>
    <n v="2025"/>
    <n v="12"/>
    <x v="1"/>
  </r>
  <r>
    <s v="ORD-004721"/>
    <d v="2025-05-15T00:00:00"/>
    <x v="1628"/>
    <x v="0"/>
    <x v="3"/>
    <x v="3"/>
    <s v="Paris"/>
    <x v="18"/>
    <x v="1"/>
    <n v="1"/>
    <n v="73.42"/>
    <n v="0.05"/>
    <n v="69.75"/>
    <x v="2705"/>
    <s v="Bank Transfer"/>
    <x v="0"/>
    <s v="Same Day"/>
    <x v="0"/>
    <n v="2025"/>
    <n v="5"/>
    <x v="0"/>
  </r>
  <r>
    <s v="ORD-004722"/>
    <d v="2025-01-22T00:00:00"/>
    <x v="407"/>
    <x v="11"/>
    <x v="1"/>
    <x v="1"/>
    <s v="Bengaluru"/>
    <x v="1"/>
    <x v="1"/>
    <n v="1"/>
    <n v="40.89"/>
    <n v="0.2"/>
    <n v="32.71"/>
    <x v="3215"/>
    <s v="PayPal"/>
    <x v="2"/>
    <s v="Same Day"/>
    <x v="0"/>
    <n v="2025"/>
    <n v="1"/>
    <x v="5"/>
  </r>
  <r>
    <s v="ORD-004723"/>
    <d v="2025-03-21T00:00:00"/>
    <x v="2097"/>
    <x v="15"/>
    <x v="2"/>
    <x v="2"/>
    <s v="Sharjah"/>
    <x v="6"/>
    <x v="4"/>
    <n v="4"/>
    <n v="19.11"/>
    <n v="0.15"/>
    <n v="64.989999999999995"/>
    <x v="3065"/>
    <s v="Credit Card"/>
    <x v="0"/>
    <s v="Standard"/>
    <x v="2"/>
    <n v="2025"/>
    <n v="3"/>
    <x v="4"/>
  </r>
  <r>
    <s v="ORD-004724"/>
    <d v="2025-06-13T00:00:00"/>
    <x v="2098"/>
    <x v="13"/>
    <x v="2"/>
    <x v="2"/>
    <s v="Sharjah"/>
    <x v="9"/>
    <x v="6"/>
    <n v="1"/>
    <n v="74.22"/>
    <n v="0.05"/>
    <n v="70.510000000000005"/>
    <x v="305"/>
    <s v="Debit Card"/>
    <x v="0"/>
    <s v="Express"/>
    <x v="4"/>
    <n v="2025"/>
    <n v="6"/>
    <x v="9"/>
  </r>
  <r>
    <s v="ORD-004725"/>
    <d v="2025-03-27T00:00:00"/>
    <x v="1648"/>
    <x v="11"/>
    <x v="0"/>
    <x v="0"/>
    <s v="Sydney"/>
    <x v="8"/>
    <x v="5"/>
    <n v="2"/>
    <n v="97.95"/>
    <n v="0.15"/>
    <n v="166.52"/>
    <x v="3216"/>
    <s v="UPI"/>
    <x v="2"/>
    <s v="Standard"/>
    <x v="0"/>
    <n v="2025"/>
    <n v="3"/>
    <x v="4"/>
  </r>
  <r>
    <s v="ORD-004726"/>
    <d v="2025-01-01T00:00:00"/>
    <x v="1245"/>
    <x v="19"/>
    <x v="2"/>
    <x v="2"/>
    <s v="Dubai"/>
    <x v="12"/>
    <x v="1"/>
    <n v="1"/>
    <n v="161.01"/>
    <n v="0.2"/>
    <n v="128.80000000000001"/>
    <x v="3217"/>
    <s v="Digital Wallet"/>
    <x v="0"/>
    <s v="Same Day"/>
    <x v="1"/>
    <n v="2025"/>
    <n v="1"/>
    <x v="5"/>
  </r>
  <r>
    <s v="ORD-004727"/>
    <d v="2025-12-09T00:00:00"/>
    <x v="2099"/>
    <x v="14"/>
    <x v="6"/>
    <x v="6"/>
    <s v="Singapore"/>
    <x v="7"/>
    <x v="5"/>
    <n v="1"/>
    <n v="137.6"/>
    <n v="0.1"/>
    <n v="123.84"/>
    <x v="1055"/>
    <s v="Digital Wallet"/>
    <x v="0"/>
    <s v="Express"/>
    <x v="1"/>
    <n v="2025"/>
    <n v="12"/>
    <x v="1"/>
  </r>
  <r>
    <s v="ORD-004728"/>
    <d v="2025-11-20T00:00:00"/>
    <x v="1321"/>
    <x v="1"/>
    <x v="6"/>
    <x v="6"/>
    <s v="Singapore"/>
    <x v="4"/>
    <x v="2"/>
    <n v="5"/>
    <n v="46.82"/>
    <n v="0.1"/>
    <n v="210.67"/>
    <x v="1066"/>
    <s v="Credit Card"/>
    <x v="0"/>
    <s v="Standard"/>
    <x v="0"/>
    <n v="2025"/>
    <n v="11"/>
    <x v="6"/>
  </r>
  <r>
    <s v="ORD-004729"/>
    <d v="2025-10-18T00:00:00"/>
    <x v="1422"/>
    <x v="24"/>
    <x v="3"/>
    <x v="3"/>
    <s v="Toulouse"/>
    <x v="19"/>
    <x v="5"/>
    <n v="3"/>
    <n v="25.33"/>
    <n v="0.1"/>
    <n v="68.400000000000006"/>
    <x v="928"/>
    <s v="PayPal"/>
    <x v="0"/>
    <s v="Standard"/>
    <x v="0"/>
    <n v="2025"/>
    <n v="10"/>
    <x v="2"/>
  </r>
  <r>
    <s v="ORD-004730"/>
    <d v="2025-03-07T00:00:00"/>
    <x v="1536"/>
    <x v="1"/>
    <x v="4"/>
    <x v="4"/>
    <s v="Houston"/>
    <x v="15"/>
    <x v="6"/>
    <n v="1"/>
    <n v="79"/>
    <n v="0"/>
    <n v="79"/>
    <x v="1137"/>
    <s v="Credit Card"/>
    <x v="2"/>
    <s v="Same Day"/>
    <x v="1"/>
    <n v="2025"/>
    <n v="3"/>
    <x v="4"/>
  </r>
  <r>
    <s v="ORD-004731"/>
    <d v="2025-02-17T00:00:00"/>
    <x v="1026"/>
    <x v="27"/>
    <x v="4"/>
    <x v="4"/>
    <s v="Chicago"/>
    <x v="7"/>
    <x v="5"/>
    <n v="1"/>
    <n v="132.29"/>
    <n v="0"/>
    <n v="132.29"/>
    <x v="3218"/>
    <s v="Debit Card"/>
    <x v="0"/>
    <s v="Express"/>
    <x v="2"/>
    <n v="2025"/>
    <n v="2"/>
    <x v="10"/>
  </r>
  <r>
    <s v="ORD-004732"/>
    <d v="2025-01-27T00:00:00"/>
    <x v="560"/>
    <x v="23"/>
    <x v="4"/>
    <x v="4"/>
    <s v="Unknown"/>
    <x v="0"/>
    <x v="0"/>
    <n v="3"/>
    <n v="40.93"/>
    <n v="0.2"/>
    <n v="98.23"/>
    <x v="3219"/>
    <s v="PayPal"/>
    <x v="0"/>
    <s v="Express"/>
    <x v="0"/>
    <n v="2025"/>
    <n v="1"/>
    <x v="5"/>
  </r>
  <r>
    <s v="ORD-004733"/>
    <d v="2025-10-11T00:00:00"/>
    <x v="2100"/>
    <x v="25"/>
    <x v="8"/>
    <x v="4"/>
    <s v="Toronto"/>
    <x v="12"/>
    <x v="1"/>
    <n v="2"/>
    <n v="158.44999999999999"/>
    <n v="0.15"/>
    <n v="269.36"/>
    <x v="3220"/>
    <s v="UPI"/>
    <x v="0"/>
    <s v="Standard"/>
    <x v="1"/>
    <n v="2025"/>
    <n v="10"/>
    <x v="2"/>
  </r>
  <r>
    <s v="ORD-004734"/>
    <d v="2025-12-13T00:00:00"/>
    <x v="1543"/>
    <x v="6"/>
    <x v="1"/>
    <x v="1"/>
    <s v="Delhi"/>
    <x v="13"/>
    <x v="2"/>
    <n v="1"/>
    <n v="177.33"/>
    <n v="0.2"/>
    <n v="141.87"/>
    <x v="3221"/>
    <s v="Digital Wallet"/>
    <x v="2"/>
    <s v="Standard"/>
    <x v="0"/>
    <n v="2025"/>
    <n v="12"/>
    <x v="1"/>
  </r>
  <r>
    <s v="ORD-004735"/>
    <d v="2025-06-18T00:00:00"/>
    <x v="2101"/>
    <x v="10"/>
    <x v="4"/>
    <x v="4"/>
    <s v="Los Angeles"/>
    <x v="18"/>
    <x v="1"/>
    <n v="4"/>
    <n v="69.760000000000005"/>
    <n v="0"/>
    <n v="279.04000000000002"/>
    <x v="3222"/>
    <s v="UPI"/>
    <x v="0"/>
    <s v="Express"/>
    <x v="0"/>
    <n v="2025"/>
    <n v="6"/>
    <x v="9"/>
  </r>
  <r>
    <s v="ORD-004736"/>
    <d v="2025-02-16T00:00:00"/>
    <x v="795"/>
    <x v="16"/>
    <x v="7"/>
    <x v="3"/>
    <s v="Liverpool"/>
    <x v="1"/>
    <x v="1"/>
    <n v="2"/>
    <n v="40.64"/>
    <n v="0.2"/>
    <n v="65.02"/>
    <x v="3033"/>
    <s v="UPI"/>
    <x v="2"/>
    <s v="Express"/>
    <x v="4"/>
    <n v="2025"/>
    <n v="2"/>
    <x v="10"/>
  </r>
  <r>
    <s v="ORD-004737"/>
    <d v="2025-07-20T00:00:00"/>
    <x v="345"/>
    <x v="1"/>
    <x v="4"/>
    <x v="4"/>
    <s v="Los Angeles"/>
    <x v="5"/>
    <x v="3"/>
    <n v="1"/>
    <n v="51.57"/>
    <n v="0.05"/>
    <n v="48.99"/>
    <x v="2923"/>
    <s v="UPI"/>
    <x v="0"/>
    <s v="Express"/>
    <x v="1"/>
    <n v="2025"/>
    <n v="7"/>
    <x v="8"/>
  </r>
  <r>
    <s v="ORD-004738"/>
    <d v="2025-05-17T00:00:00"/>
    <x v="233"/>
    <x v="20"/>
    <x v="3"/>
    <x v="3"/>
    <s v="Toulouse"/>
    <x v="0"/>
    <x v="0"/>
    <n v="5"/>
    <n v="42.3"/>
    <n v="0"/>
    <n v="211.5"/>
    <x v="3223"/>
    <s v="Credit Card"/>
    <x v="2"/>
    <s v="Standard"/>
    <x v="2"/>
    <n v="2025"/>
    <n v="5"/>
    <x v="0"/>
  </r>
  <r>
    <s v="ORD-004739"/>
    <d v="2025-05-27T00:00:00"/>
    <x v="2057"/>
    <x v="11"/>
    <x v="2"/>
    <x v="2"/>
    <s v="Abu Dhabi"/>
    <x v="10"/>
    <x v="1"/>
    <n v="1"/>
    <n v="46.89"/>
    <n v="0.15"/>
    <n v="39.85"/>
    <x v="2535"/>
    <s v="Debit Card"/>
    <x v="0"/>
    <s v="Express"/>
    <x v="2"/>
    <n v="2025"/>
    <n v="5"/>
    <x v="0"/>
  </r>
  <r>
    <s v="ORD-004740"/>
    <d v="2025-08-31T00:00:00"/>
    <x v="1576"/>
    <x v="18"/>
    <x v="5"/>
    <x v="5"/>
    <s v="Tokyo"/>
    <x v="12"/>
    <x v="1"/>
    <n v="5"/>
    <n v="154.24"/>
    <n v="0.05"/>
    <n v="732.65"/>
    <x v="3224"/>
    <s v="Credit Card"/>
    <x v="2"/>
    <s v="Express"/>
    <x v="2"/>
    <n v="2025"/>
    <n v="8"/>
    <x v="3"/>
  </r>
  <r>
    <s v="ORD-004741"/>
    <d v="2025-10-09T00:00:00"/>
    <x v="597"/>
    <x v="9"/>
    <x v="8"/>
    <x v="4"/>
    <s v="Montreal"/>
    <x v="0"/>
    <x v="0"/>
    <n v="4"/>
    <n v="41.4"/>
    <n v="0.15"/>
    <n v="140.77000000000001"/>
    <x v="581"/>
    <s v="UPI"/>
    <x v="0"/>
    <s v="Express"/>
    <x v="0"/>
    <n v="2025"/>
    <n v="10"/>
    <x v="2"/>
  </r>
  <r>
    <s v="ORD-004742"/>
    <d v="2025-02-13T00:00:00"/>
    <x v="64"/>
    <x v="18"/>
    <x v="3"/>
    <x v="3"/>
    <s v="Marseille"/>
    <x v="13"/>
    <x v="2"/>
    <n v="2"/>
    <n v="186.16"/>
    <n v="0.1"/>
    <n v="335.08"/>
    <x v="3205"/>
    <s v="Bank Transfer"/>
    <x v="2"/>
    <s v="Express"/>
    <x v="4"/>
    <n v="2025"/>
    <n v="2"/>
    <x v="10"/>
  </r>
  <r>
    <s v="ORD-004743"/>
    <d v="2025-01-14T00:00:00"/>
    <x v="1990"/>
    <x v="5"/>
    <x v="9"/>
    <x v="3"/>
    <s v="Munich"/>
    <x v="6"/>
    <x v="4"/>
    <n v="2"/>
    <n v="19.2"/>
    <n v="0.15"/>
    <n v="32.64"/>
    <x v="3036"/>
    <s v="Credit Card"/>
    <x v="1"/>
    <s v="Standard"/>
    <x v="0"/>
    <n v="2025"/>
    <n v="1"/>
    <x v="5"/>
  </r>
  <r>
    <s v="ORD-004744"/>
    <d v="2025-12-30T00:00:00"/>
    <x v="2028"/>
    <x v="25"/>
    <x v="1"/>
    <x v="1"/>
    <s v="Chennai"/>
    <x v="16"/>
    <x v="6"/>
    <n v="1"/>
    <n v="31.87"/>
    <n v="0.15"/>
    <n v="27.09"/>
    <x v="3225"/>
    <s v="UPI"/>
    <x v="0"/>
    <s v="Standard"/>
    <x v="0"/>
    <n v="2025"/>
    <n v="12"/>
    <x v="1"/>
  </r>
  <r>
    <s v="ORD-004745"/>
    <d v="2025-04-01T00:00:00"/>
    <x v="282"/>
    <x v="20"/>
    <x v="2"/>
    <x v="2"/>
    <s v="Dubai"/>
    <x v="16"/>
    <x v="6"/>
    <n v="3"/>
    <n v="31.49"/>
    <n v="0"/>
    <n v="94.48"/>
    <x v="3226"/>
    <s v="Debit Card"/>
    <x v="0"/>
    <s v="Express"/>
    <x v="1"/>
    <n v="2025"/>
    <n v="4"/>
    <x v="7"/>
  </r>
  <r>
    <s v="ORD-004746"/>
    <d v="2025-01-22T00:00:00"/>
    <x v="2102"/>
    <x v="7"/>
    <x v="4"/>
    <x v="4"/>
    <s v="Seattle"/>
    <x v="3"/>
    <x v="1"/>
    <n v="2"/>
    <n v="132.41"/>
    <n v="0"/>
    <n v="264.82"/>
    <x v="505"/>
    <s v="Digital Wallet"/>
    <x v="1"/>
    <s v="Express"/>
    <x v="2"/>
    <n v="2025"/>
    <n v="1"/>
    <x v="5"/>
  </r>
  <r>
    <s v="ORD-004747"/>
    <d v="2025-03-16T00:00:00"/>
    <x v="794"/>
    <x v="6"/>
    <x v="1"/>
    <x v="1"/>
    <s v="Chennai"/>
    <x v="8"/>
    <x v="5"/>
    <n v="3"/>
    <n v="100.86"/>
    <n v="0"/>
    <n v="302.58999999999997"/>
    <x v="3227"/>
    <s v="Debit Card"/>
    <x v="2"/>
    <s v="Standard"/>
    <x v="1"/>
    <n v="2025"/>
    <n v="3"/>
    <x v="4"/>
  </r>
  <r>
    <s v="ORD-004748"/>
    <d v="2025-01-16T00:00:00"/>
    <x v="610"/>
    <x v="28"/>
    <x v="5"/>
    <x v="5"/>
    <s v="Kyoto"/>
    <x v="5"/>
    <x v="3"/>
    <n v="3"/>
    <n v="57.65"/>
    <n v="0.25"/>
    <n v="129.69999999999999"/>
    <x v="3228"/>
    <s v="Digital Wallet"/>
    <x v="0"/>
    <s v="Standard"/>
    <x v="4"/>
    <n v="2025"/>
    <n v="1"/>
    <x v="5"/>
  </r>
  <r>
    <s v="ORD-004749"/>
    <d v="2025-06-03T00:00:00"/>
    <x v="529"/>
    <x v="11"/>
    <x v="1"/>
    <x v="1"/>
    <s v="Mumbai"/>
    <x v="18"/>
    <x v="1"/>
    <n v="2"/>
    <n v="74.760000000000005"/>
    <n v="0.15"/>
    <n v="127.09"/>
    <x v="3229"/>
    <s v="PayPal"/>
    <x v="0"/>
    <s v="Standard"/>
    <x v="1"/>
    <n v="2025"/>
    <n v="6"/>
    <x v="9"/>
  </r>
  <r>
    <s v="ORD-004750"/>
    <d v="2025-11-08T00:00:00"/>
    <x v="375"/>
    <x v="14"/>
    <x v="4"/>
    <x v="4"/>
    <s v="Los Angeles"/>
    <x v="11"/>
    <x v="5"/>
    <n v="1"/>
    <n v="152.65"/>
    <n v="0.1"/>
    <n v="137.38"/>
    <x v="3230"/>
    <s v="Debit Card"/>
    <x v="0"/>
    <s v="Standard"/>
    <x v="4"/>
    <n v="2025"/>
    <n v="11"/>
    <x v="6"/>
  </r>
  <r>
    <s v="ORD-004751"/>
    <d v="2025-05-14T00:00:00"/>
    <x v="19"/>
    <x v="10"/>
    <x v="1"/>
    <x v="1"/>
    <s v="Chennai"/>
    <x v="10"/>
    <x v="1"/>
    <n v="1"/>
    <n v="50.17"/>
    <n v="0.2"/>
    <n v="40.14"/>
    <x v="1048"/>
    <s v="PayPal"/>
    <x v="0"/>
    <s v="Standard"/>
    <x v="1"/>
    <n v="2025"/>
    <n v="5"/>
    <x v="0"/>
  </r>
  <r>
    <s v="ORD-004752"/>
    <d v="2025-06-23T00:00:00"/>
    <x v="1803"/>
    <x v="28"/>
    <x v="1"/>
    <x v="1"/>
    <s v="Hyderabad"/>
    <x v="13"/>
    <x v="2"/>
    <n v="2"/>
    <n v="178.11"/>
    <n v="0.2"/>
    <n v="284.98"/>
    <x v="3231"/>
    <s v="Debit Card"/>
    <x v="0"/>
    <s v="Same Day"/>
    <x v="1"/>
    <n v="2025"/>
    <n v="6"/>
    <x v="9"/>
  </r>
  <r>
    <s v="ORD-004753"/>
    <d v="2025-09-22T00:00:00"/>
    <x v="1468"/>
    <x v="13"/>
    <x v="1"/>
    <x v="1"/>
    <s v="Hyderabad"/>
    <x v="2"/>
    <x v="1"/>
    <n v="2"/>
    <n v="87.14"/>
    <n v="0.2"/>
    <n v="139.43"/>
    <x v="3232"/>
    <s v="Credit Card"/>
    <x v="0"/>
    <s v="Standard"/>
    <x v="2"/>
    <n v="2025"/>
    <n v="9"/>
    <x v="11"/>
  </r>
  <r>
    <s v="ORD-004754"/>
    <d v="2025-07-18T00:00:00"/>
    <x v="957"/>
    <x v="3"/>
    <x v="1"/>
    <x v="1"/>
    <s v="Kolkata"/>
    <x v="15"/>
    <x v="6"/>
    <n v="1"/>
    <n v="72.22"/>
    <n v="0.05"/>
    <n v="68.61"/>
    <x v="2274"/>
    <s v="PayPal"/>
    <x v="0"/>
    <s v="Express"/>
    <x v="1"/>
    <n v="2025"/>
    <n v="7"/>
    <x v="8"/>
  </r>
  <r>
    <s v="ORD-004755"/>
    <d v="2025-11-25T00:00:00"/>
    <x v="996"/>
    <x v="7"/>
    <x v="8"/>
    <x v="4"/>
    <s v="Toronto"/>
    <x v="10"/>
    <x v="1"/>
    <n v="1"/>
    <n v="46.37"/>
    <n v="0.1"/>
    <n v="41.74"/>
    <x v="1533"/>
    <s v="Credit Card"/>
    <x v="0"/>
    <s v="Standard"/>
    <x v="2"/>
    <n v="2025"/>
    <n v="11"/>
    <x v="6"/>
  </r>
  <r>
    <s v="ORD-004756"/>
    <d v="2025-11-26T00:00:00"/>
    <x v="731"/>
    <x v="7"/>
    <x v="6"/>
    <x v="6"/>
    <s v="Singapore"/>
    <x v="3"/>
    <x v="1"/>
    <n v="1"/>
    <n v="138.85"/>
    <n v="0"/>
    <n v="138.85"/>
    <x v="3204"/>
    <s v="Bank Transfer"/>
    <x v="2"/>
    <s v="Express"/>
    <x v="0"/>
    <n v="2025"/>
    <n v="11"/>
    <x v="6"/>
  </r>
  <r>
    <s v="ORD-004757"/>
    <d v="2025-01-04T00:00:00"/>
    <x v="1849"/>
    <x v="20"/>
    <x v="4"/>
    <x v="4"/>
    <s v="Los Angeles"/>
    <x v="18"/>
    <x v="1"/>
    <n v="1"/>
    <n v="75.44"/>
    <n v="0.05"/>
    <n v="71.67"/>
    <x v="201"/>
    <s v="PayPal"/>
    <x v="0"/>
    <s v="Standard"/>
    <x v="3"/>
    <n v="2025"/>
    <n v="1"/>
    <x v="5"/>
  </r>
  <r>
    <s v="ORD-004758"/>
    <d v="2025-11-01T00:00:00"/>
    <x v="1826"/>
    <x v="27"/>
    <x v="10"/>
    <x v="7"/>
    <s v="Rio de Janeiro"/>
    <x v="4"/>
    <x v="2"/>
    <n v="1"/>
    <n v="42.22"/>
    <n v="0.05"/>
    <n v="40.11"/>
    <x v="3233"/>
    <s v="Credit Card"/>
    <x v="0"/>
    <s v="Standard"/>
    <x v="0"/>
    <n v="2025"/>
    <n v="11"/>
    <x v="6"/>
  </r>
  <r>
    <s v="ORD-004759"/>
    <d v="2025-06-30T00:00:00"/>
    <x v="89"/>
    <x v="28"/>
    <x v="4"/>
    <x v="4"/>
    <s v="Houston"/>
    <x v="5"/>
    <x v="3"/>
    <n v="2"/>
    <n v="53.8"/>
    <n v="0.15"/>
    <n v="91.46"/>
    <x v="3234"/>
    <s v="PayPal"/>
    <x v="0"/>
    <s v="Express"/>
    <x v="1"/>
    <n v="2025"/>
    <n v="6"/>
    <x v="9"/>
  </r>
  <r>
    <s v="ORD-004760"/>
    <d v="2025-12-29T00:00:00"/>
    <x v="1402"/>
    <x v="1"/>
    <x v="4"/>
    <x v="4"/>
    <s v="Chicago"/>
    <x v="4"/>
    <x v="2"/>
    <n v="2"/>
    <n v="42.14"/>
    <n v="0.1"/>
    <n v="75.849999999999994"/>
    <x v="1138"/>
    <s v="PayPal"/>
    <x v="0"/>
    <s v="Standard"/>
    <x v="1"/>
    <n v="2025"/>
    <n v="12"/>
    <x v="1"/>
  </r>
  <r>
    <s v="ORD-004761"/>
    <d v="2025-07-08T00:00:00"/>
    <x v="1952"/>
    <x v="13"/>
    <x v="1"/>
    <x v="1"/>
    <s v="Bengaluru"/>
    <x v="0"/>
    <x v="0"/>
    <n v="1"/>
    <n v="42.16"/>
    <n v="0"/>
    <n v="42.16"/>
    <x v="2388"/>
    <s v="Credit Card"/>
    <x v="0"/>
    <s v="Standard"/>
    <x v="2"/>
    <n v="2025"/>
    <n v="7"/>
    <x v="8"/>
  </r>
  <r>
    <s v="ORD-004762"/>
    <d v="2025-12-28T00:00:00"/>
    <x v="0"/>
    <x v="18"/>
    <x v="8"/>
    <x v="4"/>
    <s v="Toronto"/>
    <x v="19"/>
    <x v="5"/>
    <n v="1"/>
    <n v="24.9"/>
    <n v="0.1"/>
    <n v="22.41"/>
    <x v="3235"/>
    <s v="Digital Wallet"/>
    <x v="1"/>
    <s v="Express"/>
    <x v="1"/>
    <n v="2025"/>
    <n v="12"/>
    <x v="1"/>
  </r>
  <r>
    <s v="ORD-004763"/>
    <d v="2025-10-23T00:00:00"/>
    <x v="1364"/>
    <x v="29"/>
    <x v="7"/>
    <x v="3"/>
    <s v="London"/>
    <x v="9"/>
    <x v="6"/>
    <n v="1"/>
    <n v="86.34"/>
    <n v="0.15"/>
    <n v="73.39"/>
    <x v="1145"/>
    <s v="Digital Wallet"/>
    <x v="0"/>
    <s v="Express"/>
    <x v="3"/>
    <n v="2025"/>
    <n v="10"/>
    <x v="2"/>
  </r>
  <r>
    <s v="ORD-004764"/>
    <d v="2025-04-08T00:00:00"/>
    <x v="1551"/>
    <x v="13"/>
    <x v="8"/>
    <x v="4"/>
    <s v="Toronto"/>
    <x v="19"/>
    <x v="5"/>
    <n v="3"/>
    <n v="26.04"/>
    <n v="0.05"/>
    <n v="74.22"/>
    <x v="2451"/>
    <s v="Debit Card"/>
    <x v="0"/>
    <s v="Standard"/>
    <x v="2"/>
    <n v="2025"/>
    <n v="4"/>
    <x v="7"/>
  </r>
  <r>
    <s v="ORD-004765"/>
    <d v="2025-07-30T00:00:00"/>
    <x v="1462"/>
    <x v="20"/>
    <x v="5"/>
    <x v="5"/>
    <s v="Yokohama"/>
    <x v="1"/>
    <x v="1"/>
    <n v="1"/>
    <n v="41.21"/>
    <n v="0.15"/>
    <n v="35.03"/>
    <x v="3236"/>
    <s v="Credit Card"/>
    <x v="2"/>
    <s v="Standard"/>
    <x v="4"/>
    <n v="2025"/>
    <n v="7"/>
    <x v="8"/>
  </r>
  <r>
    <s v="ORD-004766"/>
    <d v="2025-12-29T00:00:00"/>
    <x v="2103"/>
    <x v="17"/>
    <x v="3"/>
    <x v="3"/>
    <s v="Toulouse"/>
    <x v="3"/>
    <x v="1"/>
    <n v="2"/>
    <n v="132.01"/>
    <n v="0.05"/>
    <n v="250.82"/>
    <x v="3237"/>
    <s v="Bank Transfer"/>
    <x v="0"/>
    <s v="Express"/>
    <x v="0"/>
    <n v="2025"/>
    <n v="12"/>
    <x v="1"/>
  </r>
  <r>
    <s v="ORD-004767"/>
    <d v="2025-11-24T00:00:00"/>
    <x v="1665"/>
    <x v="0"/>
    <x v="8"/>
    <x v="4"/>
    <s v="Toronto"/>
    <x v="6"/>
    <x v="4"/>
    <n v="2"/>
    <n v="19.16"/>
    <n v="0.05"/>
    <n v="36.4"/>
    <x v="2107"/>
    <s v="Debit Card"/>
    <x v="2"/>
    <s v="Same Day"/>
    <x v="1"/>
    <n v="2025"/>
    <n v="11"/>
    <x v="6"/>
  </r>
  <r>
    <s v="ORD-004768"/>
    <d v="2025-02-08T00:00:00"/>
    <x v="2066"/>
    <x v="16"/>
    <x v="2"/>
    <x v="2"/>
    <s v="Abu Dhabi"/>
    <x v="7"/>
    <x v="5"/>
    <n v="1"/>
    <n v="132.16999999999999"/>
    <n v="0.1"/>
    <n v="118.96"/>
    <x v="2802"/>
    <s v="Credit Card"/>
    <x v="2"/>
    <s v="Standard"/>
    <x v="0"/>
    <n v="2025"/>
    <n v="2"/>
    <x v="10"/>
  </r>
  <r>
    <s v="ORD-004769"/>
    <d v="2025-10-04T00:00:00"/>
    <x v="1244"/>
    <x v="2"/>
    <x v="4"/>
    <x v="4"/>
    <s v="New York"/>
    <x v="8"/>
    <x v="5"/>
    <n v="1"/>
    <n v="94.4"/>
    <n v="0"/>
    <n v="94.4"/>
    <x v="3238"/>
    <s v="Credit Card"/>
    <x v="2"/>
    <s v="Standard"/>
    <x v="3"/>
    <n v="2025"/>
    <n v="10"/>
    <x v="2"/>
  </r>
  <r>
    <s v="ORD-004770"/>
    <d v="2025-05-16T00:00:00"/>
    <x v="1784"/>
    <x v="5"/>
    <x v="4"/>
    <x v="4"/>
    <s v="Seattle"/>
    <x v="17"/>
    <x v="3"/>
    <n v="2"/>
    <n v="69.3"/>
    <n v="0.15"/>
    <n v="117.81"/>
    <x v="63"/>
    <s v="Debit Card"/>
    <x v="2"/>
    <s v="Standard"/>
    <x v="1"/>
    <n v="2025"/>
    <n v="5"/>
    <x v="0"/>
  </r>
  <r>
    <s v="ORD-004771"/>
    <d v="2025-01-03T00:00:00"/>
    <x v="671"/>
    <x v="27"/>
    <x v="0"/>
    <x v="0"/>
    <s v="Melbourne"/>
    <x v="3"/>
    <x v="1"/>
    <n v="3"/>
    <n v="135.54"/>
    <n v="0.1"/>
    <n v="365.96"/>
    <x v="3239"/>
    <s v="Credit Card"/>
    <x v="0"/>
    <s v="Express"/>
    <x v="1"/>
    <n v="2025"/>
    <n v="1"/>
    <x v="5"/>
  </r>
  <r>
    <s v="ORD-004772"/>
    <d v="2025-06-07T00:00:00"/>
    <x v="490"/>
    <x v="8"/>
    <x v="8"/>
    <x v="4"/>
    <s v="Calgary"/>
    <x v="15"/>
    <x v="6"/>
    <n v="3"/>
    <n v="70.31"/>
    <n v="0.25"/>
    <n v="158.19999999999999"/>
    <x v="3240"/>
    <s v="Digital Wallet"/>
    <x v="0"/>
    <s v="Express"/>
    <x v="1"/>
    <n v="2025"/>
    <n v="6"/>
    <x v="9"/>
  </r>
  <r>
    <s v="ORD-004773"/>
    <d v="2025-04-02T00:00:00"/>
    <x v="1629"/>
    <x v="8"/>
    <x v="1"/>
    <x v="1"/>
    <s v="Hyderabad"/>
    <x v="15"/>
    <x v="6"/>
    <n v="3"/>
    <n v="80.349999999999994"/>
    <n v="0.1"/>
    <n v="216.94"/>
    <x v="3241"/>
    <s v="Digital Wallet"/>
    <x v="1"/>
    <s v="Same Day"/>
    <x v="0"/>
    <n v="2025"/>
    <n v="4"/>
    <x v="7"/>
  </r>
  <r>
    <s v="ORD-004774"/>
    <d v="2025-11-12T00:00:00"/>
    <x v="2104"/>
    <x v="8"/>
    <x v="4"/>
    <x v="4"/>
    <s v="New York"/>
    <x v="15"/>
    <x v="6"/>
    <n v="1"/>
    <n v="72.41"/>
    <n v="0.05"/>
    <n v="68.78"/>
    <x v="875"/>
    <s v="Debit Card"/>
    <x v="2"/>
    <s v="Same Day"/>
    <x v="2"/>
    <n v="2025"/>
    <n v="11"/>
    <x v="6"/>
  </r>
  <r>
    <s v="ORD-004775"/>
    <d v="2025-05-12T00:00:00"/>
    <x v="2105"/>
    <x v="14"/>
    <x v="7"/>
    <x v="3"/>
    <s v="Birmingham"/>
    <x v="4"/>
    <x v="2"/>
    <n v="1"/>
    <n v="41.82"/>
    <n v="0"/>
    <n v="41.82"/>
    <x v="3242"/>
    <s v="PayPal"/>
    <x v="0"/>
    <s v="Standard"/>
    <x v="2"/>
    <n v="2025"/>
    <n v="5"/>
    <x v="0"/>
  </r>
  <r>
    <s v="ORD-004776"/>
    <d v="2025-11-15T00:00:00"/>
    <x v="1884"/>
    <x v="3"/>
    <x v="7"/>
    <x v="3"/>
    <s v="London"/>
    <x v="3"/>
    <x v="1"/>
    <n v="1"/>
    <n v="150.57"/>
    <n v="0.2"/>
    <n v="120.45"/>
    <x v="3243"/>
    <s v="Credit Card"/>
    <x v="0"/>
    <s v="Standard"/>
    <x v="1"/>
    <n v="2025"/>
    <n v="11"/>
    <x v="6"/>
  </r>
  <r>
    <s v="ORD-004777"/>
    <d v="2025-01-01T00:00:00"/>
    <x v="1529"/>
    <x v="2"/>
    <x v="1"/>
    <x v="1"/>
    <s v="Chennai"/>
    <x v="3"/>
    <x v="1"/>
    <n v="4"/>
    <n v="141.47999999999999"/>
    <n v="0"/>
    <n v="565.91"/>
    <x v="3244"/>
    <s v="UPI"/>
    <x v="2"/>
    <s v="Express"/>
    <x v="0"/>
    <n v="2025"/>
    <n v="1"/>
    <x v="5"/>
  </r>
  <r>
    <s v="ORD-004778"/>
    <d v="2025-05-01T00:00:00"/>
    <x v="1450"/>
    <x v="11"/>
    <x v="2"/>
    <x v="2"/>
    <s v="Sharjah"/>
    <x v="6"/>
    <x v="4"/>
    <n v="3"/>
    <n v="17.670000000000002"/>
    <n v="0.15"/>
    <n v="45.06"/>
    <x v="99"/>
    <s v="Credit Card"/>
    <x v="2"/>
    <s v="Standard"/>
    <x v="0"/>
    <n v="2025"/>
    <n v="5"/>
    <x v="0"/>
  </r>
  <r>
    <s v="ORD-004779"/>
    <d v="2025-04-05T00:00:00"/>
    <x v="258"/>
    <x v="22"/>
    <x v="5"/>
    <x v="5"/>
    <s v="Osaka"/>
    <x v="7"/>
    <x v="5"/>
    <n v="2"/>
    <n v="129.33000000000001"/>
    <n v="0"/>
    <n v="258.66000000000003"/>
    <x v="3245"/>
    <s v="Credit Card"/>
    <x v="2"/>
    <s v="Standard"/>
    <x v="1"/>
    <n v="2025"/>
    <n v="4"/>
    <x v="7"/>
  </r>
  <r>
    <s v="ORD-004780"/>
    <d v="2025-04-02T00:00:00"/>
    <x v="1930"/>
    <x v="16"/>
    <x v="9"/>
    <x v="3"/>
    <s v="Frankfurt"/>
    <x v="8"/>
    <x v="5"/>
    <n v="2"/>
    <n v="106.82"/>
    <n v="0"/>
    <n v="213.63"/>
    <x v="3246"/>
    <s v="Credit Card"/>
    <x v="2"/>
    <s v="Same Day"/>
    <x v="0"/>
    <n v="2025"/>
    <n v="4"/>
    <x v="7"/>
  </r>
  <r>
    <s v="ORD-004781"/>
    <d v="2025-01-27T00:00:00"/>
    <x v="2106"/>
    <x v="9"/>
    <x v="0"/>
    <x v="0"/>
    <s v="Perth"/>
    <x v="1"/>
    <x v="1"/>
    <n v="1"/>
    <n v="42.74"/>
    <n v="0.05"/>
    <n v="40.6"/>
    <x v="1272"/>
    <s v="PayPal"/>
    <x v="0"/>
    <s v="Standard"/>
    <x v="2"/>
    <n v="2025"/>
    <n v="1"/>
    <x v="5"/>
  </r>
  <r>
    <s v="ORD-004782"/>
    <d v="2025-03-15T00:00:00"/>
    <x v="526"/>
    <x v="5"/>
    <x v="2"/>
    <x v="2"/>
    <s v="Dubai"/>
    <x v="0"/>
    <x v="0"/>
    <n v="1"/>
    <n v="43.99"/>
    <n v="0.2"/>
    <n v="35.19"/>
    <x v="1175"/>
    <s v="PayPal"/>
    <x v="0"/>
    <s v="Standard"/>
    <x v="0"/>
    <n v="2025"/>
    <n v="3"/>
    <x v="4"/>
  </r>
  <r>
    <s v="ORD-004783"/>
    <d v="2025-08-06T00:00:00"/>
    <x v="956"/>
    <x v="12"/>
    <x v="1"/>
    <x v="1"/>
    <s v="Kolkata"/>
    <x v="12"/>
    <x v="1"/>
    <n v="1"/>
    <n v="155.13"/>
    <n v="0.1"/>
    <n v="139.62"/>
    <x v="1363"/>
    <s v="Debit Card"/>
    <x v="2"/>
    <s v="Standard"/>
    <x v="1"/>
    <n v="2025"/>
    <n v="8"/>
    <x v="3"/>
  </r>
  <r>
    <s v="ORD-004784"/>
    <d v="2025-04-24T00:00:00"/>
    <x v="582"/>
    <x v="6"/>
    <x v="4"/>
    <x v="4"/>
    <s v="Chicago"/>
    <x v="6"/>
    <x v="4"/>
    <n v="1"/>
    <n v="20.37"/>
    <n v="0.1"/>
    <n v="18.329999999999998"/>
    <x v="721"/>
    <s v="Credit Card"/>
    <x v="2"/>
    <s v="Standard"/>
    <x v="1"/>
    <n v="2025"/>
    <n v="4"/>
    <x v="7"/>
  </r>
  <r>
    <s v="ORD-004785"/>
    <d v="2025-06-13T00:00:00"/>
    <x v="2107"/>
    <x v="27"/>
    <x v="3"/>
    <x v="3"/>
    <s v="Marseille"/>
    <x v="4"/>
    <x v="2"/>
    <n v="1"/>
    <n v="44.9"/>
    <n v="0.25"/>
    <n v="33.67"/>
    <x v="3247"/>
    <s v="PayPal"/>
    <x v="1"/>
    <s v="Express"/>
    <x v="1"/>
    <n v="2025"/>
    <n v="6"/>
    <x v="9"/>
  </r>
  <r>
    <s v="ORD-004786"/>
    <d v="2025-05-28T00:00:00"/>
    <x v="2108"/>
    <x v="9"/>
    <x v="5"/>
    <x v="5"/>
    <s v="Tokyo"/>
    <x v="11"/>
    <x v="5"/>
    <n v="2"/>
    <n v="139.57"/>
    <n v="0.1"/>
    <n v="251.23"/>
    <x v="3248"/>
    <s v="Digital Wallet"/>
    <x v="2"/>
    <s v="Standard"/>
    <x v="1"/>
    <n v="2025"/>
    <n v="5"/>
    <x v="0"/>
  </r>
  <r>
    <s v="ORD-004787"/>
    <d v="2025-11-29T00:00:00"/>
    <x v="2109"/>
    <x v="9"/>
    <x v="1"/>
    <x v="1"/>
    <s v="Kolkata"/>
    <x v="0"/>
    <x v="0"/>
    <n v="1"/>
    <n v="42.37"/>
    <n v="0.1"/>
    <n v="38.130000000000003"/>
    <x v="2995"/>
    <s v="Credit Card"/>
    <x v="2"/>
    <s v="Express"/>
    <x v="1"/>
    <n v="2025"/>
    <n v="11"/>
    <x v="6"/>
  </r>
  <r>
    <s v="ORD-004788"/>
    <d v="2025-12-07T00:00:00"/>
    <x v="669"/>
    <x v="4"/>
    <x v="11"/>
    <x v="8"/>
    <s v="Pretoria"/>
    <x v="9"/>
    <x v="6"/>
    <n v="1"/>
    <n v="79.989999999999995"/>
    <n v="0.15"/>
    <n v="67.989999999999995"/>
    <x v="3249"/>
    <s v="Credit Card"/>
    <x v="1"/>
    <s v="Standard"/>
    <x v="2"/>
    <n v="2025"/>
    <n v="12"/>
    <x v="1"/>
  </r>
  <r>
    <s v="ORD-004789"/>
    <d v="2025-07-12T00:00:00"/>
    <x v="687"/>
    <x v="10"/>
    <x v="7"/>
    <x v="3"/>
    <s v="Manchester"/>
    <x v="0"/>
    <x v="0"/>
    <n v="1"/>
    <n v="39.96"/>
    <n v="0.15"/>
    <n v="33.97"/>
    <x v="3250"/>
    <s v="UPI"/>
    <x v="0"/>
    <s v="Express"/>
    <x v="0"/>
    <n v="2025"/>
    <n v="7"/>
    <x v="8"/>
  </r>
  <r>
    <s v="ORD-004790"/>
    <d v="2025-05-10T00:00:00"/>
    <x v="915"/>
    <x v="1"/>
    <x v="4"/>
    <x v="4"/>
    <s v="Chicago"/>
    <x v="18"/>
    <x v="1"/>
    <n v="1"/>
    <n v="73.040000000000006"/>
    <n v="0.15"/>
    <n v="62.08"/>
    <x v="630"/>
    <s v="Debit Card"/>
    <x v="2"/>
    <s v="Standard"/>
    <x v="1"/>
    <n v="2025"/>
    <n v="5"/>
    <x v="0"/>
  </r>
  <r>
    <s v="ORD-004791"/>
    <d v="2025-02-11T00:00:00"/>
    <x v="1929"/>
    <x v="11"/>
    <x v="4"/>
    <x v="4"/>
    <s v="Chicago"/>
    <x v="9"/>
    <x v="6"/>
    <n v="2"/>
    <n v="74.66"/>
    <n v="0.15"/>
    <n v="126.92"/>
    <x v="3251"/>
    <s v="Credit Card"/>
    <x v="0"/>
    <s v="Standard"/>
    <x v="0"/>
    <n v="2025"/>
    <n v="2"/>
    <x v="10"/>
  </r>
  <r>
    <s v="ORD-004792"/>
    <d v="2025-12-19T00:00:00"/>
    <x v="664"/>
    <x v="27"/>
    <x v="1"/>
    <x v="1"/>
    <s v="Delhi"/>
    <x v="16"/>
    <x v="6"/>
    <n v="1"/>
    <n v="31.15"/>
    <n v="0"/>
    <n v="31.15"/>
    <x v="3252"/>
    <s v="Debit Card"/>
    <x v="1"/>
    <s v="Standard"/>
    <x v="1"/>
    <n v="2025"/>
    <n v="12"/>
    <x v="1"/>
  </r>
  <r>
    <s v="ORD-004793"/>
    <d v="2025-01-24T00:00:00"/>
    <x v="1811"/>
    <x v="28"/>
    <x v="5"/>
    <x v="5"/>
    <s v="Osaka"/>
    <x v="15"/>
    <x v="6"/>
    <n v="1"/>
    <n v="69.680000000000007"/>
    <n v="0.15"/>
    <n v="59.23"/>
    <x v="1588"/>
    <s v="UPI"/>
    <x v="0"/>
    <s v="Standard"/>
    <x v="0"/>
    <n v="2025"/>
    <n v="1"/>
    <x v="5"/>
  </r>
  <r>
    <s v="ORD-004794"/>
    <d v="2025-04-27T00:00:00"/>
    <x v="2110"/>
    <x v="9"/>
    <x v="11"/>
    <x v="8"/>
    <s v="Durban"/>
    <x v="19"/>
    <x v="5"/>
    <n v="2"/>
    <n v="23.08"/>
    <n v="0.15"/>
    <n v="39.229999999999997"/>
    <x v="1914"/>
    <s v="PayPal"/>
    <x v="2"/>
    <s v="Express"/>
    <x v="2"/>
    <n v="2025"/>
    <n v="4"/>
    <x v="7"/>
  </r>
  <r>
    <s v="ORD-004795"/>
    <d v="2025-04-27T00:00:00"/>
    <x v="1880"/>
    <x v="26"/>
    <x v="7"/>
    <x v="3"/>
    <s v="London"/>
    <x v="10"/>
    <x v="1"/>
    <n v="3"/>
    <n v="49.18"/>
    <n v="0.15"/>
    <n v="125.4"/>
    <x v="1317"/>
    <s v="Credit Card"/>
    <x v="0"/>
    <s v="Same Day"/>
    <x v="0"/>
    <n v="2025"/>
    <n v="4"/>
    <x v="7"/>
  </r>
  <r>
    <s v="ORD-004796"/>
    <d v="2025-05-06T00:00:00"/>
    <x v="2036"/>
    <x v="10"/>
    <x v="11"/>
    <x v="8"/>
    <s v="Durban"/>
    <x v="19"/>
    <x v="5"/>
    <n v="1"/>
    <n v="26.65"/>
    <n v="0.1"/>
    <n v="23.99"/>
    <x v="3253"/>
    <s v="PayPal"/>
    <x v="2"/>
    <s v="Standard"/>
    <x v="3"/>
    <n v="2025"/>
    <n v="5"/>
    <x v="0"/>
  </r>
  <r>
    <s v="ORD-004797"/>
    <d v="2025-03-06T00:00:00"/>
    <x v="1415"/>
    <x v="17"/>
    <x v="6"/>
    <x v="6"/>
    <s v="Singapore"/>
    <x v="14"/>
    <x v="3"/>
    <n v="2"/>
    <n v="78.8"/>
    <n v="0.05"/>
    <n v="149.72"/>
    <x v="2202"/>
    <s v="Debit Card"/>
    <x v="0"/>
    <s v="Express"/>
    <x v="3"/>
    <n v="2025"/>
    <n v="3"/>
    <x v="4"/>
  </r>
  <r>
    <s v="ORD-004798"/>
    <d v="2025-11-02T00:00:00"/>
    <x v="1580"/>
    <x v="15"/>
    <x v="9"/>
    <x v="3"/>
    <s v="Hamburg"/>
    <x v="18"/>
    <x v="1"/>
    <n v="1"/>
    <n v="75.08"/>
    <n v="0.2"/>
    <n v="60.06"/>
    <x v="168"/>
    <s v="Debit Card"/>
    <x v="0"/>
    <s v="Standard"/>
    <x v="2"/>
    <n v="2025"/>
    <n v="11"/>
    <x v="6"/>
  </r>
  <r>
    <s v="ORD-004799"/>
    <d v="2025-02-17T00:00:00"/>
    <x v="2111"/>
    <x v="21"/>
    <x v="8"/>
    <x v="4"/>
    <s v="Montreal"/>
    <x v="17"/>
    <x v="3"/>
    <n v="1"/>
    <n v="69.09"/>
    <n v="0"/>
    <n v="69.09"/>
    <x v="107"/>
    <s v="PayPal"/>
    <x v="0"/>
    <s v="Standard"/>
    <x v="0"/>
    <n v="2025"/>
    <n v="2"/>
    <x v="10"/>
  </r>
  <r>
    <s v="ORD-004800"/>
    <d v="2025-09-06T00:00:00"/>
    <x v="1717"/>
    <x v="20"/>
    <x v="7"/>
    <x v="3"/>
    <s v="Manchester"/>
    <x v="11"/>
    <x v="5"/>
    <n v="1"/>
    <n v="141.11000000000001"/>
    <n v="0.1"/>
    <n v="127"/>
    <x v="3254"/>
    <s v="Credit Card"/>
    <x v="0"/>
    <s v="Same Day"/>
    <x v="0"/>
    <n v="2025"/>
    <n v="9"/>
    <x v="11"/>
  </r>
  <r>
    <s v="ORD-004801"/>
    <d v="2025-02-18T00:00:00"/>
    <x v="693"/>
    <x v="26"/>
    <x v="3"/>
    <x v="3"/>
    <s v="Paris"/>
    <x v="1"/>
    <x v="1"/>
    <n v="2"/>
    <n v="40.11"/>
    <n v="0"/>
    <n v="80.23"/>
    <x v="968"/>
    <s v="UPI"/>
    <x v="0"/>
    <s v="Express"/>
    <x v="0"/>
    <n v="2025"/>
    <n v="2"/>
    <x v="10"/>
  </r>
  <r>
    <s v="ORD-004802"/>
    <d v="2025-01-28T00:00:00"/>
    <x v="1340"/>
    <x v="0"/>
    <x v="1"/>
    <x v="1"/>
    <s v="Kolkata"/>
    <x v="1"/>
    <x v="1"/>
    <n v="2"/>
    <n v="42.39"/>
    <n v="0.1"/>
    <n v="76.3"/>
    <x v="2394"/>
    <s v="Credit Card"/>
    <x v="0"/>
    <s v="Standard"/>
    <x v="1"/>
    <n v="2025"/>
    <n v="1"/>
    <x v="5"/>
  </r>
  <r>
    <s v="ORD-004803"/>
    <d v="2025-12-08T00:00:00"/>
    <x v="1541"/>
    <x v="28"/>
    <x v="0"/>
    <x v="0"/>
    <s v="Brisbane"/>
    <x v="5"/>
    <x v="3"/>
    <n v="1"/>
    <n v="57.49"/>
    <n v="0.1"/>
    <n v="51.74"/>
    <x v="32"/>
    <s v="Debit Card"/>
    <x v="0"/>
    <s v="Express"/>
    <x v="0"/>
    <n v="2025"/>
    <n v="12"/>
    <x v="1"/>
  </r>
  <r>
    <s v="ORD-004804"/>
    <d v="2025-03-16T00:00:00"/>
    <x v="1138"/>
    <x v="27"/>
    <x v="1"/>
    <x v="1"/>
    <s v="Hyderabad"/>
    <x v="1"/>
    <x v="1"/>
    <n v="1"/>
    <n v="43.15"/>
    <n v="0.1"/>
    <n v="38.83"/>
    <x v="3255"/>
    <s v="UPI"/>
    <x v="2"/>
    <s v="Standard"/>
    <x v="0"/>
    <n v="2025"/>
    <n v="3"/>
    <x v="4"/>
  </r>
  <r>
    <s v="ORD-004805"/>
    <d v="2025-11-13T00:00:00"/>
    <x v="1023"/>
    <x v="26"/>
    <x v="6"/>
    <x v="6"/>
    <s v="Singapore"/>
    <x v="11"/>
    <x v="5"/>
    <n v="2"/>
    <n v="158.05000000000001"/>
    <n v="0.1"/>
    <n v="284.48"/>
    <x v="3256"/>
    <s v="Credit Card"/>
    <x v="0"/>
    <s v="Express"/>
    <x v="0"/>
    <n v="2025"/>
    <n v="11"/>
    <x v="6"/>
  </r>
  <r>
    <s v="ORD-004806"/>
    <d v="2025-08-01T00:00:00"/>
    <x v="218"/>
    <x v="28"/>
    <x v="6"/>
    <x v="6"/>
    <s v="Singapore"/>
    <x v="5"/>
    <x v="3"/>
    <n v="1"/>
    <n v="51.41"/>
    <n v="0.15"/>
    <n v="43.7"/>
    <x v="897"/>
    <s v="Credit Card"/>
    <x v="2"/>
    <s v="Standard"/>
    <x v="1"/>
    <n v="2025"/>
    <n v="8"/>
    <x v="3"/>
  </r>
  <r>
    <s v="ORD-004807"/>
    <d v="2025-01-31T00:00:00"/>
    <x v="1851"/>
    <x v="28"/>
    <x v="4"/>
    <x v="4"/>
    <s v="Houston"/>
    <x v="4"/>
    <x v="2"/>
    <n v="3"/>
    <n v="41.5"/>
    <n v="0.05"/>
    <n v="118.28"/>
    <x v="3257"/>
    <s v="Credit Card"/>
    <x v="0"/>
    <s v="Standard"/>
    <x v="0"/>
    <n v="2025"/>
    <n v="1"/>
    <x v="5"/>
  </r>
  <r>
    <s v="ORD-004808"/>
    <d v="2025-12-20T00:00:00"/>
    <x v="2112"/>
    <x v="9"/>
    <x v="4"/>
    <x v="4"/>
    <s v="Chicago"/>
    <x v="18"/>
    <x v="1"/>
    <n v="1"/>
    <n v="74.5"/>
    <n v="0.1"/>
    <n v="67.05"/>
    <x v="3258"/>
    <s v="Debit Card"/>
    <x v="0"/>
    <s v="Standard"/>
    <x v="1"/>
    <n v="2025"/>
    <n v="12"/>
    <x v="1"/>
  </r>
  <r>
    <s v="ORD-004809"/>
    <d v="2025-04-07T00:00:00"/>
    <x v="794"/>
    <x v="8"/>
    <x v="9"/>
    <x v="3"/>
    <s v="Berlin"/>
    <x v="10"/>
    <x v="1"/>
    <n v="2"/>
    <n v="50.08"/>
    <n v="0"/>
    <n v="100.15"/>
    <x v="3259"/>
    <s v="Credit Card"/>
    <x v="0"/>
    <s v="Standard"/>
    <x v="0"/>
    <n v="2025"/>
    <n v="4"/>
    <x v="7"/>
  </r>
  <r>
    <s v="ORD-004810"/>
    <d v="2025-11-24T00:00:00"/>
    <x v="1754"/>
    <x v="3"/>
    <x v="3"/>
    <x v="3"/>
    <s v="Marseille"/>
    <x v="0"/>
    <x v="0"/>
    <n v="2"/>
    <n v="40.270000000000003"/>
    <n v="0.15"/>
    <n v="68.45"/>
    <x v="2017"/>
    <s v="Credit Card"/>
    <x v="0"/>
    <s v="Express"/>
    <x v="1"/>
    <n v="2025"/>
    <n v="11"/>
    <x v="6"/>
  </r>
  <r>
    <s v="ORD-004811"/>
    <d v="2025-03-08T00:00:00"/>
    <x v="859"/>
    <x v="20"/>
    <x v="4"/>
    <x v="4"/>
    <s v="Chicago"/>
    <x v="7"/>
    <x v="5"/>
    <n v="1"/>
    <n v="134.88"/>
    <n v="0.15"/>
    <n v="114.65"/>
    <x v="682"/>
    <s v="Debit Card"/>
    <x v="0"/>
    <s v="Same Day"/>
    <x v="1"/>
    <n v="2025"/>
    <n v="3"/>
    <x v="4"/>
  </r>
  <r>
    <s v="ORD-004812"/>
    <d v="2025-11-23T00:00:00"/>
    <x v="294"/>
    <x v="19"/>
    <x v="3"/>
    <x v="3"/>
    <s v="Toulouse"/>
    <x v="12"/>
    <x v="1"/>
    <n v="4"/>
    <n v="150.37"/>
    <n v="0.15"/>
    <n v="511.24"/>
    <x v="3260"/>
    <s v="UPI"/>
    <x v="2"/>
    <s v="Standard"/>
    <x v="2"/>
    <n v="2025"/>
    <n v="11"/>
    <x v="6"/>
  </r>
  <r>
    <s v="ORD-004813"/>
    <d v="2025-01-06T00:00:00"/>
    <x v="1863"/>
    <x v="8"/>
    <x v="4"/>
    <x v="4"/>
    <s v="Chicago"/>
    <x v="2"/>
    <x v="1"/>
    <n v="1"/>
    <n v="86.27"/>
    <n v="0.15"/>
    <n v="73.33"/>
    <x v="1813"/>
    <s v="Credit Card"/>
    <x v="1"/>
    <s v="Same Day"/>
    <x v="0"/>
    <n v="2025"/>
    <n v="1"/>
    <x v="5"/>
  </r>
  <r>
    <s v="ORD-004814"/>
    <d v="2025-07-20T00:00:00"/>
    <x v="2113"/>
    <x v="25"/>
    <x v="1"/>
    <x v="1"/>
    <s v="Hyderabad"/>
    <x v="3"/>
    <x v="1"/>
    <n v="2"/>
    <n v="135.09"/>
    <n v="0.15"/>
    <n v="229.66"/>
    <x v="3261"/>
    <s v="Unknown"/>
    <x v="0"/>
    <s v="Same Day"/>
    <x v="0"/>
    <n v="2025"/>
    <n v="7"/>
    <x v="8"/>
  </r>
  <r>
    <s v="ORD-004815"/>
    <d v="2025-10-28T00:00:00"/>
    <x v="1973"/>
    <x v="18"/>
    <x v="1"/>
    <x v="1"/>
    <s v="Bengaluru"/>
    <x v="12"/>
    <x v="1"/>
    <n v="1"/>
    <n v="149.68"/>
    <n v="0.2"/>
    <n v="119.74"/>
    <x v="2380"/>
    <s v="Debit Card"/>
    <x v="0"/>
    <s v="Standard"/>
    <x v="2"/>
    <n v="2025"/>
    <n v="10"/>
    <x v="2"/>
  </r>
  <r>
    <s v="ORD-004816"/>
    <d v="2025-12-15T00:00:00"/>
    <x v="2006"/>
    <x v="21"/>
    <x v="1"/>
    <x v="1"/>
    <s v="Chennai"/>
    <x v="5"/>
    <x v="3"/>
    <n v="1"/>
    <n v="52.42"/>
    <n v="0.1"/>
    <n v="47.18"/>
    <x v="3262"/>
    <s v="Debit Card"/>
    <x v="0"/>
    <s v="Express"/>
    <x v="1"/>
    <n v="2025"/>
    <n v="12"/>
    <x v="1"/>
  </r>
  <r>
    <s v="ORD-004817"/>
    <d v="2025-12-08T00:00:00"/>
    <x v="1111"/>
    <x v="0"/>
    <x v="5"/>
    <x v="5"/>
    <s v="Tokyo"/>
    <x v="2"/>
    <x v="1"/>
    <n v="2"/>
    <n v="96.13"/>
    <n v="0.2"/>
    <n v="153.81"/>
    <x v="3263"/>
    <s v="Credit Card"/>
    <x v="2"/>
    <s v="Standard"/>
    <x v="4"/>
    <n v="2025"/>
    <n v="12"/>
    <x v="1"/>
  </r>
  <r>
    <s v="ORD-004818"/>
    <d v="2025-11-13T00:00:00"/>
    <x v="1287"/>
    <x v="7"/>
    <x v="11"/>
    <x v="8"/>
    <s v="Cape Town"/>
    <x v="5"/>
    <x v="3"/>
    <n v="1"/>
    <n v="58.7"/>
    <n v="0.15"/>
    <n v="49.89"/>
    <x v="3264"/>
    <s v="Debit Card"/>
    <x v="0"/>
    <s v="Express"/>
    <x v="4"/>
    <n v="2025"/>
    <n v="11"/>
    <x v="6"/>
  </r>
  <r>
    <s v="ORD-004819"/>
    <d v="2025-12-02T00:00:00"/>
    <x v="621"/>
    <x v="25"/>
    <x v="7"/>
    <x v="3"/>
    <s v="Manchester"/>
    <x v="17"/>
    <x v="3"/>
    <n v="1"/>
    <n v="60.77"/>
    <n v="0.2"/>
    <n v="48.62"/>
    <x v="2848"/>
    <s v="PayPal"/>
    <x v="0"/>
    <s v="Same Day"/>
    <x v="0"/>
    <n v="2025"/>
    <n v="12"/>
    <x v="1"/>
  </r>
  <r>
    <s v="ORD-004820"/>
    <d v="2025-03-19T00:00:00"/>
    <x v="104"/>
    <x v="12"/>
    <x v="9"/>
    <x v="3"/>
    <s v="Munich"/>
    <x v="13"/>
    <x v="2"/>
    <n v="1"/>
    <n v="176.24"/>
    <n v="0.05"/>
    <n v="167.43"/>
    <x v="3265"/>
    <s v="UPI"/>
    <x v="0"/>
    <s v="Standard"/>
    <x v="2"/>
    <n v="2025"/>
    <n v="3"/>
    <x v="4"/>
  </r>
  <r>
    <s v="ORD-004821"/>
    <d v="2025-04-22T00:00:00"/>
    <x v="669"/>
    <x v="12"/>
    <x v="1"/>
    <x v="1"/>
    <s v="Mumbai"/>
    <x v="5"/>
    <x v="3"/>
    <n v="1"/>
    <n v="58.55"/>
    <n v="0"/>
    <n v="58.55"/>
    <x v="1411"/>
    <s v="UPI"/>
    <x v="0"/>
    <s v="Standard"/>
    <x v="2"/>
    <n v="2025"/>
    <n v="4"/>
    <x v="7"/>
  </r>
  <r>
    <s v="ORD-004822"/>
    <d v="2025-04-23T00:00:00"/>
    <x v="12"/>
    <x v="29"/>
    <x v="3"/>
    <x v="3"/>
    <s v="Marseille"/>
    <x v="11"/>
    <x v="5"/>
    <n v="2"/>
    <n v="139.84"/>
    <n v="0"/>
    <n v="279.69"/>
    <x v="3266"/>
    <s v="Debit Card"/>
    <x v="0"/>
    <s v="Standard"/>
    <x v="2"/>
    <n v="2025"/>
    <n v="4"/>
    <x v="7"/>
  </r>
  <r>
    <s v="ORD-004823"/>
    <d v="2025-05-28T00:00:00"/>
    <x v="20"/>
    <x v="9"/>
    <x v="1"/>
    <x v="1"/>
    <s v="Kolkata"/>
    <x v="1"/>
    <x v="1"/>
    <n v="2"/>
    <n v="41.86"/>
    <n v="0"/>
    <n v="83.71"/>
    <x v="288"/>
    <s v="Digital Wallet"/>
    <x v="0"/>
    <s v="Express"/>
    <x v="2"/>
    <n v="2025"/>
    <n v="5"/>
    <x v="0"/>
  </r>
  <r>
    <s v="ORD-004824"/>
    <d v="2025-06-03T00:00:00"/>
    <x v="437"/>
    <x v="20"/>
    <x v="8"/>
    <x v="4"/>
    <s v="Montreal"/>
    <x v="17"/>
    <x v="3"/>
    <n v="3"/>
    <n v="64.55"/>
    <n v="0"/>
    <n v="193.64"/>
    <x v="2222"/>
    <s v="PayPal"/>
    <x v="0"/>
    <s v="Express"/>
    <x v="0"/>
    <n v="2025"/>
    <n v="6"/>
    <x v="9"/>
  </r>
  <r>
    <s v="ORD-004825"/>
    <d v="2025-08-01T00:00:00"/>
    <x v="356"/>
    <x v="26"/>
    <x v="2"/>
    <x v="2"/>
    <s v="Abu Dhabi"/>
    <x v="14"/>
    <x v="3"/>
    <n v="1"/>
    <n v="83.87"/>
    <n v="0.05"/>
    <n v="79.67"/>
    <x v="288"/>
    <s v="Credit Card"/>
    <x v="0"/>
    <s v="Express"/>
    <x v="0"/>
    <n v="2025"/>
    <n v="8"/>
    <x v="3"/>
  </r>
  <r>
    <s v="ORD-004826"/>
    <d v="2025-03-04T00:00:00"/>
    <x v="1417"/>
    <x v="12"/>
    <x v="1"/>
    <x v="1"/>
    <s v="Bengaluru"/>
    <x v="14"/>
    <x v="3"/>
    <n v="1"/>
    <n v="85.8"/>
    <n v="0.05"/>
    <n v="81.510000000000005"/>
    <x v="3267"/>
    <s v="Credit Card"/>
    <x v="0"/>
    <s v="Same Day"/>
    <x v="1"/>
    <n v="2025"/>
    <n v="3"/>
    <x v="4"/>
  </r>
  <r>
    <s v="ORD-004827"/>
    <d v="2025-09-28T00:00:00"/>
    <x v="375"/>
    <x v="29"/>
    <x v="5"/>
    <x v="5"/>
    <s v="Kyoto"/>
    <x v="5"/>
    <x v="3"/>
    <n v="1"/>
    <n v="56.98"/>
    <n v="0"/>
    <n v="56.98"/>
    <x v="929"/>
    <s v="PayPal"/>
    <x v="0"/>
    <s v="Express"/>
    <x v="1"/>
    <n v="2025"/>
    <n v="9"/>
    <x v="11"/>
  </r>
  <r>
    <s v="ORD-004828"/>
    <d v="2025-03-07T00:00:00"/>
    <x v="2114"/>
    <x v="5"/>
    <x v="1"/>
    <x v="1"/>
    <s v="Kolkata"/>
    <x v="10"/>
    <x v="1"/>
    <n v="1"/>
    <n v="48.64"/>
    <n v="0"/>
    <n v="48.64"/>
    <x v="3268"/>
    <s v="UPI"/>
    <x v="0"/>
    <s v="Same Day"/>
    <x v="0"/>
    <n v="2025"/>
    <n v="3"/>
    <x v="4"/>
  </r>
  <r>
    <s v="ORD-004829"/>
    <d v="2025-05-02T00:00:00"/>
    <x v="576"/>
    <x v="28"/>
    <x v="4"/>
    <x v="4"/>
    <s v="New York"/>
    <x v="16"/>
    <x v="6"/>
    <n v="2"/>
    <n v="28.65"/>
    <n v="0"/>
    <n v="57.3"/>
    <x v="327"/>
    <s v="UPI"/>
    <x v="0"/>
    <s v="Standard"/>
    <x v="1"/>
    <n v="2025"/>
    <n v="5"/>
    <x v="0"/>
  </r>
  <r>
    <s v="ORD-004830"/>
    <d v="2025-07-16T00:00:00"/>
    <x v="1497"/>
    <x v="27"/>
    <x v="1"/>
    <x v="1"/>
    <s v="Bengaluru"/>
    <x v="10"/>
    <x v="1"/>
    <n v="1"/>
    <n v="49.8"/>
    <n v="0.05"/>
    <n v="47.31"/>
    <x v="1868"/>
    <s v="Bank Transfer"/>
    <x v="0"/>
    <s v="Standard"/>
    <x v="2"/>
    <n v="2025"/>
    <n v="7"/>
    <x v="8"/>
  </r>
  <r>
    <s v="ORD-004831"/>
    <d v="2025-11-06T00:00:00"/>
    <x v="1050"/>
    <x v="8"/>
    <x v="4"/>
    <x v="4"/>
    <s v="New York"/>
    <x v="14"/>
    <x v="3"/>
    <n v="4"/>
    <n v="76.09"/>
    <n v="0.15"/>
    <n v="258.70999999999998"/>
    <x v="3269"/>
    <s v="Debit Card"/>
    <x v="2"/>
    <s v="Express"/>
    <x v="2"/>
    <n v="2025"/>
    <n v="11"/>
    <x v="6"/>
  </r>
  <r>
    <s v="ORD-004832"/>
    <d v="2025-10-17T00:00:00"/>
    <x v="227"/>
    <x v="12"/>
    <x v="1"/>
    <x v="1"/>
    <s v="Delhi"/>
    <x v="9"/>
    <x v="6"/>
    <n v="1"/>
    <n v="78.67"/>
    <n v="0.1"/>
    <n v="70.8"/>
    <x v="1886"/>
    <s v="Credit Card"/>
    <x v="2"/>
    <s v="Standard"/>
    <x v="2"/>
    <n v="2025"/>
    <n v="10"/>
    <x v="2"/>
  </r>
  <r>
    <s v="ORD-004833"/>
    <d v="2025-09-10T00:00:00"/>
    <x v="338"/>
    <x v="24"/>
    <x v="4"/>
    <x v="4"/>
    <s v="Houston"/>
    <x v="4"/>
    <x v="2"/>
    <n v="1"/>
    <n v="42.56"/>
    <n v="0.05"/>
    <n v="40.43"/>
    <x v="3270"/>
    <s v="Digital Wallet"/>
    <x v="2"/>
    <s v="Standard"/>
    <x v="3"/>
    <n v="2025"/>
    <n v="9"/>
    <x v="11"/>
  </r>
  <r>
    <s v="ORD-004834"/>
    <d v="2025-03-02T00:00:00"/>
    <x v="1876"/>
    <x v="5"/>
    <x v="7"/>
    <x v="3"/>
    <s v="Liverpool"/>
    <x v="7"/>
    <x v="5"/>
    <n v="4"/>
    <n v="120.32"/>
    <n v="0.15"/>
    <n v="409.09"/>
    <x v="3271"/>
    <s v="Credit Card"/>
    <x v="0"/>
    <s v="Standard"/>
    <x v="0"/>
    <n v="2025"/>
    <n v="3"/>
    <x v="4"/>
  </r>
  <r>
    <s v="ORD-004835"/>
    <d v="2025-08-02T00:00:00"/>
    <x v="777"/>
    <x v="12"/>
    <x v="4"/>
    <x v="4"/>
    <s v="Los Angeles"/>
    <x v="3"/>
    <x v="1"/>
    <n v="4"/>
    <n v="144.5"/>
    <n v="0.1"/>
    <n v="520.19000000000005"/>
    <x v="3272"/>
    <s v="Debit Card"/>
    <x v="2"/>
    <s v="Express"/>
    <x v="1"/>
    <n v="2025"/>
    <n v="8"/>
    <x v="3"/>
  </r>
  <r>
    <s v="ORD-004836"/>
    <d v="2025-02-04T00:00:00"/>
    <x v="1955"/>
    <x v="27"/>
    <x v="8"/>
    <x v="4"/>
    <s v="Toronto"/>
    <x v="2"/>
    <x v="1"/>
    <n v="3"/>
    <n v="92.85"/>
    <n v="0.05"/>
    <n v="264.62"/>
    <x v="3273"/>
    <s v="Debit Card"/>
    <x v="0"/>
    <s v="Standard"/>
    <x v="3"/>
    <n v="2025"/>
    <n v="2"/>
    <x v="10"/>
  </r>
  <r>
    <s v="ORD-004837"/>
    <d v="2025-05-28T00:00:00"/>
    <x v="1059"/>
    <x v="5"/>
    <x v="2"/>
    <x v="2"/>
    <s v="Abu Dhabi"/>
    <x v="13"/>
    <x v="2"/>
    <n v="1"/>
    <n v="181.37"/>
    <n v="0.15"/>
    <n v="154.16999999999999"/>
    <x v="3274"/>
    <s v="UPI"/>
    <x v="1"/>
    <s v="Express"/>
    <x v="1"/>
    <n v="2025"/>
    <n v="5"/>
    <x v="0"/>
  </r>
  <r>
    <s v="ORD-004838"/>
    <d v="2025-06-11T00:00:00"/>
    <x v="1060"/>
    <x v="24"/>
    <x v="7"/>
    <x v="3"/>
    <s v="London"/>
    <x v="15"/>
    <x v="6"/>
    <n v="1"/>
    <n v="69.680000000000007"/>
    <n v="0.2"/>
    <n v="55.74"/>
    <x v="9"/>
    <s v="Debit Card"/>
    <x v="0"/>
    <s v="Standard"/>
    <x v="0"/>
    <n v="2025"/>
    <n v="6"/>
    <x v="9"/>
  </r>
  <r>
    <s v="ORD-004839"/>
    <d v="2025-01-16T00:00:00"/>
    <x v="1927"/>
    <x v="1"/>
    <x v="1"/>
    <x v="1"/>
    <s v="Kolkata"/>
    <x v="14"/>
    <x v="3"/>
    <n v="4"/>
    <n v="73.849999999999994"/>
    <n v="0.1"/>
    <n v="265.83999999999997"/>
    <x v="3275"/>
    <s v="Debit Card"/>
    <x v="2"/>
    <s v="Standard"/>
    <x v="0"/>
    <n v="2025"/>
    <n v="1"/>
    <x v="5"/>
  </r>
  <r>
    <s v="ORD-004840"/>
    <d v="2025-04-18T00:00:00"/>
    <x v="335"/>
    <x v="18"/>
    <x v="4"/>
    <x v="4"/>
    <s v="Chicago"/>
    <x v="1"/>
    <x v="1"/>
    <n v="3"/>
    <n v="37.31"/>
    <n v="0"/>
    <n v="111.94"/>
    <x v="995"/>
    <s v="Credit Card"/>
    <x v="2"/>
    <s v="Standard"/>
    <x v="2"/>
    <n v="2025"/>
    <n v="4"/>
    <x v="7"/>
  </r>
  <r>
    <s v="ORD-004841"/>
    <d v="2025-12-20T00:00:00"/>
    <x v="997"/>
    <x v="1"/>
    <x v="10"/>
    <x v="7"/>
    <s v="BrasÃ­lia"/>
    <x v="12"/>
    <x v="1"/>
    <n v="1"/>
    <n v="155.13999999999999"/>
    <n v="0.1"/>
    <n v="139.62"/>
    <x v="3276"/>
    <s v="Credit Card"/>
    <x v="0"/>
    <s v="Same Day"/>
    <x v="1"/>
    <n v="2025"/>
    <n v="12"/>
    <x v="1"/>
  </r>
  <r>
    <s v="ORD-004842"/>
    <d v="2025-12-19T00:00:00"/>
    <x v="350"/>
    <x v="17"/>
    <x v="3"/>
    <x v="3"/>
    <s v="Paris"/>
    <x v="4"/>
    <x v="2"/>
    <n v="4"/>
    <n v="47.6"/>
    <n v="0.1"/>
    <n v="171.35"/>
    <x v="3277"/>
    <s v="Debit Card"/>
    <x v="2"/>
    <s v="Express"/>
    <x v="4"/>
    <n v="2025"/>
    <n v="12"/>
    <x v="1"/>
  </r>
  <r>
    <s v="ORD-004843"/>
    <d v="2025-05-18T00:00:00"/>
    <x v="1722"/>
    <x v="13"/>
    <x v="7"/>
    <x v="3"/>
    <s v="Liverpool"/>
    <x v="9"/>
    <x v="6"/>
    <n v="1"/>
    <n v="85.7"/>
    <n v="0.2"/>
    <n v="68.56"/>
    <x v="1635"/>
    <s v="Debit Card"/>
    <x v="0"/>
    <s v="Express"/>
    <x v="1"/>
    <n v="2025"/>
    <n v="5"/>
    <x v="0"/>
  </r>
  <r>
    <s v="ORD-004844"/>
    <d v="2025-01-17T00:00:00"/>
    <x v="2023"/>
    <x v="25"/>
    <x v="1"/>
    <x v="1"/>
    <s v="Hyderabad"/>
    <x v="7"/>
    <x v="5"/>
    <n v="3"/>
    <n v="138.38999999999999"/>
    <n v="0.05"/>
    <n v="394.41"/>
    <x v="3278"/>
    <s v="Digital Wallet"/>
    <x v="0"/>
    <s v="Standard"/>
    <x v="0"/>
    <n v="2025"/>
    <n v="1"/>
    <x v="5"/>
  </r>
  <r>
    <s v="ORD-004845"/>
    <d v="2025-03-12T00:00:00"/>
    <x v="379"/>
    <x v="19"/>
    <x v="7"/>
    <x v="3"/>
    <s v="Liverpool"/>
    <x v="5"/>
    <x v="3"/>
    <n v="1"/>
    <n v="51.86"/>
    <n v="0.15"/>
    <n v="44.08"/>
    <x v="2414"/>
    <s v="Bank Transfer"/>
    <x v="2"/>
    <s v="Express"/>
    <x v="2"/>
    <n v="2025"/>
    <n v="3"/>
    <x v="4"/>
  </r>
  <r>
    <s v="ORD-004846"/>
    <d v="2025-06-03T00:00:00"/>
    <x v="1662"/>
    <x v="9"/>
    <x v="4"/>
    <x v="4"/>
    <s v="Houston"/>
    <x v="4"/>
    <x v="2"/>
    <n v="1"/>
    <n v="48.58"/>
    <n v="0"/>
    <n v="48.58"/>
    <x v="803"/>
    <s v="Credit Card"/>
    <x v="0"/>
    <s v="Standard"/>
    <x v="1"/>
    <n v="2025"/>
    <n v="6"/>
    <x v="9"/>
  </r>
  <r>
    <s v="ORD-004847"/>
    <d v="2025-12-18T00:00:00"/>
    <x v="1441"/>
    <x v="6"/>
    <x v="2"/>
    <x v="2"/>
    <s v="Dubai"/>
    <x v="11"/>
    <x v="5"/>
    <n v="1"/>
    <n v="154.08000000000001"/>
    <n v="0.1"/>
    <n v="138.66999999999999"/>
    <x v="1445"/>
    <s v="Credit Card"/>
    <x v="2"/>
    <s v="Standard"/>
    <x v="2"/>
    <n v="2025"/>
    <n v="12"/>
    <x v="1"/>
  </r>
  <r>
    <s v="ORD-004848"/>
    <d v="2025-02-25T00:00:00"/>
    <x v="1691"/>
    <x v="20"/>
    <x v="10"/>
    <x v="7"/>
    <s v="Rio de Janeiro"/>
    <x v="16"/>
    <x v="6"/>
    <n v="2"/>
    <n v="28.86"/>
    <n v="0.1"/>
    <n v="51.95"/>
    <x v="3030"/>
    <s v="PayPal"/>
    <x v="0"/>
    <s v="Standard"/>
    <x v="0"/>
    <n v="2025"/>
    <n v="2"/>
    <x v="10"/>
  </r>
  <r>
    <s v="ORD-004849"/>
    <d v="2025-10-26T00:00:00"/>
    <x v="2085"/>
    <x v="29"/>
    <x v="1"/>
    <x v="1"/>
    <s v="Hyderabad"/>
    <x v="15"/>
    <x v="6"/>
    <n v="2"/>
    <n v="71.83"/>
    <n v="0.05"/>
    <n v="136.47999999999999"/>
    <x v="3279"/>
    <s v="Credit Card"/>
    <x v="0"/>
    <s v="Standard"/>
    <x v="0"/>
    <n v="2025"/>
    <n v="10"/>
    <x v="2"/>
  </r>
  <r>
    <s v="ORD-004850"/>
    <d v="2025-02-12T00:00:00"/>
    <x v="337"/>
    <x v="3"/>
    <x v="9"/>
    <x v="3"/>
    <s v="Hamburg"/>
    <x v="15"/>
    <x v="6"/>
    <n v="2"/>
    <n v="72.8"/>
    <n v="0.15"/>
    <n v="123.77"/>
    <x v="3280"/>
    <s v="Digital Wallet"/>
    <x v="0"/>
    <s v="Express"/>
    <x v="0"/>
    <n v="2025"/>
    <n v="2"/>
    <x v="10"/>
  </r>
  <r>
    <s v="ORD-004851"/>
    <d v="2025-12-27T00:00:00"/>
    <x v="2115"/>
    <x v="27"/>
    <x v="4"/>
    <x v="4"/>
    <s v="Los Angeles"/>
    <x v="1"/>
    <x v="1"/>
    <n v="3"/>
    <n v="39.46"/>
    <n v="0.05"/>
    <n v="112.45"/>
    <x v="1626"/>
    <s v="Debit Card"/>
    <x v="2"/>
    <s v="Express"/>
    <x v="1"/>
    <n v="2025"/>
    <n v="12"/>
    <x v="1"/>
  </r>
  <r>
    <s v="ORD-004852"/>
    <d v="2025-05-30T00:00:00"/>
    <x v="2116"/>
    <x v="28"/>
    <x v="7"/>
    <x v="3"/>
    <s v="Birmingham"/>
    <x v="1"/>
    <x v="1"/>
    <n v="5"/>
    <n v="39.880000000000003"/>
    <n v="0.15"/>
    <n v="169.49"/>
    <x v="1308"/>
    <s v="Credit Card"/>
    <x v="0"/>
    <s v="Standard"/>
    <x v="0"/>
    <n v="2025"/>
    <n v="5"/>
    <x v="0"/>
  </r>
  <r>
    <s v="ORD-004853"/>
    <d v="2025-10-31T00:00:00"/>
    <x v="1036"/>
    <x v="15"/>
    <x v="10"/>
    <x v="7"/>
    <s v="BrasÃ­lia"/>
    <x v="17"/>
    <x v="3"/>
    <n v="1"/>
    <n v="64.12"/>
    <n v="0.15"/>
    <n v="54.5"/>
    <x v="1664"/>
    <s v="UPI"/>
    <x v="2"/>
    <s v="Standard"/>
    <x v="1"/>
    <n v="2025"/>
    <n v="10"/>
    <x v="2"/>
  </r>
  <r>
    <s v="ORD-004854"/>
    <d v="2025-05-14T00:00:00"/>
    <x v="2117"/>
    <x v="24"/>
    <x v="9"/>
    <x v="3"/>
    <s v="Berlin"/>
    <x v="13"/>
    <x v="2"/>
    <n v="4"/>
    <n v="193.47"/>
    <n v="0.15"/>
    <n v="657.81"/>
    <x v="3281"/>
    <s v="Credit Card"/>
    <x v="0"/>
    <s v="Same Day"/>
    <x v="0"/>
    <n v="2025"/>
    <n v="5"/>
    <x v="0"/>
  </r>
  <r>
    <s v="ORD-004855"/>
    <d v="2025-09-03T00:00:00"/>
    <x v="66"/>
    <x v="14"/>
    <x v="4"/>
    <x v="4"/>
    <s v="Seattle"/>
    <x v="10"/>
    <x v="1"/>
    <n v="5"/>
    <n v="46.35"/>
    <n v="0.15"/>
    <n v="197.01"/>
    <x v="3282"/>
    <s v="Bank Transfer"/>
    <x v="0"/>
    <s v="Standard"/>
    <x v="1"/>
    <n v="2025"/>
    <n v="9"/>
    <x v="11"/>
  </r>
  <r>
    <s v="ORD-004856"/>
    <d v="2025-03-17T00:00:00"/>
    <x v="302"/>
    <x v="26"/>
    <x v="4"/>
    <x v="4"/>
    <s v="Los Angeles"/>
    <x v="5"/>
    <x v="3"/>
    <n v="1"/>
    <n v="51.87"/>
    <n v="0"/>
    <n v="51.87"/>
    <x v="3283"/>
    <s v="Unknown"/>
    <x v="0"/>
    <s v="Standard"/>
    <x v="1"/>
    <n v="2025"/>
    <n v="3"/>
    <x v="4"/>
  </r>
  <r>
    <s v="ORD-004857"/>
    <d v="2025-02-27T00:00:00"/>
    <x v="1307"/>
    <x v="26"/>
    <x v="6"/>
    <x v="6"/>
    <s v="Singapore"/>
    <x v="2"/>
    <x v="1"/>
    <n v="1"/>
    <n v="91.73"/>
    <n v="0.05"/>
    <n v="87.14"/>
    <x v="2033"/>
    <s v="Digital Wallet"/>
    <x v="0"/>
    <s v="Standard"/>
    <x v="0"/>
    <n v="2025"/>
    <n v="2"/>
    <x v="10"/>
  </r>
  <r>
    <s v="ORD-004858"/>
    <d v="2025-12-15T00:00:00"/>
    <x v="2118"/>
    <x v="1"/>
    <x v="8"/>
    <x v="4"/>
    <s v="Toronto"/>
    <x v="18"/>
    <x v="1"/>
    <n v="1"/>
    <n v="67.56"/>
    <n v="0"/>
    <n v="67.56"/>
    <x v="294"/>
    <s v="Digital Wallet"/>
    <x v="0"/>
    <s v="Express"/>
    <x v="1"/>
    <n v="2025"/>
    <n v="12"/>
    <x v="1"/>
  </r>
  <r>
    <s v="ORD-004859"/>
    <d v="2025-12-10T00:00:00"/>
    <x v="953"/>
    <x v="21"/>
    <x v="7"/>
    <x v="3"/>
    <s v="London"/>
    <x v="6"/>
    <x v="4"/>
    <n v="1"/>
    <n v="17.71"/>
    <n v="0"/>
    <n v="17.71"/>
    <x v="2231"/>
    <s v="Debit Card"/>
    <x v="2"/>
    <s v="Express"/>
    <x v="0"/>
    <n v="2025"/>
    <n v="12"/>
    <x v="1"/>
  </r>
  <r>
    <s v="ORD-004860"/>
    <d v="2025-12-02T00:00:00"/>
    <x v="2119"/>
    <x v="19"/>
    <x v="4"/>
    <x v="4"/>
    <s v="Chicago"/>
    <x v="17"/>
    <x v="3"/>
    <n v="1"/>
    <n v="64.47"/>
    <n v="0.1"/>
    <n v="58.02"/>
    <x v="1078"/>
    <s v="Bank Transfer"/>
    <x v="0"/>
    <s v="Standard"/>
    <x v="1"/>
    <n v="2025"/>
    <n v="12"/>
    <x v="1"/>
  </r>
  <r>
    <s v="ORD-004861"/>
    <d v="2025-09-02T00:00:00"/>
    <x v="157"/>
    <x v="28"/>
    <x v="4"/>
    <x v="4"/>
    <s v="New York"/>
    <x v="0"/>
    <x v="0"/>
    <n v="4"/>
    <n v="43.87"/>
    <n v="0"/>
    <n v="175.48"/>
    <x v="2486"/>
    <s v="Digital Wallet"/>
    <x v="0"/>
    <s v="Same Day"/>
    <x v="0"/>
    <n v="2025"/>
    <n v="9"/>
    <x v="11"/>
  </r>
  <r>
    <s v="ORD-004862"/>
    <d v="2025-11-09T00:00:00"/>
    <x v="1895"/>
    <x v="20"/>
    <x v="11"/>
    <x v="8"/>
    <s v="Durban"/>
    <x v="4"/>
    <x v="2"/>
    <n v="1"/>
    <n v="46.42"/>
    <n v="0.15"/>
    <n v="39.46"/>
    <x v="2191"/>
    <s v="Debit Card"/>
    <x v="0"/>
    <s v="Express"/>
    <x v="1"/>
    <n v="2025"/>
    <n v="11"/>
    <x v="6"/>
  </r>
  <r>
    <s v="ORD-004863"/>
    <d v="2025-01-27T00:00:00"/>
    <x v="587"/>
    <x v="21"/>
    <x v="9"/>
    <x v="3"/>
    <s v="Hamburg"/>
    <x v="4"/>
    <x v="2"/>
    <n v="2"/>
    <n v="41.71"/>
    <n v="0"/>
    <n v="83.42"/>
    <x v="766"/>
    <s v="PayPal"/>
    <x v="2"/>
    <s v="Standard"/>
    <x v="1"/>
    <n v="2025"/>
    <n v="1"/>
    <x v="5"/>
  </r>
  <r>
    <s v="ORD-004864"/>
    <d v="2025-05-11T00:00:00"/>
    <x v="1173"/>
    <x v="18"/>
    <x v="7"/>
    <x v="3"/>
    <s v="London"/>
    <x v="11"/>
    <x v="5"/>
    <n v="2"/>
    <n v="160.74"/>
    <n v="0.15"/>
    <n v="273.26"/>
    <x v="3284"/>
    <s v="Digital Wallet"/>
    <x v="1"/>
    <s v="Express"/>
    <x v="0"/>
    <n v="2025"/>
    <n v="5"/>
    <x v="0"/>
  </r>
  <r>
    <s v="ORD-004865"/>
    <d v="2025-05-03T00:00:00"/>
    <x v="303"/>
    <x v="12"/>
    <x v="9"/>
    <x v="3"/>
    <s v="Hamburg"/>
    <x v="14"/>
    <x v="3"/>
    <n v="1"/>
    <n v="83.38"/>
    <n v="0.25"/>
    <n v="62.54"/>
    <x v="3285"/>
    <s v="PayPal"/>
    <x v="1"/>
    <s v="Express"/>
    <x v="2"/>
    <n v="2025"/>
    <n v="5"/>
    <x v="0"/>
  </r>
  <r>
    <s v="ORD-004866"/>
    <d v="2025-09-06T00:00:00"/>
    <x v="2120"/>
    <x v="16"/>
    <x v="5"/>
    <x v="5"/>
    <s v="Yokohama"/>
    <x v="13"/>
    <x v="2"/>
    <n v="1"/>
    <n v="186.79"/>
    <n v="0.1"/>
    <n v="168.11"/>
    <x v="1980"/>
    <s v="Credit Card"/>
    <x v="0"/>
    <s v="Standard"/>
    <x v="1"/>
    <n v="2025"/>
    <n v="9"/>
    <x v="11"/>
  </r>
  <r>
    <s v="ORD-004867"/>
    <d v="2025-05-20T00:00:00"/>
    <x v="558"/>
    <x v="16"/>
    <x v="4"/>
    <x v="4"/>
    <s v="Los Angeles"/>
    <x v="17"/>
    <x v="3"/>
    <n v="2"/>
    <n v="69.02"/>
    <n v="0"/>
    <n v="138.04"/>
    <x v="1756"/>
    <s v="UPI"/>
    <x v="2"/>
    <s v="Express"/>
    <x v="2"/>
    <n v="2025"/>
    <n v="5"/>
    <x v="0"/>
  </r>
  <r>
    <s v="ORD-004868"/>
    <d v="2025-02-28T00:00:00"/>
    <x v="1148"/>
    <x v="28"/>
    <x v="1"/>
    <x v="1"/>
    <s v="Hyderabad"/>
    <x v="6"/>
    <x v="4"/>
    <n v="3"/>
    <n v="20.07"/>
    <n v="0.15"/>
    <n v="51.18"/>
    <x v="655"/>
    <s v="PayPal"/>
    <x v="0"/>
    <s v="Express"/>
    <x v="0"/>
    <n v="2025"/>
    <n v="2"/>
    <x v="10"/>
  </r>
  <r>
    <s v="ORD-004869"/>
    <d v="2025-08-22T00:00:00"/>
    <x v="1901"/>
    <x v="15"/>
    <x v="3"/>
    <x v="3"/>
    <s v="Marseille"/>
    <x v="15"/>
    <x v="6"/>
    <n v="2"/>
    <n v="70.510000000000005"/>
    <n v="0.1"/>
    <n v="126.92"/>
    <x v="3286"/>
    <s v="Digital Wallet"/>
    <x v="2"/>
    <s v="Express"/>
    <x v="0"/>
    <n v="2025"/>
    <n v="8"/>
    <x v="3"/>
  </r>
  <r>
    <s v="ORD-004870"/>
    <d v="2025-11-11T00:00:00"/>
    <x v="287"/>
    <x v="17"/>
    <x v="8"/>
    <x v="4"/>
    <s v="Montreal"/>
    <x v="11"/>
    <x v="5"/>
    <n v="1"/>
    <n v="159.91999999999999"/>
    <n v="0.05"/>
    <n v="151.91999999999999"/>
    <x v="1221"/>
    <s v="Digital Wallet"/>
    <x v="0"/>
    <s v="Standard"/>
    <x v="0"/>
    <n v="2025"/>
    <n v="11"/>
    <x v="6"/>
  </r>
  <r>
    <s v="ORD-004871"/>
    <d v="2025-05-30T00:00:00"/>
    <x v="1074"/>
    <x v="16"/>
    <x v="0"/>
    <x v="0"/>
    <s v="Melbourne"/>
    <x v="0"/>
    <x v="0"/>
    <n v="1"/>
    <n v="39.61"/>
    <n v="0.2"/>
    <n v="31.69"/>
    <x v="905"/>
    <s v="Credit Card"/>
    <x v="0"/>
    <s v="Standard"/>
    <x v="1"/>
    <n v="2025"/>
    <n v="5"/>
    <x v="0"/>
  </r>
  <r>
    <s v="ORD-004872"/>
    <d v="2025-02-21T00:00:00"/>
    <x v="1885"/>
    <x v="26"/>
    <x v="10"/>
    <x v="7"/>
    <s v="SÃ£o Paulo"/>
    <x v="12"/>
    <x v="1"/>
    <n v="4"/>
    <n v="166.34"/>
    <n v="0.2"/>
    <n v="532.29"/>
    <x v="3287"/>
    <s v="PayPal"/>
    <x v="0"/>
    <s v="Standard"/>
    <x v="1"/>
    <n v="2025"/>
    <n v="2"/>
    <x v="10"/>
  </r>
  <r>
    <s v="ORD-004873"/>
    <d v="2025-03-18T00:00:00"/>
    <x v="1432"/>
    <x v="29"/>
    <x v="4"/>
    <x v="4"/>
    <s v="Houston"/>
    <x v="7"/>
    <x v="5"/>
    <n v="2"/>
    <n v="126.26"/>
    <n v="0.15"/>
    <n v="214.64"/>
    <x v="3288"/>
    <s v="Credit Card"/>
    <x v="0"/>
    <s v="Standard"/>
    <x v="1"/>
    <n v="2025"/>
    <n v="3"/>
    <x v="4"/>
  </r>
  <r>
    <s v="ORD-004874"/>
    <d v="2025-04-03T00:00:00"/>
    <x v="1294"/>
    <x v="14"/>
    <x v="1"/>
    <x v="1"/>
    <s v="Bengaluru"/>
    <x v="5"/>
    <x v="3"/>
    <n v="2"/>
    <n v="52.34"/>
    <n v="0.05"/>
    <n v="99.45"/>
    <x v="3289"/>
    <s v="PayPal"/>
    <x v="0"/>
    <s v="Express"/>
    <x v="1"/>
    <n v="2025"/>
    <n v="4"/>
    <x v="7"/>
  </r>
  <r>
    <s v="ORD-004875"/>
    <d v="2025-04-28T00:00:00"/>
    <x v="530"/>
    <x v="5"/>
    <x v="11"/>
    <x v="8"/>
    <s v="Cape Town"/>
    <x v="3"/>
    <x v="1"/>
    <n v="2"/>
    <n v="133.61000000000001"/>
    <n v="0.1"/>
    <n v="240.5"/>
    <x v="3290"/>
    <s v="UPI"/>
    <x v="0"/>
    <s v="Standard"/>
    <x v="1"/>
    <n v="2025"/>
    <n v="4"/>
    <x v="7"/>
  </r>
  <r>
    <s v="ORD-004876"/>
    <d v="2025-09-09T00:00:00"/>
    <x v="2121"/>
    <x v="22"/>
    <x v="7"/>
    <x v="3"/>
    <s v="Manchester"/>
    <x v="6"/>
    <x v="4"/>
    <n v="1"/>
    <n v="19.27"/>
    <n v="0"/>
    <n v="19.27"/>
    <x v="3291"/>
    <s v="Debit Card"/>
    <x v="0"/>
    <s v="Express"/>
    <x v="1"/>
    <n v="2025"/>
    <n v="9"/>
    <x v="11"/>
  </r>
  <r>
    <s v="ORD-004877"/>
    <d v="2025-08-23T00:00:00"/>
    <x v="83"/>
    <x v="15"/>
    <x v="8"/>
    <x v="4"/>
    <s v="Calgary"/>
    <x v="19"/>
    <x v="5"/>
    <n v="3"/>
    <n v="23.71"/>
    <n v="0.05"/>
    <n v="67.569999999999993"/>
    <x v="837"/>
    <s v="Debit Card"/>
    <x v="0"/>
    <s v="Standard"/>
    <x v="0"/>
    <n v="2025"/>
    <n v="8"/>
    <x v="3"/>
  </r>
  <r>
    <s v="ORD-004878"/>
    <d v="2025-09-30T00:00:00"/>
    <x v="201"/>
    <x v="8"/>
    <x v="8"/>
    <x v="4"/>
    <s v="Toronto"/>
    <x v="8"/>
    <x v="5"/>
    <n v="2"/>
    <n v="95.1"/>
    <n v="0.15"/>
    <n v="161.66999999999999"/>
    <x v="2505"/>
    <s v="UPI"/>
    <x v="0"/>
    <s v="Standard"/>
    <x v="0"/>
    <n v="2025"/>
    <n v="9"/>
    <x v="11"/>
  </r>
  <r>
    <s v="ORD-004879"/>
    <d v="2025-05-22T00:00:00"/>
    <x v="1598"/>
    <x v="15"/>
    <x v="3"/>
    <x v="3"/>
    <s v="Toulouse"/>
    <x v="8"/>
    <x v="5"/>
    <n v="2"/>
    <n v="94.91"/>
    <n v="0.1"/>
    <n v="170.84"/>
    <x v="3292"/>
    <s v="PayPal"/>
    <x v="2"/>
    <s v="Express"/>
    <x v="2"/>
    <n v="2025"/>
    <n v="5"/>
    <x v="0"/>
  </r>
  <r>
    <s v="ORD-004880"/>
    <d v="2025-11-14T00:00:00"/>
    <x v="2122"/>
    <x v="14"/>
    <x v="4"/>
    <x v="4"/>
    <s v="Houston"/>
    <x v="9"/>
    <x v="6"/>
    <n v="1"/>
    <n v="77.19"/>
    <n v="0.05"/>
    <n v="73.33"/>
    <x v="168"/>
    <s v="Credit Card"/>
    <x v="1"/>
    <s v="Standard"/>
    <x v="1"/>
    <n v="2025"/>
    <n v="11"/>
    <x v="6"/>
  </r>
  <r>
    <s v="ORD-004881"/>
    <d v="2025-03-21T00:00:00"/>
    <x v="1794"/>
    <x v="13"/>
    <x v="5"/>
    <x v="5"/>
    <s v="Kyoto"/>
    <x v="7"/>
    <x v="5"/>
    <n v="1"/>
    <n v="121.57"/>
    <n v="0"/>
    <n v="121.57"/>
    <x v="1610"/>
    <s v="Bank Transfer"/>
    <x v="0"/>
    <s v="Same Day"/>
    <x v="2"/>
    <n v="2025"/>
    <n v="3"/>
    <x v="4"/>
  </r>
  <r>
    <s v="ORD-004882"/>
    <d v="2025-07-03T00:00:00"/>
    <x v="1251"/>
    <x v="0"/>
    <x v="6"/>
    <x v="6"/>
    <s v="Singapore"/>
    <x v="8"/>
    <x v="5"/>
    <n v="1"/>
    <n v="101.08"/>
    <n v="0.15"/>
    <n v="85.92"/>
    <x v="1312"/>
    <s v="Credit Card"/>
    <x v="2"/>
    <s v="Standard"/>
    <x v="1"/>
    <n v="2025"/>
    <n v="7"/>
    <x v="8"/>
  </r>
  <r>
    <s v="ORD-004883"/>
    <d v="2025-11-07T00:00:00"/>
    <x v="1757"/>
    <x v="24"/>
    <x v="3"/>
    <x v="3"/>
    <s v="Lyon"/>
    <x v="15"/>
    <x v="6"/>
    <n v="2"/>
    <n v="73.33"/>
    <n v="0.1"/>
    <n v="131.99"/>
    <x v="3293"/>
    <s v="Credit Card"/>
    <x v="0"/>
    <s v="Standard"/>
    <x v="2"/>
    <n v="2025"/>
    <n v="11"/>
    <x v="6"/>
  </r>
  <r>
    <s v="ORD-004884"/>
    <d v="2025-03-12T00:00:00"/>
    <x v="1638"/>
    <x v="11"/>
    <x v="9"/>
    <x v="3"/>
    <s v="Berlin"/>
    <x v="4"/>
    <x v="2"/>
    <n v="1"/>
    <n v="41.68"/>
    <n v="0.05"/>
    <n v="39.6"/>
    <x v="1579"/>
    <s v="Digital Wallet"/>
    <x v="1"/>
    <s v="Same Day"/>
    <x v="2"/>
    <n v="2025"/>
    <n v="3"/>
    <x v="4"/>
  </r>
  <r>
    <s v="ORD-004885"/>
    <d v="2025-02-12T00:00:00"/>
    <x v="1002"/>
    <x v="7"/>
    <x v="1"/>
    <x v="1"/>
    <s v="Delhi"/>
    <x v="13"/>
    <x v="2"/>
    <n v="1"/>
    <n v="201.43"/>
    <n v="0.1"/>
    <n v="181.29"/>
    <x v="580"/>
    <s v="Debit Card"/>
    <x v="0"/>
    <s v="Express"/>
    <x v="1"/>
    <n v="2025"/>
    <n v="2"/>
    <x v="10"/>
  </r>
  <r>
    <s v="ORD-004886"/>
    <d v="2025-12-01T00:00:00"/>
    <x v="1821"/>
    <x v="1"/>
    <x v="1"/>
    <x v="1"/>
    <s v="Bengaluru"/>
    <x v="5"/>
    <x v="3"/>
    <n v="2"/>
    <n v="52.62"/>
    <n v="0"/>
    <n v="105.24"/>
    <x v="2171"/>
    <s v="Bank Transfer"/>
    <x v="0"/>
    <s v="Same Day"/>
    <x v="0"/>
    <n v="2025"/>
    <n v="12"/>
    <x v="1"/>
  </r>
  <r>
    <s v="ORD-004887"/>
    <d v="2025-05-15T00:00:00"/>
    <x v="1766"/>
    <x v="26"/>
    <x v="4"/>
    <x v="4"/>
    <s v="Seattle"/>
    <x v="11"/>
    <x v="5"/>
    <n v="2"/>
    <n v="145.91999999999999"/>
    <n v="0.05"/>
    <n v="277.25"/>
    <x v="1404"/>
    <s v="PayPal"/>
    <x v="0"/>
    <s v="Express"/>
    <x v="1"/>
    <n v="2025"/>
    <n v="5"/>
    <x v="0"/>
  </r>
  <r>
    <s v="ORD-004888"/>
    <d v="2025-09-25T00:00:00"/>
    <x v="301"/>
    <x v="24"/>
    <x v="4"/>
    <x v="4"/>
    <s v="Houston"/>
    <x v="8"/>
    <x v="5"/>
    <n v="2"/>
    <n v="97.72"/>
    <n v="0.15"/>
    <n v="166.12"/>
    <x v="3115"/>
    <s v="Credit Card"/>
    <x v="2"/>
    <s v="Standard"/>
    <x v="0"/>
    <n v="2025"/>
    <n v="9"/>
    <x v="11"/>
  </r>
  <r>
    <s v="ORD-004889"/>
    <d v="2025-01-10T00:00:00"/>
    <x v="1984"/>
    <x v="23"/>
    <x v="11"/>
    <x v="8"/>
    <s v="Durban"/>
    <x v="16"/>
    <x v="6"/>
    <n v="1"/>
    <n v="32.21"/>
    <n v="0.05"/>
    <n v="30.6"/>
    <x v="3294"/>
    <s v="PayPal"/>
    <x v="2"/>
    <s v="Standard"/>
    <x v="1"/>
    <n v="2025"/>
    <n v="1"/>
    <x v="5"/>
  </r>
  <r>
    <s v="ORD-004890"/>
    <d v="2025-09-27T00:00:00"/>
    <x v="1967"/>
    <x v="22"/>
    <x v="5"/>
    <x v="5"/>
    <s v="Tokyo"/>
    <x v="17"/>
    <x v="3"/>
    <n v="2"/>
    <n v="62.73"/>
    <n v="0.05"/>
    <n v="119.19"/>
    <x v="2853"/>
    <s v="Credit Card"/>
    <x v="0"/>
    <s v="Standard"/>
    <x v="0"/>
    <n v="2025"/>
    <n v="9"/>
    <x v="11"/>
  </r>
  <r>
    <s v="ORD-004891"/>
    <d v="2025-05-04T00:00:00"/>
    <x v="1543"/>
    <x v="20"/>
    <x v="8"/>
    <x v="4"/>
    <s v="Montreal"/>
    <x v="10"/>
    <x v="1"/>
    <n v="1"/>
    <n v="50.08"/>
    <n v="0.2"/>
    <n v="40.06"/>
    <x v="1478"/>
    <s v="Digital Wallet"/>
    <x v="2"/>
    <s v="Standard"/>
    <x v="0"/>
    <n v="2025"/>
    <n v="5"/>
    <x v="0"/>
  </r>
  <r>
    <s v="ORD-004892"/>
    <d v="2025-01-22T00:00:00"/>
    <x v="1029"/>
    <x v="7"/>
    <x v="9"/>
    <x v="3"/>
    <s v="Hamburg"/>
    <x v="5"/>
    <x v="3"/>
    <n v="1"/>
    <n v="58.9"/>
    <n v="0.15"/>
    <n v="50.07"/>
    <x v="393"/>
    <s v="Digital Wallet"/>
    <x v="2"/>
    <s v="Standard"/>
    <x v="0"/>
    <n v="2025"/>
    <n v="1"/>
    <x v="5"/>
  </r>
  <r>
    <s v="ORD-004893"/>
    <d v="2025-08-27T00:00:00"/>
    <x v="1357"/>
    <x v="5"/>
    <x v="1"/>
    <x v="1"/>
    <s v="Hyderabad"/>
    <x v="7"/>
    <x v="5"/>
    <n v="1"/>
    <n v="131.5"/>
    <n v="0.2"/>
    <n v="105.2"/>
    <x v="2451"/>
    <s v="Credit Card"/>
    <x v="2"/>
    <s v="Standard"/>
    <x v="1"/>
    <n v="2025"/>
    <n v="8"/>
    <x v="3"/>
  </r>
  <r>
    <s v="ORD-004894"/>
    <d v="2025-04-05T00:00:00"/>
    <x v="738"/>
    <x v="16"/>
    <x v="11"/>
    <x v="8"/>
    <s v="Durban"/>
    <x v="9"/>
    <x v="6"/>
    <n v="2"/>
    <n v="75.97"/>
    <n v="0.05"/>
    <n v="144.35"/>
    <x v="3295"/>
    <s v="Credit Card"/>
    <x v="2"/>
    <s v="Express"/>
    <x v="0"/>
    <n v="2025"/>
    <n v="4"/>
    <x v="7"/>
  </r>
  <r>
    <s v="ORD-004895"/>
    <d v="2025-06-01T00:00:00"/>
    <x v="916"/>
    <x v="8"/>
    <x v="4"/>
    <x v="4"/>
    <s v="Seattle"/>
    <x v="7"/>
    <x v="5"/>
    <n v="3"/>
    <n v="135.38"/>
    <n v="0.1"/>
    <n v="365.53"/>
    <x v="3296"/>
    <s v="Credit Card"/>
    <x v="2"/>
    <s v="Standard"/>
    <x v="2"/>
    <n v="2025"/>
    <n v="6"/>
    <x v="9"/>
  </r>
  <r>
    <s v="ORD-004896"/>
    <d v="2025-02-01T00:00:00"/>
    <x v="1576"/>
    <x v="8"/>
    <x v="1"/>
    <x v="1"/>
    <s v="Mumbai"/>
    <x v="18"/>
    <x v="1"/>
    <n v="1"/>
    <n v="69.459999999999994"/>
    <n v="0.15"/>
    <n v="59.04"/>
    <x v="1829"/>
    <s v="Debit Card"/>
    <x v="1"/>
    <s v="Standard"/>
    <x v="1"/>
    <n v="2025"/>
    <n v="2"/>
    <x v="10"/>
  </r>
  <r>
    <s v="ORD-004897"/>
    <d v="2025-02-27T00:00:00"/>
    <x v="711"/>
    <x v="9"/>
    <x v="9"/>
    <x v="3"/>
    <s v="Frankfurt"/>
    <x v="8"/>
    <x v="5"/>
    <n v="1"/>
    <n v="94.09"/>
    <n v="0.05"/>
    <n v="89.39"/>
    <x v="2204"/>
    <s v="UPI"/>
    <x v="2"/>
    <s v="Express"/>
    <x v="1"/>
    <n v="2025"/>
    <n v="2"/>
    <x v="10"/>
  </r>
  <r>
    <s v="ORD-004898"/>
    <d v="2025-04-27T00:00:00"/>
    <x v="636"/>
    <x v="11"/>
    <x v="10"/>
    <x v="7"/>
    <s v="Rio de Janeiro"/>
    <x v="6"/>
    <x v="4"/>
    <n v="1"/>
    <n v="17.54"/>
    <n v="0.1"/>
    <n v="15.78"/>
    <x v="3297"/>
    <s v="Credit Card"/>
    <x v="2"/>
    <s v="Standard"/>
    <x v="1"/>
    <n v="2025"/>
    <n v="4"/>
    <x v="7"/>
  </r>
  <r>
    <s v="ORD-004899"/>
    <d v="2025-02-05T00:00:00"/>
    <x v="226"/>
    <x v="4"/>
    <x v="10"/>
    <x v="7"/>
    <s v="Rio de Janeiro"/>
    <x v="15"/>
    <x v="6"/>
    <n v="3"/>
    <n v="78.73"/>
    <n v="0.1"/>
    <n v="212.58"/>
    <x v="3298"/>
    <s v="UPI"/>
    <x v="0"/>
    <s v="Standard"/>
    <x v="2"/>
    <n v="2025"/>
    <n v="2"/>
    <x v="10"/>
  </r>
  <r>
    <s v="ORD-004900"/>
    <d v="2025-12-08T00:00:00"/>
    <x v="1342"/>
    <x v="2"/>
    <x v="1"/>
    <x v="1"/>
    <s v="Kolkata"/>
    <x v="6"/>
    <x v="4"/>
    <n v="1"/>
    <n v="18.38"/>
    <n v="0.1"/>
    <n v="16.54"/>
    <x v="3099"/>
    <s v="Credit Card"/>
    <x v="0"/>
    <s v="Standard"/>
    <x v="2"/>
    <n v="2025"/>
    <n v="12"/>
    <x v="1"/>
  </r>
  <r>
    <s v="ORD-004901"/>
    <d v="2025-01-03T00:00:00"/>
    <x v="639"/>
    <x v="11"/>
    <x v="10"/>
    <x v="7"/>
    <s v="Rio de Janeiro"/>
    <x v="18"/>
    <x v="1"/>
    <n v="1"/>
    <n v="75.05"/>
    <n v="0"/>
    <n v="75.05"/>
    <x v="294"/>
    <s v="Credit Card"/>
    <x v="1"/>
    <s v="Standard"/>
    <x v="0"/>
    <n v="2025"/>
    <n v="1"/>
    <x v="5"/>
  </r>
  <r>
    <s v="ORD-004902"/>
    <d v="2025-07-09T00:00:00"/>
    <x v="486"/>
    <x v="29"/>
    <x v="4"/>
    <x v="4"/>
    <s v="New York"/>
    <x v="14"/>
    <x v="3"/>
    <n v="1"/>
    <n v="79.63"/>
    <n v="0.05"/>
    <n v="75.650000000000006"/>
    <x v="921"/>
    <s v="Digital Wallet"/>
    <x v="0"/>
    <s v="Same Day"/>
    <x v="2"/>
    <n v="2025"/>
    <n v="7"/>
    <x v="8"/>
  </r>
  <r>
    <s v="ORD-004903"/>
    <d v="2025-02-18T00:00:00"/>
    <x v="548"/>
    <x v="23"/>
    <x v="1"/>
    <x v="1"/>
    <s v="Kolkata"/>
    <x v="7"/>
    <x v="5"/>
    <n v="1"/>
    <n v="138.62"/>
    <n v="0"/>
    <n v="138.62"/>
    <x v="2588"/>
    <s v="Debit Card"/>
    <x v="0"/>
    <s v="Standard"/>
    <x v="1"/>
    <n v="2025"/>
    <n v="2"/>
    <x v="10"/>
  </r>
  <r>
    <s v="ORD-004904"/>
    <d v="2025-05-01T00:00:00"/>
    <x v="2123"/>
    <x v="12"/>
    <x v="10"/>
    <x v="7"/>
    <s v="Rio de Janeiro"/>
    <x v="0"/>
    <x v="0"/>
    <n v="3"/>
    <n v="40.65"/>
    <n v="0.15"/>
    <n v="103.66"/>
    <x v="3299"/>
    <s v="UPI"/>
    <x v="0"/>
    <s v="Standard"/>
    <x v="0"/>
    <n v="2025"/>
    <n v="5"/>
    <x v="0"/>
  </r>
  <r>
    <s v="ORD-004905"/>
    <d v="2025-12-12T00:00:00"/>
    <x v="1839"/>
    <x v="2"/>
    <x v="10"/>
    <x v="7"/>
    <s v="BrasÃ­lia"/>
    <x v="6"/>
    <x v="4"/>
    <n v="1"/>
    <n v="19.57"/>
    <n v="0.05"/>
    <n v="18.59"/>
    <x v="1642"/>
    <s v="Credit Card"/>
    <x v="0"/>
    <s v="Standard"/>
    <x v="1"/>
    <n v="2025"/>
    <n v="12"/>
    <x v="1"/>
  </r>
  <r>
    <s v="ORD-004906"/>
    <d v="2025-03-05T00:00:00"/>
    <x v="453"/>
    <x v="0"/>
    <x v="3"/>
    <x v="3"/>
    <s v="Marseille"/>
    <x v="18"/>
    <x v="1"/>
    <n v="5"/>
    <n v="69.67"/>
    <n v="0.15"/>
    <n v="296.08999999999997"/>
    <x v="3300"/>
    <s v="Credit Card"/>
    <x v="0"/>
    <s v="Express"/>
    <x v="1"/>
    <n v="2025"/>
    <n v="3"/>
    <x v="4"/>
  </r>
  <r>
    <s v="ORD-004907"/>
    <d v="2025-12-23T00:00:00"/>
    <x v="254"/>
    <x v="15"/>
    <x v="3"/>
    <x v="3"/>
    <s v="Toulouse"/>
    <x v="3"/>
    <x v="1"/>
    <n v="1"/>
    <n v="129.28"/>
    <n v="0.1"/>
    <n v="116.35"/>
    <x v="3301"/>
    <s v="Credit Card"/>
    <x v="0"/>
    <s v="Express"/>
    <x v="2"/>
    <n v="2025"/>
    <n v="12"/>
    <x v="1"/>
  </r>
  <r>
    <s v="ORD-004908"/>
    <d v="2025-03-22T00:00:00"/>
    <x v="762"/>
    <x v="20"/>
    <x v="6"/>
    <x v="6"/>
    <s v="Singapore"/>
    <x v="2"/>
    <x v="1"/>
    <n v="1"/>
    <n v="90.49"/>
    <n v="0.15"/>
    <n v="76.92"/>
    <x v="1887"/>
    <s v="Debit Card"/>
    <x v="1"/>
    <s v="Express"/>
    <x v="0"/>
    <n v="2025"/>
    <n v="3"/>
    <x v="4"/>
  </r>
  <r>
    <s v="ORD-004909"/>
    <d v="2025-10-17T00:00:00"/>
    <x v="1382"/>
    <x v="19"/>
    <x v="5"/>
    <x v="5"/>
    <s v="Yokohama"/>
    <x v="11"/>
    <x v="5"/>
    <n v="2"/>
    <n v="156.97999999999999"/>
    <n v="0.1"/>
    <n v="282.56"/>
    <x v="3302"/>
    <s v="Bank Transfer"/>
    <x v="0"/>
    <s v="Same Day"/>
    <x v="2"/>
    <n v="2025"/>
    <n v="10"/>
    <x v="2"/>
  </r>
  <r>
    <s v="ORD-004910"/>
    <d v="2025-08-02T00:00:00"/>
    <x v="1027"/>
    <x v="29"/>
    <x v="2"/>
    <x v="2"/>
    <s v="Sharjah"/>
    <x v="14"/>
    <x v="3"/>
    <n v="4"/>
    <n v="85.31"/>
    <n v="0.2"/>
    <n v="273.01"/>
    <x v="3303"/>
    <s v="Credit Card"/>
    <x v="0"/>
    <s v="Standard"/>
    <x v="2"/>
    <n v="2025"/>
    <n v="8"/>
    <x v="3"/>
  </r>
  <r>
    <s v="ORD-004911"/>
    <d v="2025-12-01T00:00:00"/>
    <x v="561"/>
    <x v="13"/>
    <x v="3"/>
    <x v="3"/>
    <s v="Toulouse"/>
    <x v="17"/>
    <x v="3"/>
    <n v="4"/>
    <n v="66.92"/>
    <n v="0"/>
    <n v="267.69"/>
    <x v="3304"/>
    <s v="Bank Transfer"/>
    <x v="2"/>
    <s v="Express"/>
    <x v="3"/>
    <n v="2025"/>
    <n v="12"/>
    <x v="1"/>
  </r>
  <r>
    <s v="ORD-004912"/>
    <d v="2025-08-05T00:00:00"/>
    <x v="709"/>
    <x v="24"/>
    <x v="11"/>
    <x v="8"/>
    <s v="Durban"/>
    <x v="7"/>
    <x v="5"/>
    <n v="1"/>
    <n v="135.34"/>
    <n v="0.15"/>
    <n v="115.04"/>
    <x v="3305"/>
    <s v="Credit Card"/>
    <x v="2"/>
    <s v="Standard"/>
    <x v="2"/>
    <n v="2025"/>
    <n v="8"/>
    <x v="3"/>
  </r>
  <r>
    <s v="ORD-004913"/>
    <d v="2025-07-29T00:00:00"/>
    <x v="1756"/>
    <x v="27"/>
    <x v="11"/>
    <x v="8"/>
    <s v="Cape Town"/>
    <x v="12"/>
    <x v="1"/>
    <n v="1"/>
    <n v="158.80000000000001"/>
    <n v="0.05"/>
    <n v="150.86000000000001"/>
    <x v="3306"/>
    <s v="Debit Card"/>
    <x v="0"/>
    <s v="Express"/>
    <x v="3"/>
    <n v="2025"/>
    <n v="7"/>
    <x v="8"/>
  </r>
  <r>
    <s v="ORD-004914"/>
    <d v="2025-03-18T00:00:00"/>
    <x v="615"/>
    <x v="28"/>
    <x v="1"/>
    <x v="1"/>
    <s v="Chennai"/>
    <x v="1"/>
    <x v="1"/>
    <n v="3"/>
    <n v="37.14"/>
    <n v="0.25"/>
    <n v="83.58"/>
    <x v="125"/>
    <s v="Debit Card"/>
    <x v="0"/>
    <s v="Standard"/>
    <x v="1"/>
    <n v="2025"/>
    <n v="3"/>
    <x v="4"/>
  </r>
  <r>
    <s v="ORD-004915"/>
    <d v="2025-03-06T00:00:00"/>
    <x v="152"/>
    <x v="5"/>
    <x v="10"/>
    <x v="7"/>
    <s v="BrasÃ­lia"/>
    <x v="3"/>
    <x v="1"/>
    <n v="2"/>
    <n v="130.61000000000001"/>
    <n v="0.1"/>
    <n v="235.09"/>
    <x v="3307"/>
    <s v="UPI"/>
    <x v="1"/>
    <s v="Express"/>
    <x v="0"/>
    <n v="2025"/>
    <n v="3"/>
    <x v="4"/>
  </r>
  <r>
    <s v="ORD-004916"/>
    <d v="2025-12-10T00:00:00"/>
    <x v="306"/>
    <x v="2"/>
    <x v="9"/>
    <x v="3"/>
    <s v="Frankfurt"/>
    <x v="17"/>
    <x v="3"/>
    <n v="1"/>
    <n v="66.569999999999993"/>
    <n v="0.1"/>
    <n v="59.91"/>
    <x v="2769"/>
    <s v="UPI"/>
    <x v="2"/>
    <s v="Standard"/>
    <x v="1"/>
    <n v="2025"/>
    <n v="12"/>
    <x v="1"/>
  </r>
  <r>
    <s v="ORD-004917"/>
    <d v="2025-05-09T00:00:00"/>
    <x v="1339"/>
    <x v="4"/>
    <x v="7"/>
    <x v="3"/>
    <s v="Birmingham"/>
    <x v="6"/>
    <x v="4"/>
    <n v="1"/>
    <n v="18.28"/>
    <n v="0.05"/>
    <n v="17.37"/>
    <x v="770"/>
    <s v="Bank Transfer"/>
    <x v="0"/>
    <s v="Standard"/>
    <x v="0"/>
    <n v="2025"/>
    <n v="5"/>
    <x v="0"/>
  </r>
  <r>
    <s v="ORD-004918"/>
    <d v="2025-05-26T00:00:00"/>
    <x v="2124"/>
    <x v="11"/>
    <x v="8"/>
    <x v="4"/>
    <s v="Calgary"/>
    <x v="17"/>
    <x v="3"/>
    <n v="2"/>
    <n v="68.150000000000006"/>
    <n v="0.05"/>
    <n v="129.47999999999999"/>
    <x v="3308"/>
    <s v="Digital Wallet"/>
    <x v="0"/>
    <s v="Express"/>
    <x v="0"/>
    <n v="2025"/>
    <n v="5"/>
    <x v="0"/>
  </r>
  <r>
    <s v="ORD-004919"/>
    <d v="2025-10-25T00:00:00"/>
    <x v="1460"/>
    <x v="19"/>
    <x v="1"/>
    <x v="1"/>
    <s v="Bengaluru"/>
    <x v="11"/>
    <x v="5"/>
    <n v="1"/>
    <n v="155.16"/>
    <n v="0.1"/>
    <n v="139.65"/>
    <x v="540"/>
    <s v="UPI"/>
    <x v="0"/>
    <s v="Express"/>
    <x v="3"/>
    <n v="2025"/>
    <n v="10"/>
    <x v="2"/>
  </r>
  <r>
    <s v="ORD-004920"/>
    <d v="2025-05-13T00:00:00"/>
    <x v="2125"/>
    <x v="2"/>
    <x v="9"/>
    <x v="3"/>
    <s v="Berlin"/>
    <x v="6"/>
    <x v="4"/>
    <n v="1"/>
    <n v="18.02"/>
    <n v="0.1"/>
    <n v="16.22"/>
    <x v="3309"/>
    <s v="UPI"/>
    <x v="2"/>
    <s v="Standard"/>
    <x v="0"/>
    <n v="2025"/>
    <n v="5"/>
    <x v="0"/>
  </r>
  <r>
    <s v="ORD-004921"/>
    <d v="2025-12-19T00:00:00"/>
    <x v="1284"/>
    <x v="17"/>
    <x v="10"/>
    <x v="7"/>
    <s v="SÃ£o Paulo"/>
    <x v="0"/>
    <x v="0"/>
    <n v="1"/>
    <n v="40.549999999999997"/>
    <n v="0.15"/>
    <n v="34.47"/>
    <x v="3310"/>
    <s v="Digital Wallet"/>
    <x v="0"/>
    <s v="Standard"/>
    <x v="0"/>
    <n v="2025"/>
    <n v="12"/>
    <x v="1"/>
  </r>
  <r>
    <s v="ORD-004922"/>
    <d v="2025-10-16T00:00:00"/>
    <x v="2083"/>
    <x v="22"/>
    <x v="4"/>
    <x v="4"/>
    <s v="Houston"/>
    <x v="17"/>
    <x v="3"/>
    <n v="1"/>
    <n v="69.14"/>
    <n v="0.05"/>
    <n v="65.680000000000007"/>
    <x v="2203"/>
    <s v="Credit Card"/>
    <x v="2"/>
    <s v="Standard"/>
    <x v="0"/>
    <n v="2025"/>
    <n v="10"/>
    <x v="2"/>
  </r>
  <r>
    <s v="ORD-004923"/>
    <d v="2025-08-22T00:00:00"/>
    <x v="544"/>
    <x v="15"/>
    <x v="7"/>
    <x v="3"/>
    <s v="Manchester"/>
    <x v="17"/>
    <x v="3"/>
    <n v="1"/>
    <n v="62.18"/>
    <n v="0.1"/>
    <n v="55.97"/>
    <x v="3311"/>
    <s v="Credit Card"/>
    <x v="1"/>
    <s v="Standard"/>
    <x v="0"/>
    <n v="2025"/>
    <n v="8"/>
    <x v="3"/>
  </r>
  <r>
    <s v="ORD-004924"/>
    <d v="2025-11-30T00:00:00"/>
    <x v="1449"/>
    <x v="16"/>
    <x v="2"/>
    <x v="2"/>
    <s v="Abu Dhabi"/>
    <x v="7"/>
    <x v="5"/>
    <n v="1"/>
    <n v="125.91"/>
    <n v="0"/>
    <n v="125.91"/>
    <x v="3312"/>
    <s v="Credit Card"/>
    <x v="1"/>
    <s v="Standard"/>
    <x v="1"/>
    <n v="2025"/>
    <n v="11"/>
    <x v="6"/>
  </r>
  <r>
    <s v="ORD-004925"/>
    <d v="2025-01-20T00:00:00"/>
    <x v="543"/>
    <x v="1"/>
    <x v="7"/>
    <x v="3"/>
    <s v="London"/>
    <x v="17"/>
    <x v="3"/>
    <n v="3"/>
    <n v="64.63"/>
    <n v="0.2"/>
    <n v="155.11000000000001"/>
    <x v="1288"/>
    <s v="UPI"/>
    <x v="0"/>
    <s v="Standard"/>
    <x v="0"/>
    <n v="2025"/>
    <n v="1"/>
    <x v="5"/>
  </r>
  <r>
    <s v="ORD-004926"/>
    <d v="2025-04-11T00:00:00"/>
    <x v="997"/>
    <x v="10"/>
    <x v="4"/>
    <x v="4"/>
    <s v="Chicago"/>
    <x v="1"/>
    <x v="1"/>
    <n v="1"/>
    <n v="43.1"/>
    <n v="0"/>
    <n v="43.1"/>
    <x v="1532"/>
    <s v="UPI"/>
    <x v="0"/>
    <s v="Express"/>
    <x v="0"/>
    <n v="2025"/>
    <n v="4"/>
    <x v="7"/>
  </r>
  <r>
    <s v="ORD-004927"/>
    <d v="2025-07-01T00:00:00"/>
    <x v="2126"/>
    <x v="2"/>
    <x v="7"/>
    <x v="3"/>
    <s v="Birmingham"/>
    <x v="13"/>
    <x v="2"/>
    <n v="1"/>
    <n v="203.15"/>
    <n v="0.05"/>
    <n v="192.99"/>
    <x v="1412"/>
    <s v="UPI"/>
    <x v="0"/>
    <s v="Express"/>
    <x v="0"/>
    <n v="2025"/>
    <n v="7"/>
    <x v="8"/>
  </r>
  <r>
    <s v="ORD-004928"/>
    <d v="2025-03-30T00:00:00"/>
    <x v="1121"/>
    <x v="19"/>
    <x v="9"/>
    <x v="3"/>
    <s v="Munich"/>
    <x v="4"/>
    <x v="2"/>
    <n v="3"/>
    <n v="46.05"/>
    <n v="0"/>
    <n v="138.13999999999999"/>
    <x v="3313"/>
    <s v="Credit Card"/>
    <x v="0"/>
    <s v="Same Day"/>
    <x v="1"/>
    <n v="2025"/>
    <n v="3"/>
    <x v="4"/>
  </r>
  <r>
    <s v="ORD-004929"/>
    <d v="2025-10-18T00:00:00"/>
    <x v="2127"/>
    <x v="22"/>
    <x v="8"/>
    <x v="4"/>
    <s v="Calgary"/>
    <x v="2"/>
    <x v="1"/>
    <n v="2"/>
    <n v="88.44"/>
    <n v="0.05"/>
    <n v="168.03"/>
    <x v="3314"/>
    <s v="PayPal"/>
    <x v="0"/>
    <s v="Same Day"/>
    <x v="1"/>
    <n v="2025"/>
    <n v="10"/>
    <x v="2"/>
  </r>
  <r>
    <s v="ORD-004930"/>
    <d v="2025-12-10T00:00:00"/>
    <x v="1874"/>
    <x v="10"/>
    <x v="6"/>
    <x v="6"/>
    <s v="Singapore"/>
    <x v="17"/>
    <x v="3"/>
    <n v="2"/>
    <n v="60"/>
    <n v="0.1"/>
    <n v="107.99"/>
    <x v="253"/>
    <s v="Debit Card"/>
    <x v="1"/>
    <s v="Standard"/>
    <x v="0"/>
    <n v="2025"/>
    <n v="12"/>
    <x v="1"/>
  </r>
  <r>
    <s v="ORD-004931"/>
    <d v="2025-06-15T00:00:00"/>
    <x v="1670"/>
    <x v="28"/>
    <x v="7"/>
    <x v="3"/>
    <s v="Manchester"/>
    <x v="5"/>
    <x v="3"/>
    <n v="1"/>
    <n v="58.04"/>
    <n v="0.05"/>
    <n v="55.14"/>
    <x v="1926"/>
    <s v="UPI"/>
    <x v="2"/>
    <s v="Express"/>
    <x v="1"/>
    <n v="2025"/>
    <n v="6"/>
    <x v="9"/>
  </r>
  <r>
    <s v="ORD-004932"/>
    <d v="2025-05-14T00:00:00"/>
    <x v="153"/>
    <x v="11"/>
    <x v="6"/>
    <x v="6"/>
    <s v="Singapore"/>
    <x v="4"/>
    <x v="2"/>
    <n v="3"/>
    <n v="47.28"/>
    <n v="0.1"/>
    <n v="127.65"/>
    <x v="3315"/>
    <s v="UPI"/>
    <x v="0"/>
    <s v="Standard"/>
    <x v="1"/>
    <n v="2025"/>
    <n v="5"/>
    <x v="0"/>
  </r>
  <r>
    <s v="ORD-004933"/>
    <d v="2025-12-21T00:00:00"/>
    <x v="83"/>
    <x v="3"/>
    <x v="9"/>
    <x v="3"/>
    <s v="Hamburg"/>
    <x v="19"/>
    <x v="5"/>
    <n v="2"/>
    <n v="23.11"/>
    <n v="0.25"/>
    <n v="34.659999999999997"/>
    <x v="163"/>
    <s v="UPI"/>
    <x v="0"/>
    <s v="Standard"/>
    <x v="1"/>
    <n v="2025"/>
    <n v="12"/>
    <x v="1"/>
  </r>
  <r>
    <s v="ORD-004934"/>
    <d v="2025-06-23T00:00:00"/>
    <x v="1812"/>
    <x v="26"/>
    <x v="4"/>
    <x v="4"/>
    <s v="New York"/>
    <x v="15"/>
    <x v="6"/>
    <n v="1"/>
    <n v="78.58"/>
    <n v="0.15"/>
    <n v="66.8"/>
    <x v="1017"/>
    <s v="Digital Wallet"/>
    <x v="2"/>
    <s v="Express"/>
    <x v="1"/>
    <n v="2025"/>
    <n v="6"/>
    <x v="9"/>
  </r>
  <r>
    <s v="ORD-004935"/>
    <d v="2025-07-11T00:00:00"/>
    <x v="1821"/>
    <x v="7"/>
    <x v="8"/>
    <x v="4"/>
    <s v="Toronto"/>
    <x v="19"/>
    <x v="5"/>
    <n v="1"/>
    <n v="23.7"/>
    <n v="0"/>
    <n v="23.7"/>
    <x v="3316"/>
    <s v="Digital Wallet"/>
    <x v="1"/>
    <s v="Standard"/>
    <x v="4"/>
    <n v="2025"/>
    <n v="7"/>
    <x v="8"/>
  </r>
  <r>
    <s v="ORD-004936"/>
    <d v="2025-05-18T00:00:00"/>
    <x v="864"/>
    <x v="0"/>
    <x v="0"/>
    <x v="0"/>
    <s v="Melbourne"/>
    <x v="16"/>
    <x v="6"/>
    <n v="2"/>
    <n v="31.86"/>
    <n v="0"/>
    <n v="63.73"/>
    <x v="745"/>
    <s v="Bank Transfer"/>
    <x v="0"/>
    <s v="Express"/>
    <x v="0"/>
    <n v="2025"/>
    <n v="5"/>
    <x v="0"/>
  </r>
  <r>
    <s v="ORD-004937"/>
    <d v="2025-12-08T00:00:00"/>
    <x v="400"/>
    <x v="16"/>
    <x v="3"/>
    <x v="3"/>
    <s v="Lyon"/>
    <x v="1"/>
    <x v="1"/>
    <n v="1"/>
    <n v="40.32"/>
    <n v="0.05"/>
    <n v="38.299999999999997"/>
    <x v="815"/>
    <s v="UPI"/>
    <x v="0"/>
    <s v="Same Day"/>
    <x v="3"/>
    <n v="2025"/>
    <n v="12"/>
    <x v="1"/>
  </r>
  <r>
    <s v="ORD-004938"/>
    <d v="2025-08-11T00:00:00"/>
    <x v="379"/>
    <x v="23"/>
    <x v="1"/>
    <x v="1"/>
    <s v="Bengaluru"/>
    <x v="10"/>
    <x v="1"/>
    <n v="1"/>
    <n v="52.52"/>
    <n v="0"/>
    <n v="52.52"/>
    <x v="334"/>
    <s v="Credit Card"/>
    <x v="0"/>
    <s v="Standard"/>
    <x v="3"/>
    <n v="2025"/>
    <n v="8"/>
    <x v="3"/>
  </r>
  <r>
    <s v="ORD-004939"/>
    <d v="2025-10-26T00:00:00"/>
    <x v="1874"/>
    <x v="19"/>
    <x v="1"/>
    <x v="1"/>
    <s v="Delhi"/>
    <x v="1"/>
    <x v="1"/>
    <n v="1"/>
    <n v="38.9"/>
    <n v="0.1"/>
    <n v="35.01"/>
    <x v="2850"/>
    <s v="Debit Card"/>
    <x v="1"/>
    <s v="Express"/>
    <x v="0"/>
    <n v="2025"/>
    <n v="10"/>
    <x v="2"/>
  </r>
  <r>
    <s v="ORD-004940"/>
    <d v="2025-11-10T00:00:00"/>
    <x v="1776"/>
    <x v="4"/>
    <x v="4"/>
    <x v="4"/>
    <s v="Chicago"/>
    <x v="7"/>
    <x v="5"/>
    <n v="1"/>
    <n v="126.25"/>
    <n v="0.15"/>
    <n v="107.31"/>
    <x v="3100"/>
    <s v="Bank Transfer"/>
    <x v="0"/>
    <s v="Standard"/>
    <x v="0"/>
    <n v="2025"/>
    <n v="11"/>
    <x v="6"/>
  </r>
  <r>
    <s v="ORD-004941"/>
    <d v="2025-05-14T00:00:00"/>
    <x v="1276"/>
    <x v="17"/>
    <x v="4"/>
    <x v="4"/>
    <s v="Seattle"/>
    <x v="17"/>
    <x v="3"/>
    <n v="3"/>
    <n v="67.040000000000006"/>
    <n v="0"/>
    <n v="201.13"/>
    <x v="3317"/>
    <s v="Debit Card"/>
    <x v="0"/>
    <s v="Standard"/>
    <x v="0"/>
    <n v="2025"/>
    <n v="5"/>
    <x v="0"/>
  </r>
  <r>
    <s v="ORD-004942"/>
    <d v="2025-06-19T00:00:00"/>
    <x v="2128"/>
    <x v="9"/>
    <x v="8"/>
    <x v="4"/>
    <s v="Montreal"/>
    <x v="15"/>
    <x v="6"/>
    <n v="3"/>
    <n v="71.42"/>
    <n v="0.05"/>
    <n v="203.54"/>
    <x v="3318"/>
    <s v="UPI"/>
    <x v="0"/>
    <s v="Express"/>
    <x v="3"/>
    <n v="2025"/>
    <n v="6"/>
    <x v="9"/>
  </r>
  <r>
    <s v="ORD-004943"/>
    <d v="2025-11-21T00:00:00"/>
    <x v="1523"/>
    <x v="13"/>
    <x v="1"/>
    <x v="1"/>
    <s v="Chennai"/>
    <x v="12"/>
    <x v="1"/>
    <n v="1"/>
    <n v="152.41999999999999"/>
    <n v="0.1"/>
    <n v="137.18"/>
    <x v="2798"/>
    <s v="Bank Transfer"/>
    <x v="0"/>
    <s v="Same Day"/>
    <x v="0"/>
    <n v="2025"/>
    <n v="11"/>
    <x v="6"/>
  </r>
  <r>
    <s v="ORD-004944"/>
    <d v="2025-05-23T00:00:00"/>
    <x v="356"/>
    <x v="13"/>
    <x v="5"/>
    <x v="5"/>
    <s v="Kyoto"/>
    <x v="2"/>
    <x v="1"/>
    <n v="2"/>
    <n v="89.09"/>
    <n v="0.15"/>
    <n v="151.44"/>
    <x v="3319"/>
    <s v="Credit Card"/>
    <x v="1"/>
    <s v="Express"/>
    <x v="0"/>
    <n v="2025"/>
    <n v="5"/>
    <x v="0"/>
  </r>
  <r>
    <s v="ORD-004945"/>
    <d v="2025-11-05T00:00:00"/>
    <x v="339"/>
    <x v="21"/>
    <x v="4"/>
    <x v="4"/>
    <s v="New York"/>
    <x v="8"/>
    <x v="5"/>
    <n v="3"/>
    <n v="95.03"/>
    <n v="0.05"/>
    <n v="270.83"/>
    <x v="3320"/>
    <s v="PayPal"/>
    <x v="2"/>
    <s v="Same Day"/>
    <x v="0"/>
    <n v="2025"/>
    <n v="11"/>
    <x v="6"/>
  </r>
  <r>
    <s v="ORD-004946"/>
    <d v="2025-12-16T00:00:00"/>
    <x v="1163"/>
    <x v="10"/>
    <x v="4"/>
    <x v="4"/>
    <s v="Chicago"/>
    <x v="17"/>
    <x v="3"/>
    <n v="3"/>
    <n v="66.84"/>
    <n v="0.05"/>
    <n v="190.49"/>
    <x v="3321"/>
    <s v="PayPal"/>
    <x v="0"/>
    <s v="Standard"/>
    <x v="1"/>
    <n v="2025"/>
    <n v="12"/>
    <x v="1"/>
  </r>
  <r>
    <s v="ORD-004947"/>
    <d v="2025-09-01T00:00:00"/>
    <x v="1458"/>
    <x v="4"/>
    <x v="9"/>
    <x v="3"/>
    <s v="Berlin"/>
    <x v="18"/>
    <x v="1"/>
    <n v="1"/>
    <n v="72.5"/>
    <n v="0.15"/>
    <n v="61.62"/>
    <x v="1625"/>
    <s v="Debit Card"/>
    <x v="2"/>
    <s v="Express"/>
    <x v="3"/>
    <n v="2025"/>
    <n v="9"/>
    <x v="11"/>
  </r>
  <r>
    <s v="ORD-004948"/>
    <d v="2025-10-17T00:00:00"/>
    <x v="2129"/>
    <x v="22"/>
    <x v="4"/>
    <x v="4"/>
    <s v="Houston"/>
    <x v="19"/>
    <x v="5"/>
    <n v="1"/>
    <n v="24.72"/>
    <n v="0.25"/>
    <n v="18.54"/>
    <x v="1532"/>
    <s v="Credit Card"/>
    <x v="2"/>
    <s v="Express"/>
    <x v="1"/>
    <n v="2025"/>
    <n v="10"/>
    <x v="2"/>
  </r>
  <r>
    <s v="ORD-004949"/>
    <d v="2025-11-08T00:00:00"/>
    <x v="2130"/>
    <x v="13"/>
    <x v="10"/>
    <x v="7"/>
    <s v="SÃ£o Paulo"/>
    <x v="11"/>
    <x v="5"/>
    <n v="1"/>
    <n v="149.97999999999999"/>
    <n v="0"/>
    <n v="149.97999999999999"/>
    <x v="2896"/>
    <s v="PayPal"/>
    <x v="0"/>
    <s v="Standard"/>
    <x v="0"/>
    <n v="2025"/>
    <n v="11"/>
    <x v="6"/>
  </r>
  <r>
    <s v="ORD-004950"/>
    <d v="2025-11-20T00:00:00"/>
    <x v="809"/>
    <x v="19"/>
    <x v="1"/>
    <x v="1"/>
    <s v="Chennai"/>
    <x v="1"/>
    <x v="1"/>
    <n v="2"/>
    <n v="39.74"/>
    <n v="0.05"/>
    <n v="75.5"/>
    <x v="2842"/>
    <s v="PayPal"/>
    <x v="2"/>
    <s v="Standard"/>
    <x v="1"/>
    <n v="2025"/>
    <n v="11"/>
    <x v="6"/>
  </r>
  <r>
    <s v="ORD-004951"/>
    <d v="2025-06-04T00:00:00"/>
    <x v="1813"/>
    <x v="9"/>
    <x v="7"/>
    <x v="3"/>
    <s v="London"/>
    <x v="16"/>
    <x v="6"/>
    <n v="1"/>
    <n v="29.32"/>
    <n v="0.05"/>
    <n v="27.85"/>
    <x v="2497"/>
    <s v="Bank Transfer"/>
    <x v="0"/>
    <s v="Express"/>
    <x v="0"/>
    <n v="2025"/>
    <n v="6"/>
    <x v="9"/>
  </r>
  <r>
    <s v="ORD-004952"/>
    <d v="2025-01-21T00:00:00"/>
    <x v="437"/>
    <x v="5"/>
    <x v="10"/>
    <x v="7"/>
    <s v="BrasÃ­lia"/>
    <x v="11"/>
    <x v="5"/>
    <n v="2"/>
    <n v="153.96"/>
    <n v="0.1"/>
    <n v="277.12"/>
    <x v="3322"/>
    <s v="UPI"/>
    <x v="1"/>
    <s v="Standard"/>
    <x v="1"/>
    <n v="2025"/>
    <n v="1"/>
    <x v="5"/>
  </r>
  <r>
    <s v="ORD-004953"/>
    <d v="2025-06-07T00:00:00"/>
    <x v="18"/>
    <x v="11"/>
    <x v="8"/>
    <x v="4"/>
    <s v="Vancouver"/>
    <x v="12"/>
    <x v="1"/>
    <n v="2"/>
    <n v="152.05000000000001"/>
    <n v="0.15"/>
    <n v="258.49"/>
    <x v="1210"/>
    <s v="Credit Card"/>
    <x v="0"/>
    <s v="Express"/>
    <x v="1"/>
    <n v="2025"/>
    <n v="6"/>
    <x v="9"/>
  </r>
  <r>
    <s v="ORD-004954"/>
    <d v="2025-09-21T00:00:00"/>
    <x v="1283"/>
    <x v="9"/>
    <x v="4"/>
    <x v="4"/>
    <s v="Los Angeles"/>
    <x v="11"/>
    <x v="5"/>
    <n v="1"/>
    <n v="151.25"/>
    <n v="0.05"/>
    <n v="143.69"/>
    <x v="3323"/>
    <s v="PayPal"/>
    <x v="0"/>
    <s v="Same Day"/>
    <x v="0"/>
    <n v="2025"/>
    <n v="9"/>
    <x v="11"/>
  </r>
  <r>
    <s v="ORD-004955"/>
    <d v="2025-06-26T00:00:00"/>
    <x v="1207"/>
    <x v="16"/>
    <x v="7"/>
    <x v="3"/>
    <s v="Manchester"/>
    <x v="0"/>
    <x v="0"/>
    <n v="2"/>
    <n v="41.12"/>
    <n v="0.1"/>
    <n v="74.010000000000005"/>
    <x v="2800"/>
    <s v="UPI"/>
    <x v="0"/>
    <s v="Express"/>
    <x v="1"/>
    <n v="2025"/>
    <n v="6"/>
    <x v="9"/>
  </r>
  <r>
    <s v="ORD-004956"/>
    <d v="2025-10-20T00:00:00"/>
    <x v="1351"/>
    <x v="14"/>
    <x v="0"/>
    <x v="0"/>
    <s v="Sydney"/>
    <x v="13"/>
    <x v="2"/>
    <n v="3"/>
    <n v="176.36"/>
    <n v="0.1"/>
    <n v="476.17"/>
    <x v="3324"/>
    <s v="Debit Card"/>
    <x v="0"/>
    <s v="Express"/>
    <x v="2"/>
    <n v="2025"/>
    <n v="10"/>
    <x v="2"/>
  </r>
  <r>
    <s v="ORD-004957"/>
    <d v="2025-05-20T00:00:00"/>
    <x v="1307"/>
    <x v="15"/>
    <x v="11"/>
    <x v="8"/>
    <s v="Durban"/>
    <x v="3"/>
    <x v="1"/>
    <n v="1"/>
    <n v="132.27000000000001"/>
    <n v="0.05"/>
    <n v="125.65"/>
    <x v="3165"/>
    <s v="Digital Wallet"/>
    <x v="0"/>
    <s v="Standard"/>
    <x v="4"/>
    <n v="2025"/>
    <n v="5"/>
    <x v="0"/>
  </r>
  <r>
    <s v="ORD-004958"/>
    <d v="2025-09-06T00:00:00"/>
    <x v="2110"/>
    <x v="11"/>
    <x v="2"/>
    <x v="2"/>
    <s v="Abu Dhabi"/>
    <x v="2"/>
    <x v="1"/>
    <n v="2"/>
    <n v="95.24"/>
    <n v="0.1"/>
    <n v="171.43"/>
    <x v="3325"/>
    <s v="Credit Card"/>
    <x v="0"/>
    <s v="Same Day"/>
    <x v="1"/>
    <n v="2025"/>
    <n v="9"/>
    <x v="11"/>
  </r>
  <r>
    <s v="ORD-004959"/>
    <d v="2025-03-14T00:00:00"/>
    <x v="946"/>
    <x v="12"/>
    <x v="4"/>
    <x v="4"/>
    <s v="Los Angeles"/>
    <x v="7"/>
    <x v="5"/>
    <n v="1"/>
    <n v="125.88"/>
    <n v="0.15"/>
    <n v="107"/>
    <x v="184"/>
    <s v="Credit Card"/>
    <x v="0"/>
    <s v="Standard"/>
    <x v="0"/>
    <n v="2025"/>
    <n v="3"/>
    <x v="4"/>
  </r>
  <r>
    <s v="ORD-004960"/>
    <d v="2025-10-21T00:00:00"/>
    <x v="1427"/>
    <x v="22"/>
    <x v="11"/>
    <x v="8"/>
    <s v="Pretoria"/>
    <x v="3"/>
    <x v="1"/>
    <n v="1"/>
    <n v="149.38"/>
    <n v="0.2"/>
    <n v="119.51"/>
    <x v="857"/>
    <s v="PayPal"/>
    <x v="0"/>
    <s v="Express"/>
    <x v="2"/>
    <n v="2025"/>
    <n v="10"/>
    <x v="2"/>
  </r>
  <r>
    <s v="ORD-004961"/>
    <d v="2025-08-02T00:00:00"/>
    <x v="505"/>
    <x v="27"/>
    <x v="1"/>
    <x v="1"/>
    <s v="Hyderabad"/>
    <x v="2"/>
    <x v="1"/>
    <n v="1"/>
    <n v="95.44"/>
    <n v="0"/>
    <n v="95.44"/>
    <x v="3326"/>
    <s v="Bank Transfer"/>
    <x v="2"/>
    <s v="Standard"/>
    <x v="0"/>
    <n v="2025"/>
    <n v="8"/>
    <x v="3"/>
  </r>
  <r>
    <s v="ORD-004962"/>
    <d v="2025-03-21T00:00:00"/>
    <x v="2031"/>
    <x v="21"/>
    <x v="1"/>
    <x v="1"/>
    <s v="Chennai"/>
    <x v="2"/>
    <x v="1"/>
    <n v="1"/>
    <n v="86.78"/>
    <n v="0.15"/>
    <n v="73.760000000000005"/>
    <x v="3327"/>
    <s v="Bank Transfer"/>
    <x v="2"/>
    <s v="Same Day"/>
    <x v="0"/>
    <n v="2025"/>
    <n v="3"/>
    <x v="4"/>
  </r>
  <r>
    <s v="ORD-004963"/>
    <d v="2025-04-25T00:00:00"/>
    <x v="357"/>
    <x v="20"/>
    <x v="6"/>
    <x v="6"/>
    <s v="Singapore"/>
    <x v="9"/>
    <x v="6"/>
    <n v="2"/>
    <n v="73.78"/>
    <n v="0"/>
    <n v="147.57"/>
    <x v="3328"/>
    <s v="PayPal"/>
    <x v="0"/>
    <s v="Standard"/>
    <x v="1"/>
    <n v="2025"/>
    <n v="4"/>
    <x v="7"/>
  </r>
  <r>
    <s v="ORD-004964"/>
    <d v="2025-10-20T00:00:00"/>
    <x v="2131"/>
    <x v="3"/>
    <x v="1"/>
    <x v="1"/>
    <s v="Delhi"/>
    <x v="10"/>
    <x v="1"/>
    <n v="2"/>
    <n v="50.39"/>
    <n v="0"/>
    <n v="100.77"/>
    <x v="3329"/>
    <s v="Debit Card"/>
    <x v="0"/>
    <s v="Standard"/>
    <x v="0"/>
    <n v="2025"/>
    <n v="10"/>
    <x v="2"/>
  </r>
  <r>
    <s v="ORD-004965"/>
    <d v="2025-07-08T00:00:00"/>
    <x v="1383"/>
    <x v="20"/>
    <x v="1"/>
    <x v="1"/>
    <s v="Chennai"/>
    <x v="7"/>
    <x v="5"/>
    <n v="1"/>
    <n v="132.93"/>
    <n v="0.05"/>
    <n v="126.28"/>
    <x v="1375"/>
    <s v="Bank Transfer"/>
    <x v="1"/>
    <s v="Same Day"/>
    <x v="0"/>
    <n v="2025"/>
    <n v="7"/>
    <x v="8"/>
  </r>
  <r>
    <s v="ORD-004966"/>
    <d v="2025-03-26T00:00:00"/>
    <x v="695"/>
    <x v="28"/>
    <x v="4"/>
    <x v="4"/>
    <s v="New York"/>
    <x v="3"/>
    <x v="1"/>
    <n v="3"/>
    <n v="136.53"/>
    <n v="0.1"/>
    <n v="368.63"/>
    <x v="3330"/>
    <s v="Credit Card"/>
    <x v="1"/>
    <s v="Standard"/>
    <x v="4"/>
    <n v="2025"/>
    <n v="3"/>
    <x v="4"/>
  </r>
  <r>
    <s v="ORD-004967"/>
    <d v="2025-12-23T00:00:00"/>
    <x v="2132"/>
    <x v="3"/>
    <x v="7"/>
    <x v="3"/>
    <s v="Manchester"/>
    <x v="11"/>
    <x v="5"/>
    <n v="3"/>
    <n v="157.16"/>
    <n v="0.1"/>
    <n v="424.33"/>
    <x v="3331"/>
    <s v="PayPal"/>
    <x v="1"/>
    <s v="Standard"/>
    <x v="1"/>
    <n v="2025"/>
    <n v="12"/>
    <x v="1"/>
  </r>
  <r>
    <s v="ORD-004968"/>
    <d v="2025-10-07T00:00:00"/>
    <x v="340"/>
    <x v="17"/>
    <x v="0"/>
    <x v="0"/>
    <s v="Melbourne"/>
    <x v="16"/>
    <x v="6"/>
    <n v="4"/>
    <n v="31.36"/>
    <n v="0.25"/>
    <n v="94.07"/>
    <x v="3051"/>
    <s v="Credit Card"/>
    <x v="0"/>
    <s v="Same Day"/>
    <x v="1"/>
    <n v="2025"/>
    <n v="10"/>
    <x v="2"/>
  </r>
  <r>
    <s v="ORD-004969"/>
    <d v="2025-12-20T00:00:00"/>
    <x v="1300"/>
    <x v="2"/>
    <x v="8"/>
    <x v="4"/>
    <s v="Montreal"/>
    <x v="9"/>
    <x v="6"/>
    <n v="1"/>
    <n v="79.319999999999993"/>
    <n v="0.1"/>
    <n v="71.39"/>
    <x v="602"/>
    <s v="Credit Card"/>
    <x v="1"/>
    <s v="Standard"/>
    <x v="0"/>
    <n v="2025"/>
    <n v="12"/>
    <x v="1"/>
  </r>
  <r>
    <s v="ORD-004970"/>
    <d v="2025-06-16T00:00:00"/>
    <x v="2133"/>
    <x v="19"/>
    <x v="4"/>
    <x v="4"/>
    <s v="Seattle"/>
    <x v="2"/>
    <x v="1"/>
    <n v="1"/>
    <n v="91.35"/>
    <n v="0.05"/>
    <n v="86.78"/>
    <x v="2131"/>
    <s v="UPI"/>
    <x v="1"/>
    <s v="Express"/>
    <x v="1"/>
    <n v="2025"/>
    <n v="6"/>
    <x v="9"/>
  </r>
  <r>
    <s v="ORD-004971"/>
    <d v="2025-07-05T00:00:00"/>
    <x v="1837"/>
    <x v="16"/>
    <x v="9"/>
    <x v="3"/>
    <s v="Munich"/>
    <x v="18"/>
    <x v="1"/>
    <n v="4"/>
    <n v="71.45"/>
    <n v="0.2"/>
    <n v="228.63"/>
    <x v="3332"/>
    <s v="PayPal"/>
    <x v="1"/>
    <s v="Express"/>
    <x v="2"/>
    <n v="2025"/>
    <n v="7"/>
    <x v="8"/>
  </r>
  <r>
    <s v="ORD-004972"/>
    <d v="2025-12-05T00:00:00"/>
    <x v="2134"/>
    <x v="14"/>
    <x v="2"/>
    <x v="2"/>
    <s v="Abu Dhabi"/>
    <x v="6"/>
    <x v="4"/>
    <n v="2"/>
    <n v="17.96"/>
    <n v="0.1"/>
    <n v="32.32"/>
    <x v="2411"/>
    <s v="Digital Wallet"/>
    <x v="0"/>
    <s v="Express"/>
    <x v="0"/>
    <n v="2025"/>
    <n v="12"/>
    <x v="1"/>
  </r>
  <r>
    <s v="ORD-004973"/>
    <d v="2025-07-25T00:00:00"/>
    <x v="1136"/>
    <x v="15"/>
    <x v="6"/>
    <x v="6"/>
    <s v="Singapore"/>
    <x v="5"/>
    <x v="3"/>
    <n v="2"/>
    <n v="58.89"/>
    <n v="0.2"/>
    <n v="94.23"/>
    <x v="63"/>
    <s v="UPI"/>
    <x v="0"/>
    <s v="Standard"/>
    <x v="0"/>
    <n v="2025"/>
    <n v="7"/>
    <x v="8"/>
  </r>
  <r>
    <s v="ORD-004974"/>
    <d v="2025-10-04T00:00:00"/>
    <x v="1928"/>
    <x v="14"/>
    <x v="4"/>
    <x v="4"/>
    <s v="Seattle"/>
    <x v="5"/>
    <x v="3"/>
    <n v="1"/>
    <n v="53.26"/>
    <n v="0.25"/>
    <n v="39.950000000000003"/>
    <x v="1838"/>
    <s v="PayPal"/>
    <x v="0"/>
    <s v="Express"/>
    <x v="1"/>
    <n v="2025"/>
    <n v="10"/>
    <x v="2"/>
  </r>
  <r>
    <s v="ORD-004975"/>
    <d v="2025-04-09T00:00:00"/>
    <x v="231"/>
    <x v="1"/>
    <x v="11"/>
    <x v="8"/>
    <s v="Johannesburg"/>
    <x v="6"/>
    <x v="4"/>
    <n v="1"/>
    <n v="19.46"/>
    <n v="0.05"/>
    <n v="18.48"/>
    <x v="3333"/>
    <s v="PayPal"/>
    <x v="0"/>
    <s v="Standard"/>
    <x v="4"/>
    <n v="2025"/>
    <n v="4"/>
    <x v="7"/>
  </r>
  <r>
    <s v="ORD-004976"/>
    <d v="2025-06-24T00:00:00"/>
    <x v="1438"/>
    <x v="23"/>
    <x v="0"/>
    <x v="0"/>
    <s v="Perth"/>
    <x v="0"/>
    <x v="0"/>
    <n v="1"/>
    <n v="43.9"/>
    <n v="0.05"/>
    <n v="41.71"/>
    <x v="2984"/>
    <s v="PayPal"/>
    <x v="0"/>
    <s v="Standard"/>
    <x v="4"/>
    <n v="2025"/>
    <n v="6"/>
    <x v="9"/>
  </r>
  <r>
    <s v="ORD-004977"/>
    <d v="2025-02-18T00:00:00"/>
    <x v="828"/>
    <x v="1"/>
    <x v="1"/>
    <x v="1"/>
    <s v="Hyderabad"/>
    <x v="1"/>
    <x v="1"/>
    <n v="3"/>
    <n v="39.42"/>
    <n v="0"/>
    <n v="118.25"/>
    <x v="399"/>
    <s v="Credit Card"/>
    <x v="0"/>
    <s v="Standard"/>
    <x v="1"/>
    <n v="2025"/>
    <n v="2"/>
    <x v="10"/>
  </r>
  <r>
    <s v="ORD-004978"/>
    <d v="2025-03-22T00:00:00"/>
    <x v="786"/>
    <x v="5"/>
    <x v="1"/>
    <x v="1"/>
    <s v="Delhi"/>
    <x v="17"/>
    <x v="3"/>
    <n v="2"/>
    <n v="61.24"/>
    <n v="0"/>
    <n v="122.47"/>
    <x v="580"/>
    <s v="Bank Transfer"/>
    <x v="0"/>
    <s v="Express"/>
    <x v="1"/>
    <n v="2025"/>
    <n v="3"/>
    <x v="4"/>
  </r>
  <r>
    <s v="ORD-004979"/>
    <d v="2025-01-01T00:00:00"/>
    <x v="2135"/>
    <x v="16"/>
    <x v="1"/>
    <x v="1"/>
    <s v="Kolkata"/>
    <x v="7"/>
    <x v="5"/>
    <n v="1"/>
    <n v="121.09"/>
    <n v="0.2"/>
    <n v="96.87"/>
    <x v="1621"/>
    <s v="UPI"/>
    <x v="1"/>
    <s v="Express"/>
    <x v="1"/>
    <n v="2025"/>
    <n v="1"/>
    <x v="5"/>
  </r>
  <r>
    <s v="ORD-004980"/>
    <d v="2025-01-16T00:00:00"/>
    <x v="2136"/>
    <x v="26"/>
    <x v="0"/>
    <x v="0"/>
    <s v="Melbourne"/>
    <x v="14"/>
    <x v="3"/>
    <n v="1"/>
    <n v="83.68"/>
    <n v="0.15"/>
    <n v="71.12"/>
    <x v="3334"/>
    <s v="PayPal"/>
    <x v="1"/>
    <s v="Express"/>
    <x v="4"/>
    <n v="2025"/>
    <n v="1"/>
    <x v="5"/>
  </r>
  <r>
    <s v="ORD-004981"/>
    <d v="2025-12-26T00:00:00"/>
    <x v="2026"/>
    <x v="26"/>
    <x v="1"/>
    <x v="1"/>
    <s v="Hyderabad"/>
    <x v="19"/>
    <x v="5"/>
    <n v="1"/>
    <n v="25.81"/>
    <n v="0.1"/>
    <n v="23.23"/>
    <x v="123"/>
    <s v="Digital Wallet"/>
    <x v="1"/>
    <s v="Express"/>
    <x v="1"/>
    <n v="2025"/>
    <n v="12"/>
    <x v="1"/>
  </r>
  <r>
    <s v="ORD-004982"/>
    <d v="2025-04-05T00:00:00"/>
    <x v="1006"/>
    <x v="11"/>
    <x v="9"/>
    <x v="3"/>
    <s v="Frankfurt"/>
    <x v="0"/>
    <x v="0"/>
    <n v="2"/>
    <n v="45.32"/>
    <n v="0.15"/>
    <n v="77.05"/>
    <x v="2820"/>
    <s v="PayPal"/>
    <x v="0"/>
    <s v="Express"/>
    <x v="0"/>
    <n v="2025"/>
    <n v="4"/>
    <x v="7"/>
  </r>
  <r>
    <s v="ORD-004983"/>
    <d v="2025-09-17T00:00:00"/>
    <x v="1444"/>
    <x v="24"/>
    <x v="1"/>
    <x v="1"/>
    <s v="Hyderabad"/>
    <x v="4"/>
    <x v="2"/>
    <n v="2"/>
    <n v="47.86"/>
    <n v="0.1"/>
    <n v="86.15"/>
    <x v="3335"/>
    <s v="Credit Card"/>
    <x v="0"/>
    <s v="Standard"/>
    <x v="1"/>
    <n v="2025"/>
    <n v="9"/>
    <x v="11"/>
  </r>
  <r>
    <s v="ORD-004984"/>
    <d v="2025-11-18T00:00:00"/>
    <x v="2137"/>
    <x v="8"/>
    <x v="2"/>
    <x v="2"/>
    <s v="Dubai"/>
    <x v="14"/>
    <x v="3"/>
    <n v="1"/>
    <n v="75.849999999999994"/>
    <n v="0.1"/>
    <n v="68.260000000000005"/>
    <x v="941"/>
    <s v="Digital Wallet"/>
    <x v="0"/>
    <s v="Standard"/>
    <x v="2"/>
    <n v="2025"/>
    <n v="11"/>
    <x v="6"/>
  </r>
  <r>
    <s v="ORD-004985"/>
    <d v="2025-08-04T00:00:00"/>
    <x v="1554"/>
    <x v="6"/>
    <x v="4"/>
    <x v="4"/>
    <s v="Chicago"/>
    <x v="8"/>
    <x v="5"/>
    <n v="2"/>
    <n v="95.15"/>
    <n v="0.2"/>
    <n v="152.22999999999999"/>
    <x v="1674"/>
    <s v="UPI"/>
    <x v="2"/>
    <s v="Standard"/>
    <x v="0"/>
    <n v="2025"/>
    <n v="8"/>
    <x v="3"/>
  </r>
  <r>
    <s v="ORD-004986"/>
    <d v="2025-03-01T00:00:00"/>
    <x v="355"/>
    <x v="18"/>
    <x v="2"/>
    <x v="2"/>
    <s v="Abu Dhabi"/>
    <x v="18"/>
    <x v="1"/>
    <n v="1"/>
    <n v="68.03"/>
    <n v="0"/>
    <n v="68.03"/>
    <x v="1380"/>
    <s v="Credit Card"/>
    <x v="2"/>
    <s v="Express"/>
    <x v="2"/>
    <n v="2025"/>
    <n v="3"/>
    <x v="4"/>
  </r>
  <r>
    <s v="ORD-004987"/>
    <d v="2025-10-12T00:00:00"/>
    <x v="1758"/>
    <x v="28"/>
    <x v="2"/>
    <x v="2"/>
    <s v="Sharjah"/>
    <x v="17"/>
    <x v="3"/>
    <n v="3"/>
    <n v="69.75"/>
    <n v="0.1"/>
    <n v="188.33"/>
    <x v="3336"/>
    <s v="PayPal"/>
    <x v="2"/>
    <s v="Standard"/>
    <x v="1"/>
    <n v="2025"/>
    <n v="10"/>
    <x v="2"/>
  </r>
  <r>
    <s v="ORD-004988"/>
    <d v="2025-08-23T00:00:00"/>
    <x v="123"/>
    <x v="14"/>
    <x v="1"/>
    <x v="1"/>
    <s v="Delhi"/>
    <x v="9"/>
    <x v="6"/>
    <n v="1"/>
    <n v="78.05"/>
    <n v="0.05"/>
    <n v="74.14"/>
    <x v="915"/>
    <s v="Credit Card"/>
    <x v="0"/>
    <s v="Standard"/>
    <x v="0"/>
    <n v="2025"/>
    <n v="8"/>
    <x v="3"/>
  </r>
  <r>
    <s v="ORD-004989"/>
    <d v="2025-10-13T00:00:00"/>
    <x v="1047"/>
    <x v="10"/>
    <x v="7"/>
    <x v="3"/>
    <s v="Manchester"/>
    <x v="14"/>
    <x v="3"/>
    <n v="2"/>
    <n v="78.7"/>
    <n v="0.1"/>
    <n v="141.65"/>
    <x v="3095"/>
    <s v="Digital Wallet"/>
    <x v="2"/>
    <s v="Express"/>
    <x v="1"/>
    <n v="2025"/>
    <n v="10"/>
    <x v="2"/>
  </r>
  <r>
    <s v="ORD-004990"/>
    <d v="2025-10-28T00:00:00"/>
    <x v="963"/>
    <x v="29"/>
    <x v="1"/>
    <x v="1"/>
    <s v="Kolkata"/>
    <x v="11"/>
    <x v="5"/>
    <n v="1"/>
    <n v="140.32"/>
    <n v="0.2"/>
    <n v="112.26"/>
    <x v="761"/>
    <s v="Digital Wallet"/>
    <x v="0"/>
    <s v="Standard"/>
    <x v="0"/>
    <n v="2025"/>
    <n v="10"/>
    <x v="2"/>
  </r>
  <r>
    <s v="ORD-004991"/>
    <d v="2025-12-25T00:00:00"/>
    <x v="1883"/>
    <x v="1"/>
    <x v="2"/>
    <x v="2"/>
    <s v="Dubai"/>
    <x v="1"/>
    <x v="1"/>
    <n v="5"/>
    <n v="37.119999999999997"/>
    <n v="0"/>
    <n v="185.58"/>
    <x v="2277"/>
    <s v="PayPal"/>
    <x v="0"/>
    <s v="Standard"/>
    <x v="2"/>
    <n v="2025"/>
    <n v="12"/>
    <x v="1"/>
  </r>
  <r>
    <s v="ORD-004992"/>
    <d v="2025-08-13T00:00:00"/>
    <x v="630"/>
    <x v="22"/>
    <x v="9"/>
    <x v="3"/>
    <s v="Frankfurt"/>
    <x v="19"/>
    <x v="5"/>
    <n v="1"/>
    <n v="25.72"/>
    <n v="0.05"/>
    <n v="24.43"/>
    <x v="2624"/>
    <s v="Debit Card"/>
    <x v="0"/>
    <s v="Same Day"/>
    <x v="3"/>
    <n v="2025"/>
    <n v="8"/>
    <x v="3"/>
  </r>
  <r>
    <s v="ORD-004993"/>
    <d v="2025-05-14T00:00:00"/>
    <x v="1557"/>
    <x v="20"/>
    <x v="1"/>
    <x v="1"/>
    <s v="Hyderabad"/>
    <x v="18"/>
    <x v="1"/>
    <n v="1"/>
    <n v="75.3"/>
    <n v="0.05"/>
    <n v="71.540000000000006"/>
    <x v="376"/>
    <s v="Credit Card"/>
    <x v="0"/>
    <s v="Express"/>
    <x v="0"/>
    <n v="2025"/>
    <n v="5"/>
    <x v="0"/>
  </r>
  <r>
    <s v="ORD-004994"/>
    <d v="2025-09-11T00:00:00"/>
    <x v="1868"/>
    <x v="5"/>
    <x v="1"/>
    <x v="1"/>
    <s v="Hyderabad"/>
    <x v="1"/>
    <x v="1"/>
    <n v="2"/>
    <n v="37.53"/>
    <n v="0.2"/>
    <n v="60.05"/>
    <x v="2301"/>
    <s v="Debit Card"/>
    <x v="1"/>
    <s v="Same Day"/>
    <x v="2"/>
    <n v="2025"/>
    <n v="9"/>
    <x v="11"/>
  </r>
  <r>
    <s v="ORD-004995"/>
    <d v="2025-01-27T00:00:00"/>
    <x v="2138"/>
    <x v="16"/>
    <x v="7"/>
    <x v="3"/>
    <s v="Liverpool"/>
    <x v="18"/>
    <x v="1"/>
    <n v="2"/>
    <n v="68.91"/>
    <n v="0"/>
    <n v="137.82"/>
    <x v="3031"/>
    <s v="Credit Card"/>
    <x v="0"/>
    <s v="Standard"/>
    <x v="0"/>
    <n v="2025"/>
    <n v="1"/>
    <x v="5"/>
  </r>
  <r>
    <s v="ORD-004996"/>
    <d v="2025-12-05T00:00:00"/>
    <x v="510"/>
    <x v="11"/>
    <x v="2"/>
    <x v="2"/>
    <s v="Sharjah"/>
    <x v="2"/>
    <x v="1"/>
    <n v="2"/>
    <n v="88.32"/>
    <n v="0.15"/>
    <n v="150.13999999999999"/>
    <x v="1807"/>
    <s v="Credit Card"/>
    <x v="1"/>
    <s v="Standard"/>
    <x v="2"/>
    <n v="2025"/>
    <n v="12"/>
    <x v="1"/>
  </r>
  <r>
    <s v="ORD-004997"/>
    <d v="2025-02-16T00:00:00"/>
    <x v="2006"/>
    <x v="5"/>
    <x v="0"/>
    <x v="0"/>
    <s v="Melbourne"/>
    <x v="9"/>
    <x v="6"/>
    <n v="1"/>
    <n v="84.07"/>
    <n v="0.05"/>
    <n v="79.87"/>
    <x v="763"/>
    <s v="Digital Wallet"/>
    <x v="0"/>
    <s v="Standard"/>
    <x v="0"/>
    <n v="2025"/>
    <n v="2"/>
    <x v="10"/>
  </r>
  <r>
    <s v="ORD-004998"/>
    <d v="2025-05-09T00:00:00"/>
    <x v="928"/>
    <x v="5"/>
    <x v="10"/>
    <x v="7"/>
    <s v="BrasÃ­lia"/>
    <x v="13"/>
    <x v="2"/>
    <n v="4"/>
    <n v="182.46"/>
    <n v="0.15"/>
    <n v="620.36"/>
    <x v="3337"/>
    <s v="PayPal"/>
    <x v="0"/>
    <s v="Standard"/>
    <x v="1"/>
    <n v="2025"/>
    <n v="5"/>
    <x v="0"/>
  </r>
  <r>
    <s v="ORD-004999"/>
    <d v="2025-11-12T00:00:00"/>
    <x v="2139"/>
    <x v="28"/>
    <x v="4"/>
    <x v="4"/>
    <s v="Houston"/>
    <x v="2"/>
    <x v="1"/>
    <n v="2"/>
    <n v="85"/>
    <n v="0"/>
    <n v="170.01"/>
    <x v="3338"/>
    <s v="UPI"/>
    <x v="0"/>
    <s v="Express"/>
    <x v="2"/>
    <n v="2025"/>
    <n v="11"/>
    <x v="6"/>
  </r>
  <r>
    <s v="ORD-005000"/>
    <d v="2025-08-22T00:00:00"/>
    <x v="581"/>
    <x v="26"/>
    <x v="1"/>
    <x v="1"/>
    <s v="Chennai"/>
    <x v="2"/>
    <x v="1"/>
    <n v="1"/>
    <n v="86.27"/>
    <n v="0"/>
    <n v="86.27"/>
    <x v="3339"/>
    <s v="PayPal"/>
    <x v="0"/>
    <s v="Standard"/>
    <x v="0"/>
    <n v="2025"/>
    <n v="8"/>
    <x v="3"/>
  </r>
  <r>
    <s v="ORD-005001"/>
    <d v="2025-06-03T00:00:00"/>
    <x v="904"/>
    <x v="3"/>
    <x v="11"/>
    <x v="8"/>
    <s v="Pretoria"/>
    <x v="15"/>
    <x v="6"/>
    <n v="1"/>
    <n v="70.86"/>
    <n v="0.15"/>
    <n v="60.23"/>
    <x v="9"/>
    <s v="Credit Card"/>
    <x v="0"/>
    <s v="Express"/>
    <x v="1"/>
    <n v="2025"/>
    <n v="6"/>
    <x v="9"/>
  </r>
  <r>
    <s v="ORD-005002"/>
    <d v="2025-07-05T00:00:00"/>
    <x v="2140"/>
    <x v="11"/>
    <x v="1"/>
    <x v="1"/>
    <s v="Chennai"/>
    <x v="19"/>
    <x v="5"/>
    <n v="2"/>
    <n v="26.05"/>
    <n v="0.05"/>
    <n v="49.5"/>
    <x v="863"/>
    <s v="PayPal"/>
    <x v="2"/>
    <s v="Standard"/>
    <x v="0"/>
    <n v="2025"/>
    <n v="7"/>
    <x v="8"/>
  </r>
  <r>
    <s v="ORD-005003"/>
    <d v="2025-11-23T00:00:00"/>
    <x v="784"/>
    <x v="23"/>
    <x v="2"/>
    <x v="2"/>
    <s v="Abu Dhabi"/>
    <x v="3"/>
    <x v="1"/>
    <n v="2"/>
    <n v="140.91"/>
    <n v="0.1"/>
    <n v="253.63"/>
    <x v="3340"/>
    <s v="Digital Wallet"/>
    <x v="0"/>
    <s v="Same Day"/>
    <x v="1"/>
    <n v="2025"/>
    <n v="11"/>
    <x v="6"/>
  </r>
  <r>
    <s v="ORD-005004"/>
    <d v="2025-05-13T00:00:00"/>
    <x v="960"/>
    <x v="23"/>
    <x v="4"/>
    <x v="4"/>
    <s v="New York"/>
    <x v="18"/>
    <x v="1"/>
    <n v="1"/>
    <n v="73.349999999999994"/>
    <n v="0.2"/>
    <n v="58.68"/>
    <x v="1185"/>
    <s v="Digital Wallet"/>
    <x v="0"/>
    <s v="Express"/>
    <x v="0"/>
    <n v="2025"/>
    <n v="5"/>
    <x v="0"/>
  </r>
  <r>
    <s v="ORD-005005"/>
    <d v="2025-11-27T00:00:00"/>
    <x v="529"/>
    <x v="14"/>
    <x v="1"/>
    <x v="1"/>
    <s v="Chennai"/>
    <x v="15"/>
    <x v="6"/>
    <n v="1"/>
    <n v="70.510000000000005"/>
    <n v="0.15"/>
    <n v="59.93"/>
    <x v="398"/>
    <s v="Credit Card"/>
    <x v="0"/>
    <s v="Express"/>
    <x v="0"/>
    <n v="2025"/>
    <n v="11"/>
    <x v="6"/>
  </r>
  <r>
    <s v="ORD-005006"/>
    <d v="2025-02-04T00:00:00"/>
    <x v="1691"/>
    <x v="5"/>
    <x v="0"/>
    <x v="0"/>
    <s v="Brisbane"/>
    <x v="11"/>
    <x v="5"/>
    <n v="2"/>
    <n v="149.56"/>
    <n v="0.2"/>
    <n v="239.3"/>
    <x v="3341"/>
    <s v="PayPal"/>
    <x v="2"/>
    <s v="Standard"/>
    <x v="2"/>
    <n v="2025"/>
    <n v="2"/>
    <x v="10"/>
  </r>
  <r>
    <s v="ORD-005007"/>
    <d v="2025-10-31T00:00:00"/>
    <x v="2141"/>
    <x v="24"/>
    <x v="11"/>
    <x v="8"/>
    <s v="Johannesburg"/>
    <x v="7"/>
    <x v="5"/>
    <n v="1"/>
    <n v="127.42"/>
    <n v="0.15"/>
    <n v="108.31"/>
    <x v="1261"/>
    <s v="PayPal"/>
    <x v="0"/>
    <s v="Express"/>
    <x v="1"/>
    <n v="2025"/>
    <n v="10"/>
    <x v="2"/>
  </r>
  <r>
    <s v="ORD-005008"/>
    <d v="2025-11-21T00:00:00"/>
    <x v="1028"/>
    <x v="1"/>
    <x v="11"/>
    <x v="8"/>
    <s v="Johannesburg"/>
    <x v="10"/>
    <x v="1"/>
    <n v="4"/>
    <n v="51.96"/>
    <n v="0.15"/>
    <n v="176.68"/>
    <x v="3342"/>
    <s v="Debit Card"/>
    <x v="2"/>
    <s v="Standard"/>
    <x v="0"/>
    <n v="2025"/>
    <n v="11"/>
    <x v="6"/>
  </r>
  <r>
    <s v="ORD-005009"/>
    <d v="2025-03-13T00:00:00"/>
    <x v="134"/>
    <x v="8"/>
    <x v="1"/>
    <x v="1"/>
    <s v="Kolkata"/>
    <x v="12"/>
    <x v="1"/>
    <n v="1"/>
    <n v="161.33000000000001"/>
    <n v="0.15"/>
    <n v="137.13"/>
    <x v="2573"/>
    <s v="Credit Card"/>
    <x v="0"/>
    <s v="Standard"/>
    <x v="3"/>
    <n v="2025"/>
    <n v="3"/>
    <x v="4"/>
  </r>
  <r>
    <s v="ORD-005010"/>
    <d v="2025-06-18T00:00:00"/>
    <x v="134"/>
    <x v="29"/>
    <x v="1"/>
    <x v="1"/>
    <s v="Kolkata"/>
    <x v="5"/>
    <x v="3"/>
    <n v="3"/>
    <n v="58.91"/>
    <n v="0"/>
    <n v="176.74"/>
    <x v="3343"/>
    <s v="Digital Wallet"/>
    <x v="0"/>
    <s v="Express"/>
    <x v="1"/>
    <n v="2025"/>
    <n v="6"/>
    <x v="9"/>
  </r>
  <r>
    <s v="ORD-005011"/>
    <d v="2025-03-06T00:00:00"/>
    <x v="1055"/>
    <x v="28"/>
    <x v="3"/>
    <x v="3"/>
    <s v="Paris"/>
    <x v="0"/>
    <x v="0"/>
    <n v="1"/>
    <n v="45.11"/>
    <n v="0.15"/>
    <n v="38.340000000000003"/>
    <x v="2057"/>
    <s v="UPI"/>
    <x v="2"/>
    <s v="Same Day"/>
    <x v="1"/>
    <n v="2025"/>
    <n v="3"/>
    <x v="4"/>
  </r>
  <r>
    <s v="ORD-005012"/>
    <d v="2025-10-04T00:00:00"/>
    <x v="260"/>
    <x v="28"/>
    <x v="8"/>
    <x v="4"/>
    <s v="Toronto"/>
    <x v="10"/>
    <x v="1"/>
    <n v="1"/>
    <n v="52.49"/>
    <n v="0.15"/>
    <n v="44.62"/>
    <x v="3344"/>
    <s v="Credit Card"/>
    <x v="2"/>
    <s v="Express"/>
    <x v="1"/>
    <n v="2025"/>
    <n v="10"/>
    <x v="2"/>
  </r>
  <r>
    <s v="ORD-005013"/>
    <d v="2025-07-29T00:00:00"/>
    <x v="812"/>
    <x v="0"/>
    <x v="0"/>
    <x v="0"/>
    <s v="Perth"/>
    <x v="0"/>
    <x v="0"/>
    <n v="3"/>
    <n v="41.79"/>
    <n v="0.05"/>
    <n v="119.09"/>
    <x v="2593"/>
    <s v="Digital Wallet"/>
    <x v="1"/>
    <s v="Standard"/>
    <x v="1"/>
    <n v="2025"/>
    <n v="7"/>
    <x v="8"/>
  </r>
  <r>
    <s v="ORD-005014"/>
    <d v="2025-09-06T00:00:00"/>
    <x v="1266"/>
    <x v="22"/>
    <x v="1"/>
    <x v="1"/>
    <s v="Delhi"/>
    <x v="19"/>
    <x v="5"/>
    <n v="2"/>
    <n v="24.85"/>
    <n v="0"/>
    <n v="49.7"/>
    <x v="2426"/>
    <s v="UPI"/>
    <x v="0"/>
    <s v="Express"/>
    <x v="1"/>
    <n v="2025"/>
    <n v="9"/>
    <x v="11"/>
  </r>
  <r>
    <s v="ORD-005015"/>
    <d v="2025-03-18T00:00:00"/>
    <x v="1917"/>
    <x v="6"/>
    <x v="11"/>
    <x v="8"/>
    <s v="Durban"/>
    <x v="13"/>
    <x v="2"/>
    <n v="2"/>
    <n v="198.15"/>
    <n v="0.2"/>
    <n v="317.05"/>
    <x v="3345"/>
    <s v="Credit Card"/>
    <x v="2"/>
    <s v="Standard"/>
    <x v="1"/>
    <n v="2025"/>
    <n v="3"/>
    <x v="4"/>
  </r>
  <r>
    <s v="ORD-005016"/>
    <d v="2025-03-24T00:00:00"/>
    <x v="1077"/>
    <x v="10"/>
    <x v="8"/>
    <x v="4"/>
    <s v="Calgary"/>
    <x v="7"/>
    <x v="5"/>
    <n v="2"/>
    <n v="123.06"/>
    <n v="0"/>
    <n v="246.12"/>
    <x v="3161"/>
    <s v="Credit Card"/>
    <x v="0"/>
    <s v="Standard"/>
    <x v="4"/>
    <n v="2025"/>
    <n v="3"/>
    <x v="4"/>
  </r>
  <r>
    <s v="ORD-005017"/>
    <d v="2025-01-17T00:00:00"/>
    <x v="2142"/>
    <x v="20"/>
    <x v="10"/>
    <x v="7"/>
    <s v="SÃ£o Paulo"/>
    <x v="13"/>
    <x v="2"/>
    <n v="1"/>
    <n v="191.37"/>
    <n v="0"/>
    <n v="191.37"/>
    <x v="3346"/>
    <s v="UPI"/>
    <x v="0"/>
    <s v="Same Day"/>
    <x v="3"/>
    <n v="2025"/>
    <n v="1"/>
    <x v="5"/>
  </r>
  <r>
    <s v="ORD-005018"/>
    <d v="2025-05-06T00:00:00"/>
    <x v="2143"/>
    <x v="5"/>
    <x v="3"/>
    <x v="3"/>
    <s v="Lyon"/>
    <x v="13"/>
    <x v="2"/>
    <n v="1"/>
    <n v="177.85"/>
    <n v="0.05"/>
    <n v="168.96"/>
    <x v="3347"/>
    <s v="Credit Card"/>
    <x v="0"/>
    <s v="Standard"/>
    <x v="0"/>
    <n v="2025"/>
    <n v="5"/>
    <x v="0"/>
  </r>
  <r>
    <s v="ORD-005019"/>
    <d v="2025-08-07T00:00:00"/>
    <x v="2095"/>
    <x v="29"/>
    <x v="7"/>
    <x v="3"/>
    <s v="London"/>
    <x v="14"/>
    <x v="3"/>
    <n v="2"/>
    <n v="82.61"/>
    <n v="0.15"/>
    <n v="140.44"/>
    <x v="3348"/>
    <s v="Debit Card"/>
    <x v="0"/>
    <s v="Standard"/>
    <x v="2"/>
    <n v="2025"/>
    <n v="8"/>
    <x v="3"/>
  </r>
  <r>
    <s v="ORD-005020"/>
    <d v="2025-11-24T00:00:00"/>
    <x v="1078"/>
    <x v="2"/>
    <x v="11"/>
    <x v="8"/>
    <s v="Johannesburg"/>
    <x v="14"/>
    <x v="3"/>
    <n v="1"/>
    <n v="85.36"/>
    <n v="0"/>
    <n v="85.36"/>
    <x v="325"/>
    <s v="Digital Wallet"/>
    <x v="0"/>
    <s v="Express"/>
    <x v="4"/>
    <n v="2025"/>
    <n v="11"/>
    <x v="6"/>
  </r>
  <r>
    <s v="ORD-005021"/>
    <d v="2025-09-18T00:00:00"/>
    <x v="552"/>
    <x v="5"/>
    <x v="3"/>
    <x v="3"/>
    <s v="Paris"/>
    <x v="9"/>
    <x v="6"/>
    <n v="1"/>
    <n v="74.349999999999994"/>
    <n v="0.05"/>
    <n v="70.63"/>
    <x v="2316"/>
    <s v="PayPal"/>
    <x v="0"/>
    <s v="Standard"/>
    <x v="2"/>
    <n v="2025"/>
    <n v="9"/>
    <x v="11"/>
  </r>
  <r>
    <s v="ORD-005022"/>
    <d v="2025-06-20T00:00:00"/>
    <x v="1818"/>
    <x v="19"/>
    <x v="10"/>
    <x v="7"/>
    <s v="BrasÃ­lia"/>
    <x v="8"/>
    <x v="5"/>
    <n v="1"/>
    <n v="97.17"/>
    <n v="0.15"/>
    <n v="82.59"/>
    <x v="1914"/>
    <s v="PayPal"/>
    <x v="1"/>
    <s v="Express"/>
    <x v="2"/>
    <n v="2025"/>
    <n v="6"/>
    <x v="9"/>
  </r>
  <r>
    <s v="ORD-005023"/>
    <d v="2025-12-19T00:00:00"/>
    <x v="742"/>
    <x v="25"/>
    <x v="11"/>
    <x v="8"/>
    <s v="Durban"/>
    <x v="11"/>
    <x v="5"/>
    <n v="3"/>
    <n v="156.96"/>
    <n v="0.05"/>
    <n v="447.35"/>
    <x v="3349"/>
    <s v="Credit Card"/>
    <x v="2"/>
    <s v="Same Day"/>
    <x v="1"/>
    <n v="2025"/>
    <n v="12"/>
    <x v="1"/>
  </r>
  <r>
    <s v="ORD-005024"/>
    <d v="2025-10-09T00:00:00"/>
    <x v="818"/>
    <x v="10"/>
    <x v="8"/>
    <x v="4"/>
    <s v="Vancouver"/>
    <x v="1"/>
    <x v="1"/>
    <n v="5"/>
    <n v="37.56"/>
    <n v="0.05"/>
    <n v="178.42"/>
    <x v="738"/>
    <s v="Debit Card"/>
    <x v="1"/>
    <s v="Standard"/>
    <x v="1"/>
    <n v="2025"/>
    <n v="10"/>
    <x v="2"/>
  </r>
  <r>
    <s v="ORD-005025"/>
    <d v="2025-12-13T00:00:00"/>
    <x v="1007"/>
    <x v="28"/>
    <x v="3"/>
    <x v="3"/>
    <s v="Paris"/>
    <x v="15"/>
    <x v="6"/>
    <n v="1"/>
    <n v="77.83"/>
    <n v="0.1"/>
    <n v="70.05"/>
    <x v="149"/>
    <s v="UPI"/>
    <x v="1"/>
    <s v="Standard"/>
    <x v="1"/>
    <n v="2025"/>
    <n v="12"/>
    <x v="1"/>
  </r>
  <r>
    <s v="ORD-005026"/>
    <d v="2025-07-26T00:00:00"/>
    <x v="940"/>
    <x v="25"/>
    <x v="1"/>
    <x v="1"/>
    <s v="Mumbai"/>
    <x v="5"/>
    <x v="3"/>
    <n v="3"/>
    <n v="55.88"/>
    <n v="0"/>
    <n v="167.64"/>
    <x v="3350"/>
    <s v="Credit Card"/>
    <x v="1"/>
    <s v="Express"/>
    <x v="1"/>
    <n v="2025"/>
    <n v="7"/>
    <x v="8"/>
  </r>
  <r>
    <s v="ORD-005027"/>
    <d v="2025-04-12T00:00:00"/>
    <x v="406"/>
    <x v="5"/>
    <x v="1"/>
    <x v="1"/>
    <s v="Hyderabad"/>
    <x v="16"/>
    <x v="6"/>
    <n v="1"/>
    <n v="30.45"/>
    <n v="0.05"/>
    <n v="28.92"/>
    <x v="1211"/>
    <s v="UPI"/>
    <x v="1"/>
    <s v="Standard"/>
    <x v="0"/>
    <n v="2025"/>
    <n v="4"/>
    <x v="7"/>
  </r>
  <r>
    <s v="ORD-005028"/>
    <d v="2025-01-21T00:00:00"/>
    <x v="2144"/>
    <x v="17"/>
    <x v="4"/>
    <x v="4"/>
    <s v="Houston"/>
    <x v="5"/>
    <x v="3"/>
    <n v="3"/>
    <n v="56.86"/>
    <n v="0.05"/>
    <n v="162.04"/>
    <x v="3351"/>
    <s v="Debit Card"/>
    <x v="0"/>
    <s v="Standard"/>
    <x v="0"/>
    <n v="2025"/>
    <n v="1"/>
    <x v="5"/>
  </r>
  <r>
    <s v="ORD-005029"/>
    <d v="2025-10-11T00:00:00"/>
    <x v="1533"/>
    <x v="3"/>
    <x v="1"/>
    <x v="1"/>
    <s v="Mumbai"/>
    <x v="19"/>
    <x v="5"/>
    <n v="1"/>
    <n v="25.77"/>
    <n v="0"/>
    <n v="25.77"/>
    <x v="2287"/>
    <s v="UPI"/>
    <x v="2"/>
    <s v="Same Day"/>
    <x v="1"/>
    <n v="2025"/>
    <n v="10"/>
    <x v="2"/>
  </r>
  <r>
    <s v="ORD-005030"/>
    <d v="2025-02-17T00:00:00"/>
    <x v="441"/>
    <x v="21"/>
    <x v="4"/>
    <x v="4"/>
    <s v="Seattle"/>
    <x v="2"/>
    <x v="1"/>
    <n v="4"/>
    <n v="88.37"/>
    <n v="0.1"/>
    <n v="318.11"/>
    <x v="3352"/>
    <s v="UPI"/>
    <x v="1"/>
    <s v="Express"/>
    <x v="1"/>
    <n v="2025"/>
    <n v="2"/>
    <x v="10"/>
  </r>
  <r>
    <s v="ORD-005031"/>
    <d v="2025-04-29T00:00:00"/>
    <x v="1422"/>
    <x v="19"/>
    <x v="4"/>
    <x v="4"/>
    <s v="New York"/>
    <x v="11"/>
    <x v="5"/>
    <n v="1"/>
    <n v="148.12"/>
    <n v="0.1"/>
    <n v="133.31"/>
    <x v="230"/>
    <s v="Credit Card"/>
    <x v="0"/>
    <s v="Same Day"/>
    <x v="2"/>
    <n v="2025"/>
    <n v="4"/>
    <x v="7"/>
  </r>
  <r>
    <s v="ORD-005032"/>
    <d v="2025-07-28T00:00:00"/>
    <x v="1184"/>
    <x v="2"/>
    <x v="4"/>
    <x v="4"/>
    <s v="Houston"/>
    <x v="17"/>
    <x v="3"/>
    <n v="3"/>
    <n v="69.209999999999994"/>
    <n v="0.1"/>
    <n v="186.87"/>
    <x v="3353"/>
    <s v="Credit Card"/>
    <x v="0"/>
    <s v="Express"/>
    <x v="2"/>
    <n v="2025"/>
    <n v="7"/>
    <x v="8"/>
  </r>
  <r>
    <s v="ORD-005033"/>
    <d v="2025-08-09T00:00:00"/>
    <x v="2145"/>
    <x v="9"/>
    <x v="7"/>
    <x v="3"/>
    <s v="Birmingham"/>
    <x v="1"/>
    <x v="1"/>
    <n v="2"/>
    <n v="38.68"/>
    <n v="0"/>
    <n v="77.36"/>
    <x v="3354"/>
    <s v="Credit Card"/>
    <x v="0"/>
    <s v="Standard"/>
    <x v="2"/>
    <n v="2025"/>
    <n v="8"/>
    <x v="3"/>
  </r>
  <r>
    <s v="ORD-005034"/>
    <d v="2025-08-23T00:00:00"/>
    <x v="1730"/>
    <x v="3"/>
    <x v="1"/>
    <x v="1"/>
    <s v="Hyderabad"/>
    <x v="15"/>
    <x v="6"/>
    <n v="1"/>
    <n v="71.569999999999993"/>
    <n v="0.05"/>
    <n v="67.989999999999995"/>
    <x v="1083"/>
    <s v="Credit Card"/>
    <x v="0"/>
    <s v="Standard"/>
    <x v="2"/>
    <n v="2025"/>
    <n v="8"/>
    <x v="3"/>
  </r>
  <r>
    <s v="ORD-005035"/>
    <d v="2025-03-07T00:00:00"/>
    <x v="777"/>
    <x v="7"/>
    <x v="1"/>
    <x v="1"/>
    <s v="Kolkata"/>
    <x v="16"/>
    <x v="6"/>
    <n v="4"/>
    <n v="28.04"/>
    <n v="0.05"/>
    <n v="106.55"/>
    <x v="1501"/>
    <s v="Bank Transfer"/>
    <x v="0"/>
    <s v="Standard"/>
    <x v="1"/>
    <n v="2025"/>
    <n v="3"/>
    <x v="4"/>
  </r>
  <r>
    <s v="ORD-005036"/>
    <d v="2025-05-29T00:00:00"/>
    <x v="2146"/>
    <x v="12"/>
    <x v="8"/>
    <x v="4"/>
    <s v="Montreal"/>
    <x v="6"/>
    <x v="4"/>
    <n v="2"/>
    <n v="19.079999999999998"/>
    <n v="0.1"/>
    <n v="34.340000000000003"/>
    <x v="3285"/>
    <s v="UPI"/>
    <x v="1"/>
    <s v="Standard"/>
    <x v="0"/>
    <n v="2025"/>
    <n v="5"/>
    <x v="0"/>
  </r>
  <r>
    <s v="ORD-005037"/>
    <d v="2025-08-30T00:00:00"/>
    <x v="925"/>
    <x v="10"/>
    <x v="9"/>
    <x v="3"/>
    <s v="Munich"/>
    <x v="0"/>
    <x v="0"/>
    <n v="2"/>
    <n v="44.02"/>
    <n v="0.2"/>
    <n v="70.430000000000007"/>
    <x v="3355"/>
    <s v="Debit Card"/>
    <x v="0"/>
    <s v="Express"/>
    <x v="1"/>
    <n v="2025"/>
    <n v="8"/>
    <x v="3"/>
  </r>
  <r>
    <s v="ORD-005038"/>
    <d v="2025-12-24T00:00:00"/>
    <x v="2095"/>
    <x v="5"/>
    <x v="7"/>
    <x v="3"/>
    <s v="Birmingham"/>
    <x v="11"/>
    <x v="5"/>
    <n v="1"/>
    <n v="142.87"/>
    <n v="0.05"/>
    <n v="135.72999999999999"/>
    <x v="1630"/>
    <s v="Credit Card"/>
    <x v="0"/>
    <s v="Express"/>
    <x v="0"/>
    <n v="2025"/>
    <n v="12"/>
    <x v="1"/>
  </r>
  <r>
    <s v="ORD-005039"/>
    <d v="2025-10-12T00:00:00"/>
    <x v="108"/>
    <x v="15"/>
    <x v="8"/>
    <x v="4"/>
    <s v="Montreal"/>
    <x v="2"/>
    <x v="1"/>
    <n v="1"/>
    <n v="87.45"/>
    <n v="0.05"/>
    <n v="83.07"/>
    <x v="976"/>
    <s v="Digital Wallet"/>
    <x v="2"/>
    <s v="Standard"/>
    <x v="1"/>
    <n v="2025"/>
    <n v="10"/>
    <x v="2"/>
  </r>
  <r>
    <s v="ORD-005040"/>
    <d v="2025-12-11T00:00:00"/>
    <x v="199"/>
    <x v="13"/>
    <x v="6"/>
    <x v="6"/>
    <s v="Singapore"/>
    <x v="18"/>
    <x v="1"/>
    <n v="3"/>
    <n v="75.45"/>
    <n v="0"/>
    <n v="226.35"/>
    <x v="3356"/>
    <s v="PayPal"/>
    <x v="0"/>
    <s v="Express"/>
    <x v="0"/>
    <n v="2025"/>
    <n v="12"/>
    <x v="1"/>
  </r>
  <r>
    <s v="ORD-005041"/>
    <d v="2025-10-26T00:00:00"/>
    <x v="1499"/>
    <x v="17"/>
    <x v="7"/>
    <x v="3"/>
    <s v="Manchester"/>
    <x v="13"/>
    <x v="2"/>
    <n v="3"/>
    <n v="193.65"/>
    <n v="0.05"/>
    <n v="551.91"/>
    <x v="3357"/>
    <s v="Debit Card"/>
    <x v="0"/>
    <s v="Standard"/>
    <x v="1"/>
    <n v="2025"/>
    <n v="10"/>
    <x v="2"/>
  </r>
  <r>
    <s v="ORD-005042"/>
    <d v="2025-08-20T00:00:00"/>
    <x v="1081"/>
    <x v="3"/>
    <x v="8"/>
    <x v="4"/>
    <s v="Montreal"/>
    <x v="19"/>
    <x v="5"/>
    <n v="2"/>
    <n v="24.66"/>
    <n v="0"/>
    <n v="49.31"/>
    <x v="783"/>
    <s v="Credit Card"/>
    <x v="0"/>
    <s v="Standard"/>
    <x v="0"/>
    <n v="2025"/>
    <n v="8"/>
    <x v="3"/>
  </r>
  <r>
    <s v="ORD-005043"/>
    <d v="2025-03-17T00:00:00"/>
    <x v="1469"/>
    <x v="14"/>
    <x v="11"/>
    <x v="8"/>
    <s v="Cape Town"/>
    <x v="2"/>
    <x v="1"/>
    <n v="1"/>
    <n v="87.79"/>
    <n v="0"/>
    <n v="87.79"/>
    <x v="3358"/>
    <s v="Bank Transfer"/>
    <x v="1"/>
    <s v="Express"/>
    <x v="2"/>
    <n v="2025"/>
    <n v="3"/>
    <x v="4"/>
  </r>
  <r>
    <s v="ORD-005044"/>
    <d v="2025-09-18T00:00:00"/>
    <x v="1442"/>
    <x v="3"/>
    <x v="6"/>
    <x v="6"/>
    <s v="Singapore"/>
    <x v="19"/>
    <x v="5"/>
    <n v="1"/>
    <n v="23.28"/>
    <n v="0.15"/>
    <n v="19.79"/>
    <x v="3359"/>
    <s v="Debit Card"/>
    <x v="0"/>
    <s v="Same Day"/>
    <x v="0"/>
    <n v="2025"/>
    <n v="9"/>
    <x v="11"/>
  </r>
  <r>
    <s v="ORD-005045"/>
    <d v="2025-09-01T00:00:00"/>
    <x v="2147"/>
    <x v="8"/>
    <x v="7"/>
    <x v="3"/>
    <s v="Manchester"/>
    <x v="0"/>
    <x v="0"/>
    <n v="2"/>
    <n v="42.67"/>
    <n v="0.1"/>
    <n v="76.81"/>
    <x v="3360"/>
    <s v="PayPal"/>
    <x v="2"/>
    <s v="Standard"/>
    <x v="4"/>
    <n v="2025"/>
    <n v="9"/>
    <x v="11"/>
  </r>
  <r>
    <s v="ORD-005046"/>
    <d v="2025-08-24T00:00:00"/>
    <x v="2148"/>
    <x v="5"/>
    <x v="8"/>
    <x v="4"/>
    <s v="Unknown"/>
    <x v="12"/>
    <x v="1"/>
    <n v="1"/>
    <n v="171.1"/>
    <n v="0.1"/>
    <n v="153.99"/>
    <x v="3301"/>
    <s v="Digital Wallet"/>
    <x v="1"/>
    <s v="Standard"/>
    <x v="4"/>
    <n v="2025"/>
    <n v="8"/>
    <x v="3"/>
  </r>
  <r>
    <s v="ORD-005047"/>
    <d v="2025-07-11T00:00:00"/>
    <x v="1847"/>
    <x v="22"/>
    <x v="1"/>
    <x v="1"/>
    <s v="Kolkata"/>
    <x v="19"/>
    <x v="5"/>
    <n v="1"/>
    <n v="24.26"/>
    <n v="0.1"/>
    <n v="21.83"/>
    <x v="3361"/>
    <s v="Credit Card"/>
    <x v="1"/>
    <s v="Express"/>
    <x v="0"/>
    <n v="2025"/>
    <n v="7"/>
    <x v="8"/>
  </r>
  <r>
    <s v="ORD-005048"/>
    <d v="2025-07-26T00:00:00"/>
    <x v="2149"/>
    <x v="3"/>
    <x v="3"/>
    <x v="3"/>
    <s v="Lyon"/>
    <x v="6"/>
    <x v="4"/>
    <n v="3"/>
    <n v="17.63"/>
    <n v="0.1"/>
    <n v="47.61"/>
    <x v="138"/>
    <s v="UPI"/>
    <x v="0"/>
    <s v="Express"/>
    <x v="1"/>
    <n v="2025"/>
    <n v="7"/>
    <x v="8"/>
  </r>
  <r>
    <s v="ORD-005049"/>
    <d v="2025-05-11T00:00:00"/>
    <x v="1279"/>
    <x v="13"/>
    <x v="11"/>
    <x v="8"/>
    <s v="Pretoria"/>
    <x v="9"/>
    <x v="6"/>
    <n v="1"/>
    <n v="83.05"/>
    <n v="0"/>
    <n v="83.05"/>
    <x v="877"/>
    <s v="UPI"/>
    <x v="2"/>
    <s v="Standard"/>
    <x v="2"/>
    <n v="2025"/>
    <n v="5"/>
    <x v="0"/>
  </r>
  <r>
    <s v="ORD-005050"/>
    <d v="2025-07-23T00:00:00"/>
    <x v="1908"/>
    <x v="5"/>
    <x v="9"/>
    <x v="3"/>
    <s v="Frankfurt"/>
    <x v="3"/>
    <x v="1"/>
    <n v="1"/>
    <n v="135.02000000000001"/>
    <n v="0.15"/>
    <n v="114.77"/>
    <x v="1619"/>
    <s v="Credit Card"/>
    <x v="2"/>
    <s v="Standard"/>
    <x v="0"/>
    <n v="2025"/>
    <n v="7"/>
    <x v="8"/>
  </r>
  <r>
    <s v="ORD-005051"/>
    <d v="2025-03-19T00:00:00"/>
    <x v="1520"/>
    <x v="5"/>
    <x v="2"/>
    <x v="2"/>
    <s v="Dubai"/>
    <x v="12"/>
    <x v="1"/>
    <n v="1"/>
    <n v="161.18"/>
    <n v="0.15"/>
    <n v="137"/>
    <x v="2070"/>
    <s v="Credit Card"/>
    <x v="2"/>
    <s v="Standard"/>
    <x v="2"/>
    <n v="2025"/>
    <n v="3"/>
    <x v="4"/>
  </r>
  <r>
    <s v="ORD-005052"/>
    <d v="2025-11-09T00:00:00"/>
    <x v="2150"/>
    <x v="12"/>
    <x v="7"/>
    <x v="3"/>
    <s v="London"/>
    <x v="4"/>
    <x v="2"/>
    <n v="1"/>
    <n v="42.5"/>
    <n v="0.2"/>
    <n v="34"/>
    <x v="125"/>
    <s v="PayPal"/>
    <x v="2"/>
    <s v="Standard"/>
    <x v="2"/>
    <n v="2025"/>
    <n v="11"/>
    <x v="6"/>
  </r>
  <r>
    <s v="ORD-005053"/>
    <d v="2025-03-14T00:00:00"/>
    <x v="910"/>
    <x v="20"/>
    <x v="11"/>
    <x v="8"/>
    <s v="Pretoria"/>
    <x v="2"/>
    <x v="1"/>
    <n v="1"/>
    <n v="83.38"/>
    <n v="0"/>
    <n v="83.38"/>
    <x v="3105"/>
    <s v="UPI"/>
    <x v="1"/>
    <s v="Standard"/>
    <x v="1"/>
    <n v="2025"/>
    <n v="3"/>
    <x v="4"/>
  </r>
  <r>
    <s v="ORD-005054"/>
    <d v="2025-02-03T00:00:00"/>
    <x v="621"/>
    <x v="22"/>
    <x v="3"/>
    <x v="3"/>
    <s v="Paris"/>
    <x v="2"/>
    <x v="1"/>
    <n v="2"/>
    <n v="94.16"/>
    <n v="0.15"/>
    <n v="160.08000000000001"/>
    <x v="3362"/>
    <s v="Digital Wallet"/>
    <x v="1"/>
    <s v="Standard"/>
    <x v="4"/>
    <n v="2025"/>
    <n v="2"/>
    <x v="10"/>
  </r>
  <r>
    <s v="ORD-005055"/>
    <d v="2025-06-20T00:00:00"/>
    <x v="1562"/>
    <x v="23"/>
    <x v="1"/>
    <x v="1"/>
    <s v="Bengaluru"/>
    <x v="14"/>
    <x v="3"/>
    <n v="2"/>
    <n v="86.13"/>
    <n v="0.1"/>
    <n v="155.04"/>
    <x v="3363"/>
    <s v="PayPal"/>
    <x v="2"/>
    <s v="Standard"/>
    <x v="4"/>
    <n v="2025"/>
    <n v="6"/>
    <x v="9"/>
  </r>
  <r>
    <s v="ORD-005056"/>
    <d v="2025-09-15T00:00:00"/>
    <x v="1642"/>
    <x v="9"/>
    <x v="3"/>
    <x v="3"/>
    <s v="Toulouse"/>
    <x v="5"/>
    <x v="3"/>
    <n v="3"/>
    <n v="52.62"/>
    <n v="0.05"/>
    <n v="149.97999999999999"/>
    <x v="3364"/>
    <s v="PayPal"/>
    <x v="0"/>
    <s v="Standard"/>
    <x v="1"/>
    <n v="2025"/>
    <n v="9"/>
    <x v="11"/>
  </r>
  <r>
    <s v="ORD-005057"/>
    <d v="2025-06-21T00:00:00"/>
    <x v="616"/>
    <x v="3"/>
    <x v="4"/>
    <x v="4"/>
    <s v="Houston"/>
    <x v="0"/>
    <x v="0"/>
    <n v="1"/>
    <n v="46.22"/>
    <n v="0"/>
    <n v="46.22"/>
    <x v="903"/>
    <s v="PayPal"/>
    <x v="1"/>
    <s v="Standard"/>
    <x v="1"/>
    <n v="2025"/>
    <n v="6"/>
    <x v="9"/>
  </r>
  <r>
    <s v="ORD-005058"/>
    <d v="2025-04-19T00:00:00"/>
    <x v="152"/>
    <x v="27"/>
    <x v="1"/>
    <x v="1"/>
    <s v="Chennai"/>
    <x v="13"/>
    <x v="2"/>
    <n v="1"/>
    <n v="176.21"/>
    <n v="0"/>
    <n v="176.21"/>
    <x v="2977"/>
    <s v="UPI"/>
    <x v="0"/>
    <s v="Standard"/>
    <x v="1"/>
    <n v="2025"/>
    <n v="4"/>
    <x v="7"/>
  </r>
  <r>
    <s v="ORD-005059"/>
    <d v="2025-08-07T00:00:00"/>
    <x v="1887"/>
    <x v="0"/>
    <x v="6"/>
    <x v="6"/>
    <s v="Singapore"/>
    <x v="9"/>
    <x v="6"/>
    <n v="1"/>
    <n v="75.31"/>
    <n v="0.1"/>
    <n v="67.78"/>
    <x v="3365"/>
    <s v="PayPal"/>
    <x v="0"/>
    <s v="Same Day"/>
    <x v="1"/>
    <n v="2025"/>
    <n v="8"/>
    <x v="3"/>
  </r>
  <r>
    <s v="ORD-005060"/>
    <d v="2025-05-16T00:00:00"/>
    <x v="2151"/>
    <x v="4"/>
    <x v="4"/>
    <x v="4"/>
    <s v="Houston"/>
    <x v="0"/>
    <x v="0"/>
    <n v="3"/>
    <n v="45.09"/>
    <n v="0.1"/>
    <n v="121.74"/>
    <x v="3366"/>
    <s v="Debit Card"/>
    <x v="0"/>
    <s v="Standard"/>
    <x v="1"/>
    <n v="2025"/>
    <n v="5"/>
    <x v="0"/>
  </r>
  <r>
    <s v="ORD-005061"/>
    <d v="2025-12-14T00:00:00"/>
    <x v="1864"/>
    <x v="25"/>
    <x v="5"/>
    <x v="5"/>
    <s v="Kyoto"/>
    <x v="11"/>
    <x v="5"/>
    <n v="4"/>
    <n v="160.05000000000001"/>
    <n v="0.15"/>
    <n v="544.17999999999995"/>
    <x v="3367"/>
    <s v="UPI"/>
    <x v="2"/>
    <s v="Express"/>
    <x v="3"/>
    <n v="2025"/>
    <n v="12"/>
    <x v="1"/>
  </r>
  <r>
    <s v="ORD-005062"/>
    <d v="2025-12-11T00:00:00"/>
    <x v="2152"/>
    <x v="20"/>
    <x v="4"/>
    <x v="4"/>
    <s v="New York"/>
    <x v="10"/>
    <x v="1"/>
    <n v="1"/>
    <n v="52.06"/>
    <n v="0.1"/>
    <n v="46.86"/>
    <x v="3368"/>
    <s v="Debit Card"/>
    <x v="0"/>
    <s v="Standard"/>
    <x v="1"/>
    <n v="2025"/>
    <n v="12"/>
    <x v="1"/>
  </r>
  <r>
    <s v="ORD-005063"/>
    <d v="2025-07-16T00:00:00"/>
    <x v="1380"/>
    <x v="11"/>
    <x v="1"/>
    <x v="1"/>
    <s v="Kolkata"/>
    <x v="0"/>
    <x v="0"/>
    <n v="2"/>
    <n v="44.28"/>
    <n v="0.05"/>
    <n v="84.14"/>
    <x v="1653"/>
    <s v="Digital Wallet"/>
    <x v="0"/>
    <s v="Standard"/>
    <x v="0"/>
    <n v="2025"/>
    <n v="7"/>
    <x v="8"/>
  </r>
  <r>
    <s v="ORD-005064"/>
    <d v="2025-05-09T00:00:00"/>
    <x v="1735"/>
    <x v="24"/>
    <x v="11"/>
    <x v="8"/>
    <s v="Cape Town"/>
    <x v="1"/>
    <x v="1"/>
    <n v="2"/>
    <n v="37.1"/>
    <n v="0"/>
    <n v="74.2"/>
    <x v="2441"/>
    <s v="Bank Transfer"/>
    <x v="2"/>
    <s v="Standard"/>
    <x v="2"/>
    <n v="2025"/>
    <n v="5"/>
    <x v="0"/>
  </r>
  <r>
    <s v="ORD-005065"/>
    <d v="2025-10-16T00:00:00"/>
    <x v="2128"/>
    <x v="7"/>
    <x v="4"/>
    <x v="4"/>
    <s v="Chicago"/>
    <x v="4"/>
    <x v="2"/>
    <n v="2"/>
    <n v="42.19"/>
    <n v="0.1"/>
    <n v="75.94"/>
    <x v="3179"/>
    <s v="PayPal"/>
    <x v="0"/>
    <s v="Standard"/>
    <x v="1"/>
    <n v="2025"/>
    <n v="10"/>
    <x v="2"/>
  </r>
  <r>
    <s v="ORD-005066"/>
    <d v="2025-01-15T00:00:00"/>
    <x v="801"/>
    <x v="0"/>
    <x v="3"/>
    <x v="3"/>
    <s v="Lyon"/>
    <x v="19"/>
    <x v="5"/>
    <n v="2"/>
    <n v="23.94"/>
    <n v="0.1"/>
    <n v="43.1"/>
    <x v="3369"/>
    <s v="Debit Card"/>
    <x v="1"/>
    <s v="Express"/>
    <x v="0"/>
    <n v="2025"/>
    <n v="1"/>
    <x v="5"/>
  </r>
  <r>
    <s v="ORD-005067"/>
    <d v="2025-07-05T00:00:00"/>
    <x v="1875"/>
    <x v="24"/>
    <x v="3"/>
    <x v="3"/>
    <s v="Lyon"/>
    <x v="6"/>
    <x v="4"/>
    <n v="3"/>
    <n v="19.079999999999998"/>
    <n v="0.1"/>
    <n v="51.52"/>
    <x v="636"/>
    <s v="Credit Card"/>
    <x v="0"/>
    <s v="Express"/>
    <x v="1"/>
    <n v="2025"/>
    <n v="7"/>
    <x v="8"/>
  </r>
  <r>
    <s v="ORD-005068"/>
    <d v="2025-05-12T00:00:00"/>
    <x v="466"/>
    <x v="16"/>
    <x v="3"/>
    <x v="3"/>
    <s v="Toulouse"/>
    <x v="14"/>
    <x v="3"/>
    <n v="1"/>
    <n v="81.52"/>
    <n v="0.15"/>
    <n v="69.290000000000006"/>
    <x v="478"/>
    <s v="Debit Card"/>
    <x v="2"/>
    <s v="Standard"/>
    <x v="0"/>
    <n v="2025"/>
    <n v="5"/>
    <x v="0"/>
  </r>
  <r>
    <s v="ORD-005069"/>
    <d v="2025-12-11T00:00:00"/>
    <x v="556"/>
    <x v="18"/>
    <x v="2"/>
    <x v="2"/>
    <s v="Abu Dhabi"/>
    <x v="9"/>
    <x v="6"/>
    <n v="2"/>
    <n v="84.54"/>
    <n v="0.15"/>
    <n v="143.71"/>
    <x v="3370"/>
    <s v="Digital Wallet"/>
    <x v="1"/>
    <s v="Express"/>
    <x v="1"/>
    <n v="2025"/>
    <n v="12"/>
    <x v="1"/>
  </r>
  <r>
    <s v="ORD-005070"/>
    <d v="2025-01-05T00:00:00"/>
    <x v="183"/>
    <x v="9"/>
    <x v="8"/>
    <x v="4"/>
    <s v="Vancouver"/>
    <x v="3"/>
    <x v="1"/>
    <n v="1"/>
    <n v="142.9"/>
    <n v="0.05"/>
    <n v="135.75"/>
    <x v="2159"/>
    <s v="Digital Wallet"/>
    <x v="1"/>
    <s v="Standard"/>
    <x v="1"/>
    <n v="2025"/>
    <n v="1"/>
    <x v="5"/>
  </r>
  <r>
    <s v="ORD-005071"/>
    <d v="2025-08-05T00:00:00"/>
    <x v="961"/>
    <x v="20"/>
    <x v="7"/>
    <x v="3"/>
    <s v="Birmingham"/>
    <x v="2"/>
    <x v="1"/>
    <n v="1"/>
    <n v="91.98"/>
    <n v="0.1"/>
    <n v="82.78"/>
    <x v="3371"/>
    <s v="PayPal"/>
    <x v="0"/>
    <s v="Standard"/>
    <x v="1"/>
    <n v="2025"/>
    <n v="8"/>
    <x v="3"/>
  </r>
  <r>
    <s v="ORD-005072"/>
    <d v="2025-10-17T00:00:00"/>
    <x v="4"/>
    <x v="15"/>
    <x v="10"/>
    <x v="7"/>
    <s v="Rio de Janeiro"/>
    <x v="13"/>
    <x v="2"/>
    <n v="2"/>
    <n v="203.53"/>
    <n v="0.25"/>
    <n v="305.29000000000002"/>
    <x v="3173"/>
    <s v="Debit Card"/>
    <x v="0"/>
    <s v="Express"/>
    <x v="0"/>
    <n v="2025"/>
    <n v="10"/>
    <x v="2"/>
  </r>
  <r>
    <s v="ORD-005073"/>
    <d v="2025-07-09T00:00:00"/>
    <x v="858"/>
    <x v="15"/>
    <x v="1"/>
    <x v="1"/>
    <s v="Hyderabad"/>
    <x v="13"/>
    <x v="2"/>
    <n v="4"/>
    <n v="177.93"/>
    <n v="0.1"/>
    <n v="640.54999999999995"/>
    <x v="3372"/>
    <s v="Credit Card"/>
    <x v="0"/>
    <s v="Express"/>
    <x v="1"/>
    <n v="2025"/>
    <n v="7"/>
    <x v="8"/>
  </r>
  <r>
    <s v="ORD-005074"/>
    <d v="2025-02-03T00:00:00"/>
    <x v="942"/>
    <x v="17"/>
    <x v="3"/>
    <x v="3"/>
    <s v="Marseille"/>
    <x v="0"/>
    <x v="0"/>
    <n v="1"/>
    <n v="42.31"/>
    <n v="0.15"/>
    <n v="35.96"/>
    <x v="3373"/>
    <s v="Credit Card"/>
    <x v="0"/>
    <s v="Standard"/>
    <x v="0"/>
    <n v="2025"/>
    <n v="2"/>
    <x v="10"/>
  </r>
  <r>
    <s v="ORD-005075"/>
    <d v="2025-12-24T00:00:00"/>
    <x v="2"/>
    <x v="16"/>
    <x v="11"/>
    <x v="8"/>
    <s v="Cape Town"/>
    <x v="14"/>
    <x v="3"/>
    <n v="2"/>
    <n v="75.27"/>
    <n v="0.15"/>
    <n v="127.96"/>
    <x v="3374"/>
    <s v="Credit Card"/>
    <x v="2"/>
    <s v="Standard"/>
    <x v="1"/>
    <n v="2025"/>
    <n v="12"/>
    <x v="1"/>
  </r>
  <r>
    <s v="ORD-005076"/>
    <d v="2025-07-22T00:00:00"/>
    <x v="379"/>
    <x v="18"/>
    <x v="8"/>
    <x v="4"/>
    <s v="Toronto"/>
    <x v="7"/>
    <x v="5"/>
    <n v="2"/>
    <n v="138.46"/>
    <n v="0.15"/>
    <n v="235.38"/>
    <x v="3375"/>
    <s v="Digital Wallet"/>
    <x v="2"/>
    <s v="Express"/>
    <x v="1"/>
    <n v="2025"/>
    <n v="7"/>
    <x v="8"/>
  </r>
  <r>
    <s v="ORD-005077"/>
    <d v="2025-08-29T00:00:00"/>
    <x v="676"/>
    <x v="18"/>
    <x v="6"/>
    <x v="6"/>
    <s v="Singapore"/>
    <x v="11"/>
    <x v="5"/>
    <n v="2"/>
    <n v="158.03"/>
    <n v="0"/>
    <n v="316.05"/>
    <x v="2123"/>
    <s v="UPI"/>
    <x v="2"/>
    <s v="Express"/>
    <x v="0"/>
    <n v="2025"/>
    <n v="8"/>
    <x v="3"/>
  </r>
  <r>
    <s v="ORD-005078"/>
    <d v="2025-04-03T00:00:00"/>
    <x v="234"/>
    <x v="15"/>
    <x v="8"/>
    <x v="4"/>
    <s v="Montreal"/>
    <x v="18"/>
    <x v="1"/>
    <n v="3"/>
    <n v="65.09"/>
    <n v="0.1"/>
    <n v="175.75"/>
    <x v="43"/>
    <s v="Credit Card"/>
    <x v="1"/>
    <s v="Express"/>
    <x v="0"/>
    <n v="2025"/>
    <n v="4"/>
    <x v="7"/>
  </r>
  <r>
    <s v="ORD-005079"/>
    <d v="2025-07-09T00:00:00"/>
    <x v="1482"/>
    <x v="23"/>
    <x v="6"/>
    <x v="6"/>
    <s v="Singapore"/>
    <x v="16"/>
    <x v="6"/>
    <n v="1"/>
    <n v="30.12"/>
    <n v="0.1"/>
    <n v="27.11"/>
    <x v="1275"/>
    <s v="Bank Transfer"/>
    <x v="0"/>
    <s v="Express"/>
    <x v="2"/>
    <n v="2025"/>
    <n v="7"/>
    <x v="8"/>
  </r>
  <r>
    <s v="ORD-005080"/>
    <d v="2025-06-17T00:00:00"/>
    <x v="1056"/>
    <x v="26"/>
    <x v="2"/>
    <x v="2"/>
    <s v="Dubai"/>
    <x v="10"/>
    <x v="1"/>
    <n v="2"/>
    <n v="50.42"/>
    <n v="0.1"/>
    <n v="90.76"/>
    <x v="3030"/>
    <s v="Credit Card"/>
    <x v="0"/>
    <s v="Standard"/>
    <x v="2"/>
    <n v="2025"/>
    <n v="6"/>
    <x v="9"/>
  </r>
  <r>
    <s v="ORD-005081"/>
    <d v="2025-01-30T00:00:00"/>
    <x v="948"/>
    <x v="15"/>
    <x v="4"/>
    <x v="4"/>
    <s v="Los Angeles"/>
    <x v="8"/>
    <x v="5"/>
    <n v="1"/>
    <n v="96.25"/>
    <n v="0.1"/>
    <n v="86.63"/>
    <x v="644"/>
    <s v="Debit Card"/>
    <x v="1"/>
    <s v="Standard"/>
    <x v="1"/>
    <n v="2025"/>
    <n v="1"/>
    <x v="5"/>
  </r>
  <r>
    <s v="ORD-005082"/>
    <d v="2025-02-11T00:00:00"/>
    <x v="1403"/>
    <x v="8"/>
    <x v="1"/>
    <x v="1"/>
    <s v="Hyderabad"/>
    <x v="3"/>
    <x v="1"/>
    <n v="1"/>
    <n v="148.1"/>
    <n v="0.1"/>
    <n v="133.29"/>
    <x v="1099"/>
    <s v="Debit Card"/>
    <x v="0"/>
    <s v="Same Day"/>
    <x v="2"/>
    <n v="2025"/>
    <n v="2"/>
    <x v="10"/>
  </r>
  <r>
    <s v="ORD-005083"/>
    <d v="2025-11-18T00:00:00"/>
    <x v="1174"/>
    <x v="20"/>
    <x v="9"/>
    <x v="3"/>
    <s v="Munich"/>
    <x v="11"/>
    <x v="5"/>
    <n v="1"/>
    <n v="151.57"/>
    <n v="0.05"/>
    <n v="143.99"/>
    <x v="1948"/>
    <s v="UPI"/>
    <x v="1"/>
    <s v="Standard"/>
    <x v="0"/>
    <n v="2025"/>
    <n v="11"/>
    <x v="6"/>
  </r>
  <r>
    <s v="ORD-005084"/>
    <d v="2025-04-04T00:00:00"/>
    <x v="1799"/>
    <x v="5"/>
    <x v="0"/>
    <x v="0"/>
    <s v="Sydney"/>
    <x v="4"/>
    <x v="2"/>
    <n v="1"/>
    <n v="42.48"/>
    <n v="0"/>
    <n v="42.48"/>
    <x v="2813"/>
    <s v="Digital Wallet"/>
    <x v="0"/>
    <s v="Express"/>
    <x v="0"/>
    <n v="2025"/>
    <n v="4"/>
    <x v="7"/>
  </r>
  <r>
    <s v="ORD-005085"/>
    <d v="2025-03-18T00:00:00"/>
    <x v="853"/>
    <x v="16"/>
    <x v="4"/>
    <x v="4"/>
    <s v="Chicago"/>
    <x v="1"/>
    <x v="1"/>
    <n v="1"/>
    <n v="37.270000000000003"/>
    <n v="0"/>
    <n v="37.270000000000003"/>
    <x v="2288"/>
    <s v="Credit Card"/>
    <x v="0"/>
    <s v="Express"/>
    <x v="3"/>
    <n v="2025"/>
    <n v="3"/>
    <x v="4"/>
  </r>
  <r>
    <s v="ORD-005086"/>
    <d v="2025-07-17T00:00:00"/>
    <x v="1806"/>
    <x v="28"/>
    <x v="1"/>
    <x v="1"/>
    <s v="Delhi"/>
    <x v="12"/>
    <x v="1"/>
    <n v="3"/>
    <n v="162.76"/>
    <n v="0"/>
    <n v="488.28"/>
    <x v="3376"/>
    <s v="Credit Card"/>
    <x v="0"/>
    <s v="Express"/>
    <x v="1"/>
    <n v="2025"/>
    <n v="7"/>
    <x v="8"/>
  </r>
  <r>
    <s v="ORD-005087"/>
    <d v="2025-10-28T00:00:00"/>
    <x v="2120"/>
    <x v="22"/>
    <x v="4"/>
    <x v="4"/>
    <s v="Chicago"/>
    <x v="16"/>
    <x v="6"/>
    <n v="1"/>
    <n v="29.64"/>
    <n v="0.05"/>
    <n v="28.16"/>
    <x v="3377"/>
    <s v="PayPal"/>
    <x v="2"/>
    <s v="Standard"/>
    <x v="3"/>
    <n v="2025"/>
    <n v="10"/>
    <x v="2"/>
  </r>
  <r>
    <s v="ORD-005088"/>
    <d v="2025-01-25T00:00:00"/>
    <x v="1976"/>
    <x v="26"/>
    <x v="11"/>
    <x v="8"/>
    <s v="Pretoria"/>
    <x v="7"/>
    <x v="5"/>
    <n v="1"/>
    <n v="138.93"/>
    <n v="0.1"/>
    <n v="125.04"/>
    <x v="3378"/>
    <s v="UPI"/>
    <x v="0"/>
    <s v="Express"/>
    <x v="2"/>
    <n v="2025"/>
    <n v="1"/>
    <x v="5"/>
  </r>
  <r>
    <s v="ORD-005089"/>
    <d v="2025-08-14T00:00:00"/>
    <x v="1201"/>
    <x v="22"/>
    <x v="0"/>
    <x v="0"/>
    <s v="Perth"/>
    <x v="6"/>
    <x v="4"/>
    <n v="1"/>
    <n v="18.22"/>
    <n v="0"/>
    <n v="18.22"/>
    <x v="2062"/>
    <s v="PayPal"/>
    <x v="1"/>
    <s v="Same Day"/>
    <x v="2"/>
    <n v="2025"/>
    <n v="8"/>
    <x v="3"/>
  </r>
  <r>
    <s v="ORD-005090"/>
    <d v="2025-02-16T00:00:00"/>
    <x v="1681"/>
    <x v="10"/>
    <x v="7"/>
    <x v="3"/>
    <s v="Birmingham"/>
    <x v="14"/>
    <x v="3"/>
    <n v="1"/>
    <n v="79.69"/>
    <n v="0.25"/>
    <n v="59.77"/>
    <x v="1675"/>
    <s v="PayPal"/>
    <x v="1"/>
    <s v="Standard"/>
    <x v="1"/>
    <n v="2025"/>
    <n v="2"/>
    <x v="10"/>
  </r>
  <r>
    <s v="ORD-005091"/>
    <d v="2025-01-15T00:00:00"/>
    <x v="1606"/>
    <x v="17"/>
    <x v="1"/>
    <x v="1"/>
    <s v="Bengaluru"/>
    <x v="3"/>
    <x v="1"/>
    <n v="2"/>
    <n v="145.9"/>
    <n v="0.05"/>
    <n v="277.20999999999998"/>
    <x v="3379"/>
    <s v="PayPal"/>
    <x v="0"/>
    <s v="Standard"/>
    <x v="3"/>
    <n v="2025"/>
    <n v="1"/>
    <x v="5"/>
  </r>
  <r>
    <s v="ORD-005092"/>
    <d v="2025-01-21T00:00:00"/>
    <x v="1501"/>
    <x v="23"/>
    <x v="4"/>
    <x v="4"/>
    <s v="Houston"/>
    <x v="10"/>
    <x v="1"/>
    <n v="1"/>
    <n v="51.69"/>
    <n v="0"/>
    <n v="51.69"/>
    <x v="2640"/>
    <s v="UPI"/>
    <x v="0"/>
    <s v="Express"/>
    <x v="2"/>
    <n v="2025"/>
    <n v="1"/>
    <x v="5"/>
  </r>
  <r>
    <s v="ORD-005093"/>
    <d v="2025-11-17T00:00:00"/>
    <x v="698"/>
    <x v="5"/>
    <x v="1"/>
    <x v="1"/>
    <s v="Delhi"/>
    <x v="1"/>
    <x v="1"/>
    <n v="3"/>
    <n v="37.46"/>
    <n v="0.15"/>
    <n v="95.53"/>
    <x v="2996"/>
    <s v="Credit Card"/>
    <x v="0"/>
    <s v="Standard"/>
    <x v="2"/>
    <n v="2025"/>
    <n v="11"/>
    <x v="6"/>
  </r>
  <r>
    <s v="ORD-005094"/>
    <d v="2025-02-16T00:00:00"/>
    <x v="1034"/>
    <x v="25"/>
    <x v="1"/>
    <x v="1"/>
    <s v="Chennai"/>
    <x v="17"/>
    <x v="3"/>
    <n v="3"/>
    <n v="65.819999999999993"/>
    <n v="0.05"/>
    <n v="187.6"/>
    <x v="3380"/>
    <s v="Digital Wallet"/>
    <x v="0"/>
    <s v="Standard"/>
    <x v="0"/>
    <n v="2025"/>
    <n v="2"/>
    <x v="10"/>
  </r>
  <r>
    <s v="ORD-005095"/>
    <d v="2025-01-18T00:00:00"/>
    <x v="2127"/>
    <x v="16"/>
    <x v="2"/>
    <x v="2"/>
    <s v="Sharjah"/>
    <x v="4"/>
    <x v="2"/>
    <n v="2"/>
    <n v="46.76"/>
    <n v="0.2"/>
    <n v="74.819999999999993"/>
    <x v="2921"/>
    <s v="UPI"/>
    <x v="1"/>
    <s v="Standard"/>
    <x v="0"/>
    <n v="2025"/>
    <n v="1"/>
    <x v="5"/>
  </r>
  <r>
    <s v="ORD-005096"/>
    <d v="2025-06-21T00:00:00"/>
    <x v="757"/>
    <x v="0"/>
    <x v="11"/>
    <x v="8"/>
    <s v="Cape Town"/>
    <x v="0"/>
    <x v="0"/>
    <n v="2"/>
    <n v="41.02"/>
    <n v="0.05"/>
    <n v="77.94"/>
    <x v="3381"/>
    <s v="PayPal"/>
    <x v="2"/>
    <s v="Standard"/>
    <x v="1"/>
    <n v="2025"/>
    <n v="6"/>
    <x v="9"/>
  </r>
  <r>
    <s v="ORD-005097"/>
    <d v="2025-11-20T00:00:00"/>
    <x v="347"/>
    <x v="16"/>
    <x v="1"/>
    <x v="1"/>
    <s v="Bengaluru"/>
    <x v="3"/>
    <x v="1"/>
    <n v="1"/>
    <n v="146.05000000000001"/>
    <n v="0.2"/>
    <n v="116.84"/>
    <x v="1126"/>
    <s v="Digital Wallet"/>
    <x v="0"/>
    <s v="Express"/>
    <x v="0"/>
    <n v="2025"/>
    <n v="11"/>
    <x v="6"/>
  </r>
  <r>
    <s v="ORD-005098"/>
    <d v="2025-04-13T00:00:00"/>
    <x v="1150"/>
    <x v="5"/>
    <x v="1"/>
    <x v="1"/>
    <s v="Chennai"/>
    <x v="11"/>
    <x v="5"/>
    <n v="1"/>
    <n v="138.59"/>
    <n v="0.05"/>
    <n v="131.66"/>
    <x v="3382"/>
    <s v="Digital Wallet"/>
    <x v="0"/>
    <s v="Same Day"/>
    <x v="3"/>
    <n v="2025"/>
    <n v="4"/>
    <x v="7"/>
  </r>
  <r>
    <s v="ORD-005099"/>
    <d v="2025-06-14T00:00:00"/>
    <x v="1703"/>
    <x v="22"/>
    <x v="4"/>
    <x v="4"/>
    <s v="New York"/>
    <x v="12"/>
    <x v="1"/>
    <n v="2"/>
    <n v="170.96"/>
    <n v="0.2"/>
    <n v="273.52999999999997"/>
    <x v="3383"/>
    <s v="PayPal"/>
    <x v="0"/>
    <s v="Express"/>
    <x v="1"/>
    <n v="2025"/>
    <n v="6"/>
    <x v="9"/>
  </r>
  <r>
    <s v="ORD-005100"/>
    <d v="2025-01-16T00:00:00"/>
    <x v="1750"/>
    <x v="15"/>
    <x v="7"/>
    <x v="3"/>
    <s v="Manchester"/>
    <x v="16"/>
    <x v="6"/>
    <n v="1"/>
    <n v="28.46"/>
    <n v="0.2"/>
    <n v="22.77"/>
    <x v="2975"/>
    <s v="UPI"/>
    <x v="2"/>
    <s v="Standard"/>
    <x v="2"/>
    <n v="2025"/>
    <n v="1"/>
    <x v="5"/>
  </r>
  <r>
    <s v="ORD-005101"/>
    <d v="2025-06-25T00:00:00"/>
    <x v="634"/>
    <x v="5"/>
    <x v="4"/>
    <x v="4"/>
    <s v="Seattle"/>
    <x v="8"/>
    <x v="5"/>
    <n v="1"/>
    <n v="96.52"/>
    <n v="0"/>
    <n v="96.52"/>
    <x v="3384"/>
    <s v="UPI"/>
    <x v="0"/>
    <s v="Express"/>
    <x v="1"/>
    <n v="2025"/>
    <n v="6"/>
    <x v="9"/>
  </r>
  <r>
    <s v="ORD-005102"/>
    <d v="2025-08-14T00:00:00"/>
    <x v="1443"/>
    <x v="14"/>
    <x v="4"/>
    <x v="4"/>
    <s v="Houston"/>
    <x v="12"/>
    <x v="1"/>
    <n v="1"/>
    <n v="165.67"/>
    <n v="0.2"/>
    <n v="132.54"/>
    <x v="1413"/>
    <s v="Bank Transfer"/>
    <x v="2"/>
    <s v="Standard"/>
    <x v="3"/>
    <n v="2025"/>
    <n v="8"/>
    <x v="3"/>
  </r>
  <r>
    <s v="ORD-005103"/>
    <d v="2025-08-12T00:00:00"/>
    <x v="1238"/>
    <x v="21"/>
    <x v="4"/>
    <x v="4"/>
    <s v="Houston"/>
    <x v="16"/>
    <x v="6"/>
    <n v="1"/>
    <n v="27.81"/>
    <n v="0.2"/>
    <n v="22.24"/>
    <x v="3385"/>
    <s v="Credit Card"/>
    <x v="2"/>
    <s v="Standard"/>
    <x v="0"/>
    <n v="2025"/>
    <n v="8"/>
    <x v="3"/>
  </r>
  <r>
    <s v="ORD-005104"/>
    <d v="2025-05-10T00:00:00"/>
    <x v="1022"/>
    <x v="16"/>
    <x v="5"/>
    <x v="5"/>
    <s v="Osaka"/>
    <x v="15"/>
    <x v="6"/>
    <n v="1"/>
    <n v="75.13"/>
    <n v="0.25"/>
    <n v="56.35"/>
    <x v="597"/>
    <s v="Digital Wallet"/>
    <x v="2"/>
    <s v="Express"/>
    <x v="1"/>
    <n v="2025"/>
    <n v="5"/>
    <x v="0"/>
  </r>
  <r>
    <s v="ORD-005105"/>
    <d v="2025-05-04T00:00:00"/>
    <x v="1639"/>
    <x v="9"/>
    <x v="0"/>
    <x v="0"/>
    <s v="Sydney"/>
    <x v="14"/>
    <x v="3"/>
    <n v="1"/>
    <n v="84.44"/>
    <n v="0.1"/>
    <n v="76"/>
    <x v="2325"/>
    <s v="UPI"/>
    <x v="1"/>
    <s v="Standard"/>
    <x v="2"/>
    <n v="2025"/>
    <n v="5"/>
    <x v="0"/>
  </r>
  <r>
    <s v="ORD-005106"/>
    <d v="2025-02-11T00:00:00"/>
    <x v="1052"/>
    <x v="9"/>
    <x v="8"/>
    <x v="4"/>
    <s v="Montreal"/>
    <x v="3"/>
    <x v="1"/>
    <n v="1"/>
    <n v="131.22"/>
    <n v="0.05"/>
    <n v="124.66"/>
    <x v="851"/>
    <s v="PayPal"/>
    <x v="2"/>
    <s v="Standard"/>
    <x v="2"/>
    <n v="2025"/>
    <n v="2"/>
    <x v="10"/>
  </r>
  <r>
    <s v="ORD-005107"/>
    <d v="2025-05-24T00:00:00"/>
    <x v="333"/>
    <x v="17"/>
    <x v="7"/>
    <x v="3"/>
    <s v="Manchester"/>
    <x v="12"/>
    <x v="1"/>
    <n v="1"/>
    <n v="169.95"/>
    <n v="0.05"/>
    <n v="161.46"/>
    <x v="3386"/>
    <s v="Unknown"/>
    <x v="2"/>
    <s v="Standard"/>
    <x v="0"/>
    <n v="2025"/>
    <n v="5"/>
    <x v="0"/>
  </r>
  <r>
    <s v="ORD-005108"/>
    <d v="2025-02-08T00:00:00"/>
    <x v="1411"/>
    <x v="18"/>
    <x v="2"/>
    <x v="2"/>
    <s v="Abu Dhabi"/>
    <x v="12"/>
    <x v="1"/>
    <n v="1"/>
    <n v="158.32"/>
    <n v="0.15"/>
    <n v="134.58000000000001"/>
    <x v="3387"/>
    <s v="Digital Wallet"/>
    <x v="0"/>
    <s v="Standard"/>
    <x v="1"/>
    <n v="2025"/>
    <n v="2"/>
    <x v="10"/>
  </r>
  <r>
    <s v="ORD-005109"/>
    <d v="2025-10-27T00:00:00"/>
    <x v="776"/>
    <x v="9"/>
    <x v="11"/>
    <x v="8"/>
    <s v="Johannesburg"/>
    <x v="11"/>
    <x v="5"/>
    <n v="4"/>
    <n v="149.13"/>
    <n v="0"/>
    <n v="596.53"/>
    <x v="3388"/>
    <s v="Credit Card"/>
    <x v="0"/>
    <s v="Standard"/>
    <x v="0"/>
    <n v="2025"/>
    <n v="10"/>
    <x v="2"/>
  </r>
  <r>
    <s v="ORD-005110"/>
    <d v="2025-12-23T00:00:00"/>
    <x v="824"/>
    <x v="9"/>
    <x v="1"/>
    <x v="1"/>
    <s v="Bengaluru"/>
    <x v="12"/>
    <x v="1"/>
    <n v="1"/>
    <n v="170.09"/>
    <n v="0.1"/>
    <n v="153.08000000000001"/>
    <x v="3183"/>
    <s v="UPI"/>
    <x v="0"/>
    <s v="Express"/>
    <x v="2"/>
    <n v="2025"/>
    <n v="12"/>
    <x v="1"/>
  </r>
  <r>
    <s v="ORD-005111"/>
    <d v="2025-12-24T00:00:00"/>
    <x v="1256"/>
    <x v="21"/>
    <x v="4"/>
    <x v="4"/>
    <s v="Los Angeles"/>
    <x v="3"/>
    <x v="1"/>
    <n v="1"/>
    <n v="137.9"/>
    <n v="0.15"/>
    <n v="117.22"/>
    <x v="1967"/>
    <s v="Bank Transfer"/>
    <x v="0"/>
    <s v="Standard"/>
    <x v="1"/>
    <n v="2025"/>
    <n v="12"/>
    <x v="1"/>
  </r>
  <r>
    <s v="ORD-005112"/>
    <d v="2025-11-26T00:00:00"/>
    <x v="56"/>
    <x v="6"/>
    <x v="9"/>
    <x v="3"/>
    <s v="Berlin"/>
    <x v="11"/>
    <x v="5"/>
    <n v="2"/>
    <n v="160.02000000000001"/>
    <n v="0.1"/>
    <n v="288.04000000000002"/>
    <x v="3389"/>
    <s v="Credit Card"/>
    <x v="1"/>
    <s v="Same Day"/>
    <x v="1"/>
    <n v="2025"/>
    <n v="11"/>
    <x v="6"/>
  </r>
  <r>
    <s v="ORD-005113"/>
    <d v="2025-08-23T00:00:00"/>
    <x v="2153"/>
    <x v="15"/>
    <x v="1"/>
    <x v="1"/>
    <s v="Hyderabad"/>
    <x v="18"/>
    <x v="1"/>
    <n v="4"/>
    <n v="70.94"/>
    <n v="0.05"/>
    <n v="269.55"/>
    <x v="2113"/>
    <s v="Credit Card"/>
    <x v="0"/>
    <s v="Express"/>
    <x v="0"/>
    <n v="2025"/>
    <n v="8"/>
    <x v="3"/>
  </r>
  <r>
    <s v="ORD-005114"/>
    <d v="2025-10-02T00:00:00"/>
    <x v="1949"/>
    <x v="29"/>
    <x v="7"/>
    <x v="3"/>
    <s v="Liverpool"/>
    <x v="4"/>
    <x v="2"/>
    <n v="1"/>
    <n v="46.33"/>
    <n v="0"/>
    <n v="46.33"/>
    <x v="1527"/>
    <s v="Debit Card"/>
    <x v="0"/>
    <s v="Express"/>
    <x v="0"/>
    <n v="2025"/>
    <n v="10"/>
    <x v="2"/>
  </r>
  <r>
    <s v="ORD-005115"/>
    <d v="2025-04-22T00:00:00"/>
    <x v="917"/>
    <x v="1"/>
    <x v="3"/>
    <x v="3"/>
    <s v="Marseille"/>
    <x v="9"/>
    <x v="6"/>
    <n v="2"/>
    <n v="82.86"/>
    <n v="0.1"/>
    <n v="149.15"/>
    <x v="3390"/>
    <s v="Digital Wallet"/>
    <x v="0"/>
    <s v="Standard"/>
    <x v="1"/>
    <n v="2025"/>
    <n v="4"/>
    <x v="7"/>
  </r>
  <r>
    <s v="ORD-005116"/>
    <d v="2025-09-04T00:00:00"/>
    <x v="823"/>
    <x v="3"/>
    <x v="9"/>
    <x v="3"/>
    <s v="Berlin"/>
    <x v="10"/>
    <x v="1"/>
    <n v="1"/>
    <n v="47.36"/>
    <n v="0.1"/>
    <n v="42.62"/>
    <x v="1476"/>
    <s v="Credit Card"/>
    <x v="1"/>
    <s v="Standard"/>
    <x v="1"/>
    <n v="2025"/>
    <n v="9"/>
    <x v="11"/>
  </r>
  <r>
    <s v="ORD-005117"/>
    <d v="2025-06-28T00:00:00"/>
    <x v="2130"/>
    <x v="19"/>
    <x v="4"/>
    <x v="4"/>
    <s v="New York"/>
    <x v="13"/>
    <x v="2"/>
    <n v="1"/>
    <n v="199.07"/>
    <n v="0.2"/>
    <n v="159.26"/>
    <x v="1375"/>
    <s v="UPI"/>
    <x v="0"/>
    <s v="Standard"/>
    <x v="0"/>
    <n v="2025"/>
    <n v="6"/>
    <x v="9"/>
  </r>
  <r>
    <s v="ORD-005118"/>
    <d v="2025-07-08T00:00:00"/>
    <x v="402"/>
    <x v="21"/>
    <x v="3"/>
    <x v="3"/>
    <s v="Toulouse"/>
    <x v="3"/>
    <x v="1"/>
    <n v="2"/>
    <n v="140.94999999999999"/>
    <n v="0"/>
    <n v="281.89999999999998"/>
    <x v="1431"/>
    <s v="Credit Card"/>
    <x v="2"/>
    <s v="Standard"/>
    <x v="0"/>
    <n v="2025"/>
    <n v="7"/>
    <x v="8"/>
  </r>
  <r>
    <s v="ORD-005119"/>
    <d v="2025-10-24T00:00:00"/>
    <x v="550"/>
    <x v="20"/>
    <x v="11"/>
    <x v="8"/>
    <s v="Unknown"/>
    <x v="4"/>
    <x v="2"/>
    <n v="2"/>
    <n v="43.91"/>
    <n v="0"/>
    <n v="87.83"/>
    <x v="1081"/>
    <s v="Debit Card"/>
    <x v="0"/>
    <s v="Same Day"/>
    <x v="1"/>
    <n v="2025"/>
    <n v="10"/>
    <x v="2"/>
  </r>
  <r>
    <s v="ORD-005120"/>
    <d v="2025-04-21T00:00:00"/>
    <x v="116"/>
    <x v="25"/>
    <x v="4"/>
    <x v="4"/>
    <s v="Los Angeles"/>
    <x v="10"/>
    <x v="1"/>
    <n v="1"/>
    <n v="49.48"/>
    <n v="0.15"/>
    <n v="42.05"/>
    <x v="2911"/>
    <s v="Digital Wallet"/>
    <x v="0"/>
    <s v="Standard"/>
    <x v="0"/>
    <n v="2025"/>
    <n v="4"/>
    <x v="7"/>
  </r>
  <r>
    <s v="ORD-005121"/>
    <d v="2025-05-05T00:00:00"/>
    <x v="1743"/>
    <x v="20"/>
    <x v="8"/>
    <x v="4"/>
    <s v="Montreal"/>
    <x v="6"/>
    <x v="4"/>
    <n v="1"/>
    <n v="20.25"/>
    <n v="0.2"/>
    <n v="16.2"/>
    <x v="1127"/>
    <s v="Debit Card"/>
    <x v="0"/>
    <s v="Standard"/>
    <x v="2"/>
    <n v="2025"/>
    <n v="5"/>
    <x v="0"/>
  </r>
  <r>
    <s v="ORD-005122"/>
    <d v="2025-12-12T00:00:00"/>
    <x v="486"/>
    <x v="22"/>
    <x v="1"/>
    <x v="1"/>
    <s v="Delhi"/>
    <x v="17"/>
    <x v="3"/>
    <n v="2"/>
    <n v="69.98"/>
    <n v="0.15"/>
    <n v="118.96"/>
    <x v="3391"/>
    <s v="Credit Card"/>
    <x v="0"/>
    <s v="Same Day"/>
    <x v="1"/>
    <n v="2025"/>
    <n v="12"/>
    <x v="1"/>
  </r>
  <r>
    <s v="ORD-005123"/>
    <d v="2025-01-22T00:00:00"/>
    <x v="412"/>
    <x v="20"/>
    <x v="1"/>
    <x v="1"/>
    <s v="Hyderabad"/>
    <x v="12"/>
    <x v="1"/>
    <n v="4"/>
    <n v="148.32"/>
    <n v="0.2"/>
    <n v="474.61"/>
    <x v="3392"/>
    <s v="Debit Card"/>
    <x v="0"/>
    <s v="Express"/>
    <x v="2"/>
    <n v="2025"/>
    <n v="1"/>
    <x v="5"/>
  </r>
  <r>
    <s v="ORD-005124"/>
    <d v="2025-07-09T00:00:00"/>
    <x v="1507"/>
    <x v="22"/>
    <x v="3"/>
    <x v="3"/>
    <s v="Paris"/>
    <x v="16"/>
    <x v="6"/>
    <n v="1"/>
    <n v="28.45"/>
    <n v="0.1"/>
    <n v="25.61"/>
    <x v="1131"/>
    <s v="Credit Card"/>
    <x v="0"/>
    <s v="Express"/>
    <x v="0"/>
    <n v="2025"/>
    <n v="7"/>
    <x v="8"/>
  </r>
  <r>
    <s v="ORD-005125"/>
    <d v="2025-12-09T00:00:00"/>
    <x v="1057"/>
    <x v="17"/>
    <x v="1"/>
    <x v="1"/>
    <s v="Mumbai"/>
    <x v="15"/>
    <x v="6"/>
    <n v="1"/>
    <n v="70.84"/>
    <n v="0.05"/>
    <n v="67.3"/>
    <x v="2149"/>
    <s v="Credit Card"/>
    <x v="0"/>
    <s v="Express"/>
    <x v="2"/>
    <n v="2025"/>
    <n v="12"/>
    <x v="1"/>
  </r>
  <r>
    <s v="ORD-005126"/>
    <d v="2025-08-27T00:00:00"/>
    <x v="2154"/>
    <x v="23"/>
    <x v="1"/>
    <x v="1"/>
    <s v="Hyderabad"/>
    <x v="12"/>
    <x v="1"/>
    <n v="4"/>
    <n v="151.34"/>
    <n v="0.05"/>
    <n v="575.09"/>
    <x v="3393"/>
    <s v="Debit Card"/>
    <x v="1"/>
    <s v="Standard"/>
    <x v="2"/>
    <n v="2025"/>
    <n v="8"/>
    <x v="3"/>
  </r>
  <r>
    <s v="ORD-005127"/>
    <d v="2025-08-02T00:00:00"/>
    <x v="1686"/>
    <x v="8"/>
    <x v="1"/>
    <x v="1"/>
    <s v="Mumbai"/>
    <x v="12"/>
    <x v="1"/>
    <n v="3"/>
    <n v="147.29"/>
    <n v="0.15"/>
    <n v="375.59"/>
    <x v="3394"/>
    <s v="Bank Transfer"/>
    <x v="1"/>
    <s v="Standard"/>
    <x v="0"/>
    <n v="2025"/>
    <n v="8"/>
    <x v="3"/>
  </r>
  <r>
    <s v="ORD-005128"/>
    <d v="2025-04-08T00:00:00"/>
    <x v="1377"/>
    <x v="24"/>
    <x v="3"/>
    <x v="3"/>
    <s v="Paris"/>
    <x v="7"/>
    <x v="5"/>
    <n v="1"/>
    <n v="128.93"/>
    <n v="0.1"/>
    <n v="116.04"/>
    <x v="1534"/>
    <s v="Debit Card"/>
    <x v="0"/>
    <s v="Standard"/>
    <x v="0"/>
    <n v="2025"/>
    <n v="4"/>
    <x v="7"/>
  </r>
  <r>
    <s v="ORD-005129"/>
    <d v="2025-05-15T00:00:00"/>
    <x v="4"/>
    <x v="22"/>
    <x v="0"/>
    <x v="0"/>
    <s v="Perth"/>
    <x v="2"/>
    <x v="1"/>
    <n v="1"/>
    <n v="88.14"/>
    <n v="0.2"/>
    <n v="70.510000000000005"/>
    <x v="2364"/>
    <s v="Credit Card"/>
    <x v="1"/>
    <s v="Same Day"/>
    <x v="1"/>
    <n v="2025"/>
    <n v="5"/>
    <x v="0"/>
  </r>
  <r>
    <s v="ORD-005130"/>
    <d v="2025-11-22T00:00:00"/>
    <x v="1947"/>
    <x v="1"/>
    <x v="4"/>
    <x v="4"/>
    <s v="Houston"/>
    <x v="15"/>
    <x v="6"/>
    <n v="4"/>
    <n v="76.47"/>
    <n v="0.15"/>
    <n v="259.99"/>
    <x v="3395"/>
    <s v="Credit Card"/>
    <x v="0"/>
    <s v="Standard"/>
    <x v="1"/>
    <n v="2025"/>
    <n v="11"/>
    <x v="6"/>
  </r>
  <r>
    <s v="ORD-005131"/>
    <d v="2025-08-07T00:00:00"/>
    <x v="955"/>
    <x v="12"/>
    <x v="8"/>
    <x v="4"/>
    <s v="Montreal"/>
    <x v="15"/>
    <x v="6"/>
    <n v="1"/>
    <n v="79.180000000000007"/>
    <n v="0.1"/>
    <n v="71.260000000000005"/>
    <x v="3396"/>
    <s v="PayPal"/>
    <x v="1"/>
    <s v="Standard"/>
    <x v="0"/>
    <n v="2025"/>
    <n v="8"/>
    <x v="3"/>
  </r>
  <r>
    <s v="ORD-005132"/>
    <d v="2025-07-21T00:00:00"/>
    <x v="1378"/>
    <x v="29"/>
    <x v="1"/>
    <x v="1"/>
    <s v="Bengaluru"/>
    <x v="2"/>
    <x v="1"/>
    <n v="2"/>
    <n v="96.5"/>
    <n v="0.1"/>
    <n v="173.7"/>
    <x v="3397"/>
    <s v="Credit Card"/>
    <x v="2"/>
    <s v="Standard"/>
    <x v="1"/>
    <n v="2025"/>
    <n v="7"/>
    <x v="8"/>
  </r>
  <r>
    <s v="ORD-005133"/>
    <d v="2025-02-08T00:00:00"/>
    <x v="2155"/>
    <x v="11"/>
    <x v="8"/>
    <x v="4"/>
    <s v="Toronto"/>
    <x v="19"/>
    <x v="5"/>
    <n v="1"/>
    <n v="23.94"/>
    <n v="0.1"/>
    <n v="21.55"/>
    <x v="1013"/>
    <s v="PayPal"/>
    <x v="0"/>
    <s v="Express"/>
    <x v="1"/>
    <n v="2025"/>
    <n v="2"/>
    <x v="10"/>
  </r>
  <r>
    <s v="ORD-005134"/>
    <d v="2025-01-07T00:00:00"/>
    <x v="1943"/>
    <x v="21"/>
    <x v="7"/>
    <x v="3"/>
    <s v="Liverpool"/>
    <x v="0"/>
    <x v="0"/>
    <n v="1"/>
    <n v="42.11"/>
    <n v="0.15"/>
    <n v="35.79"/>
    <x v="2246"/>
    <s v="Credit Card"/>
    <x v="0"/>
    <s v="Standard"/>
    <x v="0"/>
    <n v="2025"/>
    <n v="1"/>
    <x v="5"/>
  </r>
  <r>
    <s v="ORD-005135"/>
    <d v="2025-12-22T00:00:00"/>
    <x v="868"/>
    <x v="3"/>
    <x v="8"/>
    <x v="4"/>
    <s v="Montreal"/>
    <x v="9"/>
    <x v="6"/>
    <n v="3"/>
    <n v="79.23"/>
    <n v="0.05"/>
    <n v="225.79"/>
    <x v="3398"/>
    <s v="Digital Wallet"/>
    <x v="0"/>
    <s v="Express"/>
    <x v="1"/>
    <n v="2025"/>
    <n v="12"/>
    <x v="1"/>
  </r>
  <r>
    <s v="ORD-005136"/>
    <d v="2025-05-28T00:00:00"/>
    <x v="1934"/>
    <x v="19"/>
    <x v="11"/>
    <x v="8"/>
    <s v="Durban"/>
    <x v="1"/>
    <x v="1"/>
    <n v="1"/>
    <n v="39.01"/>
    <n v="0.1"/>
    <n v="35.11"/>
    <x v="3399"/>
    <s v="UPI"/>
    <x v="1"/>
    <s v="Same Day"/>
    <x v="1"/>
    <n v="2025"/>
    <n v="5"/>
    <x v="0"/>
  </r>
  <r>
    <s v="ORD-005137"/>
    <d v="2025-08-24T00:00:00"/>
    <x v="1928"/>
    <x v="2"/>
    <x v="2"/>
    <x v="2"/>
    <s v="Sharjah"/>
    <x v="12"/>
    <x v="1"/>
    <n v="2"/>
    <n v="164.98"/>
    <n v="0.1"/>
    <n v="296.97000000000003"/>
    <x v="3400"/>
    <s v="PayPal"/>
    <x v="2"/>
    <s v="Express"/>
    <x v="1"/>
    <n v="2025"/>
    <n v="8"/>
    <x v="3"/>
  </r>
  <r>
    <s v="ORD-005138"/>
    <d v="2025-02-01T00:00:00"/>
    <x v="1902"/>
    <x v="28"/>
    <x v="1"/>
    <x v="1"/>
    <s v="Bengaluru"/>
    <x v="5"/>
    <x v="3"/>
    <n v="1"/>
    <n v="53.87"/>
    <n v="0.05"/>
    <n v="51.18"/>
    <x v="1019"/>
    <s v="Credit Card"/>
    <x v="0"/>
    <s v="Express"/>
    <x v="0"/>
    <n v="2025"/>
    <n v="2"/>
    <x v="10"/>
  </r>
  <r>
    <s v="ORD-005139"/>
    <d v="2025-09-25T00:00:00"/>
    <x v="1953"/>
    <x v="20"/>
    <x v="10"/>
    <x v="7"/>
    <s v="Rio de Janeiro"/>
    <x v="9"/>
    <x v="6"/>
    <n v="1"/>
    <n v="82.11"/>
    <n v="0.15"/>
    <n v="69.790000000000006"/>
    <x v="649"/>
    <s v="UPI"/>
    <x v="0"/>
    <s v="Express"/>
    <x v="2"/>
    <n v="2025"/>
    <n v="9"/>
    <x v="11"/>
  </r>
  <r>
    <s v="ORD-005140"/>
    <d v="2025-12-14T00:00:00"/>
    <x v="131"/>
    <x v="19"/>
    <x v="1"/>
    <x v="1"/>
    <s v="Kolkata"/>
    <x v="18"/>
    <x v="1"/>
    <n v="3"/>
    <n v="71.81"/>
    <n v="0.2"/>
    <n v="172.34"/>
    <x v="3401"/>
    <s v="Credit Card"/>
    <x v="2"/>
    <s v="Same Day"/>
    <x v="1"/>
    <n v="2025"/>
    <n v="12"/>
    <x v="1"/>
  </r>
  <r>
    <s v="ORD-005141"/>
    <d v="2025-08-14T00:00:00"/>
    <x v="449"/>
    <x v="3"/>
    <x v="11"/>
    <x v="8"/>
    <s v="Johannesburg"/>
    <x v="16"/>
    <x v="6"/>
    <n v="3"/>
    <n v="30.83"/>
    <n v="0.1"/>
    <n v="83.24"/>
    <x v="2349"/>
    <s v="Debit Card"/>
    <x v="1"/>
    <s v="Express"/>
    <x v="0"/>
    <n v="2025"/>
    <n v="8"/>
    <x v="3"/>
  </r>
  <r>
    <s v="ORD-005142"/>
    <d v="2025-02-19T00:00:00"/>
    <x v="1605"/>
    <x v="7"/>
    <x v="4"/>
    <x v="4"/>
    <s v="Houston"/>
    <x v="18"/>
    <x v="1"/>
    <n v="2"/>
    <n v="73.709999999999994"/>
    <n v="0.05"/>
    <n v="140.06"/>
    <x v="3402"/>
    <s v="Credit Card"/>
    <x v="2"/>
    <s v="Standard"/>
    <x v="1"/>
    <n v="2025"/>
    <n v="2"/>
    <x v="10"/>
  </r>
  <r>
    <s v="ORD-005143"/>
    <d v="2025-08-16T00:00:00"/>
    <x v="2109"/>
    <x v="8"/>
    <x v="7"/>
    <x v="3"/>
    <s v="London"/>
    <x v="11"/>
    <x v="5"/>
    <n v="5"/>
    <n v="146.35"/>
    <n v="0.05"/>
    <n v="695.19"/>
    <x v="3403"/>
    <s v="PayPal"/>
    <x v="1"/>
    <s v="Express"/>
    <x v="2"/>
    <n v="2025"/>
    <n v="8"/>
    <x v="3"/>
  </r>
  <r>
    <s v="ORD-005144"/>
    <d v="2025-10-27T00:00:00"/>
    <x v="1065"/>
    <x v="29"/>
    <x v="1"/>
    <x v="1"/>
    <s v="Bengaluru"/>
    <x v="18"/>
    <x v="1"/>
    <n v="2"/>
    <n v="70.430000000000007"/>
    <n v="0.15"/>
    <n v="119.73"/>
    <x v="3404"/>
    <s v="PayPal"/>
    <x v="0"/>
    <s v="Express"/>
    <x v="0"/>
    <n v="2025"/>
    <n v="10"/>
    <x v="2"/>
  </r>
  <r>
    <s v="ORD-005145"/>
    <d v="2025-06-08T00:00:00"/>
    <x v="828"/>
    <x v="26"/>
    <x v="1"/>
    <x v="1"/>
    <s v="Bengaluru"/>
    <x v="17"/>
    <x v="3"/>
    <n v="1"/>
    <n v="62.42"/>
    <n v="0"/>
    <n v="62.42"/>
    <x v="1518"/>
    <s v="Debit Card"/>
    <x v="0"/>
    <s v="Standard"/>
    <x v="2"/>
    <n v="2025"/>
    <n v="6"/>
    <x v="9"/>
  </r>
  <r>
    <s v="ORD-005146"/>
    <d v="2025-11-30T00:00:00"/>
    <x v="2156"/>
    <x v="29"/>
    <x v="0"/>
    <x v="0"/>
    <s v="Perth"/>
    <x v="6"/>
    <x v="4"/>
    <n v="1"/>
    <n v="19.309999999999999"/>
    <n v="0"/>
    <n v="19.309999999999999"/>
    <x v="3405"/>
    <s v="Credit Card"/>
    <x v="0"/>
    <s v="Standard"/>
    <x v="3"/>
    <n v="2025"/>
    <n v="11"/>
    <x v="6"/>
  </r>
  <r>
    <s v="ORD-005147"/>
    <d v="2025-09-11T00:00:00"/>
    <x v="797"/>
    <x v="13"/>
    <x v="2"/>
    <x v="2"/>
    <s v="Sharjah"/>
    <x v="17"/>
    <x v="3"/>
    <n v="1"/>
    <n v="69.73"/>
    <n v="0.1"/>
    <n v="62.75"/>
    <x v="1145"/>
    <s v="Digital Wallet"/>
    <x v="2"/>
    <s v="Express"/>
    <x v="0"/>
    <n v="2025"/>
    <n v="9"/>
    <x v="11"/>
  </r>
  <r>
    <s v="ORD-005148"/>
    <d v="2025-12-05T00:00:00"/>
    <x v="1524"/>
    <x v="1"/>
    <x v="8"/>
    <x v="4"/>
    <s v="Vancouver"/>
    <x v="4"/>
    <x v="2"/>
    <n v="1"/>
    <n v="42.56"/>
    <n v="0.1"/>
    <n v="38.31"/>
    <x v="3406"/>
    <s v="Debit Card"/>
    <x v="0"/>
    <s v="Standard"/>
    <x v="0"/>
    <n v="2025"/>
    <n v="12"/>
    <x v="1"/>
  </r>
  <r>
    <s v="ORD-005149"/>
    <d v="2025-09-01T00:00:00"/>
    <x v="1545"/>
    <x v="15"/>
    <x v="0"/>
    <x v="0"/>
    <s v="Melbourne"/>
    <x v="18"/>
    <x v="1"/>
    <n v="2"/>
    <n v="73"/>
    <n v="0.1"/>
    <n v="131.4"/>
    <x v="3407"/>
    <s v="UPI"/>
    <x v="1"/>
    <s v="Standard"/>
    <x v="0"/>
    <n v="2025"/>
    <n v="9"/>
    <x v="11"/>
  </r>
  <r>
    <s v="ORD-005150"/>
    <d v="2025-02-21T00:00:00"/>
    <x v="1757"/>
    <x v="23"/>
    <x v="5"/>
    <x v="5"/>
    <s v="Osaka"/>
    <x v="5"/>
    <x v="3"/>
    <n v="1"/>
    <n v="53.2"/>
    <n v="0.2"/>
    <n v="42.56"/>
    <x v="2287"/>
    <s v="UPI"/>
    <x v="0"/>
    <s v="Same Day"/>
    <x v="0"/>
    <n v="2025"/>
    <n v="2"/>
    <x v="10"/>
  </r>
  <r>
    <s v="ORD-005151"/>
    <d v="2025-05-02T00:00:00"/>
    <x v="143"/>
    <x v="14"/>
    <x v="4"/>
    <x v="4"/>
    <s v="Los Angeles"/>
    <x v="16"/>
    <x v="6"/>
    <n v="2"/>
    <n v="31.77"/>
    <n v="0.15"/>
    <n v="54.01"/>
    <x v="2177"/>
    <s v="UPI"/>
    <x v="0"/>
    <s v="Standard"/>
    <x v="2"/>
    <n v="2025"/>
    <n v="5"/>
    <x v="0"/>
  </r>
  <r>
    <s v="ORD-005152"/>
    <d v="2025-03-20T00:00:00"/>
    <x v="882"/>
    <x v="26"/>
    <x v="1"/>
    <x v="1"/>
    <s v="Hyderabad"/>
    <x v="18"/>
    <x v="1"/>
    <n v="2"/>
    <n v="68.59"/>
    <n v="0.05"/>
    <n v="130.32"/>
    <x v="3408"/>
    <s v="PayPal"/>
    <x v="0"/>
    <s v="Standard"/>
    <x v="1"/>
    <n v="2025"/>
    <n v="3"/>
    <x v="4"/>
  </r>
  <r>
    <s v="ORD-005153"/>
    <d v="2025-12-08T00:00:00"/>
    <x v="1272"/>
    <x v="14"/>
    <x v="1"/>
    <x v="1"/>
    <s v="Bengaluru"/>
    <x v="10"/>
    <x v="1"/>
    <n v="2"/>
    <n v="50.99"/>
    <n v="0.25"/>
    <n v="76.489999999999995"/>
    <x v="241"/>
    <s v="PayPal"/>
    <x v="1"/>
    <s v="Express"/>
    <x v="0"/>
    <n v="2025"/>
    <n v="12"/>
    <x v="1"/>
  </r>
  <r>
    <s v="ORD-005154"/>
    <d v="2025-10-25T00:00:00"/>
    <x v="2157"/>
    <x v="19"/>
    <x v="4"/>
    <x v="4"/>
    <s v="Houston"/>
    <x v="7"/>
    <x v="5"/>
    <n v="2"/>
    <n v="125.8"/>
    <n v="0.15"/>
    <n v="213.85"/>
    <x v="2156"/>
    <s v="UPI"/>
    <x v="0"/>
    <s v="Same Day"/>
    <x v="0"/>
    <n v="2025"/>
    <n v="10"/>
    <x v="2"/>
  </r>
  <r>
    <s v="ORD-005155"/>
    <d v="2025-09-22T00:00:00"/>
    <x v="1617"/>
    <x v="22"/>
    <x v="4"/>
    <x v="4"/>
    <s v="Los Angeles"/>
    <x v="7"/>
    <x v="5"/>
    <n v="1"/>
    <n v="133.76"/>
    <n v="0.15"/>
    <n v="113.7"/>
    <x v="713"/>
    <s v="UPI"/>
    <x v="1"/>
    <s v="Express"/>
    <x v="0"/>
    <n v="2025"/>
    <n v="9"/>
    <x v="11"/>
  </r>
  <r>
    <s v="ORD-005156"/>
    <d v="2025-04-28T00:00:00"/>
    <x v="740"/>
    <x v="2"/>
    <x v="1"/>
    <x v="1"/>
    <s v="Chennai"/>
    <x v="3"/>
    <x v="1"/>
    <n v="3"/>
    <n v="145.91"/>
    <n v="0.1"/>
    <n v="393.97"/>
    <x v="3409"/>
    <s v="Debit Card"/>
    <x v="0"/>
    <s v="Standard"/>
    <x v="0"/>
    <n v="2025"/>
    <n v="4"/>
    <x v="7"/>
  </r>
  <r>
    <s v="ORD-005157"/>
    <d v="2025-03-13T00:00:00"/>
    <x v="2158"/>
    <x v="6"/>
    <x v="1"/>
    <x v="1"/>
    <s v="Chennai"/>
    <x v="11"/>
    <x v="5"/>
    <n v="1"/>
    <n v="153.66999999999999"/>
    <n v="0.1"/>
    <n v="138.30000000000001"/>
    <x v="875"/>
    <s v="Digital Wallet"/>
    <x v="0"/>
    <s v="Standard"/>
    <x v="2"/>
    <n v="2025"/>
    <n v="3"/>
    <x v="4"/>
  </r>
  <r>
    <s v="ORD-005158"/>
    <d v="2025-10-23T00:00:00"/>
    <x v="443"/>
    <x v="4"/>
    <x v="1"/>
    <x v="1"/>
    <s v="Delhi"/>
    <x v="5"/>
    <x v="3"/>
    <n v="1"/>
    <n v="53.34"/>
    <n v="0.05"/>
    <n v="50.67"/>
    <x v="365"/>
    <s v="Credit Card"/>
    <x v="1"/>
    <s v="Standard"/>
    <x v="0"/>
    <n v="2025"/>
    <n v="10"/>
    <x v="2"/>
  </r>
  <r>
    <s v="ORD-005159"/>
    <d v="2025-07-05T00:00:00"/>
    <x v="795"/>
    <x v="10"/>
    <x v="2"/>
    <x v="2"/>
    <s v="Sharjah"/>
    <x v="1"/>
    <x v="1"/>
    <n v="1"/>
    <n v="42.33"/>
    <n v="0.15"/>
    <n v="35.979999999999997"/>
    <x v="11"/>
    <s v="Credit Card"/>
    <x v="2"/>
    <s v="Standard"/>
    <x v="0"/>
    <n v="2025"/>
    <n v="7"/>
    <x v="8"/>
  </r>
  <r>
    <s v="ORD-005160"/>
    <d v="2025-03-30T00:00:00"/>
    <x v="1094"/>
    <x v="24"/>
    <x v="1"/>
    <x v="1"/>
    <s v="Kolkata"/>
    <x v="16"/>
    <x v="6"/>
    <n v="2"/>
    <n v="32.28"/>
    <n v="0.15"/>
    <n v="54.88"/>
    <x v="3410"/>
    <s v="Debit Card"/>
    <x v="0"/>
    <s v="Standard"/>
    <x v="2"/>
    <n v="2025"/>
    <n v="3"/>
    <x v="4"/>
  </r>
  <r>
    <s v="ORD-005161"/>
    <d v="2025-08-30T00:00:00"/>
    <x v="484"/>
    <x v="20"/>
    <x v="9"/>
    <x v="3"/>
    <s v="Munich"/>
    <x v="2"/>
    <x v="1"/>
    <n v="1"/>
    <n v="89.84"/>
    <n v="0.25"/>
    <n v="67.38"/>
    <x v="2585"/>
    <s v="Credit Card"/>
    <x v="0"/>
    <s v="Express"/>
    <x v="0"/>
    <n v="2025"/>
    <n v="8"/>
    <x v="3"/>
  </r>
  <r>
    <s v="ORD-005162"/>
    <d v="2025-01-16T00:00:00"/>
    <x v="124"/>
    <x v="0"/>
    <x v="3"/>
    <x v="3"/>
    <s v="Marseille"/>
    <x v="13"/>
    <x v="2"/>
    <n v="1"/>
    <n v="184.09"/>
    <n v="0.05"/>
    <n v="174.88"/>
    <x v="2454"/>
    <s v="Bank Transfer"/>
    <x v="0"/>
    <s v="Express"/>
    <x v="0"/>
    <n v="2025"/>
    <n v="1"/>
    <x v="5"/>
  </r>
  <r>
    <s v="ORD-005163"/>
    <d v="2025-05-08T00:00:00"/>
    <x v="1790"/>
    <x v="26"/>
    <x v="3"/>
    <x v="3"/>
    <s v="Lyon"/>
    <x v="4"/>
    <x v="2"/>
    <n v="1"/>
    <n v="43.78"/>
    <n v="0.1"/>
    <n v="39.4"/>
    <x v="790"/>
    <s v="Bank Transfer"/>
    <x v="0"/>
    <s v="Express"/>
    <x v="1"/>
    <n v="2025"/>
    <n v="5"/>
    <x v="0"/>
  </r>
  <r>
    <s v="ORD-005164"/>
    <d v="2025-07-03T00:00:00"/>
    <x v="2159"/>
    <x v="14"/>
    <x v="1"/>
    <x v="1"/>
    <s v="Chennai"/>
    <x v="10"/>
    <x v="1"/>
    <n v="1"/>
    <n v="51"/>
    <n v="0"/>
    <n v="51"/>
    <x v="2053"/>
    <s v="PayPal"/>
    <x v="0"/>
    <s v="Express"/>
    <x v="2"/>
    <n v="2025"/>
    <n v="7"/>
    <x v="8"/>
  </r>
  <r>
    <s v="ORD-005165"/>
    <d v="2025-02-27T00:00:00"/>
    <x v="1923"/>
    <x v="3"/>
    <x v="4"/>
    <x v="4"/>
    <s v="Los Angeles"/>
    <x v="5"/>
    <x v="3"/>
    <n v="2"/>
    <n v="56.52"/>
    <n v="0.05"/>
    <n v="107.39"/>
    <x v="3411"/>
    <s v="Digital Wallet"/>
    <x v="0"/>
    <s v="Standard"/>
    <x v="0"/>
    <n v="2025"/>
    <n v="2"/>
    <x v="10"/>
  </r>
  <r>
    <s v="ORD-005166"/>
    <d v="2025-12-27T00:00:00"/>
    <x v="477"/>
    <x v="29"/>
    <x v="1"/>
    <x v="1"/>
    <s v="Delhi"/>
    <x v="15"/>
    <x v="6"/>
    <n v="1"/>
    <n v="71.33"/>
    <n v="0.05"/>
    <n v="67.760000000000005"/>
    <x v="633"/>
    <s v="UPI"/>
    <x v="0"/>
    <s v="Standard"/>
    <x v="0"/>
    <n v="2025"/>
    <n v="12"/>
    <x v="1"/>
  </r>
  <r>
    <s v="ORD-005167"/>
    <d v="2025-03-23T00:00:00"/>
    <x v="347"/>
    <x v="20"/>
    <x v="7"/>
    <x v="3"/>
    <s v="Manchester"/>
    <x v="14"/>
    <x v="3"/>
    <n v="1"/>
    <n v="81.739999999999995"/>
    <n v="0"/>
    <n v="81.739999999999995"/>
    <x v="3412"/>
    <s v="UPI"/>
    <x v="0"/>
    <s v="Express"/>
    <x v="4"/>
    <n v="2025"/>
    <n v="3"/>
    <x v="4"/>
  </r>
  <r>
    <s v="ORD-005168"/>
    <d v="2025-02-20T00:00:00"/>
    <x v="65"/>
    <x v="3"/>
    <x v="1"/>
    <x v="1"/>
    <s v="Bengaluru"/>
    <x v="6"/>
    <x v="4"/>
    <n v="1"/>
    <n v="19.53"/>
    <n v="0.15"/>
    <n v="16.600000000000001"/>
    <x v="3017"/>
    <s v="Credit Card"/>
    <x v="0"/>
    <s v="Standard"/>
    <x v="0"/>
    <n v="2025"/>
    <n v="2"/>
    <x v="10"/>
  </r>
  <r>
    <s v="ORD-005169"/>
    <d v="2025-03-21T00:00:00"/>
    <x v="1735"/>
    <x v="24"/>
    <x v="3"/>
    <x v="3"/>
    <s v="Paris"/>
    <x v="6"/>
    <x v="4"/>
    <n v="1"/>
    <n v="18.989999999999998"/>
    <n v="0.1"/>
    <n v="17.09"/>
    <x v="939"/>
    <s v="Credit Card"/>
    <x v="0"/>
    <s v="Standard"/>
    <x v="0"/>
    <n v="2025"/>
    <n v="3"/>
    <x v="4"/>
  </r>
  <r>
    <s v="ORD-005170"/>
    <d v="2025-10-28T00:00:00"/>
    <x v="1850"/>
    <x v="25"/>
    <x v="0"/>
    <x v="0"/>
    <s v="Brisbane"/>
    <x v="16"/>
    <x v="6"/>
    <n v="4"/>
    <n v="27.72"/>
    <n v="0.1"/>
    <n v="99.8"/>
    <x v="1975"/>
    <s v="Digital Wallet"/>
    <x v="0"/>
    <s v="Express"/>
    <x v="2"/>
    <n v="2025"/>
    <n v="10"/>
    <x v="2"/>
  </r>
  <r>
    <s v="ORD-005171"/>
    <d v="2025-06-16T00:00:00"/>
    <x v="824"/>
    <x v="6"/>
    <x v="9"/>
    <x v="3"/>
    <s v="Berlin"/>
    <x v="3"/>
    <x v="1"/>
    <n v="3"/>
    <n v="142.57"/>
    <n v="0.2"/>
    <n v="342.16"/>
    <x v="3413"/>
    <s v="PayPal"/>
    <x v="2"/>
    <s v="Same Day"/>
    <x v="0"/>
    <n v="2025"/>
    <n v="6"/>
    <x v="9"/>
  </r>
  <r>
    <s v="ORD-005172"/>
    <d v="2025-08-10T00:00:00"/>
    <x v="1269"/>
    <x v="27"/>
    <x v="7"/>
    <x v="3"/>
    <s v="London"/>
    <x v="4"/>
    <x v="2"/>
    <n v="2"/>
    <n v="45.76"/>
    <n v="0.25"/>
    <n v="68.64"/>
    <x v="21"/>
    <s v="UPI"/>
    <x v="2"/>
    <s v="Standard"/>
    <x v="0"/>
    <n v="2025"/>
    <n v="8"/>
    <x v="3"/>
  </r>
  <r>
    <s v="ORD-005173"/>
    <d v="2025-01-09T00:00:00"/>
    <x v="1003"/>
    <x v="7"/>
    <x v="7"/>
    <x v="3"/>
    <s v="Manchester"/>
    <x v="18"/>
    <x v="1"/>
    <n v="4"/>
    <n v="70.94"/>
    <n v="0.05"/>
    <n v="269.58"/>
    <x v="3414"/>
    <s v="Debit Card"/>
    <x v="0"/>
    <s v="Same Day"/>
    <x v="1"/>
    <n v="2025"/>
    <n v="1"/>
    <x v="5"/>
  </r>
  <r>
    <s v="ORD-005174"/>
    <d v="2025-01-14T00:00:00"/>
    <x v="1007"/>
    <x v="19"/>
    <x v="10"/>
    <x v="7"/>
    <s v="BrasÃ­lia"/>
    <x v="8"/>
    <x v="5"/>
    <n v="3"/>
    <n v="105.58"/>
    <n v="0.05"/>
    <n v="300.89"/>
    <x v="3415"/>
    <s v="Debit Card"/>
    <x v="0"/>
    <s v="Standard"/>
    <x v="1"/>
    <n v="2025"/>
    <n v="1"/>
    <x v="5"/>
  </r>
  <r>
    <s v="ORD-005175"/>
    <d v="2025-06-24T00:00:00"/>
    <x v="2160"/>
    <x v="29"/>
    <x v="4"/>
    <x v="4"/>
    <s v="Chicago"/>
    <x v="6"/>
    <x v="4"/>
    <n v="1"/>
    <n v="18.07"/>
    <n v="0.1"/>
    <n v="16.260000000000002"/>
    <x v="2569"/>
    <s v="Debit Card"/>
    <x v="0"/>
    <s v="Standard"/>
    <x v="0"/>
    <n v="2025"/>
    <n v="6"/>
    <x v="9"/>
  </r>
  <r>
    <s v="ORD-005176"/>
    <d v="2025-11-12T00:00:00"/>
    <x v="2161"/>
    <x v="12"/>
    <x v="0"/>
    <x v="0"/>
    <s v="Sydney"/>
    <x v="2"/>
    <x v="1"/>
    <n v="2"/>
    <n v="84.72"/>
    <n v="0.05"/>
    <n v="160.96"/>
    <x v="3416"/>
    <s v="Debit Card"/>
    <x v="2"/>
    <s v="Standard"/>
    <x v="0"/>
    <n v="2025"/>
    <n v="11"/>
    <x v="6"/>
  </r>
  <r>
    <s v="ORD-005177"/>
    <d v="2025-12-02T00:00:00"/>
    <x v="322"/>
    <x v="7"/>
    <x v="5"/>
    <x v="5"/>
    <s v="Kyoto"/>
    <x v="19"/>
    <x v="5"/>
    <n v="1"/>
    <n v="23.33"/>
    <n v="0.05"/>
    <n v="22.17"/>
    <x v="1376"/>
    <s v="Debit Card"/>
    <x v="0"/>
    <s v="Same Day"/>
    <x v="2"/>
    <n v="2025"/>
    <n v="12"/>
    <x v="1"/>
  </r>
  <r>
    <s v="ORD-005178"/>
    <d v="2025-02-03T00:00:00"/>
    <x v="1314"/>
    <x v="4"/>
    <x v="7"/>
    <x v="3"/>
    <s v="Liverpool"/>
    <x v="8"/>
    <x v="5"/>
    <n v="2"/>
    <n v="106.76"/>
    <n v="0.05"/>
    <n v="202.85"/>
    <x v="3417"/>
    <s v="Digital Wallet"/>
    <x v="0"/>
    <s v="Standard"/>
    <x v="1"/>
    <n v="2025"/>
    <n v="2"/>
    <x v="10"/>
  </r>
  <r>
    <s v="ORD-005179"/>
    <d v="2025-07-30T00:00:00"/>
    <x v="1425"/>
    <x v="13"/>
    <x v="4"/>
    <x v="4"/>
    <s v="New York"/>
    <x v="3"/>
    <x v="1"/>
    <n v="1"/>
    <n v="134.22"/>
    <n v="0.05"/>
    <n v="127.51"/>
    <x v="3418"/>
    <s v="Credit Card"/>
    <x v="1"/>
    <s v="Express"/>
    <x v="1"/>
    <n v="2025"/>
    <n v="7"/>
    <x v="8"/>
  </r>
  <r>
    <s v="ORD-005180"/>
    <d v="2025-12-09T00:00:00"/>
    <x v="2162"/>
    <x v="26"/>
    <x v="9"/>
    <x v="3"/>
    <s v="Munich"/>
    <x v="2"/>
    <x v="1"/>
    <n v="2"/>
    <n v="85.35"/>
    <n v="0.1"/>
    <n v="153.62"/>
    <x v="3419"/>
    <s v="Digital Wallet"/>
    <x v="1"/>
    <s v="Express"/>
    <x v="3"/>
    <n v="2025"/>
    <n v="12"/>
    <x v="1"/>
  </r>
  <r>
    <s v="ORD-005181"/>
    <d v="2025-06-01T00:00:00"/>
    <x v="1013"/>
    <x v="20"/>
    <x v="1"/>
    <x v="1"/>
    <s v="Hyderabad"/>
    <x v="9"/>
    <x v="6"/>
    <n v="3"/>
    <n v="83.52"/>
    <n v="0.25"/>
    <n v="187.91"/>
    <x v="3420"/>
    <s v="Debit Card"/>
    <x v="0"/>
    <s v="Express"/>
    <x v="2"/>
    <n v="2025"/>
    <n v="6"/>
    <x v="9"/>
  </r>
  <r>
    <s v="ORD-005182"/>
    <d v="2025-11-16T00:00:00"/>
    <x v="2006"/>
    <x v="18"/>
    <x v="1"/>
    <x v="1"/>
    <s v="Bengaluru"/>
    <x v="14"/>
    <x v="3"/>
    <n v="3"/>
    <n v="80.7"/>
    <n v="0.1"/>
    <n v="217.89"/>
    <x v="3421"/>
    <s v="Credit Card"/>
    <x v="2"/>
    <s v="Express"/>
    <x v="1"/>
    <n v="2025"/>
    <n v="11"/>
    <x v="6"/>
  </r>
  <r>
    <s v="ORD-005183"/>
    <d v="2025-02-22T00:00:00"/>
    <x v="1925"/>
    <x v="18"/>
    <x v="1"/>
    <x v="1"/>
    <s v="Hyderabad"/>
    <x v="4"/>
    <x v="2"/>
    <n v="1"/>
    <n v="43.2"/>
    <n v="0.15"/>
    <n v="36.72"/>
    <x v="841"/>
    <s v="Credit Card"/>
    <x v="2"/>
    <s v="Standard"/>
    <x v="2"/>
    <n v="2025"/>
    <n v="2"/>
    <x v="10"/>
  </r>
  <r>
    <s v="ORD-005184"/>
    <d v="2025-12-15T00:00:00"/>
    <x v="2163"/>
    <x v="14"/>
    <x v="1"/>
    <x v="1"/>
    <s v="Mumbai"/>
    <x v="1"/>
    <x v="1"/>
    <n v="1"/>
    <n v="41.19"/>
    <n v="0.15"/>
    <n v="35.01"/>
    <x v="3422"/>
    <s v="Credit Card"/>
    <x v="1"/>
    <s v="Standard"/>
    <x v="0"/>
    <n v="2025"/>
    <n v="12"/>
    <x v="1"/>
  </r>
  <r>
    <s v="ORD-005185"/>
    <d v="2025-10-21T00:00:00"/>
    <x v="1713"/>
    <x v="28"/>
    <x v="9"/>
    <x v="3"/>
    <s v="Berlin"/>
    <x v="6"/>
    <x v="4"/>
    <n v="1"/>
    <n v="20.09"/>
    <n v="0.15"/>
    <n v="17.079999999999998"/>
    <x v="3152"/>
    <s v="Digital Wallet"/>
    <x v="2"/>
    <s v="Same Day"/>
    <x v="1"/>
    <n v="2025"/>
    <n v="10"/>
    <x v="2"/>
  </r>
  <r>
    <s v="ORD-005186"/>
    <d v="2025-12-16T00:00:00"/>
    <x v="519"/>
    <x v="7"/>
    <x v="10"/>
    <x v="7"/>
    <s v="SÃ£o Paulo"/>
    <x v="10"/>
    <x v="1"/>
    <n v="2"/>
    <n v="49.9"/>
    <n v="0.1"/>
    <n v="89.81"/>
    <x v="3423"/>
    <s v="Unknown"/>
    <x v="2"/>
    <s v="Same Day"/>
    <x v="1"/>
    <n v="2025"/>
    <n v="12"/>
    <x v="1"/>
  </r>
  <r>
    <s v="ORD-005187"/>
    <d v="2025-09-22T00:00:00"/>
    <x v="797"/>
    <x v="12"/>
    <x v="4"/>
    <x v="4"/>
    <s v="Los Angeles"/>
    <x v="11"/>
    <x v="5"/>
    <n v="1"/>
    <n v="150.63999999999999"/>
    <n v="0"/>
    <n v="150.63999999999999"/>
    <x v="1208"/>
    <s v="UPI"/>
    <x v="0"/>
    <s v="Standard"/>
    <x v="1"/>
    <n v="2025"/>
    <n v="9"/>
    <x v="11"/>
  </r>
  <r>
    <s v="ORD-005188"/>
    <d v="2025-05-23T00:00:00"/>
    <x v="2083"/>
    <x v="15"/>
    <x v="2"/>
    <x v="2"/>
    <s v="Abu Dhabi"/>
    <x v="10"/>
    <x v="1"/>
    <n v="2"/>
    <n v="53.15"/>
    <n v="0.15"/>
    <n v="90.35"/>
    <x v="884"/>
    <s v="Credit Card"/>
    <x v="0"/>
    <s v="Standard"/>
    <x v="1"/>
    <n v="2025"/>
    <n v="5"/>
    <x v="0"/>
  </r>
  <r>
    <s v="ORD-005189"/>
    <d v="2025-12-15T00:00:00"/>
    <x v="2164"/>
    <x v="20"/>
    <x v="11"/>
    <x v="8"/>
    <s v="Pretoria"/>
    <x v="13"/>
    <x v="2"/>
    <n v="1"/>
    <n v="178.92"/>
    <n v="0.1"/>
    <n v="161.03"/>
    <x v="3424"/>
    <s v="Credit Card"/>
    <x v="0"/>
    <s v="Standard"/>
    <x v="2"/>
    <n v="2025"/>
    <n v="12"/>
    <x v="1"/>
  </r>
  <r>
    <s v="ORD-005190"/>
    <d v="2025-04-18T00:00:00"/>
    <x v="64"/>
    <x v="2"/>
    <x v="11"/>
    <x v="8"/>
    <s v="Pretoria"/>
    <x v="16"/>
    <x v="6"/>
    <n v="1"/>
    <n v="31.95"/>
    <n v="0"/>
    <n v="31.95"/>
    <x v="1457"/>
    <s v="Debit Card"/>
    <x v="0"/>
    <s v="Express"/>
    <x v="0"/>
    <n v="2025"/>
    <n v="4"/>
    <x v="7"/>
  </r>
  <r>
    <s v="ORD-005191"/>
    <d v="2025-05-10T00:00:00"/>
    <x v="473"/>
    <x v="23"/>
    <x v="6"/>
    <x v="6"/>
    <s v="Singapore"/>
    <x v="17"/>
    <x v="3"/>
    <n v="1"/>
    <n v="62.81"/>
    <n v="0.05"/>
    <n v="59.67"/>
    <x v="660"/>
    <s v="Debit Card"/>
    <x v="2"/>
    <s v="Standard"/>
    <x v="3"/>
    <n v="2025"/>
    <n v="5"/>
    <x v="0"/>
  </r>
  <r>
    <s v="ORD-005192"/>
    <d v="2025-10-02T00:00:00"/>
    <x v="1813"/>
    <x v="5"/>
    <x v="4"/>
    <x v="4"/>
    <s v="Los Angeles"/>
    <x v="1"/>
    <x v="1"/>
    <n v="1"/>
    <n v="39.21"/>
    <n v="0"/>
    <n v="39.21"/>
    <x v="134"/>
    <s v="PayPal"/>
    <x v="0"/>
    <s v="Standard"/>
    <x v="1"/>
    <n v="2025"/>
    <n v="10"/>
    <x v="2"/>
  </r>
  <r>
    <s v="ORD-005193"/>
    <d v="2025-10-27T00:00:00"/>
    <x v="856"/>
    <x v="21"/>
    <x v="1"/>
    <x v="1"/>
    <s v="Chennai"/>
    <x v="17"/>
    <x v="3"/>
    <n v="2"/>
    <n v="62.15"/>
    <n v="0"/>
    <n v="124.3"/>
    <x v="1351"/>
    <s v="Credit Card"/>
    <x v="0"/>
    <s v="Standard"/>
    <x v="0"/>
    <n v="2025"/>
    <n v="10"/>
    <x v="2"/>
  </r>
  <r>
    <s v="ORD-005194"/>
    <d v="2025-12-13T00:00:00"/>
    <x v="339"/>
    <x v="7"/>
    <x v="3"/>
    <x v="3"/>
    <s v="Marseille"/>
    <x v="9"/>
    <x v="6"/>
    <n v="1"/>
    <n v="76.06"/>
    <n v="0.05"/>
    <n v="72.260000000000005"/>
    <x v="1285"/>
    <s v="Debit Card"/>
    <x v="0"/>
    <s v="Same Day"/>
    <x v="1"/>
    <n v="2025"/>
    <n v="12"/>
    <x v="1"/>
  </r>
  <r>
    <s v="ORD-005195"/>
    <d v="2025-03-22T00:00:00"/>
    <x v="160"/>
    <x v="21"/>
    <x v="3"/>
    <x v="3"/>
    <s v="Toulouse"/>
    <x v="12"/>
    <x v="1"/>
    <n v="3"/>
    <n v="171.77"/>
    <n v="0.15"/>
    <n v="438"/>
    <x v="3425"/>
    <s v="Digital Wallet"/>
    <x v="1"/>
    <s v="Express"/>
    <x v="0"/>
    <n v="2025"/>
    <n v="3"/>
    <x v="4"/>
  </r>
  <r>
    <s v="ORD-005196"/>
    <d v="2025-11-06T00:00:00"/>
    <x v="2165"/>
    <x v="1"/>
    <x v="10"/>
    <x v="7"/>
    <s v="SÃ£o Paulo"/>
    <x v="14"/>
    <x v="3"/>
    <n v="2"/>
    <n v="81.239999999999995"/>
    <n v="0.15"/>
    <n v="138.11000000000001"/>
    <x v="3426"/>
    <s v="Digital Wallet"/>
    <x v="0"/>
    <s v="Standard"/>
    <x v="0"/>
    <n v="2025"/>
    <n v="11"/>
    <x v="6"/>
  </r>
  <r>
    <s v="ORD-005197"/>
    <d v="2025-10-16T00:00:00"/>
    <x v="2065"/>
    <x v="28"/>
    <x v="11"/>
    <x v="8"/>
    <s v="Cape Town"/>
    <x v="9"/>
    <x v="6"/>
    <n v="1"/>
    <n v="74.56"/>
    <n v="0.1"/>
    <n v="67.099999999999994"/>
    <x v="1399"/>
    <s v="Bank Transfer"/>
    <x v="0"/>
    <s v="Standard"/>
    <x v="0"/>
    <n v="2025"/>
    <n v="10"/>
    <x v="2"/>
  </r>
  <r>
    <s v="ORD-005198"/>
    <d v="2025-01-25T00:00:00"/>
    <x v="1826"/>
    <x v="5"/>
    <x v="9"/>
    <x v="3"/>
    <s v="Frankfurt"/>
    <x v="3"/>
    <x v="1"/>
    <n v="1"/>
    <n v="142.97999999999999"/>
    <n v="0.1"/>
    <n v="128.68"/>
    <x v="2458"/>
    <s v="UPI"/>
    <x v="2"/>
    <s v="Express"/>
    <x v="2"/>
    <n v="2025"/>
    <n v="1"/>
    <x v="5"/>
  </r>
  <r>
    <s v="ORD-005199"/>
    <d v="2025-06-01T00:00:00"/>
    <x v="2122"/>
    <x v="5"/>
    <x v="4"/>
    <x v="4"/>
    <s v="Chicago"/>
    <x v="2"/>
    <x v="1"/>
    <n v="2"/>
    <n v="86.3"/>
    <n v="0.1"/>
    <n v="155.35"/>
    <x v="3427"/>
    <s v="Debit Card"/>
    <x v="2"/>
    <s v="Standard"/>
    <x v="1"/>
    <n v="2025"/>
    <n v="6"/>
    <x v="9"/>
  </r>
  <r>
    <s v="ORD-005200"/>
    <d v="2025-04-21T00:00:00"/>
    <x v="418"/>
    <x v="12"/>
    <x v="1"/>
    <x v="1"/>
    <s v="Hyderabad"/>
    <x v="17"/>
    <x v="3"/>
    <n v="1"/>
    <n v="69.08"/>
    <n v="0.2"/>
    <n v="55.26"/>
    <x v="3428"/>
    <s v="Debit Card"/>
    <x v="0"/>
    <s v="Standard"/>
    <x v="1"/>
    <n v="2025"/>
    <n v="4"/>
    <x v="7"/>
  </r>
  <r>
    <s v="ORD-005201"/>
    <d v="2025-04-30T00:00:00"/>
    <x v="105"/>
    <x v="18"/>
    <x v="1"/>
    <x v="1"/>
    <s v="Bengaluru"/>
    <x v="15"/>
    <x v="6"/>
    <n v="1"/>
    <n v="76.069999999999993"/>
    <n v="0.1"/>
    <n v="68.47"/>
    <x v="3429"/>
    <s v="Credit Card"/>
    <x v="2"/>
    <s v="Standard"/>
    <x v="1"/>
    <n v="2025"/>
    <n v="4"/>
    <x v="7"/>
  </r>
  <r>
    <s v="ORD-005202"/>
    <d v="2025-12-27T00:00:00"/>
    <x v="363"/>
    <x v="27"/>
    <x v="9"/>
    <x v="3"/>
    <s v="Munich"/>
    <x v="7"/>
    <x v="5"/>
    <n v="3"/>
    <n v="126.14"/>
    <n v="0.2"/>
    <n v="302.75"/>
    <x v="3430"/>
    <s v="PayPal"/>
    <x v="2"/>
    <s v="Express"/>
    <x v="0"/>
    <n v="2025"/>
    <n v="12"/>
    <x v="1"/>
  </r>
  <r>
    <s v="ORD-005203"/>
    <d v="2025-09-09T00:00:00"/>
    <x v="2166"/>
    <x v="17"/>
    <x v="3"/>
    <x v="3"/>
    <s v="Paris"/>
    <x v="5"/>
    <x v="3"/>
    <n v="2"/>
    <n v="58.21"/>
    <n v="0.25"/>
    <n v="87.31"/>
    <x v="3431"/>
    <s v="PayPal"/>
    <x v="1"/>
    <s v="Standard"/>
    <x v="1"/>
    <n v="2025"/>
    <n v="9"/>
    <x v="11"/>
  </r>
  <r>
    <s v="ORD-005204"/>
    <d v="2025-10-08T00:00:00"/>
    <x v="2130"/>
    <x v="10"/>
    <x v="6"/>
    <x v="6"/>
    <s v="Singapore"/>
    <x v="16"/>
    <x v="6"/>
    <n v="3"/>
    <n v="31.81"/>
    <n v="0"/>
    <n v="95.42"/>
    <x v="3432"/>
    <s v="UPI"/>
    <x v="0"/>
    <s v="Standard"/>
    <x v="1"/>
    <n v="2025"/>
    <n v="10"/>
    <x v="2"/>
  </r>
  <r>
    <s v="ORD-005205"/>
    <d v="2025-12-25T00:00:00"/>
    <x v="556"/>
    <x v="18"/>
    <x v="9"/>
    <x v="3"/>
    <s v="Frankfurt"/>
    <x v="7"/>
    <x v="5"/>
    <n v="1"/>
    <n v="128.01"/>
    <n v="0.15"/>
    <n v="108.81"/>
    <x v="691"/>
    <s v="Debit Card"/>
    <x v="0"/>
    <s v="Express"/>
    <x v="0"/>
    <n v="2025"/>
    <n v="12"/>
    <x v="1"/>
  </r>
  <r>
    <s v="ORD-005206"/>
    <d v="2025-05-28T00:00:00"/>
    <x v="801"/>
    <x v="21"/>
    <x v="2"/>
    <x v="2"/>
    <s v="Sharjah"/>
    <x v="9"/>
    <x v="6"/>
    <n v="2"/>
    <n v="76.709999999999994"/>
    <n v="0.15"/>
    <n v="130.41"/>
    <x v="3433"/>
    <s v="Digital Wallet"/>
    <x v="2"/>
    <s v="Standard"/>
    <x v="3"/>
    <n v="2025"/>
    <n v="5"/>
    <x v="0"/>
  </r>
  <r>
    <s v="ORD-005207"/>
    <d v="2025-11-08T00:00:00"/>
    <x v="1300"/>
    <x v="19"/>
    <x v="8"/>
    <x v="4"/>
    <s v="Calgary"/>
    <x v="9"/>
    <x v="6"/>
    <n v="4"/>
    <n v="75.34"/>
    <n v="0.15"/>
    <n v="256.14999999999998"/>
    <x v="232"/>
    <s v="PayPal"/>
    <x v="0"/>
    <s v="Express"/>
    <x v="0"/>
    <n v="2025"/>
    <n v="11"/>
    <x v="6"/>
  </r>
  <r>
    <s v="ORD-005208"/>
    <d v="2025-06-19T00:00:00"/>
    <x v="1469"/>
    <x v="3"/>
    <x v="10"/>
    <x v="7"/>
    <s v="Rio de Janeiro"/>
    <x v="6"/>
    <x v="4"/>
    <n v="4"/>
    <n v="17.809999999999999"/>
    <n v="0"/>
    <n v="71.22"/>
    <x v="3434"/>
    <s v="UPI"/>
    <x v="0"/>
    <s v="Same Day"/>
    <x v="0"/>
    <n v="2025"/>
    <n v="6"/>
    <x v="9"/>
  </r>
  <r>
    <s v="ORD-005209"/>
    <d v="2025-11-27T00:00:00"/>
    <x v="99"/>
    <x v="1"/>
    <x v="1"/>
    <x v="1"/>
    <s v="Hyderabad"/>
    <x v="1"/>
    <x v="1"/>
    <n v="1"/>
    <n v="39.69"/>
    <n v="0.15"/>
    <n v="33.74"/>
    <x v="3435"/>
    <s v="Debit Card"/>
    <x v="1"/>
    <s v="Express"/>
    <x v="1"/>
    <n v="2025"/>
    <n v="11"/>
    <x v="6"/>
  </r>
  <r>
    <s v="ORD-005210"/>
    <d v="2025-03-12T00:00:00"/>
    <x v="1396"/>
    <x v="12"/>
    <x v="10"/>
    <x v="7"/>
    <s v="SÃ£o Paulo"/>
    <x v="15"/>
    <x v="6"/>
    <n v="3"/>
    <n v="69.91"/>
    <n v="0"/>
    <n v="209.72"/>
    <x v="2029"/>
    <s v="Digital Wallet"/>
    <x v="0"/>
    <s v="Standard"/>
    <x v="0"/>
    <n v="2025"/>
    <n v="3"/>
    <x v="4"/>
  </r>
  <r>
    <s v="ORD-005211"/>
    <d v="2025-12-18T00:00:00"/>
    <x v="475"/>
    <x v="15"/>
    <x v="8"/>
    <x v="4"/>
    <s v="Montreal"/>
    <x v="16"/>
    <x v="6"/>
    <n v="1"/>
    <n v="28.6"/>
    <n v="0.1"/>
    <n v="25.74"/>
    <x v="3436"/>
    <s v="Credit Card"/>
    <x v="0"/>
    <s v="Standard"/>
    <x v="0"/>
    <n v="2025"/>
    <n v="12"/>
    <x v="1"/>
  </r>
  <r>
    <s v="ORD-005212"/>
    <d v="2025-03-27T00:00:00"/>
    <x v="559"/>
    <x v="26"/>
    <x v="1"/>
    <x v="1"/>
    <s v="Delhi"/>
    <x v="7"/>
    <x v="5"/>
    <n v="1"/>
    <n v="126.87"/>
    <n v="0.15"/>
    <n v="107.84"/>
    <x v="3437"/>
    <s v="Credit Card"/>
    <x v="2"/>
    <s v="Same Day"/>
    <x v="0"/>
    <n v="2025"/>
    <n v="3"/>
    <x v="4"/>
  </r>
  <r>
    <s v="ORD-005213"/>
    <d v="2025-05-08T00:00:00"/>
    <x v="2167"/>
    <x v="22"/>
    <x v="1"/>
    <x v="1"/>
    <s v="Kolkata"/>
    <x v="8"/>
    <x v="5"/>
    <n v="1"/>
    <n v="94.38"/>
    <n v="0.05"/>
    <n v="89.66"/>
    <x v="610"/>
    <s v="UPI"/>
    <x v="0"/>
    <s v="Standard"/>
    <x v="1"/>
    <n v="2025"/>
    <n v="5"/>
    <x v="0"/>
  </r>
  <r>
    <s v="ORD-005214"/>
    <d v="2025-10-23T00:00:00"/>
    <x v="877"/>
    <x v="20"/>
    <x v="2"/>
    <x v="2"/>
    <s v="Abu Dhabi"/>
    <x v="9"/>
    <x v="6"/>
    <n v="1"/>
    <n v="79.87"/>
    <n v="0"/>
    <n v="79.87"/>
    <x v="647"/>
    <s v="Credit Card"/>
    <x v="0"/>
    <s v="Standard"/>
    <x v="2"/>
    <n v="2025"/>
    <n v="10"/>
    <x v="2"/>
  </r>
  <r>
    <s v="ORD-005215"/>
    <d v="2025-06-03T00:00:00"/>
    <x v="1277"/>
    <x v="19"/>
    <x v="1"/>
    <x v="1"/>
    <s v="Bengaluru"/>
    <x v="12"/>
    <x v="1"/>
    <n v="4"/>
    <n v="155.52000000000001"/>
    <n v="0.15"/>
    <n v="528.78"/>
    <x v="3438"/>
    <s v="Digital Wallet"/>
    <x v="2"/>
    <s v="Standard"/>
    <x v="0"/>
    <n v="2025"/>
    <n v="6"/>
    <x v="9"/>
  </r>
  <r>
    <s v="ORD-005216"/>
    <d v="2025-08-26T00:00:00"/>
    <x v="124"/>
    <x v="14"/>
    <x v="7"/>
    <x v="3"/>
    <s v="London"/>
    <x v="6"/>
    <x v="4"/>
    <n v="2"/>
    <n v="18.14"/>
    <n v="0.15"/>
    <n v="30.83"/>
    <x v="189"/>
    <s v="Debit Card"/>
    <x v="0"/>
    <s v="Standard"/>
    <x v="3"/>
    <n v="2025"/>
    <n v="8"/>
    <x v="3"/>
  </r>
  <r>
    <s v="ORD-005217"/>
    <d v="2025-06-23T00:00:00"/>
    <x v="2142"/>
    <x v="14"/>
    <x v="4"/>
    <x v="4"/>
    <s v="Houston"/>
    <x v="9"/>
    <x v="6"/>
    <n v="3"/>
    <n v="83.37"/>
    <n v="0"/>
    <n v="250.11"/>
    <x v="3439"/>
    <s v="Credit Card"/>
    <x v="0"/>
    <s v="Standard"/>
    <x v="1"/>
    <n v="2025"/>
    <n v="6"/>
    <x v="9"/>
  </r>
  <r>
    <s v="ORD-005218"/>
    <d v="2025-10-18T00:00:00"/>
    <x v="1881"/>
    <x v="20"/>
    <x v="8"/>
    <x v="4"/>
    <s v="Calgary"/>
    <x v="5"/>
    <x v="3"/>
    <n v="1"/>
    <n v="53.6"/>
    <n v="0.1"/>
    <n v="48.24"/>
    <x v="2909"/>
    <s v="UPI"/>
    <x v="2"/>
    <s v="Standard"/>
    <x v="0"/>
    <n v="2025"/>
    <n v="10"/>
    <x v="2"/>
  </r>
  <r>
    <s v="ORD-005219"/>
    <d v="2025-03-31T00:00:00"/>
    <x v="1200"/>
    <x v="5"/>
    <x v="6"/>
    <x v="6"/>
    <s v="Singapore"/>
    <x v="6"/>
    <x v="4"/>
    <n v="2"/>
    <n v="19.34"/>
    <n v="0.2"/>
    <n v="30.94"/>
    <x v="530"/>
    <s v="Debit Card"/>
    <x v="0"/>
    <s v="Standard"/>
    <x v="0"/>
    <n v="2025"/>
    <n v="3"/>
    <x v="4"/>
  </r>
  <r>
    <s v="ORD-005220"/>
    <d v="2025-01-23T00:00:00"/>
    <x v="169"/>
    <x v="21"/>
    <x v="4"/>
    <x v="4"/>
    <s v="Seattle"/>
    <x v="2"/>
    <x v="1"/>
    <n v="3"/>
    <n v="83.69"/>
    <n v="0.1"/>
    <n v="225.95"/>
    <x v="3440"/>
    <s v="Credit Card"/>
    <x v="0"/>
    <s v="Standard"/>
    <x v="3"/>
    <n v="2025"/>
    <n v="1"/>
    <x v="5"/>
  </r>
  <r>
    <s v="ORD-005221"/>
    <d v="2025-04-28T00:00:00"/>
    <x v="406"/>
    <x v="14"/>
    <x v="7"/>
    <x v="3"/>
    <s v="London"/>
    <x v="5"/>
    <x v="3"/>
    <n v="1"/>
    <n v="54.21"/>
    <n v="0.2"/>
    <n v="43.37"/>
    <x v="2769"/>
    <s v="Credit Card"/>
    <x v="0"/>
    <s v="Standard"/>
    <x v="0"/>
    <n v="2025"/>
    <n v="4"/>
    <x v="7"/>
  </r>
  <r>
    <s v="ORD-005222"/>
    <d v="2025-07-05T00:00:00"/>
    <x v="109"/>
    <x v="4"/>
    <x v="11"/>
    <x v="8"/>
    <s v="Durban"/>
    <x v="6"/>
    <x v="4"/>
    <n v="1"/>
    <n v="18.64"/>
    <n v="0.05"/>
    <n v="17.71"/>
    <x v="3309"/>
    <s v="Credit Card"/>
    <x v="2"/>
    <s v="Same Day"/>
    <x v="1"/>
    <n v="2025"/>
    <n v="7"/>
    <x v="8"/>
  </r>
  <r>
    <s v="ORD-005223"/>
    <d v="2025-03-07T00:00:00"/>
    <x v="1694"/>
    <x v="7"/>
    <x v="5"/>
    <x v="5"/>
    <s v="Kyoto"/>
    <x v="0"/>
    <x v="0"/>
    <n v="4"/>
    <n v="41.48"/>
    <n v="0.1"/>
    <n v="149.33000000000001"/>
    <x v="1570"/>
    <s v="UPI"/>
    <x v="0"/>
    <s v="Same Day"/>
    <x v="1"/>
    <n v="2025"/>
    <n v="3"/>
    <x v="4"/>
  </r>
  <r>
    <s v="ORD-005224"/>
    <d v="2025-05-19T00:00:00"/>
    <x v="310"/>
    <x v="27"/>
    <x v="2"/>
    <x v="2"/>
    <s v="Abu Dhabi"/>
    <x v="16"/>
    <x v="6"/>
    <n v="1"/>
    <n v="31.61"/>
    <n v="0.1"/>
    <n v="28.45"/>
    <x v="3441"/>
    <s v="UPI"/>
    <x v="0"/>
    <s v="Same Day"/>
    <x v="1"/>
    <n v="2025"/>
    <n v="5"/>
    <x v="0"/>
  </r>
  <r>
    <s v="ORD-005225"/>
    <d v="2025-06-06T00:00:00"/>
    <x v="1083"/>
    <x v="12"/>
    <x v="7"/>
    <x v="3"/>
    <s v="Manchester"/>
    <x v="11"/>
    <x v="5"/>
    <n v="1"/>
    <n v="155.33000000000001"/>
    <n v="0.15"/>
    <n v="132.03"/>
    <x v="3442"/>
    <s v="UPI"/>
    <x v="2"/>
    <s v="Express"/>
    <x v="3"/>
    <n v="2025"/>
    <n v="6"/>
    <x v="9"/>
  </r>
  <r>
    <s v="ORD-005226"/>
    <d v="2025-01-23T00:00:00"/>
    <x v="2168"/>
    <x v="11"/>
    <x v="4"/>
    <x v="4"/>
    <s v="Houston"/>
    <x v="12"/>
    <x v="1"/>
    <n v="2"/>
    <n v="152.28"/>
    <n v="0.1"/>
    <n v="274.10000000000002"/>
    <x v="3443"/>
    <s v="Credit Card"/>
    <x v="0"/>
    <s v="Standard"/>
    <x v="0"/>
    <n v="2025"/>
    <n v="1"/>
    <x v="5"/>
  </r>
  <r>
    <s v="ORD-005227"/>
    <d v="2025-08-17T00:00:00"/>
    <x v="1152"/>
    <x v="27"/>
    <x v="7"/>
    <x v="3"/>
    <s v="Manchester"/>
    <x v="8"/>
    <x v="5"/>
    <n v="1"/>
    <n v="99.62"/>
    <n v="0.05"/>
    <n v="94.64"/>
    <x v="421"/>
    <s v="Credit Card"/>
    <x v="0"/>
    <s v="Standard"/>
    <x v="4"/>
    <n v="2025"/>
    <n v="8"/>
    <x v="3"/>
  </r>
  <r>
    <s v="ORD-005228"/>
    <d v="2025-12-01T00:00:00"/>
    <x v="1782"/>
    <x v="0"/>
    <x v="0"/>
    <x v="0"/>
    <s v="Sydney"/>
    <x v="5"/>
    <x v="3"/>
    <n v="3"/>
    <n v="51.19"/>
    <n v="0.05"/>
    <n v="145.88"/>
    <x v="3444"/>
    <s v="Bank Transfer"/>
    <x v="2"/>
    <s v="Standard"/>
    <x v="1"/>
    <n v="2025"/>
    <n v="12"/>
    <x v="1"/>
  </r>
  <r>
    <s v="ORD-005229"/>
    <d v="2025-03-01T00:00:00"/>
    <x v="2169"/>
    <x v="1"/>
    <x v="1"/>
    <x v="1"/>
    <s v="Hyderabad"/>
    <x v="8"/>
    <x v="5"/>
    <n v="1"/>
    <n v="97.69"/>
    <n v="0.15"/>
    <n v="83.03"/>
    <x v="455"/>
    <s v="Debit Card"/>
    <x v="0"/>
    <s v="Standard"/>
    <x v="0"/>
    <n v="2025"/>
    <n v="3"/>
    <x v="4"/>
  </r>
  <r>
    <s v="ORD-005230"/>
    <d v="2025-08-22T00:00:00"/>
    <x v="1893"/>
    <x v="8"/>
    <x v="4"/>
    <x v="4"/>
    <s v="Chicago"/>
    <x v="10"/>
    <x v="1"/>
    <n v="3"/>
    <n v="50.27"/>
    <n v="0.2"/>
    <n v="120.64"/>
    <x v="486"/>
    <s v="UPI"/>
    <x v="2"/>
    <s v="Standard"/>
    <x v="1"/>
    <n v="2025"/>
    <n v="8"/>
    <x v="3"/>
  </r>
  <r>
    <s v="ORD-005231"/>
    <d v="2025-09-17T00:00:00"/>
    <x v="1296"/>
    <x v="22"/>
    <x v="1"/>
    <x v="1"/>
    <s v="Bengaluru"/>
    <x v="2"/>
    <x v="1"/>
    <n v="4"/>
    <n v="83.58"/>
    <n v="0.15"/>
    <n v="284.17"/>
    <x v="3445"/>
    <s v="Credit Card"/>
    <x v="2"/>
    <s v="Standard"/>
    <x v="1"/>
    <n v="2025"/>
    <n v="9"/>
    <x v="11"/>
  </r>
  <r>
    <s v="ORD-005232"/>
    <d v="2025-06-13T00:00:00"/>
    <x v="366"/>
    <x v="19"/>
    <x v="7"/>
    <x v="3"/>
    <s v="London"/>
    <x v="5"/>
    <x v="3"/>
    <n v="1"/>
    <n v="58.16"/>
    <n v="0.1"/>
    <n v="52.35"/>
    <x v="913"/>
    <s v="PayPal"/>
    <x v="0"/>
    <s v="Standard"/>
    <x v="0"/>
    <n v="2025"/>
    <n v="6"/>
    <x v="9"/>
  </r>
  <r>
    <s v="ORD-005233"/>
    <d v="2025-10-02T00:00:00"/>
    <x v="1922"/>
    <x v="18"/>
    <x v="6"/>
    <x v="6"/>
    <s v="Unknown"/>
    <x v="15"/>
    <x v="6"/>
    <n v="1"/>
    <n v="72.33"/>
    <n v="0"/>
    <n v="72.33"/>
    <x v="1552"/>
    <s v="Credit Card"/>
    <x v="0"/>
    <s v="Same Day"/>
    <x v="1"/>
    <n v="2025"/>
    <n v="10"/>
    <x v="2"/>
  </r>
  <r>
    <s v="ORD-005234"/>
    <d v="2025-06-10T00:00:00"/>
    <x v="134"/>
    <x v="4"/>
    <x v="1"/>
    <x v="1"/>
    <s v="Bengaluru"/>
    <x v="5"/>
    <x v="3"/>
    <n v="1"/>
    <n v="54.88"/>
    <n v="0.1"/>
    <n v="49.4"/>
    <x v="1284"/>
    <s v="Credit Card"/>
    <x v="2"/>
    <s v="Express"/>
    <x v="1"/>
    <n v="2025"/>
    <n v="6"/>
    <x v="9"/>
  </r>
  <r>
    <s v="ORD-005235"/>
    <d v="2025-07-17T00:00:00"/>
    <x v="1339"/>
    <x v="22"/>
    <x v="8"/>
    <x v="4"/>
    <s v="Toronto"/>
    <x v="9"/>
    <x v="6"/>
    <n v="1"/>
    <n v="81.77"/>
    <n v="0.1"/>
    <n v="73.599999999999994"/>
    <x v="118"/>
    <s v="PayPal"/>
    <x v="1"/>
    <s v="Standard"/>
    <x v="3"/>
    <n v="2025"/>
    <n v="7"/>
    <x v="8"/>
  </r>
  <r>
    <s v="ORD-005236"/>
    <d v="2025-01-03T00:00:00"/>
    <x v="1467"/>
    <x v="2"/>
    <x v="2"/>
    <x v="2"/>
    <s v="Abu Dhabi"/>
    <x v="16"/>
    <x v="6"/>
    <n v="3"/>
    <n v="29.41"/>
    <n v="0"/>
    <n v="88.24"/>
    <x v="385"/>
    <s v="Debit Card"/>
    <x v="0"/>
    <s v="Express"/>
    <x v="1"/>
    <n v="2025"/>
    <n v="1"/>
    <x v="5"/>
  </r>
  <r>
    <s v="ORD-005237"/>
    <d v="2025-09-28T00:00:00"/>
    <x v="208"/>
    <x v="8"/>
    <x v="4"/>
    <x v="4"/>
    <s v="Los Angeles"/>
    <x v="0"/>
    <x v="0"/>
    <n v="2"/>
    <n v="44.91"/>
    <n v="0"/>
    <n v="89.81"/>
    <x v="2159"/>
    <s v="PayPal"/>
    <x v="0"/>
    <s v="Express"/>
    <x v="1"/>
    <n v="2025"/>
    <n v="9"/>
    <x v="11"/>
  </r>
  <r>
    <s v="ORD-005238"/>
    <d v="2025-09-16T00:00:00"/>
    <x v="908"/>
    <x v="8"/>
    <x v="0"/>
    <x v="0"/>
    <s v="Brisbane"/>
    <x v="10"/>
    <x v="1"/>
    <n v="1"/>
    <n v="52.05"/>
    <n v="0"/>
    <n v="52.05"/>
    <x v="1267"/>
    <s v="Credit Card"/>
    <x v="0"/>
    <s v="Standard"/>
    <x v="1"/>
    <n v="2025"/>
    <n v="9"/>
    <x v="11"/>
  </r>
  <r>
    <s v="ORD-005239"/>
    <d v="2025-01-16T00:00:00"/>
    <x v="117"/>
    <x v="24"/>
    <x v="11"/>
    <x v="8"/>
    <s v="Durban"/>
    <x v="17"/>
    <x v="3"/>
    <n v="1"/>
    <n v="68.430000000000007"/>
    <n v="0.1"/>
    <n v="61.59"/>
    <x v="459"/>
    <s v="PayPal"/>
    <x v="0"/>
    <s v="Standard"/>
    <x v="2"/>
    <n v="2025"/>
    <n v="1"/>
    <x v="5"/>
  </r>
  <r>
    <s v="ORD-005240"/>
    <d v="2025-05-24T00:00:00"/>
    <x v="1861"/>
    <x v="20"/>
    <x v="11"/>
    <x v="8"/>
    <s v="Pretoria"/>
    <x v="19"/>
    <x v="5"/>
    <n v="3"/>
    <n v="25.04"/>
    <n v="0.05"/>
    <n v="71.36"/>
    <x v="162"/>
    <s v="Credit Card"/>
    <x v="0"/>
    <s v="Express"/>
    <x v="1"/>
    <n v="2025"/>
    <n v="5"/>
    <x v="0"/>
  </r>
  <r>
    <s v="ORD-005241"/>
    <d v="2025-12-26T00:00:00"/>
    <x v="2149"/>
    <x v="13"/>
    <x v="4"/>
    <x v="4"/>
    <s v="Los Angeles"/>
    <x v="1"/>
    <x v="1"/>
    <n v="2"/>
    <n v="40.9"/>
    <n v="0.15"/>
    <n v="69.53"/>
    <x v="3446"/>
    <s v="Credit Card"/>
    <x v="1"/>
    <s v="Express"/>
    <x v="2"/>
    <n v="2025"/>
    <n v="12"/>
    <x v="1"/>
  </r>
  <r>
    <s v="ORD-005242"/>
    <d v="2025-06-14T00:00:00"/>
    <x v="1805"/>
    <x v="16"/>
    <x v="1"/>
    <x v="1"/>
    <s v="Chennai"/>
    <x v="9"/>
    <x v="6"/>
    <n v="3"/>
    <n v="83.23"/>
    <n v="0.15"/>
    <n v="212.23"/>
    <x v="3447"/>
    <s v="Credit Card"/>
    <x v="2"/>
    <s v="Standard"/>
    <x v="0"/>
    <n v="2025"/>
    <n v="6"/>
    <x v="9"/>
  </r>
  <r>
    <s v="ORD-005243"/>
    <d v="2025-07-16T00:00:00"/>
    <x v="233"/>
    <x v="11"/>
    <x v="1"/>
    <x v="1"/>
    <s v="Delhi"/>
    <x v="4"/>
    <x v="2"/>
    <n v="2"/>
    <n v="44.9"/>
    <n v="0.05"/>
    <n v="85.31"/>
    <x v="456"/>
    <s v="Digital Wallet"/>
    <x v="2"/>
    <s v="Standard"/>
    <x v="1"/>
    <n v="2025"/>
    <n v="7"/>
    <x v="8"/>
  </r>
  <r>
    <s v="ORD-005244"/>
    <d v="2025-12-08T00:00:00"/>
    <x v="1446"/>
    <x v="22"/>
    <x v="0"/>
    <x v="0"/>
    <s v="Brisbane"/>
    <x v="18"/>
    <x v="1"/>
    <n v="2"/>
    <n v="74.7"/>
    <n v="0.15"/>
    <n v="126.99"/>
    <x v="1021"/>
    <s v="Digital Wallet"/>
    <x v="0"/>
    <s v="Standard"/>
    <x v="4"/>
    <n v="2025"/>
    <n v="12"/>
    <x v="1"/>
  </r>
  <r>
    <s v="ORD-005245"/>
    <d v="2025-10-08T00:00:00"/>
    <x v="904"/>
    <x v="27"/>
    <x v="0"/>
    <x v="0"/>
    <s v="Brisbane"/>
    <x v="17"/>
    <x v="3"/>
    <n v="1"/>
    <n v="61.31"/>
    <n v="0"/>
    <n v="61.31"/>
    <x v="1637"/>
    <s v="PayPal"/>
    <x v="1"/>
    <s v="Standard"/>
    <x v="2"/>
    <n v="2025"/>
    <n v="10"/>
    <x v="2"/>
  </r>
  <r>
    <s v="ORD-005246"/>
    <d v="2025-08-16T00:00:00"/>
    <x v="986"/>
    <x v="10"/>
    <x v="8"/>
    <x v="4"/>
    <s v="Vancouver"/>
    <x v="8"/>
    <x v="5"/>
    <n v="4"/>
    <n v="96.62"/>
    <n v="0.1"/>
    <n v="347.84"/>
    <x v="3448"/>
    <s v="Credit Card"/>
    <x v="0"/>
    <s v="Express"/>
    <x v="1"/>
    <n v="2025"/>
    <n v="8"/>
    <x v="3"/>
  </r>
  <r>
    <s v="ORD-005247"/>
    <d v="2025-11-06T00:00:00"/>
    <x v="530"/>
    <x v="15"/>
    <x v="4"/>
    <x v="4"/>
    <s v="Chicago"/>
    <x v="6"/>
    <x v="4"/>
    <n v="3"/>
    <n v="18.52"/>
    <n v="0.1"/>
    <n v="50.01"/>
    <x v="2177"/>
    <s v="Bank Transfer"/>
    <x v="0"/>
    <s v="Standard"/>
    <x v="2"/>
    <n v="2025"/>
    <n v="11"/>
    <x v="6"/>
  </r>
  <r>
    <s v="ORD-005248"/>
    <d v="2025-11-26T00:00:00"/>
    <x v="1780"/>
    <x v="27"/>
    <x v="1"/>
    <x v="1"/>
    <s v="Hyderabad"/>
    <x v="8"/>
    <x v="5"/>
    <n v="1"/>
    <n v="100.71"/>
    <n v="0.1"/>
    <n v="90.64"/>
    <x v="555"/>
    <s v="Digital Wallet"/>
    <x v="0"/>
    <s v="Standard"/>
    <x v="0"/>
    <n v="2025"/>
    <n v="11"/>
    <x v="6"/>
  </r>
  <r>
    <s v="ORD-005249"/>
    <d v="2025-06-28T00:00:00"/>
    <x v="2138"/>
    <x v="7"/>
    <x v="3"/>
    <x v="3"/>
    <s v="Paris"/>
    <x v="10"/>
    <x v="1"/>
    <n v="1"/>
    <n v="50.38"/>
    <n v="0.1"/>
    <n v="45.34"/>
    <x v="3085"/>
    <s v="UPI"/>
    <x v="2"/>
    <s v="Same Day"/>
    <x v="0"/>
    <n v="2025"/>
    <n v="6"/>
    <x v="9"/>
  </r>
  <r>
    <s v="ORD-005250"/>
    <d v="2025-07-05T00:00:00"/>
    <x v="1310"/>
    <x v="15"/>
    <x v="9"/>
    <x v="3"/>
    <s v="Munich"/>
    <x v="11"/>
    <x v="5"/>
    <n v="1"/>
    <n v="158.84"/>
    <n v="0.1"/>
    <n v="142.94999999999999"/>
    <x v="3449"/>
    <s v="UPI"/>
    <x v="0"/>
    <s v="Express"/>
    <x v="0"/>
    <n v="2025"/>
    <n v="7"/>
    <x v="8"/>
  </r>
  <r>
    <s v="ORD-005251"/>
    <d v="2025-05-31T00:00:00"/>
    <x v="1577"/>
    <x v="8"/>
    <x v="0"/>
    <x v="0"/>
    <s v="Perth"/>
    <x v="3"/>
    <x v="1"/>
    <n v="3"/>
    <n v="148.43"/>
    <n v="0.15"/>
    <n v="378.5"/>
    <x v="3450"/>
    <s v="Digital Wallet"/>
    <x v="0"/>
    <s v="Same Day"/>
    <x v="3"/>
    <n v="2025"/>
    <n v="5"/>
    <x v="0"/>
  </r>
  <r>
    <s v="ORD-005252"/>
    <d v="2025-12-23T00:00:00"/>
    <x v="1776"/>
    <x v="21"/>
    <x v="7"/>
    <x v="3"/>
    <s v="London"/>
    <x v="13"/>
    <x v="2"/>
    <n v="1"/>
    <n v="195.55"/>
    <n v="0.25"/>
    <n v="146.66"/>
    <x v="3123"/>
    <s v="Debit Card"/>
    <x v="2"/>
    <s v="Express"/>
    <x v="2"/>
    <n v="2025"/>
    <n v="12"/>
    <x v="1"/>
  </r>
  <r>
    <s v="ORD-005253"/>
    <d v="2025-09-30T00:00:00"/>
    <x v="726"/>
    <x v="20"/>
    <x v="4"/>
    <x v="4"/>
    <s v="Seattle"/>
    <x v="18"/>
    <x v="1"/>
    <n v="1"/>
    <n v="75.22"/>
    <n v="0.15"/>
    <n v="63.93"/>
    <x v="3451"/>
    <s v="Credit Card"/>
    <x v="0"/>
    <s v="Standard"/>
    <x v="2"/>
    <n v="2025"/>
    <n v="9"/>
    <x v="11"/>
  </r>
  <r>
    <s v="ORD-005254"/>
    <d v="2025-02-02T00:00:00"/>
    <x v="678"/>
    <x v="25"/>
    <x v="4"/>
    <x v="4"/>
    <s v="New York"/>
    <x v="16"/>
    <x v="6"/>
    <n v="1"/>
    <n v="27.62"/>
    <n v="0.25"/>
    <n v="20.71"/>
    <x v="3073"/>
    <s v="Debit Card"/>
    <x v="0"/>
    <s v="Express"/>
    <x v="1"/>
    <n v="2025"/>
    <n v="2"/>
    <x v="10"/>
  </r>
  <r>
    <s v="ORD-005255"/>
    <d v="2025-11-25T00:00:00"/>
    <x v="8"/>
    <x v="20"/>
    <x v="4"/>
    <x v="4"/>
    <s v="Seattle"/>
    <x v="1"/>
    <x v="1"/>
    <n v="3"/>
    <n v="39.08"/>
    <n v="0.15"/>
    <n v="99.65"/>
    <x v="3452"/>
    <s v="Bank Transfer"/>
    <x v="0"/>
    <s v="Standard"/>
    <x v="2"/>
    <n v="2025"/>
    <n v="11"/>
    <x v="6"/>
  </r>
  <r>
    <s v="ORD-005256"/>
    <d v="2025-07-07T00:00:00"/>
    <x v="121"/>
    <x v="26"/>
    <x v="4"/>
    <x v="4"/>
    <s v="Los Angeles"/>
    <x v="11"/>
    <x v="5"/>
    <n v="1"/>
    <n v="149.15"/>
    <n v="0.15"/>
    <n v="126.78"/>
    <x v="3453"/>
    <s v="UPI"/>
    <x v="0"/>
    <s v="Express"/>
    <x v="0"/>
    <n v="2025"/>
    <n v="7"/>
    <x v="8"/>
  </r>
  <r>
    <s v="ORD-005257"/>
    <d v="2025-01-27T00:00:00"/>
    <x v="383"/>
    <x v="16"/>
    <x v="1"/>
    <x v="1"/>
    <s v="Kolkata"/>
    <x v="4"/>
    <x v="2"/>
    <n v="2"/>
    <n v="47.51"/>
    <n v="0.15"/>
    <n v="80.760000000000005"/>
    <x v="1371"/>
    <s v="Digital Wallet"/>
    <x v="0"/>
    <s v="Standard"/>
    <x v="0"/>
    <n v="2025"/>
    <n v="1"/>
    <x v="5"/>
  </r>
  <r>
    <s v="ORD-005258"/>
    <d v="2025-08-03T00:00:00"/>
    <x v="170"/>
    <x v="6"/>
    <x v="4"/>
    <x v="4"/>
    <s v="Seattle"/>
    <x v="7"/>
    <x v="5"/>
    <n v="2"/>
    <n v="119.86"/>
    <n v="0.25"/>
    <n v="179.8"/>
    <x v="85"/>
    <s v="Bank Transfer"/>
    <x v="1"/>
    <s v="Standard"/>
    <x v="1"/>
    <n v="2025"/>
    <n v="8"/>
    <x v="3"/>
  </r>
  <r>
    <s v="ORD-005259"/>
    <d v="2025-06-13T00:00:00"/>
    <x v="372"/>
    <x v="4"/>
    <x v="1"/>
    <x v="1"/>
    <s v="Kolkata"/>
    <x v="19"/>
    <x v="5"/>
    <n v="2"/>
    <n v="23.2"/>
    <n v="0.1"/>
    <n v="44.07"/>
    <x v="1384"/>
    <s v="Debit Card"/>
    <x v="0"/>
    <s v="Same Day"/>
    <x v="2"/>
    <n v="2025"/>
    <n v="6"/>
    <x v="9"/>
  </r>
  <r>
    <s v="ORD-005260"/>
    <d v="2025-11-30T00:00:00"/>
    <x v="2170"/>
    <x v="27"/>
    <x v="1"/>
    <x v="1"/>
    <s v="Kolkata"/>
    <x v="7"/>
    <x v="5"/>
    <n v="1"/>
    <n v="124.26"/>
    <n v="0.1"/>
    <n v="111.83"/>
    <x v="1800"/>
    <s v="Credit Card"/>
    <x v="0"/>
    <s v="Express"/>
    <x v="2"/>
    <n v="2025"/>
    <n v="11"/>
    <x v="6"/>
  </r>
  <r>
    <s v="ORD-005261"/>
    <d v="2025-03-21T00:00:00"/>
    <x v="461"/>
    <x v="11"/>
    <x v="5"/>
    <x v="5"/>
    <s v="Tokyo"/>
    <x v="7"/>
    <x v="5"/>
    <n v="1"/>
    <n v="137.46"/>
    <n v="0.05"/>
    <n v="130.58000000000001"/>
    <x v="3418"/>
    <s v="Credit Card"/>
    <x v="0"/>
    <s v="Express"/>
    <x v="0"/>
    <n v="2025"/>
    <n v="3"/>
    <x v="4"/>
  </r>
  <r>
    <s v="ORD-005262"/>
    <d v="2025-11-15T00:00:00"/>
    <x v="1043"/>
    <x v="6"/>
    <x v="4"/>
    <x v="4"/>
    <s v="Seattle"/>
    <x v="17"/>
    <x v="3"/>
    <n v="1"/>
    <n v="62.69"/>
    <n v="0.1"/>
    <n v="56.42"/>
    <x v="713"/>
    <s v="UPI"/>
    <x v="0"/>
    <s v="Same Day"/>
    <x v="2"/>
    <n v="2025"/>
    <n v="11"/>
    <x v="6"/>
  </r>
  <r>
    <s v="ORD-005263"/>
    <d v="2025-08-07T00:00:00"/>
    <x v="44"/>
    <x v="5"/>
    <x v="8"/>
    <x v="4"/>
    <s v="Calgary"/>
    <x v="8"/>
    <x v="5"/>
    <n v="3"/>
    <n v="99.98"/>
    <n v="0.1"/>
    <n v="269.94"/>
    <x v="2522"/>
    <s v="PayPal"/>
    <x v="0"/>
    <s v="Same Day"/>
    <x v="2"/>
    <n v="2025"/>
    <n v="8"/>
    <x v="3"/>
  </r>
  <r>
    <s v="ORD-005264"/>
    <d v="2025-01-22T00:00:00"/>
    <x v="130"/>
    <x v="0"/>
    <x v="0"/>
    <x v="0"/>
    <s v="Sydney"/>
    <x v="18"/>
    <x v="1"/>
    <n v="2"/>
    <n v="71.8"/>
    <n v="0.1"/>
    <n v="129.22999999999999"/>
    <x v="1657"/>
    <s v="Debit Card"/>
    <x v="0"/>
    <s v="Same Day"/>
    <x v="2"/>
    <n v="2025"/>
    <n v="1"/>
    <x v="5"/>
  </r>
  <r>
    <s v="ORD-005265"/>
    <d v="2025-12-24T00:00:00"/>
    <x v="1235"/>
    <x v="19"/>
    <x v="3"/>
    <x v="3"/>
    <s v="Paris"/>
    <x v="16"/>
    <x v="6"/>
    <n v="5"/>
    <n v="27.93"/>
    <n v="0.05"/>
    <n v="132.69"/>
    <x v="3454"/>
    <s v="PayPal"/>
    <x v="0"/>
    <s v="Standard"/>
    <x v="1"/>
    <n v="2025"/>
    <n v="12"/>
    <x v="1"/>
  </r>
  <r>
    <s v="ORD-005266"/>
    <d v="2025-07-20T00:00:00"/>
    <x v="2171"/>
    <x v="27"/>
    <x v="11"/>
    <x v="8"/>
    <s v="Pretoria"/>
    <x v="14"/>
    <x v="3"/>
    <n v="2"/>
    <n v="80.92"/>
    <n v="0.05"/>
    <n v="153.76"/>
    <x v="3279"/>
    <s v="UPI"/>
    <x v="0"/>
    <s v="Same Day"/>
    <x v="1"/>
    <n v="2025"/>
    <n v="7"/>
    <x v="8"/>
  </r>
  <r>
    <s v="ORD-005267"/>
    <d v="2025-04-24T00:00:00"/>
    <x v="2172"/>
    <x v="26"/>
    <x v="1"/>
    <x v="1"/>
    <s v="Kolkata"/>
    <x v="11"/>
    <x v="5"/>
    <n v="1"/>
    <n v="156.87"/>
    <n v="0.15"/>
    <n v="133.34"/>
    <x v="2833"/>
    <s v="Credit Card"/>
    <x v="0"/>
    <s v="Standard"/>
    <x v="3"/>
    <n v="2025"/>
    <n v="4"/>
    <x v="7"/>
  </r>
  <r>
    <s v="ORD-005268"/>
    <d v="2025-07-03T00:00:00"/>
    <x v="1843"/>
    <x v="0"/>
    <x v="0"/>
    <x v="0"/>
    <s v="Sydney"/>
    <x v="13"/>
    <x v="2"/>
    <n v="1"/>
    <n v="191.77"/>
    <n v="0.2"/>
    <n v="153.41999999999999"/>
    <x v="1711"/>
    <s v="Debit Card"/>
    <x v="2"/>
    <s v="Standard"/>
    <x v="4"/>
    <n v="2025"/>
    <n v="7"/>
    <x v="8"/>
  </r>
  <r>
    <s v="ORD-005269"/>
    <d v="2025-11-24T00:00:00"/>
    <x v="2126"/>
    <x v="29"/>
    <x v="11"/>
    <x v="8"/>
    <s v="Pretoria"/>
    <x v="6"/>
    <x v="4"/>
    <n v="3"/>
    <n v="18.07"/>
    <n v="0.1"/>
    <n v="48.78"/>
    <x v="282"/>
    <s v="UPI"/>
    <x v="2"/>
    <s v="Same Day"/>
    <x v="2"/>
    <n v="2025"/>
    <n v="11"/>
    <x v="6"/>
  </r>
  <r>
    <s v="ORD-005270"/>
    <d v="2025-04-30T00:00:00"/>
    <x v="1648"/>
    <x v="4"/>
    <x v="10"/>
    <x v="7"/>
    <s v="Rio de Janeiro"/>
    <x v="13"/>
    <x v="2"/>
    <n v="2"/>
    <n v="183.86"/>
    <n v="0.05"/>
    <n v="349.32"/>
    <x v="3455"/>
    <s v="PayPal"/>
    <x v="2"/>
    <s v="Standard"/>
    <x v="0"/>
    <n v="2025"/>
    <n v="4"/>
    <x v="7"/>
  </r>
  <r>
    <s v="ORD-005271"/>
    <d v="2025-03-17T00:00:00"/>
    <x v="1295"/>
    <x v="13"/>
    <x v="1"/>
    <x v="1"/>
    <s v="Kolkata"/>
    <x v="10"/>
    <x v="1"/>
    <n v="1"/>
    <n v="53.14"/>
    <n v="0.25"/>
    <n v="39.86"/>
    <x v="841"/>
    <s v="UPI"/>
    <x v="2"/>
    <s v="Standard"/>
    <x v="0"/>
    <n v="2025"/>
    <n v="3"/>
    <x v="4"/>
  </r>
  <r>
    <s v="ORD-005272"/>
    <d v="2025-02-20T00:00:00"/>
    <x v="1504"/>
    <x v="5"/>
    <x v="4"/>
    <x v="4"/>
    <s v="Houston"/>
    <x v="3"/>
    <x v="1"/>
    <n v="1"/>
    <n v="128.91"/>
    <n v="0.1"/>
    <n v="116.02"/>
    <x v="449"/>
    <s v="PayPal"/>
    <x v="0"/>
    <s v="Express"/>
    <x v="0"/>
    <n v="2025"/>
    <n v="2"/>
    <x v="10"/>
  </r>
  <r>
    <s v="ORD-005273"/>
    <d v="2025-04-27T00:00:00"/>
    <x v="1527"/>
    <x v="23"/>
    <x v="1"/>
    <x v="1"/>
    <s v="Kolkata"/>
    <x v="13"/>
    <x v="2"/>
    <n v="1"/>
    <n v="181.12"/>
    <n v="0.1"/>
    <n v="163.01"/>
    <x v="3387"/>
    <s v="Bank Transfer"/>
    <x v="0"/>
    <s v="Standard"/>
    <x v="1"/>
    <n v="2025"/>
    <n v="4"/>
    <x v="7"/>
  </r>
  <r>
    <s v="ORD-005274"/>
    <d v="2025-11-01T00:00:00"/>
    <x v="1895"/>
    <x v="14"/>
    <x v="3"/>
    <x v="3"/>
    <s v="Lyon"/>
    <x v="3"/>
    <x v="1"/>
    <n v="3"/>
    <n v="143.59"/>
    <n v="0.15"/>
    <n v="366.15"/>
    <x v="3456"/>
    <s v="UPI"/>
    <x v="0"/>
    <s v="Same Day"/>
    <x v="0"/>
    <n v="2025"/>
    <n v="11"/>
    <x v="6"/>
  </r>
  <r>
    <s v="ORD-005275"/>
    <d v="2025-07-04T00:00:00"/>
    <x v="312"/>
    <x v="11"/>
    <x v="0"/>
    <x v="0"/>
    <s v="Brisbane"/>
    <x v="7"/>
    <x v="5"/>
    <n v="2"/>
    <n v="120.13"/>
    <n v="0.2"/>
    <n v="192.2"/>
    <x v="1674"/>
    <s v="PayPal"/>
    <x v="0"/>
    <s v="Standard"/>
    <x v="0"/>
    <n v="2025"/>
    <n v="7"/>
    <x v="8"/>
  </r>
  <r>
    <s v="ORD-005276"/>
    <d v="2025-03-30T00:00:00"/>
    <x v="763"/>
    <x v="27"/>
    <x v="4"/>
    <x v="4"/>
    <s v="Seattle"/>
    <x v="13"/>
    <x v="2"/>
    <n v="1"/>
    <n v="198.25"/>
    <n v="0.05"/>
    <n v="188.33"/>
    <x v="506"/>
    <s v="Digital Wallet"/>
    <x v="0"/>
    <s v="Express"/>
    <x v="1"/>
    <n v="2025"/>
    <n v="3"/>
    <x v="4"/>
  </r>
  <r>
    <s v="ORD-005277"/>
    <d v="2025-03-06T00:00:00"/>
    <x v="2127"/>
    <x v="18"/>
    <x v="9"/>
    <x v="3"/>
    <s v="Berlin"/>
    <x v="8"/>
    <x v="5"/>
    <n v="1"/>
    <n v="100.85"/>
    <n v="0.1"/>
    <n v="90.76"/>
    <x v="3457"/>
    <s v="PayPal"/>
    <x v="2"/>
    <s v="Same Day"/>
    <x v="1"/>
    <n v="2025"/>
    <n v="3"/>
    <x v="4"/>
  </r>
  <r>
    <s v="ORD-005278"/>
    <d v="2025-05-11T00:00:00"/>
    <x v="2173"/>
    <x v="6"/>
    <x v="0"/>
    <x v="0"/>
    <s v="Perth"/>
    <x v="6"/>
    <x v="4"/>
    <n v="1"/>
    <n v="20.22"/>
    <n v="0.15"/>
    <n v="17.190000000000001"/>
    <x v="3458"/>
    <s v="Credit Card"/>
    <x v="1"/>
    <s v="Standard"/>
    <x v="2"/>
    <n v="2025"/>
    <n v="5"/>
    <x v="0"/>
  </r>
  <r>
    <s v="ORD-005279"/>
    <d v="2025-12-16T00:00:00"/>
    <x v="2174"/>
    <x v="5"/>
    <x v="7"/>
    <x v="3"/>
    <s v="Manchester"/>
    <x v="10"/>
    <x v="1"/>
    <n v="2"/>
    <n v="53.73"/>
    <n v="0.1"/>
    <n v="96.72"/>
    <x v="2133"/>
    <s v="Credit Card"/>
    <x v="0"/>
    <s v="Express"/>
    <x v="2"/>
    <n v="2025"/>
    <n v="12"/>
    <x v="1"/>
  </r>
  <r>
    <s v="ORD-005280"/>
    <d v="2025-05-15T00:00:00"/>
    <x v="2001"/>
    <x v="28"/>
    <x v="10"/>
    <x v="7"/>
    <s v="SÃ£o Paulo"/>
    <x v="4"/>
    <x v="2"/>
    <n v="2"/>
    <n v="45.13"/>
    <n v="0.1"/>
    <n v="81.239999999999995"/>
    <x v="115"/>
    <s v="Credit Card"/>
    <x v="0"/>
    <s v="Standard"/>
    <x v="0"/>
    <n v="2025"/>
    <n v="5"/>
    <x v="0"/>
  </r>
  <r>
    <s v="ORD-005281"/>
    <d v="2025-12-28T00:00:00"/>
    <x v="172"/>
    <x v="10"/>
    <x v="5"/>
    <x v="5"/>
    <s v="Yokohama"/>
    <x v="8"/>
    <x v="5"/>
    <n v="1"/>
    <n v="100.27"/>
    <n v="0"/>
    <n v="100.27"/>
    <x v="1963"/>
    <s v="UPI"/>
    <x v="2"/>
    <s v="Express"/>
    <x v="1"/>
    <n v="2025"/>
    <n v="12"/>
    <x v="1"/>
  </r>
  <r>
    <s v="ORD-005282"/>
    <d v="2025-07-09T00:00:00"/>
    <x v="1898"/>
    <x v="10"/>
    <x v="1"/>
    <x v="1"/>
    <s v="Delhi"/>
    <x v="17"/>
    <x v="3"/>
    <n v="1"/>
    <n v="67.3"/>
    <n v="0"/>
    <n v="67.3"/>
    <x v="786"/>
    <s v="UPI"/>
    <x v="2"/>
    <s v="Standard"/>
    <x v="2"/>
    <n v="2025"/>
    <n v="7"/>
    <x v="8"/>
  </r>
  <r>
    <s v="ORD-005283"/>
    <d v="2025-03-12T00:00:00"/>
    <x v="1983"/>
    <x v="13"/>
    <x v="8"/>
    <x v="4"/>
    <s v="Vancouver"/>
    <x v="7"/>
    <x v="5"/>
    <n v="3"/>
    <n v="135.28"/>
    <n v="0.15"/>
    <n v="344.97"/>
    <x v="3459"/>
    <s v="PayPal"/>
    <x v="0"/>
    <s v="Standard"/>
    <x v="1"/>
    <n v="2025"/>
    <n v="3"/>
    <x v="4"/>
  </r>
  <r>
    <s v="ORD-005284"/>
    <d v="2025-12-03T00:00:00"/>
    <x v="1254"/>
    <x v="6"/>
    <x v="4"/>
    <x v="4"/>
    <s v="Houston"/>
    <x v="15"/>
    <x v="6"/>
    <n v="1"/>
    <n v="71.180000000000007"/>
    <n v="0"/>
    <n v="71.180000000000007"/>
    <x v="1712"/>
    <s v="UPI"/>
    <x v="0"/>
    <s v="Express"/>
    <x v="1"/>
    <n v="2025"/>
    <n v="12"/>
    <x v="1"/>
  </r>
  <r>
    <s v="ORD-005285"/>
    <d v="2025-06-29T00:00:00"/>
    <x v="310"/>
    <x v="24"/>
    <x v="3"/>
    <x v="3"/>
    <s v="Marseille"/>
    <x v="6"/>
    <x v="4"/>
    <n v="1"/>
    <n v="18.989999999999998"/>
    <n v="0.1"/>
    <n v="17.09"/>
    <x v="3460"/>
    <s v="Debit Card"/>
    <x v="0"/>
    <s v="Standard"/>
    <x v="1"/>
    <n v="2025"/>
    <n v="6"/>
    <x v="9"/>
  </r>
  <r>
    <s v="ORD-005286"/>
    <d v="2025-10-05T00:00:00"/>
    <x v="1065"/>
    <x v="13"/>
    <x v="11"/>
    <x v="8"/>
    <s v="Pretoria"/>
    <x v="1"/>
    <x v="1"/>
    <n v="1"/>
    <n v="41.07"/>
    <n v="0.05"/>
    <n v="39.020000000000003"/>
    <x v="2850"/>
    <s v="Digital Wallet"/>
    <x v="1"/>
    <s v="Express"/>
    <x v="1"/>
    <n v="2025"/>
    <n v="10"/>
    <x v="2"/>
  </r>
  <r>
    <s v="ORD-005287"/>
    <d v="2025-12-27T00:00:00"/>
    <x v="2175"/>
    <x v="14"/>
    <x v="10"/>
    <x v="7"/>
    <s v="Rio de Janeiro"/>
    <x v="3"/>
    <x v="1"/>
    <n v="1"/>
    <n v="134.41"/>
    <n v="0"/>
    <n v="134.41"/>
    <x v="1633"/>
    <s v="PayPal"/>
    <x v="0"/>
    <s v="Standard"/>
    <x v="3"/>
    <n v="2025"/>
    <n v="12"/>
    <x v="1"/>
  </r>
  <r>
    <s v="ORD-005288"/>
    <d v="2025-01-20T00:00:00"/>
    <x v="2176"/>
    <x v="4"/>
    <x v="7"/>
    <x v="3"/>
    <s v="Manchester"/>
    <x v="16"/>
    <x v="6"/>
    <n v="5"/>
    <n v="28.47"/>
    <n v="0.2"/>
    <n v="113.87"/>
    <x v="3461"/>
    <s v="Debit Card"/>
    <x v="0"/>
    <s v="Express"/>
    <x v="0"/>
    <n v="2025"/>
    <n v="1"/>
    <x v="5"/>
  </r>
  <r>
    <s v="ORD-005289"/>
    <d v="2025-02-07T00:00:00"/>
    <x v="547"/>
    <x v="10"/>
    <x v="4"/>
    <x v="4"/>
    <s v="Chicago"/>
    <x v="16"/>
    <x v="6"/>
    <n v="1"/>
    <n v="29.52"/>
    <n v="0"/>
    <n v="29.52"/>
    <x v="2640"/>
    <s v="UPI"/>
    <x v="0"/>
    <s v="Express"/>
    <x v="1"/>
    <n v="2025"/>
    <n v="2"/>
    <x v="10"/>
  </r>
  <r>
    <s v="ORD-005290"/>
    <d v="2025-10-09T00:00:00"/>
    <x v="1706"/>
    <x v="4"/>
    <x v="4"/>
    <x v="4"/>
    <s v="Los Angeles"/>
    <x v="7"/>
    <x v="5"/>
    <n v="3"/>
    <n v="130.30000000000001"/>
    <n v="0.05"/>
    <n v="371.35"/>
    <x v="3462"/>
    <s v="Debit Card"/>
    <x v="2"/>
    <s v="Express"/>
    <x v="0"/>
    <n v="2025"/>
    <n v="10"/>
    <x v="2"/>
  </r>
  <r>
    <s v="ORD-005291"/>
    <d v="2025-04-21T00:00:00"/>
    <x v="1123"/>
    <x v="0"/>
    <x v="9"/>
    <x v="3"/>
    <s v="Hamburg"/>
    <x v="18"/>
    <x v="1"/>
    <n v="1"/>
    <n v="69.89"/>
    <n v="0.15"/>
    <n v="59.41"/>
    <x v="3463"/>
    <s v="Credit Card"/>
    <x v="2"/>
    <s v="Same Day"/>
    <x v="2"/>
    <n v="2025"/>
    <n v="4"/>
    <x v="7"/>
  </r>
  <r>
    <s v="ORD-005292"/>
    <d v="2025-03-14T00:00:00"/>
    <x v="297"/>
    <x v="16"/>
    <x v="1"/>
    <x v="1"/>
    <s v="Mumbai"/>
    <x v="3"/>
    <x v="1"/>
    <n v="5"/>
    <n v="142.71"/>
    <n v="0.25"/>
    <n v="535.15"/>
    <x v="3464"/>
    <s v="Debit Card"/>
    <x v="0"/>
    <s v="Standard"/>
    <x v="0"/>
    <n v="2025"/>
    <n v="3"/>
    <x v="4"/>
  </r>
  <r>
    <s v="ORD-005293"/>
    <d v="2025-01-16T00:00:00"/>
    <x v="1232"/>
    <x v="28"/>
    <x v="3"/>
    <x v="3"/>
    <s v="Lyon"/>
    <x v="5"/>
    <x v="3"/>
    <n v="2"/>
    <n v="52.77"/>
    <n v="0.1"/>
    <n v="94.99"/>
    <x v="1711"/>
    <s v="Digital Wallet"/>
    <x v="2"/>
    <s v="Standard"/>
    <x v="0"/>
    <n v="2025"/>
    <n v="1"/>
    <x v="5"/>
  </r>
  <r>
    <s v="ORD-005294"/>
    <d v="2025-01-09T00:00:00"/>
    <x v="1477"/>
    <x v="15"/>
    <x v="1"/>
    <x v="1"/>
    <s v="Kolkata"/>
    <x v="15"/>
    <x v="6"/>
    <n v="4"/>
    <n v="75.56"/>
    <n v="0.05"/>
    <n v="287.13"/>
    <x v="3465"/>
    <s v="Digital Wallet"/>
    <x v="2"/>
    <s v="Standard"/>
    <x v="1"/>
    <n v="2025"/>
    <n v="1"/>
    <x v="5"/>
  </r>
  <r>
    <s v="ORD-005295"/>
    <d v="2025-10-30T00:00:00"/>
    <x v="1858"/>
    <x v="14"/>
    <x v="4"/>
    <x v="4"/>
    <s v="New York"/>
    <x v="9"/>
    <x v="6"/>
    <n v="2"/>
    <n v="86.35"/>
    <n v="0.05"/>
    <n v="164.07"/>
    <x v="2309"/>
    <s v="Credit Card"/>
    <x v="0"/>
    <s v="Express"/>
    <x v="1"/>
    <n v="2025"/>
    <n v="10"/>
    <x v="2"/>
  </r>
  <r>
    <s v="ORD-005296"/>
    <d v="2025-02-22T00:00:00"/>
    <x v="1983"/>
    <x v="2"/>
    <x v="4"/>
    <x v="4"/>
    <s v="Los Angeles"/>
    <x v="13"/>
    <x v="2"/>
    <n v="1"/>
    <n v="178.94"/>
    <n v="0.25"/>
    <n v="134.19999999999999"/>
    <x v="18"/>
    <s v="Debit Card"/>
    <x v="2"/>
    <s v="Standard"/>
    <x v="1"/>
    <n v="2025"/>
    <n v="2"/>
    <x v="10"/>
  </r>
  <r>
    <s v="ORD-005297"/>
    <d v="2025-07-02T00:00:00"/>
    <x v="1018"/>
    <x v="22"/>
    <x v="11"/>
    <x v="8"/>
    <s v="Pretoria"/>
    <x v="3"/>
    <x v="1"/>
    <n v="2"/>
    <n v="135.76"/>
    <n v="0"/>
    <n v="271.51"/>
    <x v="3466"/>
    <s v="Credit Card"/>
    <x v="0"/>
    <s v="Standard"/>
    <x v="3"/>
    <n v="2025"/>
    <n v="7"/>
    <x v="8"/>
  </r>
  <r>
    <s v="ORD-005298"/>
    <d v="2025-08-25T00:00:00"/>
    <x v="2085"/>
    <x v="14"/>
    <x v="0"/>
    <x v="0"/>
    <s v="Perth"/>
    <x v="1"/>
    <x v="1"/>
    <n v="1"/>
    <n v="41.25"/>
    <n v="0"/>
    <n v="41.25"/>
    <x v="337"/>
    <s v="Digital Wallet"/>
    <x v="0"/>
    <s v="Standard"/>
    <x v="3"/>
    <n v="2025"/>
    <n v="8"/>
    <x v="3"/>
  </r>
  <r>
    <s v="ORD-005299"/>
    <d v="2025-06-17T00:00:00"/>
    <x v="1783"/>
    <x v="10"/>
    <x v="4"/>
    <x v="4"/>
    <s v="Seattle"/>
    <x v="12"/>
    <x v="1"/>
    <n v="1"/>
    <n v="172.74"/>
    <n v="0.1"/>
    <n v="155.47"/>
    <x v="1270"/>
    <s v="Debit Card"/>
    <x v="0"/>
    <s v="Express"/>
    <x v="1"/>
    <n v="2025"/>
    <n v="6"/>
    <x v="9"/>
  </r>
  <r>
    <s v="ORD-005300"/>
    <d v="2025-01-11T00:00:00"/>
    <x v="2177"/>
    <x v="0"/>
    <x v="1"/>
    <x v="1"/>
    <s v="Bengaluru"/>
    <x v="8"/>
    <x v="5"/>
    <n v="1"/>
    <n v="101.69"/>
    <n v="0"/>
    <n v="101.69"/>
    <x v="3467"/>
    <s v="Digital Wallet"/>
    <x v="2"/>
    <s v="Standard"/>
    <x v="1"/>
    <n v="2025"/>
    <n v="1"/>
    <x v="5"/>
  </r>
  <r>
    <s v="ORD-005301"/>
    <d v="2025-11-02T00:00:00"/>
    <x v="333"/>
    <x v="7"/>
    <x v="9"/>
    <x v="3"/>
    <s v="Berlin"/>
    <x v="13"/>
    <x v="2"/>
    <n v="4"/>
    <n v="197.65"/>
    <n v="0.2"/>
    <n v="632.48"/>
    <x v="3468"/>
    <s v="UPI"/>
    <x v="0"/>
    <s v="Express"/>
    <x v="0"/>
    <n v="2025"/>
    <n v="11"/>
    <x v="6"/>
  </r>
  <r>
    <s v="ORD-005302"/>
    <d v="2025-01-05T00:00:00"/>
    <x v="2178"/>
    <x v="27"/>
    <x v="4"/>
    <x v="4"/>
    <s v="Chicago"/>
    <x v="13"/>
    <x v="2"/>
    <n v="2"/>
    <n v="203.63"/>
    <n v="0.1"/>
    <n v="366.53"/>
    <x v="2885"/>
    <s v="PayPal"/>
    <x v="2"/>
    <s v="Express"/>
    <x v="1"/>
    <n v="2025"/>
    <n v="1"/>
    <x v="5"/>
  </r>
  <r>
    <s v="ORD-005303"/>
    <d v="2025-10-25T00:00:00"/>
    <x v="798"/>
    <x v="17"/>
    <x v="9"/>
    <x v="3"/>
    <s v="Munich"/>
    <x v="5"/>
    <x v="3"/>
    <n v="1"/>
    <n v="51.39"/>
    <n v="0.05"/>
    <n v="48.82"/>
    <x v="1062"/>
    <s v="Debit Card"/>
    <x v="2"/>
    <s v="Standard"/>
    <x v="0"/>
    <n v="2025"/>
    <n v="10"/>
    <x v="2"/>
  </r>
  <r>
    <s v="ORD-005304"/>
    <d v="2025-12-04T00:00:00"/>
    <x v="1256"/>
    <x v="25"/>
    <x v="6"/>
    <x v="6"/>
    <s v="Singapore"/>
    <x v="15"/>
    <x v="6"/>
    <n v="5"/>
    <n v="74.09"/>
    <n v="0.25"/>
    <n v="277.83999999999997"/>
    <x v="3469"/>
    <s v="Digital Wallet"/>
    <x v="0"/>
    <s v="Standard"/>
    <x v="2"/>
    <n v="2025"/>
    <n v="12"/>
    <x v="1"/>
  </r>
  <r>
    <s v="ORD-005305"/>
    <d v="2025-06-19T00:00:00"/>
    <x v="2179"/>
    <x v="29"/>
    <x v="8"/>
    <x v="4"/>
    <s v="Montreal"/>
    <x v="0"/>
    <x v="0"/>
    <n v="1"/>
    <n v="41.13"/>
    <n v="0.1"/>
    <n v="37.020000000000003"/>
    <x v="2594"/>
    <s v="UPI"/>
    <x v="2"/>
    <s v="Standard"/>
    <x v="4"/>
    <n v="2025"/>
    <n v="6"/>
    <x v="9"/>
  </r>
  <r>
    <s v="ORD-005306"/>
    <d v="2025-07-29T00:00:00"/>
    <x v="2145"/>
    <x v="23"/>
    <x v="8"/>
    <x v="4"/>
    <s v="Montreal"/>
    <x v="6"/>
    <x v="4"/>
    <n v="1"/>
    <n v="18.7"/>
    <n v="0.15"/>
    <n v="15.9"/>
    <x v="3113"/>
    <s v="PayPal"/>
    <x v="0"/>
    <s v="Express"/>
    <x v="1"/>
    <n v="2025"/>
    <n v="7"/>
    <x v="8"/>
  </r>
  <r>
    <s v="ORD-005307"/>
    <d v="2025-07-06T00:00:00"/>
    <x v="2180"/>
    <x v="14"/>
    <x v="3"/>
    <x v="3"/>
    <s v="Paris"/>
    <x v="5"/>
    <x v="3"/>
    <n v="1"/>
    <n v="51.49"/>
    <n v="0"/>
    <n v="51.49"/>
    <x v="2989"/>
    <s v="UPI"/>
    <x v="0"/>
    <s v="Standard"/>
    <x v="0"/>
    <n v="2025"/>
    <n v="7"/>
    <x v="8"/>
  </r>
  <r>
    <s v="ORD-005308"/>
    <d v="2025-06-02T00:00:00"/>
    <x v="311"/>
    <x v="11"/>
    <x v="2"/>
    <x v="2"/>
    <s v="Abu Dhabi"/>
    <x v="15"/>
    <x v="6"/>
    <n v="2"/>
    <n v="71.88"/>
    <n v="0.15"/>
    <n v="122.2"/>
    <x v="3470"/>
    <s v="Credit Card"/>
    <x v="0"/>
    <s v="Same Day"/>
    <x v="2"/>
    <n v="2025"/>
    <n v="6"/>
    <x v="9"/>
  </r>
  <r>
    <s v="ORD-005309"/>
    <d v="2025-12-02T00:00:00"/>
    <x v="2132"/>
    <x v="23"/>
    <x v="2"/>
    <x v="2"/>
    <s v="Abu Dhabi"/>
    <x v="3"/>
    <x v="1"/>
    <n v="3"/>
    <n v="132.54"/>
    <n v="0.1"/>
    <n v="357.87"/>
    <x v="3471"/>
    <s v="Credit Card"/>
    <x v="0"/>
    <s v="Express"/>
    <x v="0"/>
    <n v="2025"/>
    <n v="12"/>
    <x v="1"/>
  </r>
  <r>
    <s v="ORD-005310"/>
    <d v="2025-12-04T00:00:00"/>
    <x v="1913"/>
    <x v="28"/>
    <x v="9"/>
    <x v="3"/>
    <s v="Hamburg"/>
    <x v="17"/>
    <x v="3"/>
    <n v="1"/>
    <n v="67.37"/>
    <n v="0.2"/>
    <n v="53.89"/>
    <x v="2438"/>
    <s v="PayPal"/>
    <x v="0"/>
    <s v="Express"/>
    <x v="0"/>
    <n v="2025"/>
    <n v="12"/>
    <x v="1"/>
  </r>
  <r>
    <s v="ORD-005311"/>
    <d v="2025-05-12T00:00:00"/>
    <x v="1571"/>
    <x v="28"/>
    <x v="4"/>
    <x v="4"/>
    <s v="Houston"/>
    <x v="8"/>
    <x v="5"/>
    <n v="2"/>
    <n v="107.59"/>
    <n v="0.1"/>
    <n v="193.66"/>
    <x v="3472"/>
    <s v="PayPal"/>
    <x v="0"/>
    <s v="Express"/>
    <x v="0"/>
    <n v="2025"/>
    <n v="5"/>
    <x v="0"/>
  </r>
  <r>
    <s v="ORD-005312"/>
    <d v="2025-08-29T00:00:00"/>
    <x v="491"/>
    <x v="26"/>
    <x v="7"/>
    <x v="3"/>
    <s v="London"/>
    <x v="10"/>
    <x v="1"/>
    <n v="1"/>
    <n v="50.64"/>
    <n v="0.15"/>
    <n v="43.04"/>
    <x v="809"/>
    <s v="Bank Transfer"/>
    <x v="2"/>
    <s v="Express"/>
    <x v="2"/>
    <n v="2025"/>
    <n v="8"/>
    <x v="3"/>
  </r>
  <r>
    <s v="ORD-005313"/>
    <d v="2025-12-12T00:00:00"/>
    <x v="6"/>
    <x v="24"/>
    <x v="1"/>
    <x v="1"/>
    <s v="Bengaluru"/>
    <x v="4"/>
    <x v="2"/>
    <n v="3"/>
    <n v="41.46"/>
    <n v="0.05"/>
    <n v="118.16"/>
    <x v="3473"/>
    <s v="Digital Wallet"/>
    <x v="2"/>
    <s v="Express"/>
    <x v="1"/>
    <n v="2025"/>
    <n v="12"/>
    <x v="1"/>
  </r>
  <r>
    <s v="ORD-005314"/>
    <d v="2025-12-22T00:00:00"/>
    <x v="1339"/>
    <x v="15"/>
    <x v="8"/>
    <x v="4"/>
    <s v="Montreal"/>
    <x v="11"/>
    <x v="5"/>
    <n v="1"/>
    <n v="144.27000000000001"/>
    <n v="0.1"/>
    <n v="129.85"/>
    <x v="3474"/>
    <s v="Credit Card"/>
    <x v="2"/>
    <s v="Standard"/>
    <x v="0"/>
    <n v="2025"/>
    <n v="12"/>
    <x v="1"/>
  </r>
  <r>
    <s v="ORD-005315"/>
    <d v="2025-07-19T00:00:00"/>
    <x v="1998"/>
    <x v="8"/>
    <x v="9"/>
    <x v="3"/>
    <s v="Berlin"/>
    <x v="18"/>
    <x v="1"/>
    <n v="4"/>
    <n v="72.45"/>
    <n v="0.2"/>
    <n v="231.85"/>
    <x v="3475"/>
    <s v="Debit Card"/>
    <x v="0"/>
    <s v="Standard"/>
    <x v="1"/>
    <n v="2025"/>
    <n v="7"/>
    <x v="8"/>
  </r>
  <r>
    <s v="ORD-005316"/>
    <d v="2025-06-27T00:00:00"/>
    <x v="1576"/>
    <x v="25"/>
    <x v="1"/>
    <x v="1"/>
    <s v="Chennai"/>
    <x v="11"/>
    <x v="5"/>
    <n v="1"/>
    <n v="146.34"/>
    <n v="0.1"/>
    <n v="131.71"/>
    <x v="1352"/>
    <s v="Bank Transfer"/>
    <x v="0"/>
    <s v="Express"/>
    <x v="1"/>
    <n v="2025"/>
    <n v="6"/>
    <x v="9"/>
  </r>
  <r>
    <s v="ORD-005317"/>
    <d v="2025-04-19T00:00:00"/>
    <x v="248"/>
    <x v="6"/>
    <x v="1"/>
    <x v="1"/>
    <s v="Mumbai"/>
    <x v="14"/>
    <x v="3"/>
    <n v="3"/>
    <n v="76.78"/>
    <n v="0.15"/>
    <n v="195.79"/>
    <x v="3476"/>
    <s v="UPI"/>
    <x v="0"/>
    <s v="Express"/>
    <x v="1"/>
    <n v="2025"/>
    <n v="4"/>
    <x v="7"/>
  </r>
  <r>
    <s v="ORD-005318"/>
    <d v="2025-12-21T00:00:00"/>
    <x v="316"/>
    <x v="13"/>
    <x v="9"/>
    <x v="3"/>
    <s v="Berlin"/>
    <x v="19"/>
    <x v="5"/>
    <n v="2"/>
    <n v="23.88"/>
    <n v="0"/>
    <n v="47.76"/>
    <x v="227"/>
    <s v="Debit Card"/>
    <x v="1"/>
    <s v="Express"/>
    <x v="0"/>
    <n v="2025"/>
    <n v="12"/>
    <x v="1"/>
  </r>
  <r>
    <s v="ORD-005319"/>
    <d v="2025-02-25T00:00:00"/>
    <x v="1459"/>
    <x v="7"/>
    <x v="10"/>
    <x v="7"/>
    <s v="SÃ£o Paulo"/>
    <x v="1"/>
    <x v="1"/>
    <n v="1"/>
    <n v="41.94"/>
    <n v="0.1"/>
    <n v="37.75"/>
    <x v="3422"/>
    <s v="PayPal"/>
    <x v="2"/>
    <s v="Express"/>
    <x v="1"/>
    <n v="2025"/>
    <n v="2"/>
    <x v="10"/>
  </r>
  <r>
    <s v="ORD-005320"/>
    <d v="2025-08-15T00:00:00"/>
    <x v="1331"/>
    <x v="16"/>
    <x v="3"/>
    <x v="3"/>
    <s v="Marseille"/>
    <x v="15"/>
    <x v="6"/>
    <n v="1"/>
    <n v="78.91"/>
    <n v="0.2"/>
    <n v="63.13"/>
    <x v="451"/>
    <s v="PayPal"/>
    <x v="0"/>
    <s v="Express"/>
    <x v="1"/>
    <n v="2025"/>
    <n v="8"/>
    <x v="3"/>
  </r>
  <r>
    <s v="ORD-005321"/>
    <d v="2025-04-21T00:00:00"/>
    <x v="194"/>
    <x v="3"/>
    <x v="0"/>
    <x v="0"/>
    <s v="Sydney"/>
    <x v="1"/>
    <x v="1"/>
    <n v="1"/>
    <n v="38.549999999999997"/>
    <n v="0.15"/>
    <n v="32.770000000000003"/>
    <x v="2801"/>
    <s v="UPI"/>
    <x v="0"/>
    <s v="Standard"/>
    <x v="2"/>
    <n v="2025"/>
    <n v="4"/>
    <x v="7"/>
  </r>
  <r>
    <s v="ORD-005322"/>
    <d v="2025-04-20T00:00:00"/>
    <x v="997"/>
    <x v="19"/>
    <x v="4"/>
    <x v="4"/>
    <s v="New York"/>
    <x v="0"/>
    <x v="0"/>
    <n v="1"/>
    <n v="41.07"/>
    <n v="0.1"/>
    <n v="36.97"/>
    <x v="2909"/>
    <s v="Credit Card"/>
    <x v="0"/>
    <s v="Standard"/>
    <x v="2"/>
    <n v="2025"/>
    <n v="4"/>
    <x v="7"/>
  </r>
  <r>
    <s v="ORD-005323"/>
    <d v="2025-06-08T00:00:00"/>
    <x v="89"/>
    <x v="7"/>
    <x v="3"/>
    <x v="3"/>
    <s v="Toulouse"/>
    <x v="6"/>
    <x v="4"/>
    <n v="1"/>
    <n v="20.2"/>
    <n v="0.2"/>
    <n v="16.16"/>
    <x v="3477"/>
    <s v="Digital Wallet"/>
    <x v="0"/>
    <s v="Standard"/>
    <x v="1"/>
    <n v="2025"/>
    <n v="6"/>
    <x v="9"/>
  </r>
  <r>
    <s v="ORD-005324"/>
    <d v="2025-12-31T00:00:00"/>
    <x v="1742"/>
    <x v="3"/>
    <x v="7"/>
    <x v="3"/>
    <s v="Manchester"/>
    <x v="11"/>
    <x v="5"/>
    <n v="1"/>
    <n v="143.09"/>
    <n v="0.05"/>
    <n v="135.93"/>
    <x v="3453"/>
    <s v="Credit Card"/>
    <x v="1"/>
    <s v="Standard"/>
    <x v="1"/>
    <n v="2025"/>
    <n v="12"/>
    <x v="1"/>
  </r>
  <r>
    <s v="ORD-005325"/>
    <d v="2025-01-22T00:00:00"/>
    <x v="2078"/>
    <x v="29"/>
    <x v="8"/>
    <x v="4"/>
    <s v="Toronto"/>
    <x v="11"/>
    <x v="5"/>
    <n v="2"/>
    <n v="159.47999999999999"/>
    <n v="0.05"/>
    <n v="303.02"/>
    <x v="3478"/>
    <s v="Credit Card"/>
    <x v="0"/>
    <s v="Standard"/>
    <x v="0"/>
    <n v="2025"/>
    <n v="1"/>
    <x v="5"/>
  </r>
  <r>
    <s v="ORD-005326"/>
    <d v="2025-08-15T00:00:00"/>
    <x v="882"/>
    <x v="28"/>
    <x v="1"/>
    <x v="1"/>
    <s v="Mumbai"/>
    <x v="7"/>
    <x v="5"/>
    <n v="1"/>
    <n v="123.78"/>
    <n v="0.1"/>
    <n v="111.4"/>
    <x v="1183"/>
    <s v="Credit Card"/>
    <x v="1"/>
    <s v="Standard"/>
    <x v="2"/>
    <n v="2025"/>
    <n v="8"/>
    <x v="3"/>
  </r>
  <r>
    <s v="ORD-005327"/>
    <d v="2025-02-02T00:00:00"/>
    <x v="1815"/>
    <x v="9"/>
    <x v="9"/>
    <x v="3"/>
    <s v="Frankfurt"/>
    <x v="9"/>
    <x v="6"/>
    <n v="1"/>
    <n v="84.07"/>
    <n v="0.1"/>
    <n v="75.66"/>
    <x v="2375"/>
    <s v="PayPal"/>
    <x v="0"/>
    <s v="Express"/>
    <x v="1"/>
    <n v="2025"/>
    <n v="2"/>
    <x v="10"/>
  </r>
  <r>
    <s v="ORD-005328"/>
    <d v="2025-03-02T00:00:00"/>
    <x v="1544"/>
    <x v="18"/>
    <x v="4"/>
    <x v="4"/>
    <s v="Chicago"/>
    <x v="3"/>
    <x v="1"/>
    <n v="3"/>
    <n v="148.22"/>
    <n v="0.05"/>
    <n v="422.44"/>
    <x v="3479"/>
    <s v="Debit Card"/>
    <x v="2"/>
    <s v="Standard"/>
    <x v="0"/>
    <n v="2025"/>
    <n v="3"/>
    <x v="4"/>
  </r>
  <r>
    <s v="ORD-005329"/>
    <d v="2025-06-21T00:00:00"/>
    <x v="1456"/>
    <x v="2"/>
    <x v="4"/>
    <x v="4"/>
    <s v="Seattle"/>
    <x v="15"/>
    <x v="6"/>
    <n v="1"/>
    <n v="75.38"/>
    <n v="0.1"/>
    <n v="67.84"/>
    <x v="785"/>
    <s v="Bank Transfer"/>
    <x v="2"/>
    <s v="Express"/>
    <x v="3"/>
    <n v="2025"/>
    <n v="6"/>
    <x v="9"/>
  </r>
  <r>
    <s v="ORD-005330"/>
    <d v="2025-07-19T00:00:00"/>
    <x v="120"/>
    <x v="10"/>
    <x v="11"/>
    <x v="8"/>
    <s v="Pretoria"/>
    <x v="11"/>
    <x v="5"/>
    <n v="1"/>
    <n v="157.04"/>
    <n v="0.05"/>
    <n v="149.19"/>
    <x v="3480"/>
    <s v="PayPal"/>
    <x v="0"/>
    <s v="Express"/>
    <x v="1"/>
    <n v="2025"/>
    <n v="7"/>
    <x v="8"/>
  </r>
  <r>
    <s v="ORD-005331"/>
    <d v="2025-04-12T00:00:00"/>
    <x v="514"/>
    <x v="9"/>
    <x v="1"/>
    <x v="1"/>
    <s v="Kolkata"/>
    <x v="15"/>
    <x v="6"/>
    <n v="1"/>
    <n v="70.95"/>
    <n v="0"/>
    <n v="70.95"/>
    <x v="3381"/>
    <s v="UPI"/>
    <x v="2"/>
    <s v="Same Day"/>
    <x v="2"/>
    <n v="2025"/>
    <n v="4"/>
    <x v="7"/>
  </r>
  <r>
    <s v="ORD-005332"/>
    <d v="2025-05-04T00:00:00"/>
    <x v="1578"/>
    <x v="21"/>
    <x v="4"/>
    <x v="4"/>
    <s v="Los Angeles"/>
    <x v="8"/>
    <x v="5"/>
    <n v="2"/>
    <n v="99.33"/>
    <n v="0.1"/>
    <n v="178.8"/>
    <x v="983"/>
    <s v="Digital Wallet"/>
    <x v="0"/>
    <s v="Express"/>
    <x v="3"/>
    <n v="2025"/>
    <n v="5"/>
    <x v="0"/>
  </r>
  <r>
    <s v="ORD-005333"/>
    <d v="2025-02-04T00:00:00"/>
    <x v="97"/>
    <x v="28"/>
    <x v="9"/>
    <x v="3"/>
    <s v="Berlin"/>
    <x v="19"/>
    <x v="5"/>
    <n v="2"/>
    <n v="24.83"/>
    <n v="0"/>
    <n v="49.66"/>
    <x v="2924"/>
    <s v="Debit Card"/>
    <x v="0"/>
    <s v="Express"/>
    <x v="1"/>
    <n v="2025"/>
    <n v="2"/>
    <x v="10"/>
  </r>
  <r>
    <s v="ORD-005334"/>
    <d v="2025-04-29T00:00:00"/>
    <x v="820"/>
    <x v="8"/>
    <x v="10"/>
    <x v="7"/>
    <s v="BrasÃ­lia"/>
    <x v="17"/>
    <x v="3"/>
    <n v="3"/>
    <n v="69.349999999999994"/>
    <n v="0.1"/>
    <n v="187.24"/>
    <x v="3481"/>
    <s v="Debit Card"/>
    <x v="0"/>
    <s v="Express"/>
    <x v="0"/>
    <n v="2025"/>
    <n v="4"/>
    <x v="7"/>
  </r>
  <r>
    <s v="ORD-005335"/>
    <d v="2025-12-23T00:00:00"/>
    <x v="618"/>
    <x v="13"/>
    <x v="7"/>
    <x v="3"/>
    <s v="London"/>
    <x v="14"/>
    <x v="3"/>
    <n v="1"/>
    <n v="77.69"/>
    <n v="0"/>
    <n v="77.69"/>
    <x v="97"/>
    <s v="UPI"/>
    <x v="0"/>
    <s v="Same Day"/>
    <x v="1"/>
    <n v="2025"/>
    <n v="12"/>
    <x v="1"/>
  </r>
  <r>
    <s v="ORD-005336"/>
    <d v="2025-12-17T00:00:00"/>
    <x v="1447"/>
    <x v="11"/>
    <x v="5"/>
    <x v="5"/>
    <s v="Osaka"/>
    <x v="9"/>
    <x v="6"/>
    <n v="1"/>
    <n v="75.14"/>
    <n v="0.15"/>
    <n v="63.87"/>
    <x v="3482"/>
    <s v="Debit Card"/>
    <x v="1"/>
    <s v="Standard"/>
    <x v="0"/>
    <n v="2025"/>
    <n v="12"/>
    <x v="1"/>
  </r>
  <r>
    <s v="ORD-005337"/>
    <d v="2025-05-11T00:00:00"/>
    <x v="1548"/>
    <x v="1"/>
    <x v="10"/>
    <x v="7"/>
    <s v="BrasÃ­lia"/>
    <x v="16"/>
    <x v="6"/>
    <n v="3"/>
    <n v="27.86"/>
    <n v="0"/>
    <n v="83.57"/>
    <x v="3483"/>
    <s v="Bank Transfer"/>
    <x v="0"/>
    <s v="Standard"/>
    <x v="4"/>
    <n v="2025"/>
    <n v="5"/>
    <x v="0"/>
  </r>
  <r>
    <s v="ORD-005338"/>
    <d v="2025-08-12T00:00:00"/>
    <x v="1843"/>
    <x v="16"/>
    <x v="4"/>
    <x v="4"/>
    <s v="Houston"/>
    <x v="5"/>
    <x v="3"/>
    <n v="3"/>
    <n v="59.27"/>
    <n v="0"/>
    <n v="177.81"/>
    <x v="1323"/>
    <s v="Bank Transfer"/>
    <x v="2"/>
    <s v="Standard"/>
    <x v="2"/>
    <n v="2025"/>
    <n v="8"/>
    <x v="3"/>
  </r>
  <r>
    <s v="ORD-005339"/>
    <d v="2025-12-08T00:00:00"/>
    <x v="624"/>
    <x v="21"/>
    <x v="7"/>
    <x v="3"/>
    <s v="London"/>
    <x v="1"/>
    <x v="1"/>
    <n v="1"/>
    <n v="39.08"/>
    <n v="0.05"/>
    <n v="37.119999999999997"/>
    <x v="3484"/>
    <s v="Credit Card"/>
    <x v="1"/>
    <s v="Express"/>
    <x v="0"/>
    <n v="2025"/>
    <n v="12"/>
    <x v="1"/>
  </r>
  <r>
    <s v="ORD-005340"/>
    <d v="2025-01-03T00:00:00"/>
    <x v="385"/>
    <x v="10"/>
    <x v="4"/>
    <x v="4"/>
    <s v="Chicago"/>
    <x v="3"/>
    <x v="1"/>
    <n v="1"/>
    <n v="140.21"/>
    <n v="0"/>
    <n v="140.21"/>
    <x v="2829"/>
    <s v="Credit Card"/>
    <x v="2"/>
    <s v="Standard"/>
    <x v="0"/>
    <n v="2025"/>
    <n v="1"/>
    <x v="5"/>
  </r>
  <r>
    <s v="ORD-005341"/>
    <d v="2025-11-10T00:00:00"/>
    <x v="1902"/>
    <x v="20"/>
    <x v="6"/>
    <x v="6"/>
    <s v="Singapore"/>
    <x v="14"/>
    <x v="3"/>
    <n v="1"/>
    <n v="80.53"/>
    <n v="0.2"/>
    <n v="64.430000000000007"/>
    <x v="1518"/>
    <s v="Debit Card"/>
    <x v="0"/>
    <s v="Same Day"/>
    <x v="1"/>
    <n v="2025"/>
    <n v="11"/>
    <x v="6"/>
  </r>
  <r>
    <s v="ORD-005342"/>
    <d v="2025-12-18T00:00:00"/>
    <x v="1662"/>
    <x v="9"/>
    <x v="1"/>
    <x v="1"/>
    <s v="Chennai"/>
    <x v="15"/>
    <x v="6"/>
    <n v="2"/>
    <n v="74.05"/>
    <n v="0.15"/>
    <n v="125.88"/>
    <x v="42"/>
    <s v="Bank Transfer"/>
    <x v="0"/>
    <s v="Standard"/>
    <x v="1"/>
    <n v="2025"/>
    <n v="12"/>
    <x v="1"/>
  </r>
  <r>
    <s v="ORD-005343"/>
    <d v="2025-02-05T00:00:00"/>
    <x v="2181"/>
    <x v="17"/>
    <x v="4"/>
    <x v="4"/>
    <s v="Los Angeles"/>
    <x v="16"/>
    <x v="6"/>
    <n v="3"/>
    <n v="31.03"/>
    <n v="0"/>
    <n v="93.09"/>
    <x v="3485"/>
    <s v="Bank Transfer"/>
    <x v="0"/>
    <s v="Same Day"/>
    <x v="1"/>
    <n v="2025"/>
    <n v="2"/>
    <x v="10"/>
  </r>
  <r>
    <s v="ORD-005344"/>
    <d v="2025-03-05T00:00:00"/>
    <x v="1157"/>
    <x v="15"/>
    <x v="8"/>
    <x v="4"/>
    <s v="Vancouver"/>
    <x v="2"/>
    <x v="1"/>
    <n v="1"/>
    <n v="96.34"/>
    <n v="0.05"/>
    <n v="91.52"/>
    <x v="2900"/>
    <s v="Credit Card"/>
    <x v="0"/>
    <s v="Express"/>
    <x v="0"/>
    <n v="2025"/>
    <n v="3"/>
    <x v="4"/>
  </r>
  <r>
    <s v="ORD-005345"/>
    <d v="2025-12-21T00:00:00"/>
    <x v="1186"/>
    <x v="20"/>
    <x v="3"/>
    <x v="3"/>
    <s v="Toulouse"/>
    <x v="19"/>
    <x v="5"/>
    <n v="1"/>
    <n v="23.97"/>
    <n v="0.1"/>
    <n v="21.58"/>
    <x v="1346"/>
    <s v="PayPal"/>
    <x v="1"/>
    <s v="Same Day"/>
    <x v="3"/>
    <n v="2025"/>
    <n v="12"/>
    <x v="1"/>
  </r>
  <r>
    <s v="ORD-005346"/>
    <d v="2025-07-30T00:00:00"/>
    <x v="1423"/>
    <x v="8"/>
    <x v="7"/>
    <x v="3"/>
    <s v="Birmingham"/>
    <x v="19"/>
    <x v="5"/>
    <n v="1"/>
    <n v="25.13"/>
    <n v="0.05"/>
    <n v="23.87"/>
    <x v="3486"/>
    <s v="Bank Transfer"/>
    <x v="0"/>
    <s v="Standard"/>
    <x v="1"/>
    <n v="2025"/>
    <n v="7"/>
    <x v="8"/>
  </r>
  <r>
    <s v="ORD-005347"/>
    <d v="2025-01-06T00:00:00"/>
    <x v="1142"/>
    <x v="16"/>
    <x v="9"/>
    <x v="3"/>
    <s v="Frankfurt"/>
    <x v="0"/>
    <x v="0"/>
    <n v="1"/>
    <n v="44.23"/>
    <n v="0"/>
    <n v="44.23"/>
    <x v="2191"/>
    <s v="PayPal"/>
    <x v="0"/>
    <s v="Express"/>
    <x v="1"/>
    <n v="2025"/>
    <n v="1"/>
    <x v="5"/>
  </r>
  <r>
    <s v="ORD-005348"/>
    <d v="2025-04-11T00:00:00"/>
    <x v="2178"/>
    <x v="25"/>
    <x v="1"/>
    <x v="1"/>
    <s v="Mumbai"/>
    <x v="11"/>
    <x v="5"/>
    <n v="1"/>
    <n v="155.09"/>
    <n v="0.15"/>
    <n v="131.82"/>
    <x v="457"/>
    <s v="UPI"/>
    <x v="1"/>
    <s v="Standard"/>
    <x v="4"/>
    <n v="2025"/>
    <n v="4"/>
    <x v="7"/>
  </r>
  <r>
    <s v="ORD-005349"/>
    <d v="2025-06-25T00:00:00"/>
    <x v="513"/>
    <x v="12"/>
    <x v="7"/>
    <x v="3"/>
    <s v="Liverpool"/>
    <x v="12"/>
    <x v="1"/>
    <n v="3"/>
    <n v="167.12"/>
    <n v="0.05"/>
    <n v="476.28"/>
    <x v="3487"/>
    <s v="Debit Card"/>
    <x v="1"/>
    <s v="Standard"/>
    <x v="1"/>
    <n v="2025"/>
    <n v="6"/>
    <x v="9"/>
  </r>
  <r>
    <s v="ORD-005350"/>
    <d v="2025-09-28T00:00:00"/>
    <x v="1017"/>
    <x v="15"/>
    <x v="9"/>
    <x v="3"/>
    <s v="Munich"/>
    <x v="19"/>
    <x v="5"/>
    <n v="2"/>
    <n v="25.62"/>
    <n v="0.1"/>
    <n v="46.12"/>
    <x v="987"/>
    <s v="Credit Card"/>
    <x v="2"/>
    <s v="Standard"/>
    <x v="2"/>
    <n v="2025"/>
    <n v="9"/>
    <x v="11"/>
  </r>
  <r>
    <s v="ORD-005351"/>
    <d v="2025-10-14T00:00:00"/>
    <x v="186"/>
    <x v="2"/>
    <x v="2"/>
    <x v="2"/>
    <s v="Dubai"/>
    <x v="0"/>
    <x v="0"/>
    <n v="1"/>
    <n v="40"/>
    <n v="0.15"/>
    <n v="34"/>
    <x v="3225"/>
    <s v="UPI"/>
    <x v="0"/>
    <s v="Express"/>
    <x v="1"/>
    <n v="2025"/>
    <n v="10"/>
    <x v="2"/>
  </r>
  <r>
    <s v="ORD-005352"/>
    <d v="2025-12-30T00:00:00"/>
    <x v="1359"/>
    <x v="5"/>
    <x v="4"/>
    <x v="4"/>
    <s v="Houston"/>
    <x v="8"/>
    <x v="5"/>
    <n v="2"/>
    <n v="102.45"/>
    <n v="0.05"/>
    <n v="194.65"/>
    <x v="3402"/>
    <s v="Credit Card"/>
    <x v="2"/>
    <s v="Standard"/>
    <x v="3"/>
    <n v="2025"/>
    <n v="12"/>
    <x v="1"/>
  </r>
  <r>
    <s v="ORD-005353"/>
    <d v="2025-04-23T00:00:00"/>
    <x v="1284"/>
    <x v="25"/>
    <x v="10"/>
    <x v="7"/>
    <s v="BrasÃ­lia"/>
    <x v="11"/>
    <x v="5"/>
    <n v="1"/>
    <n v="148.37"/>
    <n v="0.05"/>
    <n v="140.94999999999999"/>
    <x v="1327"/>
    <s v="PayPal"/>
    <x v="0"/>
    <s v="Express"/>
    <x v="0"/>
    <n v="2025"/>
    <n v="4"/>
    <x v="7"/>
  </r>
  <r>
    <s v="ORD-005354"/>
    <d v="2025-07-30T00:00:00"/>
    <x v="479"/>
    <x v="8"/>
    <x v="8"/>
    <x v="4"/>
    <s v="Calgary"/>
    <x v="7"/>
    <x v="5"/>
    <n v="2"/>
    <n v="135.85"/>
    <n v="0.15"/>
    <n v="230.94"/>
    <x v="3488"/>
    <s v="UPI"/>
    <x v="2"/>
    <s v="Express"/>
    <x v="2"/>
    <n v="2025"/>
    <n v="7"/>
    <x v="8"/>
  </r>
  <r>
    <s v="ORD-005355"/>
    <d v="2025-07-28T00:00:00"/>
    <x v="762"/>
    <x v="27"/>
    <x v="1"/>
    <x v="1"/>
    <s v="Bengaluru"/>
    <x v="9"/>
    <x v="6"/>
    <n v="1"/>
    <n v="78.430000000000007"/>
    <n v="0.15"/>
    <n v="66.66"/>
    <x v="3489"/>
    <s v="Credit Card"/>
    <x v="0"/>
    <s v="Express"/>
    <x v="1"/>
    <n v="2025"/>
    <n v="7"/>
    <x v="8"/>
  </r>
  <r>
    <s v="ORD-005356"/>
    <d v="2025-06-08T00:00:00"/>
    <x v="12"/>
    <x v="17"/>
    <x v="0"/>
    <x v="0"/>
    <s v="Melbourne"/>
    <x v="13"/>
    <x v="2"/>
    <n v="2"/>
    <n v="203.15"/>
    <n v="0"/>
    <n v="406.3"/>
    <x v="3490"/>
    <s v="Credit Card"/>
    <x v="0"/>
    <s v="Standard"/>
    <x v="2"/>
    <n v="2025"/>
    <n v="6"/>
    <x v="9"/>
  </r>
  <r>
    <s v="ORD-005357"/>
    <d v="2025-03-08T00:00:00"/>
    <x v="1542"/>
    <x v="1"/>
    <x v="1"/>
    <x v="1"/>
    <s v="Bengaluru"/>
    <x v="2"/>
    <x v="1"/>
    <n v="2"/>
    <n v="85.87"/>
    <n v="0.05"/>
    <n v="163.16"/>
    <x v="3491"/>
    <s v="Debit Card"/>
    <x v="0"/>
    <s v="Same Day"/>
    <x v="1"/>
    <n v="2025"/>
    <n v="3"/>
    <x v="4"/>
  </r>
  <r>
    <s v="ORD-005358"/>
    <d v="2025-12-26T00:00:00"/>
    <x v="1468"/>
    <x v="8"/>
    <x v="11"/>
    <x v="8"/>
    <s v="Johannesburg"/>
    <x v="6"/>
    <x v="4"/>
    <n v="1"/>
    <n v="20.38"/>
    <n v="0.05"/>
    <n v="19.36"/>
    <x v="1346"/>
    <s v="Credit Card"/>
    <x v="2"/>
    <s v="Standard"/>
    <x v="2"/>
    <n v="2025"/>
    <n v="12"/>
    <x v="1"/>
  </r>
  <r>
    <s v="ORD-005359"/>
    <d v="2025-11-22T00:00:00"/>
    <x v="508"/>
    <x v="26"/>
    <x v="10"/>
    <x v="7"/>
    <s v="Rio de Janeiro"/>
    <x v="19"/>
    <x v="5"/>
    <n v="4"/>
    <n v="23.87"/>
    <n v="0.15"/>
    <n v="81.17"/>
    <x v="3492"/>
    <s v="Credit Card"/>
    <x v="0"/>
    <s v="Standard"/>
    <x v="1"/>
    <n v="2025"/>
    <n v="11"/>
    <x v="6"/>
  </r>
  <r>
    <s v="ORD-005360"/>
    <d v="2025-07-14T00:00:00"/>
    <x v="2182"/>
    <x v="1"/>
    <x v="4"/>
    <x v="4"/>
    <s v="New York"/>
    <x v="8"/>
    <x v="5"/>
    <n v="1"/>
    <n v="103.85"/>
    <n v="0"/>
    <n v="103.85"/>
    <x v="2017"/>
    <s v="Bank Transfer"/>
    <x v="0"/>
    <s v="Standard"/>
    <x v="0"/>
    <n v="2025"/>
    <n v="7"/>
    <x v="8"/>
  </r>
  <r>
    <s v="ORD-005361"/>
    <d v="2025-08-24T00:00:00"/>
    <x v="1337"/>
    <x v="12"/>
    <x v="4"/>
    <x v="4"/>
    <s v="Houston"/>
    <x v="15"/>
    <x v="6"/>
    <n v="1"/>
    <n v="78.58"/>
    <n v="0.1"/>
    <n v="70.72"/>
    <x v="2020"/>
    <s v="Debit Card"/>
    <x v="0"/>
    <s v="Express"/>
    <x v="1"/>
    <n v="2025"/>
    <n v="8"/>
    <x v="3"/>
  </r>
  <r>
    <s v="ORD-005362"/>
    <d v="2025-03-30T00:00:00"/>
    <x v="1666"/>
    <x v="25"/>
    <x v="7"/>
    <x v="3"/>
    <s v="Liverpool"/>
    <x v="3"/>
    <x v="1"/>
    <n v="1"/>
    <n v="139.55000000000001"/>
    <n v="0.1"/>
    <n v="125.59"/>
    <x v="3493"/>
    <s v="Debit Card"/>
    <x v="1"/>
    <s v="Standard"/>
    <x v="0"/>
    <n v="2025"/>
    <n v="3"/>
    <x v="4"/>
  </r>
  <r>
    <s v="ORD-005363"/>
    <d v="2025-08-01T00:00:00"/>
    <x v="274"/>
    <x v="24"/>
    <x v="4"/>
    <x v="4"/>
    <s v="Houston"/>
    <x v="15"/>
    <x v="6"/>
    <n v="2"/>
    <n v="80.180000000000007"/>
    <n v="0.1"/>
    <n v="144.32"/>
    <x v="61"/>
    <s v="Credit Card"/>
    <x v="2"/>
    <s v="Standard"/>
    <x v="0"/>
    <n v="2025"/>
    <n v="8"/>
    <x v="3"/>
  </r>
  <r>
    <s v="ORD-005364"/>
    <d v="2025-09-29T00:00:00"/>
    <x v="1491"/>
    <x v="21"/>
    <x v="4"/>
    <x v="4"/>
    <s v="Houston"/>
    <x v="16"/>
    <x v="6"/>
    <n v="1"/>
    <n v="29.94"/>
    <n v="0.05"/>
    <n v="28.44"/>
    <x v="1744"/>
    <s v="Credit Card"/>
    <x v="0"/>
    <s v="Standard"/>
    <x v="0"/>
    <n v="2025"/>
    <n v="9"/>
    <x v="11"/>
  </r>
  <r>
    <s v="ORD-005365"/>
    <d v="2025-07-21T00:00:00"/>
    <x v="259"/>
    <x v="15"/>
    <x v="4"/>
    <x v="4"/>
    <s v="Chicago"/>
    <x v="11"/>
    <x v="5"/>
    <n v="2"/>
    <n v="161.44999999999999"/>
    <n v="0.1"/>
    <n v="290.61"/>
    <x v="3494"/>
    <s v="Credit Card"/>
    <x v="2"/>
    <s v="Standard"/>
    <x v="1"/>
    <n v="2025"/>
    <n v="7"/>
    <x v="8"/>
  </r>
  <r>
    <s v="ORD-005366"/>
    <d v="2025-12-29T00:00:00"/>
    <x v="1397"/>
    <x v="12"/>
    <x v="8"/>
    <x v="4"/>
    <s v="Calgary"/>
    <x v="14"/>
    <x v="3"/>
    <n v="2"/>
    <n v="76.42"/>
    <n v="0.1"/>
    <n v="137.55000000000001"/>
    <x v="3495"/>
    <s v="PayPal"/>
    <x v="2"/>
    <s v="Express"/>
    <x v="1"/>
    <n v="2025"/>
    <n v="12"/>
    <x v="1"/>
  </r>
  <r>
    <s v="ORD-005367"/>
    <d v="2025-08-28T00:00:00"/>
    <x v="2183"/>
    <x v="3"/>
    <x v="1"/>
    <x v="1"/>
    <s v="Mumbai"/>
    <x v="16"/>
    <x v="6"/>
    <n v="1"/>
    <n v="27.94"/>
    <n v="0"/>
    <n v="27.94"/>
    <x v="3049"/>
    <s v="UPI"/>
    <x v="1"/>
    <s v="Standard"/>
    <x v="1"/>
    <n v="2025"/>
    <n v="8"/>
    <x v="3"/>
  </r>
  <r>
    <s v="ORD-005368"/>
    <d v="2025-05-26T00:00:00"/>
    <x v="2184"/>
    <x v="11"/>
    <x v="10"/>
    <x v="7"/>
    <s v="Rio de Janeiro"/>
    <x v="9"/>
    <x v="6"/>
    <n v="2"/>
    <n v="85.39"/>
    <n v="0.05"/>
    <n v="162.22999999999999"/>
    <x v="3496"/>
    <s v="Bank Transfer"/>
    <x v="0"/>
    <s v="Standard"/>
    <x v="1"/>
    <n v="2025"/>
    <n v="5"/>
    <x v="0"/>
  </r>
  <r>
    <s v="ORD-005369"/>
    <d v="2025-10-29T00:00:00"/>
    <x v="1985"/>
    <x v="27"/>
    <x v="6"/>
    <x v="6"/>
    <s v="Singapore"/>
    <x v="2"/>
    <x v="1"/>
    <n v="3"/>
    <n v="85.46"/>
    <n v="0.05"/>
    <n v="243.55"/>
    <x v="3497"/>
    <s v="Credit Card"/>
    <x v="0"/>
    <s v="Same Day"/>
    <x v="2"/>
    <n v="2025"/>
    <n v="10"/>
    <x v="2"/>
  </r>
  <r>
    <s v="ORD-005370"/>
    <d v="2025-03-08T00:00:00"/>
    <x v="524"/>
    <x v="4"/>
    <x v="9"/>
    <x v="3"/>
    <s v="Hamburg"/>
    <x v="9"/>
    <x v="6"/>
    <n v="3"/>
    <n v="82.05"/>
    <n v="0.05"/>
    <n v="233.83"/>
    <x v="3498"/>
    <s v="Credit Card"/>
    <x v="2"/>
    <s v="Express"/>
    <x v="1"/>
    <n v="2025"/>
    <n v="3"/>
    <x v="4"/>
  </r>
  <r>
    <s v="ORD-005371"/>
    <d v="2025-05-31T00:00:00"/>
    <x v="1888"/>
    <x v="5"/>
    <x v="10"/>
    <x v="7"/>
    <s v="Rio de Janeiro"/>
    <x v="12"/>
    <x v="1"/>
    <n v="1"/>
    <n v="151"/>
    <n v="0.1"/>
    <n v="135.9"/>
    <x v="3499"/>
    <s v="Credit Card"/>
    <x v="1"/>
    <s v="Standard"/>
    <x v="1"/>
    <n v="2025"/>
    <n v="5"/>
    <x v="0"/>
  </r>
  <r>
    <s v="ORD-005372"/>
    <d v="2025-05-16T00:00:00"/>
    <x v="1195"/>
    <x v="29"/>
    <x v="4"/>
    <x v="4"/>
    <s v="Chicago"/>
    <x v="5"/>
    <x v="3"/>
    <n v="1"/>
    <n v="53.51"/>
    <n v="0.15"/>
    <n v="45.48"/>
    <x v="2467"/>
    <s v="Digital Wallet"/>
    <x v="2"/>
    <s v="Standard"/>
    <x v="1"/>
    <n v="2025"/>
    <n v="5"/>
    <x v="0"/>
  </r>
  <r>
    <s v="ORD-005373"/>
    <d v="2025-06-18T00:00:00"/>
    <x v="921"/>
    <x v="17"/>
    <x v="1"/>
    <x v="1"/>
    <s v="Mumbai"/>
    <x v="14"/>
    <x v="3"/>
    <n v="2"/>
    <n v="85.22"/>
    <n v="0.05"/>
    <n v="161.91999999999999"/>
    <x v="1120"/>
    <s v="PayPal"/>
    <x v="0"/>
    <s v="Express"/>
    <x v="0"/>
    <n v="2025"/>
    <n v="6"/>
    <x v="9"/>
  </r>
  <r>
    <s v="ORD-005374"/>
    <d v="2025-11-02T00:00:00"/>
    <x v="1504"/>
    <x v="20"/>
    <x v="8"/>
    <x v="4"/>
    <s v="Toronto"/>
    <x v="11"/>
    <x v="5"/>
    <n v="1"/>
    <n v="145.74"/>
    <n v="0"/>
    <n v="145.74"/>
    <x v="3500"/>
    <s v="Debit Card"/>
    <x v="0"/>
    <s v="Standard"/>
    <x v="0"/>
    <n v="2025"/>
    <n v="11"/>
    <x v="6"/>
  </r>
  <r>
    <s v="ORD-005375"/>
    <d v="2025-07-09T00:00:00"/>
    <x v="1610"/>
    <x v="23"/>
    <x v="7"/>
    <x v="3"/>
    <s v="London"/>
    <x v="19"/>
    <x v="5"/>
    <n v="1"/>
    <n v="25.45"/>
    <n v="0.1"/>
    <n v="22.9"/>
    <x v="2348"/>
    <s v="UPI"/>
    <x v="0"/>
    <s v="Standard"/>
    <x v="1"/>
    <n v="2025"/>
    <n v="7"/>
    <x v="8"/>
  </r>
  <r>
    <s v="ORD-005376"/>
    <d v="2025-11-05T00:00:00"/>
    <x v="1385"/>
    <x v="7"/>
    <x v="3"/>
    <x v="3"/>
    <s v="Paris"/>
    <x v="5"/>
    <x v="3"/>
    <n v="1"/>
    <n v="53.25"/>
    <n v="0.05"/>
    <n v="50.59"/>
    <x v="107"/>
    <s v="Credit Card"/>
    <x v="1"/>
    <s v="Standard"/>
    <x v="1"/>
    <n v="2025"/>
    <n v="11"/>
    <x v="6"/>
  </r>
  <r>
    <s v="ORD-005377"/>
    <d v="2025-08-14T00:00:00"/>
    <x v="1717"/>
    <x v="29"/>
    <x v="2"/>
    <x v="2"/>
    <s v="Sharjah"/>
    <x v="5"/>
    <x v="3"/>
    <n v="2"/>
    <n v="51.01"/>
    <n v="0.1"/>
    <n v="91.81"/>
    <x v="2829"/>
    <s v="Credit Card"/>
    <x v="0"/>
    <s v="Express"/>
    <x v="2"/>
    <n v="2025"/>
    <n v="8"/>
    <x v="3"/>
  </r>
  <r>
    <s v="ORD-005378"/>
    <d v="2025-05-14T00:00:00"/>
    <x v="989"/>
    <x v="3"/>
    <x v="11"/>
    <x v="8"/>
    <s v="Cape Town"/>
    <x v="17"/>
    <x v="3"/>
    <n v="3"/>
    <n v="62.71"/>
    <n v="0.05"/>
    <n v="178.73"/>
    <x v="3501"/>
    <s v="Debit Card"/>
    <x v="0"/>
    <s v="Standard"/>
    <x v="3"/>
    <n v="2025"/>
    <n v="5"/>
    <x v="0"/>
  </r>
  <r>
    <s v="ORD-005379"/>
    <d v="2025-11-10T00:00:00"/>
    <x v="1541"/>
    <x v="12"/>
    <x v="8"/>
    <x v="4"/>
    <s v="Montreal"/>
    <x v="14"/>
    <x v="3"/>
    <n v="4"/>
    <n v="77.02"/>
    <n v="0.05"/>
    <n v="292.66000000000003"/>
    <x v="3502"/>
    <s v="PayPal"/>
    <x v="0"/>
    <s v="Standard"/>
    <x v="0"/>
    <n v="2025"/>
    <n v="11"/>
    <x v="6"/>
  </r>
  <r>
    <s v="ORD-005380"/>
    <d v="2025-04-04T00:00:00"/>
    <x v="2185"/>
    <x v="12"/>
    <x v="5"/>
    <x v="5"/>
    <s v="Osaka"/>
    <x v="12"/>
    <x v="1"/>
    <n v="2"/>
    <n v="169.09"/>
    <n v="0.15"/>
    <n v="287.45"/>
    <x v="3503"/>
    <s v="Credit Card"/>
    <x v="0"/>
    <s v="Standard"/>
    <x v="2"/>
    <n v="2025"/>
    <n v="4"/>
    <x v="7"/>
  </r>
  <r>
    <s v="ORD-005381"/>
    <d v="2025-03-29T00:00:00"/>
    <x v="2186"/>
    <x v="7"/>
    <x v="1"/>
    <x v="1"/>
    <s v="Hyderabad"/>
    <x v="7"/>
    <x v="5"/>
    <n v="4"/>
    <n v="128.5"/>
    <n v="0"/>
    <n v="514.01"/>
    <x v="3504"/>
    <s v="Digital Wallet"/>
    <x v="0"/>
    <s v="Express"/>
    <x v="1"/>
    <n v="2025"/>
    <n v="3"/>
    <x v="4"/>
  </r>
  <r>
    <s v="ORD-005382"/>
    <d v="2025-07-17T00:00:00"/>
    <x v="1349"/>
    <x v="10"/>
    <x v="1"/>
    <x v="1"/>
    <s v="Bengaluru"/>
    <x v="4"/>
    <x v="2"/>
    <n v="3"/>
    <n v="44.73"/>
    <n v="0"/>
    <n v="134.18"/>
    <x v="3505"/>
    <s v="Debit Card"/>
    <x v="0"/>
    <s v="Express"/>
    <x v="1"/>
    <n v="2025"/>
    <n v="7"/>
    <x v="8"/>
  </r>
  <r>
    <s v="ORD-005383"/>
    <d v="2025-04-12T00:00:00"/>
    <x v="537"/>
    <x v="8"/>
    <x v="0"/>
    <x v="0"/>
    <s v="Brisbane"/>
    <x v="3"/>
    <x v="1"/>
    <n v="5"/>
    <n v="141.91999999999999"/>
    <n v="0.1"/>
    <n v="638.64"/>
    <x v="508"/>
    <s v="Credit Card"/>
    <x v="0"/>
    <s v="Standard"/>
    <x v="0"/>
    <n v="2025"/>
    <n v="4"/>
    <x v="7"/>
  </r>
  <r>
    <s v="ORD-005384"/>
    <d v="2025-01-04T00:00:00"/>
    <x v="2187"/>
    <x v="21"/>
    <x v="7"/>
    <x v="3"/>
    <s v="London"/>
    <x v="4"/>
    <x v="2"/>
    <n v="4"/>
    <n v="42.41"/>
    <n v="0"/>
    <n v="169.64"/>
    <x v="3052"/>
    <s v="Debit Card"/>
    <x v="0"/>
    <s v="Standard"/>
    <x v="1"/>
    <n v="2025"/>
    <n v="1"/>
    <x v="5"/>
  </r>
  <r>
    <s v="ORD-005385"/>
    <d v="2025-09-11T00:00:00"/>
    <x v="1744"/>
    <x v="4"/>
    <x v="7"/>
    <x v="3"/>
    <s v="London"/>
    <x v="11"/>
    <x v="5"/>
    <n v="3"/>
    <n v="159.13"/>
    <n v="0.05"/>
    <n v="453.52"/>
    <x v="3506"/>
    <s v="PayPal"/>
    <x v="2"/>
    <s v="Express"/>
    <x v="3"/>
    <n v="2025"/>
    <n v="9"/>
    <x v="11"/>
  </r>
  <r>
    <s v="ORD-005386"/>
    <d v="2025-07-19T00:00:00"/>
    <x v="161"/>
    <x v="7"/>
    <x v="4"/>
    <x v="4"/>
    <s v="Los Angeles"/>
    <x v="8"/>
    <x v="5"/>
    <n v="4"/>
    <n v="95.5"/>
    <n v="0.1"/>
    <n v="343.79"/>
    <x v="3507"/>
    <s v="PayPal"/>
    <x v="2"/>
    <s v="Standard"/>
    <x v="1"/>
    <n v="2025"/>
    <n v="7"/>
    <x v="8"/>
  </r>
  <r>
    <s v="ORD-005387"/>
    <d v="2025-06-24T00:00:00"/>
    <x v="1998"/>
    <x v="28"/>
    <x v="3"/>
    <x v="3"/>
    <s v="Marseille"/>
    <x v="5"/>
    <x v="3"/>
    <n v="4"/>
    <n v="55.86"/>
    <n v="0.1"/>
    <n v="201.09"/>
    <x v="3508"/>
    <s v="Digital Wallet"/>
    <x v="0"/>
    <s v="Express"/>
    <x v="1"/>
    <n v="2025"/>
    <n v="6"/>
    <x v="9"/>
  </r>
  <r>
    <s v="ORD-005388"/>
    <d v="2025-12-23T00:00:00"/>
    <x v="1154"/>
    <x v="17"/>
    <x v="1"/>
    <x v="1"/>
    <s v="Bengaluru"/>
    <x v="2"/>
    <x v="1"/>
    <n v="1"/>
    <n v="93.34"/>
    <n v="0.2"/>
    <n v="74.67"/>
    <x v="925"/>
    <s v="UPI"/>
    <x v="2"/>
    <s v="Standard"/>
    <x v="3"/>
    <n v="2025"/>
    <n v="12"/>
    <x v="1"/>
  </r>
  <r>
    <s v="ORD-005389"/>
    <d v="2025-08-12T00:00:00"/>
    <x v="1118"/>
    <x v="8"/>
    <x v="8"/>
    <x v="4"/>
    <s v="Montreal"/>
    <x v="15"/>
    <x v="6"/>
    <n v="2"/>
    <n v="76.08"/>
    <n v="0.1"/>
    <n v="136.94"/>
    <x v="1959"/>
    <s v="UPI"/>
    <x v="1"/>
    <s v="Same Day"/>
    <x v="0"/>
    <n v="2025"/>
    <n v="8"/>
    <x v="3"/>
  </r>
  <r>
    <s v="ORD-005390"/>
    <d v="2025-11-25T00:00:00"/>
    <x v="2188"/>
    <x v="24"/>
    <x v="1"/>
    <x v="1"/>
    <s v="Mumbai"/>
    <x v="13"/>
    <x v="2"/>
    <n v="4"/>
    <n v="174.9"/>
    <n v="0.05"/>
    <n v="664.61"/>
    <x v="3509"/>
    <s v="UPI"/>
    <x v="1"/>
    <s v="Same Day"/>
    <x v="0"/>
    <n v="2025"/>
    <n v="11"/>
    <x v="6"/>
  </r>
  <r>
    <s v="ORD-005391"/>
    <d v="2025-02-24T00:00:00"/>
    <x v="780"/>
    <x v="6"/>
    <x v="1"/>
    <x v="1"/>
    <s v="Chennai"/>
    <x v="8"/>
    <x v="5"/>
    <n v="2"/>
    <n v="93.39"/>
    <n v="0.05"/>
    <n v="177.45"/>
    <x v="518"/>
    <s v="PayPal"/>
    <x v="0"/>
    <s v="Express"/>
    <x v="0"/>
    <n v="2025"/>
    <n v="2"/>
    <x v="10"/>
  </r>
  <r>
    <s v="ORD-005392"/>
    <d v="2025-08-11T00:00:00"/>
    <x v="896"/>
    <x v="22"/>
    <x v="4"/>
    <x v="4"/>
    <s v="Houston"/>
    <x v="8"/>
    <x v="5"/>
    <n v="1"/>
    <n v="104.61"/>
    <n v="0.2"/>
    <n v="83.69"/>
    <x v="252"/>
    <s v="Digital Wallet"/>
    <x v="0"/>
    <s v="Same Day"/>
    <x v="1"/>
    <n v="2025"/>
    <n v="8"/>
    <x v="3"/>
  </r>
  <r>
    <s v="ORD-005393"/>
    <d v="2025-11-27T00:00:00"/>
    <x v="2142"/>
    <x v="18"/>
    <x v="4"/>
    <x v="4"/>
    <s v="Chicago"/>
    <x v="2"/>
    <x v="1"/>
    <n v="1"/>
    <n v="85.09"/>
    <n v="0"/>
    <n v="85.09"/>
    <x v="2566"/>
    <s v="UPI"/>
    <x v="0"/>
    <s v="Same Day"/>
    <x v="0"/>
    <n v="2025"/>
    <n v="11"/>
    <x v="6"/>
  </r>
  <r>
    <s v="ORD-005394"/>
    <d v="2025-08-16T00:00:00"/>
    <x v="1239"/>
    <x v="17"/>
    <x v="10"/>
    <x v="7"/>
    <s v="SÃ£o Paulo"/>
    <x v="18"/>
    <x v="1"/>
    <n v="2"/>
    <n v="64.42"/>
    <n v="0.25"/>
    <n v="96.63"/>
    <x v="3086"/>
    <s v="Credit Card"/>
    <x v="1"/>
    <s v="Express"/>
    <x v="0"/>
    <n v="2025"/>
    <n v="8"/>
    <x v="3"/>
  </r>
  <r>
    <s v="ORD-005395"/>
    <d v="2025-10-08T00:00:00"/>
    <x v="2189"/>
    <x v="1"/>
    <x v="1"/>
    <x v="1"/>
    <s v="Hyderabad"/>
    <x v="6"/>
    <x v="4"/>
    <n v="1"/>
    <n v="19.12"/>
    <n v="0"/>
    <n v="19.12"/>
    <x v="452"/>
    <s v="UPI"/>
    <x v="0"/>
    <s v="Standard"/>
    <x v="0"/>
    <n v="2025"/>
    <n v="10"/>
    <x v="2"/>
  </r>
  <r>
    <s v="ORD-005396"/>
    <d v="2025-05-26T00:00:00"/>
    <x v="25"/>
    <x v="14"/>
    <x v="1"/>
    <x v="1"/>
    <s v="Chennai"/>
    <x v="7"/>
    <x v="5"/>
    <n v="1"/>
    <n v="127.92"/>
    <n v="0.2"/>
    <n v="102.33"/>
    <x v="1444"/>
    <s v="UPI"/>
    <x v="1"/>
    <s v="Express"/>
    <x v="2"/>
    <n v="2025"/>
    <n v="5"/>
    <x v="0"/>
  </r>
  <r>
    <s v="ORD-005397"/>
    <d v="2025-02-06T00:00:00"/>
    <x v="880"/>
    <x v="0"/>
    <x v="3"/>
    <x v="3"/>
    <s v="Toulouse"/>
    <x v="11"/>
    <x v="5"/>
    <n v="1"/>
    <n v="146.66999999999999"/>
    <n v="0"/>
    <n v="146.66999999999999"/>
    <x v="3510"/>
    <s v="Bank Transfer"/>
    <x v="0"/>
    <s v="Standard"/>
    <x v="1"/>
    <n v="2025"/>
    <n v="2"/>
    <x v="10"/>
  </r>
  <r>
    <s v="ORD-005398"/>
    <d v="2025-06-29T00:00:00"/>
    <x v="2190"/>
    <x v="16"/>
    <x v="9"/>
    <x v="3"/>
    <s v="Hamburg"/>
    <x v="1"/>
    <x v="1"/>
    <n v="2"/>
    <n v="37.53"/>
    <n v="0"/>
    <n v="75.05"/>
    <x v="2025"/>
    <s v="UPI"/>
    <x v="2"/>
    <s v="Express"/>
    <x v="3"/>
    <n v="2025"/>
    <n v="6"/>
    <x v="9"/>
  </r>
  <r>
    <s v="ORD-005399"/>
    <d v="2025-06-04T00:00:00"/>
    <x v="1987"/>
    <x v="26"/>
    <x v="1"/>
    <x v="1"/>
    <s v="Kolkata"/>
    <x v="6"/>
    <x v="4"/>
    <n v="1"/>
    <n v="19.48"/>
    <n v="0.05"/>
    <n v="18.5"/>
    <x v="1532"/>
    <s v="Debit Card"/>
    <x v="2"/>
    <s v="Standard"/>
    <x v="2"/>
    <n v="2025"/>
    <n v="6"/>
    <x v="9"/>
  </r>
  <r>
    <s v="ORD-005400"/>
    <d v="2025-11-26T00:00:00"/>
    <x v="130"/>
    <x v="9"/>
    <x v="1"/>
    <x v="1"/>
    <s v="Mumbai"/>
    <x v="18"/>
    <x v="1"/>
    <n v="3"/>
    <n v="68.91"/>
    <n v="0.15"/>
    <n v="175.73"/>
    <x v="3511"/>
    <s v="Debit Card"/>
    <x v="0"/>
    <s v="Standard"/>
    <x v="0"/>
    <n v="2025"/>
    <n v="11"/>
    <x v="6"/>
  </r>
  <r>
    <s v="ORD-005401"/>
    <d v="2025-04-06T00:00:00"/>
    <x v="346"/>
    <x v="12"/>
    <x v="11"/>
    <x v="8"/>
    <s v="Durban"/>
    <x v="4"/>
    <x v="2"/>
    <n v="2"/>
    <n v="45.51"/>
    <n v="0.05"/>
    <n v="86.46"/>
    <x v="3512"/>
    <s v="Digital Wallet"/>
    <x v="1"/>
    <s v="Express"/>
    <x v="0"/>
    <n v="2025"/>
    <n v="4"/>
    <x v="7"/>
  </r>
  <r>
    <s v="ORD-005402"/>
    <d v="2025-12-23T00:00:00"/>
    <x v="2191"/>
    <x v="5"/>
    <x v="8"/>
    <x v="4"/>
    <s v="Calgary"/>
    <x v="5"/>
    <x v="3"/>
    <n v="1"/>
    <n v="52.04"/>
    <n v="0.1"/>
    <n v="46.84"/>
    <x v="1088"/>
    <s v="UPI"/>
    <x v="0"/>
    <s v="Standard"/>
    <x v="1"/>
    <n v="2025"/>
    <n v="12"/>
    <x v="1"/>
  </r>
  <r>
    <s v="ORD-005403"/>
    <d v="2025-12-21T00:00:00"/>
    <x v="2192"/>
    <x v="18"/>
    <x v="4"/>
    <x v="4"/>
    <s v="Chicago"/>
    <x v="0"/>
    <x v="0"/>
    <n v="1"/>
    <n v="40.56"/>
    <n v="0"/>
    <n v="40.56"/>
    <x v="167"/>
    <s v="Debit Card"/>
    <x v="0"/>
    <s v="Same Day"/>
    <x v="0"/>
    <n v="2025"/>
    <n v="12"/>
    <x v="1"/>
  </r>
  <r>
    <s v="ORD-005404"/>
    <d v="2025-04-07T00:00:00"/>
    <x v="1779"/>
    <x v="7"/>
    <x v="9"/>
    <x v="3"/>
    <s v="Frankfurt"/>
    <x v="17"/>
    <x v="3"/>
    <n v="2"/>
    <n v="67.77"/>
    <n v="0"/>
    <n v="135.54"/>
    <x v="2723"/>
    <s v="Credit Card"/>
    <x v="0"/>
    <s v="Standard"/>
    <x v="1"/>
    <n v="2025"/>
    <n v="4"/>
    <x v="7"/>
  </r>
  <r>
    <s v="ORD-005405"/>
    <d v="2025-05-17T00:00:00"/>
    <x v="2193"/>
    <x v="5"/>
    <x v="4"/>
    <x v="4"/>
    <s v="New York"/>
    <x v="11"/>
    <x v="5"/>
    <n v="1"/>
    <n v="148.59"/>
    <n v="0.15"/>
    <n v="126.3"/>
    <x v="3513"/>
    <s v="Credit Card"/>
    <x v="0"/>
    <s v="Standard"/>
    <x v="1"/>
    <n v="2025"/>
    <n v="5"/>
    <x v="0"/>
  </r>
  <r>
    <s v="ORD-005406"/>
    <d v="2025-12-04T00:00:00"/>
    <x v="1937"/>
    <x v="15"/>
    <x v="4"/>
    <x v="4"/>
    <s v="Chicago"/>
    <x v="10"/>
    <x v="1"/>
    <n v="3"/>
    <n v="50.69"/>
    <n v="0.1"/>
    <n v="136.86000000000001"/>
    <x v="1610"/>
    <s v="UPI"/>
    <x v="0"/>
    <s v="Standard"/>
    <x v="1"/>
    <n v="2025"/>
    <n v="12"/>
    <x v="1"/>
  </r>
  <r>
    <s v="ORD-005407"/>
    <d v="2025-12-23T00:00:00"/>
    <x v="1722"/>
    <x v="13"/>
    <x v="8"/>
    <x v="4"/>
    <s v="Calgary"/>
    <x v="12"/>
    <x v="1"/>
    <n v="1"/>
    <n v="150.88"/>
    <n v="0"/>
    <n v="150.88"/>
    <x v="3514"/>
    <s v="Credit Card"/>
    <x v="2"/>
    <s v="Express"/>
    <x v="2"/>
    <n v="2025"/>
    <n v="12"/>
    <x v="1"/>
  </r>
  <r>
    <s v="ORD-005408"/>
    <d v="2025-06-23T00:00:00"/>
    <x v="2194"/>
    <x v="23"/>
    <x v="10"/>
    <x v="7"/>
    <s v="Rio de Janeiro"/>
    <x v="4"/>
    <x v="2"/>
    <n v="2"/>
    <n v="42.16"/>
    <n v="0.05"/>
    <n v="80.099999999999994"/>
    <x v="3515"/>
    <s v="UPI"/>
    <x v="1"/>
    <s v="Standard"/>
    <x v="1"/>
    <n v="2025"/>
    <n v="6"/>
    <x v="9"/>
  </r>
  <r>
    <s v="ORD-005409"/>
    <d v="2025-05-06T00:00:00"/>
    <x v="934"/>
    <x v="10"/>
    <x v="1"/>
    <x v="1"/>
    <s v="Chennai"/>
    <x v="9"/>
    <x v="6"/>
    <n v="1"/>
    <n v="75.42"/>
    <n v="0.05"/>
    <n v="71.650000000000006"/>
    <x v="1536"/>
    <s v="Credit Card"/>
    <x v="0"/>
    <s v="Same Day"/>
    <x v="3"/>
    <n v="2025"/>
    <n v="5"/>
    <x v="0"/>
  </r>
  <r>
    <s v="ORD-005410"/>
    <d v="2025-07-25T00:00:00"/>
    <x v="637"/>
    <x v="4"/>
    <x v="10"/>
    <x v="7"/>
    <s v="BrasÃ­lia"/>
    <x v="9"/>
    <x v="6"/>
    <n v="4"/>
    <n v="80.459999999999994"/>
    <n v="0"/>
    <n v="321.83"/>
    <x v="3516"/>
    <s v="Credit Card"/>
    <x v="0"/>
    <s v="Standard"/>
    <x v="1"/>
    <n v="2025"/>
    <n v="7"/>
    <x v="8"/>
  </r>
  <r>
    <s v="ORD-005411"/>
    <d v="2025-09-26T00:00:00"/>
    <x v="1048"/>
    <x v="2"/>
    <x v="1"/>
    <x v="1"/>
    <s v="Hyderabad"/>
    <x v="7"/>
    <x v="5"/>
    <n v="1"/>
    <n v="135.16"/>
    <n v="0.2"/>
    <n v="108.13"/>
    <x v="1631"/>
    <s v="Credit Card"/>
    <x v="1"/>
    <s v="Express"/>
    <x v="1"/>
    <n v="2025"/>
    <n v="9"/>
    <x v="11"/>
  </r>
  <r>
    <s v="ORD-005412"/>
    <d v="2025-04-17T00:00:00"/>
    <x v="1496"/>
    <x v="22"/>
    <x v="4"/>
    <x v="4"/>
    <s v="Chicago"/>
    <x v="3"/>
    <x v="1"/>
    <n v="3"/>
    <n v="128.80000000000001"/>
    <n v="0.2"/>
    <n v="309.13"/>
    <x v="3121"/>
    <s v="Credit Card"/>
    <x v="1"/>
    <s v="Same Day"/>
    <x v="2"/>
    <n v="2025"/>
    <n v="4"/>
    <x v="7"/>
  </r>
  <r>
    <s v="ORD-005413"/>
    <d v="2025-10-15T00:00:00"/>
    <x v="187"/>
    <x v="14"/>
    <x v="1"/>
    <x v="1"/>
    <s v="Mumbai"/>
    <x v="9"/>
    <x v="6"/>
    <n v="3"/>
    <n v="76.17"/>
    <n v="0.1"/>
    <n v="205.66"/>
    <x v="3517"/>
    <s v="PayPal"/>
    <x v="0"/>
    <s v="Express"/>
    <x v="0"/>
    <n v="2025"/>
    <n v="10"/>
    <x v="2"/>
  </r>
  <r>
    <s v="ORD-005414"/>
    <d v="2025-01-21T00:00:00"/>
    <x v="2195"/>
    <x v="12"/>
    <x v="1"/>
    <x v="1"/>
    <s v="Bengaluru"/>
    <x v="5"/>
    <x v="3"/>
    <n v="1"/>
    <n v="56.09"/>
    <n v="0.05"/>
    <n v="53.29"/>
    <x v="2585"/>
    <s v="Bank Transfer"/>
    <x v="0"/>
    <s v="Standard"/>
    <x v="2"/>
    <n v="2025"/>
    <n v="1"/>
    <x v="5"/>
  </r>
  <r>
    <s v="ORD-005415"/>
    <d v="2025-01-20T00:00:00"/>
    <x v="668"/>
    <x v="23"/>
    <x v="2"/>
    <x v="2"/>
    <s v="Dubai"/>
    <x v="6"/>
    <x v="4"/>
    <n v="1"/>
    <n v="20.04"/>
    <n v="0.1"/>
    <n v="18.04"/>
    <x v="1715"/>
    <s v="Debit Card"/>
    <x v="2"/>
    <s v="Express"/>
    <x v="1"/>
    <n v="2025"/>
    <n v="1"/>
    <x v="5"/>
  </r>
  <r>
    <s v="ORD-005416"/>
    <d v="2025-06-01T00:00:00"/>
    <x v="1094"/>
    <x v="18"/>
    <x v="7"/>
    <x v="3"/>
    <s v="Birmingham"/>
    <x v="19"/>
    <x v="5"/>
    <n v="1"/>
    <n v="25.41"/>
    <n v="0.05"/>
    <n v="24.14"/>
    <x v="2062"/>
    <s v="Credit Card"/>
    <x v="0"/>
    <s v="Express"/>
    <x v="0"/>
    <n v="2025"/>
    <n v="6"/>
    <x v="9"/>
  </r>
  <r>
    <s v="ORD-005417"/>
    <d v="2025-05-19T00:00:00"/>
    <x v="153"/>
    <x v="20"/>
    <x v="1"/>
    <x v="1"/>
    <s v="Chennai"/>
    <x v="4"/>
    <x v="2"/>
    <n v="1"/>
    <n v="45.91"/>
    <n v="0.2"/>
    <n v="36.729999999999997"/>
    <x v="3518"/>
    <s v="Bank Transfer"/>
    <x v="0"/>
    <s v="Standard"/>
    <x v="1"/>
    <n v="2025"/>
    <n v="5"/>
    <x v="0"/>
  </r>
  <r>
    <s v="ORD-005418"/>
    <d v="2025-05-04T00:00:00"/>
    <x v="2196"/>
    <x v="4"/>
    <x v="11"/>
    <x v="8"/>
    <s v="Pretoria"/>
    <x v="7"/>
    <x v="5"/>
    <n v="4"/>
    <n v="136.04"/>
    <n v="0"/>
    <n v="544.16999999999996"/>
    <x v="3519"/>
    <s v="PayPal"/>
    <x v="2"/>
    <s v="Standard"/>
    <x v="2"/>
    <n v="2025"/>
    <n v="5"/>
    <x v="0"/>
  </r>
  <r>
    <s v="ORD-005419"/>
    <d v="2025-07-11T00:00:00"/>
    <x v="1836"/>
    <x v="19"/>
    <x v="10"/>
    <x v="7"/>
    <s v="SÃ£o Paulo"/>
    <x v="12"/>
    <x v="1"/>
    <n v="2"/>
    <n v="156.08000000000001"/>
    <n v="0"/>
    <n v="312.17"/>
    <x v="3520"/>
    <s v="Debit Card"/>
    <x v="1"/>
    <s v="Standard"/>
    <x v="1"/>
    <n v="2025"/>
    <n v="7"/>
    <x v="8"/>
  </r>
  <r>
    <s v="ORD-005420"/>
    <d v="2025-05-06T00:00:00"/>
    <x v="1275"/>
    <x v="16"/>
    <x v="5"/>
    <x v="5"/>
    <s v="Kyoto"/>
    <x v="9"/>
    <x v="6"/>
    <n v="2"/>
    <n v="82.93"/>
    <n v="0.05"/>
    <n v="157.56"/>
    <x v="3521"/>
    <s v="UPI"/>
    <x v="0"/>
    <s v="Standard"/>
    <x v="0"/>
    <n v="2025"/>
    <n v="5"/>
    <x v="0"/>
  </r>
  <r>
    <s v="ORD-005421"/>
    <d v="2025-03-17T00:00:00"/>
    <x v="1504"/>
    <x v="3"/>
    <x v="2"/>
    <x v="2"/>
    <s v="Dubai"/>
    <x v="16"/>
    <x v="6"/>
    <n v="1"/>
    <n v="29.04"/>
    <n v="0.1"/>
    <n v="26.14"/>
    <x v="1067"/>
    <s v="UPI"/>
    <x v="2"/>
    <s v="Standard"/>
    <x v="1"/>
    <n v="2025"/>
    <n v="3"/>
    <x v="4"/>
  </r>
  <r>
    <s v="ORD-005422"/>
    <d v="2025-05-02T00:00:00"/>
    <x v="660"/>
    <x v="29"/>
    <x v="4"/>
    <x v="4"/>
    <s v="Houston"/>
    <x v="19"/>
    <x v="5"/>
    <n v="1"/>
    <n v="26.34"/>
    <n v="0.1"/>
    <n v="23.71"/>
    <x v="259"/>
    <s v="Debit Card"/>
    <x v="0"/>
    <s v="Standard"/>
    <x v="1"/>
    <n v="2025"/>
    <n v="5"/>
    <x v="0"/>
  </r>
  <r>
    <s v="ORD-005423"/>
    <d v="2025-12-25T00:00:00"/>
    <x v="1203"/>
    <x v="24"/>
    <x v="6"/>
    <x v="6"/>
    <s v="Singapore"/>
    <x v="1"/>
    <x v="1"/>
    <n v="2"/>
    <n v="38.729999999999997"/>
    <n v="0.1"/>
    <n v="69.72"/>
    <x v="372"/>
    <s v="Debit Card"/>
    <x v="0"/>
    <s v="Express"/>
    <x v="1"/>
    <n v="2025"/>
    <n v="12"/>
    <x v="1"/>
  </r>
  <r>
    <s v="ORD-005424"/>
    <d v="2025-06-10T00:00:00"/>
    <x v="2059"/>
    <x v="16"/>
    <x v="0"/>
    <x v="0"/>
    <s v="Brisbane"/>
    <x v="6"/>
    <x v="4"/>
    <n v="3"/>
    <n v="17.649999999999999"/>
    <n v="0.1"/>
    <n v="47.67"/>
    <x v="3177"/>
    <s v="UPI"/>
    <x v="0"/>
    <s v="Standard"/>
    <x v="1"/>
    <n v="2025"/>
    <n v="6"/>
    <x v="9"/>
  </r>
  <r>
    <s v="ORD-005425"/>
    <d v="2025-06-23T00:00:00"/>
    <x v="461"/>
    <x v="9"/>
    <x v="10"/>
    <x v="7"/>
    <s v="BrasÃ­lia"/>
    <x v="16"/>
    <x v="6"/>
    <n v="1"/>
    <n v="31.27"/>
    <n v="0.2"/>
    <n v="25.02"/>
    <x v="583"/>
    <s v="Debit Card"/>
    <x v="2"/>
    <s v="Standard"/>
    <x v="1"/>
    <n v="2025"/>
    <n v="6"/>
    <x v="9"/>
  </r>
  <r>
    <s v="ORD-005426"/>
    <d v="2025-08-14T00:00:00"/>
    <x v="2197"/>
    <x v="4"/>
    <x v="5"/>
    <x v="5"/>
    <s v="Yokohama"/>
    <x v="15"/>
    <x v="6"/>
    <n v="1"/>
    <n v="71.37"/>
    <n v="0.2"/>
    <n v="57.1"/>
    <x v="456"/>
    <s v="Credit Card"/>
    <x v="0"/>
    <s v="Standard"/>
    <x v="2"/>
    <n v="2025"/>
    <n v="8"/>
    <x v="3"/>
  </r>
  <r>
    <s v="ORD-005427"/>
    <d v="2025-12-27T00:00:00"/>
    <x v="481"/>
    <x v="27"/>
    <x v="4"/>
    <x v="4"/>
    <s v="Houston"/>
    <x v="0"/>
    <x v="0"/>
    <n v="3"/>
    <n v="40.85"/>
    <n v="0.15"/>
    <n v="104.16"/>
    <x v="3522"/>
    <s v="UPI"/>
    <x v="0"/>
    <s v="Standard"/>
    <x v="1"/>
    <n v="2025"/>
    <n v="12"/>
    <x v="1"/>
  </r>
  <r>
    <s v="ORD-005428"/>
    <d v="2025-04-05T00:00:00"/>
    <x v="2092"/>
    <x v="29"/>
    <x v="5"/>
    <x v="5"/>
    <s v="Osaka"/>
    <x v="19"/>
    <x v="5"/>
    <n v="2"/>
    <n v="24.68"/>
    <n v="0.1"/>
    <n v="44.43"/>
    <x v="3523"/>
    <s v="Credit Card"/>
    <x v="2"/>
    <s v="Same Day"/>
    <x v="0"/>
    <n v="2025"/>
    <n v="4"/>
    <x v="7"/>
  </r>
  <r>
    <s v="ORD-005429"/>
    <d v="2025-09-24T00:00:00"/>
    <x v="1978"/>
    <x v="21"/>
    <x v="4"/>
    <x v="4"/>
    <s v="New York"/>
    <x v="9"/>
    <x v="6"/>
    <n v="1"/>
    <n v="84.31"/>
    <n v="0.2"/>
    <n v="67.45"/>
    <x v="938"/>
    <s v="Credit Card"/>
    <x v="0"/>
    <s v="Standard"/>
    <x v="1"/>
    <n v="2025"/>
    <n v="9"/>
    <x v="11"/>
  </r>
  <r>
    <s v="ORD-005430"/>
    <d v="2025-10-07T00:00:00"/>
    <x v="460"/>
    <x v="24"/>
    <x v="4"/>
    <x v="4"/>
    <s v="Houston"/>
    <x v="17"/>
    <x v="3"/>
    <n v="2"/>
    <n v="69.06"/>
    <n v="0.2"/>
    <n v="110.49"/>
    <x v="3524"/>
    <s v="Debit Card"/>
    <x v="0"/>
    <s v="Standard"/>
    <x v="2"/>
    <n v="2025"/>
    <n v="10"/>
    <x v="2"/>
  </r>
  <r>
    <s v="ORD-005431"/>
    <d v="2025-08-26T00:00:00"/>
    <x v="923"/>
    <x v="14"/>
    <x v="1"/>
    <x v="1"/>
    <s v="Mumbai"/>
    <x v="17"/>
    <x v="3"/>
    <n v="4"/>
    <n v="61.3"/>
    <n v="0.15"/>
    <n v="208.42"/>
    <x v="3525"/>
    <s v="Credit Card"/>
    <x v="0"/>
    <s v="Standard"/>
    <x v="1"/>
    <n v="2025"/>
    <n v="8"/>
    <x v="3"/>
  </r>
  <r>
    <s v="ORD-005432"/>
    <d v="2025-02-04T00:00:00"/>
    <x v="1907"/>
    <x v="24"/>
    <x v="2"/>
    <x v="2"/>
    <s v="Sharjah"/>
    <x v="6"/>
    <x v="4"/>
    <n v="3"/>
    <n v="19.510000000000002"/>
    <n v="0.05"/>
    <n v="55.59"/>
    <x v="407"/>
    <s v="PayPal"/>
    <x v="0"/>
    <s v="Standard"/>
    <x v="3"/>
    <n v="2025"/>
    <n v="2"/>
    <x v="10"/>
  </r>
  <r>
    <s v="ORD-005433"/>
    <d v="2025-09-22T00:00:00"/>
    <x v="426"/>
    <x v="29"/>
    <x v="4"/>
    <x v="4"/>
    <s v="New York"/>
    <x v="1"/>
    <x v="1"/>
    <n v="2"/>
    <n v="41.43"/>
    <n v="0.1"/>
    <n v="74.58"/>
    <x v="456"/>
    <s v="UPI"/>
    <x v="0"/>
    <s v="Standard"/>
    <x v="1"/>
    <n v="2025"/>
    <n v="9"/>
    <x v="11"/>
  </r>
  <r>
    <s v="ORD-005434"/>
    <d v="2025-01-26T00:00:00"/>
    <x v="594"/>
    <x v="4"/>
    <x v="9"/>
    <x v="3"/>
    <s v="Frankfurt"/>
    <x v="11"/>
    <x v="5"/>
    <n v="3"/>
    <n v="151.21"/>
    <n v="0"/>
    <n v="453.63"/>
    <x v="3526"/>
    <s v="Credit Card"/>
    <x v="0"/>
    <s v="Express"/>
    <x v="1"/>
    <n v="2025"/>
    <n v="1"/>
    <x v="5"/>
  </r>
  <r>
    <s v="ORD-005435"/>
    <d v="2025-08-22T00:00:00"/>
    <x v="1328"/>
    <x v="0"/>
    <x v="7"/>
    <x v="3"/>
    <s v="Birmingham"/>
    <x v="6"/>
    <x v="4"/>
    <n v="1"/>
    <n v="20.32"/>
    <n v="0.05"/>
    <n v="19.309999999999999"/>
    <x v="841"/>
    <s v="Bank Transfer"/>
    <x v="0"/>
    <s v="Standard"/>
    <x v="1"/>
    <n v="2025"/>
    <n v="8"/>
    <x v="3"/>
  </r>
  <r>
    <s v="ORD-005436"/>
    <d v="2025-10-17T00:00:00"/>
    <x v="1675"/>
    <x v="5"/>
    <x v="11"/>
    <x v="8"/>
    <s v="Cape Town"/>
    <x v="18"/>
    <x v="1"/>
    <n v="1"/>
    <n v="72.72"/>
    <n v="0"/>
    <n v="72.72"/>
    <x v="654"/>
    <s v="Credit Card"/>
    <x v="0"/>
    <s v="Standard"/>
    <x v="2"/>
    <n v="2025"/>
    <n v="10"/>
    <x v="2"/>
  </r>
  <r>
    <s v="ORD-005437"/>
    <d v="2025-03-24T00:00:00"/>
    <x v="1342"/>
    <x v="8"/>
    <x v="4"/>
    <x v="4"/>
    <s v="Seattle"/>
    <x v="0"/>
    <x v="0"/>
    <n v="1"/>
    <n v="44.93"/>
    <n v="0.1"/>
    <n v="40.44"/>
    <x v="1873"/>
    <s v="Debit Card"/>
    <x v="2"/>
    <s v="Standard"/>
    <x v="1"/>
    <n v="2025"/>
    <n v="3"/>
    <x v="4"/>
  </r>
  <r>
    <s v="ORD-005438"/>
    <d v="2025-11-19T00:00:00"/>
    <x v="551"/>
    <x v="6"/>
    <x v="5"/>
    <x v="5"/>
    <s v="Osaka"/>
    <x v="10"/>
    <x v="1"/>
    <n v="3"/>
    <n v="53.49"/>
    <n v="0.2"/>
    <n v="128.37"/>
    <x v="3258"/>
    <s v="Credit Card"/>
    <x v="2"/>
    <s v="Express"/>
    <x v="1"/>
    <n v="2025"/>
    <n v="11"/>
    <x v="6"/>
  </r>
  <r>
    <s v="ORD-005439"/>
    <d v="2025-01-12T00:00:00"/>
    <x v="2149"/>
    <x v="22"/>
    <x v="10"/>
    <x v="7"/>
    <s v="Rio de Janeiro"/>
    <x v="7"/>
    <x v="5"/>
    <n v="1"/>
    <n v="121.91"/>
    <n v="0.05"/>
    <n v="115.81"/>
    <x v="1879"/>
    <s v="Debit Card"/>
    <x v="2"/>
    <s v="Standard"/>
    <x v="1"/>
    <n v="2025"/>
    <n v="1"/>
    <x v="5"/>
  </r>
  <r>
    <s v="ORD-005440"/>
    <d v="2025-11-20T00:00:00"/>
    <x v="1895"/>
    <x v="19"/>
    <x v="7"/>
    <x v="3"/>
    <s v="London"/>
    <x v="14"/>
    <x v="3"/>
    <n v="1"/>
    <n v="81.72"/>
    <n v="0.05"/>
    <n v="77.63"/>
    <x v="3527"/>
    <s v="Credit Card"/>
    <x v="0"/>
    <s v="Standard"/>
    <x v="0"/>
    <n v="2025"/>
    <n v="11"/>
    <x v="6"/>
  </r>
  <r>
    <s v="ORD-005441"/>
    <d v="2025-06-29T00:00:00"/>
    <x v="2198"/>
    <x v="11"/>
    <x v="4"/>
    <x v="4"/>
    <s v="Los Angeles"/>
    <x v="12"/>
    <x v="1"/>
    <n v="1"/>
    <n v="168.86"/>
    <n v="0.25"/>
    <n v="126.64"/>
    <x v="3528"/>
    <s v="PayPal"/>
    <x v="0"/>
    <s v="Standard"/>
    <x v="0"/>
    <n v="2025"/>
    <n v="6"/>
    <x v="9"/>
  </r>
  <r>
    <s v="ORD-005442"/>
    <d v="2025-03-27T00:00:00"/>
    <x v="1106"/>
    <x v="15"/>
    <x v="5"/>
    <x v="5"/>
    <s v="Tokyo"/>
    <x v="9"/>
    <x v="6"/>
    <n v="3"/>
    <n v="79.459999999999994"/>
    <n v="0.05"/>
    <n v="226.46"/>
    <x v="3529"/>
    <s v="UPI"/>
    <x v="2"/>
    <s v="Standard"/>
    <x v="1"/>
    <n v="2025"/>
    <n v="3"/>
    <x v="4"/>
  </r>
  <r>
    <s v="ORD-005443"/>
    <d v="2025-02-22T00:00:00"/>
    <x v="1483"/>
    <x v="7"/>
    <x v="2"/>
    <x v="2"/>
    <s v="Dubai"/>
    <x v="18"/>
    <x v="1"/>
    <n v="1"/>
    <n v="70.430000000000007"/>
    <n v="0.1"/>
    <n v="63.39"/>
    <x v="2913"/>
    <s v="Credit Card"/>
    <x v="0"/>
    <s v="Express"/>
    <x v="2"/>
    <n v="2025"/>
    <n v="2"/>
    <x v="10"/>
  </r>
  <r>
    <s v="ORD-005444"/>
    <d v="2025-12-19T00:00:00"/>
    <x v="138"/>
    <x v="24"/>
    <x v="5"/>
    <x v="5"/>
    <s v="Tokyo"/>
    <x v="14"/>
    <x v="3"/>
    <n v="2"/>
    <n v="77.7"/>
    <n v="0.1"/>
    <n v="139.86000000000001"/>
    <x v="2852"/>
    <s v="Digital Wallet"/>
    <x v="0"/>
    <s v="Express"/>
    <x v="0"/>
    <n v="2025"/>
    <n v="12"/>
    <x v="1"/>
  </r>
  <r>
    <s v="ORD-005445"/>
    <d v="2025-01-29T00:00:00"/>
    <x v="947"/>
    <x v="2"/>
    <x v="4"/>
    <x v="4"/>
    <s v="Houston"/>
    <x v="19"/>
    <x v="5"/>
    <n v="1"/>
    <n v="24.73"/>
    <n v="0.05"/>
    <n v="23.49"/>
    <x v="3530"/>
    <s v="Credit Card"/>
    <x v="1"/>
    <s v="Express"/>
    <x v="0"/>
    <n v="2025"/>
    <n v="1"/>
    <x v="5"/>
  </r>
  <r>
    <s v="ORD-005446"/>
    <d v="2025-03-19T00:00:00"/>
    <x v="357"/>
    <x v="8"/>
    <x v="10"/>
    <x v="7"/>
    <s v="Rio de Janeiro"/>
    <x v="11"/>
    <x v="5"/>
    <n v="1"/>
    <n v="157.43"/>
    <n v="0"/>
    <n v="157.43"/>
    <x v="2777"/>
    <s v="Credit Card"/>
    <x v="0"/>
    <s v="Standard"/>
    <x v="2"/>
    <n v="2025"/>
    <n v="3"/>
    <x v="4"/>
  </r>
  <r>
    <s v="ORD-005447"/>
    <d v="2025-05-16T00:00:00"/>
    <x v="1363"/>
    <x v="21"/>
    <x v="7"/>
    <x v="3"/>
    <s v="Manchester"/>
    <x v="13"/>
    <x v="2"/>
    <n v="2"/>
    <n v="199.46"/>
    <n v="0"/>
    <n v="398.92"/>
    <x v="3531"/>
    <s v="PayPal"/>
    <x v="2"/>
    <s v="Standard"/>
    <x v="1"/>
    <n v="2025"/>
    <n v="5"/>
    <x v="0"/>
  </r>
  <r>
    <s v="ORD-005448"/>
    <d v="2025-08-31T00:00:00"/>
    <x v="712"/>
    <x v="13"/>
    <x v="3"/>
    <x v="3"/>
    <s v="Marseille"/>
    <x v="13"/>
    <x v="2"/>
    <n v="2"/>
    <n v="199.28"/>
    <n v="0.1"/>
    <n v="358.71"/>
    <x v="3532"/>
    <s v="Digital Wallet"/>
    <x v="2"/>
    <s v="Express"/>
    <x v="0"/>
    <n v="2025"/>
    <n v="8"/>
    <x v="3"/>
  </r>
  <r>
    <s v="ORD-005449"/>
    <d v="2025-08-02T00:00:00"/>
    <x v="1394"/>
    <x v="8"/>
    <x v="6"/>
    <x v="6"/>
    <s v="Singapore"/>
    <x v="2"/>
    <x v="1"/>
    <n v="2"/>
    <n v="86.27"/>
    <n v="0.15"/>
    <n v="146.66"/>
    <x v="1193"/>
    <s v="Credit Card"/>
    <x v="0"/>
    <s v="Standard"/>
    <x v="0"/>
    <n v="2025"/>
    <n v="8"/>
    <x v="3"/>
  </r>
  <r>
    <s v="ORD-005450"/>
    <d v="2025-02-19T00:00:00"/>
    <x v="130"/>
    <x v="23"/>
    <x v="1"/>
    <x v="1"/>
    <s v="Chennai"/>
    <x v="12"/>
    <x v="1"/>
    <n v="2"/>
    <n v="159.41"/>
    <n v="0.05"/>
    <n v="302.88"/>
    <x v="3533"/>
    <s v="UPI"/>
    <x v="2"/>
    <s v="Standard"/>
    <x v="2"/>
    <n v="2025"/>
    <n v="2"/>
    <x v="10"/>
  </r>
  <r>
    <s v="ORD-005451"/>
    <d v="2025-04-24T00:00:00"/>
    <x v="685"/>
    <x v="23"/>
    <x v="5"/>
    <x v="5"/>
    <s v="Kyoto"/>
    <x v="4"/>
    <x v="2"/>
    <n v="3"/>
    <n v="45.97"/>
    <n v="0.25"/>
    <n v="103.44"/>
    <x v="3534"/>
    <s v="UPI"/>
    <x v="1"/>
    <s v="Same Day"/>
    <x v="1"/>
    <n v="2025"/>
    <n v="4"/>
    <x v="7"/>
  </r>
  <r>
    <s v="ORD-005452"/>
    <d v="2025-04-04T00:00:00"/>
    <x v="28"/>
    <x v="13"/>
    <x v="3"/>
    <x v="3"/>
    <s v="Toulouse"/>
    <x v="4"/>
    <x v="2"/>
    <n v="3"/>
    <n v="47.02"/>
    <n v="0.05"/>
    <n v="134.01"/>
    <x v="1351"/>
    <s v="Debit Card"/>
    <x v="0"/>
    <s v="Standard"/>
    <x v="1"/>
    <n v="2025"/>
    <n v="4"/>
    <x v="7"/>
  </r>
  <r>
    <s v="ORD-005453"/>
    <d v="2025-03-25T00:00:00"/>
    <x v="1799"/>
    <x v="25"/>
    <x v="2"/>
    <x v="2"/>
    <s v="Dubai"/>
    <x v="0"/>
    <x v="0"/>
    <n v="2"/>
    <n v="43.6"/>
    <n v="0.15"/>
    <n v="74.11"/>
    <x v="1474"/>
    <s v="Debit Card"/>
    <x v="0"/>
    <s v="Standard"/>
    <x v="1"/>
    <n v="2025"/>
    <n v="3"/>
    <x v="4"/>
  </r>
  <r>
    <s v="ORD-005454"/>
    <d v="2025-06-10T00:00:00"/>
    <x v="1174"/>
    <x v="8"/>
    <x v="1"/>
    <x v="1"/>
    <s v="Delhi"/>
    <x v="5"/>
    <x v="3"/>
    <n v="1"/>
    <n v="56.45"/>
    <n v="0.1"/>
    <n v="50.8"/>
    <x v="1126"/>
    <s v="Credit Card"/>
    <x v="2"/>
    <s v="Express"/>
    <x v="1"/>
    <n v="2025"/>
    <n v="6"/>
    <x v="9"/>
  </r>
  <r>
    <s v="ORD-005455"/>
    <d v="2025-10-03T00:00:00"/>
    <x v="2199"/>
    <x v="15"/>
    <x v="7"/>
    <x v="3"/>
    <s v="Birmingham"/>
    <x v="11"/>
    <x v="5"/>
    <n v="2"/>
    <n v="151.99"/>
    <n v="0.05"/>
    <n v="288.77"/>
    <x v="3535"/>
    <s v="PayPal"/>
    <x v="0"/>
    <s v="Standard"/>
    <x v="1"/>
    <n v="2025"/>
    <n v="10"/>
    <x v="2"/>
  </r>
  <r>
    <s v="ORD-005456"/>
    <d v="2025-03-27T00:00:00"/>
    <x v="2021"/>
    <x v="18"/>
    <x v="6"/>
    <x v="6"/>
    <s v="Unknown"/>
    <x v="3"/>
    <x v="1"/>
    <n v="4"/>
    <n v="141.01"/>
    <n v="0.1"/>
    <n v="507.64"/>
    <x v="3536"/>
    <s v="Debit Card"/>
    <x v="1"/>
    <s v="Express"/>
    <x v="1"/>
    <n v="2025"/>
    <n v="3"/>
    <x v="4"/>
  </r>
  <r>
    <s v="ORD-005457"/>
    <d v="2025-05-24T00:00:00"/>
    <x v="498"/>
    <x v="2"/>
    <x v="1"/>
    <x v="1"/>
    <s v="Delhi"/>
    <x v="13"/>
    <x v="2"/>
    <n v="1"/>
    <n v="200.99"/>
    <n v="0"/>
    <n v="200.99"/>
    <x v="1634"/>
    <s v="Digital Wallet"/>
    <x v="2"/>
    <s v="Standard"/>
    <x v="2"/>
    <n v="2025"/>
    <n v="5"/>
    <x v="0"/>
  </r>
  <r>
    <s v="ORD-005458"/>
    <d v="2025-06-02T00:00:00"/>
    <x v="667"/>
    <x v="19"/>
    <x v="1"/>
    <x v="1"/>
    <s v="Mumbai"/>
    <x v="7"/>
    <x v="5"/>
    <n v="2"/>
    <n v="135.87"/>
    <n v="0.05"/>
    <n v="258.14999999999998"/>
    <x v="2376"/>
    <s v="Credit Card"/>
    <x v="0"/>
    <s v="Standard"/>
    <x v="1"/>
    <n v="2025"/>
    <n v="6"/>
    <x v="9"/>
  </r>
  <r>
    <s v="ORD-005459"/>
    <d v="2025-12-25T00:00:00"/>
    <x v="1123"/>
    <x v="1"/>
    <x v="11"/>
    <x v="8"/>
    <s v="Durban"/>
    <x v="3"/>
    <x v="1"/>
    <n v="1"/>
    <n v="137.57"/>
    <n v="0.05"/>
    <n v="130.69"/>
    <x v="3537"/>
    <s v="Debit Card"/>
    <x v="0"/>
    <s v="Express"/>
    <x v="1"/>
    <n v="2025"/>
    <n v="12"/>
    <x v="1"/>
  </r>
  <r>
    <s v="ORD-005460"/>
    <d v="2025-12-20T00:00:00"/>
    <x v="263"/>
    <x v="16"/>
    <x v="4"/>
    <x v="4"/>
    <s v="Los Angeles"/>
    <x v="10"/>
    <x v="1"/>
    <n v="3"/>
    <n v="50.54"/>
    <n v="0.1"/>
    <n v="136.47"/>
    <x v="701"/>
    <s v="Debit Card"/>
    <x v="0"/>
    <s v="Express"/>
    <x v="0"/>
    <n v="2025"/>
    <n v="12"/>
    <x v="1"/>
  </r>
  <r>
    <s v="ORD-005461"/>
    <d v="2025-11-07T00:00:00"/>
    <x v="2200"/>
    <x v="4"/>
    <x v="11"/>
    <x v="8"/>
    <s v="Durban"/>
    <x v="1"/>
    <x v="1"/>
    <n v="1"/>
    <n v="40.03"/>
    <n v="0"/>
    <n v="40.03"/>
    <x v="3538"/>
    <s v="Bank Transfer"/>
    <x v="1"/>
    <s v="Standard"/>
    <x v="2"/>
    <n v="2025"/>
    <n v="11"/>
    <x v="6"/>
  </r>
  <r>
    <s v="ORD-005462"/>
    <d v="2025-04-05T00:00:00"/>
    <x v="1653"/>
    <x v="29"/>
    <x v="1"/>
    <x v="1"/>
    <s v="Hyderabad"/>
    <x v="19"/>
    <x v="5"/>
    <n v="2"/>
    <n v="23.8"/>
    <n v="0.05"/>
    <n v="45.21"/>
    <x v="3539"/>
    <s v="UPI"/>
    <x v="0"/>
    <s v="Standard"/>
    <x v="1"/>
    <n v="2025"/>
    <n v="4"/>
    <x v="7"/>
  </r>
  <r>
    <s v="ORD-005463"/>
    <d v="2025-01-27T00:00:00"/>
    <x v="895"/>
    <x v="21"/>
    <x v="4"/>
    <x v="4"/>
    <s v="Chicago"/>
    <x v="15"/>
    <x v="6"/>
    <n v="2"/>
    <n v="74.319999999999993"/>
    <n v="0"/>
    <n v="148.63"/>
    <x v="1976"/>
    <s v="Digital Wallet"/>
    <x v="0"/>
    <s v="Standard"/>
    <x v="2"/>
    <n v="2025"/>
    <n v="1"/>
    <x v="5"/>
  </r>
  <r>
    <s v="ORD-005464"/>
    <d v="2025-05-04T00:00:00"/>
    <x v="1691"/>
    <x v="9"/>
    <x v="5"/>
    <x v="5"/>
    <s v="Yokohama"/>
    <x v="10"/>
    <x v="1"/>
    <n v="4"/>
    <n v="48.92"/>
    <n v="0.25"/>
    <n v="146.77000000000001"/>
    <x v="1707"/>
    <s v="PayPal"/>
    <x v="2"/>
    <s v="Standard"/>
    <x v="4"/>
    <n v="2025"/>
    <n v="5"/>
    <x v="0"/>
  </r>
  <r>
    <s v="ORD-005465"/>
    <d v="2025-04-15T00:00:00"/>
    <x v="1731"/>
    <x v="22"/>
    <x v="8"/>
    <x v="4"/>
    <s v="Toronto"/>
    <x v="12"/>
    <x v="1"/>
    <n v="2"/>
    <n v="170.02"/>
    <n v="0"/>
    <n v="340.03"/>
    <x v="3540"/>
    <s v="PayPal"/>
    <x v="0"/>
    <s v="Same Day"/>
    <x v="1"/>
    <n v="2025"/>
    <n v="4"/>
    <x v="7"/>
  </r>
  <r>
    <s v="ORD-005466"/>
    <d v="2025-07-17T00:00:00"/>
    <x v="1486"/>
    <x v="12"/>
    <x v="3"/>
    <x v="3"/>
    <s v="Lyon"/>
    <x v="17"/>
    <x v="3"/>
    <n v="1"/>
    <n v="61.02"/>
    <n v="0.1"/>
    <n v="54.92"/>
    <x v="2177"/>
    <s v="Credit Card"/>
    <x v="1"/>
    <s v="Standard"/>
    <x v="1"/>
    <n v="2025"/>
    <n v="7"/>
    <x v="8"/>
  </r>
  <r>
    <s v="ORD-005467"/>
    <d v="2025-11-01T00:00:00"/>
    <x v="1614"/>
    <x v="23"/>
    <x v="9"/>
    <x v="3"/>
    <s v="Frankfurt"/>
    <x v="9"/>
    <x v="6"/>
    <n v="1"/>
    <n v="80.150000000000006"/>
    <n v="0.1"/>
    <n v="72.14"/>
    <x v="9"/>
    <s v="Bank Transfer"/>
    <x v="0"/>
    <s v="Same Day"/>
    <x v="1"/>
    <n v="2025"/>
    <n v="11"/>
    <x v="6"/>
  </r>
  <r>
    <s v="ORD-005468"/>
    <d v="2025-11-24T00:00:00"/>
    <x v="866"/>
    <x v="15"/>
    <x v="10"/>
    <x v="7"/>
    <s v="SÃ£o Paulo"/>
    <x v="14"/>
    <x v="3"/>
    <n v="3"/>
    <n v="84.4"/>
    <n v="0.1"/>
    <n v="227.87"/>
    <x v="1815"/>
    <s v="Credit Card"/>
    <x v="0"/>
    <s v="Standard"/>
    <x v="0"/>
    <n v="2025"/>
    <n v="11"/>
    <x v="6"/>
  </r>
  <r>
    <s v="ORD-005469"/>
    <d v="2025-11-20T00:00:00"/>
    <x v="809"/>
    <x v="7"/>
    <x v="4"/>
    <x v="4"/>
    <s v="Seattle"/>
    <x v="12"/>
    <x v="1"/>
    <n v="1"/>
    <n v="163.86"/>
    <n v="0.25"/>
    <n v="122.89"/>
    <x v="3541"/>
    <s v="UPI"/>
    <x v="1"/>
    <s v="Standard"/>
    <x v="0"/>
    <n v="2025"/>
    <n v="11"/>
    <x v="6"/>
  </r>
  <r>
    <s v="ORD-005470"/>
    <d v="2025-05-21T00:00:00"/>
    <x v="1675"/>
    <x v="27"/>
    <x v="7"/>
    <x v="3"/>
    <s v="Birmingham"/>
    <x v="16"/>
    <x v="6"/>
    <n v="1"/>
    <n v="31.77"/>
    <n v="0.25"/>
    <n v="23.82"/>
    <x v="2911"/>
    <s v="UPI"/>
    <x v="2"/>
    <s v="Express"/>
    <x v="3"/>
    <n v="2025"/>
    <n v="5"/>
    <x v="0"/>
  </r>
  <r>
    <s v="ORD-005471"/>
    <d v="2025-09-26T00:00:00"/>
    <x v="2201"/>
    <x v="23"/>
    <x v="1"/>
    <x v="1"/>
    <s v="Hyderabad"/>
    <x v="17"/>
    <x v="3"/>
    <n v="3"/>
    <n v="65.930000000000007"/>
    <n v="0.05"/>
    <n v="187.9"/>
    <x v="3542"/>
    <s v="Bank Transfer"/>
    <x v="2"/>
    <s v="Express"/>
    <x v="2"/>
    <n v="2025"/>
    <n v="9"/>
    <x v="11"/>
  </r>
  <r>
    <s v="ORD-005472"/>
    <d v="2025-05-03T00:00:00"/>
    <x v="2177"/>
    <x v="9"/>
    <x v="3"/>
    <x v="3"/>
    <s v="Paris"/>
    <x v="6"/>
    <x v="4"/>
    <n v="2"/>
    <n v="18.45"/>
    <n v="0.25"/>
    <n v="27.68"/>
    <x v="3543"/>
    <s v="Credit Card"/>
    <x v="2"/>
    <s v="Express"/>
    <x v="1"/>
    <n v="2025"/>
    <n v="5"/>
    <x v="0"/>
  </r>
  <r>
    <s v="ORD-005473"/>
    <d v="2025-01-24T00:00:00"/>
    <x v="1325"/>
    <x v="21"/>
    <x v="4"/>
    <x v="4"/>
    <s v="Los Angeles"/>
    <x v="10"/>
    <x v="1"/>
    <n v="1"/>
    <n v="47.6"/>
    <n v="0.15"/>
    <n v="40.46"/>
    <x v="3544"/>
    <s v="Debit Card"/>
    <x v="0"/>
    <s v="Express"/>
    <x v="2"/>
    <n v="2025"/>
    <n v="1"/>
    <x v="5"/>
  </r>
  <r>
    <s v="ORD-005474"/>
    <d v="2025-10-02T00:00:00"/>
    <x v="734"/>
    <x v="15"/>
    <x v="4"/>
    <x v="4"/>
    <s v="Los Angeles"/>
    <x v="4"/>
    <x v="2"/>
    <n v="2"/>
    <n v="44.87"/>
    <n v="0.15"/>
    <n v="76.28"/>
    <x v="2203"/>
    <s v="UPI"/>
    <x v="0"/>
    <s v="Express"/>
    <x v="2"/>
    <n v="2025"/>
    <n v="10"/>
    <x v="2"/>
  </r>
  <r>
    <s v="ORD-005475"/>
    <d v="2025-01-04T00:00:00"/>
    <x v="1216"/>
    <x v="16"/>
    <x v="9"/>
    <x v="3"/>
    <s v="Frankfurt"/>
    <x v="17"/>
    <x v="3"/>
    <n v="2"/>
    <n v="61.01"/>
    <n v="0.1"/>
    <n v="109.82"/>
    <x v="2223"/>
    <s v="Debit Card"/>
    <x v="1"/>
    <s v="Same Day"/>
    <x v="0"/>
    <n v="2025"/>
    <n v="1"/>
    <x v="5"/>
  </r>
  <r>
    <s v="ORD-005476"/>
    <d v="2025-06-09T00:00:00"/>
    <x v="2156"/>
    <x v="26"/>
    <x v="1"/>
    <x v="1"/>
    <s v="Delhi"/>
    <x v="11"/>
    <x v="5"/>
    <n v="3"/>
    <n v="146.97999999999999"/>
    <n v="0.1"/>
    <n v="396.86"/>
    <x v="3545"/>
    <s v="Credit Card"/>
    <x v="1"/>
    <s v="Standard"/>
    <x v="1"/>
    <n v="2025"/>
    <n v="6"/>
    <x v="9"/>
  </r>
  <r>
    <s v="ORD-005477"/>
    <d v="2025-05-09T00:00:00"/>
    <x v="911"/>
    <x v="23"/>
    <x v="1"/>
    <x v="1"/>
    <s v="Mumbai"/>
    <x v="11"/>
    <x v="5"/>
    <n v="1"/>
    <n v="154.32"/>
    <n v="0"/>
    <n v="154.32"/>
    <x v="67"/>
    <s v="PayPal"/>
    <x v="0"/>
    <s v="Standard"/>
    <x v="4"/>
    <n v="2025"/>
    <n v="5"/>
    <x v="0"/>
  </r>
  <r>
    <s v="ORD-005478"/>
    <d v="2025-09-29T00:00:00"/>
    <x v="789"/>
    <x v="28"/>
    <x v="0"/>
    <x v="0"/>
    <s v="Brisbane"/>
    <x v="8"/>
    <x v="5"/>
    <n v="1"/>
    <n v="94.21"/>
    <n v="0.05"/>
    <n v="89.5"/>
    <x v="2338"/>
    <s v="UPI"/>
    <x v="0"/>
    <s v="Express"/>
    <x v="1"/>
    <n v="2025"/>
    <n v="9"/>
    <x v="11"/>
  </r>
  <r>
    <s v="ORD-005479"/>
    <d v="2025-10-27T00:00:00"/>
    <x v="1938"/>
    <x v="22"/>
    <x v="7"/>
    <x v="3"/>
    <s v="Birmingham"/>
    <x v="9"/>
    <x v="6"/>
    <n v="1"/>
    <n v="73.709999999999994"/>
    <n v="0.05"/>
    <n v="70.03"/>
    <x v="3118"/>
    <s v="Debit Card"/>
    <x v="0"/>
    <s v="Standard"/>
    <x v="3"/>
    <n v="2025"/>
    <n v="10"/>
    <x v="2"/>
  </r>
  <r>
    <s v="ORD-005480"/>
    <d v="2025-04-29T00:00:00"/>
    <x v="364"/>
    <x v="25"/>
    <x v="10"/>
    <x v="7"/>
    <s v="BrasÃ­lia"/>
    <x v="14"/>
    <x v="3"/>
    <n v="1"/>
    <n v="80.81"/>
    <n v="0.15"/>
    <n v="68.69"/>
    <x v="1421"/>
    <s v="Digital Wallet"/>
    <x v="0"/>
    <s v="Standard"/>
    <x v="0"/>
    <n v="2025"/>
    <n v="4"/>
    <x v="7"/>
  </r>
  <r>
    <s v="ORD-005481"/>
    <d v="2025-11-10T00:00:00"/>
    <x v="67"/>
    <x v="8"/>
    <x v="0"/>
    <x v="0"/>
    <s v="Melbourne"/>
    <x v="0"/>
    <x v="0"/>
    <n v="1"/>
    <n v="39.9"/>
    <n v="0"/>
    <n v="39.9"/>
    <x v="743"/>
    <s v="Debit Card"/>
    <x v="0"/>
    <s v="Express"/>
    <x v="0"/>
    <n v="2025"/>
    <n v="11"/>
    <x v="6"/>
  </r>
  <r>
    <s v="ORD-005482"/>
    <d v="2025-04-25T00:00:00"/>
    <x v="1453"/>
    <x v="17"/>
    <x v="1"/>
    <x v="1"/>
    <s v="Kolkata"/>
    <x v="4"/>
    <x v="2"/>
    <n v="1"/>
    <n v="41.56"/>
    <n v="0.05"/>
    <n v="39.479999999999997"/>
    <x v="3546"/>
    <s v="UPI"/>
    <x v="0"/>
    <s v="Standard"/>
    <x v="1"/>
    <n v="2025"/>
    <n v="4"/>
    <x v="7"/>
  </r>
  <r>
    <s v="ORD-005483"/>
    <d v="2025-06-24T00:00:00"/>
    <x v="1216"/>
    <x v="6"/>
    <x v="8"/>
    <x v="4"/>
    <s v="Calgary"/>
    <x v="13"/>
    <x v="2"/>
    <n v="2"/>
    <n v="193"/>
    <n v="0.05"/>
    <n v="366.7"/>
    <x v="3547"/>
    <s v="Digital Wallet"/>
    <x v="0"/>
    <s v="Same Day"/>
    <x v="0"/>
    <n v="2025"/>
    <n v="6"/>
    <x v="9"/>
  </r>
  <r>
    <s v="ORD-005484"/>
    <d v="2025-10-12T00:00:00"/>
    <x v="1179"/>
    <x v="2"/>
    <x v="1"/>
    <x v="1"/>
    <s v="Hyderabad"/>
    <x v="16"/>
    <x v="6"/>
    <n v="1"/>
    <n v="28.92"/>
    <n v="0.1"/>
    <n v="26.03"/>
    <x v="663"/>
    <s v="PayPal"/>
    <x v="0"/>
    <s v="Same Day"/>
    <x v="1"/>
    <n v="2025"/>
    <n v="10"/>
    <x v="2"/>
  </r>
  <r>
    <s v="ORD-005485"/>
    <d v="2025-09-28T00:00:00"/>
    <x v="41"/>
    <x v="27"/>
    <x v="5"/>
    <x v="5"/>
    <s v="Tokyo"/>
    <x v="8"/>
    <x v="5"/>
    <n v="2"/>
    <n v="103.57"/>
    <n v="0"/>
    <n v="207.14"/>
    <x v="3548"/>
    <s v="PayPal"/>
    <x v="0"/>
    <s v="Standard"/>
    <x v="0"/>
    <n v="2025"/>
    <n v="9"/>
    <x v="11"/>
  </r>
  <r>
    <s v="ORD-005486"/>
    <d v="2025-12-28T00:00:00"/>
    <x v="1407"/>
    <x v="2"/>
    <x v="11"/>
    <x v="8"/>
    <s v="Durban"/>
    <x v="12"/>
    <x v="1"/>
    <n v="2"/>
    <n v="164.95"/>
    <n v="0.1"/>
    <n v="296.91000000000003"/>
    <x v="3549"/>
    <s v="Credit Card"/>
    <x v="2"/>
    <s v="Express"/>
    <x v="1"/>
    <n v="2025"/>
    <n v="12"/>
    <x v="1"/>
  </r>
  <r>
    <s v="ORD-005487"/>
    <d v="2025-03-30T00:00:00"/>
    <x v="919"/>
    <x v="25"/>
    <x v="9"/>
    <x v="3"/>
    <s v="Frankfurt"/>
    <x v="5"/>
    <x v="3"/>
    <n v="1"/>
    <n v="57.8"/>
    <n v="0.2"/>
    <n v="46.24"/>
    <x v="1745"/>
    <s v="Credit Card"/>
    <x v="0"/>
    <s v="Standard"/>
    <x v="0"/>
    <n v="2025"/>
    <n v="3"/>
    <x v="4"/>
  </r>
  <r>
    <s v="ORD-005488"/>
    <d v="2025-09-16T00:00:00"/>
    <x v="1637"/>
    <x v="0"/>
    <x v="0"/>
    <x v="0"/>
    <s v="Sydney"/>
    <x v="2"/>
    <x v="1"/>
    <n v="3"/>
    <n v="84.15"/>
    <n v="0.15"/>
    <n v="214.59"/>
    <x v="1299"/>
    <s v="Credit Card"/>
    <x v="0"/>
    <s v="Standard"/>
    <x v="0"/>
    <n v="2025"/>
    <n v="9"/>
    <x v="11"/>
  </r>
  <r>
    <s v="ORD-005489"/>
    <d v="2025-08-27T00:00:00"/>
    <x v="2142"/>
    <x v="2"/>
    <x v="4"/>
    <x v="4"/>
    <s v="Chicago"/>
    <x v="14"/>
    <x v="3"/>
    <n v="3"/>
    <n v="75.430000000000007"/>
    <n v="0"/>
    <n v="226.29"/>
    <x v="3550"/>
    <s v="UPI"/>
    <x v="1"/>
    <s v="Standard"/>
    <x v="2"/>
    <n v="2025"/>
    <n v="8"/>
    <x v="3"/>
  </r>
  <r>
    <s v="ORD-005490"/>
    <d v="2025-12-09T00:00:00"/>
    <x v="1663"/>
    <x v="18"/>
    <x v="7"/>
    <x v="3"/>
    <s v="Liverpool"/>
    <x v="14"/>
    <x v="3"/>
    <n v="1"/>
    <n v="81.5"/>
    <n v="0"/>
    <n v="81.5"/>
    <x v="1479"/>
    <s v="Debit Card"/>
    <x v="2"/>
    <s v="Same Day"/>
    <x v="2"/>
    <n v="2025"/>
    <n v="12"/>
    <x v="1"/>
  </r>
  <r>
    <s v="ORD-005491"/>
    <d v="2025-03-03T00:00:00"/>
    <x v="1076"/>
    <x v="2"/>
    <x v="10"/>
    <x v="7"/>
    <s v="BrasÃ­lia"/>
    <x v="13"/>
    <x v="2"/>
    <n v="1"/>
    <n v="190.88"/>
    <n v="0.05"/>
    <n v="181.33"/>
    <x v="2023"/>
    <s v="Debit Card"/>
    <x v="0"/>
    <s v="Standard"/>
    <x v="0"/>
    <n v="2025"/>
    <n v="3"/>
    <x v="4"/>
  </r>
  <r>
    <s v="ORD-005492"/>
    <d v="2025-10-21T00:00:00"/>
    <x v="2065"/>
    <x v="6"/>
    <x v="1"/>
    <x v="1"/>
    <s v="Kolkata"/>
    <x v="2"/>
    <x v="1"/>
    <n v="2"/>
    <n v="90.79"/>
    <n v="0"/>
    <n v="181.59"/>
    <x v="3551"/>
    <s v="Debit Card"/>
    <x v="0"/>
    <s v="Express"/>
    <x v="2"/>
    <n v="2025"/>
    <n v="10"/>
    <x v="2"/>
  </r>
  <r>
    <s v="ORD-005493"/>
    <d v="2025-08-11T00:00:00"/>
    <x v="615"/>
    <x v="5"/>
    <x v="4"/>
    <x v="4"/>
    <s v="Los Angeles"/>
    <x v="16"/>
    <x v="6"/>
    <n v="2"/>
    <n v="28.66"/>
    <n v="0.15"/>
    <n v="48.72"/>
    <x v="3552"/>
    <s v="PayPal"/>
    <x v="2"/>
    <s v="Standard"/>
    <x v="0"/>
    <n v="2025"/>
    <n v="8"/>
    <x v="3"/>
  </r>
  <r>
    <s v="ORD-005494"/>
    <d v="2025-04-18T00:00:00"/>
    <x v="921"/>
    <x v="18"/>
    <x v="7"/>
    <x v="3"/>
    <s v="Birmingham"/>
    <x v="5"/>
    <x v="3"/>
    <n v="1"/>
    <n v="50.64"/>
    <n v="0.15"/>
    <n v="43.05"/>
    <x v="3553"/>
    <s v="UPI"/>
    <x v="2"/>
    <s v="Standard"/>
    <x v="1"/>
    <n v="2025"/>
    <n v="4"/>
    <x v="7"/>
  </r>
  <r>
    <s v="ORD-005495"/>
    <d v="2025-07-05T00:00:00"/>
    <x v="1033"/>
    <x v="2"/>
    <x v="0"/>
    <x v="0"/>
    <s v="Perth"/>
    <x v="3"/>
    <x v="1"/>
    <n v="1"/>
    <n v="138.96"/>
    <n v="0.2"/>
    <n v="111.17"/>
    <x v="2223"/>
    <s v="Bank Transfer"/>
    <x v="1"/>
    <s v="Standard"/>
    <x v="1"/>
    <n v="2025"/>
    <n v="7"/>
    <x v="8"/>
  </r>
  <r>
    <s v="ORD-005496"/>
    <d v="2025-05-11T00:00:00"/>
    <x v="1733"/>
    <x v="11"/>
    <x v="4"/>
    <x v="4"/>
    <s v="Los Angeles"/>
    <x v="12"/>
    <x v="1"/>
    <n v="2"/>
    <n v="163.19999999999999"/>
    <n v="0.1"/>
    <n v="293.76"/>
    <x v="3554"/>
    <s v="Digital Wallet"/>
    <x v="0"/>
    <s v="Standard"/>
    <x v="1"/>
    <n v="2025"/>
    <n v="5"/>
    <x v="0"/>
  </r>
  <r>
    <s v="ORD-005497"/>
    <d v="2025-08-15T00:00:00"/>
    <x v="2154"/>
    <x v="17"/>
    <x v="2"/>
    <x v="2"/>
    <s v="Dubai"/>
    <x v="7"/>
    <x v="5"/>
    <n v="2"/>
    <n v="128.16999999999999"/>
    <n v="0.25"/>
    <n v="192.25"/>
    <x v="3555"/>
    <s v="Digital Wallet"/>
    <x v="0"/>
    <s v="Standard"/>
    <x v="0"/>
    <n v="2025"/>
    <n v="8"/>
    <x v="3"/>
  </r>
  <r>
    <s v="ORD-005498"/>
    <d v="2025-12-03T00:00:00"/>
    <x v="1957"/>
    <x v="11"/>
    <x v="1"/>
    <x v="1"/>
    <s v="Mumbai"/>
    <x v="9"/>
    <x v="6"/>
    <n v="3"/>
    <n v="82.69"/>
    <n v="0.15"/>
    <n v="210.87"/>
    <x v="3556"/>
    <s v="Bank Transfer"/>
    <x v="0"/>
    <s v="Standard"/>
    <x v="4"/>
    <n v="2025"/>
    <n v="12"/>
    <x v="1"/>
  </r>
  <r>
    <s v="ORD-005499"/>
    <d v="2025-08-11T00:00:00"/>
    <x v="2026"/>
    <x v="17"/>
    <x v="4"/>
    <x v="4"/>
    <s v="Houston"/>
    <x v="9"/>
    <x v="6"/>
    <n v="1"/>
    <n v="78.61"/>
    <n v="0.15"/>
    <n v="66.81"/>
    <x v="990"/>
    <s v="Credit Card"/>
    <x v="0"/>
    <s v="Standard"/>
    <x v="2"/>
    <n v="2025"/>
    <n v="8"/>
    <x v="3"/>
  </r>
  <r>
    <s v="ORD-005500"/>
    <d v="2025-09-05T00:00:00"/>
    <x v="2101"/>
    <x v="25"/>
    <x v="0"/>
    <x v="0"/>
    <s v="Brisbane"/>
    <x v="7"/>
    <x v="5"/>
    <n v="3"/>
    <n v="120.18"/>
    <n v="0.15"/>
    <n v="306.45"/>
    <x v="3557"/>
    <s v="Credit Card"/>
    <x v="2"/>
    <s v="Standard"/>
    <x v="0"/>
    <n v="2025"/>
    <n v="9"/>
    <x v="11"/>
  </r>
  <r>
    <s v="ORD-005501"/>
    <d v="2025-07-22T00:00:00"/>
    <x v="1555"/>
    <x v="18"/>
    <x v="4"/>
    <x v="4"/>
    <s v="New York"/>
    <x v="15"/>
    <x v="6"/>
    <n v="2"/>
    <n v="79.510000000000005"/>
    <n v="0.15"/>
    <n v="135.16"/>
    <x v="3558"/>
    <s v="Credit Card"/>
    <x v="0"/>
    <s v="Standard"/>
    <x v="0"/>
    <n v="2025"/>
    <n v="7"/>
    <x v="8"/>
  </r>
  <r>
    <s v="ORD-005502"/>
    <d v="2025-01-21T00:00:00"/>
    <x v="2202"/>
    <x v="23"/>
    <x v="8"/>
    <x v="4"/>
    <s v="Calgary"/>
    <x v="4"/>
    <x v="2"/>
    <n v="1"/>
    <n v="41.4"/>
    <n v="0.15"/>
    <n v="35.19"/>
    <x v="1651"/>
    <s v="Debit Card"/>
    <x v="2"/>
    <s v="Same Day"/>
    <x v="1"/>
    <n v="2025"/>
    <n v="1"/>
    <x v="5"/>
  </r>
  <r>
    <s v="ORD-005503"/>
    <d v="2025-04-02T00:00:00"/>
    <x v="1793"/>
    <x v="12"/>
    <x v="1"/>
    <x v="1"/>
    <s v="Chennai"/>
    <x v="14"/>
    <x v="3"/>
    <n v="2"/>
    <n v="78.19"/>
    <n v="0.25"/>
    <n v="117.28"/>
    <x v="160"/>
    <s v="Debit Card"/>
    <x v="2"/>
    <s v="Express"/>
    <x v="1"/>
    <n v="2025"/>
    <n v="4"/>
    <x v="7"/>
  </r>
  <r>
    <s v="ORD-005504"/>
    <d v="2025-07-12T00:00:00"/>
    <x v="1737"/>
    <x v="5"/>
    <x v="1"/>
    <x v="1"/>
    <s v="Delhi"/>
    <x v="2"/>
    <x v="1"/>
    <n v="1"/>
    <n v="96.71"/>
    <n v="0.1"/>
    <n v="87.04"/>
    <x v="183"/>
    <s v="UPI"/>
    <x v="2"/>
    <s v="Express"/>
    <x v="2"/>
    <n v="2025"/>
    <n v="7"/>
    <x v="8"/>
  </r>
  <r>
    <s v="ORD-005505"/>
    <d v="2025-05-02T00:00:00"/>
    <x v="1768"/>
    <x v="23"/>
    <x v="1"/>
    <x v="1"/>
    <s v="Mumbai"/>
    <x v="14"/>
    <x v="3"/>
    <n v="1"/>
    <n v="77.7"/>
    <n v="0.1"/>
    <n v="69.930000000000007"/>
    <x v="3559"/>
    <s v="Digital Wallet"/>
    <x v="0"/>
    <s v="Express"/>
    <x v="0"/>
    <n v="2025"/>
    <n v="5"/>
    <x v="0"/>
  </r>
  <r>
    <s v="ORD-005506"/>
    <d v="2025-03-13T00:00:00"/>
    <x v="1641"/>
    <x v="16"/>
    <x v="2"/>
    <x v="2"/>
    <s v="Dubai"/>
    <x v="1"/>
    <x v="1"/>
    <n v="1"/>
    <n v="41.07"/>
    <n v="0"/>
    <n v="41.07"/>
    <x v="1992"/>
    <s v="PayPal"/>
    <x v="0"/>
    <s v="Express"/>
    <x v="1"/>
    <n v="2025"/>
    <n v="3"/>
    <x v="4"/>
  </r>
  <r>
    <s v="ORD-005507"/>
    <d v="2025-07-17T00:00:00"/>
    <x v="149"/>
    <x v="3"/>
    <x v="3"/>
    <x v="3"/>
    <s v="Lyon"/>
    <x v="14"/>
    <x v="3"/>
    <n v="2"/>
    <n v="85.29"/>
    <n v="0.1"/>
    <n v="153.53"/>
    <x v="370"/>
    <s v="UPI"/>
    <x v="0"/>
    <s v="Express"/>
    <x v="1"/>
    <n v="2025"/>
    <n v="7"/>
    <x v="8"/>
  </r>
  <r>
    <s v="ORD-005508"/>
    <d v="2025-05-07T00:00:00"/>
    <x v="974"/>
    <x v="20"/>
    <x v="5"/>
    <x v="5"/>
    <s v="Kyoto"/>
    <x v="1"/>
    <x v="1"/>
    <n v="2"/>
    <n v="37.89"/>
    <n v="0.05"/>
    <n v="71.98"/>
    <x v="2075"/>
    <s v="Credit Card"/>
    <x v="0"/>
    <s v="Standard"/>
    <x v="2"/>
    <n v="2025"/>
    <n v="5"/>
    <x v="0"/>
  </r>
  <r>
    <s v="ORD-005509"/>
    <d v="2025-04-11T00:00:00"/>
    <x v="1990"/>
    <x v="13"/>
    <x v="4"/>
    <x v="4"/>
    <s v="Houston"/>
    <x v="10"/>
    <x v="1"/>
    <n v="2"/>
    <n v="52.43"/>
    <n v="0"/>
    <n v="104.86"/>
    <x v="1420"/>
    <s v="PayPal"/>
    <x v="1"/>
    <s v="Standard"/>
    <x v="1"/>
    <n v="2025"/>
    <n v="4"/>
    <x v="7"/>
  </r>
  <r>
    <s v="ORD-005510"/>
    <d v="2025-07-01T00:00:00"/>
    <x v="1958"/>
    <x v="3"/>
    <x v="3"/>
    <x v="3"/>
    <s v="Lyon"/>
    <x v="17"/>
    <x v="3"/>
    <n v="4"/>
    <n v="61.34"/>
    <n v="0.15"/>
    <n v="208.57"/>
    <x v="1796"/>
    <s v="Credit Card"/>
    <x v="0"/>
    <s v="Express"/>
    <x v="0"/>
    <n v="2025"/>
    <n v="7"/>
    <x v="8"/>
  </r>
  <r>
    <s v="ORD-005511"/>
    <d v="2025-02-22T00:00:00"/>
    <x v="1990"/>
    <x v="4"/>
    <x v="9"/>
    <x v="3"/>
    <s v="Munich"/>
    <x v="2"/>
    <x v="1"/>
    <n v="1"/>
    <n v="90.44"/>
    <n v="0"/>
    <n v="90.44"/>
    <x v="3371"/>
    <s v="Credit Card"/>
    <x v="1"/>
    <s v="Express"/>
    <x v="1"/>
    <n v="2025"/>
    <n v="2"/>
    <x v="10"/>
  </r>
  <r>
    <s v="ORD-005512"/>
    <d v="2025-12-13T00:00:00"/>
    <x v="2108"/>
    <x v="29"/>
    <x v="2"/>
    <x v="2"/>
    <s v="Dubai"/>
    <x v="14"/>
    <x v="3"/>
    <n v="1"/>
    <n v="83.23"/>
    <n v="0.1"/>
    <n v="74.900000000000006"/>
    <x v="913"/>
    <s v="PayPal"/>
    <x v="2"/>
    <s v="Express"/>
    <x v="2"/>
    <n v="2025"/>
    <n v="12"/>
    <x v="1"/>
  </r>
  <r>
    <s v="ORD-005513"/>
    <d v="2025-11-27T00:00:00"/>
    <x v="54"/>
    <x v="23"/>
    <x v="5"/>
    <x v="5"/>
    <s v="Yokohama"/>
    <x v="0"/>
    <x v="0"/>
    <n v="1"/>
    <n v="45.96"/>
    <n v="0.05"/>
    <n v="43.66"/>
    <x v="3560"/>
    <s v="Bank Transfer"/>
    <x v="0"/>
    <s v="Express"/>
    <x v="0"/>
    <n v="2025"/>
    <n v="11"/>
    <x v="6"/>
  </r>
  <r>
    <s v="ORD-005514"/>
    <d v="2025-10-04T00:00:00"/>
    <x v="71"/>
    <x v="9"/>
    <x v="0"/>
    <x v="0"/>
    <s v="Melbourne"/>
    <x v="17"/>
    <x v="3"/>
    <n v="3"/>
    <n v="67.739999999999995"/>
    <n v="0"/>
    <n v="203.23"/>
    <x v="3561"/>
    <s v="PayPal"/>
    <x v="2"/>
    <s v="Standard"/>
    <x v="3"/>
    <n v="2025"/>
    <n v="10"/>
    <x v="2"/>
  </r>
  <r>
    <s v="ORD-005515"/>
    <d v="2025-02-11T00:00:00"/>
    <x v="1095"/>
    <x v="4"/>
    <x v="1"/>
    <x v="1"/>
    <s v="Mumbai"/>
    <x v="14"/>
    <x v="3"/>
    <n v="2"/>
    <n v="76.87"/>
    <n v="0.05"/>
    <n v="146.06"/>
    <x v="514"/>
    <s v="Digital Wallet"/>
    <x v="0"/>
    <s v="Standard"/>
    <x v="3"/>
    <n v="2025"/>
    <n v="2"/>
    <x v="10"/>
  </r>
  <r>
    <s v="ORD-005516"/>
    <d v="2025-10-31T00:00:00"/>
    <x v="1631"/>
    <x v="20"/>
    <x v="3"/>
    <x v="3"/>
    <s v="Paris"/>
    <x v="3"/>
    <x v="1"/>
    <n v="1"/>
    <n v="140.5"/>
    <n v="0.1"/>
    <n v="126.45"/>
    <x v="3165"/>
    <s v="Credit Card"/>
    <x v="2"/>
    <s v="Standard"/>
    <x v="1"/>
    <n v="2025"/>
    <n v="10"/>
    <x v="2"/>
  </r>
  <r>
    <s v="ORD-005517"/>
    <d v="2025-11-09T00:00:00"/>
    <x v="2203"/>
    <x v="19"/>
    <x v="7"/>
    <x v="3"/>
    <s v="Liverpool"/>
    <x v="19"/>
    <x v="5"/>
    <n v="1"/>
    <n v="26.27"/>
    <n v="0.2"/>
    <n v="21.02"/>
    <x v="3562"/>
    <s v="Credit Card"/>
    <x v="1"/>
    <s v="Standard"/>
    <x v="1"/>
    <n v="2025"/>
    <n v="11"/>
    <x v="6"/>
  </r>
  <r>
    <s v="ORD-005518"/>
    <d v="2025-10-28T00:00:00"/>
    <x v="452"/>
    <x v="21"/>
    <x v="2"/>
    <x v="2"/>
    <s v="Sharjah"/>
    <x v="19"/>
    <x v="5"/>
    <n v="3"/>
    <n v="25.76"/>
    <n v="0.15"/>
    <n v="65.69"/>
    <x v="2721"/>
    <s v="Credit Card"/>
    <x v="2"/>
    <s v="Express"/>
    <x v="2"/>
    <n v="2025"/>
    <n v="10"/>
    <x v="2"/>
  </r>
  <r>
    <s v="ORD-005519"/>
    <d v="2025-02-14T00:00:00"/>
    <x v="2204"/>
    <x v="16"/>
    <x v="4"/>
    <x v="4"/>
    <s v="New York"/>
    <x v="2"/>
    <x v="1"/>
    <n v="5"/>
    <n v="94.62"/>
    <n v="0.1"/>
    <n v="425.77"/>
    <x v="3563"/>
    <s v="PayPal"/>
    <x v="0"/>
    <s v="Express"/>
    <x v="1"/>
    <n v="2025"/>
    <n v="2"/>
    <x v="10"/>
  </r>
  <r>
    <s v="ORD-005520"/>
    <d v="2025-09-09T00:00:00"/>
    <x v="786"/>
    <x v="25"/>
    <x v="4"/>
    <x v="4"/>
    <s v="Los Angeles"/>
    <x v="18"/>
    <x v="1"/>
    <n v="5"/>
    <n v="70.67"/>
    <n v="0"/>
    <n v="353.37"/>
    <x v="3564"/>
    <s v="Credit Card"/>
    <x v="0"/>
    <s v="Standard"/>
    <x v="0"/>
    <n v="2025"/>
    <n v="9"/>
    <x v="11"/>
  </r>
  <r>
    <s v="ORD-005521"/>
    <d v="2025-11-17T00:00:00"/>
    <x v="1828"/>
    <x v="4"/>
    <x v="7"/>
    <x v="3"/>
    <s v="Birmingham"/>
    <x v="9"/>
    <x v="6"/>
    <n v="2"/>
    <n v="86.26"/>
    <n v="0.05"/>
    <n v="163.89"/>
    <x v="3565"/>
    <s v="PayPal"/>
    <x v="2"/>
    <s v="Express"/>
    <x v="1"/>
    <n v="2025"/>
    <n v="11"/>
    <x v="6"/>
  </r>
  <r>
    <s v="ORD-005522"/>
    <d v="2025-08-14T00:00:00"/>
    <x v="425"/>
    <x v="20"/>
    <x v="4"/>
    <x v="4"/>
    <s v="Houston"/>
    <x v="8"/>
    <x v="5"/>
    <n v="1"/>
    <n v="93.56"/>
    <n v="0.05"/>
    <n v="88.88"/>
    <x v="1637"/>
    <s v="UPI"/>
    <x v="0"/>
    <s v="Same Day"/>
    <x v="0"/>
    <n v="2025"/>
    <n v="8"/>
    <x v="3"/>
  </r>
  <r>
    <s v="ORD-005523"/>
    <d v="2025-09-10T00:00:00"/>
    <x v="785"/>
    <x v="21"/>
    <x v="1"/>
    <x v="1"/>
    <s v="Chennai"/>
    <x v="8"/>
    <x v="5"/>
    <n v="5"/>
    <n v="92.78"/>
    <n v="0.15"/>
    <n v="394.31"/>
    <x v="3566"/>
    <s v="UPI"/>
    <x v="2"/>
    <s v="Standard"/>
    <x v="0"/>
    <n v="2025"/>
    <n v="9"/>
    <x v="11"/>
  </r>
  <r>
    <s v="ORD-005524"/>
    <d v="2025-06-29T00:00:00"/>
    <x v="21"/>
    <x v="2"/>
    <x v="10"/>
    <x v="7"/>
    <s v="SÃ£o Paulo"/>
    <x v="15"/>
    <x v="6"/>
    <n v="1"/>
    <n v="74.989999999999995"/>
    <n v="0.05"/>
    <n v="71.239999999999995"/>
    <x v="2514"/>
    <s v="UPI"/>
    <x v="2"/>
    <s v="Standard"/>
    <x v="0"/>
    <n v="2025"/>
    <n v="6"/>
    <x v="9"/>
  </r>
  <r>
    <s v="ORD-005525"/>
    <d v="2025-07-26T00:00:00"/>
    <x v="208"/>
    <x v="18"/>
    <x v="3"/>
    <x v="3"/>
    <s v="Paris"/>
    <x v="4"/>
    <x v="2"/>
    <n v="1"/>
    <n v="44.63"/>
    <n v="0.05"/>
    <n v="42.4"/>
    <x v="1855"/>
    <s v="Digital Wallet"/>
    <x v="0"/>
    <s v="Standard"/>
    <x v="1"/>
    <n v="2025"/>
    <n v="7"/>
    <x v="8"/>
  </r>
  <r>
    <s v="ORD-005526"/>
    <d v="2025-01-14T00:00:00"/>
    <x v="2205"/>
    <x v="18"/>
    <x v="10"/>
    <x v="7"/>
    <s v="SÃ£o Paulo"/>
    <x v="15"/>
    <x v="6"/>
    <n v="1"/>
    <n v="80.12"/>
    <n v="0.2"/>
    <n v="64.099999999999994"/>
    <x v="2208"/>
    <s v="Debit Card"/>
    <x v="1"/>
    <s v="Standard"/>
    <x v="3"/>
    <n v="2025"/>
    <n v="1"/>
    <x v="5"/>
  </r>
  <r>
    <s v="ORD-005527"/>
    <d v="2025-09-07T00:00:00"/>
    <x v="2206"/>
    <x v="20"/>
    <x v="6"/>
    <x v="6"/>
    <s v="Singapore"/>
    <x v="19"/>
    <x v="5"/>
    <n v="3"/>
    <n v="25.91"/>
    <n v="0.05"/>
    <n v="73.849999999999994"/>
    <x v="1902"/>
    <s v="Credit Card"/>
    <x v="0"/>
    <s v="Standard"/>
    <x v="3"/>
    <n v="2025"/>
    <n v="9"/>
    <x v="11"/>
  </r>
  <r>
    <s v="ORD-005528"/>
    <d v="2025-02-01T00:00:00"/>
    <x v="1909"/>
    <x v="26"/>
    <x v="4"/>
    <x v="4"/>
    <s v="Houston"/>
    <x v="7"/>
    <x v="5"/>
    <n v="1"/>
    <n v="125.89"/>
    <n v="0.2"/>
    <n v="100.71"/>
    <x v="1311"/>
    <s v="Bank Transfer"/>
    <x v="2"/>
    <s v="Same Day"/>
    <x v="1"/>
    <n v="2025"/>
    <n v="2"/>
    <x v="10"/>
  </r>
  <r>
    <s v="ORD-005529"/>
    <d v="2025-06-20T00:00:00"/>
    <x v="66"/>
    <x v="2"/>
    <x v="3"/>
    <x v="3"/>
    <s v="Toulouse"/>
    <x v="0"/>
    <x v="0"/>
    <n v="3"/>
    <n v="39.92"/>
    <n v="0.2"/>
    <n v="95.8"/>
    <x v="629"/>
    <s v="Credit Card"/>
    <x v="2"/>
    <s v="Standard"/>
    <x v="1"/>
    <n v="2025"/>
    <n v="6"/>
    <x v="9"/>
  </r>
  <r>
    <s v="ORD-005530"/>
    <d v="2025-04-25T00:00:00"/>
    <x v="1819"/>
    <x v="24"/>
    <x v="1"/>
    <x v="1"/>
    <s v="Kolkata"/>
    <x v="7"/>
    <x v="5"/>
    <n v="3"/>
    <n v="138.19999999999999"/>
    <n v="0.05"/>
    <n v="393.87"/>
    <x v="3567"/>
    <s v="Digital Wallet"/>
    <x v="0"/>
    <s v="Same Day"/>
    <x v="1"/>
    <n v="2025"/>
    <n v="4"/>
    <x v="7"/>
  </r>
  <r>
    <s v="ORD-005531"/>
    <d v="2025-08-02T00:00:00"/>
    <x v="502"/>
    <x v="11"/>
    <x v="2"/>
    <x v="2"/>
    <s v="Abu Dhabi"/>
    <x v="1"/>
    <x v="1"/>
    <n v="1"/>
    <n v="37.200000000000003"/>
    <n v="0.1"/>
    <n v="33.479999999999997"/>
    <x v="3568"/>
    <s v="UPI"/>
    <x v="0"/>
    <s v="Standard"/>
    <x v="1"/>
    <n v="2025"/>
    <n v="8"/>
    <x v="3"/>
  </r>
  <r>
    <s v="ORD-005532"/>
    <d v="2025-02-22T00:00:00"/>
    <x v="762"/>
    <x v="23"/>
    <x v="7"/>
    <x v="3"/>
    <s v="Liverpool"/>
    <x v="11"/>
    <x v="5"/>
    <n v="2"/>
    <n v="159.22999999999999"/>
    <n v="0.05"/>
    <n v="302.52999999999997"/>
    <x v="3569"/>
    <s v="Credit Card"/>
    <x v="0"/>
    <s v="Standard"/>
    <x v="1"/>
    <n v="2025"/>
    <n v="2"/>
    <x v="10"/>
  </r>
  <r>
    <s v="ORD-005533"/>
    <d v="2025-09-28T00:00:00"/>
    <x v="1686"/>
    <x v="14"/>
    <x v="7"/>
    <x v="3"/>
    <s v="Birmingham"/>
    <x v="2"/>
    <x v="1"/>
    <n v="4"/>
    <n v="95.48"/>
    <n v="0.05"/>
    <n v="362.84"/>
    <x v="3570"/>
    <s v="Digital Wallet"/>
    <x v="2"/>
    <s v="Standard"/>
    <x v="2"/>
    <n v="2025"/>
    <n v="9"/>
    <x v="11"/>
  </r>
  <r>
    <s v="ORD-005534"/>
    <d v="2025-11-06T00:00:00"/>
    <x v="1819"/>
    <x v="6"/>
    <x v="4"/>
    <x v="4"/>
    <s v="Chicago"/>
    <x v="16"/>
    <x v="6"/>
    <n v="2"/>
    <n v="30.24"/>
    <n v="0.05"/>
    <n v="57.45"/>
    <x v="1081"/>
    <s v="PayPal"/>
    <x v="0"/>
    <s v="Standard"/>
    <x v="2"/>
    <n v="2025"/>
    <n v="11"/>
    <x v="6"/>
  </r>
  <r>
    <s v="ORD-005535"/>
    <d v="2025-03-05T00:00:00"/>
    <x v="1350"/>
    <x v="23"/>
    <x v="7"/>
    <x v="3"/>
    <s v="London"/>
    <x v="4"/>
    <x v="2"/>
    <n v="2"/>
    <n v="43.37"/>
    <n v="0.1"/>
    <n v="78.069999999999993"/>
    <x v="1146"/>
    <s v="PayPal"/>
    <x v="0"/>
    <s v="Express"/>
    <x v="0"/>
    <n v="2025"/>
    <n v="3"/>
    <x v="4"/>
  </r>
  <r>
    <s v="ORD-005536"/>
    <d v="2025-02-10T00:00:00"/>
    <x v="480"/>
    <x v="29"/>
    <x v="4"/>
    <x v="4"/>
    <s v="New York"/>
    <x v="9"/>
    <x v="6"/>
    <n v="1"/>
    <n v="82.25"/>
    <n v="0.05"/>
    <n v="78.14"/>
    <x v="3571"/>
    <s v="PayPal"/>
    <x v="2"/>
    <s v="Express"/>
    <x v="0"/>
    <n v="2025"/>
    <n v="2"/>
    <x v="10"/>
  </r>
  <r>
    <s v="ORD-005537"/>
    <d v="2025-02-26T00:00:00"/>
    <x v="12"/>
    <x v="6"/>
    <x v="4"/>
    <x v="4"/>
    <s v="Houston"/>
    <x v="4"/>
    <x v="2"/>
    <n v="2"/>
    <n v="46.27"/>
    <n v="0.05"/>
    <n v="87.92"/>
    <x v="1327"/>
    <s v="Digital Wallet"/>
    <x v="2"/>
    <s v="Standard"/>
    <x v="0"/>
    <n v="2025"/>
    <n v="2"/>
    <x v="10"/>
  </r>
  <r>
    <s v="ORD-005538"/>
    <d v="2025-11-29T00:00:00"/>
    <x v="386"/>
    <x v="17"/>
    <x v="5"/>
    <x v="5"/>
    <s v="Osaka"/>
    <x v="18"/>
    <x v="1"/>
    <n v="1"/>
    <n v="67.650000000000006"/>
    <n v="0.2"/>
    <n v="54.12"/>
    <x v="744"/>
    <s v="UPI"/>
    <x v="2"/>
    <s v="Standard"/>
    <x v="1"/>
    <n v="2025"/>
    <n v="11"/>
    <x v="6"/>
  </r>
  <r>
    <s v="ORD-005539"/>
    <d v="2025-07-26T00:00:00"/>
    <x v="644"/>
    <x v="24"/>
    <x v="6"/>
    <x v="6"/>
    <s v="Singapore"/>
    <x v="6"/>
    <x v="4"/>
    <n v="1"/>
    <n v="19.09"/>
    <n v="0.2"/>
    <n v="15.27"/>
    <x v="1547"/>
    <s v="Credit Card"/>
    <x v="0"/>
    <s v="Standard"/>
    <x v="0"/>
    <n v="2025"/>
    <n v="7"/>
    <x v="8"/>
  </r>
  <r>
    <s v="ORD-005540"/>
    <d v="2025-07-02T00:00:00"/>
    <x v="396"/>
    <x v="2"/>
    <x v="4"/>
    <x v="4"/>
    <s v="New York"/>
    <x v="19"/>
    <x v="5"/>
    <n v="1"/>
    <n v="26.52"/>
    <n v="0"/>
    <n v="26.52"/>
    <x v="1595"/>
    <s v="Digital Wallet"/>
    <x v="2"/>
    <s v="Express"/>
    <x v="1"/>
    <n v="2025"/>
    <n v="7"/>
    <x v="8"/>
  </r>
  <r>
    <s v="ORD-005541"/>
    <d v="2025-02-11T00:00:00"/>
    <x v="2166"/>
    <x v="8"/>
    <x v="7"/>
    <x v="3"/>
    <s v="Birmingham"/>
    <x v="18"/>
    <x v="1"/>
    <n v="2"/>
    <n v="74.36"/>
    <n v="0.25"/>
    <n v="111.53"/>
    <x v="3572"/>
    <s v="Credit Card"/>
    <x v="0"/>
    <s v="Standard"/>
    <x v="2"/>
    <n v="2025"/>
    <n v="2"/>
    <x v="10"/>
  </r>
  <r>
    <s v="ORD-005542"/>
    <d v="2025-09-11T00:00:00"/>
    <x v="1206"/>
    <x v="5"/>
    <x v="10"/>
    <x v="7"/>
    <s v="BrasÃ­lia"/>
    <x v="9"/>
    <x v="6"/>
    <n v="3"/>
    <n v="76.010000000000005"/>
    <n v="0"/>
    <n v="228.04"/>
    <x v="3573"/>
    <s v="UPI"/>
    <x v="2"/>
    <s v="Express"/>
    <x v="0"/>
    <n v="2025"/>
    <n v="9"/>
    <x v="11"/>
  </r>
  <r>
    <s v="ORD-005543"/>
    <d v="2025-11-27T00:00:00"/>
    <x v="266"/>
    <x v="7"/>
    <x v="1"/>
    <x v="1"/>
    <s v="Mumbai"/>
    <x v="11"/>
    <x v="5"/>
    <n v="1"/>
    <n v="154.41999999999999"/>
    <n v="0.15"/>
    <n v="131.26"/>
    <x v="2147"/>
    <s v="Credit Card"/>
    <x v="0"/>
    <s v="Standard"/>
    <x v="3"/>
    <n v="2025"/>
    <n v="11"/>
    <x v="6"/>
  </r>
  <r>
    <s v="ORD-005544"/>
    <d v="2025-11-15T00:00:00"/>
    <x v="1131"/>
    <x v="24"/>
    <x v="10"/>
    <x v="7"/>
    <s v="SÃ£o Paulo"/>
    <x v="5"/>
    <x v="3"/>
    <n v="1"/>
    <n v="51.03"/>
    <n v="0"/>
    <n v="51.03"/>
    <x v="897"/>
    <s v="Credit Card"/>
    <x v="0"/>
    <s v="Same Day"/>
    <x v="3"/>
    <n v="2025"/>
    <n v="11"/>
    <x v="6"/>
  </r>
  <r>
    <s v="ORD-005545"/>
    <d v="2025-09-02T00:00:00"/>
    <x v="2207"/>
    <x v="2"/>
    <x v="4"/>
    <x v="4"/>
    <s v="Houston"/>
    <x v="19"/>
    <x v="5"/>
    <n v="1"/>
    <n v="26.27"/>
    <n v="0"/>
    <n v="26.27"/>
    <x v="1595"/>
    <s v="Digital Wallet"/>
    <x v="0"/>
    <s v="Express"/>
    <x v="3"/>
    <n v="2025"/>
    <n v="9"/>
    <x v="11"/>
  </r>
  <r>
    <s v="ORD-005546"/>
    <d v="2025-01-30T00:00:00"/>
    <x v="1972"/>
    <x v="23"/>
    <x v="8"/>
    <x v="4"/>
    <s v="Calgary"/>
    <x v="5"/>
    <x v="3"/>
    <n v="1"/>
    <n v="51.65"/>
    <n v="0.1"/>
    <n v="46.49"/>
    <x v="2075"/>
    <s v="Debit Card"/>
    <x v="0"/>
    <s v="Express"/>
    <x v="0"/>
    <n v="2025"/>
    <n v="1"/>
    <x v="5"/>
  </r>
  <r>
    <s v="ORD-005547"/>
    <d v="2025-02-13T00:00:00"/>
    <x v="886"/>
    <x v="7"/>
    <x v="3"/>
    <x v="3"/>
    <s v="Marseille"/>
    <x v="8"/>
    <x v="5"/>
    <n v="2"/>
    <n v="100.59"/>
    <n v="0.1"/>
    <n v="181.06"/>
    <x v="3574"/>
    <s v="PayPal"/>
    <x v="0"/>
    <s v="Standard"/>
    <x v="0"/>
    <n v="2025"/>
    <n v="2"/>
    <x v="10"/>
  </r>
  <r>
    <s v="ORD-005548"/>
    <d v="2025-01-20T00:00:00"/>
    <x v="795"/>
    <x v="25"/>
    <x v="3"/>
    <x v="3"/>
    <s v="Toulouse"/>
    <x v="0"/>
    <x v="0"/>
    <n v="1"/>
    <n v="39.770000000000003"/>
    <n v="0"/>
    <n v="39.770000000000003"/>
    <x v="2108"/>
    <s v="Debit Card"/>
    <x v="1"/>
    <s v="Standard"/>
    <x v="0"/>
    <n v="2025"/>
    <n v="1"/>
    <x v="5"/>
  </r>
  <r>
    <s v="ORD-005549"/>
    <d v="2025-04-11T00:00:00"/>
    <x v="364"/>
    <x v="8"/>
    <x v="10"/>
    <x v="7"/>
    <s v="BrasÃ­lia"/>
    <x v="6"/>
    <x v="4"/>
    <n v="1"/>
    <n v="20.059999999999999"/>
    <n v="0.1"/>
    <n v="18.05"/>
    <x v="2631"/>
    <s v="UPI"/>
    <x v="2"/>
    <s v="Standard"/>
    <x v="0"/>
    <n v="2025"/>
    <n v="4"/>
    <x v="7"/>
  </r>
  <r>
    <s v="ORD-005550"/>
    <d v="2025-02-23T00:00:00"/>
    <x v="840"/>
    <x v="5"/>
    <x v="1"/>
    <x v="1"/>
    <s v="Delhi"/>
    <x v="16"/>
    <x v="6"/>
    <n v="1"/>
    <n v="32.049999999999997"/>
    <n v="0.1"/>
    <n v="28.84"/>
    <x v="3575"/>
    <s v="PayPal"/>
    <x v="0"/>
    <s v="Standard"/>
    <x v="2"/>
    <n v="2025"/>
    <n v="2"/>
    <x v="10"/>
  </r>
  <r>
    <s v="ORD-005551"/>
    <d v="2025-04-12T00:00:00"/>
    <x v="1552"/>
    <x v="11"/>
    <x v="4"/>
    <x v="4"/>
    <s v="Houston"/>
    <x v="16"/>
    <x v="6"/>
    <n v="3"/>
    <n v="28.72"/>
    <n v="0.1"/>
    <n v="77.55"/>
    <x v="349"/>
    <s v="UPI"/>
    <x v="0"/>
    <s v="Same Day"/>
    <x v="3"/>
    <n v="2025"/>
    <n v="4"/>
    <x v="7"/>
  </r>
  <r>
    <s v="ORD-005552"/>
    <d v="2025-05-31T00:00:00"/>
    <x v="2199"/>
    <x v="24"/>
    <x v="9"/>
    <x v="3"/>
    <s v="Berlin"/>
    <x v="16"/>
    <x v="6"/>
    <n v="3"/>
    <n v="29.18"/>
    <n v="0.15"/>
    <n v="74.400000000000006"/>
    <x v="3576"/>
    <s v="PayPal"/>
    <x v="0"/>
    <s v="Standard"/>
    <x v="3"/>
    <n v="2025"/>
    <n v="5"/>
    <x v="0"/>
  </r>
  <r>
    <s v="ORD-005553"/>
    <d v="2025-12-17T00:00:00"/>
    <x v="2078"/>
    <x v="4"/>
    <x v="6"/>
    <x v="6"/>
    <s v="Singapore"/>
    <x v="8"/>
    <x v="5"/>
    <n v="2"/>
    <n v="105.33"/>
    <n v="0.05"/>
    <n v="200.12"/>
    <x v="3577"/>
    <s v="Debit Card"/>
    <x v="1"/>
    <s v="Same Day"/>
    <x v="0"/>
    <n v="2025"/>
    <n v="12"/>
    <x v="1"/>
  </r>
  <r>
    <s v="ORD-005554"/>
    <d v="2025-08-27T00:00:00"/>
    <x v="1247"/>
    <x v="28"/>
    <x v="4"/>
    <x v="4"/>
    <s v="Seattle"/>
    <x v="9"/>
    <x v="6"/>
    <n v="4"/>
    <n v="77.540000000000006"/>
    <n v="0.1"/>
    <n v="279.13"/>
    <x v="3578"/>
    <s v="UPI"/>
    <x v="2"/>
    <s v="Express"/>
    <x v="1"/>
    <n v="2025"/>
    <n v="8"/>
    <x v="3"/>
  </r>
  <r>
    <s v="ORD-005555"/>
    <d v="2025-11-17T00:00:00"/>
    <x v="2208"/>
    <x v="4"/>
    <x v="6"/>
    <x v="6"/>
    <s v="Singapore"/>
    <x v="13"/>
    <x v="2"/>
    <n v="2"/>
    <n v="179.37"/>
    <n v="0.05"/>
    <n v="340.81"/>
    <x v="3579"/>
    <s v="Credit Card"/>
    <x v="0"/>
    <s v="Standard"/>
    <x v="2"/>
    <n v="2025"/>
    <n v="11"/>
    <x v="6"/>
  </r>
  <r>
    <s v="ORD-005556"/>
    <d v="2025-10-05T00:00:00"/>
    <x v="1221"/>
    <x v="25"/>
    <x v="7"/>
    <x v="3"/>
    <s v="Birmingham"/>
    <x v="18"/>
    <x v="1"/>
    <n v="1"/>
    <n v="72.5"/>
    <n v="0.1"/>
    <n v="65.25"/>
    <x v="1438"/>
    <s v="Bank Transfer"/>
    <x v="0"/>
    <s v="Same Day"/>
    <x v="2"/>
    <n v="2025"/>
    <n v="10"/>
    <x v="2"/>
  </r>
  <r>
    <s v="ORD-005557"/>
    <d v="2025-02-13T00:00:00"/>
    <x v="1145"/>
    <x v="24"/>
    <x v="1"/>
    <x v="1"/>
    <s v="Chennai"/>
    <x v="12"/>
    <x v="1"/>
    <n v="2"/>
    <n v="168.53"/>
    <n v="0.25"/>
    <n v="252.79"/>
    <x v="3580"/>
    <s v="Credit Card"/>
    <x v="2"/>
    <s v="Standard"/>
    <x v="1"/>
    <n v="2025"/>
    <n v="2"/>
    <x v="10"/>
  </r>
  <r>
    <s v="ORD-005558"/>
    <d v="2025-10-15T00:00:00"/>
    <x v="757"/>
    <x v="29"/>
    <x v="5"/>
    <x v="5"/>
    <s v="Kyoto"/>
    <x v="18"/>
    <x v="1"/>
    <n v="2"/>
    <n v="67.02"/>
    <n v="0.1"/>
    <n v="120.63"/>
    <x v="339"/>
    <s v="UPI"/>
    <x v="0"/>
    <s v="Express"/>
    <x v="1"/>
    <n v="2025"/>
    <n v="10"/>
    <x v="2"/>
  </r>
  <r>
    <s v="ORD-005559"/>
    <d v="2025-04-18T00:00:00"/>
    <x v="1771"/>
    <x v="7"/>
    <x v="1"/>
    <x v="1"/>
    <s v="Mumbai"/>
    <x v="8"/>
    <x v="5"/>
    <n v="2"/>
    <n v="95.55"/>
    <n v="0.05"/>
    <n v="181.55"/>
    <x v="3581"/>
    <s v="Debit Card"/>
    <x v="0"/>
    <s v="Standard"/>
    <x v="2"/>
    <n v="2025"/>
    <n v="4"/>
    <x v="7"/>
  </r>
  <r>
    <s v="ORD-005560"/>
    <d v="2025-09-07T00:00:00"/>
    <x v="765"/>
    <x v="12"/>
    <x v="9"/>
    <x v="3"/>
    <s v="Munich"/>
    <x v="1"/>
    <x v="1"/>
    <n v="1"/>
    <n v="40.21"/>
    <n v="0"/>
    <n v="40.21"/>
    <x v="993"/>
    <s v="UPI"/>
    <x v="2"/>
    <s v="Express"/>
    <x v="2"/>
    <n v="2025"/>
    <n v="9"/>
    <x v="11"/>
  </r>
  <r>
    <s v="ORD-005561"/>
    <d v="2025-05-14T00:00:00"/>
    <x v="1143"/>
    <x v="1"/>
    <x v="1"/>
    <x v="1"/>
    <s v="Hyderabad"/>
    <x v="4"/>
    <x v="2"/>
    <n v="2"/>
    <n v="45.98"/>
    <n v="0.1"/>
    <n v="82.76"/>
    <x v="468"/>
    <s v="UPI"/>
    <x v="0"/>
    <s v="Standard"/>
    <x v="0"/>
    <n v="2025"/>
    <n v="5"/>
    <x v="0"/>
  </r>
  <r>
    <s v="ORD-005562"/>
    <d v="2025-12-31T00:00:00"/>
    <x v="897"/>
    <x v="1"/>
    <x v="4"/>
    <x v="4"/>
    <s v="Seattle"/>
    <x v="13"/>
    <x v="2"/>
    <n v="3"/>
    <n v="178.07"/>
    <n v="0"/>
    <n v="534.22"/>
    <x v="3582"/>
    <s v="Digital Wallet"/>
    <x v="0"/>
    <s v="Standard"/>
    <x v="2"/>
    <n v="2025"/>
    <n v="12"/>
    <x v="1"/>
  </r>
  <r>
    <s v="ORD-005563"/>
    <d v="2025-04-14T00:00:00"/>
    <x v="1481"/>
    <x v="0"/>
    <x v="3"/>
    <x v="3"/>
    <s v="Marseille"/>
    <x v="2"/>
    <x v="1"/>
    <n v="3"/>
    <n v="86.47"/>
    <n v="0.05"/>
    <n v="246.43"/>
    <x v="3583"/>
    <s v="UPI"/>
    <x v="0"/>
    <s v="Express"/>
    <x v="1"/>
    <n v="2025"/>
    <n v="4"/>
    <x v="7"/>
  </r>
  <r>
    <s v="ORD-005564"/>
    <d v="2025-04-20T00:00:00"/>
    <x v="1577"/>
    <x v="27"/>
    <x v="3"/>
    <x v="3"/>
    <s v="Paris"/>
    <x v="2"/>
    <x v="1"/>
    <n v="3"/>
    <n v="93.88"/>
    <n v="0.05"/>
    <n v="267.57"/>
    <x v="3584"/>
    <s v="Digital Wallet"/>
    <x v="0"/>
    <s v="Standard"/>
    <x v="3"/>
    <n v="2025"/>
    <n v="4"/>
    <x v="7"/>
  </r>
  <r>
    <s v="ORD-005565"/>
    <d v="2025-12-13T00:00:00"/>
    <x v="1976"/>
    <x v="9"/>
    <x v="7"/>
    <x v="3"/>
    <s v="London"/>
    <x v="14"/>
    <x v="3"/>
    <n v="3"/>
    <n v="79.349999999999994"/>
    <n v="0.2"/>
    <n v="190.43"/>
    <x v="3585"/>
    <s v="Credit Card"/>
    <x v="0"/>
    <s v="Express"/>
    <x v="0"/>
    <n v="2025"/>
    <n v="12"/>
    <x v="1"/>
  </r>
  <r>
    <s v="ORD-005566"/>
    <d v="2025-01-10T00:00:00"/>
    <x v="1242"/>
    <x v="20"/>
    <x v="7"/>
    <x v="3"/>
    <s v="Liverpool"/>
    <x v="11"/>
    <x v="5"/>
    <n v="1"/>
    <n v="151.24"/>
    <n v="0.2"/>
    <n v="120.99"/>
    <x v="2469"/>
    <s v="Credit Card"/>
    <x v="0"/>
    <s v="Standard"/>
    <x v="1"/>
    <n v="2025"/>
    <n v="1"/>
    <x v="5"/>
  </r>
  <r>
    <s v="ORD-005567"/>
    <d v="2025-09-30T00:00:00"/>
    <x v="2209"/>
    <x v="29"/>
    <x v="4"/>
    <x v="4"/>
    <s v="Chicago"/>
    <x v="7"/>
    <x v="5"/>
    <n v="4"/>
    <n v="136.11000000000001"/>
    <n v="0.15"/>
    <n v="462.78"/>
    <x v="3586"/>
    <s v="Credit Card"/>
    <x v="2"/>
    <s v="Standard"/>
    <x v="0"/>
    <n v="2025"/>
    <n v="9"/>
    <x v="11"/>
  </r>
  <r>
    <s v="ORD-005568"/>
    <d v="2025-10-11T00:00:00"/>
    <x v="928"/>
    <x v="4"/>
    <x v="7"/>
    <x v="3"/>
    <s v="London"/>
    <x v="16"/>
    <x v="6"/>
    <n v="1"/>
    <n v="29.01"/>
    <n v="0.2"/>
    <n v="23.21"/>
    <x v="2189"/>
    <s v="UPI"/>
    <x v="0"/>
    <s v="Express"/>
    <x v="1"/>
    <n v="2025"/>
    <n v="10"/>
    <x v="2"/>
  </r>
  <r>
    <s v="ORD-005569"/>
    <d v="2025-11-18T00:00:00"/>
    <x v="2210"/>
    <x v="15"/>
    <x v="11"/>
    <x v="8"/>
    <s v="Durban"/>
    <x v="4"/>
    <x v="2"/>
    <n v="1"/>
    <n v="44.27"/>
    <n v="0.1"/>
    <n v="39.840000000000003"/>
    <x v="3587"/>
    <s v="UPI"/>
    <x v="0"/>
    <s v="Standard"/>
    <x v="2"/>
    <n v="2025"/>
    <n v="11"/>
    <x v="6"/>
  </r>
  <r>
    <s v="ORD-005570"/>
    <d v="2025-12-25T00:00:00"/>
    <x v="1945"/>
    <x v="9"/>
    <x v="10"/>
    <x v="7"/>
    <s v="SÃ£o Paulo"/>
    <x v="16"/>
    <x v="6"/>
    <n v="2"/>
    <n v="29.15"/>
    <n v="0.05"/>
    <n v="55.38"/>
    <x v="3588"/>
    <s v="Debit Card"/>
    <x v="2"/>
    <s v="Express"/>
    <x v="4"/>
    <n v="2025"/>
    <n v="12"/>
    <x v="1"/>
  </r>
  <r>
    <s v="ORD-005571"/>
    <d v="2025-12-25T00:00:00"/>
    <x v="1713"/>
    <x v="3"/>
    <x v="1"/>
    <x v="1"/>
    <s v="Delhi"/>
    <x v="4"/>
    <x v="2"/>
    <n v="2"/>
    <n v="44.41"/>
    <n v="0.05"/>
    <n v="84.38"/>
    <x v="1460"/>
    <s v="Bank Transfer"/>
    <x v="0"/>
    <s v="Express"/>
    <x v="1"/>
    <n v="2025"/>
    <n v="12"/>
    <x v="1"/>
  </r>
  <r>
    <s v="ORD-005572"/>
    <d v="2025-01-26T00:00:00"/>
    <x v="516"/>
    <x v="16"/>
    <x v="1"/>
    <x v="1"/>
    <s v="Chennai"/>
    <x v="15"/>
    <x v="6"/>
    <n v="1"/>
    <n v="74.39"/>
    <n v="0.2"/>
    <n v="59.51"/>
    <x v="2954"/>
    <s v="PayPal"/>
    <x v="0"/>
    <s v="Express"/>
    <x v="1"/>
    <n v="2025"/>
    <n v="1"/>
    <x v="5"/>
  </r>
  <r>
    <s v="ORD-005573"/>
    <d v="2025-11-13T00:00:00"/>
    <x v="1913"/>
    <x v="9"/>
    <x v="2"/>
    <x v="2"/>
    <s v="Unknown"/>
    <x v="17"/>
    <x v="3"/>
    <n v="2"/>
    <n v="60.08"/>
    <n v="0.15"/>
    <n v="102.13"/>
    <x v="3589"/>
    <s v="Debit Card"/>
    <x v="0"/>
    <s v="Standard"/>
    <x v="1"/>
    <n v="2025"/>
    <n v="11"/>
    <x v="6"/>
  </r>
  <r>
    <s v="ORD-005574"/>
    <d v="2025-09-10T00:00:00"/>
    <x v="744"/>
    <x v="26"/>
    <x v="9"/>
    <x v="3"/>
    <s v="Hamburg"/>
    <x v="19"/>
    <x v="5"/>
    <n v="1"/>
    <n v="23.33"/>
    <n v="0"/>
    <n v="23.33"/>
    <x v="11"/>
    <s v="Credit Card"/>
    <x v="0"/>
    <s v="Standard"/>
    <x v="1"/>
    <n v="2025"/>
    <n v="9"/>
    <x v="11"/>
  </r>
  <r>
    <s v="ORD-005575"/>
    <d v="2025-09-11T00:00:00"/>
    <x v="2211"/>
    <x v="22"/>
    <x v="9"/>
    <x v="3"/>
    <s v="Frankfurt"/>
    <x v="4"/>
    <x v="2"/>
    <n v="1"/>
    <n v="41.48"/>
    <n v="0.05"/>
    <n v="39.409999999999997"/>
    <x v="3590"/>
    <s v="Debit Card"/>
    <x v="0"/>
    <s v="Standard"/>
    <x v="0"/>
    <n v="2025"/>
    <n v="9"/>
    <x v="11"/>
  </r>
  <r>
    <s v="ORD-005576"/>
    <d v="2025-02-20T00:00:00"/>
    <x v="579"/>
    <x v="12"/>
    <x v="5"/>
    <x v="5"/>
    <s v="Tokyo"/>
    <x v="6"/>
    <x v="4"/>
    <n v="1"/>
    <n v="20.37"/>
    <n v="0"/>
    <n v="20.37"/>
    <x v="1442"/>
    <s v="Credit Card"/>
    <x v="0"/>
    <s v="Standard"/>
    <x v="3"/>
    <n v="2025"/>
    <n v="2"/>
    <x v="10"/>
  </r>
  <r>
    <s v="ORD-005577"/>
    <d v="2025-09-12T00:00:00"/>
    <x v="2119"/>
    <x v="8"/>
    <x v="4"/>
    <x v="4"/>
    <s v="Seattle"/>
    <x v="17"/>
    <x v="3"/>
    <n v="1"/>
    <n v="67.12"/>
    <n v="0.15"/>
    <n v="57.05"/>
    <x v="998"/>
    <s v="Digital Wallet"/>
    <x v="2"/>
    <s v="Standard"/>
    <x v="0"/>
    <n v="2025"/>
    <n v="9"/>
    <x v="11"/>
  </r>
  <r>
    <s v="ORD-005578"/>
    <d v="2025-12-27T00:00:00"/>
    <x v="271"/>
    <x v="21"/>
    <x v="9"/>
    <x v="3"/>
    <s v="Berlin"/>
    <x v="19"/>
    <x v="5"/>
    <n v="1"/>
    <n v="23.37"/>
    <n v="0.1"/>
    <n v="21.03"/>
    <x v="3591"/>
    <s v="PayPal"/>
    <x v="0"/>
    <s v="Standard"/>
    <x v="0"/>
    <n v="2025"/>
    <n v="12"/>
    <x v="1"/>
  </r>
  <r>
    <s v="ORD-005579"/>
    <d v="2025-12-09T00:00:00"/>
    <x v="390"/>
    <x v="12"/>
    <x v="11"/>
    <x v="8"/>
    <s v="Pretoria"/>
    <x v="8"/>
    <x v="5"/>
    <n v="1"/>
    <n v="99.16"/>
    <n v="0.05"/>
    <n v="94.2"/>
    <x v="3592"/>
    <s v="UPI"/>
    <x v="0"/>
    <s v="Express"/>
    <x v="0"/>
    <n v="2025"/>
    <n v="12"/>
    <x v="1"/>
  </r>
  <r>
    <s v="ORD-005580"/>
    <d v="2025-06-21T00:00:00"/>
    <x v="1871"/>
    <x v="0"/>
    <x v="8"/>
    <x v="4"/>
    <s v="Vancouver"/>
    <x v="19"/>
    <x v="5"/>
    <n v="2"/>
    <n v="25.31"/>
    <n v="0.15"/>
    <n v="43.02"/>
    <x v="1449"/>
    <s v="Digital Wallet"/>
    <x v="2"/>
    <s v="Standard"/>
    <x v="2"/>
    <n v="2025"/>
    <n v="6"/>
    <x v="9"/>
  </r>
  <r>
    <s v="ORD-005581"/>
    <d v="2025-01-16T00:00:00"/>
    <x v="1583"/>
    <x v="13"/>
    <x v="1"/>
    <x v="1"/>
    <s v="Chennai"/>
    <x v="16"/>
    <x v="6"/>
    <n v="1"/>
    <n v="32.32"/>
    <n v="0.05"/>
    <n v="30.7"/>
    <x v="3593"/>
    <s v="Digital Wallet"/>
    <x v="0"/>
    <s v="Express"/>
    <x v="0"/>
    <n v="2025"/>
    <n v="1"/>
    <x v="5"/>
  </r>
  <r>
    <s v="ORD-005582"/>
    <d v="2025-05-22T00:00:00"/>
    <x v="2212"/>
    <x v="23"/>
    <x v="1"/>
    <x v="1"/>
    <s v="Kolkata"/>
    <x v="14"/>
    <x v="3"/>
    <n v="2"/>
    <n v="79.33"/>
    <n v="0.05"/>
    <n v="150.72999999999999"/>
    <x v="3594"/>
    <s v="UPI"/>
    <x v="0"/>
    <s v="Standard"/>
    <x v="1"/>
    <n v="2025"/>
    <n v="5"/>
    <x v="0"/>
  </r>
  <r>
    <s v="ORD-005583"/>
    <d v="2025-11-15T00:00:00"/>
    <x v="988"/>
    <x v="21"/>
    <x v="4"/>
    <x v="4"/>
    <s v="Seattle"/>
    <x v="11"/>
    <x v="5"/>
    <n v="1"/>
    <n v="142.22"/>
    <n v="0.1"/>
    <n v="127.99"/>
    <x v="1810"/>
    <s v="Credit Card"/>
    <x v="0"/>
    <s v="Standard"/>
    <x v="0"/>
    <n v="2025"/>
    <n v="11"/>
    <x v="6"/>
  </r>
  <r>
    <s v="ORD-005584"/>
    <d v="2025-10-02T00:00:00"/>
    <x v="1035"/>
    <x v="22"/>
    <x v="5"/>
    <x v="5"/>
    <s v="Kyoto"/>
    <x v="10"/>
    <x v="1"/>
    <n v="3"/>
    <n v="53.76"/>
    <n v="0.05"/>
    <n v="153.22"/>
    <x v="198"/>
    <s v="Credit Card"/>
    <x v="0"/>
    <s v="Express"/>
    <x v="1"/>
    <n v="2025"/>
    <n v="10"/>
    <x v="2"/>
  </r>
  <r>
    <s v="ORD-005585"/>
    <d v="2025-06-29T00:00:00"/>
    <x v="470"/>
    <x v="20"/>
    <x v="4"/>
    <x v="4"/>
    <s v="New York"/>
    <x v="13"/>
    <x v="2"/>
    <n v="5"/>
    <n v="179.79"/>
    <n v="0.1"/>
    <n v="809.03"/>
    <x v="3595"/>
    <s v="Credit Card"/>
    <x v="0"/>
    <s v="Standard"/>
    <x v="1"/>
    <n v="2025"/>
    <n v="6"/>
    <x v="9"/>
  </r>
  <r>
    <s v="ORD-005586"/>
    <d v="2025-01-22T00:00:00"/>
    <x v="1842"/>
    <x v="18"/>
    <x v="1"/>
    <x v="1"/>
    <s v="Mumbai"/>
    <x v="18"/>
    <x v="1"/>
    <n v="1"/>
    <n v="73.22"/>
    <n v="0.2"/>
    <n v="58.57"/>
    <x v="240"/>
    <s v="Credit Card"/>
    <x v="0"/>
    <s v="Standard"/>
    <x v="4"/>
    <n v="2025"/>
    <n v="1"/>
    <x v="5"/>
  </r>
  <r>
    <s v="ORD-005587"/>
    <d v="2025-06-16T00:00:00"/>
    <x v="1642"/>
    <x v="27"/>
    <x v="2"/>
    <x v="2"/>
    <s v="Dubai"/>
    <x v="17"/>
    <x v="3"/>
    <n v="2"/>
    <n v="62.23"/>
    <n v="0.05"/>
    <n v="118.23"/>
    <x v="3114"/>
    <s v="PayPal"/>
    <x v="2"/>
    <s v="Express"/>
    <x v="1"/>
    <n v="2025"/>
    <n v="6"/>
    <x v="9"/>
  </r>
  <r>
    <s v="ORD-005588"/>
    <d v="2025-07-03T00:00:00"/>
    <x v="393"/>
    <x v="5"/>
    <x v="1"/>
    <x v="1"/>
    <s v="Mumbai"/>
    <x v="19"/>
    <x v="5"/>
    <n v="2"/>
    <n v="23.08"/>
    <n v="0.05"/>
    <n v="43.84"/>
    <x v="145"/>
    <s v="Credit Card"/>
    <x v="1"/>
    <s v="Same Day"/>
    <x v="2"/>
    <n v="2025"/>
    <n v="7"/>
    <x v="8"/>
  </r>
  <r>
    <s v="ORD-005589"/>
    <d v="2025-12-13T00:00:00"/>
    <x v="1690"/>
    <x v="19"/>
    <x v="1"/>
    <x v="1"/>
    <s v="Mumbai"/>
    <x v="5"/>
    <x v="3"/>
    <n v="1"/>
    <n v="54.1"/>
    <n v="0.1"/>
    <n v="48.69"/>
    <x v="3596"/>
    <s v="Credit Card"/>
    <x v="0"/>
    <s v="Standard"/>
    <x v="3"/>
    <n v="2025"/>
    <n v="12"/>
    <x v="1"/>
  </r>
  <r>
    <s v="ORD-005590"/>
    <d v="2025-09-08T00:00:00"/>
    <x v="1115"/>
    <x v="5"/>
    <x v="4"/>
    <x v="4"/>
    <s v="Los Angeles"/>
    <x v="13"/>
    <x v="2"/>
    <n v="3"/>
    <n v="201.68"/>
    <n v="0.15"/>
    <n v="514.29"/>
    <x v="3597"/>
    <s v="Credit Card"/>
    <x v="1"/>
    <s v="Standard"/>
    <x v="1"/>
    <n v="2025"/>
    <n v="9"/>
    <x v="11"/>
  </r>
  <r>
    <s v="ORD-005591"/>
    <d v="2025-05-02T00:00:00"/>
    <x v="1304"/>
    <x v="5"/>
    <x v="4"/>
    <x v="4"/>
    <s v="Chicago"/>
    <x v="16"/>
    <x v="6"/>
    <n v="4"/>
    <n v="30.05"/>
    <n v="0"/>
    <n v="120.2"/>
    <x v="2269"/>
    <s v="Credit Card"/>
    <x v="2"/>
    <s v="Standard"/>
    <x v="1"/>
    <n v="2025"/>
    <n v="5"/>
    <x v="0"/>
  </r>
  <r>
    <s v="ORD-005592"/>
    <d v="2025-07-25T00:00:00"/>
    <x v="1269"/>
    <x v="28"/>
    <x v="7"/>
    <x v="3"/>
    <s v="Manchester"/>
    <x v="14"/>
    <x v="3"/>
    <n v="4"/>
    <n v="83.63"/>
    <n v="0.1"/>
    <n v="301.08"/>
    <x v="3598"/>
    <s v="PayPal"/>
    <x v="2"/>
    <s v="Standard"/>
    <x v="2"/>
    <n v="2025"/>
    <n v="7"/>
    <x v="8"/>
  </r>
  <r>
    <s v="ORD-005593"/>
    <d v="2025-01-26T00:00:00"/>
    <x v="1991"/>
    <x v="27"/>
    <x v="2"/>
    <x v="2"/>
    <s v="Sharjah"/>
    <x v="1"/>
    <x v="1"/>
    <n v="2"/>
    <n v="37.06"/>
    <n v="0.2"/>
    <n v="59.3"/>
    <x v="1283"/>
    <s v="Debit Card"/>
    <x v="0"/>
    <s v="Express"/>
    <x v="1"/>
    <n v="2025"/>
    <n v="1"/>
    <x v="5"/>
  </r>
  <r>
    <s v="ORD-005594"/>
    <d v="2025-12-24T00:00:00"/>
    <x v="653"/>
    <x v="11"/>
    <x v="10"/>
    <x v="7"/>
    <s v="SÃ£o Paulo"/>
    <x v="9"/>
    <x v="6"/>
    <n v="1"/>
    <n v="83.95"/>
    <n v="0"/>
    <n v="83.95"/>
    <x v="216"/>
    <s v="Bank Transfer"/>
    <x v="2"/>
    <s v="Express"/>
    <x v="1"/>
    <n v="2025"/>
    <n v="12"/>
    <x v="1"/>
  </r>
  <r>
    <s v="ORD-005595"/>
    <d v="2025-05-21T00:00:00"/>
    <x v="640"/>
    <x v="16"/>
    <x v="7"/>
    <x v="3"/>
    <s v="Unknown"/>
    <x v="2"/>
    <x v="1"/>
    <n v="2"/>
    <n v="94.09"/>
    <n v="0.1"/>
    <n v="169.36"/>
    <x v="1102"/>
    <s v="UPI"/>
    <x v="0"/>
    <s v="Express"/>
    <x v="1"/>
    <n v="2025"/>
    <n v="5"/>
    <x v="0"/>
  </r>
  <r>
    <s v="ORD-005596"/>
    <d v="2025-07-06T00:00:00"/>
    <x v="699"/>
    <x v="0"/>
    <x v="7"/>
    <x v="3"/>
    <s v="Liverpool"/>
    <x v="19"/>
    <x v="5"/>
    <n v="1"/>
    <n v="24.41"/>
    <n v="0.2"/>
    <n v="19.53"/>
    <x v="2152"/>
    <s v="Bank Transfer"/>
    <x v="0"/>
    <s v="Express"/>
    <x v="1"/>
    <n v="2025"/>
    <n v="7"/>
    <x v="8"/>
  </r>
  <r>
    <s v="ORD-005597"/>
    <d v="2025-05-19T00:00:00"/>
    <x v="2174"/>
    <x v="13"/>
    <x v="3"/>
    <x v="3"/>
    <s v="Toulouse"/>
    <x v="13"/>
    <x v="2"/>
    <n v="2"/>
    <n v="194.2"/>
    <n v="0.1"/>
    <n v="330.14"/>
    <x v="3599"/>
    <s v="PayPal"/>
    <x v="1"/>
    <s v="Standard"/>
    <x v="2"/>
    <n v="2025"/>
    <n v="0.1"/>
    <x v="0"/>
  </r>
  <r>
    <s v="ORD-005598"/>
    <d v="2025-09-24T00:00:00"/>
    <x v="1852"/>
    <x v="2"/>
    <x v="4"/>
    <x v="4"/>
    <s v="Houston"/>
    <x v="3"/>
    <x v="1"/>
    <n v="2"/>
    <n v="140.02000000000001"/>
    <n v="0.2"/>
    <n v="224.03"/>
    <x v="3600"/>
    <s v="Credit Card"/>
    <x v="0"/>
    <s v="Express"/>
    <x v="2"/>
    <n v="2025"/>
    <m/>
    <x v="11"/>
  </r>
  <r>
    <s v="ORD-005599"/>
    <d v="2025-09-16T00:00:00"/>
    <x v="1021"/>
    <x v="23"/>
    <x v="1"/>
    <x v="1"/>
    <s v="Hyderabad"/>
    <x v="11"/>
    <x v="5"/>
    <n v="2"/>
    <n v="155.82"/>
    <n v="0"/>
    <n v="311.64999999999998"/>
    <x v="3601"/>
    <s v="UPI"/>
    <x v="0"/>
    <s v="Standard"/>
    <x v="1"/>
    <n v="2025"/>
    <m/>
    <x v="11"/>
  </r>
  <r>
    <s v="ORD-005600"/>
    <d v="2025-10-07T00:00:00"/>
    <x v="1951"/>
    <x v="28"/>
    <x v="2"/>
    <x v="2"/>
    <s v="Sharjah"/>
    <x v="2"/>
    <x v="1"/>
    <n v="1"/>
    <n v="86.88"/>
    <n v="0"/>
    <n v="86.88"/>
    <x v="2323"/>
    <s v="UPI"/>
    <x v="2"/>
    <s v="Same Day"/>
    <x v="0"/>
    <n v="2025"/>
    <m/>
    <x v="2"/>
  </r>
  <r>
    <s v="ORD-005601"/>
    <d v="2025-04-15T00:00:00"/>
    <x v="92"/>
    <x v="18"/>
    <x v="1"/>
    <x v="1"/>
    <s v="Bengaluru"/>
    <x v="13"/>
    <x v="2"/>
    <n v="4"/>
    <n v="183.83"/>
    <n v="0"/>
    <n v="735.31"/>
    <x v="3602"/>
    <s v="Bank Transfer"/>
    <x v="1"/>
    <s v="Standard"/>
    <x v="1"/>
    <n v="2025"/>
    <m/>
    <x v="7"/>
  </r>
  <r>
    <s v="ORD-005602"/>
    <d v="2025-05-04T00:00:00"/>
    <x v="1631"/>
    <x v="26"/>
    <x v="1"/>
    <x v="1"/>
    <s v="Mumbai"/>
    <x v="11"/>
    <x v="5"/>
    <n v="1"/>
    <n v="158.44"/>
    <n v="0.15"/>
    <n v="134.68"/>
    <x v="3603"/>
    <s v="UPI"/>
    <x v="1"/>
    <s v="Express"/>
    <x v="2"/>
    <n v="2025"/>
    <m/>
    <x v="0"/>
  </r>
  <r>
    <s v="ORD-005603"/>
    <d v="2025-02-18T00:00:00"/>
    <x v="1944"/>
    <x v="23"/>
    <x v="9"/>
    <x v="3"/>
    <s v="Munich"/>
    <x v="16"/>
    <x v="6"/>
    <n v="2"/>
    <n v="30.73"/>
    <n v="0"/>
    <n v="61.46"/>
    <x v="305"/>
    <s v="Unknown"/>
    <x v="1"/>
    <s v="Standard"/>
    <x v="0"/>
    <n v="2025"/>
    <m/>
    <x v="10"/>
  </r>
  <r>
    <s v="ORD-005604"/>
    <d v="2025-09-14T00:00:00"/>
    <x v="146"/>
    <x v="6"/>
    <x v="9"/>
    <x v="3"/>
    <s v="Frankfurt"/>
    <x v="16"/>
    <x v="6"/>
    <n v="1"/>
    <n v="32.18"/>
    <n v="0.25"/>
    <n v="24.13"/>
    <x v="3073"/>
    <s v="Digital Wallet"/>
    <x v="0"/>
    <s v="Express"/>
    <x v="0"/>
    <n v="2025"/>
    <m/>
    <x v="11"/>
  </r>
  <r>
    <s v="ORD-005605"/>
    <d v="2025-01-16T00:00:00"/>
    <x v="1619"/>
    <x v="15"/>
    <x v="1"/>
    <x v="1"/>
    <s v="Chennai"/>
    <x v="18"/>
    <x v="1"/>
    <n v="1"/>
    <n v="67.78"/>
    <n v="0.15"/>
    <n v="57.61"/>
    <x v="2414"/>
    <s v="PayPal"/>
    <x v="2"/>
    <s v="Same Day"/>
    <x v="1"/>
    <n v="2025"/>
    <m/>
    <x v="5"/>
  </r>
  <r>
    <s v="ORD-005606"/>
    <d v="2025-08-22T00:00:00"/>
    <x v="2060"/>
    <x v="13"/>
    <x v="1"/>
    <x v="1"/>
    <s v="Delhi"/>
    <x v="7"/>
    <x v="5"/>
    <n v="1"/>
    <n v="136.52000000000001"/>
    <n v="0.05"/>
    <n v="129.69"/>
    <x v="3604"/>
    <s v="Credit Card"/>
    <x v="0"/>
    <s v="Express"/>
    <x v="1"/>
    <n v="2025"/>
    <m/>
    <x v="3"/>
  </r>
  <r>
    <s v="ORD-005607"/>
    <d v="2025-11-27T00:00:00"/>
    <x v="1279"/>
    <x v="4"/>
    <x v="4"/>
    <x v="4"/>
    <s v="New York"/>
    <x v="17"/>
    <x v="3"/>
    <n v="3"/>
    <n v="69.27"/>
    <n v="0"/>
    <n v="207.8"/>
    <x v="3605"/>
    <s v="Digital Wallet"/>
    <x v="0"/>
    <s v="Standard"/>
    <x v="1"/>
    <n v="2025"/>
    <m/>
    <x v="6"/>
  </r>
  <r>
    <s v="ORD-005608"/>
    <d v="2025-12-03T00:00:00"/>
    <x v="1578"/>
    <x v="2"/>
    <x v="0"/>
    <x v="0"/>
    <s v="Sydney"/>
    <x v="2"/>
    <x v="1"/>
    <n v="1"/>
    <n v="90.22"/>
    <n v="0.05"/>
    <n v="85.71"/>
    <x v="3107"/>
    <s v="Credit Card"/>
    <x v="0"/>
    <s v="Express"/>
    <x v="1"/>
    <n v="2025"/>
    <m/>
    <x v="1"/>
  </r>
  <r>
    <s v="ORD-005609"/>
    <d v="2025-06-25T00:00:00"/>
    <x v="48"/>
    <x v="5"/>
    <x v="4"/>
    <x v="4"/>
    <s v="Los Angeles"/>
    <x v="10"/>
    <x v="1"/>
    <n v="1"/>
    <n v="52.93"/>
    <n v="0.05"/>
    <n v="50.29"/>
    <x v="1761"/>
    <s v="UPI"/>
    <x v="2"/>
    <s v="Express"/>
    <x v="1"/>
    <n v="2025"/>
    <m/>
    <x v="9"/>
  </r>
  <r>
    <s v="ORD-005610"/>
    <d v="2025-06-29T00:00:00"/>
    <x v="11"/>
    <x v="25"/>
    <x v="7"/>
    <x v="3"/>
    <s v="London"/>
    <x v="10"/>
    <x v="1"/>
    <n v="2"/>
    <n v="48.83"/>
    <n v="0.1"/>
    <n v="87.9"/>
    <x v="3606"/>
    <s v="Credit Card"/>
    <x v="0"/>
    <s v="Standard"/>
    <x v="1"/>
    <n v="2025"/>
    <m/>
    <x v="9"/>
  </r>
  <r>
    <s v="ORD-005611"/>
    <d v="2025-01-31T00:00:00"/>
    <x v="1154"/>
    <x v="26"/>
    <x v="3"/>
    <x v="3"/>
    <s v="Marseille"/>
    <x v="4"/>
    <x v="2"/>
    <n v="2"/>
    <n v="46.08"/>
    <n v="0.2"/>
    <n v="73.73"/>
    <x v="2896"/>
    <s v="UPI"/>
    <x v="2"/>
    <s v="Express"/>
    <x v="1"/>
    <n v="2025"/>
    <m/>
    <x v="5"/>
  </r>
  <r>
    <s v="ORD-005612"/>
    <d v="2025-09-20T00:00:00"/>
    <x v="1953"/>
    <x v="8"/>
    <x v="10"/>
    <x v="7"/>
    <s v="SÃ£o Paulo"/>
    <x v="2"/>
    <x v="1"/>
    <n v="3"/>
    <n v="96.58"/>
    <n v="0.2"/>
    <n v="231.78"/>
    <x v="3607"/>
    <s v="Credit Card"/>
    <x v="1"/>
    <s v="Same Day"/>
    <x v="1"/>
    <n v="2025"/>
    <m/>
    <x v="11"/>
  </r>
  <r>
    <s v="ORD-005613"/>
    <d v="2025-11-13T00:00:00"/>
    <x v="1476"/>
    <x v="18"/>
    <x v="4"/>
    <x v="4"/>
    <s v="Seattle"/>
    <x v="7"/>
    <x v="5"/>
    <n v="4"/>
    <n v="134.07"/>
    <n v="0.15"/>
    <n v="455.82"/>
    <x v="3608"/>
    <s v="Digital Wallet"/>
    <x v="0"/>
    <s v="Express"/>
    <x v="2"/>
    <n v="2025"/>
    <m/>
    <x v="6"/>
  </r>
  <r>
    <s v="ORD-005614"/>
    <d v="2025-04-06T00:00:00"/>
    <x v="1830"/>
    <x v="2"/>
    <x v="1"/>
    <x v="1"/>
    <s v="Hyderabad"/>
    <x v="17"/>
    <x v="3"/>
    <n v="1"/>
    <n v="65.59"/>
    <n v="0.1"/>
    <n v="52.47"/>
    <x v="1036"/>
    <s v="UPI"/>
    <x v="0"/>
    <s v="Standard"/>
    <x v="1"/>
    <n v="2025"/>
    <m/>
    <x v="7"/>
  </r>
  <r>
    <s v="ORD-005615"/>
    <d v="2025-06-14T00:00:00"/>
    <x v="1554"/>
    <x v="0"/>
    <x v="9"/>
    <x v="3"/>
    <s v="Frankfurt"/>
    <x v="18"/>
    <x v="1"/>
    <n v="5"/>
    <n v="64.84"/>
    <n v="0.15"/>
    <n v="275.56"/>
    <x v="3609"/>
    <s v="Digital Wallet"/>
    <x v="0"/>
    <s v="Standard"/>
    <x v="3"/>
    <n v="2025"/>
    <m/>
    <x v="9"/>
  </r>
  <r>
    <s v="ORD-005616"/>
    <d v="2025-11-18T00:00:00"/>
    <x v="1966"/>
    <x v="29"/>
    <x v="5"/>
    <x v="5"/>
    <s v="Yokohama"/>
    <x v="0"/>
    <x v="0"/>
    <n v="4"/>
    <n v="40.57"/>
    <n v="0.15"/>
    <n v="137.94"/>
    <x v="1550"/>
    <s v="Debit Card"/>
    <x v="0"/>
    <s v="Same Day"/>
    <x v="0"/>
    <n v="2025"/>
    <m/>
    <x v="6"/>
  </r>
  <r>
    <s v="ORD-005617"/>
    <d v="2025-11-29T00:00:00"/>
    <x v="296"/>
    <x v="5"/>
    <x v="1"/>
    <x v="1"/>
    <s v="Delhi"/>
    <x v="3"/>
    <x v="1"/>
    <n v="5"/>
    <n v="144.46"/>
    <n v="0.05"/>
    <n v="686.17"/>
    <x v="3610"/>
    <s v="Credit Card"/>
    <x v="0"/>
    <s v="Standard"/>
    <x v="0"/>
    <n v="2025"/>
    <m/>
    <x v="6"/>
  </r>
  <r>
    <s v="ORD-005618"/>
    <d v="2025-04-06T00:00:00"/>
    <x v="1630"/>
    <x v="22"/>
    <x v="7"/>
    <x v="3"/>
    <s v="Unknown"/>
    <x v="2"/>
    <x v="1"/>
    <n v="1"/>
    <n v="92.16"/>
    <n v="0"/>
    <n v="92.16"/>
    <x v="2426"/>
    <s v="Credit Card"/>
    <x v="0"/>
    <s v="Standard"/>
    <x v="0"/>
    <n v="2025"/>
    <m/>
    <x v="7"/>
  </r>
  <r>
    <s v="ORD-005619"/>
    <d v="2025-08-04T00:00:00"/>
    <x v="387"/>
    <x v="7"/>
    <x v="1"/>
    <x v="1"/>
    <s v="Kolkata"/>
    <x v="1"/>
    <x v="1"/>
    <n v="2"/>
    <n v="40.21"/>
    <n v="0"/>
    <n v="80.42"/>
    <x v="2025"/>
    <s v="Credit Card"/>
    <x v="1"/>
    <s v="Express"/>
    <x v="1"/>
    <n v="2025"/>
    <m/>
    <x v="3"/>
  </r>
  <r>
    <s v="ORD-005620"/>
    <d v="2025-03-17T00:00:00"/>
    <x v="113"/>
    <x v="10"/>
    <x v="1"/>
    <x v="1"/>
    <s v="Hyderabad"/>
    <x v="6"/>
    <x v="4"/>
    <n v="2"/>
    <n v="18.62"/>
    <n v="0.1"/>
    <n v="33.520000000000003"/>
    <x v="3611"/>
    <s v="Bank Transfer"/>
    <x v="0"/>
    <s v="Standard"/>
    <x v="3"/>
    <n v="2025"/>
    <m/>
    <x v="4"/>
  </r>
  <r>
    <s v="ORD-005621"/>
    <d v="2025-02-09T00:00:00"/>
    <x v="828"/>
    <x v="14"/>
    <x v="9"/>
    <x v="3"/>
    <s v="Munich"/>
    <x v="3"/>
    <x v="1"/>
    <n v="1"/>
    <n v="143.37"/>
    <n v="0"/>
    <n v="143.37"/>
    <x v="3612"/>
    <s v="Unknown"/>
    <x v="1"/>
    <s v="Standard"/>
    <x v="0"/>
    <n v="2025"/>
    <m/>
    <x v="10"/>
  </r>
  <r>
    <s v="ORD-005622"/>
    <d v="2025-12-08T00:00:00"/>
    <x v="535"/>
    <x v="28"/>
    <x v="4"/>
    <x v="4"/>
    <s v="Chicago"/>
    <x v="11"/>
    <x v="5"/>
    <n v="2"/>
    <n v="160.58000000000001"/>
    <n v="0.05"/>
    <n v="305.11"/>
    <x v="3613"/>
    <s v="PayPal"/>
    <x v="0"/>
    <s v="Standard"/>
    <x v="1"/>
    <n v="2025"/>
    <m/>
    <x v="1"/>
  </r>
  <r>
    <s v="ORD-005623"/>
    <d v="2025-11-13T00:00:00"/>
    <x v="129"/>
    <x v="5"/>
    <x v="10"/>
    <x v="7"/>
    <s v="SÃ£o Paulo"/>
    <x v="12"/>
    <x v="1"/>
    <n v="1"/>
    <n v="167.99"/>
    <n v="0.2"/>
    <n v="134.4"/>
    <x v="514"/>
    <s v="Credit Card"/>
    <x v="2"/>
    <s v="Standard"/>
    <x v="1"/>
    <n v="2025"/>
    <m/>
    <x v="6"/>
  </r>
  <r>
    <s v="ORD-005624"/>
    <d v="2025-10-25T00:00:00"/>
    <x v="1703"/>
    <x v="7"/>
    <x v="3"/>
    <x v="3"/>
    <s v="Paris"/>
    <x v="8"/>
    <x v="5"/>
    <n v="1"/>
    <n v="95.35"/>
    <n v="0"/>
    <n v="95.35"/>
    <x v="3614"/>
    <s v="PayPal"/>
    <x v="0"/>
    <s v="Standard"/>
    <x v="2"/>
    <n v="2025"/>
    <m/>
    <x v="2"/>
  </r>
  <r>
    <s v="ORD-005625"/>
    <d v="2025-01-20T00:00:00"/>
    <x v="1431"/>
    <x v="5"/>
    <x v="7"/>
    <x v="3"/>
    <s v="Birmingham"/>
    <x v="11"/>
    <x v="5"/>
    <n v="3"/>
    <n v="152.18"/>
    <n v="0.1"/>
    <n v="410.88"/>
    <x v="3615"/>
    <s v="Credit Card"/>
    <x v="0"/>
    <s v="Standard"/>
    <x v="0"/>
    <n v="2025"/>
    <m/>
    <x v="5"/>
  </r>
  <r>
    <s v="ORD-005626"/>
    <d v="2025-11-20T00:00:00"/>
    <x v="980"/>
    <x v="7"/>
    <x v="7"/>
    <x v="3"/>
    <s v="Manchester"/>
    <x v="5"/>
    <x v="3"/>
    <n v="2"/>
    <n v="53.83"/>
    <n v="0.1"/>
    <n v="96.89"/>
    <x v="1109"/>
    <s v="Credit Card"/>
    <x v="0"/>
    <s v="Standard"/>
    <x v="1"/>
    <n v="2025"/>
    <m/>
    <x v="6"/>
  </r>
  <r>
    <s v="ORD-005627"/>
    <d v="2025-06-21T00:00:00"/>
    <x v="785"/>
    <x v="20"/>
    <x v="9"/>
    <x v="3"/>
    <s v="Hamburg"/>
    <x v="4"/>
    <x v="2"/>
    <n v="2"/>
    <n v="47.37"/>
    <n v="0"/>
    <n v="94.74"/>
    <x v="610"/>
    <s v="Digital Wallet"/>
    <x v="0"/>
    <s v="Standard"/>
    <x v="1"/>
    <n v="2025"/>
    <m/>
    <x v="9"/>
  </r>
  <r>
    <s v="ORD-005628"/>
    <d v="2025-05-14T00:00:00"/>
    <x v="1359"/>
    <x v="15"/>
    <x v="1"/>
    <x v="1"/>
    <s v="Bengaluru"/>
    <x v="8"/>
    <x v="5"/>
    <n v="3"/>
    <n v="100.59"/>
    <n v="0.15"/>
    <n v="256.5"/>
    <x v="3616"/>
    <s v="Digital Wallet"/>
    <x v="2"/>
    <s v="Standard"/>
    <x v="1"/>
    <n v="2025"/>
    <m/>
    <x v="0"/>
  </r>
  <r>
    <s v="ORD-005629"/>
    <d v="2025-08-02T00:00:00"/>
    <x v="1013"/>
    <x v="7"/>
    <x v="2"/>
    <x v="2"/>
    <s v="Abu Dhabi"/>
    <x v="18"/>
    <x v="1"/>
    <n v="1"/>
    <n v="67.099999999999994"/>
    <n v="0"/>
    <n v="67.099999999999994"/>
    <x v="3617"/>
    <s v="UPI"/>
    <x v="2"/>
    <s v="Express"/>
    <x v="3"/>
    <n v="2025"/>
    <m/>
    <x v="3"/>
  </r>
  <r>
    <s v="ORD-005630"/>
    <d v="2025-02-05T00:00:00"/>
    <x v="745"/>
    <x v="16"/>
    <x v="11"/>
    <x v="8"/>
    <s v="Pretoria"/>
    <x v="14"/>
    <x v="3"/>
    <n v="3"/>
    <n v="86.18"/>
    <n v="0.05"/>
    <n v="245.62"/>
    <x v="3618"/>
    <s v="Bank Transfer"/>
    <x v="1"/>
    <s v="Standard"/>
    <x v="0"/>
    <n v="2025"/>
    <m/>
    <x v="10"/>
  </r>
  <r>
    <s v="ORD-005631"/>
    <d v="2025-10-23T00:00:00"/>
    <x v="2011"/>
    <x v="12"/>
    <x v="1"/>
    <x v="1"/>
    <s v="Chennai"/>
    <x v="16"/>
    <x v="6"/>
    <n v="1"/>
    <n v="31.52"/>
    <n v="0.1"/>
    <n v="28.37"/>
    <x v="1277"/>
    <s v="Credit Card"/>
    <x v="0"/>
    <s v="Standard"/>
    <x v="0"/>
    <n v="2025"/>
    <m/>
    <x v="2"/>
  </r>
  <r>
    <s v="ORD-005632"/>
    <d v="2025-08-16T00:00:00"/>
    <x v="91"/>
    <x v="9"/>
    <x v="1"/>
    <x v="1"/>
    <s v="Hyderabad"/>
    <x v="3"/>
    <x v="1"/>
    <n v="3"/>
    <n v="141.63"/>
    <n v="0.1"/>
    <n v="382.41"/>
    <x v="3619"/>
    <s v="PayPal"/>
    <x v="0"/>
    <s v="Standard"/>
    <x v="0"/>
    <n v="2025"/>
    <m/>
    <x v="3"/>
  </r>
  <r>
    <s v="ORD-005633"/>
    <d v="2025-03-14T00:00:00"/>
    <x v="561"/>
    <x v="24"/>
    <x v="1"/>
    <x v="1"/>
    <s v="Delhi"/>
    <x v="17"/>
    <x v="3"/>
    <n v="2"/>
    <n v="62.37"/>
    <n v="0.15"/>
    <n v="106.03"/>
    <x v="2476"/>
    <s v="Digital Wallet"/>
    <x v="2"/>
    <s v="Standard"/>
    <x v="1"/>
    <n v="2025"/>
    <m/>
    <x v="4"/>
  </r>
  <r>
    <s v="ORD-005634"/>
    <d v="2025-03-15T00:00:00"/>
    <x v="311"/>
    <x v="5"/>
    <x v="8"/>
    <x v="4"/>
    <s v="Vancouver"/>
    <x v="9"/>
    <x v="6"/>
    <n v="1"/>
    <n v="79.849999999999994"/>
    <n v="0.1"/>
    <n v="71.86"/>
    <x v="3620"/>
    <s v="Credit Card"/>
    <x v="0"/>
    <s v="Express"/>
    <x v="0"/>
    <n v="2025"/>
    <m/>
    <x v="4"/>
  </r>
  <r>
    <s v="ORD-005635"/>
    <d v="2025-03-14T00:00:00"/>
    <x v="695"/>
    <x v="22"/>
    <x v="8"/>
    <x v="4"/>
    <s v="Vancouver"/>
    <x v="16"/>
    <x v="6"/>
    <n v="4"/>
    <n v="27.91"/>
    <n v="0.15"/>
    <n v="94.91"/>
    <x v="2694"/>
    <s v="Debit Card"/>
    <x v="1"/>
    <s v="Standard"/>
    <x v="0"/>
    <n v="2025"/>
    <m/>
    <x v="4"/>
  </r>
  <r>
    <s v="ORD-005636"/>
    <d v="2025-01-23T00:00:00"/>
    <x v="676"/>
    <x v="25"/>
    <x v="10"/>
    <x v="7"/>
    <s v="SÃ£o Paulo"/>
    <x v="5"/>
    <x v="3"/>
    <n v="1"/>
    <n v="55.48"/>
    <n v="0.05"/>
    <n v="52.7"/>
    <x v="3621"/>
    <s v="Bank Transfer"/>
    <x v="0"/>
    <s v="Express"/>
    <x v="0"/>
    <n v="2025"/>
    <m/>
    <x v="5"/>
  </r>
  <r>
    <s v="ORD-005637"/>
    <d v="2025-08-18T00:00:00"/>
    <x v="9"/>
    <x v="17"/>
    <x v="5"/>
    <x v="5"/>
    <s v="Osaka"/>
    <x v="0"/>
    <x v="0"/>
    <n v="3"/>
    <n v="42.76"/>
    <n v="0.2"/>
    <n v="102.62"/>
    <x v="1657"/>
    <s v="Credit Card"/>
    <x v="0"/>
    <s v="Express"/>
    <x v="2"/>
    <n v="2025"/>
    <m/>
    <x v="3"/>
  </r>
  <r>
    <s v="ORD-005638"/>
    <d v="2025-11-19T00:00:00"/>
    <x v="1037"/>
    <x v="23"/>
    <x v="7"/>
    <x v="3"/>
    <s v="Manchester"/>
    <x v="18"/>
    <x v="1"/>
    <n v="1"/>
    <n v="67.010000000000005"/>
    <n v="0.1"/>
    <n v="60.31"/>
    <x v="2997"/>
    <s v="PayPal"/>
    <x v="0"/>
    <s v="Standard"/>
    <x v="1"/>
    <n v="2025"/>
    <m/>
    <x v="6"/>
  </r>
  <r>
    <s v="ORD-005639"/>
    <d v="2025-01-07T00:00:00"/>
    <x v="531"/>
    <x v="1"/>
    <x v="8"/>
    <x v="4"/>
    <s v="Toronto"/>
    <x v="5"/>
    <x v="3"/>
    <n v="2"/>
    <n v="50.75"/>
    <n v="0.15"/>
    <n v="86.28"/>
    <x v="3622"/>
    <s v="PayPal"/>
    <x v="0"/>
    <s v="Standard"/>
    <x v="1"/>
    <n v="2025"/>
    <m/>
    <x v="5"/>
  </r>
  <r>
    <s v="ORD-005640"/>
    <d v="2025-01-20T00:00:00"/>
    <x v="967"/>
    <x v="29"/>
    <x v="0"/>
    <x v="0"/>
    <s v="Brisbane"/>
    <x v="0"/>
    <x v="0"/>
    <n v="4"/>
    <n v="44.54"/>
    <n v="0.2"/>
    <n v="142.54"/>
    <x v="1404"/>
    <s v="PayPal"/>
    <x v="2"/>
    <s v="Standard"/>
    <x v="1"/>
    <n v="2025"/>
    <m/>
    <x v="5"/>
  </r>
  <r>
    <s v="ORD-005641"/>
    <d v="2025-08-12T00:00:00"/>
    <x v="941"/>
    <x v="14"/>
    <x v="9"/>
    <x v="3"/>
    <s v="Frankfurt"/>
    <x v="2"/>
    <x v="1"/>
    <n v="1"/>
    <n v="85.2"/>
    <n v="0"/>
    <n v="85.2"/>
    <x v="3623"/>
    <s v="Debit Card"/>
    <x v="0"/>
    <s v="Express"/>
    <x v="1"/>
    <n v="2025"/>
    <m/>
    <x v="3"/>
  </r>
  <r>
    <s v="ORD-005642"/>
    <d v="2025-11-13T00:00:00"/>
    <x v="1336"/>
    <x v="9"/>
    <x v="9"/>
    <x v="3"/>
    <s v="Berlin"/>
    <x v="10"/>
    <x v="1"/>
    <n v="1"/>
    <n v="48.63"/>
    <n v="0.05"/>
    <n v="46.2"/>
    <x v="3624"/>
    <s v="PayPal"/>
    <x v="0"/>
    <s v="Standard"/>
    <x v="2"/>
    <n v="2025"/>
    <m/>
    <x v="6"/>
  </r>
  <r>
    <s v="ORD-005643"/>
    <d v="2025-05-08T00:00:00"/>
    <x v="2012"/>
    <x v="29"/>
    <x v="8"/>
    <x v="4"/>
    <s v="Montreal"/>
    <x v="14"/>
    <x v="3"/>
    <n v="3"/>
    <n v="83.86"/>
    <n v="0.1"/>
    <n v="201.26"/>
    <x v="3625"/>
    <s v="UPI"/>
    <x v="2"/>
    <s v="Express"/>
    <x v="1"/>
    <n v="2025"/>
    <m/>
    <x v="0"/>
  </r>
  <r>
    <s v="ORD-005644"/>
    <d v="2025-05-17T00:00:00"/>
    <x v="720"/>
    <x v="23"/>
    <x v="3"/>
    <x v="3"/>
    <s v="Paris"/>
    <x v="10"/>
    <x v="1"/>
    <n v="1"/>
    <n v="53.08"/>
    <n v="0.05"/>
    <n v="50.43"/>
    <x v="1090"/>
    <s v="Credit Card"/>
    <x v="0"/>
    <s v="Standard"/>
    <x v="1"/>
    <n v="2025"/>
    <m/>
    <x v="0"/>
  </r>
  <r>
    <s v="ORD-005645"/>
    <d v="2025-08-22T00:00:00"/>
    <x v="409"/>
    <x v="8"/>
    <x v="8"/>
    <x v="4"/>
    <s v="Montreal"/>
    <x v="2"/>
    <x v="1"/>
    <n v="2"/>
    <n v="83.85"/>
    <n v="0.15"/>
    <n v="142.54"/>
    <x v="922"/>
    <s v="Digital Wallet"/>
    <x v="2"/>
    <s v="Standard"/>
    <x v="4"/>
    <n v="2025"/>
    <m/>
    <x v="3"/>
  </r>
  <r>
    <s v="ORD-005646"/>
    <d v="2025-04-18T00:00:00"/>
    <x v="127"/>
    <x v="13"/>
    <x v="8"/>
    <x v="4"/>
    <s v="Vancouver"/>
    <x v="3"/>
    <x v="1"/>
    <n v="3"/>
    <n v="140.69"/>
    <n v="0.1"/>
    <n v="379.87"/>
    <x v="3626"/>
    <s v="Bank Transfer"/>
    <x v="0"/>
    <s v="Standard"/>
    <x v="2"/>
    <n v="2025"/>
    <m/>
    <x v="7"/>
  </r>
  <r>
    <s v="ORD-005647"/>
    <d v="2025-01-11T00:00:00"/>
    <x v="1613"/>
    <x v="5"/>
    <x v="0"/>
    <x v="0"/>
    <s v="Melbourne"/>
    <x v="13"/>
    <x v="2"/>
    <n v="2"/>
    <n v="190.02"/>
    <n v="0"/>
    <n v="380.04"/>
    <x v="3627"/>
    <s v="Debit Card"/>
    <x v="2"/>
    <s v="Express"/>
    <x v="0"/>
    <n v="2025"/>
    <m/>
    <x v="5"/>
  </r>
  <r>
    <s v="ORD-005648"/>
    <d v="2025-10-15T00:00:00"/>
    <x v="2001"/>
    <x v="19"/>
    <x v="8"/>
    <x v="4"/>
    <s v="Montreal"/>
    <x v="4"/>
    <x v="2"/>
    <n v="1"/>
    <n v="47.03"/>
    <n v="0.1"/>
    <n v="42.32"/>
    <x v="539"/>
    <s v="PayPal"/>
    <x v="0"/>
    <s v="Standard"/>
    <x v="2"/>
    <n v="2025"/>
    <m/>
    <x v="2"/>
  </r>
  <r>
    <s v="ORD-005649"/>
    <d v="2025-09-02T00:00:00"/>
    <x v="92"/>
    <x v="11"/>
    <x v="9"/>
    <x v="3"/>
    <s v="Frankfurt"/>
    <x v="0"/>
    <x v="0"/>
    <n v="1"/>
    <n v="42.25"/>
    <n v="0.05"/>
    <n v="40.130000000000003"/>
    <x v="2096"/>
    <s v="UPI"/>
    <x v="0"/>
    <s v="Express"/>
    <x v="1"/>
    <n v="2025"/>
    <m/>
    <x v="11"/>
  </r>
  <r>
    <s v="ORD-005650"/>
    <d v="2025-08-16T00:00:00"/>
    <x v="864"/>
    <x v="23"/>
    <x v="0"/>
    <x v="0"/>
    <s v="Sydney"/>
    <x v="7"/>
    <x v="5"/>
    <n v="2"/>
    <n v="138.97"/>
    <n v="0.1"/>
    <n v="250.15"/>
    <x v="587"/>
    <s v="Debit Card"/>
    <x v="0"/>
    <s v="Standard"/>
    <x v="3"/>
    <n v="2025"/>
    <m/>
    <x v="3"/>
  </r>
  <r>
    <s v="ORD-005651"/>
    <d v="2025-10-17T00:00:00"/>
    <x v="1650"/>
    <x v="8"/>
    <x v="7"/>
    <x v="3"/>
    <s v="Manchester"/>
    <x v="1"/>
    <x v="1"/>
    <n v="4"/>
    <n v="41.79"/>
    <n v="0.05"/>
    <n v="158.80000000000001"/>
    <x v="1319"/>
    <s v="Debit Card"/>
    <x v="0"/>
    <s v="Standard"/>
    <x v="0"/>
    <n v="2025"/>
    <m/>
    <x v="2"/>
  </r>
  <r>
    <s v="ORD-005652"/>
    <d v="2025-09-22T00:00:00"/>
    <x v="1920"/>
    <x v="6"/>
    <x v="4"/>
    <x v="4"/>
    <s v="Los Angeles"/>
    <x v="15"/>
    <x v="6"/>
    <n v="2"/>
    <n v="76.099999999999994"/>
    <n v="0.2"/>
    <n v="121.76"/>
    <x v="3628"/>
    <s v="UPI"/>
    <x v="0"/>
    <s v="Express"/>
    <x v="1"/>
    <n v="2025"/>
    <m/>
    <x v="11"/>
  </r>
  <r>
    <s v="ORD-005653"/>
    <d v="2025-03-22T00:00:00"/>
    <x v="950"/>
    <x v="9"/>
    <x v="1"/>
    <x v="1"/>
    <s v="Hyderabad"/>
    <x v="8"/>
    <x v="5"/>
    <n v="1"/>
    <n v="104.28"/>
    <n v="0.05"/>
    <n v="99.07"/>
    <x v="804"/>
    <s v="Credit Card"/>
    <x v="0"/>
    <s v="Express"/>
    <x v="2"/>
    <n v="2025"/>
    <m/>
    <x v="4"/>
  </r>
  <r>
    <s v="ORD-005654"/>
    <d v="2025-05-18T00:00:00"/>
    <x v="3"/>
    <x v="0"/>
    <x v="3"/>
    <x v="3"/>
    <s v="Lyon"/>
    <x v="7"/>
    <x v="5"/>
    <n v="1"/>
    <n v="127.53"/>
    <n v="0.1"/>
    <n v="114.78"/>
    <x v="3629"/>
    <s v="PayPal"/>
    <x v="2"/>
    <s v="Same Day"/>
    <x v="2"/>
    <n v="2025"/>
    <m/>
    <x v="0"/>
  </r>
  <r>
    <s v="ORD-005655"/>
    <d v="2025-02-19T00:00:00"/>
    <x v="1609"/>
    <x v="10"/>
    <x v="3"/>
    <x v="3"/>
    <s v="Toulouse"/>
    <x v="8"/>
    <x v="5"/>
    <n v="1"/>
    <n v="100.88"/>
    <n v="0.2"/>
    <n v="80.709999999999994"/>
    <x v="3329"/>
    <s v="PayPal"/>
    <x v="1"/>
    <s v="Same Day"/>
    <x v="0"/>
    <n v="2025"/>
    <m/>
    <x v="10"/>
  </r>
  <r>
    <s v="ORD-005656"/>
    <d v="2025-02-20T00:00:00"/>
    <x v="2089"/>
    <x v="4"/>
    <x v="11"/>
    <x v="8"/>
    <s v="Johannesburg"/>
    <x v="16"/>
    <x v="6"/>
    <n v="2"/>
    <n v="31.35"/>
    <n v="0"/>
    <n v="62.7"/>
    <x v="1625"/>
    <s v="Digital Wallet"/>
    <x v="1"/>
    <s v="Standard"/>
    <x v="0"/>
    <n v="2025"/>
    <m/>
    <x v="10"/>
  </r>
  <r>
    <s v="ORD-005657"/>
    <d v="2025-09-22T00:00:00"/>
    <x v="715"/>
    <x v="5"/>
    <x v="4"/>
    <x v="4"/>
    <s v="Chicago"/>
    <x v="5"/>
    <x v="3"/>
    <n v="2"/>
    <n v="51.04"/>
    <n v="0.1"/>
    <n v="91.87"/>
    <x v="2122"/>
    <s v="PayPal"/>
    <x v="2"/>
    <s v="Standard"/>
    <x v="2"/>
    <n v="2025"/>
    <m/>
    <x v="11"/>
  </r>
  <r>
    <s v="ORD-005658"/>
    <d v="2025-11-24T00:00:00"/>
    <x v="2072"/>
    <x v="2"/>
    <x v="7"/>
    <x v="3"/>
    <s v="London"/>
    <x v="3"/>
    <x v="1"/>
    <n v="1"/>
    <n v="143.77000000000001"/>
    <n v="0"/>
    <n v="143.77000000000001"/>
    <x v="1448"/>
    <s v="Digital Wallet"/>
    <x v="2"/>
    <s v="Express"/>
    <x v="0"/>
    <n v="2025"/>
    <m/>
    <x v="6"/>
  </r>
  <r>
    <s v="ORD-005659"/>
    <d v="2025-12-22T00:00:00"/>
    <x v="1130"/>
    <x v="28"/>
    <x v="4"/>
    <x v="4"/>
    <s v="Houston"/>
    <x v="6"/>
    <x v="4"/>
    <n v="1"/>
    <n v="20.25"/>
    <n v="0.2"/>
    <n v="16.2"/>
    <x v="3630"/>
    <s v="Debit Card"/>
    <x v="0"/>
    <s v="Standard"/>
    <x v="1"/>
    <n v="2025"/>
    <m/>
    <x v="1"/>
  </r>
  <r>
    <s v="ORD-005660"/>
    <d v="2025-09-03T00:00:00"/>
    <x v="688"/>
    <x v="19"/>
    <x v="1"/>
    <x v="1"/>
    <s v="Delhi"/>
    <x v="18"/>
    <x v="1"/>
    <n v="1"/>
    <n v="73.069999999999993"/>
    <n v="0.2"/>
    <n v="58.46"/>
    <x v="3489"/>
    <s v="Credit Card"/>
    <x v="1"/>
    <s v="Standard"/>
    <x v="1"/>
    <n v="2025"/>
    <m/>
    <x v="11"/>
  </r>
  <r>
    <s v="ORD-005661"/>
    <d v="2025-03-13T00:00:00"/>
    <x v="1003"/>
    <x v="1"/>
    <x v="5"/>
    <x v="5"/>
    <s v="Osaka"/>
    <x v="2"/>
    <x v="1"/>
    <n v="1"/>
    <n v="94.25"/>
    <n v="0.05"/>
    <n v="89.54"/>
    <x v="463"/>
    <s v="Credit Card"/>
    <x v="1"/>
    <s v="Same Day"/>
    <x v="0"/>
    <n v="2025"/>
    <m/>
    <x v="4"/>
  </r>
  <r>
    <s v="ORD-005662"/>
    <d v="2025-02-11T00:00:00"/>
    <x v="2213"/>
    <x v="27"/>
    <x v="4"/>
    <x v="4"/>
    <s v="Seattle"/>
    <x v="18"/>
    <x v="1"/>
    <n v="1"/>
    <n v="65.55"/>
    <n v="0.05"/>
    <n v="62.27"/>
    <x v="2325"/>
    <s v="UPI"/>
    <x v="2"/>
    <s v="Standard"/>
    <x v="1"/>
    <n v="2025"/>
    <m/>
    <x v="10"/>
  </r>
  <r>
    <s v="ORD-005663"/>
    <d v="2025-11-11T00:00:00"/>
    <x v="99"/>
    <x v="23"/>
    <x v="3"/>
    <x v="3"/>
    <s v="Paris"/>
    <x v="19"/>
    <x v="5"/>
    <n v="2"/>
    <n v="25.94"/>
    <n v="0.05"/>
    <n v="49.29"/>
    <x v="2219"/>
    <s v="PayPal"/>
    <x v="2"/>
    <s v="Express"/>
    <x v="3"/>
    <n v="2025"/>
    <m/>
    <x v="6"/>
  </r>
  <r>
    <s v="ORD-005664"/>
    <d v="2025-08-15T00:00:00"/>
    <x v="592"/>
    <x v="26"/>
    <x v="0"/>
    <x v="0"/>
    <s v="Brisbane"/>
    <x v="4"/>
    <x v="2"/>
    <n v="4"/>
    <n v="47.73"/>
    <n v="0.15"/>
    <n v="162.28"/>
    <x v="1814"/>
    <s v="Credit Card"/>
    <x v="1"/>
    <s v="Same Day"/>
    <x v="3"/>
    <n v="2025"/>
    <m/>
    <x v="3"/>
  </r>
  <r>
    <s v="ORD-005665"/>
    <d v="2025-08-30T00:00:00"/>
    <x v="2214"/>
    <x v="25"/>
    <x v="9"/>
    <x v="3"/>
    <s v="Munich"/>
    <x v="19"/>
    <x v="5"/>
    <n v="1"/>
    <n v="24.16"/>
    <n v="0.25"/>
    <n v="18.12"/>
    <x v="169"/>
    <s v="UPI"/>
    <x v="0"/>
    <s v="Standard"/>
    <x v="1"/>
    <n v="2025"/>
    <m/>
    <x v="3"/>
  </r>
  <r>
    <s v="ORD-005666"/>
    <d v="2025-11-02T00:00:00"/>
    <x v="1342"/>
    <x v="16"/>
    <x v="10"/>
    <x v="7"/>
    <s v="SÃ£o Paulo"/>
    <x v="18"/>
    <x v="1"/>
    <n v="2"/>
    <n v="67.540000000000006"/>
    <n v="0.1"/>
    <n v="121.56"/>
    <x v="904"/>
    <s v="Debit Card"/>
    <x v="1"/>
    <s v="Standard"/>
    <x v="1"/>
    <n v="2025"/>
    <m/>
    <x v="6"/>
  </r>
  <r>
    <s v="ORD-005667"/>
    <d v="2025-10-02T00:00:00"/>
    <x v="1665"/>
    <x v="28"/>
    <x v="7"/>
    <x v="3"/>
    <s v="Manchester"/>
    <x v="18"/>
    <x v="1"/>
    <n v="3"/>
    <n v="70.95"/>
    <n v="0.15"/>
    <n v="180.93"/>
    <x v="3631"/>
    <s v="Credit Card"/>
    <x v="0"/>
    <s v="Express"/>
    <x v="1"/>
    <n v="2025"/>
    <m/>
    <x v="2"/>
  </r>
  <r>
    <s v="ORD-005668"/>
    <d v="2025-11-17T00:00:00"/>
    <x v="723"/>
    <x v="11"/>
    <x v="4"/>
    <x v="4"/>
    <s v="Los Angeles"/>
    <x v="19"/>
    <x v="5"/>
    <n v="1"/>
    <n v="23.34"/>
    <n v="0.1"/>
    <n v="21.01"/>
    <x v="3632"/>
    <s v="Digital Wallet"/>
    <x v="0"/>
    <s v="Standard"/>
    <x v="0"/>
    <n v="2025"/>
    <m/>
    <x v="6"/>
  </r>
  <r>
    <s v="ORD-005669"/>
    <d v="2025-01-22T00:00:00"/>
    <x v="2215"/>
    <x v="8"/>
    <x v="2"/>
    <x v="2"/>
    <s v="Abu Dhabi"/>
    <x v="3"/>
    <x v="1"/>
    <n v="1"/>
    <n v="150.57"/>
    <n v="0.05"/>
    <n v="143.05000000000001"/>
    <x v="1068"/>
    <s v="PayPal"/>
    <x v="2"/>
    <s v="Standard"/>
    <x v="0"/>
    <n v="2025"/>
    <m/>
    <x v="5"/>
  </r>
  <r>
    <s v="ORD-005670"/>
    <d v="2025-10-20T00:00:00"/>
    <x v="1392"/>
    <x v="5"/>
    <x v="10"/>
    <x v="7"/>
    <s v="Rio de Janeiro"/>
    <x v="4"/>
    <x v="2"/>
    <n v="4"/>
    <n v="42.77"/>
    <n v="0.1"/>
    <n v="153.97"/>
    <x v="2185"/>
    <s v="Debit Card"/>
    <x v="0"/>
    <s v="Standard"/>
    <x v="1"/>
    <n v="2025"/>
    <m/>
    <x v="2"/>
  </r>
  <r>
    <s v="ORD-005671"/>
    <d v="2025-11-22T00:00:00"/>
    <x v="1440"/>
    <x v="6"/>
    <x v="1"/>
    <x v="1"/>
    <s v="Chennai"/>
    <x v="7"/>
    <x v="5"/>
    <n v="1"/>
    <n v="129.24"/>
    <n v="0.2"/>
    <n v="103.39"/>
    <x v="93"/>
    <s v="Debit Card"/>
    <x v="1"/>
    <s v="Standard"/>
    <x v="4"/>
    <n v="2025"/>
    <m/>
    <x v="6"/>
  </r>
  <r>
    <s v="ORD-005672"/>
    <d v="2025-04-22T00:00:00"/>
    <x v="121"/>
    <x v="1"/>
    <x v="1"/>
    <x v="1"/>
    <s v="Chennai"/>
    <x v="12"/>
    <x v="1"/>
    <n v="2"/>
    <n v="159.83000000000001"/>
    <n v="0.15"/>
    <n v="271.7"/>
    <x v="1723"/>
    <s v="Credit Card"/>
    <x v="0"/>
    <s v="Express"/>
    <x v="1"/>
    <n v="2025"/>
    <m/>
    <x v="7"/>
  </r>
  <r>
    <s v="ORD-005673"/>
    <d v="2025-09-08T00:00:00"/>
    <x v="419"/>
    <x v="15"/>
    <x v="1"/>
    <x v="1"/>
    <s v="Delhi"/>
    <x v="15"/>
    <x v="6"/>
    <n v="2"/>
    <n v="69.290000000000006"/>
    <n v="0.15"/>
    <n v="117.79"/>
    <x v="1261"/>
    <s v="UPI"/>
    <x v="2"/>
    <s v="Standard"/>
    <x v="1"/>
    <n v="2025"/>
    <m/>
    <x v="11"/>
  </r>
  <r>
    <s v="ORD-005674"/>
    <d v="2025-05-03T00:00:00"/>
    <x v="296"/>
    <x v="14"/>
    <x v="4"/>
    <x v="4"/>
    <s v="New York"/>
    <x v="19"/>
    <x v="5"/>
    <n v="3"/>
    <n v="24.02"/>
    <n v="0.15"/>
    <n v="61.25"/>
    <x v="3457"/>
    <s v="UPI"/>
    <x v="2"/>
    <s v="Standard"/>
    <x v="1"/>
    <n v="2025"/>
    <m/>
    <x v="0"/>
  </r>
  <r>
    <s v="ORD-005675"/>
    <d v="2025-12-21T00:00:00"/>
    <x v="927"/>
    <x v="5"/>
    <x v="11"/>
    <x v="8"/>
    <s v="Durban"/>
    <x v="0"/>
    <x v="0"/>
    <n v="3"/>
    <n v="44.84"/>
    <n v="0.05"/>
    <n v="127.78"/>
    <x v="2173"/>
    <s v="Credit Card"/>
    <x v="0"/>
    <s v="Same Day"/>
    <x v="1"/>
    <n v="2025"/>
    <m/>
    <x v="1"/>
  </r>
  <r>
    <s v="ORD-005676"/>
    <d v="2025-01-14T00:00:00"/>
    <x v="1023"/>
    <x v="13"/>
    <x v="3"/>
    <x v="3"/>
    <s v="Lyon"/>
    <x v="12"/>
    <x v="1"/>
    <n v="2"/>
    <n v="150.47999999999999"/>
    <n v="0.05"/>
    <n v="285.91000000000003"/>
    <x v="1240"/>
    <s v="Debit Card"/>
    <x v="1"/>
    <s v="Standard"/>
    <x v="2"/>
    <n v="2025"/>
    <m/>
    <x v="5"/>
  </r>
  <r>
    <s v="ORD-005677"/>
    <d v="2025-08-15T00:00:00"/>
    <x v="2216"/>
    <x v="6"/>
    <x v="4"/>
    <x v="4"/>
    <s v="Chicago"/>
    <x v="14"/>
    <x v="3"/>
    <n v="1"/>
    <n v="77.69"/>
    <n v="0.05"/>
    <n v="73.8"/>
    <x v="1897"/>
    <s v="Credit Card"/>
    <x v="2"/>
    <s v="Standard"/>
    <x v="0"/>
    <n v="2025"/>
    <m/>
    <x v="3"/>
  </r>
  <r>
    <s v="ORD-005678"/>
    <d v="2025-03-07T00:00:00"/>
    <x v="2115"/>
    <x v="12"/>
    <x v="10"/>
    <x v="7"/>
    <s v="SÃ£o Paulo"/>
    <x v="19"/>
    <x v="5"/>
    <n v="2"/>
    <n v="26.83"/>
    <n v="0"/>
    <n v="53.65"/>
    <x v="391"/>
    <s v="Credit Card"/>
    <x v="0"/>
    <s v="Standard"/>
    <x v="1"/>
    <n v="2025"/>
    <m/>
    <x v="4"/>
  </r>
  <r>
    <s v="ORD-005679"/>
    <d v="2025-10-06T00:00:00"/>
    <x v="2217"/>
    <x v="15"/>
    <x v="7"/>
    <x v="3"/>
    <s v="Birmingham"/>
    <x v="9"/>
    <x v="6"/>
    <n v="4"/>
    <n v="79.290000000000006"/>
    <n v="0.1"/>
    <n v="285.43"/>
    <x v="1525"/>
    <s v="Debit Card"/>
    <x v="0"/>
    <s v="Same Day"/>
    <x v="0"/>
    <n v="2025"/>
    <m/>
    <x v="2"/>
  </r>
  <r>
    <s v="ORD-005680"/>
    <d v="2025-03-10T00:00:00"/>
    <x v="1266"/>
    <x v="5"/>
    <x v="4"/>
    <x v="4"/>
    <s v="Seattle"/>
    <x v="8"/>
    <x v="5"/>
    <n v="4"/>
    <n v="99.7"/>
    <n v="0"/>
    <n v="398.82"/>
    <x v="3633"/>
    <s v="UPI"/>
    <x v="0"/>
    <s v="Express"/>
    <x v="3"/>
    <n v="2025"/>
    <m/>
    <x v="4"/>
  </r>
  <r>
    <s v="ORD-005681"/>
    <d v="2025-04-03T00:00:00"/>
    <x v="2114"/>
    <x v="26"/>
    <x v="2"/>
    <x v="2"/>
    <s v="Abu Dhabi"/>
    <x v="12"/>
    <x v="1"/>
    <n v="1"/>
    <n v="165.85"/>
    <n v="0.05"/>
    <n v="157.56"/>
    <x v="3634"/>
    <s v="Bank Transfer"/>
    <x v="0"/>
    <s v="Standard"/>
    <x v="4"/>
    <n v="2025"/>
    <m/>
    <x v="7"/>
  </r>
  <r>
    <s v="ORD-005682"/>
    <d v="2025-07-13T00:00:00"/>
    <x v="1668"/>
    <x v="8"/>
    <x v="10"/>
    <x v="7"/>
    <s v="BrasÃ­lia"/>
    <x v="19"/>
    <x v="5"/>
    <n v="1"/>
    <n v="24.81"/>
    <n v="0"/>
    <n v="24.81"/>
    <x v="2557"/>
    <s v="Unknown"/>
    <x v="0"/>
    <s v="Standard"/>
    <x v="3"/>
    <n v="2025"/>
    <m/>
    <x v="8"/>
  </r>
  <r>
    <s v="ORD-005683"/>
    <d v="2025-12-09T00:00:00"/>
    <x v="1607"/>
    <x v="21"/>
    <x v="10"/>
    <x v="7"/>
    <s v="SÃ£o Paulo"/>
    <x v="10"/>
    <x v="1"/>
    <n v="3"/>
    <n v="46.51"/>
    <n v="0.05"/>
    <n v="132.56"/>
    <x v="1129"/>
    <s v="Bank Transfer"/>
    <x v="0"/>
    <s v="Standard"/>
    <x v="0"/>
    <n v="2025"/>
    <m/>
    <x v="1"/>
  </r>
  <r>
    <s v="ORD-005684"/>
    <d v="2025-03-24T00:00:00"/>
    <x v="2218"/>
    <x v="2"/>
    <x v="9"/>
    <x v="3"/>
    <s v="Berlin"/>
    <x v="3"/>
    <x v="1"/>
    <n v="1"/>
    <n v="146.78"/>
    <n v="0.1"/>
    <n v="132.1"/>
    <x v="3635"/>
    <s v="Unknown"/>
    <x v="0"/>
    <s v="Standard"/>
    <x v="1"/>
    <n v="2025"/>
    <m/>
    <x v="4"/>
  </r>
  <r>
    <s v="ORD-005685"/>
    <d v="2025-02-26T00:00:00"/>
    <x v="2219"/>
    <x v="29"/>
    <x v="5"/>
    <x v="5"/>
    <s v="Yokohama"/>
    <x v="11"/>
    <x v="5"/>
    <n v="1"/>
    <n v="155.86000000000001"/>
    <n v="0.1"/>
    <n v="140.27000000000001"/>
    <x v="1631"/>
    <s v="Credit Card"/>
    <x v="0"/>
    <s v="Standard"/>
    <x v="0"/>
    <n v="2025"/>
    <m/>
    <x v="10"/>
  </r>
  <r>
    <s v="ORD-005686"/>
    <d v="2025-10-24T00:00:00"/>
    <x v="1548"/>
    <x v="19"/>
    <x v="1"/>
    <x v="1"/>
    <s v="Bengaluru"/>
    <x v="10"/>
    <x v="1"/>
    <n v="2"/>
    <n v="50.04"/>
    <n v="0.2"/>
    <n v="80.069999999999993"/>
    <x v="2985"/>
    <s v="Credit Card"/>
    <x v="0"/>
    <s v="Express"/>
    <x v="2"/>
    <n v="2025"/>
    <m/>
    <x v="2"/>
  </r>
  <r>
    <s v="ORD-005687"/>
    <d v="2025-07-15T00:00:00"/>
    <x v="12"/>
    <x v="14"/>
    <x v="3"/>
    <x v="3"/>
    <s v="Toulouse"/>
    <x v="18"/>
    <x v="1"/>
    <n v="1"/>
    <n v="66.95"/>
    <n v="0.2"/>
    <n v="53.56"/>
    <x v="2796"/>
    <s v="UPI"/>
    <x v="0"/>
    <s v="Express"/>
    <x v="0"/>
    <n v="2025"/>
    <m/>
    <x v="8"/>
  </r>
  <r>
    <s v="ORD-005688"/>
    <d v="2025-12-09T00:00:00"/>
    <x v="728"/>
    <x v="7"/>
    <x v="11"/>
    <x v="8"/>
    <s v="Cape Town"/>
    <x v="18"/>
    <x v="1"/>
    <n v="3"/>
    <n v="66.67"/>
    <n v="0.25"/>
    <n v="150"/>
    <x v="3636"/>
    <s v="PayPal"/>
    <x v="0"/>
    <s v="Express"/>
    <x v="2"/>
    <n v="2025"/>
    <m/>
    <x v="1"/>
  </r>
  <r>
    <s v="ORD-005689"/>
    <d v="2025-02-27T00:00:00"/>
    <x v="1955"/>
    <x v="14"/>
    <x v="4"/>
    <x v="4"/>
    <s v="Chicago"/>
    <x v="17"/>
    <x v="3"/>
    <n v="1"/>
    <n v="64.62"/>
    <n v="0.1"/>
    <n v="58.16"/>
    <x v="2577"/>
    <s v="PayPal"/>
    <x v="2"/>
    <s v="Standard"/>
    <x v="3"/>
    <n v="2025"/>
    <m/>
    <x v="10"/>
  </r>
  <r>
    <s v="ORD-005690"/>
    <d v="2025-09-10T00:00:00"/>
    <x v="1228"/>
    <x v="8"/>
    <x v="5"/>
    <x v="5"/>
    <s v="Osaka"/>
    <x v="17"/>
    <x v="3"/>
    <n v="1"/>
    <n v="60.72"/>
    <n v="0"/>
    <n v="60.72"/>
    <x v="3637"/>
    <s v="UPI"/>
    <x v="1"/>
    <s v="Same Day"/>
    <x v="0"/>
    <n v="2025"/>
    <m/>
    <x v="11"/>
  </r>
  <r>
    <s v="ORD-005691"/>
    <d v="2025-04-02T00:00:00"/>
    <x v="255"/>
    <x v="6"/>
    <x v="9"/>
    <x v="3"/>
    <s v="Munich"/>
    <x v="13"/>
    <x v="2"/>
    <n v="2"/>
    <n v="178.8"/>
    <n v="0.2"/>
    <n v="286.08"/>
    <x v="3638"/>
    <s v="Debit Card"/>
    <x v="0"/>
    <s v="Standard"/>
    <x v="1"/>
    <n v="2025"/>
    <m/>
    <x v="7"/>
  </r>
  <r>
    <s v="ORD-005692"/>
    <d v="2025-03-03T00:00:00"/>
    <x v="2220"/>
    <x v="9"/>
    <x v="1"/>
    <x v="1"/>
    <s v="Mumbai"/>
    <x v="19"/>
    <x v="5"/>
    <n v="2"/>
    <n v="26.29"/>
    <n v="0.15"/>
    <n v="44.69"/>
    <x v="2347"/>
    <s v="UPI"/>
    <x v="0"/>
    <s v="Standard"/>
    <x v="0"/>
    <n v="2025"/>
    <m/>
    <x v="4"/>
  </r>
  <r>
    <s v="ORD-005693"/>
    <d v="2025-09-25T00:00:00"/>
    <x v="2183"/>
    <x v="26"/>
    <x v="5"/>
    <x v="5"/>
    <s v="Kyoto"/>
    <x v="12"/>
    <x v="1"/>
    <n v="2"/>
    <n v="159.11000000000001"/>
    <n v="0.05"/>
    <n v="302.32"/>
    <x v="2639"/>
    <s v="Credit Card"/>
    <x v="0"/>
    <s v="Standard"/>
    <x v="1"/>
    <n v="2025"/>
    <m/>
    <x v="11"/>
  </r>
  <r>
    <s v="ORD-005694"/>
    <d v="2025-08-21T00:00:00"/>
    <x v="316"/>
    <x v="11"/>
    <x v="1"/>
    <x v="1"/>
    <s v="Kolkata"/>
    <x v="5"/>
    <x v="3"/>
    <n v="2"/>
    <n v="55.23"/>
    <n v="0.1"/>
    <n v="99.42"/>
    <x v="1357"/>
    <s v="Digital Wallet"/>
    <x v="0"/>
    <s v="Standard"/>
    <x v="2"/>
    <n v="2025"/>
    <m/>
    <x v="3"/>
  </r>
  <r>
    <s v="ORD-005695"/>
    <d v="2025-10-23T00:00:00"/>
    <x v="560"/>
    <x v="0"/>
    <x v="8"/>
    <x v="4"/>
    <s v="Toronto"/>
    <x v="12"/>
    <x v="1"/>
    <n v="1"/>
    <n v="164.33"/>
    <n v="0.05"/>
    <n v="156.12"/>
    <x v="1646"/>
    <s v="Debit Card"/>
    <x v="2"/>
    <s v="Standard"/>
    <x v="1"/>
    <n v="2025"/>
    <m/>
    <x v="2"/>
  </r>
  <r>
    <s v="ORD-005696"/>
    <d v="2025-05-01T00:00:00"/>
    <x v="162"/>
    <x v="15"/>
    <x v="1"/>
    <x v="1"/>
    <s v="Hyderabad"/>
    <x v="13"/>
    <x v="2"/>
    <n v="2"/>
    <n v="190.18"/>
    <n v="0.1"/>
    <n v="342.32"/>
    <x v="3639"/>
    <s v="UPI"/>
    <x v="1"/>
    <s v="Standard"/>
    <x v="4"/>
    <n v="2025"/>
    <m/>
    <x v="0"/>
  </r>
  <r>
    <s v="ORD-005697"/>
    <d v="2025-06-25T00:00:00"/>
    <x v="1643"/>
    <x v="8"/>
    <x v="2"/>
    <x v="2"/>
    <s v="Sharjah"/>
    <x v="18"/>
    <x v="1"/>
    <n v="5"/>
    <n v="64.87"/>
    <n v="0.05"/>
    <n v="308.14"/>
    <x v="3640"/>
    <s v="Credit Card"/>
    <x v="0"/>
    <s v="Standard"/>
    <x v="4"/>
    <n v="2025"/>
    <m/>
    <x v="9"/>
  </r>
  <r>
    <s v="ORD-005698"/>
    <d v="2025-06-08T00:00:00"/>
    <x v="685"/>
    <x v="9"/>
    <x v="4"/>
    <x v="4"/>
    <s v="Seattle"/>
    <x v="8"/>
    <x v="5"/>
    <n v="1"/>
    <n v="97.19"/>
    <n v="0.1"/>
    <n v="87.48"/>
    <x v="2368"/>
    <s v="PayPal"/>
    <x v="1"/>
    <s v="Standard"/>
    <x v="2"/>
    <n v="2025"/>
    <m/>
    <x v="9"/>
  </r>
  <r>
    <s v="ORD-005699"/>
    <d v="2025-12-27T00:00:00"/>
    <x v="1222"/>
    <x v="8"/>
    <x v="4"/>
    <x v="4"/>
    <s v="New York"/>
    <x v="18"/>
    <x v="1"/>
    <n v="1"/>
    <n v="71.53"/>
    <n v="0"/>
    <n v="71.53"/>
    <x v="3641"/>
    <s v="Credit Card"/>
    <x v="0"/>
    <s v="Standard"/>
    <x v="0"/>
    <n v="2025"/>
    <m/>
    <x v="1"/>
  </r>
  <r>
    <s v="ORD-005700"/>
    <d v="2025-04-25T00:00:00"/>
    <x v="1708"/>
    <x v="26"/>
    <x v="1"/>
    <x v="1"/>
    <s v="Chennai"/>
    <x v="4"/>
    <x v="2"/>
    <n v="2"/>
    <n v="48.43"/>
    <n v="0.1"/>
    <n v="87.17"/>
    <x v="3642"/>
    <s v="Digital Wallet"/>
    <x v="2"/>
    <s v="Standard"/>
    <x v="0"/>
    <n v="2025"/>
    <m/>
    <x v="7"/>
  </r>
  <r>
    <s v="ORD-005701"/>
    <d v="2025-04-26T00:00:00"/>
    <x v="2221"/>
    <x v="21"/>
    <x v="2"/>
    <x v="2"/>
    <s v="Abu Dhabi"/>
    <x v="3"/>
    <x v="1"/>
    <n v="2"/>
    <n v="140.72"/>
    <n v="0"/>
    <n v="281.43"/>
    <x v="1328"/>
    <s v="Debit Card"/>
    <x v="0"/>
    <s v="Express"/>
    <x v="1"/>
    <n v="2025"/>
    <m/>
    <x v="7"/>
  </r>
  <r>
    <s v="ORD-005702"/>
    <d v="2025-05-19T00:00:00"/>
    <x v="521"/>
    <x v="22"/>
    <x v="0"/>
    <x v="0"/>
    <s v="Melbourne"/>
    <x v="11"/>
    <x v="5"/>
    <n v="2"/>
    <n v="157.5"/>
    <n v="0.1"/>
    <n v="283.5"/>
    <x v="2526"/>
    <s v="Digital Wallet"/>
    <x v="0"/>
    <s v="Same Day"/>
    <x v="0"/>
    <n v="2025"/>
    <m/>
    <x v="0"/>
  </r>
  <r>
    <s v="ORD-005703"/>
    <d v="2025-08-09T00:00:00"/>
    <x v="458"/>
    <x v="24"/>
    <x v="5"/>
    <x v="5"/>
    <s v="Osaka"/>
    <x v="7"/>
    <x v="5"/>
    <n v="1"/>
    <n v="137.57"/>
    <n v="0.2"/>
    <n v="110.06"/>
    <x v="3027"/>
    <s v="Credit Card"/>
    <x v="1"/>
    <s v="Standard"/>
    <x v="1"/>
    <n v="2025"/>
    <m/>
    <x v="3"/>
  </r>
  <r>
    <s v="ORD-005704"/>
    <d v="2025-04-09T00:00:00"/>
    <x v="1970"/>
    <x v="11"/>
    <x v="9"/>
    <x v="3"/>
    <s v="Munich"/>
    <x v="11"/>
    <x v="5"/>
    <n v="1"/>
    <n v="144.75"/>
    <n v="0.1"/>
    <n v="130.27000000000001"/>
    <x v="978"/>
    <s v="PayPal"/>
    <x v="0"/>
    <s v="Same Day"/>
    <x v="0"/>
    <n v="2025"/>
    <m/>
    <x v="7"/>
  </r>
  <r>
    <s v="ORD-005705"/>
    <d v="2025-12-09T00:00:00"/>
    <x v="568"/>
    <x v="23"/>
    <x v="9"/>
    <x v="3"/>
    <s v="Berlin"/>
    <x v="7"/>
    <x v="5"/>
    <n v="1"/>
    <n v="131.41"/>
    <n v="0.25"/>
    <n v="98.56"/>
    <x v="3643"/>
    <s v="Credit Card"/>
    <x v="2"/>
    <s v="Standard"/>
    <x v="3"/>
    <n v="2025"/>
    <m/>
    <x v="1"/>
  </r>
  <r>
    <s v="ORD-005706"/>
    <d v="2025-04-14T00:00:00"/>
    <x v="809"/>
    <x v="17"/>
    <x v="1"/>
    <x v="1"/>
    <s v="Hyderabad"/>
    <x v="4"/>
    <x v="2"/>
    <n v="1"/>
    <n v="46.36"/>
    <n v="0.05"/>
    <n v="44.04"/>
    <x v="3644"/>
    <s v="Bank Transfer"/>
    <x v="2"/>
    <s v="Standard"/>
    <x v="2"/>
    <n v="2025"/>
    <m/>
    <x v="7"/>
  </r>
  <r>
    <s v="ORD-005707"/>
    <d v="2025-12-04T00:00:00"/>
    <x v="1854"/>
    <x v="20"/>
    <x v="3"/>
    <x v="3"/>
    <s v="Marseille"/>
    <x v="6"/>
    <x v="4"/>
    <n v="2"/>
    <n v="17.739999999999998"/>
    <n v="0"/>
    <n v="35.47"/>
    <x v="3645"/>
    <s v="Debit Card"/>
    <x v="0"/>
    <s v="Express"/>
    <x v="1"/>
    <n v="2025"/>
    <m/>
    <x v="1"/>
  </r>
  <r>
    <s v="ORD-005708"/>
    <d v="2025-02-10T00:00:00"/>
    <x v="1463"/>
    <x v="16"/>
    <x v="4"/>
    <x v="4"/>
    <s v="Chicago"/>
    <x v="15"/>
    <x v="6"/>
    <n v="2"/>
    <n v="79.959999999999994"/>
    <n v="0.05"/>
    <n v="151.91999999999999"/>
    <x v="2610"/>
    <s v="Credit Card"/>
    <x v="0"/>
    <s v="Same Day"/>
    <x v="0"/>
    <n v="2025"/>
    <m/>
    <x v="10"/>
  </r>
  <r>
    <s v="ORD-005709"/>
    <d v="2025-09-14T00:00:00"/>
    <x v="1990"/>
    <x v="17"/>
    <x v="11"/>
    <x v="8"/>
    <s v="Johannesburg"/>
    <x v="6"/>
    <x v="4"/>
    <n v="3"/>
    <n v="17.670000000000002"/>
    <n v="0.05"/>
    <n v="50.37"/>
    <x v="2120"/>
    <s v="PayPal"/>
    <x v="0"/>
    <s v="Same Day"/>
    <x v="0"/>
    <n v="2025"/>
    <m/>
    <x v="11"/>
  </r>
  <r>
    <s v="ORD-005710"/>
    <d v="2025-12-07T00:00:00"/>
    <x v="2222"/>
    <x v="3"/>
    <x v="5"/>
    <x v="5"/>
    <s v="Tokyo"/>
    <x v="16"/>
    <x v="6"/>
    <n v="1"/>
    <n v="30"/>
    <n v="0.1"/>
    <n v="27"/>
    <x v="1131"/>
    <s v="Digital Wallet"/>
    <x v="0"/>
    <s v="Express"/>
    <x v="1"/>
    <n v="2025"/>
    <m/>
    <x v="1"/>
  </r>
  <r>
    <s v="ORD-005711"/>
    <d v="2025-03-07T00:00:00"/>
    <x v="2223"/>
    <x v="0"/>
    <x v="7"/>
    <x v="3"/>
    <s v="Manchester"/>
    <x v="2"/>
    <x v="1"/>
    <n v="3"/>
    <n v="94.78"/>
    <n v="0.1"/>
    <n v="255.9"/>
    <x v="3646"/>
    <s v="Debit Card"/>
    <x v="0"/>
    <s v="Standard"/>
    <x v="0"/>
    <n v="2025"/>
    <m/>
    <x v="4"/>
  </r>
  <r>
    <s v="ORD-005712"/>
    <d v="2025-12-23T00:00:00"/>
    <x v="162"/>
    <x v="7"/>
    <x v="1"/>
    <x v="1"/>
    <s v="Bengaluru"/>
    <x v="17"/>
    <x v="3"/>
    <n v="1"/>
    <n v="64.48"/>
    <n v="0.1"/>
    <n v="58.03"/>
    <x v="3647"/>
    <s v="Credit Card"/>
    <x v="0"/>
    <s v="Standard"/>
    <x v="1"/>
    <n v="2025"/>
    <m/>
    <x v="1"/>
  </r>
  <r>
    <s v="ORD-005713"/>
    <d v="2025-06-27T00:00:00"/>
    <x v="1980"/>
    <x v="12"/>
    <x v="5"/>
    <x v="5"/>
    <s v="Yokohama"/>
    <x v="4"/>
    <x v="2"/>
    <n v="1"/>
    <n v="41.7"/>
    <n v="0.15"/>
    <n v="35.450000000000003"/>
    <x v="3159"/>
    <s v="Credit Card"/>
    <x v="0"/>
    <s v="Express"/>
    <x v="1"/>
    <n v="2025"/>
    <m/>
    <x v="9"/>
  </r>
  <r>
    <s v="ORD-005714"/>
    <d v="2025-12-17T00:00:00"/>
    <x v="7"/>
    <x v="5"/>
    <x v="1"/>
    <x v="1"/>
    <s v="Mumbai"/>
    <x v="17"/>
    <x v="3"/>
    <n v="2"/>
    <n v="64.73"/>
    <n v="0"/>
    <n v="129.46"/>
    <x v="3648"/>
    <s v="Credit Card"/>
    <x v="1"/>
    <s v="Express"/>
    <x v="1"/>
    <n v="2025"/>
    <m/>
    <x v="1"/>
  </r>
  <r>
    <s v="ORD-005715"/>
    <d v="2025-09-22T00:00:00"/>
    <x v="666"/>
    <x v="18"/>
    <x v="1"/>
    <x v="1"/>
    <s v="Delhi"/>
    <x v="2"/>
    <x v="1"/>
    <n v="2"/>
    <n v="84.33"/>
    <n v="0.1"/>
    <n v="151.79"/>
    <x v="3649"/>
    <s v="Digital Wallet"/>
    <x v="0"/>
    <s v="Standard"/>
    <x v="1"/>
    <n v="2025"/>
    <m/>
    <x v="11"/>
  </r>
  <r>
    <s v="ORD-005716"/>
    <d v="2025-04-28T00:00:00"/>
    <x v="1157"/>
    <x v="27"/>
    <x v="4"/>
    <x v="4"/>
    <s v="Seattle"/>
    <x v="3"/>
    <x v="1"/>
    <n v="2"/>
    <n v="141.66"/>
    <n v="0"/>
    <n v="283.32"/>
    <x v="3650"/>
    <s v="Unknown"/>
    <x v="1"/>
    <s v="Standard"/>
    <x v="3"/>
    <n v="2025"/>
    <m/>
    <x v="7"/>
  </r>
  <r>
    <s v="ORD-005717"/>
    <d v="2025-03-15T00:00:00"/>
    <x v="524"/>
    <x v="14"/>
    <x v="3"/>
    <x v="3"/>
    <s v="Lyon"/>
    <x v="14"/>
    <x v="3"/>
    <n v="1"/>
    <n v="75.13"/>
    <n v="0"/>
    <n v="75.13"/>
    <x v="2316"/>
    <s v="Credit Card"/>
    <x v="2"/>
    <s v="Standard"/>
    <x v="4"/>
    <n v="2025"/>
    <m/>
    <x v="4"/>
  </r>
  <r>
    <s v="ORD-005718"/>
    <d v="2025-04-29T00:00:00"/>
    <x v="1367"/>
    <x v="1"/>
    <x v="5"/>
    <x v="5"/>
    <s v="Tokyo"/>
    <x v="7"/>
    <x v="5"/>
    <n v="4"/>
    <n v="132.35"/>
    <n v="0.1"/>
    <n v="476.45"/>
    <x v="2963"/>
    <s v="Digital Wallet"/>
    <x v="0"/>
    <s v="Standard"/>
    <x v="2"/>
    <n v="2025"/>
    <m/>
    <x v="7"/>
  </r>
  <r>
    <s v="ORD-005719"/>
    <d v="2025-02-06T00:00:00"/>
    <x v="2224"/>
    <x v="9"/>
    <x v="4"/>
    <x v="4"/>
    <s v="Chicago"/>
    <x v="10"/>
    <x v="1"/>
    <n v="1"/>
    <n v="53.1"/>
    <n v="0.25"/>
    <n v="39.82"/>
    <x v="3651"/>
    <s v="Credit Card"/>
    <x v="1"/>
    <s v="Standard"/>
    <x v="2"/>
    <n v="2025"/>
    <m/>
    <x v="10"/>
  </r>
  <r>
    <s v="ORD-005720"/>
    <d v="2025-02-26T00:00:00"/>
    <x v="601"/>
    <x v="16"/>
    <x v="1"/>
    <x v="1"/>
    <s v="Kolkata"/>
    <x v="6"/>
    <x v="4"/>
    <n v="2"/>
    <n v="19.75"/>
    <n v="0.1"/>
    <n v="35.56"/>
    <x v="3652"/>
    <s v="Debit Card"/>
    <x v="2"/>
    <s v="Standard"/>
    <x v="0"/>
    <n v="2025"/>
    <m/>
    <x v="10"/>
  </r>
  <r>
    <s v="ORD-005721"/>
    <d v="2025-02-10T00:00:00"/>
    <x v="1186"/>
    <x v="28"/>
    <x v="7"/>
    <x v="3"/>
    <s v="London"/>
    <x v="19"/>
    <x v="5"/>
    <n v="1"/>
    <n v="26.95"/>
    <n v="0.05"/>
    <n v="25.6"/>
    <x v="3653"/>
    <s v="Credit Card"/>
    <x v="0"/>
    <s v="Standard"/>
    <x v="0"/>
    <n v="2025"/>
    <m/>
    <x v="10"/>
  </r>
  <r>
    <s v="ORD-005722"/>
    <d v="2025-06-15T00:00:00"/>
    <x v="1013"/>
    <x v="23"/>
    <x v="5"/>
    <x v="5"/>
    <s v="Osaka"/>
    <x v="17"/>
    <x v="3"/>
    <n v="2"/>
    <n v="67.760000000000005"/>
    <n v="0"/>
    <n v="135.53"/>
    <x v="3654"/>
    <s v="UPI"/>
    <x v="0"/>
    <s v="Express"/>
    <x v="1"/>
    <n v="2025"/>
    <m/>
    <x v="9"/>
  </r>
  <r>
    <s v="ORD-005723"/>
    <d v="2025-11-06T00:00:00"/>
    <x v="1833"/>
    <x v="13"/>
    <x v="4"/>
    <x v="4"/>
    <s v="Seattle"/>
    <x v="5"/>
    <x v="3"/>
    <n v="2"/>
    <n v="56.13"/>
    <n v="0.1"/>
    <n v="101.04"/>
    <x v="1557"/>
    <s v="Digital Wallet"/>
    <x v="0"/>
    <s v="Standard"/>
    <x v="0"/>
    <n v="2025"/>
    <m/>
    <x v="6"/>
  </r>
  <r>
    <s v="ORD-005724"/>
    <d v="2025-02-25T00:00:00"/>
    <x v="1031"/>
    <x v="26"/>
    <x v="4"/>
    <x v="4"/>
    <s v="Seattle"/>
    <x v="7"/>
    <x v="5"/>
    <n v="1"/>
    <n v="120.78"/>
    <n v="0.05"/>
    <n v="114.74"/>
    <x v="3040"/>
    <s v="Credit Card"/>
    <x v="1"/>
    <s v="Express"/>
    <x v="1"/>
    <n v="2025"/>
    <m/>
    <x v="10"/>
  </r>
  <r>
    <s v="ORD-005725"/>
    <d v="2025-02-20T00:00:00"/>
    <x v="1533"/>
    <x v="5"/>
    <x v="2"/>
    <x v="2"/>
    <s v="Sharjah"/>
    <x v="11"/>
    <x v="5"/>
    <n v="1"/>
    <n v="153.41"/>
    <n v="0.1"/>
    <n v="138.07"/>
    <x v="3655"/>
    <s v="Credit Card"/>
    <x v="1"/>
    <s v="Express"/>
    <x v="1"/>
    <n v="2025"/>
    <m/>
    <x v="10"/>
  </r>
  <r>
    <s v="ORD-005726"/>
    <d v="2025-09-09T00:00:00"/>
    <x v="2225"/>
    <x v="28"/>
    <x v="11"/>
    <x v="8"/>
    <s v="Pretoria"/>
    <x v="10"/>
    <x v="1"/>
    <n v="2"/>
    <n v="50.02"/>
    <n v="0.05"/>
    <n v="95.04"/>
    <x v="44"/>
    <s v="Digital Wallet"/>
    <x v="1"/>
    <s v="Express"/>
    <x v="2"/>
    <n v="2025"/>
    <m/>
    <x v="11"/>
  </r>
  <r>
    <s v="ORD-005727"/>
    <d v="2025-03-19T00:00:00"/>
    <x v="1276"/>
    <x v="26"/>
    <x v="11"/>
    <x v="8"/>
    <s v="Durban"/>
    <x v="0"/>
    <x v="0"/>
    <n v="3"/>
    <n v="45.99"/>
    <n v="0.05"/>
    <n v="131.07"/>
    <x v="3656"/>
    <s v="Credit Card"/>
    <x v="0"/>
    <s v="Standard"/>
    <x v="0"/>
    <n v="2025"/>
    <m/>
    <x v="4"/>
  </r>
  <r>
    <s v="ORD-005728"/>
    <d v="2025-02-08T00:00:00"/>
    <x v="1871"/>
    <x v="8"/>
    <x v="6"/>
    <x v="6"/>
    <s v="Singapore"/>
    <x v="16"/>
    <x v="6"/>
    <n v="2"/>
    <n v="27.89"/>
    <n v="0.15"/>
    <n v="47.42"/>
    <x v="1283"/>
    <s v="Credit Card"/>
    <x v="2"/>
    <s v="Standard"/>
    <x v="2"/>
    <n v="2025"/>
    <m/>
    <x v="10"/>
  </r>
  <r>
    <s v="ORD-005729"/>
    <d v="2025-03-07T00:00:00"/>
    <x v="1438"/>
    <x v="28"/>
    <x v="1"/>
    <x v="1"/>
    <s v="Chennai"/>
    <x v="18"/>
    <x v="1"/>
    <n v="1"/>
    <n v="73.930000000000007"/>
    <n v="0.15"/>
    <n v="62.84"/>
    <x v="3285"/>
    <s v="PayPal"/>
    <x v="2"/>
    <s v="Standard"/>
    <x v="1"/>
    <n v="2025"/>
    <m/>
    <x v="4"/>
  </r>
  <r>
    <s v="ORD-005730"/>
    <d v="2025-12-12T00:00:00"/>
    <x v="1056"/>
    <x v="23"/>
    <x v="4"/>
    <x v="4"/>
    <s v="Los Angeles"/>
    <x v="7"/>
    <x v="5"/>
    <n v="1"/>
    <n v="125.75"/>
    <n v="0.1"/>
    <n v="113.18"/>
    <x v="682"/>
    <s v="UPI"/>
    <x v="2"/>
    <s v="Standard"/>
    <x v="1"/>
    <n v="2025"/>
    <m/>
    <x v="1"/>
  </r>
  <r>
    <s v="ORD-005731"/>
    <d v="2025-11-13T00:00:00"/>
    <x v="603"/>
    <x v="25"/>
    <x v="4"/>
    <x v="4"/>
    <s v="Houston"/>
    <x v="11"/>
    <x v="5"/>
    <n v="4"/>
    <n v="145.53"/>
    <n v="0.1"/>
    <n v="523.89"/>
    <x v="3657"/>
    <s v="UPI"/>
    <x v="1"/>
    <s v="Express"/>
    <x v="1"/>
    <n v="2025"/>
    <m/>
    <x v="6"/>
  </r>
  <r>
    <s v="ORD-005732"/>
    <d v="2025-05-19T00:00:00"/>
    <x v="178"/>
    <x v="21"/>
    <x v="4"/>
    <x v="4"/>
    <s v="New York"/>
    <x v="7"/>
    <x v="5"/>
    <n v="1"/>
    <n v="128.29"/>
    <n v="0.15"/>
    <n v="109.05"/>
    <x v="288"/>
    <s v="Debit Card"/>
    <x v="1"/>
    <s v="Standard"/>
    <x v="0"/>
    <n v="2025"/>
    <m/>
    <x v="0"/>
  </r>
  <r>
    <s v="ORD-005733"/>
    <d v="2025-09-14T00:00:00"/>
    <x v="473"/>
    <x v="29"/>
    <x v="11"/>
    <x v="8"/>
    <s v="Johannesburg"/>
    <x v="6"/>
    <x v="4"/>
    <n v="1"/>
    <n v="19.11"/>
    <n v="0.1"/>
    <n v="17.2"/>
    <x v="3658"/>
    <s v="Credit Card"/>
    <x v="0"/>
    <s v="Express"/>
    <x v="1"/>
    <n v="2025"/>
    <m/>
    <x v="11"/>
  </r>
  <r>
    <s v="ORD-005734"/>
    <d v="2025-07-30T00:00:00"/>
    <x v="732"/>
    <x v="5"/>
    <x v="5"/>
    <x v="5"/>
    <s v="Tokyo"/>
    <x v="16"/>
    <x v="6"/>
    <n v="2"/>
    <n v="31.22"/>
    <n v="0.1"/>
    <n v="56.2"/>
    <x v="2020"/>
    <s v="UPI"/>
    <x v="0"/>
    <s v="Standard"/>
    <x v="2"/>
    <n v="2025"/>
    <m/>
    <x v="8"/>
  </r>
  <r>
    <s v="ORD-005735"/>
    <d v="2025-09-22T00:00:00"/>
    <x v="253"/>
    <x v="4"/>
    <x v="0"/>
    <x v="0"/>
    <s v="Sydney"/>
    <x v="4"/>
    <x v="2"/>
    <n v="1"/>
    <n v="48.2"/>
    <n v="0.2"/>
    <n v="38.56"/>
    <x v="2700"/>
    <s v="Credit Card"/>
    <x v="1"/>
    <s v="Express"/>
    <x v="0"/>
    <n v="2025"/>
    <m/>
    <x v="11"/>
  </r>
  <r>
    <s v="ORD-005736"/>
    <d v="2025-09-24T00:00:00"/>
    <x v="469"/>
    <x v="10"/>
    <x v="1"/>
    <x v="1"/>
    <s v="Chennai"/>
    <x v="10"/>
    <x v="1"/>
    <n v="4"/>
    <n v="53.08"/>
    <n v="0.05"/>
    <n v="201.71"/>
    <x v="3659"/>
    <s v="Credit Card"/>
    <x v="0"/>
    <s v="Standard"/>
    <x v="0"/>
    <n v="2025"/>
    <m/>
    <x v="11"/>
  </r>
  <r>
    <s v="ORD-005737"/>
    <d v="2025-09-03T00:00:00"/>
    <x v="2226"/>
    <x v="3"/>
    <x v="2"/>
    <x v="2"/>
    <s v="Dubai"/>
    <x v="8"/>
    <x v="5"/>
    <n v="2"/>
    <n v="106.05"/>
    <n v="0"/>
    <n v="212.11"/>
    <x v="1991"/>
    <s v="UPI"/>
    <x v="0"/>
    <s v="Standard"/>
    <x v="2"/>
    <n v="2025"/>
    <m/>
    <x v="11"/>
  </r>
  <r>
    <s v="ORD-005738"/>
    <d v="2025-04-15T00:00:00"/>
    <x v="1811"/>
    <x v="8"/>
    <x v="6"/>
    <x v="6"/>
    <s v="Singapore"/>
    <x v="15"/>
    <x v="6"/>
    <n v="4"/>
    <n v="79.099999999999994"/>
    <n v="0.1"/>
    <n v="284.74"/>
    <x v="3660"/>
    <s v="Digital Wallet"/>
    <x v="1"/>
    <s v="Standard"/>
    <x v="2"/>
    <n v="2025"/>
    <m/>
    <x v="7"/>
  </r>
  <r>
    <s v="ORD-005739"/>
    <d v="2025-01-16T00:00:00"/>
    <x v="2227"/>
    <x v="11"/>
    <x v="1"/>
    <x v="1"/>
    <s v="Mumbai"/>
    <x v="17"/>
    <x v="3"/>
    <n v="1"/>
    <n v="60.32"/>
    <n v="0.05"/>
    <n v="57.3"/>
    <x v="714"/>
    <s v="Bank Transfer"/>
    <x v="2"/>
    <s v="Standard"/>
    <x v="1"/>
    <n v="2025"/>
    <m/>
    <x v="5"/>
  </r>
  <r>
    <s v="ORD-005740"/>
    <d v="2025-06-28T00:00:00"/>
    <x v="2228"/>
    <x v="13"/>
    <x v="10"/>
    <x v="7"/>
    <s v="BrasÃ­lia"/>
    <x v="19"/>
    <x v="5"/>
    <n v="4"/>
    <n v="24.63"/>
    <n v="0.05"/>
    <n v="93.61"/>
    <x v="3661"/>
    <s v="PayPal"/>
    <x v="0"/>
    <s v="Express"/>
    <x v="2"/>
    <n v="2025"/>
    <m/>
    <x v="9"/>
  </r>
  <r>
    <s v="ORD-005741"/>
    <d v="2025-12-03T00:00:00"/>
    <x v="1168"/>
    <x v="10"/>
    <x v="4"/>
    <x v="4"/>
    <s v="Los Angeles"/>
    <x v="3"/>
    <x v="1"/>
    <n v="1"/>
    <n v="130.38999999999999"/>
    <n v="0.25"/>
    <n v="97.8"/>
    <x v="1198"/>
    <s v="PayPal"/>
    <x v="1"/>
    <s v="Express"/>
    <x v="2"/>
    <n v="2025"/>
    <m/>
    <x v="1"/>
  </r>
  <r>
    <s v="ORD-005742"/>
    <d v="2025-08-11T00:00:00"/>
    <x v="1538"/>
    <x v="20"/>
    <x v="1"/>
    <x v="1"/>
    <s v="Bengaluru"/>
    <x v="17"/>
    <x v="3"/>
    <n v="1"/>
    <n v="68.900000000000006"/>
    <n v="0.1"/>
    <n v="62.01"/>
    <x v="2676"/>
    <s v="PayPal"/>
    <x v="2"/>
    <s v="Standard"/>
    <x v="2"/>
    <n v="2025"/>
    <m/>
    <x v="3"/>
  </r>
  <r>
    <s v="ORD-005743"/>
    <d v="2025-11-16T00:00:00"/>
    <x v="216"/>
    <x v="19"/>
    <x v="8"/>
    <x v="4"/>
    <s v="Calgary"/>
    <x v="15"/>
    <x v="6"/>
    <n v="1"/>
    <n v="78.040000000000006"/>
    <n v="0.1"/>
    <n v="70.23"/>
    <x v="1325"/>
    <s v="UPI"/>
    <x v="0"/>
    <s v="Same Day"/>
    <x v="2"/>
    <n v="2025"/>
    <m/>
    <x v="6"/>
  </r>
  <r>
    <s v="ORD-005744"/>
    <d v="2025-12-29T00:00:00"/>
    <x v="142"/>
    <x v="12"/>
    <x v="8"/>
    <x v="4"/>
    <s v="Vancouver"/>
    <x v="9"/>
    <x v="6"/>
    <n v="2"/>
    <n v="77.19"/>
    <n v="0"/>
    <n v="154.37"/>
    <x v="3662"/>
    <s v="UPI"/>
    <x v="0"/>
    <s v="Express"/>
    <x v="2"/>
    <n v="2025"/>
    <m/>
    <x v="1"/>
  </r>
  <r>
    <s v="ORD-005745"/>
    <d v="2025-03-05T00:00:00"/>
    <x v="1069"/>
    <x v="10"/>
    <x v="1"/>
    <x v="1"/>
    <s v="Hyderabad"/>
    <x v="19"/>
    <x v="5"/>
    <n v="4"/>
    <n v="23"/>
    <n v="0.1"/>
    <n v="82.82"/>
    <x v="2910"/>
    <s v="PayPal"/>
    <x v="0"/>
    <s v="Standard"/>
    <x v="2"/>
    <n v="2025"/>
    <m/>
    <x v="4"/>
  </r>
  <r>
    <s v="ORD-005746"/>
    <d v="2025-09-28T00:00:00"/>
    <x v="1610"/>
    <x v="6"/>
    <x v="4"/>
    <x v="4"/>
    <s v="Seattle"/>
    <x v="9"/>
    <x v="6"/>
    <n v="2"/>
    <n v="81.64"/>
    <n v="0.1"/>
    <n v="146.94999999999999"/>
    <x v="818"/>
    <s v="PayPal"/>
    <x v="0"/>
    <s v="Standard"/>
    <x v="2"/>
    <n v="2025"/>
    <m/>
    <x v="11"/>
  </r>
  <r>
    <s v="ORD-005747"/>
    <d v="2025-09-21T00:00:00"/>
    <x v="1556"/>
    <x v="10"/>
    <x v="11"/>
    <x v="8"/>
    <s v="Johannesburg"/>
    <x v="4"/>
    <x v="2"/>
    <n v="2"/>
    <n v="46.58"/>
    <n v="0.15"/>
    <n v="79.180000000000007"/>
    <x v="717"/>
    <s v="PayPal"/>
    <x v="0"/>
    <s v="Standard"/>
    <x v="3"/>
    <n v="2025"/>
    <m/>
    <x v="11"/>
  </r>
  <r>
    <s v="ORD-005748"/>
    <d v="2025-12-26T00:00:00"/>
    <x v="1142"/>
    <x v="28"/>
    <x v="8"/>
    <x v="4"/>
    <s v="Toronto"/>
    <x v="8"/>
    <x v="5"/>
    <n v="2"/>
    <n v="100.69"/>
    <n v="0.15"/>
    <n v="171.17"/>
    <x v="830"/>
    <s v="Digital Wallet"/>
    <x v="0"/>
    <s v="Standard"/>
    <x v="3"/>
    <n v="2025"/>
    <m/>
    <x v="1"/>
  </r>
  <r>
    <s v="ORD-005749"/>
    <d v="2025-12-28T00:00:00"/>
    <x v="709"/>
    <x v="18"/>
    <x v="0"/>
    <x v="0"/>
    <s v="Brisbane"/>
    <x v="12"/>
    <x v="1"/>
    <n v="1"/>
    <n v="164.66"/>
    <n v="0.05"/>
    <n v="156.43"/>
    <x v="3663"/>
    <s v="Debit Card"/>
    <x v="0"/>
    <s v="Standard"/>
    <x v="1"/>
    <n v="2025"/>
    <m/>
    <x v="1"/>
  </r>
  <r>
    <s v="ORD-005750"/>
    <d v="2025-09-26T00:00:00"/>
    <x v="2199"/>
    <x v="3"/>
    <x v="4"/>
    <x v="4"/>
    <s v="New York"/>
    <x v="6"/>
    <x v="4"/>
    <n v="1"/>
    <n v="19.23"/>
    <n v="0.1"/>
    <n v="17.309999999999999"/>
    <x v="2525"/>
    <s v="Credit Card"/>
    <x v="0"/>
    <s v="Standard"/>
    <x v="1"/>
    <n v="2025"/>
    <m/>
    <x v="11"/>
  </r>
  <r>
    <s v="ORD-005751"/>
    <d v="2025-04-06T00:00:00"/>
    <x v="613"/>
    <x v="2"/>
    <x v="1"/>
    <x v="1"/>
    <s v="Mumbai"/>
    <x v="9"/>
    <x v="6"/>
    <n v="4"/>
    <n v="74.150000000000006"/>
    <n v="0"/>
    <n v="296.61"/>
    <x v="2184"/>
    <s v="Digital Wallet"/>
    <x v="2"/>
    <s v="Same Day"/>
    <x v="0"/>
    <n v="2025"/>
    <m/>
    <x v="7"/>
  </r>
  <r>
    <s v="ORD-005752"/>
    <d v="2025-11-07T00:00:00"/>
    <x v="839"/>
    <x v="23"/>
    <x v="4"/>
    <x v="4"/>
    <s v="Houston"/>
    <x v="8"/>
    <x v="5"/>
    <n v="3"/>
    <n v="105.65"/>
    <n v="0.05"/>
    <n v="301.08999999999997"/>
    <x v="3664"/>
    <s v="Credit Card"/>
    <x v="0"/>
    <s v="Same Day"/>
    <x v="0"/>
    <n v="2025"/>
    <m/>
    <x v="6"/>
  </r>
  <r>
    <s v="ORD-005753"/>
    <d v="2025-02-11T00:00:00"/>
    <x v="1741"/>
    <x v="24"/>
    <x v="4"/>
    <x v="4"/>
    <s v="Los Angeles"/>
    <x v="11"/>
    <x v="5"/>
    <n v="4"/>
    <n v="157.68"/>
    <n v="0.2"/>
    <n v="504.57"/>
    <x v="3665"/>
    <s v="Debit Card"/>
    <x v="1"/>
    <s v="Standard"/>
    <x v="1"/>
    <n v="2025"/>
    <m/>
    <x v="10"/>
  </r>
  <r>
    <s v="ORD-005754"/>
    <d v="2025-11-01T00:00:00"/>
    <x v="993"/>
    <x v="19"/>
    <x v="4"/>
    <x v="4"/>
    <s v="New York"/>
    <x v="11"/>
    <x v="5"/>
    <n v="4"/>
    <n v="139.55000000000001"/>
    <n v="0.15"/>
    <n v="474.46"/>
    <x v="3666"/>
    <s v="UPI"/>
    <x v="0"/>
    <s v="Standard"/>
    <x v="0"/>
    <n v="2025"/>
    <m/>
    <x v="6"/>
  </r>
  <r>
    <s v="ORD-005755"/>
    <d v="2025-12-08T00:00:00"/>
    <x v="1424"/>
    <x v="22"/>
    <x v="1"/>
    <x v="1"/>
    <s v="Delhi"/>
    <x v="19"/>
    <x v="5"/>
    <n v="4"/>
    <n v="23.54"/>
    <n v="0.1"/>
    <n v="84.74"/>
    <x v="3667"/>
    <s v="Credit Card"/>
    <x v="0"/>
    <s v="Express"/>
    <x v="1"/>
    <n v="2025"/>
    <m/>
    <x v="1"/>
  </r>
  <r>
    <s v="ORD-005756"/>
    <d v="2025-05-30T00:00:00"/>
    <x v="283"/>
    <x v="17"/>
    <x v="3"/>
    <x v="3"/>
    <s v="Paris"/>
    <x v="19"/>
    <x v="5"/>
    <n v="3"/>
    <n v="23.61"/>
    <n v="0.05"/>
    <n v="67.290000000000006"/>
    <x v="2664"/>
    <s v="Bank Transfer"/>
    <x v="1"/>
    <s v="Standard"/>
    <x v="2"/>
    <n v="2025"/>
    <m/>
    <x v="0"/>
  </r>
  <r>
    <s v="ORD-005757"/>
    <d v="2025-09-04T00:00:00"/>
    <x v="1688"/>
    <x v="17"/>
    <x v="4"/>
    <x v="4"/>
    <s v="Chicago"/>
    <x v="12"/>
    <x v="1"/>
    <n v="1"/>
    <n v="170.91"/>
    <n v="0.1"/>
    <n v="153.82"/>
    <x v="3668"/>
    <s v="Credit Card"/>
    <x v="1"/>
    <s v="Standard"/>
    <x v="1"/>
    <n v="2025"/>
    <m/>
    <x v="11"/>
  </r>
  <r>
    <s v="ORD-005758"/>
    <d v="2025-06-18T00:00:00"/>
    <x v="792"/>
    <x v="27"/>
    <x v="6"/>
    <x v="6"/>
    <s v="Singapore"/>
    <x v="9"/>
    <x v="6"/>
    <n v="3"/>
    <n v="77.569999999999993"/>
    <n v="0.25"/>
    <n v="174.52"/>
    <x v="3077"/>
    <s v="Credit Card"/>
    <x v="2"/>
    <s v="Express"/>
    <x v="1"/>
    <n v="2025"/>
    <m/>
    <x v="9"/>
  </r>
  <r>
    <s v="ORD-005759"/>
    <d v="2025-06-21T00:00:00"/>
    <x v="1612"/>
    <x v="3"/>
    <x v="1"/>
    <x v="1"/>
    <s v="Kolkata"/>
    <x v="2"/>
    <x v="1"/>
    <n v="4"/>
    <n v="90.63"/>
    <n v="0.05"/>
    <n v="344.38"/>
    <x v="3145"/>
    <s v="Debit Card"/>
    <x v="2"/>
    <s v="Express"/>
    <x v="1"/>
    <n v="2025"/>
    <m/>
    <x v="9"/>
  </r>
  <r>
    <s v="ORD-005760"/>
    <d v="2025-05-02T00:00:00"/>
    <x v="2014"/>
    <x v="23"/>
    <x v="7"/>
    <x v="3"/>
    <s v="Liverpool"/>
    <x v="10"/>
    <x v="1"/>
    <n v="1"/>
    <n v="53.24"/>
    <n v="0.05"/>
    <n v="50.58"/>
    <x v="2646"/>
    <s v="UPI"/>
    <x v="0"/>
    <s v="Same Day"/>
    <x v="2"/>
    <n v="2025"/>
    <m/>
    <x v="0"/>
  </r>
  <r>
    <s v="ORD-005761"/>
    <d v="2025-10-25T00:00:00"/>
    <x v="976"/>
    <x v="26"/>
    <x v="1"/>
    <x v="1"/>
    <s v="Delhi"/>
    <x v="18"/>
    <x v="1"/>
    <n v="1"/>
    <n v="74.849999999999994"/>
    <n v="0"/>
    <n v="74.849999999999994"/>
    <x v="3669"/>
    <s v="Digital Wallet"/>
    <x v="1"/>
    <s v="Standard"/>
    <x v="1"/>
    <n v="2025"/>
    <m/>
    <x v="2"/>
  </r>
  <r>
    <s v="ORD-005762"/>
    <d v="2025-12-15T00:00:00"/>
    <x v="1335"/>
    <x v="21"/>
    <x v="9"/>
    <x v="3"/>
    <s v="Munich"/>
    <x v="10"/>
    <x v="1"/>
    <n v="4"/>
    <n v="50.12"/>
    <n v="0.15"/>
    <n v="170.41"/>
    <x v="3670"/>
    <s v="UPI"/>
    <x v="1"/>
    <s v="Express"/>
    <x v="1"/>
    <n v="2025"/>
    <m/>
    <x v="1"/>
  </r>
  <r>
    <s v="ORD-005763"/>
    <d v="2025-12-16T00:00:00"/>
    <x v="474"/>
    <x v="23"/>
    <x v="1"/>
    <x v="1"/>
    <s v="Chennai"/>
    <x v="13"/>
    <x v="2"/>
    <n v="1"/>
    <n v="186.46"/>
    <n v="0.2"/>
    <n v="149.16999999999999"/>
    <x v="23"/>
    <s v="PayPal"/>
    <x v="0"/>
    <s v="Express"/>
    <x v="1"/>
    <n v="2025"/>
    <m/>
    <x v="1"/>
  </r>
  <r>
    <s v="ORD-005764"/>
    <d v="2025-03-10T00:00:00"/>
    <x v="1367"/>
    <x v="26"/>
    <x v="11"/>
    <x v="8"/>
    <s v="Cape Town"/>
    <x v="1"/>
    <x v="1"/>
    <n v="1"/>
    <n v="38.369999999999997"/>
    <n v="0.1"/>
    <n v="34.53"/>
    <x v="1032"/>
    <s v="Credit Card"/>
    <x v="0"/>
    <s v="Standard"/>
    <x v="1"/>
    <n v="2025"/>
    <m/>
    <x v="4"/>
  </r>
  <r>
    <s v="ORD-005765"/>
    <d v="2025-11-29T00:00:00"/>
    <x v="2229"/>
    <x v="4"/>
    <x v="5"/>
    <x v="5"/>
    <s v="Kyoto"/>
    <x v="19"/>
    <x v="5"/>
    <n v="1"/>
    <n v="25.63"/>
    <n v="0.1"/>
    <n v="23.06"/>
    <x v="3671"/>
    <s v="Digital Wallet"/>
    <x v="0"/>
    <s v="Standard"/>
    <x v="4"/>
    <n v="2025"/>
    <m/>
    <x v="6"/>
  </r>
  <r>
    <s v="ORD-005766"/>
    <d v="2025-10-16T00:00:00"/>
    <x v="1241"/>
    <x v="17"/>
    <x v="9"/>
    <x v="3"/>
    <s v="Berlin"/>
    <x v="12"/>
    <x v="1"/>
    <n v="1"/>
    <n v="158.86000000000001"/>
    <n v="0.05"/>
    <n v="150.91999999999999"/>
    <x v="351"/>
    <s v="Debit Card"/>
    <x v="0"/>
    <s v="Express"/>
    <x v="1"/>
    <n v="2025"/>
    <m/>
    <x v="2"/>
  </r>
  <r>
    <s v="ORD-005767"/>
    <d v="2025-04-09T00:00:00"/>
    <x v="969"/>
    <x v="15"/>
    <x v="1"/>
    <x v="1"/>
    <s v="Hyderabad"/>
    <x v="2"/>
    <x v="1"/>
    <n v="1"/>
    <n v="88.26"/>
    <n v="0.05"/>
    <n v="83.85"/>
    <x v="3672"/>
    <s v="UPI"/>
    <x v="1"/>
    <s v="Standard"/>
    <x v="2"/>
    <n v="2025"/>
    <m/>
    <x v="7"/>
  </r>
  <r>
    <s v="ORD-005768"/>
    <d v="2025-01-27T00:00:00"/>
    <x v="1979"/>
    <x v="4"/>
    <x v="3"/>
    <x v="3"/>
    <s v="Paris"/>
    <x v="3"/>
    <x v="1"/>
    <n v="1"/>
    <n v="146.54"/>
    <n v="0.05"/>
    <n v="139.22"/>
    <x v="297"/>
    <s v="Digital Wallet"/>
    <x v="2"/>
    <s v="Standard"/>
    <x v="1"/>
    <n v="2025"/>
    <m/>
    <x v="5"/>
  </r>
  <r>
    <s v="ORD-005769"/>
    <d v="2025-04-15T00:00:00"/>
    <x v="592"/>
    <x v="0"/>
    <x v="5"/>
    <x v="5"/>
    <s v="Tokyo"/>
    <x v="12"/>
    <x v="1"/>
    <n v="2"/>
    <n v="161.15"/>
    <n v="0.1"/>
    <n v="306.18"/>
    <x v="3673"/>
    <s v="Bank Transfer"/>
    <x v="0"/>
    <s v="Standard"/>
    <x v="1"/>
    <n v="2025"/>
    <m/>
    <x v="7"/>
  </r>
  <r>
    <s v="ORD-005770"/>
    <d v="2025-12-09T00:00:00"/>
    <x v="582"/>
    <x v="11"/>
    <x v="1"/>
    <x v="1"/>
    <s v="Chennai"/>
    <x v="9"/>
    <x v="6"/>
    <n v="1"/>
    <n v="86.26"/>
    <n v="0"/>
    <n v="86.26"/>
    <x v="2323"/>
    <s v="Credit Card"/>
    <x v="0"/>
    <s v="Standard"/>
    <x v="1"/>
    <n v="2025"/>
    <m/>
    <x v="1"/>
  </r>
  <r>
    <s v="ORD-005771"/>
    <d v="2025-09-05T00:00:00"/>
    <x v="953"/>
    <x v="15"/>
    <x v="3"/>
    <x v="3"/>
    <s v="Lyon"/>
    <x v="13"/>
    <x v="2"/>
    <n v="1"/>
    <n v="195.67"/>
    <n v="0.1"/>
    <n v="176.1"/>
    <x v="727"/>
    <s v="Digital Wallet"/>
    <x v="2"/>
    <s v="Standard"/>
    <x v="1"/>
    <n v="2025"/>
    <m/>
    <x v="11"/>
  </r>
  <r>
    <s v="ORD-005772"/>
    <d v="2025-10-09T00:00:00"/>
    <x v="2230"/>
    <x v="9"/>
    <x v="6"/>
    <x v="6"/>
    <s v="Singapore"/>
    <x v="4"/>
    <x v="2"/>
    <n v="2"/>
    <n v="44.92"/>
    <n v="0"/>
    <n v="89.83"/>
    <x v="3104"/>
    <s v="Debit Card"/>
    <x v="0"/>
    <s v="Standard"/>
    <x v="0"/>
    <n v="2025"/>
    <m/>
    <x v="2"/>
  </r>
  <r>
    <s v="ORD-005773"/>
    <d v="2025-04-11T00:00:00"/>
    <x v="1691"/>
    <x v="18"/>
    <x v="5"/>
    <x v="5"/>
    <s v="Osaka"/>
    <x v="1"/>
    <x v="1"/>
    <n v="2"/>
    <n v="37.46"/>
    <n v="0.15"/>
    <n v="63.69"/>
    <x v="3242"/>
    <s v="Debit Card"/>
    <x v="0"/>
    <s v="Express"/>
    <x v="0"/>
    <n v="2025"/>
    <m/>
    <x v="7"/>
  </r>
  <r>
    <s v="ORD-005774"/>
    <d v="2025-10-09T00:00:00"/>
    <x v="1378"/>
    <x v="14"/>
    <x v="6"/>
    <x v="6"/>
    <s v="Singapore"/>
    <x v="17"/>
    <x v="3"/>
    <n v="1"/>
    <n v="66.8"/>
    <n v="0.05"/>
    <n v="63.46"/>
    <x v="1964"/>
    <s v="PayPal"/>
    <x v="1"/>
    <s v="Same Day"/>
    <x v="1"/>
    <n v="2025"/>
    <m/>
    <x v="2"/>
  </r>
  <r>
    <s v="ORD-005775"/>
    <d v="2025-01-11T00:00:00"/>
    <x v="1668"/>
    <x v="5"/>
    <x v="10"/>
    <x v="7"/>
    <s v="SÃ£o Paulo"/>
    <x v="12"/>
    <x v="1"/>
    <n v="1"/>
    <n v="171.33"/>
    <n v="0.05"/>
    <n v="162.77000000000001"/>
    <x v="1582"/>
    <s v="PayPal"/>
    <x v="0"/>
    <s v="Standard"/>
    <x v="1"/>
    <n v="2025"/>
    <m/>
    <x v="5"/>
  </r>
  <r>
    <s v="ORD-005776"/>
    <d v="2025-05-27T00:00:00"/>
    <x v="1298"/>
    <x v="19"/>
    <x v="2"/>
    <x v="2"/>
    <s v="Sharjah"/>
    <x v="6"/>
    <x v="4"/>
    <n v="3"/>
    <n v="19.12"/>
    <n v="0.15"/>
    <n v="48.76"/>
    <x v="3674"/>
    <s v="Credit Card"/>
    <x v="0"/>
    <s v="Standard"/>
    <x v="3"/>
    <n v="2025"/>
    <m/>
    <x v="0"/>
  </r>
  <r>
    <s v="ORD-005777"/>
    <d v="2025-09-03T00:00:00"/>
    <x v="2137"/>
    <x v="22"/>
    <x v="7"/>
    <x v="3"/>
    <s v="Manchester"/>
    <x v="8"/>
    <x v="5"/>
    <n v="3"/>
    <n v="99.09"/>
    <n v="0.05"/>
    <n v="282.42"/>
    <x v="3675"/>
    <s v="UPI"/>
    <x v="1"/>
    <s v="Express"/>
    <x v="3"/>
    <n v="2025"/>
    <m/>
    <x v="11"/>
  </r>
  <r>
    <s v="ORD-005778"/>
    <d v="2025-02-27T00:00:00"/>
    <x v="1554"/>
    <x v="27"/>
    <x v="3"/>
    <x v="3"/>
    <s v="Marseille"/>
    <x v="0"/>
    <x v="0"/>
    <n v="1"/>
    <n v="40.369999999999997"/>
    <n v="0.1"/>
    <n v="40.369999999999997"/>
    <x v="3645"/>
    <s v="Credit Card"/>
    <x v="2"/>
    <s v="Standard"/>
    <x v="0"/>
    <n v="2025"/>
    <m/>
    <x v="10"/>
  </r>
  <r>
    <s v="ORD-005779"/>
    <d v="2025-11-14T00:00:00"/>
    <x v="317"/>
    <x v="25"/>
    <x v="5"/>
    <x v="5"/>
    <s v="Tokyo"/>
    <x v="13"/>
    <x v="2"/>
    <n v="2"/>
    <n v="203.76"/>
    <n v="0.25"/>
    <n v="305.63"/>
    <x v="3676"/>
    <s v="Debit Card"/>
    <x v="0"/>
    <s v="Standard"/>
    <x v="0"/>
    <n v="2025"/>
    <m/>
    <x v="6"/>
  </r>
  <r>
    <s v="ORD-005780"/>
    <d v="2025-04-02T00:00:00"/>
    <x v="707"/>
    <x v="17"/>
    <x v="0"/>
    <x v="0"/>
    <s v="Sydney"/>
    <x v="10"/>
    <x v="1"/>
    <n v="1"/>
    <n v="46.46"/>
    <n v="0.1"/>
    <n v="41.82"/>
    <x v="3677"/>
    <s v="Credit Card"/>
    <x v="0"/>
    <s v="Standard"/>
    <x v="1"/>
    <n v="2025"/>
    <m/>
    <x v="7"/>
  </r>
  <r>
    <s v="ORD-005781"/>
    <d v="2025-09-13T00:00:00"/>
    <x v="352"/>
    <x v="17"/>
    <x v="11"/>
    <x v="8"/>
    <s v="Pretoria"/>
    <x v="7"/>
    <x v="5"/>
    <n v="1"/>
    <n v="127.56"/>
    <n v="0.2"/>
    <n v="102.05"/>
    <x v="3678"/>
    <s v="Credit Card"/>
    <x v="0"/>
    <s v="Standard"/>
    <x v="0"/>
    <n v="2025"/>
    <m/>
    <x v="11"/>
  </r>
  <r>
    <s v="ORD-005782"/>
    <d v="2025-06-08T00:00:00"/>
    <x v="1672"/>
    <x v="2"/>
    <x v="1"/>
    <x v="1"/>
    <s v="Kolkata"/>
    <x v="5"/>
    <x v="3"/>
    <n v="1"/>
    <n v="56.88"/>
    <n v="0"/>
    <n v="56.88"/>
    <x v="456"/>
    <s v="Digital Wallet"/>
    <x v="0"/>
    <s v="Standard"/>
    <x v="1"/>
    <n v="2025"/>
    <m/>
    <x v="9"/>
  </r>
  <r>
    <s v="ORD-005783"/>
    <d v="2025-08-22T00:00:00"/>
    <x v="1860"/>
    <x v="6"/>
    <x v="4"/>
    <x v="4"/>
    <s v="Houston"/>
    <x v="12"/>
    <x v="1"/>
    <n v="1"/>
    <n v="156.91999999999999"/>
    <n v="0.25"/>
    <n v="117.69"/>
    <x v="3679"/>
    <s v="Debit Card"/>
    <x v="0"/>
    <s v="Standard"/>
    <x v="4"/>
    <n v="2025"/>
    <m/>
    <x v="3"/>
  </r>
  <r>
    <s v="ORD-005784"/>
    <d v="2025-02-12T00:00:00"/>
    <x v="860"/>
    <x v="29"/>
    <x v="4"/>
    <x v="4"/>
    <s v="Houston"/>
    <x v="15"/>
    <x v="6"/>
    <n v="2"/>
    <n v="73.23"/>
    <n v="0.15"/>
    <n v="124.48"/>
    <x v="3680"/>
    <s v="UPI"/>
    <x v="0"/>
    <s v="Express"/>
    <x v="0"/>
    <n v="2025"/>
    <m/>
    <x v="10"/>
  </r>
  <r>
    <s v="ORD-005785"/>
    <d v="2025-01-07T00:00:00"/>
    <x v="45"/>
    <x v="12"/>
    <x v="4"/>
    <x v="4"/>
    <s v="Houston"/>
    <x v="15"/>
    <x v="6"/>
    <n v="2"/>
    <n v="70.5"/>
    <n v="0.05"/>
    <n v="133.94999999999999"/>
    <x v="3681"/>
    <s v="Credit Card"/>
    <x v="0"/>
    <s v="Same Day"/>
    <x v="3"/>
    <n v="2025"/>
    <m/>
    <x v="5"/>
  </r>
  <r>
    <s v="ORD-005786"/>
    <d v="2025-12-08T00:00:00"/>
    <x v="1468"/>
    <x v="28"/>
    <x v="4"/>
    <x v="4"/>
    <s v="Houston"/>
    <x v="3"/>
    <x v="1"/>
    <n v="2"/>
    <n v="133.38999999999999"/>
    <n v="0.2"/>
    <n v="213.43"/>
    <x v="2175"/>
    <s v="UPI"/>
    <x v="1"/>
    <s v="Express"/>
    <x v="2"/>
    <n v="2025"/>
    <m/>
    <x v="1"/>
  </r>
  <r>
    <s v="ORD-005787"/>
    <d v="2025-04-16T00:00:00"/>
    <x v="2231"/>
    <x v="9"/>
    <x v="0"/>
    <x v="0"/>
    <s v="Sydney"/>
    <x v="11"/>
    <x v="5"/>
    <n v="2"/>
    <n v="161.76"/>
    <n v="0.2"/>
    <n v="258.82"/>
    <x v="3682"/>
    <s v="PayPal"/>
    <x v="0"/>
    <s v="Standard"/>
    <x v="2"/>
    <n v="2025"/>
    <m/>
    <x v="7"/>
  </r>
  <r>
    <s v="ORD-005788"/>
    <d v="2025-11-13T00:00:00"/>
    <x v="1707"/>
    <x v="19"/>
    <x v="1"/>
    <x v="1"/>
    <s v="Chennai"/>
    <x v="9"/>
    <x v="6"/>
    <n v="2"/>
    <n v="75.92"/>
    <n v="0.15"/>
    <n v="129.06"/>
    <x v="3565"/>
    <s v="UPI"/>
    <x v="2"/>
    <s v="Standard"/>
    <x v="3"/>
    <n v="2025"/>
    <m/>
    <x v="6"/>
  </r>
  <r>
    <s v="ORD-005789"/>
    <d v="2025-12-31T00:00:00"/>
    <x v="1386"/>
    <x v="0"/>
    <x v="5"/>
    <x v="5"/>
    <s v="Yokohama"/>
    <x v="17"/>
    <x v="3"/>
    <n v="1"/>
    <n v="59.9"/>
    <n v="0.15"/>
    <n v="50.92"/>
    <x v="1094"/>
    <s v="Debit Card"/>
    <x v="0"/>
    <s v="Standard"/>
    <x v="1"/>
    <n v="2025"/>
    <m/>
    <x v="1"/>
  </r>
  <r>
    <s v="ORD-005790"/>
    <d v="2025-03-24T00:00:00"/>
    <x v="2116"/>
    <x v="25"/>
    <x v="0"/>
    <x v="0"/>
    <s v="Sydney"/>
    <x v="8"/>
    <x v="5"/>
    <n v="1"/>
    <n v="93.37"/>
    <n v="0.25"/>
    <n v="70.02"/>
    <x v="1364"/>
    <s v="Debit Card"/>
    <x v="0"/>
    <s v="Standard"/>
    <x v="2"/>
    <n v="2025"/>
    <m/>
    <x v="4"/>
  </r>
  <r>
    <s v="ORD-005791"/>
    <d v="2025-04-14T00:00:00"/>
    <x v="581"/>
    <x v="11"/>
    <x v="4"/>
    <x v="4"/>
    <s v="New York"/>
    <x v="5"/>
    <x v="3"/>
    <n v="2"/>
    <n v="52.48"/>
    <n v="0.1"/>
    <n v="94.47"/>
    <x v="2258"/>
    <s v="Credit Card"/>
    <x v="2"/>
    <s v="Standard"/>
    <x v="3"/>
    <n v="2025"/>
    <m/>
    <x v="7"/>
  </r>
  <r>
    <s v="ORD-005792"/>
    <d v="2025-09-17T00:00:00"/>
    <x v="748"/>
    <x v="20"/>
    <x v="4"/>
    <x v="4"/>
    <s v="Seattle"/>
    <x v="18"/>
    <x v="1"/>
    <n v="1"/>
    <n v="70.569999999999993"/>
    <n v="0"/>
    <n v="70.569999999999993"/>
    <x v="2985"/>
    <s v="Digital Wallet"/>
    <x v="0"/>
    <s v="Same Day"/>
    <x v="0"/>
    <n v="2025"/>
    <m/>
    <x v="11"/>
  </r>
  <r>
    <s v="ORD-005793"/>
    <d v="2025-12-22T00:00:00"/>
    <x v="1938"/>
    <x v="23"/>
    <x v="8"/>
    <x v="4"/>
    <s v="Vancouver"/>
    <x v="5"/>
    <x v="3"/>
    <n v="2"/>
    <n v="57.87"/>
    <n v="0.05"/>
    <n v="109.95"/>
    <x v="3683"/>
    <s v="Bank Transfer"/>
    <x v="0"/>
    <s v="Standard"/>
    <x v="2"/>
    <n v="2025"/>
    <m/>
    <x v="1"/>
  </r>
  <r>
    <s v="ORD-005794"/>
    <d v="2025-12-10T00:00:00"/>
    <x v="648"/>
    <x v="17"/>
    <x v="5"/>
    <x v="5"/>
    <s v="Yokohama"/>
    <x v="6"/>
    <x v="4"/>
    <n v="1"/>
    <n v="18.38"/>
    <n v="0.1"/>
    <n v="16.54"/>
    <x v="3684"/>
    <s v="PayPal"/>
    <x v="0"/>
    <s v="Standard"/>
    <x v="1"/>
    <n v="2025"/>
    <m/>
    <x v="1"/>
  </r>
  <r>
    <s v="ORD-005795"/>
    <d v="2025-07-16T00:00:00"/>
    <x v="10"/>
    <x v="1"/>
    <x v="10"/>
    <x v="7"/>
    <s v="SÃ£o Paulo"/>
    <x v="18"/>
    <x v="1"/>
    <n v="2"/>
    <n v="75.489999999999995"/>
    <n v="0.15"/>
    <n v="128.33000000000001"/>
    <x v="2105"/>
    <s v="UPI"/>
    <x v="0"/>
    <s v="Standard"/>
    <x v="0"/>
    <n v="2025"/>
    <m/>
    <x v="8"/>
  </r>
  <r>
    <s v="ORD-005796"/>
    <d v="2025-11-06T00:00:00"/>
    <x v="472"/>
    <x v="26"/>
    <x v="10"/>
    <x v="7"/>
    <s v="SÃ£o Paulo"/>
    <x v="2"/>
    <x v="1"/>
    <n v="1"/>
    <n v="90.71"/>
    <n v="0.15"/>
    <n v="77.099999999999994"/>
    <x v="3669"/>
    <s v="Debit Card"/>
    <x v="1"/>
    <s v="Standard"/>
    <x v="1"/>
    <n v="2025"/>
    <m/>
    <x v="6"/>
  </r>
  <r>
    <s v="ORD-005797"/>
    <d v="2025-02-23T00:00:00"/>
    <x v="2232"/>
    <x v="6"/>
    <x v="11"/>
    <x v="8"/>
    <s v="Johannesburg"/>
    <x v="4"/>
    <x v="2"/>
    <n v="1"/>
    <n v="43.93"/>
    <n v="0"/>
    <n v="43.93"/>
    <x v="151"/>
    <s v="PayPal"/>
    <x v="0"/>
    <s v="Standard"/>
    <x v="1"/>
    <n v="2025"/>
    <m/>
    <x v="10"/>
  </r>
  <r>
    <s v="ORD-005798"/>
    <d v="2025-12-26T00:00:00"/>
    <x v="1194"/>
    <x v="1"/>
    <x v="3"/>
    <x v="3"/>
    <s v="Lyon"/>
    <x v="0"/>
    <x v="0"/>
    <n v="3"/>
    <n v="44.64"/>
    <n v="0.25"/>
    <n v="100.44"/>
    <x v="3685"/>
    <s v="Debit Card"/>
    <x v="0"/>
    <s v="Same Day"/>
    <x v="0"/>
    <n v="2025"/>
    <m/>
    <x v="1"/>
  </r>
  <r>
    <s v="ORD-005799"/>
    <d v="2025-12-22T00:00:00"/>
    <x v="1396"/>
    <x v="1"/>
    <x v="2"/>
    <x v="2"/>
    <s v="Sharjah"/>
    <x v="0"/>
    <x v="0"/>
    <n v="2"/>
    <n v="43.99"/>
    <n v="0.1"/>
    <n v="79.19"/>
    <x v="2831"/>
    <s v="Credit Card"/>
    <x v="1"/>
    <s v="Express"/>
    <x v="1"/>
    <n v="2025"/>
    <m/>
    <x v="1"/>
  </r>
  <r>
    <s v="ORD-005800"/>
    <d v="2025-03-06T00:00:00"/>
    <x v="2233"/>
    <x v="20"/>
    <x v="6"/>
    <x v="6"/>
    <s v="Singapore"/>
    <x v="18"/>
    <x v="1"/>
    <n v="3"/>
    <n v="69.09"/>
    <n v="0.15"/>
    <n v="176.17"/>
    <x v="1946"/>
    <s v="Credit Card"/>
    <x v="2"/>
    <s v="Standard"/>
    <x v="1"/>
    <n v="2025"/>
    <m/>
    <x v="4"/>
  </r>
  <r>
    <s v="ORD-005801"/>
    <d v="2025-04-28T00:00:00"/>
    <x v="2197"/>
    <x v="6"/>
    <x v="2"/>
    <x v="2"/>
    <s v="Abu Dhabi"/>
    <x v="12"/>
    <x v="1"/>
    <n v="1"/>
    <n v="150.34"/>
    <n v="0"/>
    <n v="150.34"/>
    <x v="98"/>
    <s v="Credit Card"/>
    <x v="0"/>
    <s v="Standard"/>
    <x v="3"/>
    <n v="2025"/>
    <m/>
    <x v="7"/>
  </r>
  <r>
    <s v="ORD-005802"/>
    <d v="2025-02-09T00:00:00"/>
    <x v="1199"/>
    <x v="9"/>
    <x v="1"/>
    <x v="1"/>
    <s v="Chennai"/>
    <x v="3"/>
    <x v="1"/>
    <n v="2"/>
    <n v="128.84"/>
    <n v="0.15"/>
    <n v="219.03"/>
    <x v="3456"/>
    <s v="PayPal"/>
    <x v="2"/>
    <s v="Express"/>
    <x v="1"/>
    <n v="2025"/>
    <m/>
    <x v="10"/>
  </r>
  <r>
    <s v="ORD-005803"/>
    <d v="2025-04-17T00:00:00"/>
    <x v="1131"/>
    <x v="11"/>
    <x v="11"/>
    <x v="8"/>
    <s v="Cape Town"/>
    <x v="7"/>
    <x v="5"/>
    <n v="1"/>
    <n v="120.77"/>
    <n v="0.25"/>
    <n v="90.58"/>
    <x v="3686"/>
    <s v="Debit Card"/>
    <x v="0"/>
    <s v="Standard"/>
    <x v="0"/>
    <n v="2025"/>
    <m/>
    <x v="7"/>
  </r>
  <r>
    <s v="ORD-005804"/>
    <d v="2025-11-12T00:00:00"/>
    <x v="2134"/>
    <x v="29"/>
    <x v="9"/>
    <x v="3"/>
    <s v="Munich"/>
    <x v="6"/>
    <x v="4"/>
    <n v="1"/>
    <n v="18.489999999999998"/>
    <n v="0.05"/>
    <n v="17.559999999999999"/>
    <x v="708"/>
    <s v="PayPal"/>
    <x v="0"/>
    <s v="Standard"/>
    <x v="2"/>
    <n v="2025"/>
    <m/>
    <x v="6"/>
  </r>
  <r>
    <s v="ORD-005805"/>
    <d v="2025-05-28T00:00:00"/>
    <x v="567"/>
    <x v="9"/>
    <x v="5"/>
    <x v="5"/>
    <s v="Yokohama"/>
    <x v="1"/>
    <x v="1"/>
    <n v="1"/>
    <n v="39.1"/>
    <n v="0.1"/>
    <n v="35.19"/>
    <x v="3435"/>
    <s v="Digital Wallet"/>
    <x v="2"/>
    <s v="Standard"/>
    <x v="0"/>
    <n v="2025"/>
    <m/>
    <x v="0"/>
  </r>
  <r>
    <s v="ORD-005806"/>
    <d v="2025-02-04T00:00:00"/>
    <x v="1408"/>
    <x v="4"/>
    <x v="1"/>
    <x v="1"/>
    <s v="Hyderabad"/>
    <x v="18"/>
    <x v="1"/>
    <n v="1"/>
    <n v="73.13"/>
    <n v="0.1"/>
    <n v="65.81"/>
    <x v="145"/>
    <s v="Debit Card"/>
    <x v="1"/>
    <s v="Standard"/>
    <x v="3"/>
    <n v="2025"/>
    <m/>
    <x v="10"/>
  </r>
  <r>
    <s v="ORD-005807"/>
    <d v="2025-05-14T00:00:00"/>
    <x v="1803"/>
    <x v="10"/>
    <x v="7"/>
    <x v="3"/>
    <s v="Liverpool"/>
    <x v="11"/>
    <x v="5"/>
    <n v="3"/>
    <n v="146.94"/>
    <n v="0.2"/>
    <n v="352.65"/>
    <x v="3687"/>
    <s v="Unknown"/>
    <x v="0"/>
    <s v="Standard"/>
    <x v="1"/>
    <n v="2025"/>
    <m/>
    <x v="0"/>
  </r>
  <r>
    <s v="ORD-005808"/>
    <d v="2025-12-27T00:00:00"/>
    <x v="2060"/>
    <x v="26"/>
    <x v="4"/>
    <x v="4"/>
    <s v="Houston"/>
    <x v="14"/>
    <x v="3"/>
    <n v="2"/>
    <n v="85.06"/>
    <n v="0.05"/>
    <n v="161.61000000000001"/>
    <x v="3688"/>
    <s v="Digital Wallet"/>
    <x v="2"/>
    <s v="Express"/>
    <x v="0"/>
    <n v="2025"/>
    <m/>
    <x v="1"/>
  </r>
  <r>
    <s v="ORD-005809"/>
    <d v="2025-09-04T00:00:00"/>
    <x v="1179"/>
    <x v="20"/>
    <x v="4"/>
    <x v="4"/>
    <s v="Los Angeles"/>
    <x v="4"/>
    <x v="2"/>
    <n v="1"/>
    <n v="46.67"/>
    <n v="0.05"/>
    <n v="44.34"/>
    <x v="573"/>
    <s v="Credit Card"/>
    <x v="2"/>
    <s v="Same Day"/>
    <x v="2"/>
    <n v="2025"/>
    <m/>
    <x v="11"/>
  </r>
  <r>
    <s v="ORD-005810"/>
    <d v="2025-06-12T00:00:00"/>
    <x v="327"/>
    <x v="6"/>
    <x v="1"/>
    <x v="1"/>
    <s v="Hyderabad"/>
    <x v="5"/>
    <x v="3"/>
    <n v="1"/>
    <n v="53.93"/>
    <n v="0.15"/>
    <n v="45.84"/>
    <x v="757"/>
    <s v="Credit Card"/>
    <x v="0"/>
    <s v="Standard"/>
    <x v="0"/>
    <n v="2025"/>
    <m/>
    <x v="9"/>
  </r>
  <r>
    <s v="ORD-005811"/>
    <d v="2025-03-07T00:00:00"/>
    <x v="1992"/>
    <x v="15"/>
    <x v="6"/>
    <x v="6"/>
    <s v="Singapore"/>
    <x v="5"/>
    <x v="3"/>
    <n v="2"/>
    <n v="54.32"/>
    <n v="0"/>
    <n v="108.64"/>
    <x v="3500"/>
    <s v="Credit Card"/>
    <x v="2"/>
    <s v="Standard"/>
    <x v="2"/>
    <n v="2025"/>
    <m/>
    <x v="4"/>
  </r>
  <r>
    <s v="ORD-005812"/>
    <d v="2025-12-28T00:00:00"/>
    <x v="1861"/>
    <x v="19"/>
    <x v="1"/>
    <x v="1"/>
    <s v="Hyderabad"/>
    <x v="14"/>
    <x v="3"/>
    <n v="1"/>
    <n v="82.43"/>
    <n v="0"/>
    <n v="82.43"/>
    <x v="2347"/>
    <s v="Credit Card"/>
    <x v="0"/>
    <s v="Same Day"/>
    <x v="1"/>
    <n v="2025"/>
    <m/>
    <x v="1"/>
  </r>
  <r>
    <s v="ORD-005813"/>
    <d v="2025-11-13T00:00:00"/>
    <x v="485"/>
    <x v="14"/>
    <x v="4"/>
    <x v="4"/>
    <s v="Houston"/>
    <x v="17"/>
    <x v="3"/>
    <n v="3"/>
    <n v="65.290000000000006"/>
    <n v="0.05"/>
    <n v="186.08"/>
    <x v="3689"/>
    <s v="Unknown"/>
    <x v="1"/>
    <s v="Standard"/>
    <x v="2"/>
    <n v="2025"/>
    <m/>
    <x v="6"/>
  </r>
  <r>
    <s v="ORD-005814"/>
    <d v="2025-04-21T00:00:00"/>
    <x v="1249"/>
    <x v="22"/>
    <x v="1"/>
    <x v="1"/>
    <s v="Bengaluru"/>
    <x v="17"/>
    <x v="3"/>
    <n v="2"/>
    <n v="62.29"/>
    <n v="0.25"/>
    <n v="93.44"/>
    <x v="1504"/>
    <s v="Credit Card"/>
    <x v="0"/>
    <s v="Express"/>
    <x v="0"/>
    <n v="2025"/>
    <m/>
    <x v="7"/>
  </r>
  <r>
    <s v="ORD-005815"/>
    <d v="2025-01-28T00:00:00"/>
    <x v="1464"/>
    <x v="14"/>
    <x v="3"/>
    <x v="3"/>
    <s v="Toulouse"/>
    <x v="11"/>
    <x v="5"/>
    <n v="1"/>
    <n v="156.83000000000001"/>
    <n v="0.1"/>
    <n v="141.13999999999999"/>
    <x v="793"/>
    <s v="Debit Card"/>
    <x v="0"/>
    <s v="Express"/>
    <x v="0"/>
    <n v="2025"/>
    <m/>
    <x v="5"/>
  </r>
  <r>
    <s v="ORD-005816"/>
    <d v="2025-01-23T00:00:00"/>
    <x v="1659"/>
    <x v="2"/>
    <x v="4"/>
    <x v="4"/>
    <s v="Chicago"/>
    <x v="3"/>
    <x v="1"/>
    <n v="3"/>
    <n v="148.4"/>
    <n v="0.05"/>
    <n v="422.94"/>
    <x v="3690"/>
    <s v="Digital Wallet"/>
    <x v="0"/>
    <s v="Standard"/>
    <x v="3"/>
    <n v="2025"/>
    <m/>
    <x v="5"/>
  </r>
  <r>
    <s v="ORD-005817"/>
    <d v="2025-02-17T00:00:00"/>
    <x v="1883"/>
    <x v="20"/>
    <x v="4"/>
    <x v="4"/>
    <s v="Seattle"/>
    <x v="0"/>
    <x v="0"/>
    <n v="1"/>
    <n v="45.81"/>
    <n v="0.05"/>
    <n v="43.52"/>
    <x v="3691"/>
    <s v="Credit Card"/>
    <x v="2"/>
    <s v="Standard"/>
    <x v="2"/>
    <n v="2025"/>
    <m/>
    <x v="10"/>
  </r>
  <r>
    <s v="ORD-005818"/>
    <d v="2025-08-16T00:00:00"/>
    <x v="336"/>
    <x v="1"/>
    <x v="9"/>
    <x v="3"/>
    <s v="Berlin"/>
    <x v="10"/>
    <x v="1"/>
    <n v="1"/>
    <n v="47.03"/>
    <n v="0.1"/>
    <n v="42.33"/>
    <x v="905"/>
    <s v="Digital Wallet"/>
    <x v="2"/>
    <s v="Same Day"/>
    <x v="2"/>
    <n v="2025"/>
    <m/>
    <x v="3"/>
  </r>
  <r>
    <s v="ORD-005819"/>
    <d v="2025-12-13T00:00:00"/>
    <x v="15"/>
    <x v="10"/>
    <x v="8"/>
    <x v="4"/>
    <s v="Calgary"/>
    <x v="12"/>
    <x v="1"/>
    <n v="4"/>
    <n v="163.33000000000001"/>
    <n v="0.1"/>
    <n v="588.01"/>
    <x v="3692"/>
    <s v="Credit Card"/>
    <x v="0"/>
    <s v="Standard"/>
    <x v="1"/>
    <n v="2025"/>
    <m/>
    <x v="1"/>
  </r>
  <r>
    <s v="ORD-005820"/>
    <d v="2025-07-14T00:00:00"/>
    <x v="801"/>
    <x v="14"/>
    <x v="1"/>
    <x v="1"/>
    <s v="Bengaluru"/>
    <x v="13"/>
    <x v="2"/>
    <n v="1"/>
    <n v="182.35"/>
    <n v="0.05"/>
    <n v="173.24"/>
    <x v="3693"/>
    <s v="PayPal"/>
    <x v="0"/>
    <s v="Same Day"/>
    <x v="1"/>
    <n v="2025"/>
    <m/>
    <x v="8"/>
  </r>
  <r>
    <s v="ORD-005821"/>
    <d v="2025-11-19T00:00:00"/>
    <x v="635"/>
    <x v="5"/>
    <x v="1"/>
    <x v="1"/>
    <s v="Delhi"/>
    <x v="2"/>
    <x v="1"/>
    <n v="1"/>
    <n v="83.24"/>
    <n v="0.05"/>
    <n v="79.08"/>
    <x v="3694"/>
    <s v="Digital Wallet"/>
    <x v="2"/>
    <s v="Standard"/>
    <x v="1"/>
    <n v="2025"/>
    <m/>
    <x v="6"/>
  </r>
  <r>
    <s v="ORD-005822"/>
    <d v="2025-06-24T00:00:00"/>
    <x v="1808"/>
    <x v="17"/>
    <x v="4"/>
    <x v="4"/>
    <s v="Houston"/>
    <x v="5"/>
    <x v="3"/>
    <n v="2"/>
    <n v="55.5"/>
    <n v="0.1"/>
    <n v="99.89"/>
    <x v="3695"/>
    <s v="UPI"/>
    <x v="0"/>
    <s v="Express"/>
    <x v="2"/>
    <n v="2025"/>
    <m/>
    <x v="9"/>
  </r>
  <r>
    <s v="ORD-005823"/>
    <d v="2025-10-05T00:00:00"/>
    <x v="1277"/>
    <x v="16"/>
    <x v="11"/>
    <x v="8"/>
    <s v="Cape Town"/>
    <x v="17"/>
    <x v="3"/>
    <n v="4"/>
    <n v="69.239999999999995"/>
    <n v="0.15"/>
    <n v="235.43"/>
    <x v="3696"/>
    <s v="PayPal"/>
    <x v="0"/>
    <s v="Standard"/>
    <x v="1"/>
    <n v="2025"/>
    <m/>
    <x v="2"/>
  </r>
  <r>
    <s v="ORD-005824"/>
    <d v="2025-10-14T00:00:00"/>
    <x v="1966"/>
    <x v="27"/>
    <x v="7"/>
    <x v="3"/>
    <s v="Birmingham"/>
    <x v="8"/>
    <x v="5"/>
    <n v="2"/>
    <n v="99"/>
    <n v="0.2"/>
    <n v="158.4"/>
    <x v="1833"/>
    <s v="Credit Card"/>
    <x v="0"/>
    <s v="Standard"/>
    <x v="1"/>
    <n v="2025"/>
    <m/>
    <x v="2"/>
  </r>
  <r>
    <s v="ORD-005825"/>
    <d v="2025-03-10T00:00:00"/>
    <x v="1152"/>
    <x v="19"/>
    <x v="3"/>
    <x v="3"/>
    <s v="Lyon"/>
    <x v="2"/>
    <x v="1"/>
    <n v="1"/>
    <n v="82.85"/>
    <n v="0.15"/>
    <n v="70.430000000000007"/>
    <x v="210"/>
    <s v="Credit Card"/>
    <x v="1"/>
    <s v="Standard"/>
    <x v="2"/>
    <n v="2025"/>
    <m/>
    <x v="4"/>
  </r>
  <r>
    <s v="ORD-005826"/>
    <d v="2025-05-22T00:00:00"/>
    <x v="2043"/>
    <x v="15"/>
    <x v="4"/>
    <x v="4"/>
    <s v="Los Angeles"/>
    <x v="13"/>
    <x v="2"/>
    <n v="1"/>
    <n v="191.81"/>
    <n v="0.1"/>
    <n v="172.63"/>
    <x v="3697"/>
    <s v="UPI"/>
    <x v="0"/>
    <s v="Express"/>
    <x v="0"/>
    <n v="2025"/>
    <m/>
    <x v="0"/>
  </r>
  <r>
    <s v="ORD-005827"/>
    <d v="2025-09-07T00:00:00"/>
    <x v="2028"/>
    <x v="7"/>
    <x v="9"/>
    <x v="3"/>
    <s v="Hamburg"/>
    <x v="13"/>
    <x v="2"/>
    <n v="2"/>
    <n v="193.19"/>
    <n v="0.1"/>
    <n v="347.75"/>
    <x v="3698"/>
    <s v="Digital Wallet"/>
    <x v="0"/>
    <s v="Standard"/>
    <x v="2"/>
    <n v="2025"/>
    <m/>
    <x v="11"/>
  </r>
  <r>
    <s v="ORD-005828"/>
    <d v="2025-01-28T00:00:00"/>
    <x v="1810"/>
    <x v="29"/>
    <x v="1"/>
    <x v="1"/>
    <s v="Chennai"/>
    <x v="0"/>
    <x v="0"/>
    <n v="2"/>
    <n v="45.02"/>
    <n v="0.05"/>
    <n v="85.53"/>
    <x v="697"/>
    <s v="PayPal"/>
    <x v="0"/>
    <s v="Express"/>
    <x v="0"/>
    <n v="2025"/>
    <m/>
    <x v="5"/>
  </r>
  <r>
    <s v="ORD-005829"/>
    <d v="2025-05-22T00:00:00"/>
    <x v="1282"/>
    <x v="1"/>
    <x v="1"/>
    <x v="1"/>
    <s v="Hyderabad"/>
    <x v="16"/>
    <x v="6"/>
    <n v="2"/>
    <n v="32.14"/>
    <n v="0.15"/>
    <n v="54.63"/>
    <x v="686"/>
    <s v="PayPal"/>
    <x v="0"/>
    <s v="Standard"/>
    <x v="0"/>
    <n v="2025"/>
    <m/>
    <x v="0"/>
  </r>
  <r>
    <s v="ORD-005830"/>
    <d v="2025-07-29T00:00:00"/>
    <x v="400"/>
    <x v="3"/>
    <x v="7"/>
    <x v="3"/>
    <s v="Liverpool"/>
    <x v="2"/>
    <x v="1"/>
    <n v="1"/>
    <n v="94.23"/>
    <n v="0.15"/>
    <n v="80.09"/>
    <x v="3699"/>
    <s v="Credit Card"/>
    <x v="0"/>
    <s v="Standard"/>
    <x v="1"/>
    <n v="2025"/>
    <m/>
    <x v="8"/>
  </r>
  <r>
    <s v="ORD-005831"/>
    <d v="2025-12-31T00:00:00"/>
    <x v="1036"/>
    <x v="17"/>
    <x v="7"/>
    <x v="3"/>
    <s v="Birmingham"/>
    <x v="1"/>
    <x v="1"/>
    <n v="1"/>
    <n v="43.02"/>
    <n v="0.05"/>
    <n v="40.869999999999997"/>
    <x v="3700"/>
    <s v="PayPal"/>
    <x v="0"/>
    <s v="Express"/>
    <x v="2"/>
    <n v="2025"/>
    <m/>
    <x v="1"/>
  </r>
  <r>
    <s v="ORD-005832"/>
    <d v="2025-07-05T00:00:00"/>
    <x v="2170"/>
    <x v="6"/>
    <x v="1"/>
    <x v="1"/>
    <s v="Kolkata"/>
    <x v="7"/>
    <x v="5"/>
    <n v="1"/>
    <n v="131.63999999999999"/>
    <n v="0.15"/>
    <n v="111.9"/>
    <x v="1981"/>
    <s v="Debit Card"/>
    <x v="0"/>
    <s v="Standard"/>
    <x v="1"/>
    <n v="2025"/>
    <m/>
    <x v="8"/>
  </r>
  <r>
    <s v="ORD-005833"/>
    <d v="2025-11-12T00:00:00"/>
    <x v="832"/>
    <x v="20"/>
    <x v="0"/>
    <x v="0"/>
    <s v="Brisbane"/>
    <x v="19"/>
    <x v="5"/>
    <n v="1"/>
    <n v="25.35"/>
    <n v="0.05"/>
    <n v="24.08"/>
    <x v="3018"/>
    <s v="Bank Transfer"/>
    <x v="0"/>
    <s v="Standard"/>
    <x v="1"/>
    <n v="2025"/>
    <m/>
    <x v="6"/>
  </r>
  <r>
    <s v="ORD-005834"/>
    <d v="2025-06-18T00:00:00"/>
    <x v="945"/>
    <x v="20"/>
    <x v="11"/>
    <x v="8"/>
    <s v="Durban"/>
    <x v="12"/>
    <x v="1"/>
    <n v="1"/>
    <n v="172.55"/>
    <n v="0.05"/>
    <n v="163.93"/>
    <x v="49"/>
    <s v="UPI"/>
    <x v="0"/>
    <s v="Standard"/>
    <x v="1"/>
    <n v="2025"/>
    <m/>
    <x v="9"/>
  </r>
  <r>
    <s v="ORD-005835"/>
    <d v="2025-11-06T00:00:00"/>
    <x v="2234"/>
    <x v="21"/>
    <x v="7"/>
    <x v="3"/>
    <s v="London"/>
    <x v="6"/>
    <x v="4"/>
    <n v="2"/>
    <n v="18.03"/>
    <n v="0.1"/>
    <n v="32.46"/>
    <x v="3701"/>
    <s v="PayPal"/>
    <x v="0"/>
    <s v="Same Day"/>
    <x v="0"/>
    <n v="2025"/>
    <m/>
    <x v="6"/>
  </r>
  <r>
    <s v="ORD-005836"/>
    <d v="2025-08-21T00:00:00"/>
    <x v="648"/>
    <x v="2"/>
    <x v="8"/>
    <x v="4"/>
    <s v="Vancouver"/>
    <x v="13"/>
    <x v="2"/>
    <n v="2"/>
    <n v="184.48"/>
    <n v="0.15"/>
    <n v="313.62"/>
    <x v="3702"/>
    <s v="PayPal"/>
    <x v="2"/>
    <s v="Express"/>
    <x v="1"/>
    <n v="2025"/>
    <m/>
    <x v="3"/>
  </r>
  <r>
    <s v="ORD-005837"/>
    <d v="2025-12-02T00:00:00"/>
    <x v="975"/>
    <x v="3"/>
    <x v="11"/>
    <x v="8"/>
    <s v="Pretoria"/>
    <x v="5"/>
    <x v="3"/>
    <n v="2"/>
    <n v="57.52"/>
    <n v="0.15"/>
    <n v="97.78"/>
    <x v="1458"/>
    <s v="PayPal"/>
    <x v="1"/>
    <s v="Express"/>
    <x v="0"/>
    <n v="2025"/>
    <m/>
    <x v="1"/>
  </r>
  <r>
    <s v="ORD-005838"/>
    <d v="2025-06-10T00:00:00"/>
    <x v="372"/>
    <x v="0"/>
    <x v="6"/>
    <x v="6"/>
    <s v="Singapore"/>
    <x v="5"/>
    <x v="3"/>
    <n v="1"/>
    <n v="59.1"/>
    <n v="0.1"/>
    <n v="53.19"/>
    <x v="1263"/>
    <s v="Credit Card"/>
    <x v="0"/>
    <s v="Express"/>
    <x v="1"/>
    <n v="2025"/>
    <m/>
    <x v="9"/>
  </r>
  <r>
    <s v="ORD-005839"/>
    <d v="2025-08-25T00:00:00"/>
    <x v="1799"/>
    <x v="16"/>
    <x v="7"/>
    <x v="3"/>
    <s v="Liverpool"/>
    <x v="11"/>
    <x v="5"/>
    <n v="3"/>
    <n v="154.46"/>
    <n v="0"/>
    <n v="463.37"/>
    <x v="3703"/>
    <s v="PayPal"/>
    <x v="2"/>
    <s v="Standard"/>
    <x v="2"/>
    <n v="2025"/>
    <m/>
    <x v="3"/>
  </r>
  <r>
    <s v="ORD-005840"/>
    <d v="2025-09-04T00:00:00"/>
    <x v="1511"/>
    <x v="7"/>
    <x v="0"/>
    <x v="0"/>
    <s v="Perth"/>
    <x v="7"/>
    <x v="5"/>
    <n v="2"/>
    <n v="120.87"/>
    <n v="0.25"/>
    <n v="181.31"/>
    <x v="3704"/>
    <s v="PayPal"/>
    <x v="0"/>
    <s v="Standard"/>
    <x v="2"/>
    <n v="2025"/>
    <m/>
    <x v="11"/>
  </r>
  <r>
    <s v="ORD-005841"/>
    <d v="2025-06-13T00:00:00"/>
    <x v="2235"/>
    <x v="8"/>
    <x v="1"/>
    <x v="1"/>
    <s v="Kolkata"/>
    <x v="12"/>
    <x v="1"/>
    <n v="2"/>
    <n v="163.13"/>
    <n v="0.1"/>
    <n v="293.63"/>
    <x v="3705"/>
    <s v="Credit Card"/>
    <x v="0"/>
    <s v="Standard"/>
    <x v="0"/>
    <n v="2025"/>
    <m/>
    <x v="9"/>
  </r>
  <r>
    <s v="ORD-005842"/>
    <d v="2025-02-26T00:00:00"/>
    <x v="894"/>
    <x v="12"/>
    <x v="9"/>
    <x v="3"/>
    <s v="Munich"/>
    <x v="1"/>
    <x v="1"/>
    <n v="1"/>
    <n v="37.479999999999997"/>
    <n v="0.05"/>
    <n v="35.61"/>
    <x v="3706"/>
    <s v="PayPal"/>
    <x v="2"/>
    <s v="Express"/>
    <x v="0"/>
    <n v="2025"/>
    <m/>
    <x v="10"/>
  </r>
  <r>
    <s v="ORD-005843"/>
    <d v="2025-02-06T00:00:00"/>
    <x v="2236"/>
    <x v="13"/>
    <x v="4"/>
    <x v="4"/>
    <s v="Chicago"/>
    <x v="17"/>
    <x v="3"/>
    <n v="4"/>
    <n v="62.23"/>
    <n v="0.05"/>
    <n v="236.48"/>
    <x v="3707"/>
    <s v="Credit Card"/>
    <x v="0"/>
    <s v="Standard"/>
    <x v="0"/>
    <n v="2025"/>
    <m/>
    <x v="10"/>
  </r>
  <r>
    <s v="ORD-005844"/>
    <d v="2025-01-07T00:00:00"/>
    <x v="1732"/>
    <x v="20"/>
    <x v="1"/>
    <x v="1"/>
    <s v="Hyderabad"/>
    <x v="13"/>
    <x v="2"/>
    <n v="4"/>
    <n v="201.4"/>
    <n v="0"/>
    <n v="805.59"/>
    <x v="3708"/>
    <s v="Digital Wallet"/>
    <x v="2"/>
    <s v="Same Day"/>
    <x v="1"/>
    <n v="2025"/>
    <m/>
    <x v="5"/>
  </r>
  <r>
    <s v="ORD-005845"/>
    <d v="2025-11-28T00:00:00"/>
    <x v="1454"/>
    <x v="8"/>
    <x v="7"/>
    <x v="3"/>
    <s v="Birmingham"/>
    <x v="19"/>
    <x v="5"/>
    <n v="2"/>
    <n v="24.97"/>
    <n v="0.15"/>
    <n v="42.46"/>
    <x v="3621"/>
    <s v="Digital Wallet"/>
    <x v="2"/>
    <s v="Same Day"/>
    <x v="1"/>
    <n v="2025"/>
    <m/>
    <x v="6"/>
  </r>
  <r>
    <s v="ORD-005846"/>
    <d v="2025-04-03T00:00:00"/>
    <x v="317"/>
    <x v="11"/>
    <x v="1"/>
    <x v="1"/>
    <s v="Chennai"/>
    <x v="12"/>
    <x v="1"/>
    <n v="3"/>
    <n v="171.92"/>
    <n v="0.1"/>
    <n v="412.61"/>
    <x v="3709"/>
    <s v="PayPal"/>
    <x v="0"/>
    <s v="Express"/>
    <x v="0"/>
    <n v="2025"/>
    <m/>
    <x v="7"/>
  </r>
  <r>
    <s v="ORD-005847"/>
    <d v="2025-03-24T00:00:00"/>
    <x v="101"/>
    <x v="7"/>
    <x v="0"/>
    <x v="0"/>
    <s v="Brisbane"/>
    <x v="8"/>
    <x v="5"/>
    <n v="1"/>
    <n v="102.22"/>
    <n v="0"/>
    <n v="102.22"/>
    <x v="216"/>
    <s v="PayPal"/>
    <x v="0"/>
    <s v="Standard"/>
    <x v="3"/>
    <n v="2025"/>
    <m/>
    <x v="4"/>
  </r>
  <r>
    <s v="ORD-005848"/>
    <d v="2025-10-15T00:00:00"/>
    <x v="1310"/>
    <x v="21"/>
    <x v="7"/>
    <x v="3"/>
    <s v="Birmingham"/>
    <x v="13"/>
    <x v="2"/>
    <n v="1"/>
    <n v="197.03"/>
    <n v="0.15"/>
    <n v="167.47"/>
    <x v="758"/>
    <s v="Credit Card"/>
    <x v="0"/>
    <s v="Standard"/>
    <x v="1"/>
    <n v="2025"/>
    <m/>
    <x v="2"/>
  </r>
  <r>
    <s v="ORD-005849"/>
    <d v="2025-05-06T00:00:00"/>
    <x v="1419"/>
    <x v="28"/>
    <x v="9"/>
    <x v="3"/>
    <s v="Berlin"/>
    <x v="9"/>
    <x v="6"/>
    <n v="3"/>
    <n v="78.790000000000006"/>
    <n v="0"/>
    <n v="236.36"/>
    <x v="3710"/>
    <s v="Credit Card"/>
    <x v="0"/>
    <s v="Express"/>
    <x v="0"/>
    <n v="2025"/>
    <m/>
    <x v="0"/>
  </r>
  <r>
    <s v="ORD-005850"/>
    <d v="2025-07-17T00:00:00"/>
    <x v="2205"/>
    <x v="23"/>
    <x v="1"/>
    <x v="1"/>
    <s v="Chennai"/>
    <x v="9"/>
    <x v="6"/>
    <n v="1"/>
    <n v="77.760000000000005"/>
    <n v="0.05"/>
    <n v="73.87"/>
    <x v="247"/>
    <s v="Credit Card"/>
    <x v="0"/>
    <s v="Same Day"/>
    <x v="1"/>
    <n v="2025"/>
    <m/>
    <x v="8"/>
  </r>
  <r>
    <s v="ORD-005851"/>
    <d v="2025-03-05T00:00:00"/>
    <x v="207"/>
    <x v="22"/>
    <x v="1"/>
    <x v="1"/>
    <s v="Bengaluru"/>
    <x v="13"/>
    <x v="2"/>
    <n v="2"/>
    <n v="201.52"/>
    <n v="0.15"/>
    <n v="342.58"/>
    <x v="3711"/>
    <s v="PayPal"/>
    <x v="0"/>
    <s v="Standard"/>
    <x v="4"/>
    <n v="2025"/>
    <m/>
    <x v="4"/>
  </r>
  <r>
    <s v="ORD-005852"/>
    <d v="2025-12-21T00:00:00"/>
    <x v="942"/>
    <x v="6"/>
    <x v="3"/>
    <x v="3"/>
    <s v="Lyon"/>
    <x v="12"/>
    <x v="1"/>
    <n v="1"/>
    <n v="148.04"/>
    <n v="0.15"/>
    <n v="125.83"/>
    <x v="3712"/>
    <s v="Credit Card"/>
    <x v="0"/>
    <s v="Same Day"/>
    <x v="0"/>
    <n v="2025"/>
    <m/>
    <x v="1"/>
  </r>
  <r>
    <s v="ORD-005853"/>
    <d v="2025-11-22T00:00:00"/>
    <x v="1345"/>
    <x v="12"/>
    <x v="11"/>
    <x v="8"/>
    <s v="Durban"/>
    <x v="8"/>
    <x v="5"/>
    <n v="1"/>
    <n v="93.19"/>
    <n v="0.2"/>
    <n v="74.55"/>
    <x v="459"/>
    <s v="Debit Card"/>
    <x v="0"/>
    <s v="Express"/>
    <x v="0"/>
    <n v="2025"/>
    <m/>
    <x v="6"/>
  </r>
  <r>
    <s v="ORD-005854"/>
    <d v="2025-11-25T00:00:00"/>
    <x v="766"/>
    <x v="27"/>
    <x v="1"/>
    <x v="1"/>
    <s v="Mumbai"/>
    <x v="11"/>
    <x v="5"/>
    <n v="1"/>
    <n v="157.13"/>
    <n v="0.2"/>
    <n v="125.7"/>
    <x v="3713"/>
    <s v="Credit Card"/>
    <x v="0"/>
    <s v="Standard"/>
    <x v="1"/>
    <n v="2025"/>
    <m/>
    <x v="6"/>
  </r>
  <r>
    <s v="ORD-005855"/>
    <d v="2025-06-09T00:00:00"/>
    <x v="2237"/>
    <x v="26"/>
    <x v="4"/>
    <x v="4"/>
    <s v="Seattle"/>
    <x v="14"/>
    <x v="3"/>
    <n v="2"/>
    <n v="82.36"/>
    <n v="0.05"/>
    <n v="156.49"/>
    <x v="1463"/>
    <s v="Credit Card"/>
    <x v="0"/>
    <s v="Standard"/>
    <x v="1"/>
    <n v="2025"/>
    <m/>
    <x v="9"/>
  </r>
  <r>
    <s v="ORD-005856"/>
    <d v="2025-10-26T00:00:00"/>
    <x v="1379"/>
    <x v="0"/>
    <x v="10"/>
    <x v="7"/>
    <s v="SÃ£o Paulo"/>
    <x v="15"/>
    <x v="6"/>
    <n v="2"/>
    <n v="74.09"/>
    <n v="0.25"/>
    <n v="111.13"/>
    <x v="1874"/>
    <s v="PayPal"/>
    <x v="0"/>
    <s v="Standard"/>
    <x v="1"/>
    <n v="2025"/>
    <m/>
    <x v="2"/>
  </r>
  <r>
    <s v="ORD-005857"/>
    <d v="2025-02-26T00:00:00"/>
    <x v="1194"/>
    <x v="21"/>
    <x v="1"/>
    <x v="1"/>
    <s v="Mumbai"/>
    <x v="6"/>
    <x v="4"/>
    <n v="1"/>
    <n v="17.5"/>
    <n v="0.1"/>
    <n v="15.75"/>
    <x v="3714"/>
    <s v="Debit Card"/>
    <x v="0"/>
    <s v="Standard"/>
    <x v="1"/>
    <n v="2025"/>
    <m/>
    <x v="10"/>
  </r>
  <r>
    <s v="ORD-005858"/>
    <d v="2025-01-04T00:00:00"/>
    <x v="920"/>
    <x v="29"/>
    <x v="10"/>
    <x v="7"/>
    <s v="Rio de Janeiro"/>
    <x v="11"/>
    <x v="5"/>
    <n v="1"/>
    <n v="139.78"/>
    <n v="0.1"/>
    <n v="125.8"/>
    <x v="817"/>
    <s v="Bank Transfer"/>
    <x v="2"/>
    <s v="Standard"/>
    <x v="0"/>
    <n v="2025"/>
    <m/>
    <x v="5"/>
  </r>
  <r>
    <s v="ORD-005859"/>
    <d v="2025-01-08T00:00:00"/>
    <x v="906"/>
    <x v="2"/>
    <x v="9"/>
    <x v="3"/>
    <s v="Frankfurt"/>
    <x v="4"/>
    <x v="2"/>
    <n v="1"/>
    <n v="43.25"/>
    <n v="0.1"/>
    <n v="38.92"/>
    <x v="11"/>
    <s v="PayPal"/>
    <x v="0"/>
    <s v="Express"/>
    <x v="1"/>
    <n v="2025"/>
    <m/>
    <x v="5"/>
  </r>
  <r>
    <s v="ORD-005860"/>
    <d v="2025-08-18T00:00:00"/>
    <x v="1756"/>
    <x v="26"/>
    <x v="7"/>
    <x v="3"/>
    <s v="Liverpool"/>
    <x v="18"/>
    <x v="1"/>
    <n v="2"/>
    <n v="72.2"/>
    <n v="0"/>
    <n v="144.41"/>
    <x v="3715"/>
    <s v="Debit Card"/>
    <x v="1"/>
    <s v="Standard"/>
    <x v="2"/>
    <n v="2025"/>
    <m/>
    <x v="3"/>
  </r>
  <r>
    <s v="ORD-005861"/>
    <d v="2025-06-28T00:00:00"/>
    <x v="2238"/>
    <x v="15"/>
    <x v="4"/>
    <x v="4"/>
    <s v="New York"/>
    <x v="4"/>
    <x v="2"/>
    <n v="1"/>
    <n v="47.1"/>
    <n v="0.1"/>
    <n v="42.39"/>
    <x v="1543"/>
    <s v="PayPal"/>
    <x v="0"/>
    <s v="Standard"/>
    <x v="4"/>
    <n v="2025"/>
    <m/>
    <x v="9"/>
  </r>
  <r>
    <s v="ORD-005862"/>
    <d v="2025-07-22T00:00:00"/>
    <x v="1768"/>
    <x v="7"/>
    <x v="4"/>
    <x v="4"/>
    <s v="Chicago"/>
    <x v="9"/>
    <x v="6"/>
    <n v="1"/>
    <n v="85.09"/>
    <n v="0"/>
    <n v="85.09"/>
    <x v="1420"/>
    <s v="Bank Transfer"/>
    <x v="0"/>
    <s v="Standard"/>
    <x v="0"/>
    <n v="2025"/>
    <m/>
    <x v="8"/>
  </r>
  <r>
    <s v="ORD-005863"/>
    <d v="2025-01-03T00:00:00"/>
    <x v="348"/>
    <x v="24"/>
    <x v="4"/>
    <x v="4"/>
    <s v="Los Angeles"/>
    <x v="3"/>
    <x v="1"/>
    <n v="1"/>
    <n v="143.55000000000001"/>
    <n v="0.05"/>
    <n v="136.37"/>
    <x v="1601"/>
    <s v="Bank Transfer"/>
    <x v="0"/>
    <s v="Same Day"/>
    <x v="1"/>
    <n v="2025"/>
    <m/>
    <x v="5"/>
  </r>
  <r>
    <s v="ORD-005864"/>
    <d v="2025-06-15T00:00:00"/>
    <x v="1089"/>
    <x v="13"/>
    <x v="10"/>
    <x v="7"/>
    <s v="SÃ£o Paulo"/>
    <x v="12"/>
    <x v="1"/>
    <n v="1"/>
    <n v="169.78"/>
    <n v="0.1"/>
    <n v="152.80000000000001"/>
    <x v="2115"/>
    <s v="Credit Card"/>
    <x v="0"/>
    <s v="Standard"/>
    <x v="2"/>
    <n v="2025"/>
    <m/>
    <x v="9"/>
  </r>
  <r>
    <s v="ORD-005865"/>
    <d v="2025-10-08T00:00:00"/>
    <x v="1222"/>
    <x v="6"/>
    <x v="0"/>
    <x v="0"/>
    <s v="Brisbane"/>
    <x v="1"/>
    <x v="1"/>
    <n v="1"/>
    <n v="39.24"/>
    <n v="0.1"/>
    <n v="35.31"/>
    <x v="3716"/>
    <s v="PayPal"/>
    <x v="2"/>
    <s v="Standard"/>
    <x v="2"/>
    <n v="2025"/>
    <m/>
    <x v="2"/>
  </r>
  <r>
    <s v="ORD-005866"/>
    <d v="2025-06-23T00:00:00"/>
    <x v="2239"/>
    <x v="22"/>
    <x v="8"/>
    <x v="4"/>
    <s v="Calgary"/>
    <x v="14"/>
    <x v="3"/>
    <n v="3"/>
    <n v="77.81"/>
    <n v="0.15"/>
    <n v="198.42"/>
    <x v="3717"/>
    <s v="Credit Card"/>
    <x v="0"/>
    <s v="Express"/>
    <x v="0"/>
    <n v="2025"/>
    <m/>
    <x v="9"/>
  </r>
  <r>
    <s v="ORD-005867"/>
    <d v="2025-10-14T00:00:00"/>
    <x v="299"/>
    <x v="3"/>
    <x v="5"/>
    <x v="5"/>
    <s v="Yokohama"/>
    <x v="5"/>
    <x v="3"/>
    <n v="1"/>
    <n v="56.9"/>
    <n v="0.1"/>
    <n v="51.21"/>
    <x v="181"/>
    <s v="UPI"/>
    <x v="0"/>
    <s v="Express"/>
    <x v="1"/>
    <n v="2025"/>
    <m/>
    <x v="2"/>
  </r>
  <r>
    <s v="ORD-005868"/>
    <d v="2025-04-02T00:00:00"/>
    <x v="2130"/>
    <x v="24"/>
    <x v="4"/>
    <x v="4"/>
    <s v="Chicago"/>
    <x v="4"/>
    <x v="2"/>
    <n v="1"/>
    <n v="45.98"/>
    <n v="0.05"/>
    <n v="43.68"/>
    <x v="853"/>
    <s v="Credit Card"/>
    <x v="2"/>
    <s v="Express"/>
    <x v="0"/>
    <n v="2025"/>
    <m/>
    <x v="7"/>
  </r>
  <r>
    <s v="ORD-005869"/>
    <d v="2025-11-11T00:00:00"/>
    <x v="2240"/>
    <x v="16"/>
    <x v="8"/>
    <x v="4"/>
    <s v="Calgary"/>
    <x v="6"/>
    <x v="4"/>
    <n v="1"/>
    <n v="19.53"/>
    <n v="0"/>
    <n v="19.53"/>
    <x v="1432"/>
    <s v="Credit Card"/>
    <x v="0"/>
    <s v="Express"/>
    <x v="2"/>
    <n v="2025"/>
    <m/>
    <x v="6"/>
  </r>
  <r>
    <s v="ORD-005870"/>
    <d v="2025-08-19T00:00:00"/>
    <x v="1929"/>
    <x v="26"/>
    <x v="7"/>
    <x v="3"/>
    <s v="Birmingham"/>
    <x v="17"/>
    <x v="3"/>
    <n v="3"/>
    <n v="63.91"/>
    <n v="0.05"/>
    <n v="182.15"/>
    <x v="3718"/>
    <s v="UPI"/>
    <x v="0"/>
    <s v="Same Day"/>
    <x v="0"/>
    <n v="2025"/>
    <m/>
    <x v="3"/>
  </r>
  <r>
    <s v="ORD-005871"/>
    <d v="2025-03-24T00:00:00"/>
    <x v="1690"/>
    <x v="5"/>
    <x v="5"/>
    <x v="5"/>
    <s v="Tokyo"/>
    <x v="0"/>
    <x v="0"/>
    <n v="2"/>
    <n v="44.45"/>
    <n v="0"/>
    <n v="88.91"/>
    <x v="3719"/>
    <s v="Bank Transfer"/>
    <x v="0"/>
    <s v="Express"/>
    <x v="0"/>
    <n v="2025"/>
    <m/>
    <x v="4"/>
  </r>
  <r>
    <s v="ORD-005872"/>
    <d v="2025-04-03T00:00:00"/>
    <x v="523"/>
    <x v="2"/>
    <x v="4"/>
    <x v="4"/>
    <s v="Chicago"/>
    <x v="12"/>
    <x v="1"/>
    <n v="1"/>
    <n v="167.54"/>
    <n v="0.05"/>
    <n v="159.16"/>
    <x v="2218"/>
    <s v="Credit Card"/>
    <x v="2"/>
    <s v="Standard"/>
    <x v="0"/>
    <n v="2025"/>
    <m/>
    <x v="7"/>
  </r>
  <r>
    <s v="ORD-005873"/>
    <d v="2025-09-03T00:00:00"/>
    <x v="2022"/>
    <x v="5"/>
    <x v="8"/>
    <x v="4"/>
    <s v="Toronto"/>
    <x v="11"/>
    <x v="5"/>
    <n v="1"/>
    <n v="160.26"/>
    <n v="0.25"/>
    <n v="120.2"/>
    <x v="79"/>
    <s v="UPI"/>
    <x v="0"/>
    <s v="Express"/>
    <x v="1"/>
    <n v="2025"/>
    <m/>
    <x v="11"/>
  </r>
  <r>
    <s v="ORD-005874"/>
    <d v="2025-11-16T00:00:00"/>
    <x v="1771"/>
    <x v="29"/>
    <x v="10"/>
    <x v="7"/>
    <s v="SÃ£o Paulo"/>
    <x v="12"/>
    <x v="1"/>
    <n v="1"/>
    <n v="153.61000000000001"/>
    <n v="0.15"/>
    <n v="130.57"/>
    <x v="570"/>
    <s v="PayPal"/>
    <x v="0"/>
    <s v="Standard"/>
    <x v="2"/>
    <n v="2025"/>
    <m/>
    <x v="6"/>
  </r>
  <r>
    <s v="ORD-005875"/>
    <d v="2025-06-12T00:00:00"/>
    <x v="1105"/>
    <x v="4"/>
    <x v="7"/>
    <x v="3"/>
    <s v="Birmingham"/>
    <x v="18"/>
    <x v="1"/>
    <n v="1"/>
    <n v="75.260000000000005"/>
    <n v="0.05"/>
    <n v="71.5"/>
    <x v="777"/>
    <s v="Debit Card"/>
    <x v="0"/>
    <s v="Express"/>
    <x v="2"/>
    <n v="2025"/>
    <m/>
    <x v="9"/>
  </r>
  <r>
    <s v="ORD-005876"/>
    <d v="2025-04-11T00:00:00"/>
    <x v="2039"/>
    <x v="11"/>
    <x v="1"/>
    <x v="1"/>
    <s v="Mumbai"/>
    <x v="14"/>
    <x v="3"/>
    <n v="2"/>
    <n v="84.28"/>
    <n v="0"/>
    <n v="168.55"/>
    <x v="3720"/>
    <s v="Credit Card"/>
    <x v="1"/>
    <s v="Standard"/>
    <x v="0"/>
    <n v="2025"/>
    <m/>
    <x v="7"/>
  </r>
  <r>
    <s v="ORD-005877"/>
    <d v="2025-11-26T00:00:00"/>
    <x v="2241"/>
    <x v="10"/>
    <x v="9"/>
    <x v="3"/>
    <s v="Berlin"/>
    <x v="16"/>
    <x v="6"/>
    <n v="1"/>
    <n v="29.43"/>
    <n v="0.05"/>
    <n v="27.96"/>
    <x v="2877"/>
    <s v="Credit Card"/>
    <x v="0"/>
    <s v="Standard"/>
    <x v="0"/>
    <n v="2025"/>
    <m/>
    <x v="6"/>
  </r>
  <r>
    <s v="ORD-005878"/>
    <d v="2025-09-19T00:00:00"/>
    <x v="696"/>
    <x v="1"/>
    <x v="4"/>
    <x v="4"/>
    <s v="Chicago"/>
    <x v="1"/>
    <x v="1"/>
    <n v="1"/>
    <n v="39.729999999999997"/>
    <n v="0.2"/>
    <n v="31.78"/>
    <x v="3721"/>
    <s v="Unknown"/>
    <x v="2"/>
    <s v="Express"/>
    <x v="2"/>
    <n v="2025"/>
    <m/>
    <x v="11"/>
  </r>
  <r>
    <s v="ORD-005879"/>
    <d v="2025-06-25T00:00:00"/>
    <x v="1410"/>
    <x v="20"/>
    <x v="8"/>
    <x v="4"/>
    <s v="Toronto"/>
    <x v="5"/>
    <x v="3"/>
    <n v="2"/>
    <n v="53.05"/>
    <n v="0"/>
    <n v="106.11"/>
    <x v="3722"/>
    <s v="PayPal"/>
    <x v="0"/>
    <s v="Express"/>
    <x v="4"/>
    <n v="2025"/>
    <m/>
    <x v="9"/>
  </r>
  <r>
    <s v="ORD-005880"/>
    <d v="2025-07-10T00:00:00"/>
    <x v="1944"/>
    <x v="8"/>
    <x v="11"/>
    <x v="8"/>
    <s v="Johannesburg"/>
    <x v="15"/>
    <x v="6"/>
    <n v="1"/>
    <n v="78"/>
    <n v="0.1"/>
    <n v="70.2"/>
    <x v="3723"/>
    <s v="Digital Wallet"/>
    <x v="1"/>
    <s v="Express"/>
    <x v="0"/>
    <n v="2025"/>
    <m/>
    <x v="8"/>
  </r>
  <r>
    <s v="ORD-005881"/>
    <d v="2025-03-21T00:00:00"/>
    <x v="1547"/>
    <x v="15"/>
    <x v="9"/>
    <x v="3"/>
    <s v="Frankfurt"/>
    <x v="10"/>
    <x v="1"/>
    <n v="2"/>
    <n v="52.28"/>
    <n v="0.1"/>
    <n v="94.11"/>
    <x v="3724"/>
    <s v="Credit Card"/>
    <x v="0"/>
    <s v="Standard"/>
    <x v="1"/>
    <n v="2025"/>
    <m/>
    <x v="4"/>
  </r>
  <r>
    <s v="ORD-005882"/>
    <d v="2025-09-03T00:00:00"/>
    <x v="1519"/>
    <x v="16"/>
    <x v="7"/>
    <x v="3"/>
    <s v="London"/>
    <x v="2"/>
    <x v="1"/>
    <n v="4"/>
    <n v="95.25"/>
    <n v="0.25"/>
    <n v="285.74"/>
    <x v="362"/>
    <s v="Credit Card"/>
    <x v="0"/>
    <s v="Express"/>
    <x v="2"/>
    <n v="2025"/>
    <m/>
    <x v="11"/>
  </r>
  <r>
    <s v="ORD-005883"/>
    <d v="2025-05-21T00:00:00"/>
    <x v="1578"/>
    <x v="1"/>
    <x v="8"/>
    <x v="4"/>
    <s v="Toronto"/>
    <x v="18"/>
    <x v="1"/>
    <n v="3"/>
    <n v="67.040000000000006"/>
    <n v="0.15"/>
    <n v="170.96"/>
    <x v="2402"/>
    <s v="PayPal"/>
    <x v="2"/>
    <s v="Same Day"/>
    <x v="3"/>
    <n v="2025"/>
    <m/>
    <x v="0"/>
  </r>
  <r>
    <s v="ORD-005884"/>
    <d v="2025-12-30T00:00:00"/>
    <x v="2226"/>
    <x v="2"/>
    <x v="1"/>
    <x v="1"/>
    <s v="Mumbai"/>
    <x v="4"/>
    <x v="2"/>
    <n v="1"/>
    <n v="43.82"/>
    <n v="0.1"/>
    <n v="39.44"/>
    <x v="3725"/>
    <s v="UPI"/>
    <x v="2"/>
    <s v="Express"/>
    <x v="0"/>
    <n v="2025"/>
    <m/>
    <x v="1"/>
  </r>
  <r>
    <s v="ORD-005885"/>
    <d v="2025-07-07T00:00:00"/>
    <x v="1415"/>
    <x v="25"/>
    <x v="4"/>
    <x v="4"/>
    <s v="New York"/>
    <x v="10"/>
    <x v="1"/>
    <n v="1"/>
    <n v="46.08"/>
    <n v="0.15"/>
    <n v="39.17"/>
    <x v="3085"/>
    <s v="Credit Card"/>
    <x v="0"/>
    <s v="Standard"/>
    <x v="1"/>
    <n v="2025"/>
    <m/>
    <x v="8"/>
  </r>
  <r>
    <s v="ORD-005886"/>
    <d v="2025-07-09T00:00:00"/>
    <x v="980"/>
    <x v="6"/>
    <x v="2"/>
    <x v="2"/>
    <s v="Sharjah"/>
    <x v="2"/>
    <x v="1"/>
    <n v="1"/>
    <n v="83.17"/>
    <n v="0.05"/>
    <n v="79.010000000000005"/>
    <x v="3726"/>
    <s v="UPI"/>
    <x v="0"/>
    <s v="Standard"/>
    <x v="0"/>
    <n v="2025"/>
    <m/>
    <x v="8"/>
  </r>
  <r>
    <s v="ORD-005887"/>
    <d v="2025-08-10T00:00:00"/>
    <x v="2242"/>
    <x v="26"/>
    <x v="8"/>
    <x v="4"/>
    <s v="Vancouver"/>
    <x v="8"/>
    <x v="5"/>
    <n v="1"/>
    <n v="100.73"/>
    <n v="0.15"/>
    <n v="85.62"/>
    <x v="2775"/>
    <s v="PayPal"/>
    <x v="0"/>
    <s v="Standard"/>
    <x v="1"/>
    <n v="2025"/>
    <m/>
    <x v="3"/>
  </r>
  <r>
    <s v="ORD-005888"/>
    <d v="2025-12-10T00:00:00"/>
    <x v="719"/>
    <x v="24"/>
    <x v="1"/>
    <x v="1"/>
    <s v="Delhi"/>
    <x v="7"/>
    <x v="5"/>
    <n v="2"/>
    <n v="134.34"/>
    <n v="0.2"/>
    <n v="214.94"/>
    <x v="3727"/>
    <s v="Digital Wallet"/>
    <x v="0"/>
    <s v="Express"/>
    <x v="0"/>
    <n v="2025"/>
    <m/>
    <x v="1"/>
  </r>
  <r>
    <s v="ORD-005889"/>
    <d v="2025-11-07T00:00:00"/>
    <x v="745"/>
    <x v="25"/>
    <x v="4"/>
    <x v="4"/>
    <s v="Houston"/>
    <x v="15"/>
    <x v="6"/>
    <n v="2"/>
    <n v="76.08"/>
    <n v="0.05"/>
    <n v="144.56"/>
    <x v="3728"/>
    <s v="Debit Card"/>
    <x v="0"/>
    <s v="Standard"/>
    <x v="1"/>
    <n v="2025"/>
    <m/>
    <x v="6"/>
  </r>
  <r>
    <s v="ORD-005890"/>
    <d v="2025-06-26T00:00:00"/>
    <x v="424"/>
    <x v="18"/>
    <x v="0"/>
    <x v="0"/>
    <s v="Perth"/>
    <x v="2"/>
    <x v="1"/>
    <n v="1"/>
    <n v="84.41"/>
    <n v="0.2"/>
    <n v="67.53"/>
    <x v="1064"/>
    <s v="Debit Card"/>
    <x v="1"/>
    <s v="Express"/>
    <x v="1"/>
    <n v="2025"/>
    <m/>
    <x v="9"/>
  </r>
  <r>
    <s v="ORD-005891"/>
    <d v="2025-10-09T00:00:00"/>
    <x v="2243"/>
    <x v="22"/>
    <x v="5"/>
    <x v="5"/>
    <s v="Yokohama"/>
    <x v="10"/>
    <x v="1"/>
    <n v="2"/>
    <n v="46.56"/>
    <n v="0.15"/>
    <n v="79.150000000000006"/>
    <x v="3729"/>
    <s v="PayPal"/>
    <x v="1"/>
    <s v="Same Day"/>
    <x v="0"/>
    <n v="2025"/>
    <m/>
    <x v="2"/>
  </r>
  <r>
    <s v="ORD-005892"/>
    <d v="2025-08-18T00:00:00"/>
    <x v="733"/>
    <x v="21"/>
    <x v="6"/>
    <x v="6"/>
    <s v="Singapore"/>
    <x v="10"/>
    <x v="1"/>
    <n v="1"/>
    <n v="52.2"/>
    <n v="0.2"/>
    <n v="41.76"/>
    <x v="3730"/>
    <s v="Digital Wallet"/>
    <x v="0"/>
    <s v="Standard"/>
    <x v="2"/>
    <n v="2025"/>
    <m/>
    <x v="3"/>
  </r>
  <r>
    <s v="ORD-005893"/>
    <d v="2025-07-12T00:00:00"/>
    <x v="20"/>
    <x v="19"/>
    <x v="4"/>
    <x v="4"/>
    <s v="Houston"/>
    <x v="0"/>
    <x v="0"/>
    <n v="1"/>
    <n v="42.81"/>
    <n v="0.1"/>
    <n v="38.53"/>
    <x v="1310"/>
    <s v="Debit Card"/>
    <x v="1"/>
    <s v="Standard"/>
    <x v="0"/>
    <n v="2025"/>
    <m/>
    <x v="8"/>
  </r>
  <r>
    <s v="ORD-005894"/>
    <d v="2025-03-17T00:00:00"/>
    <x v="755"/>
    <x v="10"/>
    <x v="2"/>
    <x v="2"/>
    <s v="Dubai"/>
    <x v="8"/>
    <x v="5"/>
    <n v="1"/>
    <n v="101.17"/>
    <n v="0.1"/>
    <n v="91.05"/>
    <x v="706"/>
    <s v="Credit Card"/>
    <x v="0"/>
    <s v="Express"/>
    <x v="0"/>
    <n v="2025"/>
    <m/>
    <x v="4"/>
  </r>
  <r>
    <s v="ORD-005895"/>
    <d v="2025-07-01T00:00:00"/>
    <x v="819"/>
    <x v="24"/>
    <x v="3"/>
    <x v="3"/>
    <s v="Toulouse"/>
    <x v="5"/>
    <x v="3"/>
    <n v="1"/>
    <n v="55.01"/>
    <n v="0.05"/>
    <n v="52.26"/>
    <x v="1094"/>
    <s v="Credit Card"/>
    <x v="0"/>
    <s v="Standard"/>
    <x v="4"/>
    <n v="2025"/>
    <m/>
    <x v="8"/>
  </r>
  <r>
    <s v="ORD-005896"/>
    <d v="2025-04-07T00:00:00"/>
    <x v="174"/>
    <x v="0"/>
    <x v="0"/>
    <x v="0"/>
    <s v="Brisbane"/>
    <x v="15"/>
    <x v="6"/>
    <n v="4"/>
    <n v="69.87"/>
    <n v="0"/>
    <n v="279.5"/>
    <x v="3731"/>
    <s v="Bank Transfer"/>
    <x v="1"/>
    <s v="Express"/>
    <x v="2"/>
    <n v="2025"/>
    <m/>
    <x v="7"/>
  </r>
  <r>
    <s v="ORD-005897"/>
    <d v="2025-12-09T00:00:00"/>
    <x v="297"/>
    <x v="6"/>
    <x v="3"/>
    <x v="3"/>
    <s v="Toulouse"/>
    <x v="16"/>
    <x v="6"/>
    <n v="1"/>
    <n v="28.19"/>
    <n v="0.05"/>
    <n v="26.78"/>
    <x v="790"/>
    <s v="UPI"/>
    <x v="1"/>
    <s v="Same Day"/>
    <x v="1"/>
    <n v="2025"/>
    <m/>
    <x v="1"/>
  </r>
  <r>
    <s v="ORD-005898"/>
    <d v="2025-05-12T00:00:00"/>
    <x v="1092"/>
    <x v="22"/>
    <x v="1"/>
    <x v="1"/>
    <s v="Hyderabad"/>
    <x v="3"/>
    <x v="1"/>
    <n v="2"/>
    <n v="142.91999999999999"/>
    <n v="0.15"/>
    <n v="242.96"/>
    <x v="3732"/>
    <s v="Digital Wallet"/>
    <x v="2"/>
    <s v="Standard"/>
    <x v="1"/>
    <n v="2025"/>
    <m/>
    <x v="0"/>
  </r>
  <r>
    <s v="ORD-005899"/>
    <d v="2025-12-19T00:00:00"/>
    <x v="437"/>
    <x v="25"/>
    <x v="11"/>
    <x v="8"/>
    <s v="Johannesburg"/>
    <x v="12"/>
    <x v="1"/>
    <n v="1"/>
    <n v="154.46"/>
    <n v="0.15"/>
    <n v="131.29"/>
    <x v="99"/>
    <s v="Debit Card"/>
    <x v="0"/>
    <s v="Express"/>
    <x v="2"/>
    <n v="2025"/>
    <m/>
    <x v="1"/>
  </r>
  <r>
    <s v="ORD-005900"/>
    <d v="2025-07-28T00:00:00"/>
    <x v="1262"/>
    <x v="28"/>
    <x v="1"/>
    <x v="1"/>
    <s v="Delhi"/>
    <x v="2"/>
    <x v="1"/>
    <n v="1"/>
    <n v="89.34"/>
    <n v="0"/>
    <n v="89.34"/>
    <x v="840"/>
    <s v="UPI"/>
    <x v="0"/>
    <s v="Express"/>
    <x v="3"/>
    <n v="2025"/>
    <m/>
    <x v="8"/>
  </r>
  <r>
    <s v="ORD-005901"/>
    <d v="2025-09-04T00:00:00"/>
    <x v="2244"/>
    <x v="29"/>
    <x v="4"/>
    <x v="4"/>
    <s v="Seattle"/>
    <x v="19"/>
    <x v="5"/>
    <n v="1"/>
    <n v="24.64"/>
    <n v="0.2"/>
    <n v="19.71"/>
    <x v="526"/>
    <s v="PayPal"/>
    <x v="0"/>
    <s v="Standard"/>
    <x v="2"/>
    <n v="2025"/>
    <m/>
    <x v="11"/>
  </r>
  <r>
    <s v="ORD-005902"/>
    <d v="2025-08-01T00:00:00"/>
    <x v="2245"/>
    <x v="13"/>
    <x v="6"/>
    <x v="6"/>
    <s v="Singapore"/>
    <x v="7"/>
    <x v="5"/>
    <n v="2"/>
    <n v="140.07"/>
    <n v="0.1"/>
    <n v="252.13"/>
    <x v="3733"/>
    <s v="Digital Wallet"/>
    <x v="2"/>
    <s v="Standard"/>
    <x v="1"/>
    <n v="2025"/>
    <m/>
    <x v="3"/>
  </r>
  <r>
    <s v="ORD-005903"/>
    <d v="2025-02-20T00:00:00"/>
    <x v="559"/>
    <x v="1"/>
    <x v="8"/>
    <x v="4"/>
    <s v="Calgary"/>
    <x v="5"/>
    <x v="3"/>
    <n v="2"/>
    <n v="58.94"/>
    <n v="0.1"/>
    <n v="106.1"/>
    <x v="1710"/>
    <s v="Digital Wallet"/>
    <x v="1"/>
    <s v="Express"/>
    <x v="1"/>
    <n v="2025"/>
    <m/>
    <x v="10"/>
  </r>
  <r>
    <s v="ORD-005904"/>
    <d v="2025-05-27T00:00:00"/>
    <x v="812"/>
    <x v="15"/>
    <x v="6"/>
    <x v="6"/>
    <s v="Singapore"/>
    <x v="19"/>
    <x v="5"/>
    <n v="1"/>
    <n v="26.29"/>
    <n v="0.15"/>
    <n v="22.34"/>
    <x v="1606"/>
    <s v="Digital Wallet"/>
    <x v="0"/>
    <s v="Express"/>
    <x v="1"/>
    <n v="2025"/>
    <m/>
    <x v="0"/>
  </r>
  <r>
    <s v="ORD-005905"/>
    <d v="2025-02-08T00:00:00"/>
    <x v="213"/>
    <x v="8"/>
    <x v="9"/>
    <x v="3"/>
    <s v="Frankfurt"/>
    <x v="2"/>
    <x v="1"/>
    <n v="1"/>
    <n v="88.73"/>
    <n v="0.15"/>
    <n v="75.42"/>
    <x v="1536"/>
    <s v="UPI"/>
    <x v="2"/>
    <s v="Standard"/>
    <x v="0"/>
    <n v="2025"/>
    <m/>
    <x v="10"/>
  </r>
  <r>
    <s v="ORD-005906"/>
    <d v="2025-09-01T00:00:00"/>
    <x v="1500"/>
    <x v="5"/>
    <x v="4"/>
    <x v="4"/>
    <s v="Chicago"/>
    <x v="13"/>
    <x v="2"/>
    <n v="1"/>
    <n v="189.19"/>
    <n v="0.25"/>
    <n v="141.88999999999999"/>
    <x v="3442"/>
    <s v="UPI"/>
    <x v="0"/>
    <s v="Standard"/>
    <x v="2"/>
    <n v="2025"/>
    <m/>
    <x v="11"/>
  </r>
  <r>
    <s v="ORD-005907"/>
    <d v="2025-06-24T00:00:00"/>
    <x v="793"/>
    <x v="6"/>
    <x v="2"/>
    <x v="2"/>
    <s v="Abu Dhabi"/>
    <x v="10"/>
    <x v="1"/>
    <n v="4"/>
    <n v="51.24"/>
    <n v="0.05"/>
    <n v="194.73"/>
    <x v="3734"/>
    <s v="Digital Wallet"/>
    <x v="0"/>
    <s v="Standard"/>
    <x v="2"/>
    <n v="2025"/>
    <m/>
    <x v="9"/>
  </r>
  <r>
    <s v="ORD-005908"/>
    <d v="2025-11-01T00:00:00"/>
    <x v="1776"/>
    <x v="24"/>
    <x v="1"/>
    <x v="1"/>
    <s v="Kolkata"/>
    <x v="17"/>
    <x v="3"/>
    <n v="2"/>
    <n v="63.96"/>
    <n v="0.1"/>
    <n v="115.12"/>
    <x v="3735"/>
    <s v="UPI"/>
    <x v="2"/>
    <s v="Standard"/>
    <x v="1"/>
    <n v="2025"/>
    <m/>
    <x v="6"/>
  </r>
  <r>
    <s v="ORD-005909"/>
    <d v="2025-03-28T00:00:00"/>
    <x v="191"/>
    <x v="24"/>
    <x v="10"/>
    <x v="7"/>
    <s v="BrasÃ­lia"/>
    <x v="2"/>
    <x v="1"/>
    <n v="3"/>
    <n v="96.89"/>
    <n v="0"/>
    <n v="290.68"/>
    <x v="3736"/>
    <s v="Credit Card"/>
    <x v="0"/>
    <s v="Express"/>
    <x v="4"/>
    <n v="2025"/>
    <m/>
    <x v="4"/>
  </r>
  <r>
    <s v="ORD-005910"/>
    <d v="2025-03-06T00:00:00"/>
    <x v="2084"/>
    <x v="12"/>
    <x v="4"/>
    <x v="4"/>
    <s v="Houston"/>
    <x v="2"/>
    <x v="1"/>
    <n v="1"/>
    <n v="86.18"/>
    <n v="0.25"/>
    <n v="64.64"/>
    <x v="3737"/>
    <s v="PayPal"/>
    <x v="0"/>
    <s v="Express"/>
    <x v="3"/>
    <n v="2025"/>
    <m/>
    <x v="4"/>
  </r>
  <r>
    <s v="ORD-005911"/>
    <d v="2025-06-08T00:00:00"/>
    <x v="629"/>
    <x v="11"/>
    <x v="10"/>
    <x v="7"/>
    <s v="BrasÃ­lia"/>
    <x v="16"/>
    <x v="6"/>
    <n v="2"/>
    <n v="28.94"/>
    <n v="0.2"/>
    <n v="46.3"/>
    <x v="3738"/>
    <s v="Digital Wallet"/>
    <x v="0"/>
    <s v="Standard"/>
    <x v="1"/>
    <n v="2025"/>
    <m/>
    <x v="9"/>
  </r>
  <r>
    <s v="ORD-005912"/>
    <d v="2025-12-12T00:00:00"/>
    <x v="792"/>
    <x v="11"/>
    <x v="1"/>
    <x v="1"/>
    <s v="Mumbai"/>
    <x v="9"/>
    <x v="6"/>
    <n v="1"/>
    <n v="75.459999999999994"/>
    <n v="0.1"/>
    <n v="67.91"/>
    <x v="1185"/>
    <s v="UPI"/>
    <x v="0"/>
    <s v="Standard"/>
    <x v="1"/>
    <n v="2025"/>
    <m/>
    <x v="1"/>
  </r>
  <r>
    <s v="ORD-005913"/>
    <d v="2025-10-05T00:00:00"/>
    <x v="372"/>
    <x v="12"/>
    <x v="3"/>
    <x v="3"/>
    <s v="Marseille"/>
    <x v="14"/>
    <x v="3"/>
    <n v="1"/>
    <n v="78.33"/>
    <n v="0"/>
    <n v="78.33"/>
    <x v="3739"/>
    <s v="Credit Card"/>
    <x v="2"/>
    <s v="Standard"/>
    <x v="0"/>
    <n v="2025"/>
    <m/>
    <x v="2"/>
  </r>
  <r>
    <s v="ORD-005914"/>
    <d v="2025-06-13T00:00:00"/>
    <x v="1079"/>
    <x v="15"/>
    <x v="10"/>
    <x v="7"/>
    <s v="BrasÃ­lia"/>
    <x v="2"/>
    <x v="1"/>
    <n v="4"/>
    <n v="86.05"/>
    <n v="0.2"/>
    <n v="275.37"/>
    <x v="3740"/>
    <s v="UPI"/>
    <x v="0"/>
    <s v="Standard"/>
    <x v="1"/>
    <n v="2025"/>
    <m/>
    <x v="9"/>
  </r>
  <r>
    <s v="ORD-005915"/>
    <d v="2025-07-22T00:00:00"/>
    <x v="1736"/>
    <x v="28"/>
    <x v="9"/>
    <x v="3"/>
    <s v="Frankfurt"/>
    <x v="2"/>
    <x v="1"/>
    <n v="2"/>
    <n v="91.7"/>
    <n v="0.2"/>
    <n v="146.72"/>
    <x v="2719"/>
    <s v="Debit Card"/>
    <x v="0"/>
    <s v="Standard"/>
    <x v="0"/>
    <n v="2025"/>
    <m/>
    <x v="8"/>
  </r>
  <r>
    <s v="ORD-005916"/>
    <d v="2025-02-02T00:00:00"/>
    <x v="2246"/>
    <x v="0"/>
    <x v="5"/>
    <x v="5"/>
    <s v="Tokyo"/>
    <x v="7"/>
    <x v="5"/>
    <n v="1"/>
    <n v="122.08"/>
    <n v="0.1"/>
    <n v="109.88"/>
    <x v="3741"/>
    <s v="Digital Wallet"/>
    <x v="0"/>
    <s v="Express"/>
    <x v="1"/>
    <n v="2025"/>
    <m/>
    <x v="10"/>
  </r>
  <r>
    <s v="ORD-005917"/>
    <d v="2025-12-27T00:00:00"/>
    <x v="1246"/>
    <x v="2"/>
    <x v="6"/>
    <x v="6"/>
    <s v="Singapore"/>
    <x v="12"/>
    <x v="1"/>
    <n v="4"/>
    <n v="164.22"/>
    <n v="0.25"/>
    <n v="492.66"/>
    <x v="3742"/>
    <s v="Credit Card"/>
    <x v="1"/>
    <s v="Standard"/>
    <x v="3"/>
    <n v="2025"/>
    <m/>
    <x v="1"/>
  </r>
  <r>
    <s v="ORD-005918"/>
    <d v="2025-09-18T00:00:00"/>
    <x v="1289"/>
    <x v="29"/>
    <x v="0"/>
    <x v="0"/>
    <s v="Sydney"/>
    <x v="4"/>
    <x v="2"/>
    <n v="2"/>
    <n v="44.18"/>
    <n v="0.1"/>
    <n v="79.53"/>
    <x v="1174"/>
    <s v="Credit Card"/>
    <x v="2"/>
    <s v="Standard"/>
    <x v="1"/>
    <n v="2025"/>
    <m/>
    <x v="11"/>
  </r>
  <r>
    <s v="ORD-005919"/>
    <d v="2025-04-22T00:00:00"/>
    <x v="1020"/>
    <x v="23"/>
    <x v="2"/>
    <x v="2"/>
    <s v="Sharjah"/>
    <x v="2"/>
    <x v="1"/>
    <n v="3"/>
    <n v="90.44"/>
    <n v="0.15"/>
    <n v="230.63"/>
    <x v="951"/>
    <s v="UPI"/>
    <x v="0"/>
    <s v="Standard"/>
    <x v="0"/>
    <n v="2025"/>
    <m/>
    <x v="7"/>
  </r>
  <r>
    <s v="ORD-005920"/>
    <d v="2025-08-18T00:00:00"/>
    <x v="2108"/>
    <x v="15"/>
    <x v="7"/>
    <x v="3"/>
    <s v="Liverpool"/>
    <x v="13"/>
    <x v="2"/>
    <n v="1"/>
    <n v="203.07"/>
    <n v="0.05"/>
    <n v="192.91"/>
    <x v="2493"/>
    <s v="UPI"/>
    <x v="0"/>
    <s v="Express"/>
    <x v="2"/>
    <n v="2025"/>
    <m/>
    <x v="3"/>
  </r>
  <r>
    <s v="ORD-005921"/>
    <d v="2025-02-12T00:00:00"/>
    <x v="1764"/>
    <x v="18"/>
    <x v="1"/>
    <x v="1"/>
    <s v="Chennai"/>
    <x v="14"/>
    <x v="3"/>
    <n v="1"/>
    <n v="74.41"/>
    <n v="0.1"/>
    <n v="66.97"/>
    <x v="3743"/>
    <s v="Bank Transfer"/>
    <x v="2"/>
    <s v="Same Day"/>
    <x v="2"/>
    <n v="2025"/>
    <m/>
    <x v="10"/>
  </r>
  <r>
    <s v="ORD-005922"/>
    <d v="2025-12-23T00:00:00"/>
    <x v="1950"/>
    <x v="20"/>
    <x v="1"/>
    <x v="1"/>
    <s v="Mumbai"/>
    <x v="13"/>
    <x v="2"/>
    <n v="2"/>
    <n v="193.66"/>
    <n v="0.1"/>
    <n v="348.59"/>
    <x v="1393"/>
    <s v="UPI"/>
    <x v="0"/>
    <s v="Express"/>
    <x v="4"/>
    <n v="2025"/>
    <m/>
    <x v="1"/>
  </r>
  <r>
    <s v="ORD-005923"/>
    <d v="2025-03-10T00:00:00"/>
    <x v="34"/>
    <x v="20"/>
    <x v="4"/>
    <x v="4"/>
    <s v="Houston"/>
    <x v="1"/>
    <x v="1"/>
    <n v="1"/>
    <n v="42.29"/>
    <n v="0.1"/>
    <n v="38.06"/>
    <x v="95"/>
    <s v="Bank Transfer"/>
    <x v="0"/>
    <s v="Standard"/>
    <x v="4"/>
    <n v="2025"/>
    <m/>
    <x v="4"/>
  </r>
  <r>
    <s v="ORD-005924"/>
    <d v="2025-09-11T00:00:00"/>
    <x v="910"/>
    <x v="19"/>
    <x v="1"/>
    <x v="1"/>
    <s v="Chennai"/>
    <x v="15"/>
    <x v="6"/>
    <n v="1"/>
    <n v="72.3"/>
    <n v="0.2"/>
    <n v="57.84"/>
    <x v="3744"/>
    <s v="Debit Card"/>
    <x v="1"/>
    <s v="Standard"/>
    <x v="2"/>
    <n v="2025"/>
    <m/>
    <x v="11"/>
  </r>
  <r>
    <s v="ORD-005925"/>
    <d v="2025-04-06T00:00:00"/>
    <x v="479"/>
    <x v="26"/>
    <x v="3"/>
    <x v="3"/>
    <s v="Lyon"/>
    <x v="10"/>
    <x v="1"/>
    <n v="2"/>
    <n v="47.61"/>
    <n v="0.25"/>
    <n v="71.41"/>
    <x v="2817"/>
    <s v="Credit Card"/>
    <x v="0"/>
    <s v="Standard"/>
    <x v="1"/>
    <n v="2025"/>
    <m/>
    <x v="7"/>
  </r>
  <r>
    <s v="ORD-005926"/>
    <d v="2025-10-08T00:00:00"/>
    <x v="2083"/>
    <x v="7"/>
    <x v="1"/>
    <x v="1"/>
    <s v="Chennai"/>
    <x v="7"/>
    <x v="5"/>
    <n v="1"/>
    <n v="122.85"/>
    <n v="0.05"/>
    <n v="116.71"/>
    <x v="3745"/>
    <s v="UPI"/>
    <x v="0"/>
    <s v="Express"/>
    <x v="2"/>
    <n v="2025"/>
    <m/>
    <x v="2"/>
  </r>
  <r>
    <s v="ORD-005927"/>
    <d v="2025-10-31T00:00:00"/>
    <x v="1286"/>
    <x v="18"/>
    <x v="1"/>
    <x v="1"/>
    <s v="Kolkata"/>
    <x v="3"/>
    <x v="1"/>
    <n v="2"/>
    <n v="135.74"/>
    <n v="0.15"/>
    <n v="230.76"/>
    <x v="2207"/>
    <s v="PayPal"/>
    <x v="0"/>
    <s v="Standard"/>
    <x v="2"/>
    <n v="2025"/>
    <m/>
    <x v="2"/>
  </r>
  <r>
    <s v="ORD-005928"/>
    <d v="2025-09-21T00:00:00"/>
    <x v="400"/>
    <x v="2"/>
    <x v="1"/>
    <x v="1"/>
    <s v="Hyderabad"/>
    <x v="5"/>
    <x v="3"/>
    <n v="5"/>
    <n v="50.73"/>
    <n v="0"/>
    <n v="253.65"/>
    <x v="3746"/>
    <s v="Credit Card"/>
    <x v="1"/>
    <s v="Standard"/>
    <x v="0"/>
    <n v="2025"/>
    <m/>
    <x v="11"/>
  </r>
  <r>
    <s v="ORD-005929"/>
    <d v="2025-08-29T00:00:00"/>
    <x v="2247"/>
    <x v="2"/>
    <x v="6"/>
    <x v="6"/>
    <s v="Unknown"/>
    <x v="4"/>
    <x v="2"/>
    <n v="1"/>
    <n v="41.98"/>
    <n v="0.2"/>
    <n v="33.58"/>
    <x v="2291"/>
    <s v="PayPal"/>
    <x v="0"/>
    <s v="Standard"/>
    <x v="1"/>
    <n v="2025"/>
    <m/>
    <x v="3"/>
  </r>
  <r>
    <s v="ORD-005930"/>
    <d v="2025-12-03T00:00:00"/>
    <x v="387"/>
    <x v="27"/>
    <x v="3"/>
    <x v="3"/>
    <s v="Paris"/>
    <x v="13"/>
    <x v="2"/>
    <n v="3"/>
    <n v="185.7"/>
    <n v="0.2"/>
    <n v="445.68"/>
    <x v="3638"/>
    <s v="PayPal"/>
    <x v="2"/>
    <s v="Express"/>
    <x v="1"/>
    <n v="2025"/>
    <m/>
    <x v="1"/>
  </r>
  <r>
    <s v="ORD-005931"/>
    <d v="2025-01-31T00:00:00"/>
    <x v="1654"/>
    <x v="13"/>
    <x v="4"/>
    <x v="4"/>
    <s v="Los Angeles"/>
    <x v="18"/>
    <x v="1"/>
    <n v="1"/>
    <n v="69.11"/>
    <n v="0.05"/>
    <n v="65.650000000000006"/>
    <x v="2414"/>
    <s v="Credit Card"/>
    <x v="0"/>
    <s v="Standard"/>
    <x v="1"/>
    <n v="2025"/>
    <m/>
    <x v="5"/>
  </r>
  <r>
    <s v="ORD-005932"/>
    <d v="2025-05-10T00:00:00"/>
    <x v="793"/>
    <x v="7"/>
    <x v="2"/>
    <x v="2"/>
    <s v="Sharjah"/>
    <x v="6"/>
    <x v="4"/>
    <n v="4"/>
    <n v="17.52"/>
    <n v="0.1"/>
    <n v="63.09"/>
    <x v="3747"/>
    <s v="PayPal"/>
    <x v="2"/>
    <s v="Express"/>
    <x v="1"/>
    <n v="2025"/>
    <m/>
    <x v="0"/>
  </r>
  <r>
    <s v="ORD-005933"/>
    <d v="2025-04-08T00:00:00"/>
    <x v="2248"/>
    <x v="14"/>
    <x v="1"/>
    <x v="1"/>
    <s v="Bengaluru"/>
    <x v="1"/>
    <x v="1"/>
    <n v="1"/>
    <n v="37.93"/>
    <n v="0.05"/>
    <n v="36.04"/>
    <x v="3748"/>
    <s v="PayPal"/>
    <x v="0"/>
    <s v="Standard"/>
    <x v="1"/>
    <n v="2025"/>
    <m/>
    <x v="7"/>
  </r>
  <r>
    <s v="ORD-005934"/>
    <d v="2025-12-28T00:00:00"/>
    <x v="450"/>
    <x v="21"/>
    <x v="11"/>
    <x v="8"/>
    <s v="Pretoria"/>
    <x v="14"/>
    <x v="3"/>
    <n v="2"/>
    <n v="85.08"/>
    <n v="0.1"/>
    <n v="153.15"/>
    <x v="3749"/>
    <s v="UPI"/>
    <x v="1"/>
    <s v="Express"/>
    <x v="1"/>
    <n v="2025"/>
    <m/>
    <x v="1"/>
  </r>
  <r>
    <s v="ORD-005935"/>
    <d v="2025-06-02T00:00:00"/>
    <x v="2249"/>
    <x v="11"/>
    <x v="8"/>
    <x v="4"/>
    <s v="Vancouver"/>
    <x v="12"/>
    <x v="1"/>
    <n v="2"/>
    <n v="163.32"/>
    <n v="0"/>
    <n v="326.64"/>
    <x v="3750"/>
    <s v="Digital Wallet"/>
    <x v="0"/>
    <s v="Express"/>
    <x v="1"/>
    <n v="2025"/>
    <m/>
    <x v="9"/>
  </r>
  <r>
    <s v="ORD-005936"/>
    <d v="2025-10-14T00:00:00"/>
    <x v="1027"/>
    <x v="21"/>
    <x v="1"/>
    <x v="1"/>
    <s v="Bengaluru"/>
    <x v="1"/>
    <x v="1"/>
    <n v="3"/>
    <n v="42.04"/>
    <n v="0.1"/>
    <n v="113.5"/>
    <x v="3751"/>
    <s v="PayPal"/>
    <x v="0"/>
    <s v="Standard"/>
    <x v="1"/>
    <n v="2025"/>
    <m/>
    <x v="2"/>
  </r>
  <r>
    <s v="ORD-005937"/>
    <d v="2025-09-25T00:00:00"/>
    <x v="1468"/>
    <x v="18"/>
    <x v="8"/>
    <x v="4"/>
    <s v="Montreal"/>
    <x v="13"/>
    <x v="2"/>
    <n v="1"/>
    <n v="182.39"/>
    <n v="0.2"/>
    <n v="145.91"/>
    <x v="3752"/>
    <s v="Credit Card"/>
    <x v="0"/>
    <s v="Express"/>
    <x v="1"/>
    <n v="2025"/>
    <m/>
    <x v="11"/>
  </r>
  <r>
    <s v="ORD-005938"/>
    <d v="2025-03-24T00:00:00"/>
    <x v="178"/>
    <x v="22"/>
    <x v="5"/>
    <x v="5"/>
    <s v="Kyoto"/>
    <x v="13"/>
    <x v="2"/>
    <n v="1"/>
    <n v="181.55"/>
    <n v="0.1"/>
    <n v="163.4"/>
    <x v="366"/>
    <s v="Credit Card"/>
    <x v="0"/>
    <s v="Standard"/>
    <x v="0"/>
    <n v="2025"/>
    <m/>
    <x v="4"/>
  </r>
  <r>
    <s v="ORD-005939"/>
    <d v="2025-04-04T00:00:00"/>
    <x v="1435"/>
    <x v="16"/>
    <x v="7"/>
    <x v="3"/>
    <s v="Liverpool"/>
    <x v="15"/>
    <x v="6"/>
    <n v="2"/>
    <n v="76.14"/>
    <n v="0.1"/>
    <n v="137.05000000000001"/>
    <x v="3753"/>
    <s v="Digital Wallet"/>
    <x v="0"/>
    <s v="Same Day"/>
    <x v="1"/>
    <n v="2025"/>
    <m/>
    <x v="7"/>
  </r>
  <r>
    <s v="ORD-005940"/>
    <d v="2025-04-20T00:00:00"/>
    <x v="1273"/>
    <x v="8"/>
    <x v="10"/>
    <x v="7"/>
    <s v="BrasÃ­lia"/>
    <x v="5"/>
    <x v="3"/>
    <n v="1"/>
    <n v="57.01"/>
    <n v="0.25"/>
    <n v="42.75"/>
    <x v="3725"/>
    <s v="UPI"/>
    <x v="0"/>
    <s v="Express"/>
    <x v="2"/>
    <n v="2025"/>
    <m/>
    <x v="7"/>
  </r>
  <r>
    <s v="ORD-005941"/>
    <d v="2025-06-10T00:00:00"/>
    <x v="781"/>
    <x v="11"/>
    <x v="1"/>
    <x v="1"/>
    <s v="Hyderabad"/>
    <x v="16"/>
    <x v="6"/>
    <n v="4"/>
    <n v="28.04"/>
    <n v="0.1"/>
    <n v="100.93"/>
    <x v="1405"/>
    <s v="PayPal"/>
    <x v="2"/>
    <s v="Standard"/>
    <x v="0"/>
    <n v="2025"/>
    <m/>
    <x v="9"/>
  </r>
  <r>
    <s v="ORD-005942"/>
    <d v="2025-04-02T00:00:00"/>
    <x v="2019"/>
    <x v="23"/>
    <x v="4"/>
    <x v="4"/>
    <s v="Houston"/>
    <x v="16"/>
    <x v="6"/>
    <n v="5"/>
    <n v="31.05"/>
    <n v="0.05"/>
    <n v="147.47"/>
    <x v="1503"/>
    <s v="UPI"/>
    <x v="0"/>
    <s v="Express"/>
    <x v="1"/>
    <n v="2025"/>
    <m/>
    <x v="7"/>
  </r>
  <r>
    <s v="ORD-005943"/>
    <d v="2025-01-08T00:00:00"/>
    <x v="2250"/>
    <x v="3"/>
    <x v="1"/>
    <x v="1"/>
    <s v="Kolkata"/>
    <x v="15"/>
    <x v="6"/>
    <n v="1"/>
    <n v="71.569999999999993"/>
    <n v="0.25"/>
    <n v="53.68"/>
    <x v="107"/>
    <s v="Credit Card"/>
    <x v="0"/>
    <s v="Standard"/>
    <x v="1"/>
    <n v="2025"/>
    <m/>
    <x v="5"/>
  </r>
  <r>
    <s v="ORD-005944"/>
    <d v="2025-11-30T00:00:00"/>
    <x v="2251"/>
    <x v="20"/>
    <x v="4"/>
    <x v="4"/>
    <s v="Seattle"/>
    <x v="11"/>
    <x v="5"/>
    <n v="2"/>
    <n v="150.78"/>
    <n v="0.1"/>
    <n v="271.39999999999998"/>
    <x v="3754"/>
    <s v="Credit Card"/>
    <x v="0"/>
    <s v="Express"/>
    <x v="2"/>
    <n v="2025"/>
    <m/>
    <x v="6"/>
  </r>
  <r>
    <s v="ORD-005945"/>
    <d v="2025-12-23T00:00:00"/>
    <x v="2252"/>
    <x v="7"/>
    <x v="4"/>
    <x v="4"/>
    <s v="Chicago"/>
    <x v="15"/>
    <x v="6"/>
    <n v="2"/>
    <n v="80.89"/>
    <n v="0"/>
    <n v="161.78"/>
    <x v="3755"/>
    <s v="Debit Card"/>
    <x v="0"/>
    <s v="Standard"/>
    <x v="3"/>
    <n v="2025"/>
    <m/>
    <x v="1"/>
  </r>
  <r>
    <s v="ORD-005946"/>
    <d v="2025-05-14T00:00:00"/>
    <x v="851"/>
    <x v="21"/>
    <x v="2"/>
    <x v="2"/>
    <s v="Dubai"/>
    <x v="2"/>
    <x v="1"/>
    <n v="1"/>
    <n v="83.46"/>
    <n v="0.1"/>
    <n v="75.12"/>
    <x v="3756"/>
    <s v="Credit Card"/>
    <x v="2"/>
    <s v="Standard"/>
    <x v="2"/>
    <n v="2025"/>
    <m/>
    <x v="0"/>
  </r>
  <r>
    <s v="ORD-005947"/>
    <d v="2025-05-13T00:00:00"/>
    <x v="1248"/>
    <x v="17"/>
    <x v="1"/>
    <x v="1"/>
    <s v="Delhi"/>
    <x v="8"/>
    <x v="5"/>
    <n v="3"/>
    <n v="95.17"/>
    <n v="0.05"/>
    <n v="271.22000000000003"/>
    <x v="3757"/>
    <s v="Credit Card"/>
    <x v="2"/>
    <s v="Standard"/>
    <x v="2"/>
    <n v="2025"/>
    <m/>
    <x v="0"/>
  </r>
  <r>
    <s v="ORD-005948"/>
    <d v="2025-01-03T00:00:00"/>
    <x v="2253"/>
    <x v="21"/>
    <x v="7"/>
    <x v="3"/>
    <s v="Manchester"/>
    <x v="13"/>
    <x v="2"/>
    <n v="1"/>
    <n v="202.57"/>
    <n v="0.25"/>
    <n v="151.93"/>
    <x v="3758"/>
    <s v="Debit Card"/>
    <x v="0"/>
    <s v="Standard"/>
    <x v="1"/>
    <n v="2025"/>
    <m/>
    <x v="5"/>
  </r>
  <r>
    <s v="ORD-005949"/>
    <d v="2025-09-23T00:00:00"/>
    <x v="971"/>
    <x v="14"/>
    <x v="9"/>
    <x v="3"/>
    <s v="Hamburg"/>
    <x v="2"/>
    <x v="1"/>
    <n v="2"/>
    <n v="92.46"/>
    <n v="0"/>
    <n v="184.92"/>
    <x v="3759"/>
    <s v="UPI"/>
    <x v="1"/>
    <s v="Same Day"/>
    <x v="0"/>
    <n v="2025"/>
    <m/>
    <x v="11"/>
  </r>
  <r>
    <s v="ORD-005950"/>
    <d v="2025-11-14T00:00:00"/>
    <x v="326"/>
    <x v="29"/>
    <x v="2"/>
    <x v="2"/>
    <s v="Abu Dhabi"/>
    <x v="11"/>
    <x v="5"/>
    <n v="1"/>
    <n v="160.47999999999999"/>
    <n v="0"/>
    <n v="160.47999999999999"/>
    <x v="674"/>
    <s v="PayPal"/>
    <x v="0"/>
    <s v="Express"/>
    <x v="0"/>
    <n v="2025"/>
    <m/>
    <x v="6"/>
  </r>
  <r>
    <s v="ORD-005951"/>
    <d v="2025-02-27T00:00:00"/>
    <x v="1515"/>
    <x v="1"/>
    <x v="11"/>
    <x v="8"/>
    <s v="Durban"/>
    <x v="8"/>
    <x v="5"/>
    <n v="1"/>
    <n v="96.65"/>
    <n v="0.15"/>
    <n v="82.15"/>
    <x v="106"/>
    <s v="PayPal"/>
    <x v="0"/>
    <s v="Standard"/>
    <x v="3"/>
    <n v="2025"/>
    <m/>
    <x v="10"/>
  </r>
  <r>
    <s v="ORD-005952"/>
    <d v="2025-03-04T00:00:00"/>
    <x v="1595"/>
    <x v="21"/>
    <x v="5"/>
    <x v="5"/>
    <s v="Unknown"/>
    <x v="15"/>
    <x v="6"/>
    <n v="1"/>
    <n v="72.510000000000005"/>
    <n v="0.25"/>
    <n v="54.38"/>
    <x v="395"/>
    <s v="Credit Card"/>
    <x v="0"/>
    <s v="Standard"/>
    <x v="1"/>
    <n v="2025"/>
    <m/>
    <x v="4"/>
  </r>
  <r>
    <s v="ORD-005953"/>
    <d v="2025-11-04T00:00:00"/>
    <x v="310"/>
    <x v="15"/>
    <x v="11"/>
    <x v="8"/>
    <s v="Johannesburg"/>
    <x v="5"/>
    <x v="3"/>
    <n v="2"/>
    <n v="50.81"/>
    <n v="0.1"/>
    <n v="91.45"/>
    <x v="1462"/>
    <s v="Debit Card"/>
    <x v="0"/>
    <s v="Express"/>
    <x v="0"/>
    <n v="2025"/>
    <m/>
    <x v="6"/>
  </r>
  <r>
    <s v="ORD-005954"/>
    <d v="2025-08-29T00:00:00"/>
    <x v="2099"/>
    <x v="13"/>
    <x v="5"/>
    <x v="5"/>
    <s v="Tokyo"/>
    <x v="1"/>
    <x v="1"/>
    <n v="1"/>
    <n v="38.549999999999997"/>
    <n v="0.15"/>
    <n v="32.770000000000003"/>
    <x v="1862"/>
    <s v="Digital Wallet"/>
    <x v="0"/>
    <s v="Express"/>
    <x v="0"/>
    <n v="2025"/>
    <m/>
    <x v="3"/>
  </r>
  <r>
    <s v="ORD-005955"/>
    <d v="2025-01-18T00:00:00"/>
    <x v="895"/>
    <x v="14"/>
    <x v="11"/>
    <x v="8"/>
    <s v="Pretoria"/>
    <x v="3"/>
    <x v="1"/>
    <n v="4"/>
    <n v="134.94999999999999"/>
    <n v="0.1"/>
    <n v="485.81"/>
    <x v="3760"/>
    <s v="Debit Card"/>
    <x v="2"/>
    <s v="Standard"/>
    <x v="3"/>
    <n v="2025"/>
    <m/>
    <x v="5"/>
  </r>
  <r>
    <s v="ORD-005956"/>
    <d v="2025-09-01T00:00:00"/>
    <x v="1977"/>
    <x v="10"/>
    <x v="0"/>
    <x v="0"/>
    <s v="Melbourne"/>
    <x v="7"/>
    <x v="5"/>
    <n v="1"/>
    <n v="134.16999999999999"/>
    <n v="0.1"/>
    <n v="120.75"/>
    <x v="159"/>
    <s v="Debit Card"/>
    <x v="1"/>
    <s v="Standard"/>
    <x v="0"/>
    <n v="2025"/>
    <m/>
    <x v="11"/>
  </r>
  <r>
    <s v="ORD-005957"/>
    <d v="2025-05-01T00:00:00"/>
    <x v="1412"/>
    <x v="24"/>
    <x v="1"/>
    <x v="1"/>
    <s v="Chennai"/>
    <x v="8"/>
    <x v="5"/>
    <n v="1"/>
    <n v="106.14"/>
    <n v="0.05"/>
    <n v="100.83"/>
    <x v="1792"/>
    <s v="Credit Card"/>
    <x v="0"/>
    <s v="Standard"/>
    <x v="2"/>
    <n v="2025"/>
    <m/>
    <x v="0"/>
  </r>
  <r>
    <s v="ORD-005958"/>
    <d v="2025-05-25T00:00:00"/>
    <x v="2254"/>
    <x v="8"/>
    <x v="7"/>
    <x v="3"/>
    <s v="Liverpool"/>
    <x v="13"/>
    <x v="2"/>
    <n v="5"/>
    <n v="199.88"/>
    <n v="0"/>
    <n v="999.42"/>
    <x v="3761"/>
    <s v="Digital Wallet"/>
    <x v="0"/>
    <s v="Express"/>
    <x v="0"/>
    <n v="2025"/>
    <m/>
    <x v="0"/>
  </r>
  <r>
    <s v="ORD-005959"/>
    <d v="2025-10-28T00:00:00"/>
    <x v="1682"/>
    <x v="20"/>
    <x v="8"/>
    <x v="4"/>
    <s v="Calgary"/>
    <x v="15"/>
    <x v="6"/>
    <n v="2"/>
    <n v="76.98"/>
    <n v="0.05"/>
    <n v="146.25"/>
    <x v="3314"/>
    <s v="Credit Card"/>
    <x v="1"/>
    <s v="Standard"/>
    <x v="2"/>
    <n v="2025"/>
    <m/>
    <x v="2"/>
  </r>
  <r>
    <s v="ORD-005960"/>
    <d v="2025-11-10T00:00:00"/>
    <x v="2255"/>
    <x v="14"/>
    <x v="4"/>
    <x v="4"/>
    <s v="Chicago"/>
    <x v="8"/>
    <x v="5"/>
    <n v="1"/>
    <n v="102.79"/>
    <n v="0.15"/>
    <n v="87.37"/>
    <x v="3381"/>
    <s v="Credit Card"/>
    <x v="0"/>
    <s v="Express"/>
    <x v="2"/>
    <n v="2025"/>
    <m/>
    <x v="6"/>
  </r>
  <r>
    <s v="ORD-005961"/>
    <d v="2025-06-06T00:00:00"/>
    <x v="1128"/>
    <x v="26"/>
    <x v="4"/>
    <x v="4"/>
    <s v="Los Angeles"/>
    <x v="2"/>
    <x v="1"/>
    <n v="1"/>
    <n v="88.56"/>
    <n v="0"/>
    <n v="88.56"/>
    <x v="3762"/>
    <s v="Credit Card"/>
    <x v="0"/>
    <s v="Standard"/>
    <x v="0"/>
    <n v="2025"/>
    <m/>
    <x v="9"/>
  </r>
  <r>
    <s v="ORD-005962"/>
    <d v="2025-12-18T00:00:00"/>
    <x v="1087"/>
    <x v="16"/>
    <x v="3"/>
    <x v="3"/>
    <s v="Toulouse"/>
    <x v="9"/>
    <x v="6"/>
    <n v="4"/>
    <n v="85.25"/>
    <n v="0.05"/>
    <n v="323.95"/>
    <x v="1725"/>
    <s v="Credit Card"/>
    <x v="2"/>
    <s v="Standard"/>
    <x v="3"/>
    <n v="2025"/>
    <m/>
    <x v="1"/>
  </r>
  <r>
    <s v="ORD-005963"/>
    <d v="2025-06-08T00:00:00"/>
    <x v="1241"/>
    <x v="1"/>
    <x v="2"/>
    <x v="2"/>
    <s v="Sharjah"/>
    <x v="18"/>
    <x v="1"/>
    <n v="1"/>
    <n v="67.819999999999993"/>
    <n v="0"/>
    <n v="67.819999999999993"/>
    <x v="894"/>
    <s v="PayPal"/>
    <x v="0"/>
    <s v="Same Day"/>
    <x v="0"/>
    <n v="2025"/>
    <m/>
    <x v="9"/>
  </r>
  <r>
    <s v="ORD-005964"/>
    <d v="2025-10-29T00:00:00"/>
    <x v="1814"/>
    <x v="10"/>
    <x v="1"/>
    <x v="1"/>
    <s v="Hyderabad"/>
    <x v="9"/>
    <x v="6"/>
    <n v="1"/>
    <n v="76.430000000000007"/>
    <n v="0.05"/>
    <n v="72.61"/>
    <x v="995"/>
    <s v="Debit Card"/>
    <x v="0"/>
    <s v="Express"/>
    <x v="0"/>
    <n v="2025"/>
    <m/>
    <x v="2"/>
  </r>
  <r>
    <s v="ORD-005965"/>
    <d v="2025-07-09T00:00:00"/>
    <x v="1202"/>
    <x v="26"/>
    <x v="5"/>
    <x v="5"/>
    <s v="Osaka"/>
    <x v="14"/>
    <x v="3"/>
    <n v="1"/>
    <n v="74.56"/>
    <n v="0.25"/>
    <n v="55.92"/>
    <x v="1112"/>
    <s v="Debit Card"/>
    <x v="0"/>
    <s v="Standard"/>
    <x v="0"/>
    <n v="2025"/>
    <m/>
    <x v="8"/>
  </r>
  <r>
    <s v="ORD-005966"/>
    <d v="2025-12-05T00:00:00"/>
    <x v="2026"/>
    <x v="3"/>
    <x v="0"/>
    <x v="0"/>
    <s v="Brisbane"/>
    <x v="12"/>
    <x v="1"/>
    <n v="2"/>
    <n v="155.69"/>
    <n v="0.15"/>
    <n v="264.67"/>
    <x v="28"/>
    <s v="Debit Card"/>
    <x v="0"/>
    <s v="Standard"/>
    <x v="0"/>
    <n v="2025"/>
    <m/>
    <x v="1"/>
  </r>
  <r>
    <s v="ORD-005967"/>
    <d v="2025-12-07T00:00:00"/>
    <x v="1686"/>
    <x v="27"/>
    <x v="11"/>
    <x v="8"/>
    <s v="Pretoria"/>
    <x v="13"/>
    <x v="2"/>
    <n v="3"/>
    <n v="189.97"/>
    <n v="0.2"/>
    <n v="455.94"/>
    <x v="3763"/>
    <s v="PayPal"/>
    <x v="1"/>
    <s v="Express"/>
    <x v="1"/>
    <n v="2025"/>
    <m/>
    <x v="1"/>
  </r>
  <r>
    <s v="ORD-005968"/>
    <d v="2025-02-04T00:00:00"/>
    <x v="183"/>
    <x v="24"/>
    <x v="2"/>
    <x v="2"/>
    <s v="Abu Dhabi"/>
    <x v="15"/>
    <x v="6"/>
    <n v="1"/>
    <n v="80.16"/>
    <n v="0.1"/>
    <n v="72.150000000000006"/>
    <x v="2570"/>
    <s v="Credit Card"/>
    <x v="0"/>
    <s v="Standard"/>
    <x v="0"/>
    <n v="2025"/>
    <m/>
    <x v="10"/>
  </r>
  <r>
    <s v="ORD-005969"/>
    <d v="2025-12-15T00:00:00"/>
    <x v="2256"/>
    <x v="0"/>
    <x v="5"/>
    <x v="5"/>
    <s v="Osaka"/>
    <x v="17"/>
    <x v="3"/>
    <n v="3"/>
    <n v="61.86"/>
    <n v="0.1"/>
    <n v="167.01"/>
    <x v="3764"/>
    <s v="Digital Wallet"/>
    <x v="0"/>
    <s v="Standard"/>
    <x v="0"/>
    <n v="2025"/>
    <m/>
    <x v="1"/>
  </r>
  <r>
    <s v="ORD-005970"/>
    <d v="2025-11-14T00:00:00"/>
    <x v="2140"/>
    <x v="13"/>
    <x v="9"/>
    <x v="3"/>
    <s v="Berlin"/>
    <x v="4"/>
    <x v="2"/>
    <n v="1"/>
    <n v="41.89"/>
    <n v="0"/>
    <n v="41.89"/>
    <x v="3146"/>
    <s v="Credit Card"/>
    <x v="1"/>
    <s v="Same Day"/>
    <x v="0"/>
    <n v="2025"/>
    <m/>
    <x v="6"/>
  </r>
  <r>
    <s v="ORD-005971"/>
    <d v="2025-11-05T00:00:00"/>
    <x v="382"/>
    <x v="12"/>
    <x v="4"/>
    <x v="4"/>
    <s v="Chicago"/>
    <x v="5"/>
    <x v="3"/>
    <n v="2"/>
    <n v="58.79"/>
    <n v="0.1"/>
    <n v="105.83"/>
    <x v="3765"/>
    <s v="Debit Card"/>
    <x v="1"/>
    <s v="Express"/>
    <x v="0"/>
    <n v="2025"/>
    <m/>
    <x v="6"/>
  </r>
  <r>
    <s v="ORD-005972"/>
    <d v="2025-03-20T00:00:00"/>
    <x v="1237"/>
    <x v="17"/>
    <x v="3"/>
    <x v="3"/>
    <s v="Toulouse"/>
    <x v="13"/>
    <x v="2"/>
    <n v="1"/>
    <n v="184.76"/>
    <n v="0.15"/>
    <n v="157.05000000000001"/>
    <x v="3766"/>
    <s v="UPI"/>
    <x v="0"/>
    <s v="Express"/>
    <x v="1"/>
    <n v="2025"/>
    <m/>
    <x v="4"/>
  </r>
  <r>
    <s v="ORD-005973"/>
    <d v="2025-11-09T00:00:00"/>
    <x v="718"/>
    <x v="7"/>
    <x v="5"/>
    <x v="5"/>
    <s v="Osaka"/>
    <x v="16"/>
    <x v="6"/>
    <n v="1"/>
    <n v="31.35"/>
    <n v="0.1"/>
    <n v="28.21"/>
    <x v="236"/>
    <s v="Debit Card"/>
    <x v="1"/>
    <s v="Same Day"/>
    <x v="0"/>
    <n v="2025"/>
    <m/>
    <x v="6"/>
  </r>
  <r>
    <s v="ORD-005974"/>
    <d v="2025-11-22T00:00:00"/>
    <x v="959"/>
    <x v="1"/>
    <x v="2"/>
    <x v="2"/>
    <s v="Dubai"/>
    <x v="6"/>
    <x v="4"/>
    <n v="1"/>
    <n v="20.260000000000002"/>
    <n v="0"/>
    <n v="20.260000000000002"/>
    <x v="993"/>
    <s v="Digital Wallet"/>
    <x v="0"/>
    <s v="Same Day"/>
    <x v="2"/>
    <n v="2025"/>
    <m/>
    <x v="6"/>
  </r>
  <r>
    <s v="ORD-005975"/>
    <d v="2025-04-24T00:00:00"/>
    <x v="1558"/>
    <x v="16"/>
    <x v="5"/>
    <x v="5"/>
    <s v="Tokyo"/>
    <x v="11"/>
    <x v="5"/>
    <n v="3"/>
    <n v="144.94999999999999"/>
    <n v="0.2"/>
    <n v="347.89"/>
    <x v="3767"/>
    <s v="Debit Card"/>
    <x v="0"/>
    <s v="Standard"/>
    <x v="1"/>
    <n v="2025"/>
    <m/>
    <x v="7"/>
  </r>
  <r>
    <s v="ORD-005976"/>
    <d v="2025-12-19T00:00:00"/>
    <x v="442"/>
    <x v="2"/>
    <x v="1"/>
    <x v="1"/>
    <s v="Chennai"/>
    <x v="12"/>
    <x v="1"/>
    <n v="2"/>
    <n v="150.35"/>
    <n v="0.1"/>
    <n v="270.63"/>
    <x v="3768"/>
    <s v="Digital Wallet"/>
    <x v="0"/>
    <s v="Express"/>
    <x v="4"/>
    <n v="2025"/>
    <m/>
    <x v="1"/>
  </r>
  <r>
    <s v="ORD-005977"/>
    <d v="2025-01-20T00:00:00"/>
    <x v="24"/>
    <x v="2"/>
    <x v="3"/>
    <x v="3"/>
    <s v="Paris"/>
    <x v="14"/>
    <x v="3"/>
    <n v="1"/>
    <n v="82.65"/>
    <n v="0.2"/>
    <n v="66.12"/>
    <x v="3769"/>
    <s v="UPI"/>
    <x v="0"/>
    <s v="Standard"/>
    <x v="2"/>
    <n v="2025"/>
    <m/>
    <x v="5"/>
  </r>
  <r>
    <s v="ORD-005978"/>
    <d v="2025-02-28T00:00:00"/>
    <x v="181"/>
    <x v="29"/>
    <x v="4"/>
    <x v="4"/>
    <s v="Chicago"/>
    <x v="4"/>
    <x v="2"/>
    <n v="1"/>
    <n v="48.34"/>
    <n v="0.1"/>
    <n v="43.5"/>
    <x v="2083"/>
    <s v="Digital Wallet"/>
    <x v="1"/>
    <s v="Standard"/>
    <x v="3"/>
    <n v="2025"/>
    <m/>
    <x v="10"/>
  </r>
  <r>
    <s v="ORD-005979"/>
    <d v="2025-07-30T00:00:00"/>
    <x v="1283"/>
    <x v="15"/>
    <x v="1"/>
    <x v="1"/>
    <s v="Mumbai"/>
    <x v="8"/>
    <x v="5"/>
    <n v="2"/>
    <n v="107.12"/>
    <n v="0.1"/>
    <n v="192.81"/>
    <x v="3770"/>
    <s v="Debit Card"/>
    <x v="0"/>
    <s v="Standard"/>
    <x v="1"/>
    <n v="2025"/>
    <m/>
    <x v="8"/>
  </r>
  <r>
    <s v="ORD-005980"/>
    <d v="2025-08-14T00:00:00"/>
    <x v="1966"/>
    <x v="28"/>
    <x v="4"/>
    <x v="4"/>
    <s v="Chicago"/>
    <x v="12"/>
    <x v="1"/>
    <n v="3"/>
    <n v="148.36000000000001"/>
    <n v="0"/>
    <n v="445.08"/>
    <x v="3771"/>
    <s v="Credit Card"/>
    <x v="2"/>
    <s v="Standard"/>
    <x v="0"/>
    <n v="2025"/>
    <m/>
    <x v="3"/>
  </r>
  <r>
    <s v="ORD-005981"/>
    <d v="2025-09-10T00:00:00"/>
    <x v="1672"/>
    <x v="25"/>
    <x v="1"/>
    <x v="1"/>
    <s v="Kolkata"/>
    <x v="0"/>
    <x v="0"/>
    <n v="2"/>
    <n v="41.42"/>
    <n v="0"/>
    <n v="82.85"/>
    <x v="1408"/>
    <s v="Credit Card"/>
    <x v="0"/>
    <s v="Standard"/>
    <x v="0"/>
    <n v="2025"/>
    <m/>
    <x v="11"/>
  </r>
  <r>
    <s v="ORD-005982"/>
    <d v="2025-01-07T00:00:00"/>
    <x v="1160"/>
    <x v="2"/>
    <x v="10"/>
    <x v="7"/>
    <s v="SÃ£o Paulo"/>
    <x v="13"/>
    <x v="2"/>
    <n v="2"/>
    <n v="179.53"/>
    <n v="0.1"/>
    <n v="323.14999999999998"/>
    <x v="2880"/>
    <s v="PayPal"/>
    <x v="0"/>
    <s v="Standard"/>
    <x v="2"/>
    <n v="2025"/>
    <m/>
    <x v="5"/>
  </r>
  <r>
    <s v="ORD-005983"/>
    <d v="2025-12-21T00:00:00"/>
    <x v="1073"/>
    <x v="25"/>
    <x v="4"/>
    <x v="4"/>
    <s v="Los Angeles"/>
    <x v="0"/>
    <x v="0"/>
    <n v="4"/>
    <n v="43.95"/>
    <n v="0.05"/>
    <n v="167.03"/>
    <x v="3135"/>
    <s v="Digital Wallet"/>
    <x v="1"/>
    <s v="Standard"/>
    <x v="1"/>
    <n v="2025"/>
    <m/>
    <x v="1"/>
  </r>
  <r>
    <s v="ORD-005984"/>
    <d v="2025-01-18T00:00:00"/>
    <x v="1894"/>
    <x v="12"/>
    <x v="4"/>
    <x v="4"/>
    <s v="Los Angeles"/>
    <x v="11"/>
    <x v="5"/>
    <n v="2"/>
    <n v="140.26"/>
    <n v="0.05"/>
    <n v="266.49"/>
    <x v="3772"/>
    <s v="Bank Transfer"/>
    <x v="2"/>
    <s v="Standard"/>
    <x v="0"/>
    <n v="2025"/>
    <m/>
    <x v="5"/>
  </r>
  <r>
    <s v="ORD-005985"/>
    <d v="2025-02-25T00:00:00"/>
    <x v="1027"/>
    <x v="28"/>
    <x v="11"/>
    <x v="8"/>
    <s v="Durban"/>
    <x v="13"/>
    <x v="2"/>
    <n v="3"/>
    <n v="192.2"/>
    <n v="0.1"/>
    <n v="518.92999999999995"/>
    <x v="3773"/>
    <s v="Bank Transfer"/>
    <x v="0"/>
    <s v="Express"/>
    <x v="1"/>
    <n v="2025"/>
    <m/>
    <x v="10"/>
  </r>
  <r>
    <s v="ORD-005986"/>
    <d v="2025-01-06T00:00:00"/>
    <x v="613"/>
    <x v="27"/>
    <x v="4"/>
    <x v="4"/>
    <s v="Los Angeles"/>
    <x v="12"/>
    <x v="1"/>
    <n v="1"/>
    <n v="150.83000000000001"/>
    <n v="0.25"/>
    <n v="113.13"/>
    <x v="610"/>
    <s v="Digital Wallet"/>
    <x v="2"/>
    <s v="Standard"/>
    <x v="0"/>
    <n v="2025"/>
    <m/>
    <x v="5"/>
  </r>
  <r>
    <s v="ORD-005987"/>
    <d v="2025-08-10T00:00:00"/>
    <x v="807"/>
    <x v="26"/>
    <x v="1"/>
    <x v="1"/>
    <s v="Hyderabad"/>
    <x v="10"/>
    <x v="1"/>
    <n v="3"/>
    <n v="48.98"/>
    <n v="0"/>
    <n v="146.93"/>
    <x v="3306"/>
    <s v="Digital Wallet"/>
    <x v="2"/>
    <s v="Express"/>
    <x v="2"/>
    <n v="2025"/>
    <m/>
    <x v="3"/>
  </r>
  <r>
    <s v="ORD-005988"/>
    <d v="2025-12-14T00:00:00"/>
    <x v="251"/>
    <x v="10"/>
    <x v="4"/>
    <x v="4"/>
    <s v="Seattle"/>
    <x v="10"/>
    <x v="1"/>
    <n v="2"/>
    <n v="52.82"/>
    <n v="0.2"/>
    <n v="84.52"/>
    <x v="1704"/>
    <s v="Debit Card"/>
    <x v="0"/>
    <s v="Standard"/>
    <x v="1"/>
    <n v="2025"/>
    <m/>
    <x v="1"/>
  </r>
  <r>
    <s v="ORD-005989"/>
    <d v="2025-09-18T00:00:00"/>
    <x v="1874"/>
    <x v="13"/>
    <x v="1"/>
    <x v="1"/>
    <s v="Kolkata"/>
    <x v="5"/>
    <x v="3"/>
    <n v="1"/>
    <n v="57.47"/>
    <n v="0.2"/>
    <n v="45.97"/>
    <x v="3482"/>
    <s v="Credit Card"/>
    <x v="0"/>
    <s v="Standard"/>
    <x v="0"/>
    <n v="2025"/>
    <m/>
    <x v="11"/>
  </r>
  <r>
    <s v="ORD-005990"/>
    <d v="2025-11-14T00:00:00"/>
    <x v="2063"/>
    <x v="24"/>
    <x v="1"/>
    <x v="1"/>
    <s v="Hyderabad"/>
    <x v="16"/>
    <x v="6"/>
    <n v="1"/>
    <n v="30.85"/>
    <n v="0.05"/>
    <n v="29.3"/>
    <x v="246"/>
    <s v="Credit Card"/>
    <x v="0"/>
    <s v="Same Day"/>
    <x v="1"/>
    <n v="2025"/>
    <m/>
    <x v="6"/>
  </r>
  <r>
    <s v="ORD-005991"/>
    <d v="2025-01-06T00:00:00"/>
    <x v="1633"/>
    <x v="26"/>
    <x v="1"/>
    <x v="1"/>
    <s v="Delhi"/>
    <x v="17"/>
    <x v="3"/>
    <n v="2"/>
    <n v="69.08"/>
    <n v="0.05"/>
    <n v="131.24"/>
    <x v="3774"/>
    <s v="Debit Card"/>
    <x v="0"/>
    <s v="Express"/>
    <x v="3"/>
    <n v="2025"/>
    <m/>
    <x v="5"/>
  </r>
  <r>
    <s v="ORD-005992"/>
    <d v="2025-07-31T00:00:00"/>
    <x v="1959"/>
    <x v="2"/>
    <x v="3"/>
    <x v="3"/>
    <s v="Toulouse"/>
    <x v="2"/>
    <x v="1"/>
    <n v="2"/>
    <n v="90.19"/>
    <n v="0.1"/>
    <n v="162.33000000000001"/>
    <x v="3775"/>
    <s v="Debit Card"/>
    <x v="2"/>
    <s v="Express"/>
    <x v="1"/>
    <n v="2025"/>
    <m/>
    <x v="8"/>
  </r>
  <r>
    <s v="ORD-005993"/>
    <d v="2025-06-29T00:00:00"/>
    <x v="1905"/>
    <x v="0"/>
    <x v="1"/>
    <x v="1"/>
    <s v="Delhi"/>
    <x v="10"/>
    <x v="1"/>
    <n v="1"/>
    <n v="50.63"/>
    <n v="0"/>
    <n v="50.63"/>
    <x v="479"/>
    <s v="Digital Wallet"/>
    <x v="2"/>
    <s v="Same Day"/>
    <x v="0"/>
    <n v="2025"/>
    <m/>
    <x v="9"/>
  </r>
  <r>
    <s v="ORD-005994"/>
    <d v="2025-07-15T00:00:00"/>
    <x v="59"/>
    <x v="15"/>
    <x v="4"/>
    <x v="4"/>
    <s v="Los Angeles"/>
    <x v="6"/>
    <x v="4"/>
    <n v="2"/>
    <n v="19.079999999999998"/>
    <n v="0.15"/>
    <n v="32.43"/>
    <x v="3463"/>
    <s v="Credit Card"/>
    <x v="2"/>
    <s v="Express"/>
    <x v="1"/>
    <n v="2025"/>
    <m/>
    <x v="8"/>
  </r>
  <r>
    <s v="ORD-005995"/>
    <d v="2025-01-29T00:00:00"/>
    <x v="620"/>
    <x v="15"/>
    <x v="10"/>
    <x v="7"/>
    <s v="SÃ£o Paulo"/>
    <x v="9"/>
    <x v="6"/>
    <n v="2"/>
    <n v="83.32"/>
    <n v="0.05"/>
    <n v="158.32"/>
    <x v="3776"/>
    <s v="PayPal"/>
    <x v="0"/>
    <s v="Standard"/>
    <x v="2"/>
    <n v="2025"/>
    <m/>
    <x v="5"/>
  </r>
  <r>
    <s v="ORD-005996"/>
    <d v="2025-09-25T00:00:00"/>
    <x v="1511"/>
    <x v="9"/>
    <x v="7"/>
    <x v="3"/>
    <s v="Birmingham"/>
    <x v="2"/>
    <x v="1"/>
    <n v="2"/>
    <n v="93.83"/>
    <n v="0.15"/>
    <n v="159.5"/>
    <x v="3338"/>
    <s v="Credit Card"/>
    <x v="1"/>
    <s v="Express"/>
    <x v="1"/>
    <n v="2025"/>
    <m/>
    <x v="11"/>
  </r>
  <r>
    <s v="ORD-005997"/>
    <d v="2025-07-16T00:00:00"/>
    <x v="1030"/>
    <x v="24"/>
    <x v="2"/>
    <x v="2"/>
    <s v="Sharjah"/>
    <x v="12"/>
    <x v="1"/>
    <n v="2"/>
    <n v="156.88"/>
    <n v="0.1"/>
    <n v="282.39"/>
    <x v="3777"/>
    <s v="Credit Card"/>
    <x v="0"/>
    <s v="Same Day"/>
    <x v="2"/>
    <n v="2025"/>
    <m/>
    <x v="8"/>
  </r>
  <r>
    <s v="ORD-005998"/>
    <d v="2025-10-27T00:00:00"/>
    <x v="1883"/>
    <x v="20"/>
    <x v="9"/>
    <x v="3"/>
    <s v="Berlin"/>
    <x v="9"/>
    <x v="6"/>
    <n v="1"/>
    <n v="85.75"/>
    <n v="0.15"/>
    <n v="72.88"/>
    <x v="1366"/>
    <s v="UPI"/>
    <x v="0"/>
    <s v="Standard"/>
    <x v="0"/>
    <n v="2025"/>
    <m/>
    <x v="2"/>
  </r>
  <r>
    <s v="ORD-005999"/>
    <d v="2025-07-09T00:00:00"/>
    <x v="1717"/>
    <x v="14"/>
    <x v="7"/>
    <x v="3"/>
    <s v="London"/>
    <x v="8"/>
    <x v="5"/>
    <n v="1"/>
    <n v="103.47"/>
    <n v="0.05"/>
    <n v="98.3"/>
    <x v="3778"/>
    <s v="Credit Card"/>
    <x v="0"/>
    <s v="Standard"/>
    <x v="0"/>
    <n v="2025"/>
    <m/>
    <x v="8"/>
  </r>
  <r>
    <s v="ORD-006000"/>
    <d v="2025-02-28T00:00:00"/>
    <x v="1395"/>
    <x v="23"/>
    <x v="5"/>
    <x v="5"/>
    <s v="Tokyo"/>
    <x v="6"/>
    <x v="4"/>
    <n v="1"/>
    <n v="19.78"/>
    <n v="0.15"/>
    <n v="16.809999999999999"/>
    <x v="2974"/>
    <s v="UPI"/>
    <x v="0"/>
    <s v="Standard"/>
    <x v="0"/>
    <n v="2025"/>
    <m/>
    <x v="10"/>
  </r>
  <r>
    <s v="ORD-006001"/>
    <d v="2025-09-11T00:00:00"/>
    <x v="457"/>
    <x v="6"/>
    <x v="1"/>
    <x v="1"/>
    <s v="Kolkata"/>
    <x v="1"/>
    <x v="1"/>
    <n v="2"/>
    <n v="41.18"/>
    <n v="0.15"/>
    <n v="70"/>
    <x v="2748"/>
    <s v="Digital Wallet"/>
    <x v="0"/>
    <s v="Standard"/>
    <x v="0"/>
    <n v="2025"/>
    <m/>
    <x v="11"/>
  </r>
  <r>
    <s v="ORD-006002"/>
    <d v="2025-03-09T00:00:00"/>
    <x v="1554"/>
    <x v="13"/>
    <x v="1"/>
    <x v="1"/>
    <s v="Bengaluru"/>
    <x v="3"/>
    <x v="1"/>
    <n v="1"/>
    <n v="140.91999999999999"/>
    <n v="0.1"/>
    <n v="126.83"/>
    <x v="1820"/>
    <s v="Credit Card"/>
    <x v="0"/>
    <s v="Standard"/>
    <x v="1"/>
    <n v="2025"/>
    <m/>
    <x v="4"/>
  </r>
  <r>
    <s v="ORD-006003"/>
    <d v="2025-11-28T00:00:00"/>
    <x v="441"/>
    <x v="0"/>
    <x v="8"/>
    <x v="4"/>
    <s v="Calgary"/>
    <x v="5"/>
    <x v="3"/>
    <n v="1"/>
    <n v="56.38"/>
    <n v="0.05"/>
    <n v="53.56"/>
    <x v="874"/>
    <s v="Credit Card"/>
    <x v="0"/>
    <s v="Standard"/>
    <x v="3"/>
    <n v="2025"/>
    <m/>
    <x v="6"/>
  </r>
  <r>
    <s v="ORD-006004"/>
    <d v="2025-08-28T00:00:00"/>
    <x v="1368"/>
    <x v="20"/>
    <x v="9"/>
    <x v="3"/>
    <s v="Frankfurt"/>
    <x v="10"/>
    <x v="1"/>
    <n v="3"/>
    <n v="49.57"/>
    <n v="0.15"/>
    <n v="126.41"/>
    <x v="784"/>
    <s v="PayPal"/>
    <x v="0"/>
    <s v="Standard"/>
    <x v="1"/>
    <n v="2025"/>
    <m/>
    <x v="3"/>
  </r>
  <r>
    <s v="ORD-006005"/>
    <d v="2025-03-03T00:00:00"/>
    <x v="1015"/>
    <x v="9"/>
    <x v="5"/>
    <x v="5"/>
    <s v="Osaka"/>
    <x v="7"/>
    <x v="5"/>
    <n v="1"/>
    <n v="120.2"/>
    <n v="0"/>
    <n v="120.2"/>
    <x v="2548"/>
    <s v="Credit Card"/>
    <x v="1"/>
    <s v="Standard"/>
    <x v="0"/>
    <n v="2025"/>
    <m/>
    <x v="4"/>
  </r>
  <r>
    <s v="ORD-006006"/>
    <d v="2025-12-22T00:00:00"/>
    <x v="775"/>
    <x v="25"/>
    <x v="2"/>
    <x v="2"/>
    <s v="Sharjah"/>
    <x v="19"/>
    <x v="5"/>
    <n v="1"/>
    <n v="26.88"/>
    <n v="0"/>
    <n v="26.88"/>
    <x v="2951"/>
    <s v="Credit Card"/>
    <x v="1"/>
    <s v="Standard"/>
    <x v="2"/>
    <n v="2025"/>
    <m/>
    <x v="1"/>
  </r>
  <r>
    <s v="ORD-006007"/>
    <d v="2025-07-22T00:00:00"/>
    <x v="235"/>
    <x v="26"/>
    <x v="7"/>
    <x v="3"/>
    <s v="Liverpool"/>
    <x v="1"/>
    <x v="1"/>
    <n v="2"/>
    <n v="42.39"/>
    <n v="0.15"/>
    <n v="72.06"/>
    <x v="2716"/>
    <s v="Digital Wallet"/>
    <x v="0"/>
    <s v="Standard"/>
    <x v="1"/>
    <n v="2025"/>
    <m/>
    <x v="8"/>
  </r>
  <r>
    <s v="ORD-006008"/>
    <d v="2025-01-29T00:00:00"/>
    <x v="1751"/>
    <x v="9"/>
    <x v="3"/>
    <x v="3"/>
    <s v="Toulouse"/>
    <x v="18"/>
    <x v="1"/>
    <n v="2"/>
    <n v="69.95"/>
    <n v="0.25"/>
    <n v="104.92"/>
    <x v="3779"/>
    <s v="Digital Wallet"/>
    <x v="0"/>
    <s v="Express"/>
    <x v="0"/>
    <n v="2025"/>
    <m/>
    <x v="5"/>
  </r>
  <r>
    <s v="ORD-006009"/>
    <d v="2025-09-03T00:00:00"/>
    <x v="542"/>
    <x v="1"/>
    <x v="9"/>
    <x v="3"/>
    <s v="Munich"/>
    <x v="4"/>
    <x v="2"/>
    <n v="2"/>
    <n v="47.23"/>
    <n v="0.15"/>
    <n v="80.290000000000006"/>
    <x v="3739"/>
    <s v="Debit Card"/>
    <x v="0"/>
    <s v="Standard"/>
    <x v="1"/>
    <n v="2025"/>
    <m/>
    <x v="11"/>
  </r>
  <r>
    <s v="ORD-006010"/>
    <d v="2025-04-10T00:00:00"/>
    <x v="1327"/>
    <x v="20"/>
    <x v="11"/>
    <x v="8"/>
    <s v="Johannesburg"/>
    <x v="19"/>
    <x v="5"/>
    <n v="2"/>
    <n v="23.25"/>
    <n v="0.15"/>
    <n v="39.53"/>
    <x v="3428"/>
    <s v="Bank Transfer"/>
    <x v="2"/>
    <s v="Standard"/>
    <x v="4"/>
    <n v="2025"/>
    <m/>
    <x v="7"/>
  </r>
  <r>
    <s v="ORD-006011"/>
    <d v="2025-11-08T00:00:00"/>
    <x v="797"/>
    <x v="23"/>
    <x v="6"/>
    <x v="6"/>
    <s v="Singapore"/>
    <x v="9"/>
    <x v="6"/>
    <n v="2"/>
    <n v="74.33"/>
    <n v="0.05"/>
    <n v="141.22999999999999"/>
    <x v="2990"/>
    <s v="Credit Card"/>
    <x v="1"/>
    <s v="Express"/>
    <x v="2"/>
    <n v="2025"/>
    <m/>
    <x v="6"/>
  </r>
  <r>
    <s v="ORD-006012"/>
    <d v="2025-11-12T00:00:00"/>
    <x v="1354"/>
    <x v="24"/>
    <x v="2"/>
    <x v="2"/>
    <s v="Dubai"/>
    <x v="18"/>
    <x v="1"/>
    <n v="1"/>
    <n v="66.55"/>
    <n v="0.25"/>
    <n v="49.91"/>
    <x v="1423"/>
    <s v="UPI"/>
    <x v="0"/>
    <s v="Standard"/>
    <x v="2"/>
    <n v="2025"/>
    <m/>
    <x v="6"/>
  </r>
  <r>
    <s v="ORD-006013"/>
    <d v="2025-12-26T00:00:00"/>
    <x v="1088"/>
    <x v="19"/>
    <x v="4"/>
    <x v="4"/>
    <s v="Chicago"/>
    <x v="16"/>
    <x v="6"/>
    <n v="1"/>
    <n v="28.9"/>
    <n v="0.1"/>
    <n v="26.01"/>
    <x v="1605"/>
    <s v="Digital Wallet"/>
    <x v="1"/>
    <s v="Standard"/>
    <x v="2"/>
    <n v="2025"/>
    <m/>
    <x v="1"/>
  </r>
  <r>
    <s v="ORD-006014"/>
    <d v="2025-07-16T00:00:00"/>
    <x v="614"/>
    <x v="0"/>
    <x v="5"/>
    <x v="5"/>
    <s v="Kyoto"/>
    <x v="0"/>
    <x v="0"/>
    <n v="2"/>
    <n v="46.25"/>
    <n v="0"/>
    <n v="92.5"/>
    <x v="1005"/>
    <s v="UPI"/>
    <x v="0"/>
    <s v="Standard"/>
    <x v="0"/>
    <n v="2025"/>
    <m/>
    <x v="8"/>
  </r>
  <r>
    <s v="ORD-006015"/>
    <d v="2025-06-27T00:00:00"/>
    <x v="227"/>
    <x v="18"/>
    <x v="4"/>
    <x v="4"/>
    <s v="Los Angeles"/>
    <x v="0"/>
    <x v="0"/>
    <n v="1"/>
    <n v="42.25"/>
    <n v="0.1"/>
    <n v="38.03"/>
    <x v="3780"/>
    <s v="Digital Wallet"/>
    <x v="2"/>
    <s v="Standard"/>
    <x v="4"/>
    <n v="2025"/>
    <m/>
    <x v="9"/>
  </r>
  <r>
    <s v="ORD-006016"/>
    <d v="2025-10-22T00:00:00"/>
    <x v="689"/>
    <x v="4"/>
    <x v="4"/>
    <x v="4"/>
    <s v="Seattle"/>
    <x v="15"/>
    <x v="6"/>
    <n v="4"/>
    <n v="69.78"/>
    <n v="0.05"/>
    <n v="265.16000000000003"/>
    <x v="3781"/>
    <s v="Debit Card"/>
    <x v="1"/>
    <s v="Standard"/>
    <x v="0"/>
    <n v="2025"/>
    <m/>
    <x v="2"/>
  </r>
  <r>
    <s v="ORD-006017"/>
    <d v="2025-02-21T00:00:00"/>
    <x v="2257"/>
    <x v="9"/>
    <x v="2"/>
    <x v="2"/>
    <s v="Sharjah"/>
    <x v="6"/>
    <x v="4"/>
    <n v="2"/>
    <n v="20.11"/>
    <n v="0.05"/>
    <n v="38.21"/>
    <x v="269"/>
    <s v="Digital Wallet"/>
    <x v="1"/>
    <s v="Express"/>
    <x v="0"/>
    <n v="2025"/>
    <m/>
    <x v="10"/>
  </r>
  <r>
    <s v="ORD-006018"/>
    <d v="2025-08-02T00:00:00"/>
    <x v="2139"/>
    <x v="17"/>
    <x v="1"/>
    <x v="1"/>
    <s v="Bengaluru"/>
    <x v="12"/>
    <x v="1"/>
    <n v="1"/>
    <n v="149.54"/>
    <n v="0.1"/>
    <n v="134.59"/>
    <x v="941"/>
    <s v="Credit Card"/>
    <x v="0"/>
    <s v="Express"/>
    <x v="0"/>
    <n v="2025"/>
    <m/>
    <x v="3"/>
  </r>
  <r>
    <s v="ORD-006019"/>
    <d v="2025-08-02T00:00:00"/>
    <x v="433"/>
    <x v="14"/>
    <x v="11"/>
    <x v="8"/>
    <s v="Cape Town"/>
    <x v="2"/>
    <x v="1"/>
    <n v="1"/>
    <n v="84.69"/>
    <n v="0.15"/>
    <n v="71.989999999999995"/>
    <x v="2147"/>
    <s v="Credit Card"/>
    <x v="0"/>
    <s v="Standard"/>
    <x v="0"/>
    <n v="2025"/>
    <m/>
    <x v="3"/>
  </r>
  <r>
    <s v="ORD-006020"/>
    <d v="2025-02-04T00:00:00"/>
    <x v="1146"/>
    <x v="6"/>
    <x v="1"/>
    <x v="1"/>
    <s v="Hyderabad"/>
    <x v="16"/>
    <x v="6"/>
    <n v="1"/>
    <n v="27.81"/>
    <n v="0"/>
    <n v="27.81"/>
    <x v="1805"/>
    <s v="Digital Wallet"/>
    <x v="0"/>
    <s v="Standard"/>
    <x v="2"/>
    <n v="2025"/>
    <m/>
    <x v="10"/>
  </r>
  <r>
    <s v="ORD-006021"/>
    <d v="2025-06-13T00:00:00"/>
    <x v="140"/>
    <x v="12"/>
    <x v="6"/>
    <x v="6"/>
    <s v="Singapore"/>
    <x v="8"/>
    <x v="5"/>
    <n v="1"/>
    <n v="99.99"/>
    <n v="0.1"/>
    <n v="89.99"/>
    <x v="2170"/>
    <s v="Bank Transfer"/>
    <x v="1"/>
    <s v="Standard"/>
    <x v="1"/>
    <n v="2025"/>
    <m/>
    <x v="9"/>
  </r>
  <r>
    <s v="ORD-006022"/>
    <d v="2025-11-22T00:00:00"/>
    <x v="898"/>
    <x v="26"/>
    <x v="4"/>
    <x v="4"/>
    <s v="Seattle"/>
    <x v="6"/>
    <x v="4"/>
    <n v="3"/>
    <n v="17.7"/>
    <n v="0.15"/>
    <n v="45.13"/>
    <x v="2730"/>
    <s v="Digital Wallet"/>
    <x v="0"/>
    <s v="Standard"/>
    <x v="4"/>
    <n v="2025"/>
    <m/>
    <x v="6"/>
  </r>
  <r>
    <s v="ORD-006023"/>
    <d v="2025-11-23T00:00:00"/>
    <x v="398"/>
    <x v="7"/>
    <x v="4"/>
    <x v="4"/>
    <s v="Chicago"/>
    <x v="17"/>
    <x v="3"/>
    <n v="3"/>
    <n v="62.53"/>
    <n v="0"/>
    <n v="187.6"/>
    <x v="3782"/>
    <s v="PayPal"/>
    <x v="0"/>
    <s v="Standard"/>
    <x v="1"/>
    <n v="2025"/>
    <m/>
    <x v="6"/>
  </r>
  <r>
    <s v="ORD-006024"/>
    <d v="2025-02-08T00:00:00"/>
    <x v="60"/>
    <x v="20"/>
    <x v="4"/>
    <x v="4"/>
    <s v="Houston"/>
    <x v="4"/>
    <x v="2"/>
    <n v="1"/>
    <n v="46.85"/>
    <n v="0.1"/>
    <n v="42.16"/>
    <x v="1675"/>
    <s v="Debit Card"/>
    <x v="2"/>
    <s v="Same Day"/>
    <x v="2"/>
    <n v="2025"/>
    <m/>
    <x v="10"/>
  </r>
  <r>
    <s v="ORD-006025"/>
    <d v="2025-02-05T00:00:00"/>
    <x v="82"/>
    <x v="12"/>
    <x v="3"/>
    <x v="3"/>
    <s v="Paris"/>
    <x v="5"/>
    <x v="3"/>
    <n v="2"/>
    <n v="55.18"/>
    <n v="0.1"/>
    <n v="99.32"/>
    <x v="3783"/>
    <s v="Credit Card"/>
    <x v="0"/>
    <s v="Express"/>
    <x v="1"/>
    <n v="2025"/>
    <m/>
    <x v="10"/>
  </r>
  <r>
    <s v="ORD-006026"/>
    <d v="2025-04-13T00:00:00"/>
    <x v="956"/>
    <x v="5"/>
    <x v="4"/>
    <x v="4"/>
    <s v="Los Angeles"/>
    <x v="12"/>
    <x v="1"/>
    <n v="1"/>
    <n v="167.11"/>
    <n v="0"/>
    <n v="167.11"/>
    <x v="1710"/>
    <s v="UPI"/>
    <x v="0"/>
    <s v="Same Day"/>
    <x v="1"/>
    <n v="2025"/>
    <m/>
    <x v="7"/>
  </r>
  <r>
    <s v="ORD-006027"/>
    <d v="2025-11-29T00:00:00"/>
    <x v="1959"/>
    <x v="9"/>
    <x v="8"/>
    <x v="4"/>
    <s v="Toronto"/>
    <x v="13"/>
    <x v="2"/>
    <n v="1"/>
    <n v="199.47"/>
    <n v="0.15"/>
    <n v="169.55"/>
    <x v="3614"/>
    <s v="Bank Transfer"/>
    <x v="2"/>
    <s v="Standard"/>
    <x v="0"/>
    <n v="2025"/>
    <m/>
    <x v="6"/>
  </r>
  <r>
    <s v="ORD-006028"/>
    <d v="2025-02-20T00:00:00"/>
    <x v="2255"/>
    <x v="29"/>
    <x v="1"/>
    <x v="1"/>
    <s v="Chennai"/>
    <x v="11"/>
    <x v="5"/>
    <n v="1"/>
    <n v="148.86000000000001"/>
    <n v="0"/>
    <n v="148.86000000000001"/>
    <x v="1612"/>
    <s v="Credit Card"/>
    <x v="0"/>
    <s v="Same Day"/>
    <x v="0"/>
    <n v="2025"/>
    <m/>
    <x v="10"/>
  </r>
  <r>
    <s v="ORD-006029"/>
    <d v="2025-10-09T00:00:00"/>
    <x v="2253"/>
    <x v="26"/>
    <x v="1"/>
    <x v="1"/>
    <s v="Bengaluru"/>
    <x v="7"/>
    <x v="5"/>
    <n v="2"/>
    <n v="121.98"/>
    <n v="0.05"/>
    <n v="231.75"/>
    <x v="3784"/>
    <s v="UPI"/>
    <x v="0"/>
    <s v="Standard"/>
    <x v="0"/>
    <n v="2025"/>
    <m/>
    <x v="2"/>
  </r>
  <r>
    <s v="ORD-006030"/>
    <d v="2025-02-09T00:00:00"/>
    <x v="1836"/>
    <x v="0"/>
    <x v="1"/>
    <x v="1"/>
    <s v="Kolkata"/>
    <x v="19"/>
    <x v="5"/>
    <n v="1"/>
    <n v="25.02"/>
    <n v="0.25"/>
    <n v="18.77"/>
    <x v="2031"/>
    <s v="PayPal"/>
    <x v="0"/>
    <s v="Standard"/>
    <x v="2"/>
    <n v="2025"/>
    <m/>
    <x v="10"/>
  </r>
  <r>
    <s v="ORD-006031"/>
    <d v="2025-09-01T00:00:00"/>
    <x v="653"/>
    <x v="9"/>
    <x v="7"/>
    <x v="3"/>
    <s v="Birmingham"/>
    <x v="1"/>
    <x v="1"/>
    <n v="1"/>
    <n v="40.340000000000003"/>
    <n v="0.1"/>
    <n v="36.31"/>
    <x v="2265"/>
    <s v="UPI"/>
    <x v="2"/>
    <s v="Same Day"/>
    <x v="1"/>
    <n v="2025"/>
    <m/>
    <x v="11"/>
  </r>
  <r>
    <s v="ORD-006032"/>
    <d v="2025-05-20T00:00:00"/>
    <x v="1804"/>
    <x v="3"/>
    <x v="6"/>
    <x v="6"/>
    <s v="Singapore"/>
    <x v="3"/>
    <x v="1"/>
    <n v="1"/>
    <n v="131.63"/>
    <n v="0.05"/>
    <n v="125.05"/>
    <x v="3785"/>
    <s v="Debit Card"/>
    <x v="0"/>
    <s v="Standard"/>
    <x v="3"/>
    <n v="2025"/>
    <m/>
    <x v="0"/>
  </r>
  <r>
    <s v="ORD-006033"/>
    <d v="2025-11-04T00:00:00"/>
    <x v="492"/>
    <x v="18"/>
    <x v="10"/>
    <x v="7"/>
    <s v="SÃ£o Paulo"/>
    <x v="6"/>
    <x v="4"/>
    <n v="2"/>
    <n v="19.87"/>
    <n v="0"/>
    <n v="39.729999999999997"/>
    <x v="714"/>
    <s v="PayPal"/>
    <x v="2"/>
    <s v="Standard"/>
    <x v="1"/>
    <n v="2025"/>
    <m/>
    <x v="6"/>
  </r>
  <r>
    <s v="ORD-006034"/>
    <d v="2025-04-02T00:00:00"/>
    <x v="1362"/>
    <x v="2"/>
    <x v="4"/>
    <x v="4"/>
    <s v="Chicago"/>
    <x v="5"/>
    <x v="3"/>
    <n v="1"/>
    <n v="58.72"/>
    <n v="0.05"/>
    <n v="55.78"/>
    <x v="2283"/>
    <s v="Debit Card"/>
    <x v="2"/>
    <s v="Express"/>
    <x v="1"/>
    <n v="2025"/>
    <m/>
    <x v="7"/>
  </r>
  <r>
    <s v="ORD-006035"/>
    <d v="2025-09-07T00:00:00"/>
    <x v="2129"/>
    <x v="23"/>
    <x v="3"/>
    <x v="3"/>
    <s v="Marseille"/>
    <x v="15"/>
    <x v="6"/>
    <n v="2"/>
    <n v="76.2"/>
    <n v="0"/>
    <n v="152.41"/>
    <x v="3786"/>
    <s v="Credit Card"/>
    <x v="0"/>
    <s v="Same Day"/>
    <x v="1"/>
    <n v="2025"/>
    <m/>
    <x v="11"/>
  </r>
  <r>
    <s v="ORD-006036"/>
    <d v="2025-04-03T00:00:00"/>
    <x v="2258"/>
    <x v="27"/>
    <x v="5"/>
    <x v="5"/>
    <s v="Yokohama"/>
    <x v="2"/>
    <x v="1"/>
    <n v="2"/>
    <n v="89.14"/>
    <n v="0.1"/>
    <n v="160.44999999999999"/>
    <x v="3787"/>
    <s v="PayPal"/>
    <x v="0"/>
    <s v="Standard"/>
    <x v="3"/>
    <n v="2025"/>
    <m/>
    <x v="7"/>
  </r>
  <r>
    <s v="ORD-006037"/>
    <d v="2025-10-07T00:00:00"/>
    <x v="1424"/>
    <x v="13"/>
    <x v="4"/>
    <x v="4"/>
    <s v="Seattle"/>
    <x v="5"/>
    <x v="3"/>
    <n v="2"/>
    <n v="52.22"/>
    <n v="0.25"/>
    <n v="78.33"/>
    <x v="2742"/>
    <s v="Credit Card"/>
    <x v="0"/>
    <s v="Standard"/>
    <x v="1"/>
    <n v="2025"/>
    <m/>
    <x v="2"/>
  </r>
  <r>
    <s v="ORD-006038"/>
    <d v="2025-11-28T00:00:00"/>
    <x v="1006"/>
    <x v="8"/>
    <x v="7"/>
    <x v="3"/>
    <s v="Birmingham"/>
    <x v="18"/>
    <x v="1"/>
    <n v="4"/>
    <n v="69.7"/>
    <n v="0"/>
    <n v="278.79000000000002"/>
    <x v="3542"/>
    <s v="Credit Card"/>
    <x v="0"/>
    <s v="Express"/>
    <x v="1"/>
    <n v="2025"/>
    <m/>
    <x v="6"/>
  </r>
  <r>
    <s v="ORD-006039"/>
    <d v="2025-02-19T00:00:00"/>
    <x v="2259"/>
    <x v="9"/>
    <x v="9"/>
    <x v="3"/>
    <s v="Munich"/>
    <x v="6"/>
    <x v="4"/>
    <n v="1"/>
    <n v="17.82"/>
    <n v="0.25"/>
    <n v="13.37"/>
    <x v="820"/>
    <s v="Debit Card"/>
    <x v="0"/>
    <s v="Express"/>
    <x v="1"/>
    <n v="2025"/>
    <m/>
    <x v="10"/>
  </r>
  <r>
    <s v="ORD-006040"/>
    <d v="2025-11-26T00:00:00"/>
    <x v="1281"/>
    <x v="12"/>
    <x v="1"/>
    <x v="1"/>
    <s v="Kolkata"/>
    <x v="18"/>
    <x v="1"/>
    <n v="1"/>
    <n v="68.47"/>
    <n v="0.2"/>
    <n v="54.78"/>
    <x v="1186"/>
    <s v="Digital Wallet"/>
    <x v="0"/>
    <s v="Standard"/>
    <x v="1"/>
    <n v="2025"/>
    <m/>
    <x v="6"/>
  </r>
  <r>
    <s v="ORD-006041"/>
    <d v="2025-08-21T00:00:00"/>
    <x v="2260"/>
    <x v="21"/>
    <x v="1"/>
    <x v="1"/>
    <s v="Unknown"/>
    <x v="2"/>
    <x v="1"/>
    <n v="4"/>
    <n v="90.39"/>
    <n v="0.1"/>
    <n v="325.41000000000003"/>
    <x v="3788"/>
    <s v="Debit Card"/>
    <x v="0"/>
    <s v="Standard"/>
    <x v="1"/>
    <n v="2025"/>
    <m/>
    <x v="3"/>
  </r>
  <r>
    <s v="ORD-006042"/>
    <d v="2025-02-19T00:00:00"/>
    <x v="1295"/>
    <x v="26"/>
    <x v="1"/>
    <x v="1"/>
    <s v="Unknown"/>
    <x v="14"/>
    <x v="3"/>
    <n v="2"/>
    <n v="82.79"/>
    <n v="0.05"/>
    <n v="157.30000000000001"/>
    <x v="3789"/>
    <s v="Debit Card"/>
    <x v="0"/>
    <s v="Standard"/>
    <x v="2"/>
    <n v="2025"/>
    <m/>
    <x v="10"/>
  </r>
  <r>
    <s v="ORD-006043"/>
    <d v="2025-06-17T00:00:00"/>
    <x v="2172"/>
    <x v="27"/>
    <x v="8"/>
    <x v="4"/>
    <s v="Montreal"/>
    <x v="17"/>
    <x v="3"/>
    <n v="3"/>
    <n v="61.13"/>
    <n v="0.15"/>
    <n v="155.87"/>
    <x v="3790"/>
    <s v="Debit Card"/>
    <x v="0"/>
    <s v="Standard"/>
    <x v="1"/>
    <n v="2025"/>
    <m/>
    <x v="9"/>
  </r>
  <r>
    <s v="ORD-006044"/>
    <d v="2025-03-04T00:00:00"/>
    <x v="2261"/>
    <x v="15"/>
    <x v="1"/>
    <x v="1"/>
    <s v="Delhi"/>
    <x v="1"/>
    <x v="1"/>
    <n v="1"/>
    <n v="42.15"/>
    <n v="0.25"/>
    <n v="31.61"/>
    <x v="3791"/>
    <s v="PayPal"/>
    <x v="0"/>
    <s v="Express"/>
    <x v="1"/>
    <n v="2025"/>
    <m/>
    <x v="4"/>
  </r>
  <r>
    <s v="ORD-006045"/>
    <d v="2025-10-01T00:00:00"/>
    <x v="11"/>
    <x v="20"/>
    <x v="1"/>
    <x v="1"/>
    <s v="Hyderabad"/>
    <x v="5"/>
    <x v="3"/>
    <n v="2"/>
    <n v="57.42"/>
    <n v="0.05"/>
    <n v="109.1"/>
    <x v="1976"/>
    <s v="Debit Card"/>
    <x v="0"/>
    <s v="Express"/>
    <x v="2"/>
    <n v="2025"/>
    <m/>
    <x v="2"/>
  </r>
  <r>
    <s v="ORD-006046"/>
    <d v="2025-10-24T00:00:00"/>
    <x v="1598"/>
    <x v="3"/>
    <x v="4"/>
    <x v="4"/>
    <s v="Seattle"/>
    <x v="3"/>
    <x v="1"/>
    <n v="4"/>
    <n v="151.05000000000001"/>
    <n v="0.1"/>
    <n v="543.79"/>
    <x v="3792"/>
    <s v="Credit Card"/>
    <x v="1"/>
    <s v="Express"/>
    <x v="0"/>
    <n v="2025"/>
    <m/>
    <x v="2"/>
  </r>
  <r>
    <s v="ORD-006047"/>
    <d v="2025-02-11T00:00:00"/>
    <x v="2128"/>
    <x v="4"/>
    <x v="1"/>
    <x v="1"/>
    <s v="Kolkata"/>
    <x v="18"/>
    <x v="1"/>
    <n v="2"/>
    <n v="65.75"/>
    <n v="0.1"/>
    <n v="118.35"/>
    <x v="3457"/>
    <s v="Digital Wallet"/>
    <x v="0"/>
    <s v="Express"/>
    <x v="1"/>
    <n v="2025"/>
    <m/>
    <x v="10"/>
  </r>
  <r>
    <s v="ORD-006048"/>
    <d v="2025-07-17T00:00:00"/>
    <x v="1408"/>
    <x v="1"/>
    <x v="1"/>
    <x v="1"/>
    <s v="Delhi"/>
    <x v="14"/>
    <x v="3"/>
    <n v="2"/>
    <n v="76.75"/>
    <n v="0.15"/>
    <n v="130.47999999999999"/>
    <x v="3793"/>
    <s v="UPI"/>
    <x v="2"/>
    <s v="Standard"/>
    <x v="1"/>
    <n v="2025"/>
    <m/>
    <x v="8"/>
  </r>
  <r>
    <s v="ORD-006049"/>
    <d v="2025-11-11T00:00:00"/>
    <x v="2024"/>
    <x v="16"/>
    <x v="2"/>
    <x v="2"/>
    <s v="Sharjah"/>
    <x v="6"/>
    <x v="4"/>
    <n v="1"/>
    <n v="17.73"/>
    <n v="0.15"/>
    <n v="15.07"/>
    <x v="2319"/>
    <s v="PayPal"/>
    <x v="0"/>
    <s v="Standard"/>
    <x v="1"/>
    <n v="2025"/>
    <m/>
    <x v="6"/>
  </r>
  <r>
    <s v="ORD-006050"/>
    <d v="2025-12-15T00:00:00"/>
    <x v="1233"/>
    <x v="21"/>
    <x v="1"/>
    <x v="1"/>
    <s v="Chennai"/>
    <x v="17"/>
    <x v="3"/>
    <n v="3"/>
    <n v="64.92"/>
    <n v="0.15"/>
    <n v="165.55"/>
    <x v="3794"/>
    <s v="Debit Card"/>
    <x v="0"/>
    <s v="Standard"/>
    <x v="1"/>
    <n v="2025"/>
    <m/>
    <x v="1"/>
  </r>
  <r>
    <s v="ORD-006051"/>
    <d v="2025-07-20T00:00:00"/>
    <x v="1015"/>
    <x v="2"/>
    <x v="8"/>
    <x v="4"/>
    <s v="Calgary"/>
    <x v="14"/>
    <x v="3"/>
    <n v="1"/>
    <n v="82.99"/>
    <n v="0"/>
    <n v="82.99"/>
    <x v="3493"/>
    <s v="Credit Card"/>
    <x v="2"/>
    <s v="Standard"/>
    <x v="1"/>
    <n v="2025"/>
    <m/>
    <x v="8"/>
  </r>
  <r>
    <s v="ORD-006052"/>
    <d v="2025-12-19T00:00:00"/>
    <x v="136"/>
    <x v="11"/>
    <x v="7"/>
    <x v="3"/>
    <s v="Birmingham"/>
    <x v="13"/>
    <x v="2"/>
    <n v="1"/>
    <n v="181.29"/>
    <n v="0.1"/>
    <n v="163.16999999999999"/>
    <x v="1909"/>
    <s v="Credit Card"/>
    <x v="1"/>
    <s v="Express"/>
    <x v="2"/>
    <n v="2025"/>
    <m/>
    <x v="1"/>
  </r>
  <r>
    <s v="ORD-006053"/>
    <d v="2025-07-29T00:00:00"/>
    <x v="59"/>
    <x v="14"/>
    <x v="8"/>
    <x v="4"/>
    <s v="Toronto"/>
    <x v="13"/>
    <x v="2"/>
    <n v="1"/>
    <n v="181.66"/>
    <n v="0.1"/>
    <n v="163.49"/>
    <x v="679"/>
    <s v="PayPal"/>
    <x v="2"/>
    <s v="Express"/>
    <x v="1"/>
    <n v="2025"/>
    <m/>
    <x v="8"/>
  </r>
  <r>
    <s v="ORD-006054"/>
    <d v="2025-06-04T00:00:00"/>
    <x v="600"/>
    <x v="28"/>
    <x v="3"/>
    <x v="3"/>
    <s v="Toulouse"/>
    <x v="10"/>
    <x v="1"/>
    <n v="1"/>
    <n v="48.61"/>
    <n v="0.05"/>
    <n v="46.18"/>
    <x v="3795"/>
    <s v="PayPal"/>
    <x v="0"/>
    <s v="Express"/>
    <x v="0"/>
    <n v="2025"/>
    <m/>
    <x v="9"/>
  </r>
  <r>
    <s v="ORD-006055"/>
    <d v="2025-11-21T00:00:00"/>
    <x v="2148"/>
    <x v="13"/>
    <x v="4"/>
    <x v="4"/>
    <s v="New York"/>
    <x v="18"/>
    <x v="1"/>
    <n v="1"/>
    <n v="66.81"/>
    <n v="0.1"/>
    <n v="60.13"/>
    <x v="987"/>
    <s v="UPI"/>
    <x v="0"/>
    <s v="Express"/>
    <x v="1"/>
    <n v="2025"/>
    <m/>
    <x v="6"/>
  </r>
  <r>
    <s v="ORD-006056"/>
    <d v="2025-07-12T00:00:00"/>
    <x v="2262"/>
    <x v="7"/>
    <x v="10"/>
    <x v="7"/>
    <s v="BrasÃ­lia"/>
    <x v="2"/>
    <x v="1"/>
    <n v="2"/>
    <n v="93.3"/>
    <n v="0.1"/>
    <n v="167.95"/>
    <x v="3796"/>
    <s v="Bank Transfer"/>
    <x v="0"/>
    <s v="Standard"/>
    <x v="1"/>
    <n v="2025"/>
    <m/>
    <x v="8"/>
  </r>
  <r>
    <s v="ORD-006057"/>
    <d v="2025-07-04T00:00:00"/>
    <x v="1427"/>
    <x v="5"/>
    <x v="9"/>
    <x v="3"/>
    <s v="Hamburg"/>
    <x v="0"/>
    <x v="0"/>
    <n v="4"/>
    <n v="43.89"/>
    <n v="0.15"/>
    <n v="149.24"/>
    <x v="3764"/>
    <s v="UPI"/>
    <x v="0"/>
    <s v="Same Day"/>
    <x v="0"/>
    <n v="2025"/>
    <m/>
    <x v="8"/>
  </r>
  <r>
    <s v="ORD-006058"/>
    <d v="2025-07-11T00:00:00"/>
    <x v="616"/>
    <x v="4"/>
    <x v="6"/>
    <x v="6"/>
    <s v="Singapore"/>
    <x v="17"/>
    <x v="3"/>
    <n v="3"/>
    <n v="66.27"/>
    <n v="0"/>
    <n v="198.82"/>
    <x v="3797"/>
    <s v="Credit Card"/>
    <x v="0"/>
    <s v="Standard"/>
    <x v="0"/>
    <n v="2025"/>
    <m/>
    <x v="8"/>
  </r>
  <r>
    <s v="ORD-006059"/>
    <d v="2025-11-21T00:00:00"/>
    <x v="404"/>
    <x v="25"/>
    <x v="7"/>
    <x v="3"/>
    <s v="Birmingham"/>
    <x v="18"/>
    <x v="1"/>
    <n v="1"/>
    <n v="69.86"/>
    <n v="0"/>
    <n v="69.86"/>
    <x v="1888"/>
    <s v="UPI"/>
    <x v="2"/>
    <s v="Same Day"/>
    <x v="0"/>
    <n v="2025"/>
    <m/>
    <x v="6"/>
  </r>
  <r>
    <s v="ORD-006060"/>
    <d v="2025-11-16T00:00:00"/>
    <x v="859"/>
    <x v="27"/>
    <x v="11"/>
    <x v="8"/>
    <s v="Cape Town"/>
    <x v="10"/>
    <x v="1"/>
    <n v="1"/>
    <n v="51.12"/>
    <n v="0.1"/>
    <n v="46.01"/>
    <x v="2094"/>
    <s v="UPI"/>
    <x v="2"/>
    <s v="Express"/>
    <x v="1"/>
    <n v="2025"/>
    <m/>
    <x v="6"/>
  </r>
  <r>
    <s v="ORD-006061"/>
    <d v="2025-06-07T00:00:00"/>
    <x v="1718"/>
    <x v="18"/>
    <x v="5"/>
    <x v="5"/>
    <s v="Osaka"/>
    <x v="14"/>
    <x v="3"/>
    <n v="2"/>
    <n v="76.02"/>
    <n v="0"/>
    <n v="152.04"/>
    <x v="2948"/>
    <s v="Debit Card"/>
    <x v="0"/>
    <s v="Express"/>
    <x v="0"/>
    <n v="2025"/>
    <m/>
    <x v="9"/>
  </r>
  <r>
    <s v="ORD-006062"/>
    <d v="2025-05-11T00:00:00"/>
    <x v="2263"/>
    <x v="16"/>
    <x v="11"/>
    <x v="8"/>
    <s v="Johannesburg"/>
    <x v="7"/>
    <x v="5"/>
    <n v="3"/>
    <n v="128.15"/>
    <n v="0.2"/>
    <n v="307.55"/>
    <x v="3798"/>
    <s v="Debit Card"/>
    <x v="0"/>
    <s v="Express"/>
    <x v="2"/>
    <n v="2025"/>
    <m/>
    <x v="0"/>
  </r>
  <r>
    <s v="ORD-006063"/>
    <d v="2025-07-12T00:00:00"/>
    <x v="2111"/>
    <x v="29"/>
    <x v="9"/>
    <x v="3"/>
    <s v="Berlin"/>
    <x v="14"/>
    <x v="3"/>
    <n v="1"/>
    <n v="78.599999999999994"/>
    <n v="0"/>
    <n v="78.599999999999994"/>
    <x v="1484"/>
    <s v="UPI"/>
    <x v="2"/>
    <s v="Standard"/>
    <x v="0"/>
    <n v="2025"/>
    <m/>
    <x v="8"/>
  </r>
  <r>
    <s v="ORD-006064"/>
    <d v="2025-08-12T00:00:00"/>
    <x v="895"/>
    <x v="25"/>
    <x v="9"/>
    <x v="3"/>
    <s v="Hamburg"/>
    <x v="0"/>
    <x v="0"/>
    <n v="2"/>
    <n v="46.01"/>
    <n v="0.1"/>
    <n v="82.82"/>
    <x v="1413"/>
    <s v="UPI"/>
    <x v="0"/>
    <s v="Express"/>
    <x v="0"/>
    <n v="2025"/>
    <m/>
    <x v="3"/>
  </r>
  <r>
    <s v="ORD-006065"/>
    <d v="2025-04-04T00:00:00"/>
    <x v="2017"/>
    <x v="10"/>
    <x v="5"/>
    <x v="5"/>
    <s v="Tokyo"/>
    <x v="2"/>
    <x v="1"/>
    <n v="1"/>
    <n v="96.55"/>
    <n v="0"/>
    <n v="96.55"/>
    <x v="79"/>
    <s v="Digital Wallet"/>
    <x v="0"/>
    <s v="Express"/>
    <x v="0"/>
    <n v="2025"/>
    <m/>
    <x v="7"/>
  </r>
  <r>
    <s v="ORD-006066"/>
    <d v="2025-11-05T00:00:00"/>
    <x v="781"/>
    <x v="12"/>
    <x v="10"/>
    <x v="7"/>
    <s v="BrasÃ­lia"/>
    <x v="4"/>
    <x v="2"/>
    <n v="1"/>
    <n v="44.88"/>
    <n v="0.15"/>
    <n v="38.15"/>
    <x v="3799"/>
    <s v="Credit Card"/>
    <x v="0"/>
    <s v="Standard"/>
    <x v="0"/>
    <n v="2025"/>
    <m/>
    <x v="6"/>
  </r>
  <r>
    <s v="ORD-006067"/>
    <d v="2025-07-10T00:00:00"/>
    <x v="875"/>
    <x v="24"/>
    <x v="11"/>
    <x v="8"/>
    <s v="Johannesburg"/>
    <x v="4"/>
    <x v="2"/>
    <n v="2"/>
    <n v="47.2"/>
    <n v="0.1"/>
    <n v="84.95"/>
    <x v="2333"/>
    <s v="PayPal"/>
    <x v="2"/>
    <s v="Standard"/>
    <x v="0"/>
    <n v="2025"/>
    <m/>
    <x v="8"/>
  </r>
  <r>
    <s v="ORD-006068"/>
    <d v="2025-05-11T00:00:00"/>
    <x v="499"/>
    <x v="13"/>
    <x v="4"/>
    <x v="4"/>
    <s v="Los Angeles"/>
    <x v="9"/>
    <x v="6"/>
    <n v="1"/>
    <n v="74.37"/>
    <n v="0.1"/>
    <n v="66.94"/>
    <x v="1145"/>
    <s v="Credit Card"/>
    <x v="2"/>
    <s v="Same Day"/>
    <x v="3"/>
    <n v="2025"/>
    <m/>
    <x v="0"/>
  </r>
  <r>
    <s v="ORD-006069"/>
    <d v="2025-02-11T00:00:00"/>
    <x v="1826"/>
    <x v="8"/>
    <x v="5"/>
    <x v="5"/>
    <s v="Yokohama"/>
    <x v="16"/>
    <x v="6"/>
    <n v="2"/>
    <n v="27.9"/>
    <n v="0.15"/>
    <n v="47.44"/>
    <x v="2413"/>
    <s v="PayPal"/>
    <x v="0"/>
    <s v="Express"/>
    <x v="0"/>
    <n v="2025"/>
    <m/>
    <x v="10"/>
  </r>
  <r>
    <s v="ORD-006070"/>
    <d v="2025-04-04T00:00:00"/>
    <x v="856"/>
    <x v="16"/>
    <x v="4"/>
    <x v="4"/>
    <s v="Seattle"/>
    <x v="3"/>
    <x v="1"/>
    <n v="1"/>
    <n v="141.57"/>
    <n v="0.15"/>
    <n v="120.34"/>
    <x v="1221"/>
    <s v="Debit Card"/>
    <x v="0"/>
    <s v="Standard"/>
    <x v="2"/>
    <n v="2025"/>
    <m/>
    <x v="7"/>
  </r>
  <r>
    <s v="ORD-006071"/>
    <d v="2025-12-18T00:00:00"/>
    <x v="647"/>
    <x v="8"/>
    <x v="3"/>
    <x v="3"/>
    <s v="Lyon"/>
    <x v="5"/>
    <x v="3"/>
    <n v="1"/>
    <n v="55.54"/>
    <n v="0.05"/>
    <n v="52.76"/>
    <x v="2865"/>
    <s v="UPI"/>
    <x v="0"/>
    <s v="Standard"/>
    <x v="1"/>
    <n v="2025"/>
    <m/>
    <x v="1"/>
  </r>
  <r>
    <s v="ORD-006072"/>
    <d v="2025-04-30T00:00:00"/>
    <x v="2264"/>
    <x v="27"/>
    <x v="1"/>
    <x v="1"/>
    <s v="Bengaluru"/>
    <x v="2"/>
    <x v="1"/>
    <n v="2"/>
    <n v="96.86"/>
    <n v="0.05"/>
    <n v="184.04"/>
    <x v="3800"/>
    <s v="Unknown"/>
    <x v="2"/>
    <s v="Standard"/>
    <x v="0"/>
    <n v="2025"/>
    <m/>
    <x v="7"/>
  </r>
  <r>
    <s v="ORD-006073"/>
    <d v="2025-03-08T00:00:00"/>
    <x v="554"/>
    <x v="12"/>
    <x v="4"/>
    <x v="4"/>
    <s v="Seattle"/>
    <x v="8"/>
    <x v="5"/>
    <n v="3"/>
    <n v="105.56"/>
    <n v="0"/>
    <n v="316.69"/>
    <x v="491"/>
    <s v="UPI"/>
    <x v="2"/>
    <s v="Express"/>
    <x v="1"/>
    <n v="2025"/>
    <m/>
    <x v="4"/>
  </r>
  <r>
    <s v="ORD-006074"/>
    <d v="2025-06-30T00:00:00"/>
    <x v="2265"/>
    <x v="17"/>
    <x v="2"/>
    <x v="2"/>
    <s v="Sharjah"/>
    <x v="9"/>
    <x v="6"/>
    <n v="2"/>
    <n v="80.19"/>
    <n v="0.05"/>
    <n v="152.36000000000001"/>
    <x v="1047"/>
    <s v="Digital Wallet"/>
    <x v="2"/>
    <s v="Express"/>
    <x v="4"/>
    <n v="2025"/>
    <m/>
    <x v="9"/>
  </r>
  <r>
    <s v="ORD-006075"/>
    <d v="2025-05-01T00:00:00"/>
    <x v="2183"/>
    <x v="16"/>
    <x v="1"/>
    <x v="1"/>
    <s v="Chennai"/>
    <x v="1"/>
    <x v="1"/>
    <n v="2"/>
    <n v="41.6"/>
    <n v="0.25"/>
    <n v="62.41"/>
    <x v="3801"/>
    <s v="Digital Wallet"/>
    <x v="0"/>
    <s v="Standard"/>
    <x v="3"/>
    <n v="2025"/>
    <m/>
    <x v="0"/>
  </r>
  <r>
    <s v="ORD-006076"/>
    <d v="2025-01-14T00:00:00"/>
    <x v="1564"/>
    <x v="13"/>
    <x v="8"/>
    <x v="4"/>
    <s v="Vancouver"/>
    <x v="18"/>
    <x v="1"/>
    <n v="3"/>
    <n v="67.760000000000005"/>
    <n v="0"/>
    <n v="203.28"/>
    <x v="3802"/>
    <s v="Unknown"/>
    <x v="0"/>
    <s v="Standard"/>
    <x v="1"/>
    <n v="2025"/>
    <m/>
    <x v="5"/>
  </r>
  <r>
    <s v="ORD-006077"/>
    <d v="2025-05-07T00:00:00"/>
    <x v="2262"/>
    <x v="26"/>
    <x v="3"/>
    <x v="3"/>
    <s v="Paris"/>
    <x v="8"/>
    <x v="5"/>
    <n v="2"/>
    <n v="101"/>
    <n v="0.05"/>
    <n v="191.9"/>
    <x v="3803"/>
    <s v="Credit Card"/>
    <x v="1"/>
    <s v="Express"/>
    <x v="2"/>
    <n v="2025"/>
    <m/>
    <x v="0"/>
  </r>
  <r>
    <s v="ORD-006078"/>
    <d v="2025-08-01T00:00:00"/>
    <x v="1612"/>
    <x v="27"/>
    <x v="1"/>
    <x v="1"/>
    <s v="Kolkata"/>
    <x v="6"/>
    <x v="4"/>
    <n v="1"/>
    <n v="19.77"/>
    <n v="0.2"/>
    <n v="15.82"/>
    <x v="2036"/>
    <s v="Bank Transfer"/>
    <x v="1"/>
    <s v="Standard"/>
    <x v="1"/>
    <n v="2025"/>
    <m/>
    <x v="3"/>
  </r>
  <r>
    <s v="ORD-006079"/>
    <d v="2025-08-04T00:00:00"/>
    <x v="2242"/>
    <x v="28"/>
    <x v="4"/>
    <x v="4"/>
    <s v="New York"/>
    <x v="2"/>
    <x v="1"/>
    <n v="1"/>
    <n v="89.93"/>
    <n v="0.05"/>
    <n v="85.44"/>
    <x v="906"/>
    <s v="Bank Transfer"/>
    <x v="2"/>
    <s v="Express"/>
    <x v="0"/>
    <n v="2025"/>
    <m/>
    <x v="3"/>
  </r>
  <r>
    <s v="ORD-006080"/>
    <d v="2025-05-20T00:00:00"/>
    <x v="1142"/>
    <x v="8"/>
    <x v="3"/>
    <x v="3"/>
    <s v="Paris"/>
    <x v="10"/>
    <x v="1"/>
    <n v="1"/>
    <n v="50.72"/>
    <n v="0.1"/>
    <n v="45.65"/>
    <x v="3804"/>
    <s v="UPI"/>
    <x v="2"/>
    <s v="Standard"/>
    <x v="1"/>
    <n v="2025"/>
    <m/>
    <x v="0"/>
  </r>
  <r>
    <s v="ORD-006081"/>
    <d v="2025-06-24T00:00:00"/>
    <x v="146"/>
    <x v="10"/>
    <x v="1"/>
    <x v="1"/>
    <s v="Mumbai"/>
    <x v="6"/>
    <x v="4"/>
    <n v="1"/>
    <n v="18.09"/>
    <n v="0.2"/>
    <n v="14.47"/>
    <x v="3805"/>
    <s v="UPI"/>
    <x v="2"/>
    <s v="Standard"/>
    <x v="2"/>
    <n v="2025"/>
    <m/>
    <x v="9"/>
  </r>
  <r>
    <s v="ORD-006082"/>
    <d v="2025-12-23T00:00:00"/>
    <x v="191"/>
    <x v="28"/>
    <x v="6"/>
    <x v="6"/>
    <s v="Singapore"/>
    <x v="8"/>
    <x v="5"/>
    <n v="2"/>
    <n v="107.61"/>
    <n v="0.2"/>
    <n v="172.17"/>
    <x v="1257"/>
    <s v="Debit Card"/>
    <x v="1"/>
    <s v="Express"/>
    <x v="1"/>
    <n v="2025"/>
    <m/>
    <x v="1"/>
  </r>
  <r>
    <s v="ORD-006083"/>
    <d v="2025-05-28T00:00:00"/>
    <x v="586"/>
    <x v="1"/>
    <x v="11"/>
    <x v="8"/>
    <s v="Cape Town"/>
    <x v="9"/>
    <x v="6"/>
    <n v="2"/>
    <n v="84.53"/>
    <n v="0.1"/>
    <n v="152.15"/>
    <x v="3806"/>
    <s v="UPI"/>
    <x v="0"/>
    <s v="Standard"/>
    <x v="1"/>
    <n v="2025"/>
    <m/>
    <x v="0"/>
  </r>
  <r>
    <s v="ORD-006084"/>
    <d v="2025-04-11T00:00:00"/>
    <x v="153"/>
    <x v="23"/>
    <x v="4"/>
    <x v="4"/>
    <s v="Los Angeles"/>
    <x v="17"/>
    <x v="3"/>
    <n v="1"/>
    <n v="68.11"/>
    <n v="0"/>
    <n v="68.11"/>
    <x v="3807"/>
    <s v="Debit Card"/>
    <x v="0"/>
    <s v="Standard"/>
    <x v="1"/>
    <n v="2025"/>
    <m/>
    <x v="7"/>
  </r>
  <r>
    <s v="ORD-006085"/>
    <d v="2025-04-06T00:00:00"/>
    <x v="734"/>
    <x v="15"/>
    <x v="1"/>
    <x v="1"/>
    <s v="Hyderabad"/>
    <x v="18"/>
    <x v="1"/>
    <n v="3"/>
    <n v="66.38"/>
    <n v="0.1"/>
    <n v="179.23"/>
    <x v="2510"/>
    <s v="Credit Card"/>
    <x v="1"/>
    <s v="Standard"/>
    <x v="0"/>
    <n v="2025"/>
    <m/>
    <x v="7"/>
  </r>
  <r>
    <s v="ORD-006086"/>
    <d v="2025-06-28T00:00:00"/>
    <x v="1416"/>
    <x v="23"/>
    <x v="7"/>
    <x v="3"/>
    <s v="London"/>
    <x v="12"/>
    <x v="1"/>
    <n v="1"/>
    <n v="151.83000000000001"/>
    <n v="0"/>
    <n v="151.83000000000001"/>
    <x v="2284"/>
    <s v="Debit Card"/>
    <x v="2"/>
    <s v="Standard"/>
    <x v="1"/>
    <n v="2025"/>
    <m/>
    <x v="9"/>
  </r>
  <r>
    <s v="ORD-006087"/>
    <d v="2025-10-24T00:00:00"/>
    <x v="693"/>
    <x v="7"/>
    <x v="5"/>
    <x v="5"/>
    <s v="Osaka"/>
    <x v="11"/>
    <x v="5"/>
    <n v="2"/>
    <n v="161.94999999999999"/>
    <n v="0.1"/>
    <n v="291.51"/>
    <x v="3808"/>
    <s v="Credit Card"/>
    <x v="0"/>
    <s v="Express"/>
    <x v="1"/>
    <n v="2025"/>
    <m/>
    <x v="2"/>
  </r>
  <r>
    <s v="ORD-006088"/>
    <d v="2025-03-22T00:00:00"/>
    <x v="856"/>
    <x v="13"/>
    <x v="4"/>
    <x v="4"/>
    <s v="Chicago"/>
    <x v="0"/>
    <x v="0"/>
    <n v="1"/>
    <n v="42.47"/>
    <n v="0.15"/>
    <n v="36.1"/>
    <x v="2359"/>
    <s v="Bank Transfer"/>
    <x v="2"/>
    <s v="Standard"/>
    <x v="1"/>
    <n v="2025"/>
    <m/>
    <x v="4"/>
  </r>
  <r>
    <s v="ORD-006089"/>
    <d v="2025-10-05T00:00:00"/>
    <x v="85"/>
    <x v="10"/>
    <x v="1"/>
    <x v="1"/>
    <s v="Chennai"/>
    <x v="8"/>
    <x v="5"/>
    <n v="3"/>
    <n v="105.17"/>
    <n v="0"/>
    <n v="315.5"/>
    <x v="3439"/>
    <s v="Credit Card"/>
    <x v="2"/>
    <s v="Express"/>
    <x v="4"/>
    <n v="2025"/>
    <m/>
    <x v="2"/>
  </r>
  <r>
    <s v="ORD-006090"/>
    <d v="2025-01-09T00:00:00"/>
    <x v="2266"/>
    <x v="23"/>
    <x v="3"/>
    <x v="3"/>
    <s v="Lyon"/>
    <x v="11"/>
    <x v="5"/>
    <n v="2"/>
    <n v="161.26"/>
    <n v="0.15"/>
    <n v="274.14999999999998"/>
    <x v="3809"/>
    <s v="Digital Wallet"/>
    <x v="2"/>
    <s v="Express"/>
    <x v="1"/>
    <n v="2025"/>
    <m/>
    <x v="5"/>
  </r>
  <r>
    <s v="ORD-006091"/>
    <d v="2025-06-13T00:00:00"/>
    <x v="634"/>
    <x v="12"/>
    <x v="11"/>
    <x v="8"/>
    <s v="Johannesburg"/>
    <x v="16"/>
    <x v="6"/>
    <n v="2"/>
    <n v="28.18"/>
    <n v="0.2"/>
    <n v="45.09"/>
    <x v="3354"/>
    <s v="Debit Card"/>
    <x v="0"/>
    <s v="Standard"/>
    <x v="1"/>
    <n v="2025"/>
    <m/>
    <x v="9"/>
  </r>
  <r>
    <s v="ORD-006092"/>
    <d v="2025-10-31T00:00:00"/>
    <x v="700"/>
    <x v="18"/>
    <x v="7"/>
    <x v="3"/>
    <s v="London"/>
    <x v="11"/>
    <x v="5"/>
    <n v="3"/>
    <n v="142.97999999999999"/>
    <n v="0.05"/>
    <n v="407.49"/>
    <x v="3810"/>
    <s v="Bank Transfer"/>
    <x v="0"/>
    <s v="Same Day"/>
    <x v="1"/>
    <n v="2025"/>
    <m/>
    <x v="2"/>
  </r>
  <r>
    <s v="ORD-006093"/>
    <d v="2025-05-13T00:00:00"/>
    <x v="805"/>
    <x v="9"/>
    <x v="7"/>
    <x v="3"/>
    <s v="Manchester"/>
    <x v="5"/>
    <x v="3"/>
    <n v="1"/>
    <n v="53.25"/>
    <n v="0.05"/>
    <n v="50.58"/>
    <x v="3811"/>
    <s v="Unknown"/>
    <x v="0"/>
    <s v="Standard"/>
    <x v="4"/>
    <n v="2025"/>
    <m/>
    <x v="0"/>
  </r>
  <r>
    <s v="ORD-006094"/>
    <d v="2025-08-09T00:00:00"/>
    <x v="829"/>
    <x v="3"/>
    <x v="11"/>
    <x v="8"/>
    <s v="Durban"/>
    <x v="3"/>
    <x v="1"/>
    <n v="2"/>
    <n v="148.38999999999999"/>
    <n v="0.2"/>
    <n v="237.42"/>
    <x v="3585"/>
    <s v="PayPal"/>
    <x v="0"/>
    <s v="Standard"/>
    <x v="1"/>
    <n v="2025"/>
    <m/>
    <x v="3"/>
  </r>
  <r>
    <s v="ORD-006095"/>
    <d v="2025-03-22T00:00:00"/>
    <x v="426"/>
    <x v="21"/>
    <x v="0"/>
    <x v="0"/>
    <s v="Unknown"/>
    <x v="6"/>
    <x v="4"/>
    <n v="2"/>
    <n v="18.559999999999999"/>
    <n v="0"/>
    <n v="37.130000000000003"/>
    <x v="37"/>
    <s v="Digital Wallet"/>
    <x v="0"/>
    <s v="Standard"/>
    <x v="4"/>
    <n v="2025"/>
    <m/>
    <x v="4"/>
  </r>
  <r>
    <s v="ORD-006096"/>
    <d v="2025-10-18T00:00:00"/>
    <x v="2"/>
    <x v="24"/>
    <x v="0"/>
    <x v="0"/>
    <s v="Brisbane"/>
    <x v="0"/>
    <x v="0"/>
    <n v="3"/>
    <n v="41.9"/>
    <n v="0.1"/>
    <n v="113.13"/>
    <x v="3603"/>
    <s v="UPI"/>
    <x v="0"/>
    <s v="Standard"/>
    <x v="4"/>
    <n v="2025"/>
    <m/>
    <x v="2"/>
  </r>
  <r>
    <s v="ORD-006097"/>
    <d v="2025-01-21T00:00:00"/>
    <x v="1627"/>
    <x v="11"/>
    <x v="3"/>
    <x v="3"/>
    <s v="Lyon"/>
    <x v="8"/>
    <x v="5"/>
    <n v="3"/>
    <n v="96.73"/>
    <n v="0.05"/>
    <n v="275.69"/>
    <x v="3812"/>
    <s v="Bank Transfer"/>
    <x v="0"/>
    <s v="Same Day"/>
    <x v="0"/>
    <n v="2025"/>
    <m/>
    <x v="5"/>
  </r>
  <r>
    <s v="ORD-006098"/>
    <d v="2025-11-22T00:00:00"/>
    <x v="1829"/>
    <x v="8"/>
    <x v="11"/>
    <x v="8"/>
    <s v="Cape Town"/>
    <x v="3"/>
    <x v="1"/>
    <n v="3"/>
    <n v="130.36000000000001"/>
    <n v="0.05"/>
    <n v="371.54"/>
    <x v="3813"/>
    <s v="Debit Card"/>
    <x v="0"/>
    <s v="Standard"/>
    <x v="2"/>
    <n v="2025"/>
    <m/>
    <x v="6"/>
  </r>
  <r>
    <s v="ORD-006099"/>
    <d v="2025-03-19T00:00:00"/>
    <x v="1774"/>
    <x v="25"/>
    <x v="0"/>
    <x v="0"/>
    <s v="Brisbane"/>
    <x v="12"/>
    <x v="1"/>
    <n v="1"/>
    <n v="164.03"/>
    <n v="0.2"/>
    <n v="131.22"/>
    <x v="3634"/>
    <s v="Credit Card"/>
    <x v="0"/>
    <s v="Express"/>
    <x v="0"/>
    <n v="2025"/>
    <m/>
    <x v="4"/>
  </r>
  <r>
    <s v="ORD-006100"/>
    <d v="2025-11-29T00:00:00"/>
    <x v="711"/>
    <x v="27"/>
    <x v="2"/>
    <x v="2"/>
    <s v="Dubai"/>
    <x v="3"/>
    <x v="1"/>
    <n v="1"/>
    <n v="132.43"/>
    <n v="0.05"/>
    <n v="125.81"/>
    <x v="0"/>
    <s v="Credit Card"/>
    <x v="0"/>
    <s v="Standard"/>
    <x v="0"/>
    <n v="2025"/>
    <m/>
    <x v="6"/>
  </r>
  <r>
    <s v="ORD-006101"/>
    <d v="2025-05-18T00:00:00"/>
    <x v="2267"/>
    <x v="20"/>
    <x v="0"/>
    <x v="0"/>
    <s v="Sydney"/>
    <x v="17"/>
    <x v="3"/>
    <n v="5"/>
    <n v="64.39"/>
    <n v="0.2"/>
    <n v="257.54000000000002"/>
    <x v="3814"/>
    <s v="Bank Transfer"/>
    <x v="1"/>
    <s v="Same Day"/>
    <x v="1"/>
    <n v="2025"/>
    <m/>
    <x v="0"/>
  </r>
  <r>
    <s v="ORD-006102"/>
    <d v="2025-10-10T00:00:00"/>
    <x v="513"/>
    <x v="9"/>
    <x v="0"/>
    <x v="0"/>
    <s v="Melbourne"/>
    <x v="19"/>
    <x v="5"/>
    <n v="2"/>
    <n v="24.25"/>
    <n v="0.15"/>
    <n v="41.22"/>
    <x v="2054"/>
    <s v="Credit Card"/>
    <x v="2"/>
    <s v="Express"/>
    <x v="2"/>
    <n v="2025"/>
    <m/>
    <x v="2"/>
  </r>
  <r>
    <s v="ORD-006103"/>
    <d v="2025-05-05T00:00:00"/>
    <x v="2268"/>
    <x v="6"/>
    <x v="4"/>
    <x v="4"/>
    <s v="New York"/>
    <x v="6"/>
    <x v="4"/>
    <n v="1"/>
    <n v="20.39"/>
    <n v="0.2"/>
    <n v="16.309999999999999"/>
    <x v="3815"/>
    <s v="Credit Card"/>
    <x v="0"/>
    <s v="Standard"/>
    <x v="0"/>
    <n v="2025"/>
    <m/>
    <x v="0"/>
  </r>
  <r>
    <s v="ORD-006104"/>
    <d v="2025-12-07T00:00:00"/>
    <x v="127"/>
    <x v="14"/>
    <x v="4"/>
    <x v="4"/>
    <s v="Chicago"/>
    <x v="9"/>
    <x v="6"/>
    <n v="1"/>
    <n v="85.15"/>
    <n v="0.1"/>
    <n v="76.64"/>
    <x v="571"/>
    <s v="PayPal"/>
    <x v="2"/>
    <s v="Standard"/>
    <x v="3"/>
    <n v="2025"/>
    <m/>
    <x v="1"/>
  </r>
  <r>
    <s v="ORD-006105"/>
    <d v="2025-02-19T00:00:00"/>
    <x v="1736"/>
    <x v="11"/>
    <x v="5"/>
    <x v="5"/>
    <s v="Kyoto"/>
    <x v="14"/>
    <x v="3"/>
    <n v="2"/>
    <n v="78.47"/>
    <n v="0.05"/>
    <n v="149.1"/>
    <x v="2858"/>
    <s v="Credit Card"/>
    <x v="0"/>
    <s v="Express"/>
    <x v="2"/>
    <n v="2025"/>
    <m/>
    <x v="10"/>
  </r>
  <r>
    <s v="ORD-006106"/>
    <d v="2025-03-11T00:00:00"/>
    <x v="2269"/>
    <x v="3"/>
    <x v="4"/>
    <x v="4"/>
    <s v="Houston"/>
    <x v="17"/>
    <x v="3"/>
    <n v="1"/>
    <n v="67.709999999999994"/>
    <n v="0.2"/>
    <n v="54.17"/>
    <x v="2585"/>
    <s v="Bank Transfer"/>
    <x v="0"/>
    <s v="Standard"/>
    <x v="2"/>
    <n v="2025"/>
    <m/>
    <x v="4"/>
  </r>
  <r>
    <s v="ORD-006107"/>
    <d v="2025-07-12T00:00:00"/>
    <x v="1062"/>
    <x v="19"/>
    <x v="3"/>
    <x v="3"/>
    <s v="Paris"/>
    <x v="13"/>
    <x v="2"/>
    <n v="1"/>
    <n v="179.6"/>
    <n v="0.1"/>
    <n v="161.63999999999999"/>
    <x v="2082"/>
    <s v="Credit Card"/>
    <x v="2"/>
    <s v="Standard"/>
    <x v="3"/>
    <n v="2025"/>
    <m/>
    <x v="8"/>
  </r>
  <r>
    <s v="ORD-006108"/>
    <d v="2025-02-02T00:00:00"/>
    <x v="1900"/>
    <x v="11"/>
    <x v="4"/>
    <x v="4"/>
    <s v="Chicago"/>
    <x v="2"/>
    <x v="1"/>
    <n v="4"/>
    <n v="85.72"/>
    <n v="0.1"/>
    <n v="308.60000000000002"/>
    <x v="2282"/>
    <s v="Debit Card"/>
    <x v="0"/>
    <s v="Same Day"/>
    <x v="0"/>
    <n v="2025"/>
    <m/>
    <x v="10"/>
  </r>
  <r>
    <s v="ORD-006109"/>
    <d v="2025-03-18T00:00:00"/>
    <x v="964"/>
    <x v="16"/>
    <x v="6"/>
    <x v="6"/>
    <s v="Singapore"/>
    <x v="19"/>
    <x v="5"/>
    <n v="1"/>
    <n v="23.75"/>
    <n v="0.15"/>
    <n v="20.190000000000001"/>
    <x v="1442"/>
    <s v="UPI"/>
    <x v="0"/>
    <s v="Express"/>
    <x v="1"/>
    <n v="2025"/>
    <m/>
    <x v="4"/>
  </r>
  <r>
    <s v="ORD-006110"/>
    <d v="2025-12-17T00:00:00"/>
    <x v="271"/>
    <x v="25"/>
    <x v="1"/>
    <x v="1"/>
    <s v="Chennai"/>
    <x v="12"/>
    <x v="1"/>
    <n v="2"/>
    <n v="149.58000000000001"/>
    <n v="0"/>
    <n v="299.16000000000003"/>
    <x v="3816"/>
    <s v="PayPal"/>
    <x v="0"/>
    <s v="Standard"/>
    <x v="0"/>
    <n v="2025"/>
    <m/>
    <x v="1"/>
  </r>
  <r>
    <s v="ORD-006111"/>
    <d v="2025-12-25T00:00:00"/>
    <x v="1368"/>
    <x v="10"/>
    <x v="6"/>
    <x v="6"/>
    <s v="Singapore"/>
    <x v="3"/>
    <x v="1"/>
    <n v="1"/>
    <n v="136.11000000000001"/>
    <n v="0.15"/>
    <n v="115.69"/>
    <x v="2174"/>
    <s v="Digital Wallet"/>
    <x v="0"/>
    <s v="Standard"/>
    <x v="0"/>
    <n v="2025"/>
    <m/>
    <x v="1"/>
  </r>
  <r>
    <s v="ORD-006112"/>
    <d v="2025-05-28T00:00:00"/>
    <x v="834"/>
    <x v="1"/>
    <x v="3"/>
    <x v="3"/>
    <s v="Lyon"/>
    <x v="18"/>
    <x v="1"/>
    <n v="2"/>
    <n v="67.489999999999995"/>
    <n v="0"/>
    <n v="134.97"/>
    <x v="3747"/>
    <s v="Credit Card"/>
    <x v="2"/>
    <s v="Standard"/>
    <x v="0"/>
    <n v="2025"/>
    <m/>
    <x v="0"/>
  </r>
  <r>
    <s v="ORD-006113"/>
    <d v="2025-12-12T00:00:00"/>
    <x v="575"/>
    <x v="3"/>
    <x v="1"/>
    <x v="1"/>
    <s v="Mumbai"/>
    <x v="10"/>
    <x v="1"/>
    <n v="1"/>
    <n v="53.41"/>
    <n v="0.05"/>
    <n v="50.74"/>
    <x v="2235"/>
    <s v="UPI"/>
    <x v="2"/>
    <s v="Standard"/>
    <x v="1"/>
    <n v="2025"/>
    <m/>
    <x v="1"/>
  </r>
  <r>
    <s v="ORD-006114"/>
    <d v="2025-08-02T00:00:00"/>
    <x v="2169"/>
    <x v="8"/>
    <x v="3"/>
    <x v="3"/>
    <s v="Lyon"/>
    <x v="2"/>
    <x v="1"/>
    <n v="4"/>
    <n v="96.97"/>
    <n v="0.25"/>
    <n v="290.89999999999998"/>
    <x v="3817"/>
    <s v="Credit Card"/>
    <x v="0"/>
    <s v="Express"/>
    <x v="2"/>
    <n v="2025"/>
    <m/>
    <x v="3"/>
  </r>
  <r>
    <s v="ORD-006115"/>
    <d v="2025-04-16T00:00:00"/>
    <x v="801"/>
    <x v="4"/>
    <x v="4"/>
    <x v="4"/>
    <s v="Houston"/>
    <x v="6"/>
    <x v="4"/>
    <n v="3"/>
    <n v="19.79"/>
    <n v="0.2"/>
    <n v="47.5"/>
    <x v="680"/>
    <s v="Debit Card"/>
    <x v="2"/>
    <s v="Express"/>
    <x v="1"/>
    <n v="2025"/>
    <m/>
    <x v="7"/>
  </r>
  <r>
    <s v="ORD-006116"/>
    <d v="2025-10-02T00:00:00"/>
    <x v="597"/>
    <x v="26"/>
    <x v="4"/>
    <x v="4"/>
    <s v="Houston"/>
    <x v="9"/>
    <x v="6"/>
    <n v="4"/>
    <n v="82.04"/>
    <n v="0.05"/>
    <n v="311.74"/>
    <x v="3818"/>
    <s v="Credit Card"/>
    <x v="2"/>
    <s v="Standard"/>
    <x v="1"/>
    <n v="2025"/>
    <m/>
    <x v="2"/>
  </r>
  <r>
    <s v="ORD-006117"/>
    <d v="2025-09-15T00:00:00"/>
    <x v="380"/>
    <x v="9"/>
    <x v="4"/>
    <x v="4"/>
    <s v="Los Angeles"/>
    <x v="10"/>
    <x v="1"/>
    <n v="2"/>
    <n v="50.87"/>
    <n v="0.2"/>
    <n v="81.400000000000006"/>
    <x v="1964"/>
    <s v="UPI"/>
    <x v="0"/>
    <s v="Standard"/>
    <x v="0"/>
    <n v="2025"/>
    <m/>
    <x v="11"/>
  </r>
  <r>
    <s v="ORD-006118"/>
    <d v="2025-12-29T00:00:00"/>
    <x v="473"/>
    <x v="22"/>
    <x v="1"/>
    <x v="1"/>
    <s v="Bengaluru"/>
    <x v="9"/>
    <x v="6"/>
    <n v="1"/>
    <n v="85.94"/>
    <n v="0.05"/>
    <n v="81.650000000000006"/>
    <x v="1506"/>
    <s v="Credit Card"/>
    <x v="2"/>
    <s v="Standard"/>
    <x v="1"/>
    <n v="2025"/>
    <m/>
    <x v="1"/>
  </r>
  <r>
    <s v="ORD-006119"/>
    <d v="2025-04-14T00:00:00"/>
    <x v="3"/>
    <x v="23"/>
    <x v="11"/>
    <x v="8"/>
    <s v="Pretoria"/>
    <x v="6"/>
    <x v="4"/>
    <n v="1"/>
    <n v="18.86"/>
    <n v="0.1"/>
    <n v="16.97"/>
    <x v="1442"/>
    <s v="PayPal"/>
    <x v="1"/>
    <s v="Same Day"/>
    <x v="1"/>
    <n v="2025"/>
    <m/>
    <x v="7"/>
  </r>
  <r>
    <s v="ORD-006120"/>
    <d v="2025-09-20T00:00:00"/>
    <x v="435"/>
    <x v="25"/>
    <x v="1"/>
    <x v="1"/>
    <s v="Kolkata"/>
    <x v="1"/>
    <x v="1"/>
    <n v="2"/>
    <n v="38"/>
    <n v="0.15"/>
    <n v="64.59"/>
    <x v="3546"/>
    <s v="Credit Card"/>
    <x v="2"/>
    <s v="Express"/>
    <x v="3"/>
    <n v="2025"/>
    <m/>
    <x v="11"/>
  </r>
  <r>
    <s v="ORD-006121"/>
    <d v="2025-01-21T00:00:00"/>
    <x v="782"/>
    <x v="12"/>
    <x v="8"/>
    <x v="4"/>
    <s v="Vancouver"/>
    <x v="13"/>
    <x v="2"/>
    <n v="3"/>
    <n v="180.14"/>
    <n v="0"/>
    <n v="540.41"/>
    <x v="3819"/>
    <s v="UPI"/>
    <x v="0"/>
    <s v="Standard"/>
    <x v="0"/>
    <n v="2025"/>
    <m/>
    <x v="5"/>
  </r>
  <r>
    <s v="ORD-006122"/>
    <d v="2025-02-14T00:00:00"/>
    <x v="234"/>
    <x v="28"/>
    <x v="4"/>
    <x v="4"/>
    <s v="Chicago"/>
    <x v="17"/>
    <x v="3"/>
    <n v="3"/>
    <n v="62.94"/>
    <n v="0.2"/>
    <n v="151.06"/>
    <x v="3820"/>
    <s v="UPI"/>
    <x v="1"/>
    <s v="Standard"/>
    <x v="0"/>
    <n v="2025"/>
    <m/>
    <x v="10"/>
  </r>
  <r>
    <s v="ORD-006123"/>
    <d v="2025-01-02T00:00:00"/>
    <x v="896"/>
    <x v="4"/>
    <x v="8"/>
    <x v="4"/>
    <s v="Toronto"/>
    <x v="13"/>
    <x v="2"/>
    <n v="1"/>
    <n v="189.44"/>
    <n v="0"/>
    <n v="189.44"/>
    <x v="2322"/>
    <s v="Debit Card"/>
    <x v="0"/>
    <s v="Standard"/>
    <x v="0"/>
    <n v="2025"/>
    <m/>
    <x v="5"/>
  </r>
  <r>
    <s v="ORD-006124"/>
    <d v="2025-12-31T00:00:00"/>
    <x v="945"/>
    <x v="4"/>
    <x v="4"/>
    <x v="4"/>
    <s v="Los Angeles"/>
    <x v="8"/>
    <x v="5"/>
    <n v="2"/>
    <n v="97.19"/>
    <n v="0.05"/>
    <n v="184.66"/>
    <x v="1008"/>
    <s v="Digital Wallet"/>
    <x v="0"/>
    <s v="Standard"/>
    <x v="0"/>
    <n v="2025"/>
    <m/>
    <x v="1"/>
  </r>
  <r>
    <s v="ORD-006125"/>
    <d v="2025-11-08T00:00:00"/>
    <x v="1613"/>
    <x v="10"/>
    <x v="8"/>
    <x v="4"/>
    <s v="Montreal"/>
    <x v="9"/>
    <x v="6"/>
    <n v="2"/>
    <n v="83.04"/>
    <n v="0.1"/>
    <n v="149.47999999999999"/>
    <x v="3821"/>
    <s v="UPI"/>
    <x v="1"/>
    <s v="Same Day"/>
    <x v="2"/>
    <n v="2025"/>
    <m/>
    <x v="6"/>
  </r>
  <r>
    <s v="ORD-006126"/>
    <d v="2025-11-03T00:00:00"/>
    <x v="2270"/>
    <x v="20"/>
    <x v="0"/>
    <x v="0"/>
    <s v="Sydney"/>
    <x v="15"/>
    <x v="6"/>
    <n v="1"/>
    <n v="70.12"/>
    <n v="0.05"/>
    <n v="66.62"/>
    <x v="3129"/>
    <s v="Debit Card"/>
    <x v="0"/>
    <s v="Standard"/>
    <x v="3"/>
    <n v="2025"/>
    <m/>
    <x v="6"/>
  </r>
  <r>
    <s v="ORD-006127"/>
    <d v="2025-07-19T00:00:00"/>
    <x v="2271"/>
    <x v="1"/>
    <x v="0"/>
    <x v="0"/>
    <s v="Melbourne"/>
    <x v="16"/>
    <x v="6"/>
    <n v="1"/>
    <n v="31.86"/>
    <n v="0.05"/>
    <n v="30.26"/>
    <x v="1718"/>
    <s v="Digital Wallet"/>
    <x v="0"/>
    <s v="Express"/>
    <x v="0"/>
    <n v="2025"/>
    <m/>
    <x v="8"/>
  </r>
  <r>
    <s v="ORD-006128"/>
    <d v="2025-04-28T00:00:00"/>
    <x v="1569"/>
    <x v="9"/>
    <x v="1"/>
    <x v="1"/>
    <s v="Bengaluru"/>
    <x v="10"/>
    <x v="1"/>
    <n v="1"/>
    <n v="51.11"/>
    <n v="0"/>
    <n v="51.11"/>
    <x v="4"/>
    <s v="Debit Card"/>
    <x v="1"/>
    <s v="Express"/>
    <x v="2"/>
    <n v="2025"/>
    <m/>
    <x v="7"/>
  </r>
  <r>
    <s v="ORD-006129"/>
    <d v="2025-03-01T00:00:00"/>
    <x v="1766"/>
    <x v="22"/>
    <x v="8"/>
    <x v="4"/>
    <s v="Toronto"/>
    <x v="17"/>
    <x v="3"/>
    <n v="2"/>
    <n v="63.17"/>
    <n v="0.15"/>
    <n v="107.4"/>
    <x v="3822"/>
    <s v="Bank Transfer"/>
    <x v="0"/>
    <s v="Standard"/>
    <x v="0"/>
    <n v="2025"/>
    <m/>
    <x v="4"/>
  </r>
  <r>
    <s v="ORD-006130"/>
    <d v="2025-04-22T00:00:00"/>
    <x v="2105"/>
    <x v="13"/>
    <x v="4"/>
    <x v="4"/>
    <s v="New York"/>
    <x v="19"/>
    <x v="5"/>
    <n v="1"/>
    <n v="23.66"/>
    <n v="0"/>
    <n v="23.66"/>
    <x v="1346"/>
    <s v="Credit Card"/>
    <x v="0"/>
    <s v="Express"/>
    <x v="2"/>
    <n v="2025"/>
    <m/>
    <x v="7"/>
  </r>
  <r>
    <s v="ORD-006131"/>
    <d v="2025-05-28T00:00:00"/>
    <x v="720"/>
    <x v="8"/>
    <x v="1"/>
    <x v="1"/>
    <s v="Bengaluru"/>
    <x v="17"/>
    <x v="3"/>
    <n v="3"/>
    <n v="68.430000000000007"/>
    <n v="0.15"/>
    <n v="174.51"/>
    <x v="3823"/>
    <s v="Credit Card"/>
    <x v="2"/>
    <s v="Standard"/>
    <x v="2"/>
    <n v="2025"/>
    <m/>
    <x v="0"/>
  </r>
  <r>
    <s v="ORD-006132"/>
    <d v="2025-10-23T00:00:00"/>
    <x v="1487"/>
    <x v="27"/>
    <x v="7"/>
    <x v="3"/>
    <s v="Birmingham"/>
    <x v="19"/>
    <x v="5"/>
    <n v="3"/>
    <n v="25.48"/>
    <n v="0.1"/>
    <n v="68.790000000000006"/>
    <x v="3824"/>
    <s v="UPI"/>
    <x v="0"/>
    <s v="Same Day"/>
    <x v="2"/>
    <n v="2025"/>
    <m/>
    <x v="2"/>
  </r>
  <r>
    <s v="ORD-006133"/>
    <d v="2025-07-31T00:00:00"/>
    <x v="423"/>
    <x v="21"/>
    <x v="7"/>
    <x v="3"/>
    <s v="Manchester"/>
    <x v="9"/>
    <x v="6"/>
    <n v="3"/>
    <n v="75.790000000000006"/>
    <n v="0.2"/>
    <n v="181.89"/>
    <x v="3825"/>
    <s v="Digital Wallet"/>
    <x v="0"/>
    <s v="Same Day"/>
    <x v="1"/>
    <n v="2025"/>
    <m/>
    <x v="8"/>
  </r>
  <r>
    <s v="ORD-006134"/>
    <d v="2025-01-31T00:00:00"/>
    <x v="619"/>
    <x v="7"/>
    <x v="7"/>
    <x v="3"/>
    <s v="London"/>
    <x v="12"/>
    <x v="1"/>
    <n v="1"/>
    <n v="171.58"/>
    <n v="0"/>
    <n v="171.58"/>
    <x v="3826"/>
    <s v="Debit Card"/>
    <x v="2"/>
    <s v="Standard"/>
    <x v="1"/>
    <n v="2025"/>
    <m/>
    <x v="5"/>
  </r>
  <r>
    <s v="ORD-006135"/>
    <d v="2025-01-08T00:00:00"/>
    <x v="213"/>
    <x v="0"/>
    <x v="0"/>
    <x v="0"/>
    <s v="Perth"/>
    <x v="3"/>
    <x v="1"/>
    <n v="1"/>
    <n v="143.16"/>
    <n v="0"/>
    <n v="143.16"/>
    <x v="1269"/>
    <s v="Debit Card"/>
    <x v="0"/>
    <s v="Standard"/>
    <x v="3"/>
    <n v="2025"/>
    <m/>
    <x v="5"/>
  </r>
  <r>
    <s v="ORD-006136"/>
    <d v="2025-02-10T00:00:00"/>
    <x v="1876"/>
    <x v="3"/>
    <x v="4"/>
    <x v="4"/>
    <s v="Houston"/>
    <x v="4"/>
    <x v="2"/>
    <n v="3"/>
    <n v="42.28"/>
    <n v="0.15"/>
    <n v="107.8"/>
    <x v="3827"/>
    <s v="Digital Wallet"/>
    <x v="1"/>
    <s v="Express"/>
    <x v="1"/>
    <n v="2025"/>
    <m/>
    <x v="10"/>
  </r>
  <r>
    <s v="ORD-006137"/>
    <d v="2025-06-10T00:00:00"/>
    <x v="476"/>
    <x v="0"/>
    <x v="4"/>
    <x v="4"/>
    <s v="Seattle"/>
    <x v="2"/>
    <x v="1"/>
    <n v="3"/>
    <n v="92.86"/>
    <n v="0.1"/>
    <n v="250.73"/>
    <x v="3350"/>
    <s v="PayPal"/>
    <x v="0"/>
    <s v="Standard"/>
    <x v="0"/>
    <n v="2025"/>
    <m/>
    <x v="9"/>
  </r>
  <r>
    <s v="ORD-006138"/>
    <d v="2025-12-14T00:00:00"/>
    <x v="2272"/>
    <x v="19"/>
    <x v="1"/>
    <x v="1"/>
    <s v="Kolkata"/>
    <x v="6"/>
    <x v="4"/>
    <n v="1"/>
    <n v="20.18"/>
    <n v="0.15"/>
    <n v="17.16"/>
    <x v="1606"/>
    <s v="Credit Card"/>
    <x v="0"/>
    <s v="Express"/>
    <x v="1"/>
    <n v="2025"/>
    <m/>
    <x v="1"/>
  </r>
  <r>
    <s v="ORD-006139"/>
    <d v="2025-09-07T00:00:00"/>
    <x v="2228"/>
    <x v="10"/>
    <x v="0"/>
    <x v="0"/>
    <s v="Melbourne"/>
    <x v="0"/>
    <x v="0"/>
    <n v="2"/>
    <n v="40.01"/>
    <n v="0.25"/>
    <n v="60.02"/>
    <x v="1035"/>
    <s v="Debit Card"/>
    <x v="0"/>
    <s v="Same Day"/>
    <x v="0"/>
    <n v="2025"/>
    <m/>
    <x v="11"/>
  </r>
  <r>
    <s v="ORD-006140"/>
    <d v="2025-11-08T00:00:00"/>
    <x v="1486"/>
    <x v="2"/>
    <x v="3"/>
    <x v="3"/>
    <s v="Toulouse"/>
    <x v="11"/>
    <x v="5"/>
    <n v="2"/>
    <n v="157.03"/>
    <n v="0.05"/>
    <n v="298.36"/>
    <x v="3828"/>
    <s v="Digital Wallet"/>
    <x v="2"/>
    <s v="Same Day"/>
    <x v="2"/>
    <n v="2025"/>
    <m/>
    <x v="6"/>
  </r>
  <r>
    <s v="ORD-006141"/>
    <d v="2025-07-02T00:00:00"/>
    <x v="2102"/>
    <x v="3"/>
    <x v="4"/>
    <x v="4"/>
    <s v="New York"/>
    <x v="14"/>
    <x v="3"/>
    <n v="1"/>
    <n v="85.63"/>
    <n v="0.05"/>
    <n v="81.349999999999994"/>
    <x v="1474"/>
    <s v="Credit Card"/>
    <x v="0"/>
    <s v="Express"/>
    <x v="1"/>
    <n v="2025"/>
    <m/>
    <x v="8"/>
  </r>
  <r>
    <s v="ORD-006142"/>
    <d v="2025-05-22T00:00:00"/>
    <x v="832"/>
    <x v="27"/>
    <x v="0"/>
    <x v="0"/>
    <s v="Brisbane"/>
    <x v="12"/>
    <x v="1"/>
    <n v="2"/>
    <n v="155.19999999999999"/>
    <n v="0.2"/>
    <n v="248.33"/>
    <x v="2823"/>
    <s v="PayPal"/>
    <x v="1"/>
    <s v="Standard"/>
    <x v="1"/>
    <n v="2025"/>
    <m/>
    <x v="0"/>
  </r>
  <r>
    <s v="ORD-006143"/>
    <d v="2025-02-12T00:00:00"/>
    <x v="534"/>
    <x v="1"/>
    <x v="9"/>
    <x v="3"/>
    <s v="Munich"/>
    <x v="0"/>
    <x v="0"/>
    <n v="1"/>
    <n v="39.58"/>
    <n v="0.15"/>
    <n v="33.64"/>
    <x v="1759"/>
    <s v="UPI"/>
    <x v="0"/>
    <s v="Express"/>
    <x v="2"/>
    <n v="2025"/>
    <m/>
    <x v="10"/>
  </r>
  <r>
    <s v="ORD-006144"/>
    <d v="2025-11-29T00:00:00"/>
    <x v="225"/>
    <x v="17"/>
    <x v="7"/>
    <x v="3"/>
    <s v="Liverpool"/>
    <x v="6"/>
    <x v="4"/>
    <n v="1"/>
    <n v="19.72"/>
    <n v="0.15"/>
    <n v="16.760000000000002"/>
    <x v="3113"/>
    <s v="Credit Card"/>
    <x v="0"/>
    <s v="Standard"/>
    <x v="3"/>
    <n v="2025"/>
    <m/>
    <x v="6"/>
  </r>
  <r>
    <s v="ORD-006145"/>
    <d v="2025-11-02T00:00:00"/>
    <x v="2011"/>
    <x v="2"/>
    <x v="9"/>
    <x v="3"/>
    <s v="Hamburg"/>
    <x v="5"/>
    <x v="3"/>
    <n v="2"/>
    <n v="53.65"/>
    <n v="0.1"/>
    <n v="96.57"/>
    <x v="3829"/>
    <s v="Credit Card"/>
    <x v="2"/>
    <s v="Express"/>
    <x v="1"/>
    <n v="2025"/>
    <m/>
    <x v="6"/>
  </r>
  <r>
    <s v="ORD-006146"/>
    <d v="2025-03-07T00:00:00"/>
    <x v="27"/>
    <x v="29"/>
    <x v="8"/>
    <x v="4"/>
    <s v="Calgary"/>
    <x v="17"/>
    <x v="3"/>
    <n v="1"/>
    <n v="69.540000000000006"/>
    <n v="0.05"/>
    <n v="66.06"/>
    <x v="305"/>
    <s v="UPI"/>
    <x v="1"/>
    <s v="Same Day"/>
    <x v="1"/>
    <n v="2025"/>
    <m/>
    <x v="4"/>
  </r>
  <r>
    <s v="ORD-006147"/>
    <d v="2025-07-20T00:00:00"/>
    <x v="1170"/>
    <x v="1"/>
    <x v="8"/>
    <x v="4"/>
    <s v="Toronto"/>
    <x v="2"/>
    <x v="1"/>
    <n v="1"/>
    <n v="89.95"/>
    <n v="0.05"/>
    <n v="85.45"/>
    <x v="2136"/>
    <s v="Credit Card"/>
    <x v="2"/>
    <s v="Standard"/>
    <x v="0"/>
    <n v="2025"/>
    <m/>
    <x v="8"/>
  </r>
  <r>
    <s v="ORD-006148"/>
    <d v="2025-07-10T00:00:00"/>
    <x v="1551"/>
    <x v="24"/>
    <x v="4"/>
    <x v="4"/>
    <s v="Seattle"/>
    <x v="3"/>
    <x v="1"/>
    <n v="1"/>
    <n v="145.49"/>
    <n v="0.15"/>
    <n v="123.67"/>
    <x v="3594"/>
    <s v="UPI"/>
    <x v="2"/>
    <s v="Express"/>
    <x v="1"/>
    <n v="2025"/>
    <m/>
    <x v="8"/>
  </r>
  <r>
    <s v="ORD-006149"/>
    <d v="2025-09-02T00:00:00"/>
    <x v="1847"/>
    <x v="0"/>
    <x v="1"/>
    <x v="1"/>
    <s v="Bengaluru"/>
    <x v="11"/>
    <x v="5"/>
    <n v="1"/>
    <n v="155.13"/>
    <n v="0"/>
    <n v="155.13"/>
    <x v="1495"/>
    <s v="PayPal"/>
    <x v="0"/>
    <s v="Standard"/>
    <x v="0"/>
    <n v="2025"/>
    <m/>
    <x v="11"/>
  </r>
  <r>
    <s v="ORD-006150"/>
    <d v="2025-12-17T00:00:00"/>
    <x v="1869"/>
    <x v="3"/>
    <x v="1"/>
    <x v="1"/>
    <s v="Hyderabad"/>
    <x v="5"/>
    <x v="3"/>
    <n v="2"/>
    <n v="53.3"/>
    <n v="0"/>
    <n v="106.61"/>
    <x v="679"/>
    <s v="Debit Card"/>
    <x v="0"/>
    <s v="Same Day"/>
    <x v="0"/>
    <n v="2025"/>
    <m/>
    <x v="1"/>
  </r>
  <r>
    <s v="ORD-006151"/>
    <d v="2025-08-15T00:00:00"/>
    <x v="696"/>
    <x v="2"/>
    <x v="8"/>
    <x v="4"/>
    <s v="Toronto"/>
    <x v="2"/>
    <x v="1"/>
    <n v="2"/>
    <n v="86.29"/>
    <n v="0.05"/>
    <n v="163.95"/>
    <x v="1249"/>
    <s v="Credit Card"/>
    <x v="2"/>
    <s v="Express"/>
    <x v="1"/>
    <n v="2025"/>
    <m/>
    <x v="3"/>
  </r>
  <r>
    <s v="ORD-006152"/>
    <d v="2025-07-31T00:00:00"/>
    <x v="1883"/>
    <x v="22"/>
    <x v="10"/>
    <x v="7"/>
    <s v="BrasÃ­lia"/>
    <x v="5"/>
    <x v="3"/>
    <n v="1"/>
    <n v="51.74"/>
    <n v="0.1"/>
    <n v="46.57"/>
    <x v="3725"/>
    <s v="Debit Card"/>
    <x v="0"/>
    <s v="Express"/>
    <x v="0"/>
    <n v="2025"/>
    <m/>
    <x v="8"/>
  </r>
  <r>
    <s v="ORD-006153"/>
    <d v="2025-01-20T00:00:00"/>
    <x v="1374"/>
    <x v="16"/>
    <x v="7"/>
    <x v="3"/>
    <s v="Manchester"/>
    <x v="11"/>
    <x v="5"/>
    <n v="1"/>
    <n v="143.06"/>
    <n v="0.1"/>
    <n v="128.76"/>
    <x v="2977"/>
    <s v="Credit Card"/>
    <x v="0"/>
    <s v="Standard"/>
    <x v="1"/>
    <n v="2025"/>
    <m/>
    <x v="5"/>
  </r>
  <r>
    <s v="ORD-006154"/>
    <d v="2025-01-25T00:00:00"/>
    <x v="2177"/>
    <x v="7"/>
    <x v="1"/>
    <x v="1"/>
    <s v="Delhi"/>
    <x v="13"/>
    <x v="2"/>
    <n v="2"/>
    <n v="194.75"/>
    <n v="0"/>
    <n v="389.51"/>
    <x v="3830"/>
    <s v="Digital Wallet"/>
    <x v="0"/>
    <s v="Same Day"/>
    <x v="1"/>
    <n v="2025"/>
    <m/>
    <x v="5"/>
  </r>
  <r>
    <s v="ORD-006155"/>
    <d v="2025-03-15T00:00:00"/>
    <x v="617"/>
    <x v="17"/>
    <x v="5"/>
    <x v="5"/>
    <s v="Kyoto"/>
    <x v="18"/>
    <x v="1"/>
    <n v="1"/>
    <n v="72.97"/>
    <n v="0.05"/>
    <n v="69.319999999999993"/>
    <x v="506"/>
    <s v="Debit Card"/>
    <x v="0"/>
    <s v="Standard"/>
    <x v="0"/>
    <n v="2025"/>
    <m/>
    <x v="4"/>
  </r>
  <r>
    <s v="ORD-006156"/>
    <d v="2025-01-13T00:00:00"/>
    <x v="351"/>
    <x v="17"/>
    <x v="6"/>
    <x v="6"/>
    <s v="Singapore"/>
    <x v="19"/>
    <x v="5"/>
    <n v="1"/>
    <n v="24.49"/>
    <n v="0.25"/>
    <n v="18.37"/>
    <x v="3113"/>
    <s v="Debit Card"/>
    <x v="0"/>
    <s v="Standard"/>
    <x v="2"/>
    <n v="2025"/>
    <m/>
    <x v="5"/>
  </r>
  <r>
    <s v="ORD-006157"/>
    <d v="2025-10-18T00:00:00"/>
    <x v="2273"/>
    <x v="11"/>
    <x v="10"/>
    <x v="7"/>
    <s v="SÃ£o Paulo"/>
    <x v="12"/>
    <x v="1"/>
    <n v="2"/>
    <n v="151.51"/>
    <n v="0.1"/>
    <n v="272.70999999999998"/>
    <x v="3733"/>
    <s v="Credit Card"/>
    <x v="0"/>
    <s v="Standard"/>
    <x v="0"/>
    <n v="2025"/>
    <m/>
    <x v="2"/>
  </r>
  <r>
    <s v="ORD-006158"/>
    <d v="2025-10-10T00:00:00"/>
    <x v="2274"/>
    <x v="20"/>
    <x v="3"/>
    <x v="3"/>
    <s v="Toulouse"/>
    <x v="18"/>
    <x v="1"/>
    <n v="2"/>
    <n v="70.86"/>
    <n v="0.2"/>
    <n v="113.38"/>
    <x v="1199"/>
    <s v="Digital Wallet"/>
    <x v="0"/>
    <s v="Same Day"/>
    <x v="2"/>
    <n v="2025"/>
    <m/>
    <x v="2"/>
  </r>
  <r>
    <s v="ORD-006159"/>
    <d v="2025-02-23T00:00:00"/>
    <x v="1473"/>
    <x v="15"/>
    <x v="10"/>
    <x v="7"/>
    <s v="SÃ£o Paulo"/>
    <x v="4"/>
    <x v="2"/>
    <n v="2"/>
    <n v="42.18"/>
    <n v="0.15"/>
    <n v="71.7"/>
    <x v="3831"/>
    <s v="Digital Wallet"/>
    <x v="0"/>
    <s v="Same Day"/>
    <x v="0"/>
    <n v="2025"/>
    <m/>
    <x v="10"/>
  </r>
  <r>
    <s v="ORD-006160"/>
    <d v="2025-11-17T00:00:00"/>
    <x v="131"/>
    <x v="15"/>
    <x v="1"/>
    <x v="1"/>
    <s v="Bengaluru"/>
    <x v="10"/>
    <x v="1"/>
    <n v="3"/>
    <n v="49.69"/>
    <n v="0.1"/>
    <n v="134.16"/>
    <x v="3832"/>
    <s v="UPI"/>
    <x v="0"/>
    <s v="Express"/>
    <x v="2"/>
    <n v="2025"/>
    <m/>
    <x v="6"/>
  </r>
  <r>
    <s v="ORD-006161"/>
    <d v="2025-03-02T00:00:00"/>
    <x v="621"/>
    <x v="4"/>
    <x v="1"/>
    <x v="1"/>
    <s v="Delhi"/>
    <x v="9"/>
    <x v="6"/>
    <n v="4"/>
    <n v="82.97"/>
    <n v="0.05"/>
    <n v="315.29000000000002"/>
    <x v="3833"/>
    <s v="Credit Card"/>
    <x v="1"/>
    <s v="Same Day"/>
    <x v="2"/>
    <n v="2025"/>
    <m/>
    <x v="4"/>
  </r>
  <r>
    <s v="ORD-006162"/>
    <d v="2025-04-28T00:00:00"/>
    <x v="1781"/>
    <x v="19"/>
    <x v="1"/>
    <x v="1"/>
    <s v="Chennai"/>
    <x v="2"/>
    <x v="1"/>
    <n v="4"/>
    <n v="96.17"/>
    <n v="0.1"/>
    <n v="346.22"/>
    <x v="3834"/>
    <s v="PayPal"/>
    <x v="0"/>
    <s v="Standard"/>
    <x v="2"/>
    <n v="2025"/>
    <m/>
    <x v="7"/>
  </r>
  <r>
    <s v="ORD-006163"/>
    <d v="2025-04-08T00:00:00"/>
    <x v="1735"/>
    <x v="28"/>
    <x v="0"/>
    <x v="0"/>
    <s v="Melbourne"/>
    <x v="12"/>
    <x v="1"/>
    <n v="2"/>
    <n v="151.36000000000001"/>
    <n v="0.25"/>
    <n v="227.04"/>
    <x v="1796"/>
    <s v="PayPal"/>
    <x v="0"/>
    <s v="Standard"/>
    <x v="0"/>
    <n v="2025"/>
    <m/>
    <x v="7"/>
  </r>
  <r>
    <s v="ORD-006164"/>
    <d v="2025-05-26T00:00:00"/>
    <x v="1594"/>
    <x v="11"/>
    <x v="1"/>
    <x v="1"/>
    <s v="Hyderabad"/>
    <x v="11"/>
    <x v="5"/>
    <n v="1"/>
    <n v="148.80000000000001"/>
    <n v="0.1"/>
    <n v="133.91999999999999"/>
    <x v="2849"/>
    <s v="Credit Card"/>
    <x v="2"/>
    <s v="Standard"/>
    <x v="1"/>
    <n v="2025"/>
    <m/>
    <x v="0"/>
  </r>
  <r>
    <s v="ORD-006165"/>
    <d v="2025-04-10T00:00:00"/>
    <x v="1303"/>
    <x v="16"/>
    <x v="9"/>
    <x v="3"/>
    <s v="Unknown"/>
    <x v="4"/>
    <x v="2"/>
    <n v="1"/>
    <n v="44.5"/>
    <n v="0.15"/>
    <n v="37.82"/>
    <x v="3253"/>
    <s v="PayPal"/>
    <x v="1"/>
    <s v="Express"/>
    <x v="0"/>
    <n v="2025"/>
    <m/>
    <x v="7"/>
  </r>
  <r>
    <s v="ORD-006166"/>
    <d v="2025-07-11T00:00:00"/>
    <x v="824"/>
    <x v="7"/>
    <x v="9"/>
    <x v="3"/>
    <s v="Hamburg"/>
    <x v="19"/>
    <x v="5"/>
    <n v="2"/>
    <n v="26.82"/>
    <n v="0"/>
    <n v="53.64"/>
    <x v="1619"/>
    <s v="Bank Transfer"/>
    <x v="1"/>
    <s v="Express"/>
    <x v="4"/>
    <n v="2025"/>
    <m/>
    <x v="8"/>
  </r>
  <r>
    <s v="ORD-006167"/>
    <d v="2025-06-09T00:00:00"/>
    <x v="434"/>
    <x v="13"/>
    <x v="4"/>
    <x v="4"/>
    <s v="New York"/>
    <x v="2"/>
    <x v="1"/>
    <n v="2"/>
    <n v="95.47"/>
    <n v="0.05"/>
    <n v="181.39"/>
    <x v="3835"/>
    <s v="Credit Card"/>
    <x v="0"/>
    <s v="Standard"/>
    <x v="0"/>
    <n v="2025"/>
    <m/>
    <x v="9"/>
  </r>
  <r>
    <s v="ORD-006168"/>
    <d v="2025-12-28T00:00:00"/>
    <x v="2275"/>
    <x v="16"/>
    <x v="10"/>
    <x v="7"/>
    <s v="SÃ£o Paulo"/>
    <x v="15"/>
    <x v="6"/>
    <n v="3"/>
    <n v="77.81"/>
    <n v="0.2"/>
    <n v="186.75"/>
    <x v="3836"/>
    <s v="Credit Card"/>
    <x v="0"/>
    <s v="Express"/>
    <x v="1"/>
    <n v="2025"/>
    <m/>
    <x v="1"/>
  </r>
  <r>
    <s v="ORD-006169"/>
    <d v="2025-01-22T00:00:00"/>
    <x v="439"/>
    <x v="21"/>
    <x v="1"/>
    <x v="1"/>
    <s v="Mumbai"/>
    <x v="0"/>
    <x v="0"/>
    <n v="5"/>
    <n v="41.27"/>
    <n v="0.1"/>
    <n v="185.69"/>
    <x v="3837"/>
    <s v="PayPal"/>
    <x v="0"/>
    <s v="Express"/>
    <x v="0"/>
    <n v="2025"/>
    <m/>
    <x v="5"/>
  </r>
  <r>
    <s v="ORD-006170"/>
    <d v="2025-02-25T00:00:00"/>
    <x v="1857"/>
    <x v="6"/>
    <x v="4"/>
    <x v="4"/>
    <s v="Los Angeles"/>
    <x v="10"/>
    <x v="1"/>
    <n v="2"/>
    <n v="51.19"/>
    <n v="0.25"/>
    <n v="76.790000000000006"/>
    <x v="1077"/>
    <s v="UPI"/>
    <x v="2"/>
    <s v="Standard"/>
    <x v="3"/>
    <n v="2025"/>
    <m/>
    <x v="10"/>
  </r>
  <r>
    <s v="ORD-006171"/>
    <d v="2025-01-21T00:00:00"/>
    <x v="1379"/>
    <x v="11"/>
    <x v="5"/>
    <x v="5"/>
    <s v="Yokohama"/>
    <x v="4"/>
    <x v="2"/>
    <n v="1"/>
    <n v="46.62"/>
    <n v="0.2"/>
    <n v="37.299999999999997"/>
    <x v="2093"/>
    <s v="UPI"/>
    <x v="0"/>
    <s v="Express"/>
    <x v="1"/>
    <n v="2025"/>
    <m/>
    <x v="5"/>
  </r>
  <r>
    <s v="ORD-006172"/>
    <d v="2025-09-02T00:00:00"/>
    <x v="1829"/>
    <x v="0"/>
    <x v="1"/>
    <x v="1"/>
    <s v="Delhi"/>
    <x v="6"/>
    <x v="4"/>
    <n v="1"/>
    <n v="18.579999999999998"/>
    <n v="0"/>
    <n v="18.579999999999998"/>
    <x v="452"/>
    <s v="Credit Card"/>
    <x v="0"/>
    <s v="Express"/>
    <x v="3"/>
    <n v="2025"/>
    <m/>
    <x v="11"/>
  </r>
  <r>
    <s v="ORD-006173"/>
    <d v="2025-01-22T00:00:00"/>
    <x v="441"/>
    <x v="11"/>
    <x v="8"/>
    <x v="4"/>
    <s v="Montreal"/>
    <x v="19"/>
    <x v="5"/>
    <n v="1"/>
    <n v="24.44"/>
    <n v="0"/>
    <n v="24.44"/>
    <x v="3838"/>
    <s v="UPI"/>
    <x v="1"/>
    <s v="Express"/>
    <x v="0"/>
    <n v="2025"/>
    <m/>
    <x v="5"/>
  </r>
  <r>
    <s v="ORD-006174"/>
    <d v="2025-11-18T00:00:00"/>
    <x v="483"/>
    <x v="27"/>
    <x v="6"/>
    <x v="6"/>
    <s v="Singapore"/>
    <x v="19"/>
    <x v="5"/>
    <n v="1"/>
    <n v="24.28"/>
    <n v="0.25"/>
    <n v="18.21"/>
    <x v="3839"/>
    <s v="UPI"/>
    <x v="2"/>
    <s v="Express"/>
    <x v="1"/>
    <n v="2025"/>
    <m/>
    <x v="6"/>
  </r>
  <r>
    <s v="ORD-006175"/>
    <d v="2025-07-20T00:00:00"/>
    <x v="1328"/>
    <x v="19"/>
    <x v="2"/>
    <x v="2"/>
    <s v="Dubai"/>
    <x v="14"/>
    <x v="3"/>
    <n v="1"/>
    <n v="85.92"/>
    <n v="0"/>
    <n v="85.92"/>
    <x v="2077"/>
    <s v="Debit Card"/>
    <x v="0"/>
    <s v="Standard"/>
    <x v="0"/>
    <n v="2025"/>
    <m/>
    <x v="8"/>
  </r>
  <r>
    <s v="ORD-006176"/>
    <d v="2025-07-26T00:00:00"/>
    <x v="1998"/>
    <x v="16"/>
    <x v="10"/>
    <x v="7"/>
    <s v="Rio de Janeiro"/>
    <x v="13"/>
    <x v="2"/>
    <n v="2"/>
    <n v="194.21"/>
    <n v="0.05"/>
    <n v="368.99"/>
    <x v="3840"/>
    <s v="Credit Card"/>
    <x v="0"/>
    <s v="Express"/>
    <x v="0"/>
    <n v="2025"/>
    <m/>
    <x v="8"/>
  </r>
  <r>
    <s v="ORD-006177"/>
    <d v="2025-08-08T00:00:00"/>
    <x v="2276"/>
    <x v="6"/>
    <x v="4"/>
    <x v="4"/>
    <s v="Los Angeles"/>
    <x v="18"/>
    <x v="1"/>
    <n v="2"/>
    <n v="71.23"/>
    <n v="0.15"/>
    <n v="121.09"/>
    <x v="1319"/>
    <s v="Debit Card"/>
    <x v="2"/>
    <s v="Standard"/>
    <x v="0"/>
    <n v="2025"/>
    <m/>
    <x v="3"/>
  </r>
  <r>
    <s v="ORD-006178"/>
    <d v="2025-03-08T00:00:00"/>
    <x v="1430"/>
    <x v="21"/>
    <x v="3"/>
    <x v="3"/>
    <s v="Marseille"/>
    <x v="4"/>
    <x v="2"/>
    <n v="3"/>
    <n v="47.28"/>
    <n v="0"/>
    <n v="141.84"/>
    <x v="1975"/>
    <s v="PayPal"/>
    <x v="1"/>
    <s v="Express"/>
    <x v="2"/>
    <n v="2025"/>
    <m/>
    <x v="4"/>
  </r>
  <r>
    <s v="ORD-006179"/>
    <d v="2025-03-19T00:00:00"/>
    <x v="217"/>
    <x v="11"/>
    <x v="1"/>
    <x v="1"/>
    <s v="Kolkata"/>
    <x v="15"/>
    <x v="6"/>
    <n v="2"/>
    <n v="80.209999999999994"/>
    <n v="0"/>
    <n v="160.41999999999999"/>
    <x v="3841"/>
    <s v="Bank Transfer"/>
    <x v="0"/>
    <s v="Standard"/>
    <x v="0"/>
    <n v="2025"/>
    <m/>
    <x v="4"/>
  </r>
  <r>
    <s v="ORD-006180"/>
    <d v="2025-05-05T00:00:00"/>
    <x v="1246"/>
    <x v="23"/>
    <x v="4"/>
    <x v="4"/>
    <s v="Houston"/>
    <x v="18"/>
    <x v="1"/>
    <n v="3"/>
    <n v="66.3"/>
    <n v="0.1"/>
    <n v="179.02"/>
    <x v="2938"/>
    <s v="PayPal"/>
    <x v="0"/>
    <s v="Standard"/>
    <x v="0"/>
    <n v="2025"/>
    <m/>
    <x v="0"/>
  </r>
  <r>
    <s v="ORD-006181"/>
    <d v="2025-08-21T00:00:00"/>
    <x v="1571"/>
    <x v="21"/>
    <x v="1"/>
    <x v="1"/>
    <s v="Mumbai"/>
    <x v="12"/>
    <x v="1"/>
    <n v="1"/>
    <n v="157.34"/>
    <n v="0.05"/>
    <n v="149.47999999999999"/>
    <x v="519"/>
    <s v="Bank Transfer"/>
    <x v="0"/>
    <s v="Same Day"/>
    <x v="1"/>
    <n v="2025"/>
    <m/>
    <x v="3"/>
  </r>
  <r>
    <s v="ORD-006182"/>
    <d v="2025-03-24T00:00:00"/>
    <x v="1250"/>
    <x v="8"/>
    <x v="4"/>
    <x v="4"/>
    <s v="Chicago"/>
    <x v="4"/>
    <x v="2"/>
    <n v="2"/>
    <n v="48.21"/>
    <n v="0.05"/>
    <n v="91.61"/>
    <x v="2506"/>
    <s v="PayPal"/>
    <x v="1"/>
    <s v="Express"/>
    <x v="1"/>
    <n v="2025"/>
    <m/>
    <x v="4"/>
  </r>
  <r>
    <s v="ORD-006183"/>
    <d v="2025-02-15T00:00:00"/>
    <x v="1515"/>
    <x v="10"/>
    <x v="10"/>
    <x v="7"/>
    <s v="Rio de Janeiro"/>
    <x v="15"/>
    <x v="6"/>
    <n v="3"/>
    <n v="69.39"/>
    <n v="0.15"/>
    <n v="176.95"/>
    <x v="3485"/>
    <s v="UPI"/>
    <x v="2"/>
    <s v="Standard"/>
    <x v="0"/>
    <n v="2025"/>
    <m/>
    <x v="10"/>
  </r>
  <r>
    <s v="ORD-006184"/>
    <d v="2025-12-24T00:00:00"/>
    <x v="199"/>
    <x v="17"/>
    <x v="4"/>
    <x v="4"/>
    <s v="Houston"/>
    <x v="19"/>
    <x v="5"/>
    <n v="1"/>
    <n v="24.75"/>
    <n v="0.1"/>
    <n v="22.27"/>
    <x v="3842"/>
    <s v="Credit Card"/>
    <x v="0"/>
    <s v="Standard"/>
    <x v="2"/>
    <n v="2025"/>
    <m/>
    <x v="1"/>
  </r>
  <r>
    <s v="ORD-006185"/>
    <d v="2025-01-09T00:00:00"/>
    <x v="71"/>
    <x v="17"/>
    <x v="3"/>
    <x v="3"/>
    <s v="Lyon"/>
    <x v="1"/>
    <x v="1"/>
    <n v="1"/>
    <n v="42.75"/>
    <n v="0.05"/>
    <n v="40.619999999999997"/>
    <x v="3843"/>
    <s v="UPI"/>
    <x v="0"/>
    <s v="Same Day"/>
    <x v="0"/>
    <n v="2025"/>
    <m/>
    <x v="5"/>
  </r>
  <r>
    <s v="ORD-006186"/>
    <d v="2025-11-08T00:00:00"/>
    <x v="468"/>
    <x v="13"/>
    <x v="7"/>
    <x v="3"/>
    <s v="Manchester"/>
    <x v="4"/>
    <x v="2"/>
    <n v="2"/>
    <n v="44.37"/>
    <n v="0"/>
    <n v="88.74"/>
    <x v="2070"/>
    <s v="Debit Card"/>
    <x v="0"/>
    <s v="Express"/>
    <x v="0"/>
    <n v="2025"/>
    <m/>
    <x v="6"/>
  </r>
  <r>
    <s v="ORD-006187"/>
    <d v="2025-11-04T00:00:00"/>
    <x v="1285"/>
    <x v="12"/>
    <x v="7"/>
    <x v="3"/>
    <s v="Birmingham"/>
    <x v="11"/>
    <x v="5"/>
    <n v="5"/>
    <n v="161.08000000000001"/>
    <n v="0"/>
    <n v="805.39"/>
    <x v="3844"/>
    <s v="UPI"/>
    <x v="2"/>
    <s v="Standard"/>
    <x v="1"/>
    <n v="2025"/>
    <m/>
    <x v="6"/>
  </r>
  <r>
    <s v="ORD-006188"/>
    <d v="2025-04-27T00:00:00"/>
    <x v="674"/>
    <x v="4"/>
    <x v="11"/>
    <x v="8"/>
    <s v="Johannesburg"/>
    <x v="7"/>
    <x v="5"/>
    <n v="1"/>
    <n v="139.91"/>
    <n v="0.1"/>
    <n v="125.92"/>
    <x v="3474"/>
    <s v="PayPal"/>
    <x v="0"/>
    <s v="Express"/>
    <x v="0"/>
    <n v="2025"/>
    <m/>
    <x v="7"/>
  </r>
  <r>
    <s v="ORD-006189"/>
    <d v="2025-02-23T00:00:00"/>
    <x v="1279"/>
    <x v="4"/>
    <x v="4"/>
    <x v="4"/>
    <s v="Seattle"/>
    <x v="5"/>
    <x v="3"/>
    <n v="1"/>
    <n v="55.81"/>
    <n v="0.05"/>
    <n v="53.02"/>
    <x v="3845"/>
    <s v="UPI"/>
    <x v="2"/>
    <s v="Express"/>
    <x v="0"/>
    <n v="2025"/>
    <m/>
    <x v="10"/>
  </r>
  <r>
    <s v="ORD-006190"/>
    <d v="2025-02-26T00:00:00"/>
    <x v="1977"/>
    <x v="26"/>
    <x v="8"/>
    <x v="4"/>
    <s v="Vancouver"/>
    <x v="13"/>
    <x v="2"/>
    <n v="2"/>
    <n v="177.52"/>
    <n v="0.05"/>
    <n v="337.29"/>
    <x v="3846"/>
    <s v="Credit Card"/>
    <x v="1"/>
    <s v="Standard"/>
    <x v="0"/>
    <n v="2025"/>
    <m/>
    <x v="10"/>
  </r>
  <r>
    <s v="ORD-006191"/>
    <d v="2025-09-30T00:00:00"/>
    <x v="2015"/>
    <x v="20"/>
    <x v="7"/>
    <x v="3"/>
    <s v="Liverpool"/>
    <x v="8"/>
    <x v="5"/>
    <n v="2"/>
    <n v="97.81"/>
    <n v="0.1"/>
    <n v="176.05"/>
    <x v="3416"/>
    <s v="Digital Wallet"/>
    <x v="1"/>
    <s v="Standard"/>
    <x v="1"/>
    <n v="2025"/>
    <m/>
    <x v="11"/>
  </r>
  <r>
    <s v="ORD-006192"/>
    <d v="2025-09-09T00:00:00"/>
    <x v="610"/>
    <x v="13"/>
    <x v="1"/>
    <x v="1"/>
    <s v="Hyderabad"/>
    <x v="15"/>
    <x v="6"/>
    <n v="1"/>
    <n v="71.88"/>
    <n v="0.05"/>
    <n v="68.290000000000006"/>
    <x v="306"/>
    <s v="UPI"/>
    <x v="0"/>
    <s v="Standard"/>
    <x v="0"/>
    <n v="2025"/>
    <m/>
    <x v="11"/>
  </r>
  <r>
    <s v="ORD-006193"/>
    <d v="2025-11-02T00:00:00"/>
    <x v="237"/>
    <x v="19"/>
    <x v="9"/>
    <x v="3"/>
    <s v="Hamburg"/>
    <x v="0"/>
    <x v="0"/>
    <n v="1"/>
    <n v="46.16"/>
    <n v="0.15"/>
    <n v="39.229999999999997"/>
    <x v="2089"/>
    <s v="PayPal"/>
    <x v="0"/>
    <s v="Express"/>
    <x v="0"/>
    <n v="2025"/>
    <m/>
    <x v="6"/>
  </r>
  <r>
    <s v="ORD-006194"/>
    <d v="2025-12-15T00:00:00"/>
    <x v="1890"/>
    <x v="17"/>
    <x v="6"/>
    <x v="6"/>
    <s v="Singapore"/>
    <x v="18"/>
    <x v="1"/>
    <n v="1"/>
    <n v="74.02"/>
    <n v="0.1"/>
    <n v="66.62"/>
    <x v="1832"/>
    <s v="PayPal"/>
    <x v="1"/>
    <s v="Same Day"/>
    <x v="2"/>
    <n v="2025"/>
    <m/>
    <x v="1"/>
  </r>
  <r>
    <s v="ORD-006195"/>
    <d v="2025-09-28T00:00:00"/>
    <x v="504"/>
    <x v="26"/>
    <x v="1"/>
    <x v="1"/>
    <s v="Mumbai"/>
    <x v="16"/>
    <x v="6"/>
    <n v="1"/>
    <n v="28.76"/>
    <n v="0.2"/>
    <n v="23.01"/>
    <x v="207"/>
    <s v="Debit Card"/>
    <x v="0"/>
    <s v="Standard"/>
    <x v="1"/>
    <n v="2025"/>
    <m/>
    <x v="11"/>
  </r>
  <r>
    <s v="ORD-006196"/>
    <d v="2025-03-02T00:00:00"/>
    <x v="2141"/>
    <x v="16"/>
    <x v="1"/>
    <x v="1"/>
    <s v="Bengaluru"/>
    <x v="0"/>
    <x v="0"/>
    <n v="1"/>
    <n v="40.619999999999997"/>
    <n v="0"/>
    <n v="40.619999999999997"/>
    <x v="1284"/>
    <s v="UPI"/>
    <x v="0"/>
    <s v="Standard"/>
    <x v="2"/>
    <n v="2025"/>
    <m/>
    <x v="4"/>
  </r>
  <r>
    <s v="ORD-006197"/>
    <d v="2025-04-06T00:00:00"/>
    <x v="2269"/>
    <x v="4"/>
    <x v="1"/>
    <x v="1"/>
    <s v="Mumbai"/>
    <x v="13"/>
    <x v="2"/>
    <n v="1"/>
    <n v="188.4"/>
    <n v="0.15"/>
    <n v="160.13999999999999"/>
    <x v="2196"/>
    <s v="UPI"/>
    <x v="1"/>
    <s v="Standard"/>
    <x v="2"/>
    <n v="2025"/>
    <m/>
    <x v="7"/>
  </r>
  <r>
    <s v="ORD-006198"/>
    <d v="2025-11-19T00:00:00"/>
    <x v="1724"/>
    <x v="18"/>
    <x v="5"/>
    <x v="5"/>
    <s v="Yokohama"/>
    <x v="7"/>
    <x v="5"/>
    <n v="2"/>
    <n v="133.65"/>
    <n v="0.15"/>
    <n v="227.2"/>
    <x v="3847"/>
    <s v="Debit Card"/>
    <x v="2"/>
    <s v="Same Day"/>
    <x v="1"/>
    <n v="2025"/>
    <m/>
    <x v="6"/>
  </r>
  <r>
    <s v="ORD-006199"/>
    <d v="2025-03-23T00:00:00"/>
    <x v="419"/>
    <x v="22"/>
    <x v="0"/>
    <x v="0"/>
    <s v="Melbourne"/>
    <x v="9"/>
    <x v="6"/>
    <n v="1"/>
    <n v="76.88"/>
    <n v="0.05"/>
    <n v="73.040000000000006"/>
    <x v="3111"/>
    <s v="UPI"/>
    <x v="0"/>
    <s v="Same Day"/>
    <x v="1"/>
    <n v="2025"/>
    <m/>
    <x v="4"/>
  </r>
  <r>
    <s v="ORD-006200"/>
    <d v="2025-01-29T00:00:00"/>
    <x v="2179"/>
    <x v="3"/>
    <x v="3"/>
    <x v="3"/>
    <s v="Marseille"/>
    <x v="17"/>
    <x v="3"/>
    <n v="3"/>
    <n v="66.5"/>
    <n v="0.15"/>
    <n v="169.58"/>
    <x v="3848"/>
    <s v="PayPal"/>
    <x v="0"/>
    <s v="Standard"/>
    <x v="2"/>
    <n v="2025"/>
    <m/>
    <x v="5"/>
  </r>
  <r>
    <s v="ORD-006201"/>
    <d v="2025-10-02T00:00:00"/>
    <x v="1714"/>
    <x v="4"/>
    <x v="7"/>
    <x v="3"/>
    <s v="London"/>
    <x v="5"/>
    <x v="3"/>
    <n v="1"/>
    <n v="53.09"/>
    <n v="0.1"/>
    <n v="47.78"/>
    <x v="938"/>
    <s v="PayPal"/>
    <x v="0"/>
    <s v="Express"/>
    <x v="3"/>
    <n v="2025"/>
    <m/>
    <x v="2"/>
  </r>
  <r>
    <s v="ORD-006202"/>
    <d v="2025-06-07T00:00:00"/>
    <x v="2062"/>
    <x v="4"/>
    <x v="10"/>
    <x v="7"/>
    <s v="Rio de Janeiro"/>
    <x v="14"/>
    <x v="3"/>
    <n v="1"/>
    <n v="83.83"/>
    <n v="0.15"/>
    <n v="71.25"/>
    <x v="3623"/>
    <s v="Digital Wallet"/>
    <x v="1"/>
    <s v="Standard"/>
    <x v="1"/>
    <n v="2025"/>
    <m/>
    <x v="9"/>
  </r>
  <r>
    <s v="ORD-006203"/>
    <d v="2025-12-11T00:00:00"/>
    <x v="102"/>
    <x v="7"/>
    <x v="5"/>
    <x v="5"/>
    <s v="Osaka"/>
    <x v="9"/>
    <x v="6"/>
    <n v="1"/>
    <n v="76.989999999999995"/>
    <n v="0"/>
    <n v="76.989999999999995"/>
    <x v="3849"/>
    <s v="PayPal"/>
    <x v="1"/>
    <s v="Standard"/>
    <x v="1"/>
    <n v="2025"/>
    <m/>
    <x v="1"/>
  </r>
  <r>
    <s v="ORD-006204"/>
    <d v="2025-09-12T00:00:00"/>
    <x v="1429"/>
    <x v="16"/>
    <x v="6"/>
    <x v="6"/>
    <s v="Singapore"/>
    <x v="4"/>
    <x v="2"/>
    <n v="3"/>
    <n v="48.34"/>
    <n v="0.1"/>
    <n v="130.53"/>
    <x v="3251"/>
    <s v="Digital Wallet"/>
    <x v="1"/>
    <s v="Standard"/>
    <x v="3"/>
    <n v="2025"/>
    <m/>
    <x v="11"/>
  </r>
  <r>
    <s v="ORD-006205"/>
    <d v="2025-02-05T00:00:00"/>
    <x v="2271"/>
    <x v="21"/>
    <x v="6"/>
    <x v="6"/>
    <s v="Singapore"/>
    <x v="19"/>
    <x v="5"/>
    <n v="1"/>
    <n v="25.64"/>
    <n v="0.15"/>
    <n v="21.79"/>
    <x v="2847"/>
    <s v="Digital Wallet"/>
    <x v="0"/>
    <s v="Standard"/>
    <x v="0"/>
    <n v="2025"/>
    <m/>
    <x v="10"/>
  </r>
  <r>
    <s v="ORD-006206"/>
    <d v="2025-12-18T00:00:00"/>
    <x v="752"/>
    <x v="16"/>
    <x v="8"/>
    <x v="4"/>
    <s v="Montreal"/>
    <x v="2"/>
    <x v="1"/>
    <n v="4"/>
    <n v="83.62"/>
    <n v="0"/>
    <n v="334.47"/>
    <x v="3850"/>
    <s v="Credit Card"/>
    <x v="0"/>
    <s v="Standard"/>
    <x v="1"/>
    <n v="2025"/>
    <m/>
    <x v="1"/>
  </r>
  <r>
    <s v="ORD-006207"/>
    <d v="2025-04-12T00:00:00"/>
    <x v="851"/>
    <x v="20"/>
    <x v="7"/>
    <x v="3"/>
    <s v="Manchester"/>
    <x v="15"/>
    <x v="6"/>
    <n v="1"/>
    <n v="74.34"/>
    <n v="0.05"/>
    <n v="70.62"/>
    <x v="848"/>
    <s v="Bank Transfer"/>
    <x v="0"/>
    <s v="Express"/>
    <x v="2"/>
    <n v="2025"/>
    <m/>
    <x v="7"/>
  </r>
  <r>
    <s v="ORD-006208"/>
    <d v="2025-05-12T00:00:00"/>
    <x v="2277"/>
    <x v="26"/>
    <x v="10"/>
    <x v="7"/>
    <s v="SÃ£o Paulo"/>
    <x v="7"/>
    <x v="5"/>
    <n v="4"/>
    <n v="126.87"/>
    <n v="0.05"/>
    <n v="482.1"/>
    <x v="3851"/>
    <s v="Digital Wallet"/>
    <x v="0"/>
    <s v="Standard"/>
    <x v="0"/>
    <n v="2025"/>
    <m/>
    <x v="0"/>
  </r>
  <r>
    <s v="ORD-006209"/>
    <d v="2025-06-07T00:00:00"/>
    <x v="1219"/>
    <x v="12"/>
    <x v="2"/>
    <x v="2"/>
    <s v="Dubai"/>
    <x v="9"/>
    <x v="6"/>
    <n v="1"/>
    <n v="85.42"/>
    <n v="0.2"/>
    <n v="68.34"/>
    <x v="636"/>
    <s v="Debit Card"/>
    <x v="0"/>
    <s v="Standard"/>
    <x v="1"/>
    <n v="2025"/>
    <m/>
    <x v="9"/>
  </r>
  <r>
    <s v="ORD-006210"/>
    <d v="2025-01-21T00:00:00"/>
    <x v="1289"/>
    <x v="11"/>
    <x v="1"/>
    <x v="1"/>
    <s v="Mumbai"/>
    <x v="3"/>
    <x v="1"/>
    <n v="3"/>
    <n v="149.84"/>
    <n v="0.05"/>
    <n v="427.04"/>
    <x v="3852"/>
    <s v="Digital Wallet"/>
    <x v="0"/>
    <s v="Express"/>
    <x v="1"/>
    <n v="2025"/>
    <m/>
    <x v="5"/>
  </r>
  <r>
    <s v="ORD-006211"/>
    <d v="2025-07-14T00:00:00"/>
    <x v="1079"/>
    <x v="12"/>
    <x v="1"/>
    <x v="1"/>
    <s v="Kolkata"/>
    <x v="2"/>
    <x v="1"/>
    <n v="2"/>
    <n v="89.37"/>
    <n v="0.05"/>
    <n v="169.8"/>
    <x v="3853"/>
    <s v="UPI"/>
    <x v="0"/>
    <s v="Standard"/>
    <x v="1"/>
    <n v="2025"/>
    <m/>
    <x v="8"/>
  </r>
  <r>
    <s v="ORD-006212"/>
    <d v="2025-02-18T00:00:00"/>
    <x v="1243"/>
    <x v="20"/>
    <x v="11"/>
    <x v="8"/>
    <s v="Johannesburg"/>
    <x v="15"/>
    <x v="6"/>
    <n v="2"/>
    <n v="72.86"/>
    <n v="0.05"/>
    <n v="138.44"/>
    <x v="3102"/>
    <s v="PayPal"/>
    <x v="1"/>
    <s v="Express"/>
    <x v="1"/>
    <n v="2025"/>
    <m/>
    <x v="10"/>
  </r>
  <r>
    <s v="ORD-006213"/>
    <d v="2025-06-06T00:00:00"/>
    <x v="236"/>
    <x v="25"/>
    <x v="4"/>
    <x v="4"/>
    <s v="Chicago"/>
    <x v="10"/>
    <x v="1"/>
    <n v="2"/>
    <n v="50.17"/>
    <n v="0.15"/>
    <n v="85.29"/>
    <x v="1444"/>
    <s v="Credit Card"/>
    <x v="2"/>
    <s v="Standard"/>
    <x v="1"/>
    <n v="2025"/>
    <m/>
    <x v="9"/>
  </r>
  <r>
    <s v="ORD-006214"/>
    <d v="2025-05-18T00:00:00"/>
    <x v="522"/>
    <x v="21"/>
    <x v="10"/>
    <x v="7"/>
    <s v="BrasÃ­lia"/>
    <x v="6"/>
    <x v="4"/>
    <n v="1"/>
    <n v="19.13"/>
    <n v="0.1"/>
    <n v="17.22"/>
    <x v="1341"/>
    <s v="Credit Card"/>
    <x v="0"/>
    <s v="Express"/>
    <x v="1"/>
    <n v="2025"/>
    <m/>
    <x v="0"/>
  </r>
  <r>
    <s v="ORD-006215"/>
    <d v="2025-10-30T00:00:00"/>
    <x v="357"/>
    <x v="17"/>
    <x v="7"/>
    <x v="3"/>
    <s v="Birmingham"/>
    <x v="9"/>
    <x v="6"/>
    <n v="2"/>
    <n v="82.96"/>
    <n v="0.15"/>
    <n v="141.04"/>
    <x v="466"/>
    <s v="Credit Card"/>
    <x v="0"/>
    <s v="Express"/>
    <x v="0"/>
    <n v="2025"/>
    <m/>
    <x v="2"/>
  </r>
  <r>
    <s v="ORD-006216"/>
    <d v="2025-11-08T00:00:00"/>
    <x v="2278"/>
    <x v="14"/>
    <x v="1"/>
    <x v="1"/>
    <s v="Mumbai"/>
    <x v="16"/>
    <x v="6"/>
    <n v="3"/>
    <n v="31.79"/>
    <n v="0"/>
    <n v="95.36"/>
    <x v="3854"/>
    <s v="Credit Card"/>
    <x v="0"/>
    <s v="Same Day"/>
    <x v="0"/>
    <n v="2025"/>
    <m/>
    <x v="6"/>
  </r>
  <r>
    <s v="ORD-006217"/>
    <d v="2025-03-01T00:00:00"/>
    <x v="2024"/>
    <x v="5"/>
    <x v="1"/>
    <x v="1"/>
    <s v="Chennai"/>
    <x v="5"/>
    <x v="3"/>
    <n v="2"/>
    <n v="55.64"/>
    <n v="0.1"/>
    <n v="100.16"/>
    <x v="3855"/>
    <s v="Credit Card"/>
    <x v="2"/>
    <s v="Same Day"/>
    <x v="1"/>
    <n v="2025"/>
    <m/>
    <x v="4"/>
  </r>
  <r>
    <s v="ORD-006218"/>
    <d v="2025-05-24T00:00:00"/>
    <x v="2279"/>
    <x v="4"/>
    <x v="1"/>
    <x v="1"/>
    <s v="Mumbai"/>
    <x v="4"/>
    <x v="2"/>
    <n v="1"/>
    <n v="48.07"/>
    <n v="0.15"/>
    <n v="40.86"/>
    <x v="1632"/>
    <s v="Digital Wallet"/>
    <x v="0"/>
    <s v="Same Day"/>
    <x v="2"/>
    <n v="2025"/>
    <m/>
    <x v="0"/>
  </r>
  <r>
    <s v="ORD-006219"/>
    <d v="2025-05-26T00:00:00"/>
    <x v="176"/>
    <x v="19"/>
    <x v="4"/>
    <x v="4"/>
    <s v="Seattle"/>
    <x v="17"/>
    <x v="3"/>
    <n v="1"/>
    <n v="60.11"/>
    <n v="0.1"/>
    <n v="54.1"/>
    <x v="285"/>
    <s v="Debit Card"/>
    <x v="2"/>
    <s v="Standard"/>
    <x v="0"/>
    <n v="2025"/>
    <m/>
    <x v="0"/>
  </r>
  <r>
    <s v="ORD-006220"/>
    <d v="2025-03-01T00:00:00"/>
    <x v="330"/>
    <x v="19"/>
    <x v="9"/>
    <x v="3"/>
    <s v="Hamburg"/>
    <x v="1"/>
    <x v="1"/>
    <n v="2"/>
    <n v="37.75"/>
    <n v="0.1"/>
    <n v="67.95"/>
    <x v="17"/>
    <s v="Debit Card"/>
    <x v="0"/>
    <s v="Standard"/>
    <x v="0"/>
    <n v="2025"/>
    <m/>
    <x v="4"/>
  </r>
  <r>
    <s v="ORD-006221"/>
    <d v="2025-11-07T00:00:00"/>
    <x v="1360"/>
    <x v="4"/>
    <x v="0"/>
    <x v="0"/>
    <s v="Melbourne"/>
    <x v="3"/>
    <x v="1"/>
    <n v="1"/>
    <n v="145.72"/>
    <n v="0.1"/>
    <n v="131.15"/>
    <x v="3747"/>
    <s v="UPI"/>
    <x v="0"/>
    <s v="Standard"/>
    <x v="1"/>
    <n v="2025"/>
    <m/>
    <x v="6"/>
  </r>
  <r>
    <s v="ORD-006222"/>
    <d v="2025-10-04T00:00:00"/>
    <x v="87"/>
    <x v="11"/>
    <x v="11"/>
    <x v="8"/>
    <s v="Cape Town"/>
    <x v="18"/>
    <x v="1"/>
    <n v="1"/>
    <n v="73.14"/>
    <n v="0.15"/>
    <n v="62.17"/>
    <x v="2690"/>
    <s v="UPI"/>
    <x v="0"/>
    <s v="Standard"/>
    <x v="2"/>
    <n v="2025"/>
    <m/>
    <x v="2"/>
  </r>
  <r>
    <s v="ORD-006223"/>
    <d v="2025-03-16T00:00:00"/>
    <x v="2203"/>
    <x v="8"/>
    <x v="7"/>
    <x v="3"/>
    <s v="Manchester"/>
    <x v="4"/>
    <x v="2"/>
    <n v="4"/>
    <n v="44.69"/>
    <n v="0.1"/>
    <n v="160.87"/>
    <x v="3856"/>
    <s v="PayPal"/>
    <x v="0"/>
    <s v="Standard"/>
    <x v="4"/>
    <n v="2025"/>
    <m/>
    <x v="4"/>
  </r>
  <r>
    <s v="ORD-006224"/>
    <d v="2025-05-24T00:00:00"/>
    <x v="1236"/>
    <x v="16"/>
    <x v="9"/>
    <x v="3"/>
    <s v="Frankfurt"/>
    <x v="18"/>
    <x v="1"/>
    <n v="1"/>
    <n v="71.47"/>
    <n v="0.2"/>
    <n v="57.17"/>
    <x v="1637"/>
    <s v="Digital Wallet"/>
    <x v="0"/>
    <s v="Express"/>
    <x v="0"/>
    <n v="2025"/>
    <m/>
    <x v="0"/>
  </r>
  <r>
    <s v="ORD-006225"/>
    <d v="2025-02-11T00:00:00"/>
    <x v="2280"/>
    <x v="15"/>
    <x v="9"/>
    <x v="3"/>
    <s v="Berlin"/>
    <x v="7"/>
    <x v="5"/>
    <n v="2"/>
    <n v="120.33"/>
    <n v="0.05"/>
    <n v="228.62"/>
    <x v="2914"/>
    <s v="Debit Card"/>
    <x v="0"/>
    <s v="Standard"/>
    <x v="0"/>
    <n v="2025"/>
    <m/>
    <x v="10"/>
  </r>
  <r>
    <s v="ORD-006226"/>
    <d v="2025-09-03T00:00:00"/>
    <x v="2281"/>
    <x v="27"/>
    <x v="9"/>
    <x v="3"/>
    <s v="Frankfurt"/>
    <x v="0"/>
    <x v="0"/>
    <n v="2"/>
    <n v="45.68"/>
    <n v="0"/>
    <n v="91.36"/>
    <x v="333"/>
    <s v="Digital Wallet"/>
    <x v="0"/>
    <s v="Standard"/>
    <x v="1"/>
    <n v="2025"/>
    <m/>
    <x v="11"/>
  </r>
  <r>
    <s v="ORD-006227"/>
    <d v="2025-02-17T00:00:00"/>
    <x v="2282"/>
    <x v="9"/>
    <x v="9"/>
    <x v="3"/>
    <s v="Frankfurt"/>
    <x v="1"/>
    <x v="1"/>
    <n v="4"/>
    <n v="39.11"/>
    <n v="0.25"/>
    <n v="117.34"/>
    <x v="2342"/>
    <s v="UPI"/>
    <x v="1"/>
    <s v="Standard"/>
    <x v="0"/>
    <n v="2025"/>
    <m/>
    <x v="10"/>
  </r>
  <r>
    <s v="ORD-006228"/>
    <d v="2025-12-28T00:00:00"/>
    <x v="545"/>
    <x v="2"/>
    <x v="1"/>
    <x v="1"/>
    <s v="Chennai"/>
    <x v="5"/>
    <x v="3"/>
    <n v="1"/>
    <n v="53.1"/>
    <n v="0"/>
    <n v="53.1"/>
    <x v="3857"/>
    <s v="Bank Transfer"/>
    <x v="0"/>
    <s v="Standard"/>
    <x v="1"/>
    <n v="2025"/>
    <m/>
    <x v="1"/>
  </r>
  <r>
    <s v="ORD-006229"/>
    <d v="2025-11-01T00:00:00"/>
    <x v="1249"/>
    <x v="18"/>
    <x v="1"/>
    <x v="1"/>
    <s v="Hyderabad"/>
    <x v="1"/>
    <x v="1"/>
    <n v="1"/>
    <n v="36.92"/>
    <n v="0.2"/>
    <n v="29.54"/>
    <x v="3839"/>
    <s v="Credit Card"/>
    <x v="0"/>
    <s v="Standard"/>
    <x v="0"/>
    <n v="2025"/>
    <m/>
    <x v="6"/>
  </r>
  <r>
    <s v="ORD-006230"/>
    <d v="2025-06-02T00:00:00"/>
    <x v="104"/>
    <x v="21"/>
    <x v="1"/>
    <x v="1"/>
    <s v="Hyderabad"/>
    <x v="6"/>
    <x v="4"/>
    <n v="3"/>
    <n v="17.940000000000001"/>
    <n v="0.25"/>
    <n v="40.369999999999997"/>
    <x v="2501"/>
    <s v="Bank Transfer"/>
    <x v="2"/>
    <s v="Standard"/>
    <x v="3"/>
    <n v="2025"/>
    <m/>
    <x v="9"/>
  </r>
  <r>
    <s v="ORD-006231"/>
    <d v="2025-08-15T00:00:00"/>
    <x v="950"/>
    <x v="17"/>
    <x v="1"/>
    <x v="1"/>
    <s v="Chennai"/>
    <x v="5"/>
    <x v="3"/>
    <n v="1"/>
    <n v="58.42"/>
    <n v="0.05"/>
    <n v="55.5"/>
    <x v="97"/>
    <s v="Debit Card"/>
    <x v="0"/>
    <s v="Same Day"/>
    <x v="0"/>
    <n v="2025"/>
    <m/>
    <x v="3"/>
  </r>
  <r>
    <s v="ORD-006232"/>
    <d v="2025-12-08T00:00:00"/>
    <x v="2227"/>
    <x v="27"/>
    <x v="0"/>
    <x v="0"/>
    <s v="Sydney"/>
    <x v="1"/>
    <x v="1"/>
    <n v="1"/>
    <n v="39.79"/>
    <n v="0.1"/>
    <n v="35.81"/>
    <x v="1547"/>
    <s v="PayPal"/>
    <x v="0"/>
    <s v="Standard"/>
    <x v="1"/>
    <n v="2025"/>
    <m/>
    <x v="1"/>
  </r>
  <r>
    <s v="ORD-006233"/>
    <d v="2025-08-05T00:00:00"/>
    <x v="600"/>
    <x v="5"/>
    <x v="4"/>
    <x v="4"/>
    <s v="New York"/>
    <x v="14"/>
    <x v="3"/>
    <n v="2"/>
    <n v="84"/>
    <n v="0.1"/>
    <n v="151.19999999999999"/>
    <x v="3232"/>
    <s v="Debit Card"/>
    <x v="0"/>
    <s v="Standard"/>
    <x v="3"/>
    <n v="2025"/>
    <m/>
    <x v="3"/>
  </r>
  <r>
    <s v="ORD-006234"/>
    <d v="2025-03-10T00:00:00"/>
    <x v="1870"/>
    <x v="11"/>
    <x v="2"/>
    <x v="2"/>
    <s v="Sharjah"/>
    <x v="4"/>
    <x v="2"/>
    <n v="1"/>
    <n v="46.89"/>
    <n v="0.1"/>
    <n v="42.2"/>
    <x v="1455"/>
    <s v="UPI"/>
    <x v="0"/>
    <s v="Standard"/>
    <x v="4"/>
    <n v="2025"/>
    <m/>
    <x v="4"/>
  </r>
  <r>
    <s v="ORD-006235"/>
    <d v="2025-05-29T00:00:00"/>
    <x v="954"/>
    <x v="26"/>
    <x v="2"/>
    <x v="2"/>
    <s v="Abu Dhabi"/>
    <x v="3"/>
    <x v="1"/>
    <n v="2"/>
    <n v="130.94999999999999"/>
    <n v="0.1"/>
    <n v="235.71"/>
    <x v="3858"/>
    <s v="Debit Card"/>
    <x v="0"/>
    <s v="Standard"/>
    <x v="0"/>
    <n v="2025"/>
    <m/>
    <x v="0"/>
  </r>
  <r>
    <s v="ORD-006236"/>
    <d v="2025-11-20T00:00:00"/>
    <x v="352"/>
    <x v="21"/>
    <x v="11"/>
    <x v="8"/>
    <s v="Johannesburg"/>
    <x v="17"/>
    <x v="3"/>
    <n v="1"/>
    <n v="66.16"/>
    <n v="0.05"/>
    <n v="62.85"/>
    <x v="2676"/>
    <s v="PayPal"/>
    <x v="2"/>
    <s v="Standard"/>
    <x v="1"/>
    <n v="2025"/>
    <m/>
    <x v="6"/>
  </r>
  <r>
    <s v="ORD-006237"/>
    <d v="2025-09-09T00:00:00"/>
    <x v="358"/>
    <x v="6"/>
    <x v="2"/>
    <x v="2"/>
    <s v="Abu Dhabi"/>
    <x v="14"/>
    <x v="3"/>
    <n v="1"/>
    <n v="80.78"/>
    <n v="0.15"/>
    <n v="68.67"/>
    <x v="689"/>
    <s v="Debit Card"/>
    <x v="1"/>
    <s v="Standard"/>
    <x v="0"/>
    <n v="2025"/>
    <m/>
    <x v="11"/>
  </r>
  <r>
    <s v="ORD-006238"/>
    <d v="2025-09-12T00:00:00"/>
    <x v="515"/>
    <x v="10"/>
    <x v="4"/>
    <x v="4"/>
    <s v="Los Angeles"/>
    <x v="5"/>
    <x v="3"/>
    <n v="2"/>
    <n v="58.99"/>
    <n v="0"/>
    <n v="117.97"/>
    <x v="3859"/>
    <s v="UPI"/>
    <x v="0"/>
    <s v="Express"/>
    <x v="0"/>
    <n v="2025"/>
    <m/>
    <x v="11"/>
  </r>
  <r>
    <s v="ORD-006239"/>
    <d v="2025-11-26T00:00:00"/>
    <x v="636"/>
    <x v="15"/>
    <x v="9"/>
    <x v="3"/>
    <s v="Berlin"/>
    <x v="4"/>
    <x v="2"/>
    <n v="1"/>
    <n v="42.8"/>
    <n v="0"/>
    <n v="42.8"/>
    <x v="3860"/>
    <s v="Bank Transfer"/>
    <x v="2"/>
    <s v="Express"/>
    <x v="0"/>
    <n v="2025"/>
    <m/>
    <x v="6"/>
  </r>
  <r>
    <s v="ORD-006240"/>
    <d v="2025-12-04T00:00:00"/>
    <x v="1235"/>
    <x v="28"/>
    <x v="1"/>
    <x v="1"/>
    <s v="Mumbai"/>
    <x v="0"/>
    <x v="0"/>
    <n v="1"/>
    <n v="43.6"/>
    <n v="0.2"/>
    <n v="34.880000000000003"/>
    <x v="1838"/>
    <s v="Debit Card"/>
    <x v="1"/>
    <s v="Express"/>
    <x v="2"/>
    <n v="2025"/>
    <m/>
    <x v="1"/>
  </r>
  <r>
    <s v="ORD-006241"/>
    <d v="2025-12-11T00:00:00"/>
    <x v="294"/>
    <x v="15"/>
    <x v="6"/>
    <x v="6"/>
    <s v="Singapore"/>
    <x v="7"/>
    <x v="5"/>
    <n v="1"/>
    <n v="120.13"/>
    <n v="0.15"/>
    <n v="102.11"/>
    <x v="685"/>
    <s v="UPI"/>
    <x v="0"/>
    <s v="Standard"/>
    <x v="0"/>
    <n v="2025"/>
    <m/>
    <x v="1"/>
  </r>
  <r>
    <s v="ORD-006242"/>
    <d v="2025-02-07T00:00:00"/>
    <x v="2103"/>
    <x v="2"/>
    <x v="10"/>
    <x v="7"/>
    <s v="Rio de Janeiro"/>
    <x v="10"/>
    <x v="1"/>
    <n v="2"/>
    <n v="49.79"/>
    <n v="0.1"/>
    <n v="89.62"/>
    <x v="2193"/>
    <s v="PayPal"/>
    <x v="0"/>
    <s v="Standard"/>
    <x v="2"/>
    <n v="2025"/>
    <m/>
    <x v="10"/>
  </r>
  <r>
    <s v="ORD-006243"/>
    <d v="2025-08-01T00:00:00"/>
    <x v="1599"/>
    <x v="7"/>
    <x v="10"/>
    <x v="7"/>
    <s v="SÃ£o Paulo"/>
    <x v="8"/>
    <x v="5"/>
    <n v="2"/>
    <n v="103.74"/>
    <n v="0.15"/>
    <n v="176.36"/>
    <x v="3861"/>
    <s v="UPI"/>
    <x v="2"/>
    <s v="Express"/>
    <x v="2"/>
    <n v="2025"/>
    <m/>
    <x v="3"/>
  </r>
  <r>
    <s v="ORD-006244"/>
    <d v="2025-10-17T00:00:00"/>
    <x v="860"/>
    <x v="4"/>
    <x v="7"/>
    <x v="3"/>
    <s v="Birmingham"/>
    <x v="12"/>
    <x v="1"/>
    <n v="1"/>
    <n v="163.15"/>
    <n v="0"/>
    <n v="163.15"/>
    <x v="3862"/>
    <s v="Debit Card"/>
    <x v="2"/>
    <s v="Standard"/>
    <x v="2"/>
    <n v="2025"/>
    <m/>
    <x v="2"/>
  </r>
  <r>
    <s v="ORD-006245"/>
    <d v="2025-10-23T00:00:00"/>
    <x v="2283"/>
    <x v="16"/>
    <x v="5"/>
    <x v="5"/>
    <s v="Osaka"/>
    <x v="9"/>
    <x v="6"/>
    <n v="2"/>
    <n v="80.790000000000006"/>
    <n v="0.1"/>
    <n v="145.41999999999999"/>
    <x v="3286"/>
    <s v="Bank Transfer"/>
    <x v="0"/>
    <s v="Express"/>
    <x v="2"/>
    <n v="2025"/>
    <m/>
    <x v="2"/>
  </r>
  <r>
    <s v="ORD-006246"/>
    <d v="2025-08-26T00:00:00"/>
    <x v="1728"/>
    <x v="17"/>
    <x v="1"/>
    <x v="1"/>
    <s v="Delhi"/>
    <x v="19"/>
    <x v="5"/>
    <n v="5"/>
    <n v="24.15"/>
    <n v="0"/>
    <n v="120.73"/>
    <x v="3863"/>
    <s v="Credit Card"/>
    <x v="2"/>
    <s v="Same Day"/>
    <x v="3"/>
    <n v="2025"/>
    <m/>
    <x v="3"/>
  </r>
  <r>
    <s v="ORD-006247"/>
    <d v="2025-03-07T00:00:00"/>
    <x v="1761"/>
    <x v="1"/>
    <x v="1"/>
    <x v="1"/>
    <s v="Mumbai"/>
    <x v="10"/>
    <x v="1"/>
    <n v="2"/>
    <n v="47.38"/>
    <n v="0.05"/>
    <n v="90.02"/>
    <x v="683"/>
    <s v="Digital Wallet"/>
    <x v="0"/>
    <s v="Express"/>
    <x v="1"/>
    <n v="2025"/>
    <m/>
    <x v="4"/>
  </r>
  <r>
    <s v="ORD-006248"/>
    <d v="2025-11-06T00:00:00"/>
    <x v="2005"/>
    <x v="8"/>
    <x v="5"/>
    <x v="5"/>
    <s v="Kyoto"/>
    <x v="17"/>
    <x v="3"/>
    <n v="3"/>
    <n v="60.65"/>
    <n v="0"/>
    <n v="181.96"/>
    <x v="3864"/>
    <s v="PayPal"/>
    <x v="1"/>
    <s v="Standard"/>
    <x v="1"/>
    <n v="2025"/>
    <m/>
    <x v="6"/>
  </r>
  <r>
    <s v="ORD-006249"/>
    <d v="2025-10-09T00:00:00"/>
    <x v="1613"/>
    <x v="3"/>
    <x v="7"/>
    <x v="3"/>
    <s v="Manchester"/>
    <x v="19"/>
    <x v="5"/>
    <n v="2"/>
    <n v="23.44"/>
    <n v="0.25"/>
    <n v="35.159999999999997"/>
    <x v="2096"/>
    <s v="UPI"/>
    <x v="1"/>
    <s v="Express"/>
    <x v="2"/>
    <n v="2025"/>
    <m/>
    <x v="2"/>
  </r>
  <r>
    <s v="ORD-006250"/>
    <d v="2025-02-03T00:00:00"/>
    <x v="1460"/>
    <x v="9"/>
    <x v="11"/>
    <x v="8"/>
    <s v="Pretoria"/>
    <x v="3"/>
    <x v="1"/>
    <n v="3"/>
    <n v="131.47"/>
    <n v="0.1"/>
    <n v="354.96"/>
    <x v="3865"/>
    <s v="Digital Wallet"/>
    <x v="0"/>
    <s v="Express"/>
    <x v="3"/>
    <n v="2025"/>
    <m/>
    <x v="10"/>
  </r>
  <r>
    <s v="ORD-006251"/>
    <d v="2025-07-01T00:00:00"/>
    <x v="1284"/>
    <x v="1"/>
    <x v="1"/>
    <x v="1"/>
    <s v="Hyderabad"/>
    <x v="10"/>
    <x v="1"/>
    <n v="3"/>
    <n v="50.86"/>
    <n v="0.05"/>
    <n v="144.94999999999999"/>
    <x v="3866"/>
    <s v="Credit Card"/>
    <x v="2"/>
    <s v="Standard"/>
    <x v="2"/>
    <n v="2025"/>
    <m/>
    <x v="8"/>
  </r>
  <r>
    <s v="ORD-006252"/>
    <d v="2025-03-10T00:00:00"/>
    <x v="902"/>
    <x v="4"/>
    <x v="10"/>
    <x v="7"/>
    <s v="Rio de Janeiro"/>
    <x v="10"/>
    <x v="1"/>
    <n v="2"/>
    <n v="51.79"/>
    <n v="0"/>
    <n v="103.57"/>
    <x v="3667"/>
    <s v="Credit Card"/>
    <x v="1"/>
    <s v="Standard"/>
    <x v="2"/>
    <n v="2025"/>
    <m/>
    <x v="4"/>
  </r>
  <r>
    <s v="ORD-006253"/>
    <d v="2025-05-12T00:00:00"/>
    <x v="2284"/>
    <x v="28"/>
    <x v="9"/>
    <x v="3"/>
    <s v="Frankfurt"/>
    <x v="10"/>
    <x v="1"/>
    <n v="2"/>
    <n v="52.19"/>
    <n v="0.05"/>
    <n v="99.16"/>
    <x v="171"/>
    <s v="Debit Card"/>
    <x v="1"/>
    <s v="Express"/>
    <x v="1"/>
    <n v="2025"/>
    <m/>
    <x v="0"/>
  </r>
  <r>
    <s v="ORD-006254"/>
    <d v="2025-01-08T00:00:00"/>
    <x v="2075"/>
    <x v="25"/>
    <x v="6"/>
    <x v="6"/>
    <s v="Singapore"/>
    <x v="19"/>
    <x v="5"/>
    <n v="1"/>
    <n v="25.57"/>
    <n v="0.1"/>
    <n v="23.02"/>
    <x v="2835"/>
    <s v="Debit Card"/>
    <x v="2"/>
    <s v="Same Day"/>
    <x v="1"/>
    <n v="2025"/>
    <m/>
    <x v="5"/>
  </r>
  <r>
    <s v="ORD-006255"/>
    <d v="2025-06-06T00:00:00"/>
    <x v="169"/>
    <x v="3"/>
    <x v="6"/>
    <x v="6"/>
    <s v="Singapore"/>
    <x v="15"/>
    <x v="6"/>
    <n v="1"/>
    <n v="77.94"/>
    <n v="0.05"/>
    <n v="74.040000000000006"/>
    <x v="3867"/>
    <s v="Digital Wallet"/>
    <x v="0"/>
    <s v="Express"/>
    <x v="2"/>
    <n v="2025"/>
    <m/>
    <x v="9"/>
  </r>
  <r>
    <s v="ORD-006256"/>
    <d v="2025-08-04T00:00:00"/>
    <x v="2285"/>
    <x v="14"/>
    <x v="2"/>
    <x v="2"/>
    <s v="Dubai"/>
    <x v="2"/>
    <x v="1"/>
    <n v="1"/>
    <n v="83.13"/>
    <n v="0.1"/>
    <n v="74.819999999999993"/>
    <x v="2430"/>
    <s v="Digital Wallet"/>
    <x v="0"/>
    <s v="Same Day"/>
    <x v="0"/>
    <n v="2025"/>
    <m/>
    <x v="3"/>
  </r>
  <r>
    <s v="ORD-006257"/>
    <d v="2025-08-31T00:00:00"/>
    <x v="2014"/>
    <x v="7"/>
    <x v="4"/>
    <x v="4"/>
    <s v="Houston"/>
    <x v="9"/>
    <x v="6"/>
    <n v="3"/>
    <n v="84.08"/>
    <n v="0.1"/>
    <n v="227.01"/>
    <x v="3868"/>
    <s v="PayPal"/>
    <x v="2"/>
    <s v="Standard"/>
    <x v="1"/>
    <n v="2025"/>
    <m/>
    <x v="3"/>
  </r>
  <r>
    <s v="ORD-006258"/>
    <d v="2025-09-17T00:00:00"/>
    <x v="352"/>
    <x v="1"/>
    <x v="2"/>
    <x v="2"/>
    <s v="Dubai"/>
    <x v="2"/>
    <x v="1"/>
    <n v="1"/>
    <n v="85.98"/>
    <n v="0"/>
    <n v="85.98"/>
    <x v="1813"/>
    <s v="Credit Card"/>
    <x v="2"/>
    <s v="Express"/>
    <x v="1"/>
    <n v="2025"/>
    <m/>
    <x v="11"/>
  </r>
  <r>
    <s v="ORD-006259"/>
    <d v="2025-11-18T00:00:00"/>
    <x v="120"/>
    <x v="23"/>
    <x v="1"/>
    <x v="1"/>
    <s v="Delhi"/>
    <x v="6"/>
    <x v="4"/>
    <n v="5"/>
    <n v="17.77"/>
    <n v="0.1"/>
    <n v="79.989999999999995"/>
    <x v="3341"/>
    <s v="Credit Card"/>
    <x v="2"/>
    <s v="Express"/>
    <x v="0"/>
    <n v="2025"/>
    <m/>
    <x v="6"/>
  </r>
  <r>
    <s v="ORD-006260"/>
    <d v="2025-03-26T00:00:00"/>
    <x v="2233"/>
    <x v="5"/>
    <x v="1"/>
    <x v="1"/>
    <s v="Bengaluru"/>
    <x v="10"/>
    <x v="1"/>
    <n v="1"/>
    <n v="52.99"/>
    <n v="0.15"/>
    <n v="45.05"/>
    <x v="3630"/>
    <s v="Debit Card"/>
    <x v="2"/>
    <s v="Express"/>
    <x v="0"/>
    <n v="2025"/>
    <m/>
    <x v="4"/>
  </r>
  <r>
    <s v="ORD-006261"/>
    <d v="2025-02-17T00:00:00"/>
    <x v="870"/>
    <x v="25"/>
    <x v="7"/>
    <x v="3"/>
    <s v="Birmingham"/>
    <x v="14"/>
    <x v="3"/>
    <n v="1"/>
    <n v="83.27"/>
    <n v="0.05"/>
    <n v="79.11"/>
    <x v="3189"/>
    <s v="Credit Card"/>
    <x v="0"/>
    <s v="Express"/>
    <x v="1"/>
    <n v="2025"/>
    <m/>
    <x v="10"/>
  </r>
  <r>
    <s v="ORD-006262"/>
    <d v="2025-11-22T00:00:00"/>
    <x v="192"/>
    <x v="1"/>
    <x v="6"/>
    <x v="6"/>
    <s v="Singapore"/>
    <x v="4"/>
    <x v="2"/>
    <n v="1"/>
    <n v="45.4"/>
    <n v="0"/>
    <n v="45.4"/>
    <x v="2441"/>
    <s v="Digital Wallet"/>
    <x v="0"/>
    <s v="Standard"/>
    <x v="0"/>
    <n v="2025"/>
    <m/>
    <x v="6"/>
  </r>
  <r>
    <s v="ORD-006263"/>
    <d v="2025-03-03T00:00:00"/>
    <x v="2062"/>
    <x v="9"/>
    <x v="9"/>
    <x v="3"/>
    <s v="Munich"/>
    <x v="4"/>
    <x v="2"/>
    <n v="1"/>
    <n v="46.4"/>
    <n v="0"/>
    <n v="46.4"/>
    <x v="3869"/>
    <s v="Digital Wallet"/>
    <x v="2"/>
    <s v="Standard"/>
    <x v="0"/>
    <n v="2025"/>
    <m/>
    <x v="4"/>
  </r>
  <r>
    <s v="ORD-006264"/>
    <d v="2025-12-25T00:00:00"/>
    <x v="904"/>
    <x v="21"/>
    <x v="6"/>
    <x v="6"/>
    <s v="Singapore"/>
    <x v="8"/>
    <x v="5"/>
    <n v="1"/>
    <n v="99.96"/>
    <n v="0.25"/>
    <n v="74.97"/>
    <x v="358"/>
    <s v="UPI"/>
    <x v="0"/>
    <s v="Standard"/>
    <x v="0"/>
    <n v="2025"/>
    <m/>
    <x v="1"/>
  </r>
  <r>
    <s v="ORD-006265"/>
    <d v="2025-11-19T00:00:00"/>
    <x v="2255"/>
    <x v="23"/>
    <x v="0"/>
    <x v="0"/>
    <s v="Perth"/>
    <x v="15"/>
    <x v="6"/>
    <n v="3"/>
    <n v="71.33"/>
    <n v="0.15"/>
    <n v="181.88"/>
    <x v="3092"/>
    <s v="Debit Card"/>
    <x v="0"/>
    <s v="Same Day"/>
    <x v="1"/>
    <n v="2025"/>
    <m/>
    <x v="6"/>
  </r>
  <r>
    <s v="ORD-006266"/>
    <d v="2025-07-15T00:00:00"/>
    <x v="1853"/>
    <x v="5"/>
    <x v="4"/>
    <x v="4"/>
    <s v="Seattle"/>
    <x v="19"/>
    <x v="5"/>
    <n v="1"/>
    <n v="23.36"/>
    <n v="0.15"/>
    <n v="19.86"/>
    <x v="3385"/>
    <s v="UPI"/>
    <x v="0"/>
    <s v="Standard"/>
    <x v="1"/>
    <n v="2025"/>
    <m/>
    <x v="8"/>
  </r>
  <r>
    <s v="ORD-006267"/>
    <d v="2025-12-27T00:00:00"/>
    <x v="1892"/>
    <x v="4"/>
    <x v="2"/>
    <x v="2"/>
    <s v="Dubai"/>
    <x v="11"/>
    <x v="5"/>
    <n v="2"/>
    <n v="145.34"/>
    <n v="0.15"/>
    <n v="247.07"/>
    <x v="1465"/>
    <s v="Credit Card"/>
    <x v="0"/>
    <s v="Standard"/>
    <x v="1"/>
    <n v="2025"/>
    <m/>
    <x v="1"/>
  </r>
  <r>
    <s v="ORD-006268"/>
    <d v="2025-02-08T00:00:00"/>
    <x v="85"/>
    <x v="4"/>
    <x v="1"/>
    <x v="1"/>
    <s v="Mumbai"/>
    <x v="12"/>
    <x v="1"/>
    <n v="2"/>
    <n v="167.01"/>
    <n v="0.1"/>
    <n v="300.62"/>
    <x v="890"/>
    <s v="Debit Card"/>
    <x v="0"/>
    <s v="Same Day"/>
    <x v="0"/>
    <n v="2025"/>
    <m/>
    <x v="10"/>
  </r>
  <r>
    <s v="ORD-006269"/>
    <d v="2025-04-29T00:00:00"/>
    <x v="556"/>
    <x v="27"/>
    <x v="2"/>
    <x v="2"/>
    <s v="Sharjah"/>
    <x v="1"/>
    <x v="1"/>
    <n v="2"/>
    <n v="38.340000000000003"/>
    <n v="0"/>
    <n v="76.680000000000007"/>
    <x v="2980"/>
    <s v="Bank Transfer"/>
    <x v="1"/>
    <s v="Express"/>
    <x v="1"/>
    <n v="2025"/>
    <m/>
    <x v="7"/>
  </r>
  <r>
    <s v="ORD-006270"/>
    <d v="2025-09-07T00:00:00"/>
    <x v="310"/>
    <x v="24"/>
    <x v="4"/>
    <x v="4"/>
    <s v="New York"/>
    <x v="2"/>
    <x v="1"/>
    <n v="1"/>
    <n v="84.2"/>
    <n v="0.05"/>
    <n v="79.989999999999995"/>
    <x v="713"/>
    <s v="PayPal"/>
    <x v="0"/>
    <s v="Same Day"/>
    <x v="1"/>
    <n v="2025"/>
    <m/>
    <x v="11"/>
  </r>
  <r>
    <s v="ORD-006271"/>
    <d v="2025-05-17T00:00:00"/>
    <x v="631"/>
    <x v="13"/>
    <x v="9"/>
    <x v="3"/>
    <s v="Hamburg"/>
    <x v="13"/>
    <x v="2"/>
    <n v="1"/>
    <n v="186.23"/>
    <n v="0.05"/>
    <n v="176.92"/>
    <x v="3870"/>
    <s v="Debit Card"/>
    <x v="0"/>
    <s v="Standard"/>
    <x v="0"/>
    <n v="2025"/>
    <m/>
    <x v="0"/>
  </r>
  <r>
    <s v="ORD-006272"/>
    <d v="2025-12-13T00:00:00"/>
    <x v="2233"/>
    <x v="16"/>
    <x v="7"/>
    <x v="3"/>
    <s v="Birmingham"/>
    <x v="8"/>
    <x v="5"/>
    <n v="2"/>
    <n v="104.05"/>
    <n v="0"/>
    <n v="208.1"/>
    <x v="1496"/>
    <s v="Credit Card"/>
    <x v="2"/>
    <s v="Express"/>
    <x v="0"/>
    <n v="2025"/>
    <m/>
    <x v="1"/>
  </r>
  <r>
    <s v="ORD-006273"/>
    <d v="2025-01-26T00:00:00"/>
    <x v="192"/>
    <x v="23"/>
    <x v="1"/>
    <x v="1"/>
    <s v="Mumbai"/>
    <x v="4"/>
    <x v="2"/>
    <n v="1"/>
    <n v="43.37"/>
    <n v="0.15"/>
    <n v="36.869999999999997"/>
    <x v="593"/>
    <s v="PayPal"/>
    <x v="0"/>
    <s v="Express"/>
    <x v="4"/>
    <n v="2025"/>
    <m/>
    <x v="5"/>
  </r>
  <r>
    <s v="ORD-006274"/>
    <d v="2025-08-03T00:00:00"/>
    <x v="1007"/>
    <x v="14"/>
    <x v="4"/>
    <x v="4"/>
    <s v="Houston"/>
    <x v="14"/>
    <x v="3"/>
    <n v="2"/>
    <n v="85.06"/>
    <n v="0.2"/>
    <n v="136.09"/>
    <x v="2023"/>
    <s v="Debit Card"/>
    <x v="2"/>
    <s v="Standard"/>
    <x v="4"/>
    <n v="2025"/>
    <m/>
    <x v="3"/>
  </r>
  <r>
    <s v="ORD-006275"/>
    <d v="2025-08-20T00:00:00"/>
    <x v="692"/>
    <x v="9"/>
    <x v="1"/>
    <x v="1"/>
    <s v="Bengaluru"/>
    <x v="16"/>
    <x v="6"/>
    <n v="1"/>
    <n v="28.37"/>
    <n v="0.1"/>
    <n v="25.53"/>
    <x v="2656"/>
    <s v="Digital Wallet"/>
    <x v="0"/>
    <s v="Express"/>
    <x v="1"/>
    <n v="2025"/>
    <m/>
    <x v="3"/>
  </r>
  <r>
    <s v="ORD-006276"/>
    <d v="2025-09-13T00:00:00"/>
    <x v="1394"/>
    <x v="7"/>
    <x v="4"/>
    <x v="4"/>
    <s v="Seattle"/>
    <x v="11"/>
    <x v="5"/>
    <n v="1"/>
    <n v="148.63999999999999"/>
    <n v="0.15"/>
    <n v="126.34"/>
    <x v="3629"/>
    <s v="Debit Card"/>
    <x v="0"/>
    <s v="Express"/>
    <x v="1"/>
    <n v="2025"/>
    <m/>
    <x v="11"/>
  </r>
  <r>
    <s v="ORD-006277"/>
    <d v="2025-04-10T00:00:00"/>
    <x v="1181"/>
    <x v="25"/>
    <x v="1"/>
    <x v="1"/>
    <s v="Chennai"/>
    <x v="8"/>
    <x v="5"/>
    <n v="1"/>
    <n v="105.44"/>
    <n v="0.05"/>
    <n v="100.17"/>
    <x v="727"/>
    <s v="UPI"/>
    <x v="1"/>
    <s v="Express"/>
    <x v="1"/>
    <n v="2025"/>
    <m/>
    <x v="7"/>
  </r>
  <r>
    <s v="ORD-006278"/>
    <d v="2025-05-23T00:00:00"/>
    <x v="2212"/>
    <x v="4"/>
    <x v="9"/>
    <x v="3"/>
    <s v="Munich"/>
    <x v="5"/>
    <x v="3"/>
    <n v="3"/>
    <n v="51.1"/>
    <n v="0"/>
    <n v="153.31"/>
    <x v="3871"/>
    <s v="Credit Card"/>
    <x v="0"/>
    <s v="Standard"/>
    <x v="2"/>
    <n v="2025"/>
    <m/>
    <x v="0"/>
  </r>
  <r>
    <s v="ORD-006279"/>
    <d v="2025-11-20T00:00:00"/>
    <x v="466"/>
    <x v="26"/>
    <x v="5"/>
    <x v="5"/>
    <s v="Osaka"/>
    <x v="5"/>
    <x v="3"/>
    <n v="4"/>
    <n v="52.06"/>
    <n v="0"/>
    <n v="208.22"/>
    <x v="3163"/>
    <s v="Digital Wallet"/>
    <x v="0"/>
    <s v="Standard"/>
    <x v="0"/>
    <n v="2025"/>
    <m/>
    <x v="6"/>
  </r>
  <r>
    <s v="ORD-006280"/>
    <d v="2025-03-18T00:00:00"/>
    <x v="499"/>
    <x v="22"/>
    <x v="3"/>
    <x v="3"/>
    <s v="Lyon"/>
    <x v="5"/>
    <x v="3"/>
    <n v="3"/>
    <n v="57.73"/>
    <n v="0.05"/>
    <n v="164.53"/>
    <x v="980"/>
    <s v="PayPal"/>
    <x v="0"/>
    <s v="Standard"/>
    <x v="3"/>
    <n v="2025"/>
    <m/>
    <x v="4"/>
  </r>
  <r>
    <s v="ORD-006281"/>
    <d v="2025-11-15T00:00:00"/>
    <x v="1071"/>
    <x v="10"/>
    <x v="2"/>
    <x v="2"/>
    <s v="Abu Dhabi"/>
    <x v="12"/>
    <x v="1"/>
    <n v="2"/>
    <n v="159.71"/>
    <n v="0.1"/>
    <n v="287.48"/>
    <x v="3872"/>
    <s v="UPI"/>
    <x v="0"/>
    <s v="Standard"/>
    <x v="1"/>
    <n v="2025"/>
    <m/>
    <x v="6"/>
  </r>
  <r>
    <s v="ORD-006282"/>
    <d v="2025-08-08T00:00:00"/>
    <x v="829"/>
    <x v="3"/>
    <x v="8"/>
    <x v="4"/>
    <s v="Montreal"/>
    <x v="12"/>
    <x v="1"/>
    <n v="1"/>
    <n v="156.96"/>
    <n v="0.25"/>
    <n v="117.72"/>
    <x v="3873"/>
    <s v="UPI"/>
    <x v="1"/>
    <s v="Standard"/>
    <x v="0"/>
    <n v="2025"/>
    <m/>
    <x v="3"/>
  </r>
  <r>
    <s v="ORD-006283"/>
    <d v="2025-10-26T00:00:00"/>
    <x v="2001"/>
    <x v="6"/>
    <x v="0"/>
    <x v="0"/>
    <s v="Melbourne"/>
    <x v="6"/>
    <x v="4"/>
    <n v="1"/>
    <n v="19.510000000000002"/>
    <n v="0"/>
    <n v="19.510000000000002"/>
    <x v="1437"/>
    <s v="Digital Wallet"/>
    <x v="2"/>
    <s v="Express"/>
    <x v="1"/>
    <n v="2025"/>
    <m/>
    <x v="2"/>
  </r>
  <r>
    <s v="ORD-006284"/>
    <d v="2025-10-07T00:00:00"/>
    <x v="1222"/>
    <x v="23"/>
    <x v="8"/>
    <x v="4"/>
    <s v="Toronto"/>
    <x v="12"/>
    <x v="1"/>
    <n v="3"/>
    <n v="170.22"/>
    <n v="0.15"/>
    <n v="434.05"/>
    <x v="3874"/>
    <s v="UPI"/>
    <x v="1"/>
    <s v="Standard"/>
    <x v="0"/>
    <n v="2025"/>
    <m/>
    <x v="2"/>
  </r>
  <r>
    <s v="ORD-006285"/>
    <d v="2025-03-23T00:00:00"/>
    <x v="1794"/>
    <x v="19"/>
    <x v="7"/>
    <x v="3"/>
    <s v="Manchester"/>
    <x v="4"/>
    <x v="2"/>
    <n v="2"/>
    <n v="45.15"/>
    <n v="0.15"/>
    <n v="76.760000000000005"/>
    <x v="1775"/>
    <s v="Credit Card"/>
    <x v="0"/>
    <s v="Standard"/>
    <x v="1"/>
    <n v="2025"/>
    <m/>
    <x v="4"/>
  </r>
  <r>
    <s v="ORD-006286"/>
    <d v="2025-08-11T00:00:00"/>
    <x v="1995"/>
    <x v="4"/>
    <x v="0"/>
    <x v="0"/>
    <s v="Brisbane"/>
    <x v="14"/>
    <x v="3"/>
    <n v="2"/>
    <n v="81.93"/>
    <n v="0.05"/>
    <n v="155.66"/>
    <x v="3875"/>
    <s v="PayPal"/>
    <x v="2"/>
    <s v="Same Day"/>
    <x v="4"/>
    <n v="2025"/>
    <m/>
    <x v="3"/>
  </r>
  <r>
    <s v="ORD-006287"/>
    <d v="2025-11-27T00:00:00"/>
    <x v="2108"/>
    <x v="19"/>
    <x v="1"/>
    <x v="1"/>
    <s v="Bengaluru"/>
    <x v="9"/>
    <x v="6"/>
    <n v="1"/>
    <n v="78"/>
    <n v="0.15"/>
    <n v="66.3"/>
    <x v="724"/>
    <s v="PayPal"/>
    <x v="0"/>
    <s v="Same Day"/>
    <x v="0"/>
    <n v="2025"/>
    <m/>
    <x v="6"/>
  </r>
  <r>
    <s v="ORD-006288"/>
    <d v="2025-06-18T00:00:00"/>
    <x v="1315"/>
    <x v="12"/>
    <x v="10"/>
    <x v="7"/>
    <s v="Rio de Janeiro"/>
    <x v="16"/>
    <x v="6"/>
    <n v="3"/>
    <n v="27.69"/>
    <n v="0.15"/>
    <n v="70.62"/>
    <x v="3876"/>
    <s v="Credit Card"/>
    <x v="0"/>
    <s v="Same Day"/>
    <x v="0"/>
    <n v="2025"/>
    <m/>
    <x v="9"/>
  </r>
  <r>
    <s v="ORD-006289"/>
    <d v="2025-12-23T00:00:00"/>
    <x v="110"/>
    <x v="4"/>
    <x v="5"/>
    <x v="5"/>
    <s v="Kyoto"/>
    <x v="3"/>
    <x v="1"/>
    <n v="2"/>
    <n v="128.94999999999999"/>
    <n v="0.1"/>
    <n v="232.1"/>
    <x v="3338"/>
    <s v="Credit Card"/>
    <x v="2"/>
    <s v="Standard"/>
    <x v="1"/>
    <n v="2025"/>
    <m/>
    <x v="1"/>
  </r>
  <r>
    <s v="ORD-006290"/>
    <d v="2025-06-26T00:00:00"/>
    <x v="386"/>
    <x v="3"/>
    <x v="4"/>
    <x v="4"/>
    <s v="New York"/>
    <x v="5"/>
    <x v="3"/>
    <n v="1"/>
    <n v="51.07"/>
    <n v="0.2"/>
    <n v="40.86"/>
    <x v="1828"/>
    <s v="PayPal"/>
    <x v="0"/>
    <s v="Standard"/>
    <x v="0"/>
    <n v="2025"/>
    <m/>
    <x v="9"/>
  </r>
  <r>
    <s v="ORD-006291"/>
    <d v="2025-02-25T00:00:00"/>
    <x v="1357"/>
    <x v="27"/>
    <x v="5"/>
    <x v="5"/>
    <s v="Tokyo"/>
    <x v="0"/>
    <x v="0"/>
    <n v="1"/>
    <n v="39.76"/>
    <n v="0.1"/>
    <n v="35.78"/>
    <x v="2206"/>
    <s v="Credit Card"/>
    <x v="0"/>
    <s v="Standard"/>
    <x v="3"/>
    <n v="2025"/>
    <m/>
    <x v="10"/>
  </r>
  <r>
    <s v="ORD-006292"/>
    <d v="2025-06-02T00:00:00"/>
    <x v="964"/>
    <x v="6"/>
    <x v="1"/>
    <x v="1"/>
    <s v="Chennai"/>
    <x v="8"/>
    <x v="5"/>
    <n v="1"/>
    <n v="95.43"/>
    <n v="0.15"/>
    <n v="81.11"/>
    <x v="3310"/>
    <s v="Debit Card"/>
    <x v="2"/>
    <s v="Standard"/>
    <x v="2"/>
    <n v="2025"/>
    <m/>
    <x v="9"/>
  </r>
  <r>
    <s v="ORD-006293"/>
    <d v="2025-12-19T00:00:00"/>
    <x v="910"/>
    <x v="17"/>
    <x v="4"/>
    <x v="4"/>
    <s v="Los Angeles"/>
    <x v="4"/>
    <x v="2"/>
    <n v="3"/>
    <n v="48.42"/>
    <n v="0"/>
    <n v="145.26"/>
    <x v="789"/>
    <s v="PayPal"/>
    <x v="1"/>
    <s v="Standard"/>
    <x v="3"/>
    <n v="2025"/>
    <m/>
    <x v="1"/>
  </r>
  <r>
    <s v="ORD-006294"/>
    <d v="2025-05-06T00:00:00"/>
    <x v="1182"/>
    <x v="15"/>
    <x v="1"/>
    <x v="1"/>
    <s v="Kolkata"/>
    <x v="17"/>
    <x v="3"/>
    <n v="2"/>
    <n v="65.05"/>
    <n v="0"/>
    <n v="130.09"/>
    <x v="3877"/>
    <s v="Digital Wallet"/>
    <x v="0"/>
    <s v="Standard"/>
    <x v="3"/>
    <n v="2025"/>
    <m/>
    <x v="0"/>
  </r>
  <r>
    <s v="ORD-006295"/>
    <d v="2025-11-27T00:00:00"/>
    <x v="1433"/>
    <x v="0"/>
    <x v="5"/>
    <x v="5"/>
    <s v="Tokyo"/>
    <x v="10"/>
    <x v="1"/>
    <n v="2"/>
    <n v="49.11"/>
    <n v="0.15"/>
    <n v="83.49"/>
    <x v="2882"/>
    <s v="PayPal"/>
    <x v="2"/>
    <s v="Standard"/>
    <x v="1"/>
    <n v="2025"/>
    <m/>
    <x v="6"/>
  </r>
  <r>
    <s v="ORD-006296"/>
    <d v="2025-12-01T00:00:00"/>
    <x v="366"/>
    <x v="1"/>
    <x v="5"/>
    <x v="5"/>
    <s v="Kyoto"/>
    <x v="3"/>
    <x v="1"/>
    <n v="1"/>
    <n v="143.15"/>
    <n v="0.2"/>
    <n v="114.52"/>
    <x v="1534"/>
    <s v="Credit Card"/>
    <x v="0"/>
    <s v="Express"/>
    <x v="1"/>
    <n v="2025"/>
    <m/>
    <x v="1"/>
  </r>
  <r>
    <s v="ORD-006297"/>
    <d v="2025-05-17T00:00:00"/>
    <x v="1052"/>
    <x v="17"/>
    <x v="6"/>
    <x v="6"/>
    <s v="Singapore"/>
    <x v="2"/>
    <x v="1"/>
    <n v="1"/>
    <n v="85.77"/>
    <n v="0.25"/>
    <n v="64.33"/>
    <x v="740"/>
    <s v="PayPal"/>
    <x v="2"/>
    <s v="Express"/>
    <x v="2"/>
    <n v="2025"/>
    <m/>
    <x v="0"/>
  </r>
  <r>
    <s v="ORD-006298"/>
    <d v="2025-02-02T00:00:00"/>
    <x v="2059"/>
    <x v="9"/>
    <x v="1"/>
    <x v="1"/>
    <s v="Kolkata"/>
    <x v="13"/>
    <x v="2"/>
    <n v="1"/>
    <n v="187.79"/>
    <n v="0.05"/>
    <n v="178.4"/>
    <x v="1686"/>
    <s v="Unknown"/>
    <x v="2"/>
    <s v="Standard"/>
    <x v="0"/>
    <n v="2025"/>
    <m/>
    <x v="10"/>
  </r>
  <r>
    <s v="ORD-006299"/>
    <d v="2025-10-11T00:00:00"/>
    <x v="1467"/>
    <x v="20"/>
    <x v="9"/>
    <x v="3"/>
    <s v="Frankfurt"/>
    <x v="18"/>
    <x v="1"/>
    <n v="1"/>
    <n v="68.08"/>
    <n v="0.1"/>
    <n v="61.27"/>
    <x v="128"/>
    <s v="Credit Card"/>
    <x v="0"/>
    <s v="Express"/>
    <x v="1"/>
    <n v="2025"/>
    <m/>
    <x v="2"/>
  </r>
  <r>
    <s v="ORD-006300"/>
    <d v="2025-05-02T00:00:00"/>
    <x v="22"/>
    <x v="6"/>
    <x v="0"/>
    <x v="0"/>
    <s v="Brisbane"/>
    <x v="5"/>
    <x v="3"/>
    <n v="3"/>
    <n v="51.42"/>
    <n v="0.2"/>
    <n v="123.4"/>
    <x v="1055"/>
    <s v="Debit Card"/>
    <x v="0"/>
    <s v="Express"/>
    <x v="2"/>
    <n v="2025"/>
    <m/>
    <x v="0"/>
  </r>
  <r>
    <s v="ORD-006301"/>
    <d v="2025-11-02T00:00:00"/>
    <x v="1014"/>
    <x v="21"/>
    <x v="1"/>
    <x v="1"/>
    <s v="Delhi"/>
    <x v="8"/>
    <x v="5"/>
    <n v="1"/>
    <n v="94.17"/>
    <n v="0.25"/>
    <n v="70.63"/>
    <x v="3111"/>
    <s v="Credit Card"/>
    <x v="0"/>
    <s v="Standard"/>
    <x v="2"/>
    <n v="2025"/>
    <m/>
    <x v="6"/>
  </r>
  <r>
    <s v="ORD-006302"/>
    <d v="2025-06-23T00:00:00"/>
    <x v="657"/>
    <x v="5"/>
    <x v="8"/>
    <x v="4"/>
    <s v="Montreal"/>
    <x v="0"/>
    <x v="0"/>
    <n v="1"/>
    <n v="43.22"/>
    <n v="0.15"/>
    <n v="36.74"/>
    <x v="2640"/>
    <s v="Debit Card"/>
    <x v="1"/>
    <s v="Standard"/>
    <x v="0"/>
    <n v="2025"/>
    <m/>
    <x v="9"/>
  </r>
  <r>
    <s v="ORD-006303"/>
    <d v="2025-07-09T00:00:00"/>
    <x v="2163"/>
    <x v="17"/>
    <x v="1"/>
    <x v="1"/>
    <s v="Chennai"/>
    <x v="7"/>
    <x v="5"/>
    <n v="2"/>
    <n v="132.57"/>
    <n v="0.1"/>
    <n v="238.63"/>
    <x v="1379"/>
    <s v="Digital Wallet"/>
    <x v="0"/>
    <s v="Express"/>
    <x v="0"/>
    <n v="2025"/>
    <m/>
    <x v="8"/>
  </r>
  <r>
    <s v="ORD-006304"/>
    <d v="2025-11-01T00:00:00"/>
    <x v="845"/>
    <x v="22"/>
    <x v="1"/>
    <x v="1"/>
    <s v="Kolkata"/>
    <x v="5"/>
    <x v="3"/>
    <n v="1"/>
    <n v="54.43"/>
    <n v="0.1"/>
    <n v="48.98"/>
    <x v="947"/>
    <s v="UPI"/>
    <x v="0"/>
    <s v="Standard"/>
    <x v="3"/>
    <n v="2025"/>
    <m/>
    <x v="6"/>
  </r>
  <r>
    <s v="ORD-006305"/>
    <d v="2025-05-30T00:00:00"/>
    <x v="2036"/>
    <x v="12"/>
    <x v="9"/>
    <x v="3"/>
    <s v="Frankfurt"/>
    <x v="6"/>
    <x v="4"/>
    <n v="1"/>
    <n v="17.66"/>
    <n v="0.15"/>
    <n v="15.01"/>
    <x v="2559"/>
    <s v="UPI"/>
    <x v="1"/>
    <s v="Express"/>
    <x v="0"/>
    <n v="2025"/>
    <m/>
    <x v="0"/>
  </r>
  <r>
    <s v="ORD-006306"/>
    <d v="2025-06-23T00:00:00"/>
    <x v="1566"/>
    <x v="18"/>
    <x v="8"/>
    <x v="4"/>
    <s v="Toronto"/>
    <x v="2"/>
    <x v="1"/>
    <n v="3"/>
    <n v="92.08"/>
    <n v="0.05"/>
    <n v="262.42"/>
    <x v="3777"/>
    <s v="PayPal"/>
    <x v="2"/>
    <s v="Express"/>
    <x v="2"/>
    <n v="2025"/>
    <m/>
    <x v="9"/>
  </r>
  <r>
    <s v="ORD-006307"/>
    <d v="2025-05-28T00:00:00"/>
    <x v="1192"/>
    <x v="28"/>
    <x v="1"/>
    <x v="1"/>
    <s v="Bengaluru"/>
    <x v="15"/>
    <x v="6"/>
    <n v="2"/>
    <n v="76.489999999999995"/>
    <n v="0.1"/>
    <n v="137.68"/>
    <x v="3878"/>
    <s v="Credit Card"/>
    <x v="0"/>
    <s v="Standard"/>
    <x v="0"/>
    <n v="2025"/>
    <m/>
    <x v="0"/>
  </r>
  <r>
    <s v="ORD-006308"/>
    <d v="2025-05-24T00:00:00"/>
    <x v="1892"/>
    <x v="27"/>
    <x v="1"/>
    <x v="1"/>
    <s v="Hyderabad"/>
    <x v="8"/>
    <x v="5"/>
    <n v="3"/>
    <n v="103.96"/>
    <n v="0"/>
    <n v="311.89"/>
    <x v="3879"/>
    <s v="Credit Card"/>
    <x v="2"/>
    <s v="Standard"/>
    <x v="0"/>
    <n v="2025"/>
    <m/>
    <x v="0"/>
  </r>
  <r>
    <s v="ORD-006309"/>
    <d v="2025-07-25T00:00:00"/>
    <x v="2031"/>
    <x v="10"/>
    <x v="4"/>
    <x v="4"/>
    <s v="Los Angeles"/>
    <x v="2"/>
    <x v="1"/>
    <n v="3"/>
    <n v="93.91"/>
    <n v="0.2"/>
    <n v="225.39"/>
    <x v="3880"/>
    <s v="Credit Card"/>
    <x v="0"/>
    <s v="Express"/>
    <x v="0"/>
    <n v="2025"/>
    <m/>
    <x v="8"/>
  </r>
  <r>
    <s v="ORD-006310"/>
    <d v="2025-11-10T00:00:00"/>
    <x v="484"/>
    <x v="26"/>
    <x v="4"/>
    <x v="4"/>
    <s v="New York"/>
    <x v="9"/>
    <x v="6"/>
    <n v="2"/>
    <n v="75.94"/>
    <n v="0.1"/>
    <n v="136.69"/>
    <x v="2001"/>
    <s v="UPI"/>
    <x v="0"/>
    <s v="Express"/>
    <x v="0"/>
    <n v="2025"/>
    <m/>
    <x v="6"/>
  </r>
  <r>
    <s v="ORD-006311"/>
    <d v="2025-05-22T00:00:00"/>
    <x v="2099"/>
    <x v="10"/>
    <x v="4"/>
    <x v="4"/>
    <s v="Seattle"/>
    <x v="5"/>
    <x v="3"/>
    <n v="1"/>
    <n v="51.6"/>
    <n v="0.1"/>
    <n v="46.44"/>
    <x v="3881"/>
    <s v="Debit Card"/>
    <x v="0"/>
    <s v="Standard"/>
    <x v="1"/>
    <n v="2025"/>
    <m/>
    <x v="0"/>
  </r>
  <r>
    <s v="ORD-006312"/>
    <d v="2025-07-24T00:00:00"/>
    <x v="1488"/>
    <x v="1"/>
    <x v="7"/>
    <x v="3"/>
    <s v="London"/>
    <x v="5"/>
    <x v="3"/>
    <n v="3"/>
    <n v="54.92"/>
    <n v="0"/>
    <n v="164.77"/>
    <x v="3882"/>
    <s v="Digital Wallet"/>
    <x v="0"/>
    <s v="Standard"/>
    <x v="0"/>
    <n v="2025"/>
    <m/>
    <x v="8"/>
  </r>
  <r>
    <s v="ORD-006313"/>
    <d v="2025-09-20T00:00:00"/>
    <x v="229"/>
    <x v="21"/>
    <x v="8"/>
    <x v="4"/>
    <s v="Calgary"/>
    <x v="7"/>
    <x v="5"/>
    <n v="1"/>
    <n v="133.07"/>
    <n v="0"/>
    <n v="133.07"/>
    <x v="3883"/>
    <s v="Debit Card"/>
    <x v="1"/>
    <s v="Standard"/>
    <x v="1"/>
    <n v="2025"/>
    <m/>
    <x v="11"/>
  </r>
  <r>
    <s v="ORD-006314"/>
    <d v="2025-04-16T00:00:00"/>
    <x v="174"/>
    <x v="22"/>
    <x v="7"/>
    <x v="3"/>
    <s v="Birmingham"/>
    <x v="11"/>
    <x v="5"/>
    <n v="2"/>
    <n v="144.96"/>
    <n v="0"/>
    <n v="289.91000000000003"/>
    <x v="3884"/>
    <s v="PayPal"/>
    <x v="2"/>
    <s v="Same Day"/>
    <x v="1"/>
    <n v="2025"/>
    <m/>
    <x v="7"/>
  </r>
  <r>
    <s v="ORD-006315"/>
    <d v="2025-04-19T00:00:00"/>
    <x v="302"/>
    <x v="28"/>
    <x v="5"/>
    <x v="5"/>
    <s v="Tokyo"/>
    <x v="5"/>
    <x v="3"/>
    <n v="1"/>
    <n v="51"/>
    <n v="0.1"/>
    <n v="45.9"/>
    <x v="1201"/>
    <s v="Debit Card"/>
    <x v="0"/>
    <s v="Same Day"/>
    <x v="1"/>
    <n v="2025"/>
    <m/>
    <x v="7"/>
  </r>
  <r>
    <s v="ORD-006316"/>
    <d v="2025-12-14T00:00:00"/>
    <x v="2286"/>
    <x v="19"/>
    <x v="0"/>
    <x v="0"/>
    <s v="Brisbane"/>
    <x v="16"/>
    <x v="6"/>
    <n v="5"/>
    <n v="31.7"/>
    <n v="0"/>
    <n v="158.52000000000001"/>
    <x v="3885"/>
    <s v="UPI"/>
    <x v="0"/>
    <s v="Standard"/>
    <x v="1"/>
    <n v="2025"/>
    <m/>
    <x v="1"/>
  </r>
  <r>
    <s v="ORD-006317"/>
    <d v="2025-10-10T00:00:00"/>
    <x v="88"/>
    <x v="3"/>
    <x v="1"/>
    <x v="1"/>
    <s v="Chennai"/>
    <x v="15"/>
    <x v="6"/>
    <n v="1"/>
    <n v="76.83"/>
    <n v="0"/>
    <n v="76.83"/>
    <x v="3886"/>
    <s v="Credit Card"/>
    <x v="2"/>
    <s v="Standard"/>
    <x v="1"/>
    <n v="2025"/>
    <m/>
    <x v="2"/>
  </r>
  <r>
    <s v="ORD-006318"/>
    <d v="2025-08-14T00:00:00"/>
    <x v="1397"/>
    <x v="25"/>
    <x v="1"/>
    <x v="1"/>
    <s v="Delhi"/>
    <x v="16"/>
    <x v="6"/>
    <n v="2"/>
    <n v="28.86"/>
    <n v="0.05"/>
    <n v="54.83"/>
    <x v="319"/>
    <s v="PayPal"/>
    <x v="1"/>
    <s v="Express"/>
    <x v="3"/>
    <n v="2025"/>
    <m/>
    <x v="3"/>
  </r>
  <r>
    <s v="ORD-006319"/>
    <d v="2025-09-11T00:00:00"/>
    <x v="1497"/>
    <x v="7"/>
    <x v="10"/>
    <x v="7"/>
    <s v="Rio de Janeiro"/>
    <x v="13"/>
    <x v="2"/>
    <n v="1"/>
    <n v="174.85"/>
    <n v="0.1"/>
    <n v="157.37"/>
    <x v="3887"/>
    <s v="Digital Wallet"/>
    <x v="0"/>
    <s v="Standard"/>
    <x v="1"/>
    <n v="2025"/>
    <m/>
    <x v="11"/>
  </r>
  <r>
    <s v="ORD-006320"/>
    <d v="2025-01-12T00:00:00"/>
    <x v="806"/>
    <x v="29"/>
    <x v="1"/>
    <x v="1"/>
    <s v="Kolkata"/>
    <x v="5"/>
    <x v="3"/>
    <n v="2"/>
    <n v="52.22"/>
    <n v="0.15"/>
    <n v="88.78"/>
    <x v="1508"/>
    <s v="PayPal"/>
    <x v="0"/>
    <s v="Standard"/>
    <x v="1"/>
    <n v="2025"/>
    <m/>
    <x v="5"/>
  </r>
  <r>
    <s v="ORD-006321"/>
    <d v="2025-08-30T00:00:00"/>
    <x v="1879"/>
    <x v="27"/>
    <x v="1"/>
    <x v="1"/>
    <s v="Chennai"/>
    <x v="17"/>
    <x v="3"/>
    <n v="1"/>
    <n v="63.34"/>
    <n v="0.25"/>
    <n v="47.5"/>
    <x v="1038"/>
    <s v="Debit Card"/>
    <x v="0"/>
    <s v="Same Day"/>
    <x v="1"/>
    <n v="2025"/>
    <m/>
    <x v="3"/>
  </r>
  <r>
    <s v="ORD-006322"/>
    <d v="2025-07-19T00:00:00"/>
    <x v="1324"/>
    <x v="6"/>
    <x v="1"/>
    <x v="1"/>
    <s v="Delhi"/>
    <x v="12"/>
    <x v="1"/>
    <n v="1"/>
    <n v="152.07"/>
    <n v="0.2"/>
    <n v="121.66"/>
    <x v="2027"/>
    <s v="UPI"/>
    <x v="0"/>
    <s v="Express"/>
    <x v="0"/>
    <n v="2025"/>
    <m/>
    <x v="8"/>
  </r>
  <r>
    <s v="ORD-006323"/>
    <d v="2025-08-02T00:00:00"/>
    <x v="1197"/>
    <x v="21"/>
    <x v="8"/>
    <x v="4"/>
    <s v="Montreal"/>
    <x v="3"/>
    <x v="1"/>
    <n v="4"/>
    <n v="140.13999999999999"/>
    <n v="0.2"/>
    <n v="448.44"/>
    <x v="3888"/>
    <s v="Credit Card"/>
    <x v="0"/>
    <s v="Standard"/>
    <x v="2"/>
    <n v="2025"/>
    <m/>
    <x v="3"/>
  </r>
  <r>
    <s v="ORD-006324"/>
    <d v="2025-05-21T00:00:00"/>
    <x v="1696"/>
    <x v="3"/>
    <x v="3"/>
    <x v="3"/>
    <s v="Toulouse"/>
    <x v="18"/>
    <x v="1"/>
    <n v="1"/>
    <n v="74.400000000000006"/>
    <n v="0.1"/>
    <n v="66.959999999999994"/>
    <x v="2243"/>
    <s v="Digital Wallet"/>
    <x v="0"/>
    <s v="Express"/>
    <x v="1"/>
    <n v="2025"/>
    <m/>
    <x v="0"/>
  </r>
  <r>
    <s v="ORD-006325"/>
    <d v="2025-02-01T00:00:00"/>
    <x v="1425"/>
    <x v="6"/>
    <x v="11"/>
    <x v="8"/>
    <s v="Pretoria"/>
    <x v="4"/>
    <x v="2"/>
    <n v="2"/>
    <n v="44.87"/>
    <n v="0"/>
    <n v="89.75"/>
    <x v="3724"/>
    <s v="Debit Card"/>
    <x v="0"/>
    <s v="Express"/>
    <x v="4"/>
    <n v="2025"/>
    <m/>
    <x v="10"/>
  </r>
  <r>
    <s v="ORD-006326"/>
    <d v="2025-03-17T00:00:00"/>
    <x v="2152"/>
    <x v="15"/>
    <x v="10"/>
    <x v="7"/>
    <s v="Rio de Janeiro"/>
    <x v="0"/>
    <x v="0"/>
    <n v="1"/>
    <n v="41.35"/>
    <n v="0.1"/>
    <n v="37.22"/>
    <x v="1805"/>
    <s v="PayPal"/>
    <x v="0"/>
    <s v="Standard"/>
    <x v="0"/>
    <n v="2025"/>
    <m/>
    <x v="4"/>
  </r>
  <r>
    <s v="ORD-006327"/>
    <d v="2025-12-19T00:00:00"/>
    <x v="2189"/>
    <x v="14"/>
    <x v="7"/>
    <x v="3"/>
    <s v="Liverpool"/>
    <x v="14"/>
    <x v="3"/>
    <n v="3"/>
    <n v="77.31"/>
    <n v="0"/>
    <n v="231.92"/>
    <x v="2308"/>
    <s v="Credit Card"/>
    <x v="1"/>
    <s v="Standard"/>
    <x v="0"/>
    <n v="2025"/>
    <m/>
    <x v="1"/>
  </r>
  <r>
    <s v="ORD-006328"/>
    <d v="2025-06-09T00:00:00"/>
    <x v="1428"/>
    <x v="29"/>
    <x v="4"/>
    <x v="4"/>
    <s v="New York"/>
    <x v="1"/>
    <x v="1"/>
    <n v="2"/>
    <n v="40.090000000000003"/>
    <n v="0.1"/>
    <n v="72.17"/>
    <x v="2332"/>
    <s v="Debit Card"/>
    <x v="2"/>
    <s v="Standard"/>
    <x v="1"/>
    <n v="2025"/>
    <m/>
    <x v="9"/>
  </r>
  <r>
    <s v="ORD-006329"/>
    <d v="2025-07-02T00:00:00"/>
    <x v="1545"/>
    <x v="8"/>
    <x v="4"/>
    <x v="4"/>
    <s v="Houston"/>
    <x v="0"/>
    <x v="0"/>
    <n v="2"/>
    <n v="40.35"/>
    <n v="0.1"/>
    <n v="72.63"/>
    <x v="486"/>
    <s v="PayPal"/>
    <x v="2"/>
    <s v="Standard"/>
    <x v="2"/>
    <n v="2025"/>
    <m/>
    <x v="8"/>
  </r>
  <r>
    <s v="ORD-006330"/>
    <d v="2025-01-21T00:00:00"/>
    <x v="1146"/>
    <x v="28"/>
    <x v="1"/>
    <x v="1"/>
    <s v="Bengaluru"/>
    <x v="13"/>
    <x v="2"/>
    <n v="1"/>
    <n v="190.69"/>
    <n v="0.15"/>
    <n v="162.09"/>
    <x v="865"/>
    <s v="Digital Wallet"/>
    <x v="0"/>
    <s v="Standard"/>
    <x v="1"/>
    <n v="2025"/>
    <m/>
    <x v="5"/>
  </r>
  <r>
    <s v="ORD-006331"/>
    <d v="2025-01-15T00:00:00"/>
    <x v="480"/>
    <x v="20"/>
    <x v="1"/>
    <x v="1"/>
    <s v="Mumbai"/>
    <x v="14"/>
    <x v="3"/>
    <n v="1"/>
    <n v="75.459999999999994"/>
    <n v="0.15"/>
    <n v="64.14"/>
    <x v="1970"/>
    <s v="PayPal"/>
    <x v="0"/>
    <s v="Express"/>
    <x v="1"/>
    <n v="2025"/>
    <m/>
    <x v="5"/>
  </r>
  <r>
    <s v="ORD-006332"/>
    <d v="2025-10-08T00:00:00"/>
    <x v="1814"/>
    <x v="19"/>
    <x v="1"/>
    <x v="1"/>
    <s v="Delhi"/>
    <x v="16"/>
    <x v="6"/>
    <n v="5"/>
    <n v="31.59"/>
    <n v="0.1"/>
    <n v="142.18"/>
    <x v="882"/>
    <s v="Digital Wallet"/>
    <x v="0"/>
    <s v="Standard"/>
    <x v="0"/>
    <n v="2025"/>
    <m/>
    <x v="2"/>
  </r>
  <r>
    <s v="ORD-006333"/>
    <d v="2025-07-30T00:00:00"/>
    <x v="1992"/>
    <x v="24"/>
    <x v="1"/>
    <x v="1"/>
    <s v="Chennai"/>
    <x v="14"/>
    <x v="3"/>
    <n v="1"/>
    <n v="76.58"/>
    <n v="0"/>
    <n v="76.58"/>
    <x v="729"/>
    <s v="Credit Card"/>
    <x v="0"/>
    <s v="Express"/>
    <x v="1"/>
    <n v="2025"/>
    <m/>
    <x v="8"/>
  </r>
  <r>
    <s v="ORD-006334"/>
    <d v="2025-07-18T00:00:00"/>
    <x v="1948"/>
    <x v="2"/>
    <x v="4"/>
    <x v="4"/>
    <s v="Los Angeles"/>
    <x v="18"/>
    <x v="1"/>
    <n v="1"/>
    <n v="70.58"/>
    <n v="0.05"/>
    <n v="67.05"/>
    <x v="76"/>
    <s v="Bank Transfer"/>
    <x v="0"/>
    <s v="Same Day"/>
    <x v="0"/>
    <n v="2025"/>
    <m/>
    <x v="8"/>
  </r>
  <r>
    <s v="ORD-006335"/>
    <d v="2025-04-06T00:00:00"/>
    <x v="551"/>
    <x v="12"/>
    <x v="4"/>
    <x v="4"/>
    <s v="New York"/>
    <x v="14"/>
    <x v="3"/>
    <n v="1"/>
    <n v="85.65"/>
    <n v="0.05"/>
    <n v="81.37"/>
    <x v="3264"/>
    <s v="UPI"/>
    <x v="0"/>
    <s v="Express"/>
    <x v="1"/>
    <n v="2025"/>
    <m/>
    <x v="7"/>
  </r>
  <r>
    <s v="ORD-006336"/>
    <d v="2025-10-19T00:00:00"/>
    <x v="1920"/>
    <x v="13"/>
    <x v="11"/>
    <x v="8"/>
    <s v="Cape Town"/>
    <x v="0"/>
    <x v="0"/>
    <n v="4"/>
    <n v="39.74"/>
    <n v="0.1"/>
    <n v="143.07"/>
    <x v="3889"/>
    <s v="Credit Card"/>
    <x v="1"/>
    <s v="Standard"/>
    <x v="2"/>
    <n v="2025"/>
    <m/>
    <x v="2"/>
  </r>
  <r>
    <s v="ORD-006337"/>
    <d v="2025-03-07T00:00:00"/>
    <x v="164"/>
    <x v="1"/>
    <x v="3"/>
    <x v="3"/>
    <s v="Lyon"/>
    <x v="1"/>
    <x v="1"/>
    <n v="1"/>
    <n v="38.24"/>
    <n v="0"/>
    <n v="38.24"/>
    <x v="1715"/>
    <s v="PayPal"/>
    <x v="2"/>
    <s v="Express"/>
    <x v="0"/>
    <n v="2025"/>
    <m/>
    <x v="4"/>
  </r>
  <r>
    <s v="ORD-006338"/>
    <d v="2025-03-16T00:00:00"/>
    <x v="1962"/>
    <x v="5"/>
    <x v="11"/>
    <x v="8"/>
    <s v="Cape Town"/>
    <x v="19"/>
    <x v="5"/>
    <n v="1"/>
    <n v="23.44"/>
    <n v="0.1"/>
    <n v="21.1"/>
    <x v="2801"/>
    <s v="PayPal"/>
    <x v="1"/>
    <s v="Express"/>
    <x v="0"/>
    <n v="2025"/>
    <m/>
    <x v="4"/>
  </r>
  <r>
    <s v="ORD-006339"/>
    <d v="2025-06-30T00:00:00"/>
    <x v="1522"/>
    <x v="17"/>
    <x v="4"/>
    <x v="4"/>
    <s v="New York"/>
    <x v="14"/>
    <x v="3"/>
    <n v="2"/>
    <n v="76.430000000000007"/>
    <n v="0.15"/>
    <n v="129.91999999999999"/>
    <x v="2869"/>
    <s v="Debit Card"/>
    <x v="0"/>
    <s v="Standard"/>
    <x v="1"/>
    <n v="2025"/>
    <m/>
    <x v="9"/>
  </r>
  <r>
    <s v="ORD-006340"/>
    <d v="2025-04-22T00:00:00"/>
    <x v="1131"/>
    <x v="14"/>
    <x v="7"/>
    <x v="3"/>
    <s v="Birmingham"/>
    <x v="15"/>
    <x v="6"/>
    <n v="3"/>
    <n v="70.63"/>
    <n v="0.05"/>
    <n v="201.3"/>
    <x v="3890"/>
    <s v="Credit Card"/>
    <x v="0"/>
    <s v="Standard"/>
    <x v="0"/>
    <n v="2025"/>
    <m/>
    <x v="7"/>
  </r>
  <r>
    <s v="ORD-006341"/>
    <d v="2025-04-07T00:00:00"/>
    <x v="2287"/>
    <x v="17"/>
    <x v="4"/>
    <x v="4"/>
    <s v="Houston"/>
    <x v="7"/>
    <x v="5"/>
    <n v="1"/>
    <n v="120.57"/>
    <n v="0.1"/>
    <n v="108.52"/>
    <x v="929"/>
    <s v="PayPal"/>
    <x v="0"/>
    <s v="Standard"/>
    <x v="1"/>
    <n v="2025"/>
    <m/>
    <x v="7"/>
  </r>
  <r>
    <s v="ORD-006342"/>
    <d v="2025-09-10T00:00:00"/>
    <x v="1434"/>
    <x v="23"/>
    <x v="1"/>
    <x v="1"/>
    <s v="Delhi"/>
    <x v="12"/>
    <x v="1"/>
    <n v="2"/>
    <n v="171.8"/>
    <n v="0.15"/>
    <n v="292.06"/>
    <x v="3891"/>
    <s v="Credit Card"/>
    <x v="2"/>
    <s v="Standard"/>
    <x v="2"/>
    <n v="2025"/>
    <m/>
    <x v="11"/>
  </r>
  <r>
    <s v="ORD-006343"/>
    <d v="2025-09-12T00:00:00"/>
    <x v="846"/>
    <x v="18"/>
    <x v="1"/>
    <x v="1"/>
    <s v="Kolkata"/>
    <x v="18"/>
    <x v="1"/>
    <n v="2"/>
    <n v="71.03"/>
    <n v="0"/>
    <n v="142.06"/>
    <x v="3688"/>
    <s v="PayPal"/>
    <x v="0"/>
    <s v="Standard"/>
    <x v="1"/>
    <n v="2025"/>
    <m/>
    <x v="11"/>
  </r>
  <r>
    <s v="ORD-006344"/>
    <d v="2025-11-14T00:00:00"/>
    <x v="2154"/>
    <x v="0"/>
    <x v="2"/>
    <x v="2"/>
    <s v="Dubai"/>
    <x v="5"/>
    <x v="3"/>
    <n v="1"/>
    <n v="50.9"/>
    <n v="0"/>
    <n v="50.9"/>
    <x v="1888"/>
    <s v="PayPal"/>
    <x v="0"/>
    <s v="Standard"/>
    <x v="3"/>
    <n v="2025"/>
    <m/>
    <x v="6"/>
  </r>
  <r>
    <s v="ORD-006345"/>
    <d v="2025-06-13T00:00:00"/>
    <x v="2288"/>
    <x v="27"/>
    <x v="11"/>
    <x v="8"/>
    <s v="Johannesburg"/>
    <x v="6"/>
    <x v="4"/>
    <n v="1"/>
    <n v="19.8"/>
    <n v="0"/>
    <n v="19.8"/>
    <x v="1818"/>
    <s v="Debit Card"/>
    <x v="2"/>
    <s v="Standard"/>
    <x v="1"/>
    <n v="2025"/>
    <m/>
    <x v="9"/>
  </r>
  <r>
    <s v="ORD-006346"/>
    <d v="2025-01-29T00:00:00"/>
    <x v="2289"/>
    <x v="6"/>
    <x v="1"/>
    <x v="1"/>
    <s v="Bengaluru"/>
    <x v="2"/>
    <x v="1"/>
    <n v="1"/>
    <n v="94.07"/>
    <n v="0.05"/>
    <n v="89.36"/>
    <x v="3892"/>
    <s v="Debit Card"/>
    <x v="0"/>
    <s v="Express"/>
    <x v="1"/>
    <n v="2025"/>
    <m/>
    <x v="5"/>
  </r>
  <r>
    <s v="ORD-006347"/>
    <d v="2025-04-18T00:00:00"/>
    <x v="680"/>
    <x v="11"/>
    <x v="1"/>
    <x v="1"/>
    <s v="Bengaluru"/>
    <x v="5"/>
    <x v="3"/>
    <n v="1"/>
    <n v="54.57"/>
    <n v="0.15"/>
    <n v="46.38"/>
    <x v="3893"/>
    <s v="Digital Wallet"/>
    <x v="1"/>
    <s v="Standard"/>
    <x v="1"/>
    <n v="2025"/>
    <m/>
    <x v="7"/>
  </r>
  <r>
    <s v="ORD-006348"/>
    <d v="2025-12-26T00:00:00"/>
    <x v="2030"/>
    <x v="19"/>
    <x v="7"/>
    <x v="3"/>
    <s v="Liverpool"/>
    <x v="15"/>
    <x v="6"/>
    <n v="2"/>
    <n v="77.53"/>
    <n v="0"/>
    <n v="155.05000000000001"/>
    <x v="3894"/>
    <s v="Credit Card"/>
    <x v="0"/>
    <s v="Standard"/>
    <x v="2"/>
    <n v="2025"/>
    <m/>
    <x v="1"/>
  </r>
  <r>
    <s v="ORD-006349"/>
    <d v="2025-08-22T00:00:00"/>
    <x v="956"/>
    <x v="7"/>
    <x v="1"/>
    <x v="1"/>
    <s v="Mumbai"/>
    <x v="1"/>
    <x v="1"/>
    <n v="1"/>
    <n v="42.36"/>
    <n v="0.05"/>
    <n v="40.24"/>
    <x v="1244"/>
    <s v="Credit Card"/>
    <x v="0"/>
    <s v="Express"/>
    <x v="1"/>
    <n v="2025"/>
    <m/>
    <x v="3"/>
  </r>
  <r>
    <s v="ORD-006350"/>
    <d v="2025-10-05T00:00:00"/>
    <x v="1915"/>
    <x v="25"/>
    <x v="4"/>
    <x v="4"/>
    <s v="Chicago"/>
    <x v="2"/>
    <x v="1"/>
    <n v="1"/>
    <n v="92.18"/>
    <n v="0"/>
    <n v="92.18"/>
    <x v="3895"/>
    <s v="Credit Card"/>
    <x v="1"/>
    <s v="Standard"/>
    <x v="1"/>
    <n v="2025"/>
    <m/>
    <x v="2"/>
  </r>
  <r>
    <s v="ORD-006351"/>
    <d v="2025-01-03T00:00:00"/>
    <x v="1949"/>
    <x v="10"/>
    <x v="1"/>
    <x v="1"/>
    <s v="Bengaluru"/>
    <x v="6"/>
    <x v="4"/>
    <n v="3"/>
    <n v="19.239999999999998"/>
    <n v="0.05"/>
    <n v="54.84"/>
    <x v="3189"/>
    <s v="Credit Card"/>
    <x v="0"/>
    <s v="Standard"/>
    <x v="1"/>
    <n v="2025"/>
    <m/>
    <x v="5"/>
  </r>
  <r>
    <s v="ORD-006352"/>
    <d v="2025-07-22T00:00:00"/>
    <x v="168"/>
    <x v="2"/>
    <x v="7"/>
    <x v="3"/>
    <s v="London"/>
    <x v="3"/>
    <x v="1"/>
    <n v="1"/>
    <n v="131.13"/>
    <n v="0"/>
    <n v="131.13"/>
    <x v="2250"/>
    <s v="Debit Card"/>
    <x v="0"/>
    <s v="Standard"/>
    <x v="1"/>
    <n v="2025"/>
    <m/>
    <x v="8"/>
  </r>
  <r>
    <s v="ORD-006353"/>
    <d v="2025-01-15T00:00:00"/>
    <x v="434"/>
    <x v="28"/>
    <x v="4"/>
    <x v="4"/>
    <s v="Houston"/>
    <x v="5"/>
    <x v="3"/>
    <n v="1"/>
    <n v="53.7"/>
    <n v="0.05"/>
    <n v="51.01"/>
    <x v="3015"/>
    <s v="PayPal"/>
    <x v="0"/>
    <s v="Standard"/>
    <x v="2"/>
    <n v="2025"/>
    <m/>
    <x v="5"/>
  </r>
  <r>
    <s v="ORD-006354"/>
    <d v="2025-08-11T00:00:00"/>
    <x v="1523"/>
    <x v="14"/>
    <x v="4"/>
    <x v="4"/>
    <s v="Houston"/>
    <x v="15"/>
    <x v="6"/>
    <n v="4"/>
    <n v="69.67"/>
    <n v="0.05"/>
    <n v="264.73"/>
    <x v="3455"/>
    <s v="PayPal"/>
    <x v="2"/>
    <s v="Standard"/>
    <x v="2"/>
    <n v="2025"/>
    <m/>
    <x v="3"/>
  </r>
  <r>
    <s v="ORD-006355"/>
    <d v="2025-12-11T00:00:00"/>
    <x v="811"/>
    <x v="27"/>
    <x v="1"/>
    <x v="1"/>
    <s v="Bengaluru"/>
    <x v="0"/>
    <x v="0"/>
    <n v="3"/>
    <n v="41.56"/>
    <n v="0"/>
    <n v="124.68"/>
    <x v="2852"/>
    <s v="Credit Card"/>
    <x v="2"/>
    <s v="Express"/>
    <x v="0"/>
    <n v="2025"/>
    <m/>
    <x v="1"/>
  </r>
  <r>
    <s v="ORD-006356"/>
    <d v="2025-12-23T00:00:00"/>
    <x v="163"/>
    <x v="3"/>
    <x v="7"/>
    <x v="3"/>
    <s v="London"/>
    <x v="16"/>
    <x v="6"/>
    <n v="1"/>
    <n v="32.28"/>
    <n v="0.05"/>
    <n v="30.67"/>
    <x v="2578"/>
    <s v="PayPal"/>
    <x v="0"/>
    <s v="Same Day"/>
    <x v="1"/>
    <n v="2025"/>
    <m/>
    <x v="1"/>
  </r>
  <r>
    <s v="ORD-006357"/>
    <d v="2025-07-31T00:00:00"/>
    <x v="489"/>
    <x v="3"/>
    <x v="11"/>
    <x v="8"/>
    <s v="Durban"/>
    <x v="12"/>
    <x v="1"/>
    <n v="1"/>
    <n v="161.03"/>
    <n v="0"/>
    <n v="161.03"/>
    <x v="3129"/>
    <s v="Credit Card"/>
    <x v="0"/>
    <s v="Standard"/>
    <x v="3"/>
    <n v="2025"/>
    <m/>
    <x v="8"/>
  </r>
  <r>
    <s v="ORD-006358"/>
    <d v="2025-06-29T00:00:00"/>
    <x v="105"/>
    <x v="12"/>
    <x v="4"/>
    <x v="4"/>
    <s v="Los Angeles"/>
    <x v="8"/>
    <x v="5"/>
    <n v="1"/>
    <n v="94.78"/>
    <n v="0.05"/>
    <n v="90.05"/>
    <x v="1123"/>
    <s v="Credit Card"/>
    <x v="0"/>
    <s v="Standard"/>
    <x v="3"/>
    <n v="2025"/>
    <m/>
    <x v="9"/>
  </r>
  <r>
    <s v="ORD-006359"/>
    <d v="2025-12-17T00:00:00"/>
    <x v="1674"/>
    <x v="6"/>
    <x v="10"/>
    <x v="7"/>
    <s v="SÃ£o Paulo"/>
    <x v="7"/>
    <x v="5"/>
    <n v="3"/>
    <n v="130.09"/>
    <n v="0.1"/>
    <n v="351.24"/>
    <x v="3896"/>
    <s v="Credit Card"/>
    <x v="2"/>
    <s v="Standard"/>
    <x v="1"/>
    <n v="2025"/>
    <m/>
    <x v="1"/>
  </r>
  <r>
    <s v="ORD-006360"/>
    <d v="2025-09-21T00:00:00"/>
    <x v="2237"/>
    <x v="6"/>
    <x v="10"/>
    <x v="7"/>
    <s v="BrasÃ­lia"/>
    <x v="10"/>
    <x v="1"/>
    <n v="1"/>
    <n v="51.3"/>
    <n v="0.15"/>
    <n v="43.61"/>
    <x v="499"/>
    <s v="PayPal"/>
    <x v="2"/>
    <s v="Express"/>
    <x v="1"/>
    <n v="2025"/>
    <m/>
    <x v="11"/>
  </r>
  <r>
    <s v="ORD-006361"/>
    <d v="2025-01-26T00:00:00"/>
    <x v="1428"/>
    <x v="14"/>
    <x v="11"/>
    <x v="8"/>
    <s v="Johannesburg"/>
    <x v="6"/>
    <x v="4"/>
    <n v="2"/>
    <n v="19.05"/>
    <n v="0"/>
    <n v="38.11"/>
    <x v="1384"/>
    <s v="UPI"/>
    <x v="0"/>
    <s v="Express"/>
    <x v="0"/>
    <n v="2025"/>
    <m/>
    <x v="5"/>
  </r>
  <r>
    <s v="ORD-006362"/>
    <d v="2025-07-02T00:00:00"/>
    <x v="2290"/>
    <x v="20"/>
    <x v="5"/>
    <x v="5"/>
    <s v="Yokohama"/>
    <x v="16"/>
    <x v="6"/>
    <n v="1"/>
    <n v="28.52"/>
    <n v="0.2"/>
    <n v="22.82"/>
    <x v="2489"/>
    <s v="UPI"/>
    <x v="2"/>
    <s v="Standard"/>
    <x v="2"/>
    <n v="2025"/>
    <m/>
    <x v="8"/>
  </r>
  <r>
    <s v="ORD-006363"/>
    <d v="2025-04-04T00:00:00"/>
    <x v="2131"/>
    <x v="6"/>
    <x v="8"/>
    <x v="4"/>
    <s v="Calgary"/>
    <x v="11"/>
    <x v="5"/>
    <n v="3"/>
    <n v="161.19999999999999"/>
    <n v="0.05"/>
    <n v="459.43"/>
    <x v="3897"/>
    <s v="Debit Card"/>
    <x v="0"/>
    <s v="Standard"/>
    <x v="2"/>
    <n v="2025"/>
    <m/>
    <x v="7"/>
  </r>
  <r>
    <s v="ORD-006364"/>
    <d v="2025-07-03T00:00:00"/>
    <x v="28"/>
    <x v="4"/>
    <x v="10"/>
    <x v="7"/>
    <s v="SÃ£o Paulo"/>
    <x v="19"/>
    <x v="5"/>
    <n v="1"/>
    <n v="23.59"/>
    <n v="0.1"/>
    <n v="21.23"/>
    <x v="3898"/>
    <s v="PayPal"/>
    <x v="0"/>
    <s v="Standard"/>
    <x v="0"/>
    <n v="2025"/>
    <m/>
    <x v="8"/>
  </r>
  <r>
    <s v="ORD-006365"/>
    <d v="2025-06-28T00:00:00"/>
    <x v="586"/>
    <x v="26"/>
    <x v="1"/>
    <x v="1"/>
    <s v="Bengaluru"/>
    <x v="14"/>
    <x v="3"/>
    <n v="1"/>
    <n v="79.78"/>
    <n v="0.1"/>
    <n v="71.81"/>
    <x v="330"/>
    <s v="Digital Wallet"/>
    <x v="0"/>
    <s v="Express"/>
    <x v="0"/>
    <n v="2025"/>
    <m/>
    <x v="9"/>
  </r>
  <r>
    <s v="ORD-006366"/>
    <d v="2025-08-16T00:00:00"/>
    <x v="745"/>
    <x v="7"/>
    <x v="7"/>
    <x v="3"/>
    <s v="Manchester"/>
    <x v="8"/>
    <x v="5"/>
    <n v="1"/>
    <n v="98.34"/>
    <n v="0.1"/>
    <n v="88.51"/>
    <x v="2110"/>
    <s v="Digital Wallet"/>
    <x v="0"/>
    <s v="Express"/>
    <x v="0"/>
    <n v="2025"/>
    <m/>
    <x v="3"/>
  </r>
  <r>
    <s v="ORD-006367"/>
    <d v="2025-05-20T00:00:00"/>
    <x v="1760"/>
    <x v="1"/>
    <x v="11"/>
    <x v="8"/>
    <s v="Durban"/>
    <x v="5"/>
    <x v="3"/>
    <n v="5"/>
    <n v="57.04"/>
    <n v="0.2"/>
    <n v="228.14"/>
    <x v="2628"/>
    <s v="PayPal"/>
    <x v="0"/>
    <s v="Standard"/>
    <x v="1"/>
    <n v="2025"/>
    <m/>
    <x v="0"/>
  </r>
  <r>
    <s v="ORD-006368"/>
    <d v="2025-03-06T00:00:00"/>
    <x v="1034"/>
    <x v="25"/>
    <x v="5"/>
    <x v="5"/>
    <s v="Yokohama"/>
    <x v="15"/>
    <x v="6"/>
    <n v="1"/>
    <n v="69.44"/>
    <n v="0.05"/>
    <n v="65.97"/>
    <x v="515"/>
    <s v="PayPal"/>
    <x v="2"/>
    <s v="Standard"/>
    <x v="2"/>
    <n v="2025"/>
    <m/>
    <x v="4"/>
  </r>
  <r>
    <s v="ORD-006369"/>
    <d v="2025-07-16T00:00:00"/>
    <x v="518"/>
    <x v="0"/>
    <x v="11"/>
    <x v="8"/>
    <s v="Pretoria"/>
    <x v="15"/>
    <x v="6"/>
    <n v="1"/>
    <n v="69.89"/>
    <n v="0.15"/>
    <n v="59.41"/>
    <x v="609"/>
    <s v="PayPal"/>
    <x v="0"/>
    <s v="Standard"/>
    <x v="1"/>
    <n v="2025"/>
    <m/>
    <x v="8"/>
  </r>
  <r>
    <s v="ORD-006370"/>
    <d v="2025-11-16T00:00:00"/>
    <x v="210"/>
    <x v="9"/>
    <x v="5"/>
    <x v="5"/>
    <s v="Tokyo"/>
    <x v="12"/>
    <x v="1"/>
    <n v="1"/>
    <n v="148.78"/>
    <n v="0.1"/>
    <n v="133.91"/>
    <x v="2005"/>
    <s v="PayPal"/>
    <x v="0"/>
    <s v="Standard"/>
    <x v="2"/>
    <n v="2025"/>
    <m/>
    <x v="6"/>
  </r>
  <r>
    <s v="ORD-006371"/>
    <d v="2025-09-17T00:00:00"/>
    <x v="286"/>
    <x v="7"/>
    <x v="10"/>
    <x v="7"/>
    <s v="Rio de Janeiro"/>
    <x v="6"/>
    <x v="4"/>
    <n v="2"/>
    <n v="19.91"/>
    <n v="0.15"/>
    <n v="33.840000000000003"/>
    <x v="937"/>
    <s v="Bank Transfer"/>
    <x v="2"/>
    <s v="Express"/>
    <x v="1"/>
    <n v="2025"/>
    <m/>
    <x v="11"/>
  </r>
  <r>
    <s v="ORD-006372"/>
    <d v="2025-05-13T00:00:00"/>
    <x v="1447"/>
    <x v="9"/>
    <x v="0"/>
    <x v="0"/>
    <s v="Perth"/>
    <x v="14"/>
    <x v="3"/>
    <n v="1"/>
    <n v="79.97"/>
    <n v="0.15"/>
    <n v="67.97"/>
    <x v="2120"/>
    <s v="Debit Card"/>
    <x v="0"/>
    <s v="Standard"/>
    <x v="0"/>
    <n v="2025"/>
    <m/>
    <x v="0"/>
  </r>
  <r>
    <s v="ORD-006373"/>
    <d v="2025-12-15T00:00:00"/>
    <x v="405"/>
    <x v="29"/>
    <x v="5"/>
    <x v="5"/>
    <s v="Osaka"/>
    <x v="18"/>
    <x v="1"/>
    <n v="1"/>
    <n v="73.73"/>
    <n v="0.1"/>
    <n v="70.040000000000006"/>
    <x v="1155"/>
    <s v="Digital Wallet"/>
    <x v="0"/>
    <s v="Standard"/>
    <x v="0"/>
    <n v="2025"/>
    <m/>
    <x v="1"/>
  </r>
  <r>
    <s v="ORD-006374"/>
    <d v="2025-12-09T00:00:00"/>
    <x v="11"/>
    <x v="21"/>
    <x v="9"/>
    <x v="3"/>
    <s v="Munich"/>
    <x v="15"/>
    <x v="6"/>
    <n v="2"/>
    <n v="78.03"/>
    <n v="0.05"/>
    <n v="148.26"/>
    <x v="2929"/>
    <s v="Debit Card"/>
    <x v="1"/>
    <s v="Standard"/>
    <x v="0"/>
    <n v="2025"/>
    <m/>
    <x v="1"/>
  </r>
  <r>
    <s v="ORD-006375"/>
    <d v="2025-03-23T00:00:00"/>
    <x v="399"/>
    <x v="28"/>
    <x v="2"/>
    <x v="2"/>
    <s v="Sharjah"/>
    <x v="6"/>
    <x v="4"/>
    <n v="1"/>
    <n v="20.100000000000001"/>
    <n v="0"/>
    <n v="20.100000000000001"/>
    <x v="3899"/>
    <s v="Credit Card"/>
    <x v="2"/>
    <s v="Standard"/>
    <x v="0"/>
    <n v="2025"/>
    <m/>
    <x v="4"/>
  </r>
  <r>
    <s v="ORD-006376"/>
    <d v="2025-01-16T00:00:00"/>
    <x v="1427"/>
    <x v="6"/>
    <x v="6"/>
    <x v="6"/>
    <s v="Singapore"/>
    <x v="3"/>
    <x v="1"/>
    <n v="1"/>
    <n v="141.19999999999999"/>
    <n v="0.2"/>
    <n v="112.96"/>
    <x v="3900"/>
    <s v="Digital Wallet"/>
    <x v="1"/>
    <s v="Express"/>
    <x v="1"/>
    <n v="2025"/>
    <m/>
    <x v="5"/>
  </r>
  <r>
    <s v="ORD-006377"/>
    <d v="2025-10-17T00:00:00"/>
    <x v="669"/>
    <x v="18"/>
    <x v="10"/>
    <x v="7"/>
    <s v="SÃ£o Paulo"/>
    <x v="16"/>
    <x v="6"/>
    <n v="3"/>
    <n v="31.86"/>
    <n v="0"/>
    <n v="95.57"/>
    <x v="3853"/>
    <s v="Debit Card"/>
    <x v="0"/>
    <s v="Express"/>
    <x v="0"/>
    <n v="2025"/>
    <m/>
    <x v="2"/>
  </r>
  <r>
    <s v="ORD-006378"/>
    <d v="2025-11-15T00:00:00"/>
    <x v="828"/>
    <x v="7"/>
    <x v="8"/>
    <x v="4"/>
    <s v="Toronto"/>
    <x v="19"/>
    <x v="5"/>
    <n v="1"/>
    <n v="26.85"/>
    <n v="0.25"/>
    <n v="20.14"/>
    <x v="3089"/>
    <s v="UPI"/>
    <x v="0"/>
    <s v="Standard"/>
    <x v="0"/>
    <n v="2025"/>
    <m/>
    <x v="6"/>
  </r>
  <r>
    <s v="ORD-006379"/>
    <d v="2025-12-23T00:00:00"/>
    <x v="1818"/>
    <x v="23"/>
    <x v="4"/>
    <x v="4"/>
    <s v="Los Angeles"/>
    <x v="7"/>
    <x v="5"/>
    <n v="1"/>
    <n v="134.9"/>
    <n v="0.15"/>
    <n v="114.66"/>
    <x v="3901"/>
    <s v="Digital Wallet"/>
    <x v="2"/>
    <s v="Standard"/>
    <x v="0"/>
    <n v="2025"/>
    <m/>
    <x v="1"/>
  </r>
  <r>
    <s v="ORD-006380"/>
    <d v="2025-12-03T00:00:00"/>
    <x v="26"/>
    <x v="7"/>
    <x v="1"/>
    <x v="1"/>
    <s v="Delhi"/>
    <x v="14"/>
    <x v="3"/>
    <n v="1"/>
    <n v="84.33"/>
    <n v="0.2"/>
    <n v="67.47"/>
    <x v="338"/>
    <s v="UPI"/>
    <x v="0"/>
    <s v="Standard"/>
    <x v="2"/>
    <n v="2025"/>
    <m/>
    <x v="1"/>
  </r>
  <r>
    <s v="ORD-006381"/>
    <d v="2025-08-23T00:00:00"/>
    <x v="2291"/>
    <x v="23"/>
    <x v="2"/>
    <x v="2"/>
    <s v="Dubai"/>
    <x v="9"/>
    <x v="6"/>
    <n v="2"/>
    <n v="80.680000000000007"/>
    <n v="0"/>
    <n v="161.35"/>
    <x v="3902"/>
    <s v="UPI"/>
    <x v="0"/>
    <s v="Standard"/>
    <x v="2"/>
    <n v="2025"/>
    <m/>
    <x v="3"/>
  </r>
  <r>
    <s v="ORD-006382"/>
    <d v="2025-07-27T00:00:00"/>
    <x v="138"/>
    <x v="6"/>
    <x v="3"/>
    <x v="3"/>
    <s v="Toulouse"/>
    <x v="13"/>
    <x v="2"/>
    <n v="1"/>
    <n v="179.32"/>
    <n v="0.15"/>
    <n v="152.41999999999999"/>
    <x v="3903"/>
    <s v="Credit Card"/>
    <x v="0"/>
    <s v="Standard"/>
    <x v="1"/>
    <n v="2025"/>
    <m/>
    <x v="8"/>
  </r>
  <r>
    <s v="ORD-006383"/>
    <d v="2025-01-11T00:00:00"/>
    <x v="702"/>
    <x v="12"/>
    <x v="4"/>
    <x v="4"/>
    <s v="Chicago"/>
    <x v="18"/>
    <x v="1"/>
    <n v="3"/>
    <n v="74.739999999999995"/>
    <n v="0"/>
    <n v="224.22"/>
    <x v="3904"/>
    <s v="Debit Card"/>
    <x v="0"/>
    <s v="Express"/>
    <x v="0"/>
    <n v="2025"/>
    <m/>
    <x v="5"/>
  </r>
  <r>
    <s v="ORD-006384"/>
    <d v="2025-04-07T00:00:00"/>
    <x v="251"/>
    <x v="12"/>
    <x v="1"/>
    <x v="1"/>
    <s v="Kolkata"/>
    <x v="16"/>
    <x v="6"/>
    <n v="3"/>
    <n v="28.02"/>
    <n v="0.05"/>
    <n v="79.849999999999994"/>
    <x v="925"/>
    <s v="Credit Card"/>
    <x v="1"/>
    <s v="Standard"/>
    <x v="0"/>
    <n v="2025"/>
    <m/>
    <x v="7"/>
  </r>
  <r>
    <s v="ORD-006385"/>
    <d v="2025-06-29T00:00:00"/>
    <x v="1477"/>
    <x v="11"/>
    <x v="6"/>
    <x v="6"/>
    <s v="Singapore"/>
    <x v="0"/>
    <x v="0"/>
    <n v="1"/>
    <n v="43.05"/>
    <n v="0"/>
    <n v="43.05"/>
    <x v="3905"/>
    <s v="Debit Card"/>
    <x v="2"/>
    <s v="Express"/>
    <x v="2"/>
    <n v="2025"/>
    <m/>
    <x v="9"/>
  </r>
  <r>
    <s v="ORD-006386"/>
    <d v="2025-09-03T00:00:00"/>
    <x v="204"/>
    <x v="23"/>
    <x v="6"/>
    <x v="6"/>
    <s v="Singapore"/>
    <x v="13"/>
    <x v="2"/>
    <n v="3"/>
    <n v="201.88"/>
    <n v="0.05"/>
    <n v="575.35"/>
    <x v="3906"/>
    <s v="Credit Card"/>
    <x v="0"/>
    <s v="Same Day"/>
    <x v="4"/>
    <n v="2025"/>
    <m/>
    <x v="11"/>
  </r>
  <r>
    <s v="ORD-006387"/>
    <d v="2025-08-06T00:00:00"/>
    <x v="1808"/>
    <x v="17"/>
    <x v="6"/>
    <x v="6"/>
    <s v="Singapore"/>
    <x v="2"/>
    <x v="1"/>
    <n v="1"/>
    <n v="93.94"/>
    <n v="0.05"/>
    <n v="89.24"/>
    <x v="1548"/>
    <s v="Debit Card"/>
    <x v="0"/>
    <s v="Express"/>
    <x v="1"/>
    <n v="2025"/>
    <m/>
    <x v="3"/>
  </r>
  <r>
    <s v="ORD-006388"/>
    <d v="2025-10-18T00:00:00"/>
    <x v="1520"/>
    <x v="29"/>
    <x v="8"/>
    <x v="4"/>
    <s v="Calgary"/>
    <x v="9"/>
    <x v="6"/>
    <n v="3"/>
    <n v="84.23"/>
    <n v="0.1"/>
    <n v="227.41"/>
    <x v="3907"/>
    <s v="PayPal"/>
    <x v="0"/>
    <s v="Standard"/>
    <x v="0"/>
    <n v="2025"/>
    <m/>
    <x v="2"/>
  </r>
  <r>
    <s v="ORD-006389"/>
    <d v="2025-04-20T00:00:00"/>
    <x v="1560"/>
    <x v="18"/>
    <x v="4"/>
    <x v="4"/>
    <s v="New York"/>
    <x v="8"/>
    <x v="5"/>
    <n v="1"/>
    <n v="96.47"/>
    <n v="0.1"/>
    <n v="86.82"/>
    <x v="638"/>
    <s v="Credit Card"/>
    <x v="0"/>
    <s v="Express"/>
    <x v="1"/>
    <n v="2025"/>
    <m/>
    <x v="7"/>
  </r>
  <r>
    <s v="ORD-006390"/>
    <d v="2025-08-09T00:00:00"/>
    <x v="47"/>
    <x v="20"/>
    <x v="4"/>
    <x v="4"/>
    <s v="Seattle"/>
    <x v="9"/>
    <x v="6"/>
    <n v="3"/>
    <n v="84.05"/>
    <n v="0.25"/>
    <n v="189.1"/>
    <x v="3908"/>
    <s v="Credit Card"/>
    <x v="0"/>
    <s v="Standard"/>
    <x v="0"/>
    <n v="2025"/>
    <m/>
    <x v="3"/>
  </r>
  <r>
    <s v="ORD-006391"/>
    <d v="2025-02-04T00:00:00"/>
    <x v="2110"/>
    <x v="18"/>
    <x v="1"/>
    <x v="1"/>
    <s v="Delhi"/>
    <x v="18"/>
    <x v="1"/>
    <n v="1"/>
    <n v="65.44"/>
    <n v="0.05"/>
    <n v="62.17"/>
    <x v="1340"/>
    <s v="UPI"/>
    <x v="0"/>
    <s v="Express"/>
    <x v="0"/>
    <n v="2025"/>
    <m/>
    <x v="10"/>
  </r>
  <r>
    <s v="ORD-006392"/>
    <d v="2025-06-11T00:00:00"/>
    <x v="1427"/>
    <x v="29"/>
    <x v="6"/>
    <x v="6"/>
    <s v="Singapore"/>
    <x v="0"/>
    <x v="0"/>
    <n v="1"/>
    <n v="42.21"/>
    <n v="0.1"/>
    <n v="37.99"/>
    <x v="3909"/>
    <s v="PayPal"/>
    <x v="0"/>
    <s v="Standard"/>
    <x v="0"/>
    <n v="2025"/>
    <m/>
    <x v="9"/>
  </r>
  <r>
    <s v="ORD-006393"/>
    <d v="2025-10-21T00:00:00"/>
    <x v="202"/>
    <x v="15"/>
    <x v="1"/>
    <x v="1"/>
    <s v="Kolkata"/>
    <x v="16"/>
    <x v="6"/>
    <n v="3"/>
    <n v="32.159999999999997"/>
    <n v="0"/>
    <n v="96.47"/>
    <x v="2236"/>
    <s v="Debit Card"/>
    <x v="0"/>
    <s v="Standard"/>
    <x v="2"/>
    <n v="2025"/>
    <m/>
    <x v="2"/>
  </r>
  <r>
    <s v="ORD-006394"/>
    <d v="2025-09-29T00:00:00"/>
    <x v="1663"/>
    <x v="1"/>
    <x v="8"/>
    <x v="4"/>
    <s v="Vancouver"/>
    <x v="7"/>
    <x v="5"/>
    <n v="2"/>
    <n v="133.66999999999999"/>
    <n v="0.1"/>
    <n v="240.61"/>
    <x v="3910"/>
    <s v="Debit Card"/>
    <x v="0"/>
    <s v="Standard"/>
    <x v="2"/>
    <n v="2025"/>
    <m/>
    <x v="11"/>
  </r>
  <r>
    <s v="ORD-006395"/>
    <d v="2025-12-29T00:00:00"/>
    <x v="2005"/>
    <x v="22"/>
    <x v="9"/>
    <x v="3"/>
    <s v="Berlin"/>
    <x v="5"/>
    <x v="3"/>
    <n v="3"/>
    <n v="56.26"/>
    <n v="0.15"/>
    <n v="143.44999999999999"/>
    <x v="3911"/>
    <s v="UPI"/>
    <x v="0"/>
    <s v="Standard"/>
    <x v="0"/>
    <n v="2025"/>
    <m/>
    <x v="1"/>
  </r>
  <r>
    <s v="ORD-006396"/>
    <d v="2025-04-19T00:00:00"/>
    <x v="1644"/>
    <x v="16"/>
    <x v="9"/>
    <x v="3"/>
    <s v="Berlin"/>
    <x v="18"/>
    <x v="1"/>
    <n v="1"/>
    <n v="75.48"/>
    <n v="0"/>
    <n v="75.48"/>
    <x v="3699"/>
    <s v="PayPal"/>
    <x v="0"/>
    <s v="Express"/>
    <x v="0"/>
    <n v="2025"/>
    <m/>
    <x v="7"/>
  </r>
  <r>
    <s v="ORD-006397"/>
    <d v="2025-07-14T00:00:00"/>
    <x v="769"/>
    <x v="13"/>
    <x v="2"/>
    <x v="2"/>
    <s v="Dubai"/>
    <x v="16"/>
    <x v="6"/>
    <n v="2"/>
    <n v="30.04"/>
    <n v="0"/>
    <n v="60.08"/>
    <x v="1467"/>
    <s v="Credit Card"/>
    <x v="0"/>
    <s v="Standard"/>
    <x v="2"/>
    <n v="2025"/>
    <m/>
    <x v="8"/>
  </r>
  <r>
    <s v="ORD-006398"/>
    <d v="2025-05-09T00:00:00"/>
    <x v="41"/>
    <x v="17"/>
    <x v="1"/>
    <x v="1"/>
    <s v="Delhi"/>
    <x v="18"/>
    <x v="1"/>
    <n v="3"/>
    <n v="67.400000000000006"/>
    <n v="0.2"/>
    <n v="161.77000000000001"/>
    <x v="2405"/>
    <s v="PayPal"/>
    <x v="0"/>
    <s v="Standard"/>
    <x v="1"/>
    <n v="2025"/>
    <m/>
    <x v="0"/>
  </r>
  <r>
    <s v="ORD-006399"/>
    <d v="2025-06-22T00:00:00"/>
    <x v="502"/>
    <x v="8"/>
    <x v="5"/>
    <x v="5"/>
    <s v="Tokyo"/>
    <x v="2"/>
    <x v="1"/>
    <n v="2"/>
    <n v="89.11"/>
    <n v="0.05"/>
    <n v="169.31"/>
    <x v="2259"/>
    <s v="Digital Wallet"/>
    <x v="0"/>
    <s v="Same Day"/>
    <x v="2"/>
    <n v="2025"/>
    <m/>
    <x v="9"/>
  </r>
  <r>
    <s v="ORD-006400"/>
    <d v="2025-11-24T00:00:00"/>
    <x v="193"/>
    <x v="20"/>
    <x v="1"/>
    <x v="1"/>
    <s v="Mumbai"/>
    <x v="14"/>
    <x v="3"/>
    <n v="1"/>
    <n v="86.05"/>
    <n v="0.1"/>
    <n v="77.44"/>
    <x v="2133"/>
    <s v="UPI"/>
    <x v="0"/>
    <s v="Standard"/>
    <x v="1"/>
    <n v="2025"/>
    <m/>
    <x v="6"/>
  </r>
  <r>
    <s v="ORD-006401"/>
    <d v="2025-09-25T00:00:00"/>
    <x v="1888"/>
    <x v="18"/>
    <x v="1"/>
    <x v="1"/>
    <s v="Bengaluru"/>
    <x v="16"/>
    <x v="6"/>
    <n v="1"/>
    <n v="30.75"/>
    <n v="0.1"/>
    <n v="27.67"/>
    <x v="3912"/>
    <s v="Debit Card"/>
    <x v="2"/>
    <s v="Standard"/>
    <x v="1"/>
    <n v="2025"/>
    <m/>
    <x v="11"/>
  </r>
  <r>
    <s v="ORD-006402"/>
    <d v="2025-12-01T00:00:00"/>
    <x v="1295"/>
    <x v="7"/>
    <x v="7"/>
    <x v="3"/>
    <s v="Liverpool"/>
    <x v="12"/>
    <x v="1"/>
    <n v="1"/>
    <n v="151.57"/>
    <n v="0.1"/>
    <n v="136.41"/>
    <x v="2077"/>
    <s v="Credit Card"/>
    <x v="2"/>
    <s v="Standard"/>
    <x v="0"/>
    <n v="2025"/>
    <m/>
    <x v="1"/>
  </r>
  <r>
    <s v="ORD-006403"/>
    <d v="2025-03-21T00:00:00"/>
    <x v="2155"/>
    <x v="11"/>
    <x v="1"/>
    <x v="1"/>
    <s v="Delhi"/>
    <x v="13"/>
    <x v="2"/>
    <n v="2"/>
    <n v="194.51"/>
    <n v="0"/>
    <n v="389.01"/>
    <x v="3508"/>
    <s v="PayPal"/>
    <x v="0"/>
    <s v="Standard"/>
    <x v="2"/>
    <n v="2025"/>
    <m/>
    <x v="4"/>
  </r>
  <r>
    <s v="ORD-006404"/>
    <d v="2025-11-28T00:00:00"/>
    <x v="647"/>
    <x v="6"/>
    <x v="5"/>
    <x v="5"/>
    <s v="Tokyo"/>
    <x v="0"/>
    <x v="0"/>
    <n v="1"/>
    <n v="41.61"/>
    <n v="0"/>
    <n v="41.61"/>
    <x v="1069"/>
    <s v="Credit Card"/>
    <x v="1"/>
    <s v="Standard"/>
    <x v="1"/>
    <n v="2025"/>
    <m/>
    <x v="6"/>
  </r>
  <r>
    <s v="ORD-006405"/>
    <d v="2025-01-24T00:00:00"/>
    <x v="1216"/>
    <x v="12"/>
    <x v="9"/>
    <x v="3"/>
    <s v="Frankfurt"/>
    <x v="12"/>
    <x v="1"/>
    <n v="1"/>
    <n v="167.62"/>
    <n v="0.05"/>
    <n v="159.24"/>
    <x v="435"/>
    <s v="UPI"/>
    <x v="1"/>
    <s v="Express"/>
    <x v="1"/>
    <n v="2025"/>
    <m/>
    <x v="5"/>
  </r>
  <r>
    <s v="ORD-006406"/>
    <d v="2025-12-02T00:00:00"/>
    <x v="1999"/>
    <x v="0"/>
    <x v="1"/>
    <x v="1"/>
    <s v="Chennai"/>
    <x v="13"/>
    <x v="2"/>
    <n v="2"/>
    <n v="181.04"/>
    <n v="0.15"/>
    <n v="307.76"/>
    <x v="3846"/>
    <s v="Debit Card"/>
    <x v="0"/>
    <s v="Same Day"/>
    <x v="0"/>
    <n v="2025"/>
    <m/>
    <x v="1"/>
  </r>
  <r>
    <s v="ORD-006407"/>
    <d v="2025-05-09T00:00:00"/>
    <x v="210"/>
    <x v="19"/>
    <x v="1"/>
    <x v="1"/>
    <s v="Hyderabad"/>
    <x v="12"/>
    <x v="1"/>
    <n v="2"/>
    <n v="152.24"/>
    <n v="0.1"/>
    <n v="274.04000000000002"/>
    <x v="1465"/>
    <s v="Credit Card"/>
    <x v="2"/>
    <s v="Standard"/>
    <x v="2"/>
    <n v="2025"/>
    <m/>
    <x v="0"/>
  </r>
  <r>
    <s v="ORD-006408"/>
    <d v="2025-05-04T00:00:00"/>
    <x v="732"/>
    <x v="26"/>
    <x v="8"/>
    <x v="4"/>
    <s v="Toronto"/>
    <x v="14"/>
    <x v="3"/>
    <n v="1"/>
    <n v="81.67"/>
    <n v="0.15"/>
    <n v="69.42"/>
    <x v="1467"/>
    <s v="Credit Card"/>
    <x v="0"/>
    <s v="Express"/>
    <x v="2"/>
    <n v="2025"/>
    <m/>
    <x v="0"/>
  </r>
  <r>
    <s v="ORD-006409"/>
    <d v="2025-07-20T00:00:00"/>
    <x v="2055"/>
    <x v="14"/>
    <x v="6"/>
    <x v="6"/>
    <s v="Singapore"/>
    <x v="8"/>
    <x v="5"/>
    <n v="1"/>
    <n v="97.7"/>
    <n v="0.05"/>
    <n v="92.81"/>
    <x v="3901"/>
    <s v="PayPal"/>
    <x v="0"/>
    <s v="Standard"/>
    <x v="1"/>
    <n v="2025"/>
    <m/>
    <x v="8"/>
  </r>
  <r>
    <s v="ORD-006410"/>
    <d v="2025-12-16T00:00:00"/>
    <x v="1736"/>
    <x v="25"/>
    <x v="7"/>
    <x v="3"/>
    <s v="Manchester"/>
    <x v="5"/>
    <x v="3"/>
    <n v="1"/>
    <n v="56.8"/>
    <n v="0.1"/>
    <n v="51.12"/>
    <x v="3913"/>
    <s v="Credit Card"/>
    <x v="0"/>
    <s v="Express"/>
    <x v="0"/>
    <n v="2025"/>
    <m/>
    <x v="1"/>
  </r>
  <r>
    <s v="ORD-006411"/>
    <d v="2025-01-19T00:00:00"/>
    <x v="204"/>
    <x v="14"/>
    <x v="3"/>
    <x v="3"/>
    <s v="Toulouse"/>
    <x v="15"/>
    <x v="6"/>
    <n v="1"/>
    <n v="80.8"/>
    <n v="0.2"/>
    <n v="64.64"/>
    <x v="1424"/>
    <s v="Digital Wallet"/>
    <x v="1"/>
    <s v="Same Day"/>
    <x v="2"/>
    <n v="2025"/>
    <m/>
    <x v="5"/>
  </r>
  <r>
    <s v="ORD-006412"/>
    <d v="2025-05-18T00:00:00"/>
    <x v="1498"/>
    <x v="26"/>
    <x v="5"/>
    <x v="5"/>
    <s v="Osaka"/>
    <x v="7"/>
    <x v="5"/>
    <n v="1"/>
    <n v="131.32"/>
    <n v="0.15"/>
    <n v="111.62"/>
    <x v="3914"/>
    <s v="Credit Card"/>
    <x v="2"/>
    <s v="Same Day"/>
    <x v="2"/>
    <n v="2025"/>
    <m/>
    <x v="0"/>
  </r>
  <r>
    <s v="ORD-006413"/>
    <d v="2025-11-23T00:00:00"/>
    <x v="184"/>
    <x v="22"/>
    <x v="8"/>
    <x v="4"/>
    <s v="Vancouver"/>
    <x v="12"/>
    <x v="1"/>
    <n v="1"/>
    <n v="149.41999999999999"/>
    <n v="0.05"/>
    <n v="141.94999999999999"/>
    <x v="3915"/>
    <s v="Debit Card"/>
    <x v="0"/>
    <s v="Express"/>
    <x v="1"/>
    <n v="2025"/>
    <m/>
    <x v="6"/>
  </r>
  <r>
    <s v="ORD-006414"/>
    <d v="2025-06-04T00:00:00"/>
    <x v="735"/>
    <x v="3"/>
    <x v="4"/>
    <x v="4"/>
    <s v="Seattle"/>
    <x v="8"/>
    <x v="5"/>
    <n v="3"/>
    <n v="93.3"/>
    <n v="0.05"/>
    <n v="265.89999999999998"/>
    <x v="1477"/>
    <s v="Credit Card"/>
    <x v="0"/>
    <s v="Standard"/>
    <x v="1"/>
    <n v="2025"/>
    <m/>
    <x v="9"/>
  </r>
  <r>
    <s v="ORD-006415"/>
    <d v="2025-03-19T00:00:00"/>
    <x v="2292"/>
    <x v="18"/>
    <x v="8"/>
    <x v="4"/>
    <s v="Montreal"/>
    <x v="7"/>
    <x v="5"/>
    <n v="1"/>
    <n v="133.84"/>
    <n v="0.1"/>
    <n v="120.45"/>
    <x v="591"/>
    <s v="Debit Card"/>
    <x v="0"/>
    <s v="Express"/>
    <x v="3"/>
    <n v="2025"/>
    <m/>
    <x v="4"/>
  </r>
  <r>
    <s v="ORD-006416"/>
    <d v="2025-06-16T00:00:00"/>
    <x v="908"/>
    <x v="14"/>
    <x v="8"/>
    <x v="4"/>
    <s v="Toronto"/>
    <x v="1"/>
    <x v="1"/>
    <n v="1"/>
    <n v="42.43"/>
    <n v="0"/>
    <n v="42.43"/>
    <x v="2818"/>
    <s v="PayPal"/>
    <x v="0"/>
    <s v="Standard"/>
    <x v="1"/>
    <n v="2025"/>
    <m/>
    <x v="9"/>
  </r>
  <r>
    <s v="ORD-006417"/>
    <d v="2025-05-31T00:00:00"/>
    <x v="1692"/>
    <x v="14"/>
    <x v="0"/>
    <x v="0"/>
    <s v="Brisbane"/>
    <x v="16"/>
    <x v="6"/>
    <n v="1"/>
    <n v="30.26"/>
    <n v="0.05"/>
    <n v="28.75"/>
    <x v="1478"/>
    <s v="Credit Card"/>
    <x v="0"/>
    <s v="Standard"/>
    <x v="0"/>
    <n v="2025"/>
    <m/>
    <x v="0"/>
  </r>
  <r>
    <s v="ORD-006418"/>
    <d v="2025-12-09T00:00:00"/>
    <x v="1223"/>
    <x v="22"/>
    <x v="8"/>
    <x v="4"/>
    <s v="Montreal"/>
    <x v="0"/>
    <x v="0"/>
    <n v="1"/>
    <n v="43.85"/>
    <n v="0"/>
    <n v="43.85"/>
    <x v="897"/>
    <s v="UPI"/>
    <x v="0"/>
    <s v="Standard"/>
    <x v="1"/>
    <n v="2025"/>
    <m/>
    <x v="1"/>
  </r>
  <r>
    <s v="ORD-006419"/>
    <d v="2025-10-25T00:00:00"/>
    <x v="503"/>
    <x v="25"/>
    <x v="11"/>
    <x v="8"/>
    <s v="Johannesburg"/>
    <x v="15"/>
    <x v="6"/>
    <n v="2"/>
    <n v="70.12"/>
    <n v="0.05"/>
    <n v="133.22999999999999"/>
    <x v="3916"/>
    <s v="Bank Transfer"/>
    <x v="0"/>
    <s v="Express"/>
    <x v="2"/>
    <n v="2025"/>
    <m/>
    <x v="2"/>
  </r>
  <r>
    <s v="ORD-006420"/>
    <d v="2025-07-17T00:00:00"/>
    <x v="466"/>
    <x v="11"/>
    <x v="1"/>
    <x v="1"/>
    <s v="Bengaluru"/>
    <x v="19"/>
    <x v="5"/>
    <n v="5"/>
    <n v="25.24"/>
    <n v="0"/>
    <n v="126.21"/>
    <x v="3917"/>
    <s v="Digital Wallet"/>
    <x v="0"/>
    <s v="Express"/>
    <x v="0"/>
    <n v="2025"/>
    <m/>
    <x v="8"/>
  </r>
  <r>
    <s v="ORD-006421"/>
    <d v="2025-12-28T00:00:00"/>
    <x v="1320"/>
    <x v="11"/>
    <x v="11"/>
    <x v="8"/>
    <s v="Durban"/>
    <x v="18"/>
    <x v="1"/>
    <n v="2"/>
    <n v="67.650000000000006"/>
    <n v="0"/>
    <n v="135.30000000000001"/>
    <x v="1101"/>
    <s v="Debit Card"/>
    <x v="0"/>
    <s v="Express"/>
    <x v="1"/>
    <n v="2025"/>
    <m/>
    <x v="1"/>
  </r>
  <r>
    <s v="ORD-006422"/>
    <d v="2025-07-01T00:00:00"/>
    <x v="2293"/>
    <x v="0"/>
    <x v="9"/>
    <x v="3"/>
    <s v="Berlin"/>
    <x v="6"/>
    <x v="4"/>
    <n v="1"/>
    <n v="18.41"/>
    <n v="0.05"/>
    <n v="17.489999999999998"/>
    <x v="134"/>
    <s v="Debit Card"/>
    <x v="0"/>
    <s v="Same Day"/>
    <x v="0"/>
    <n v="2025"/>
    <m/>
    <x v="8"/>
  </r>
  <r>
    <s v="ORD-006423"/>
    <d v="2025-01-23T00:00:00"/>
    <x v="2043"/>
    <x v="17"/>
    <x v="8"/>
    <x v="4"/>
    <s v="Montreal"/>
    <x v="13"/>
    <x v="2"/>
    <n v="2"/>
    <n v="200.07"/>
    <n v="0.15"/>
    <n v="340.12"/>
    <x v="3918"/>
    <s v="Debit Card"/>
    <x v="2"/>
    <s v="Standard"/>
    <x v="1"/>
    <n v="2025"/>
    <m/>
    <x v="5"/>
  </r>
  <r>
    <s v="ORD-006424"/>
    <d v="2025-04-13T00:00:00"/>
    <x v="900"/>
    <x v="7"/>
    <x v="1"/>
    <x v="1"/>
    <s v="Kolkata"/>
    <x v="17"/>
    <x v="3"/>
    <n v="3"/>
    <n v="67.150000000000006"/>
    <n v="0.15"/>
    <n v="171.24"/>
    <x v="3919"/>
    <s v="UPI"/>
    <x v="0"/>
    <s v="Express"/>
    <x v="1"/>
    <n v="2025"/>
    <m/>
    <x v="7"/>
  </r>
  <r>
    <s v="ORD-006425"/>
    <d v="2025-06-20T00:00:00"/>
    <x v="703"/>
    <x v="11"/>
    <x v="7"/>
    <x v="3"/>
    <s v="Liverpool"/>
    <x v="17"/>
    <x v="3"/>
    <n v="1"/>
    <n v="67.36"/>
    <n v="0.15"/>
    <n v="57.26"/>
    <x v="2512"/>
    <s v="PayPal"/>
    <x v="0"/>
    <s v="Express"/>
    <x v="1"/>
    <n v="2025"/>
    <m/>
    <x v="9"/>
  </r>
  <r>
    <s v="ORD-006426"/>
    <d v="2025-03-03T00:00:00"/>
    <x v="2234"/>
    <x v="4"/>
    <x v="5"/>
    <x v="5"/>
    <s v="Osaka"/>
    <x v="5"/>
    <x v="3"/>
    <n v="1"/>
    <n v="59.02"/>
    <n v="0.25"/>
    <n v="44.27"/>
    <x v="3869"/>
    <s v="PayPal"/>
    <x v="2"/>
    <s v="Standard"/>
    <x v="2"/>
    <n v="2025"/>
    <m/>
    <x v="4"/>
  </r>
  <r>
    <s v="ORD-006427"/>
    <d v="2025-12-18T00:00:00"/>
    <x v="1719"/>
    <x v="22"/>
    <x v="0"/>
    <x v="0"/>
    <s v="Melbourne"/>
    <x v="4"/>
    <x v="2"/>
    <n v="2"/>
    <n v="47.39"/>
    <n v="0"/>
    <n v="94.77"/>
    <x v="3038"/>
    <s v="UPI"/>
    <x v="0"/>
    <s v="Standard"/>
    <x v="0"/>
    <n v="2025"/>
    <m/>
    <x v="1"/>
  </r>
  <r>
    <s v="ORD-006428"/>
    <d v="2025-10-27T00:00:00"/>
    <x v="1675"/>
    <x v="25"/>
    <x v="1"/>
    <x v="1"/>
    <s v="Bengaluru"/>
    <x v="7"/>
    <x v="5"/>
    <n v="2"/>
    <n v="136.16"/>
    <n v="0.05"/>
    <n v="258.70999999999998"/>
    <x v="3237"/>
    <s v="Debit Card"/>
    <x v="0"/>
    <s v="Standard"/>
    <x v="0"/>
    <n v="2025"/>
    <m/>
    <x v="2"/>
  </r>
  <r>
    <s v="ORD-006429"/>
    <d v="2025-04-15T00:00:00"/>
    <x v="1396"/>
    <x v="2"/>
    <x v="3"/>
    <x v="3"/>
    <s v="Lyon"/>
    <x v="1"/>
    <x v="1"/>
    <n v="2"/>
    <n v="39.46"/>
    <n v="0.1"/>
    <n v="71.040000000000006"/>
    <x v="393"/>
    <s v="Debit Card"/>
    <x v="2"/>
    <s v="Express"/>
    <x v="1"/>
    <n v="2025"/>
    <m/>
    <x v="7"/>
  </r>
  <r>
    <s v="ORD-006430"/>
    <d v="2025-08-20T00:00:00"/>
    <x v="287"/>
    <x v="17"/>
    <x v="1"/>
    <x v="1"/>
    <s v="Hyderabad"/>
    <x v="0"/>
    <x v="0"/>
    <n v="3"/>
    <n v="43.96"/>
    <n v="0.05"/>
    <n v="125.28"/>
    <x v="3042"/>
    <s v="Debit Card"/>
    <x v="0"/>
    <s v="Express"/>
    <x v="1"/>
    <n v="2025"/>
    <m/>
    <x v="3"/>
  </r>
  <r>
    <s v="ORD-006431"/>
    <d v="2025-10-10T00:00:00"/>
    <x v="1980"/>
    <x v="28"/>
    <x v="11"/>
    <x v="8"/>
    <s v="Cape Town"/>
    <x v="19"/>
    <x v="5"/>
    <n v="1"/>
    <n v="24.18"/>
    <n v="0.1"/>
    <n v="18.13"/>
    <x v="1025"/>
    <s v="Credit Card"/>
    <x v="2"/>
    <s v="Standard"/>
    <x v="0"/>
    <n v="2025"/>
    <m/>
    <x v="2"/>
  </r>
  <r>
    <s v="ORD-006432"/>
    <d v="2025-12-16T00:00:00"/>
    <x v="1113"/>
    <x v="10"/>
    <x v="2"/>
    <x v="2"/>
    <s v="Abu Dhabi"/>
    <x v="1"/>
    <x v="1"/>
    <n v="3"/>
    <n v="41.47"/>
    <n v="0"/>
    <n v="124.42"/>
    <x v="3920"/>
    <s v="Credit Card"/>
    <x v="2"/>
    <s v="Standard"/>
    <x v="3"/>
    <n v="2025"/>
    <m/>
    <x v="1"/>
  </r>
  <r>
    <s v="ORD-006433"/>
    <d v="2025-12-01T00:00:00"/>
    <x v="1998"/>
    <x v="16"/>
    <x v="1"/>
    <x v="1"/>
    <s v="Kolkata"/>
    <x v="3"/>
    <x v="1"/>
    <n v="2"/>
    <n v="143.32"/>
    <n v="0.25"/>
    <n v="214.98"/>
    <x v="3277"/>
    <s v="Credit Card"/>
    <x v="0"/>
    <s v="Standard"/>
    <x v="1"/>
    <n v="2025"/>
    <m/>
    <x v="1"/>
  </r>
  <r>
    <s v="ORD-006434"/>
    <d v="2025-07-21T00:00:00"/>
    <x v="1854"/>
    <x v="23"/>
    <x v="10"/>
    <x v="7"/>
    <s v="SÃ£o Paulo"/>
    <x v="2"/>
    <x v="1"/>
    <n v="2"/>
    <n v="92.85"/>
    <n v="0.1"/>
    <n v="167.14"/>
    <x v="1208"/>
    <s v="UPI"/>
    <x v="2"/>
    <s v="Express"/>
    <x v="2"/>
    <n v="2025"/>
    <m/>
    <x v="8"/>
  </r>
  <r>
    <s v="ORD-006435"/>
    <d v="2025-10-30T00:00:00"/>
    <x v="169"/>
    <x v="15"/>
    <x v="2"/>
    <x v="2"/>
    <s v="Dubai"/>
    <x v="17"/>
    <x v="3"/>
    <n v="3"/>
    <n v="63.32"/>
    <n v="0"/>
    <n v="189.97"/>
    <x v="3921"/>
    <s v="UPI"/>
    <x v="0"/>
    <s v="Express"/>
    <x v="0"/>
    <n v="2025"/>
    <m/>
    <x v="2"/>
  </r>
  <r>
    <s v="ORD-006436"/>
    <d v="2025-08-08T00:00:00"/>
    <x v="2234"/>
    <x v="14"/>
    <x v="4"/>
    <x v="4"/>
    <s v="Los Angeles"/>
    <x v="9"/>
    <x v="6"/>
    <n v="2"/>
    <n v="85.56"/>
    <n v="0.15"/>
    <n v="145.44999999999999"/>
    <x v="3922"/>
    <s v="Bank Transfer"/>
    <x v="0"/>
    <s v="Express"/>
    <x v="2"/>
    <n v="2025"/>
    <m/>
    <x v="3"/>
  </r>
  <r>
    <s v="ORD-006437"/>
    <d v="2025-08-05T00:00:00"/>
    <x v="1461"/>
    <x v="19"/>
    <x v="0"/>
    <x v="0"/>
    <s v="Sydney"/>
    <x v="4"/>
    <x v="2"/>
    <n v="2"/>
    <n v="44.48"/>
    <n v="0.15"/>
    <n v="75.62"/>
    <x v="81"/>
    <s v="Credit Card"/>
    <x v="0"/>
    <s v="Standard"/>
    <x v="1"/>
    <n v="2025"/>
    <m/>
    <x v="3"/>
  </r>
  <r>
    <s v="ORD-006438"/>
    <d v="2025-02-14T00:00:00"/>
    <x v="2163"/>
    <x v="3"/>
    <x v="7"/>
    <x v="3"/>
    <s v="Birmingham"/>
    <x v="16"/>
    <x v="6"/>
    <n v="1"/>
    <n v="28.41"/>
    <n v="0.25"/>
    <n v="21.31"/>
    <x v="2189"/>
    <s v="Debit Card"/>
    <x v="2"/>
    <s v="Same Day"/>
    <x v="1"/>
    <n v="2025"/>
    <m/>
    <x v="10"/>
  </r>
  <r>
    <s v="ORD-006439"/>
    <d v="2025-02-19T00:00:00"/>
    <x v="1788"/>
    <x v="4"/>
    <x v="8"/>
    <x v="4"/>
    <s v="Montreal"/>
    <x v="3"/>
    <x v="1"/>
    <n v="3"/>
    <n v="141.21"/>
    <n v="0"/>
    <n v="423.64"/>
    <x v="3923"/>
    <s v="Debit Card"/>
    <x v="0"/>
    <s v="Express"/>
    <x v="1"/>
    <n v="2025"/>
    <m/>
    <x v="10"/>
  </r>
  <r>
    <s v="ORD-006440"/>
    <d v="2025-07-27T00:00:00"/>
    <x v="2187"/>
    <x v="8"/>
    <x v="4"/>
    <x v="4"/>
    <s v="Seattle"/>
    <x v="11"/>
    <x v="5"/>
    <n v="1"/>
    <n v="148.5"/>
    <n v="0.05"/>
    <n v="141.07"/>
    <x v="3339"/>
    <s v="Credit Card"/>
    <x v="1"/>
    <s v="Express"/>
    <x v="0"/>
    <n v="2025"/>
    <m/>
    <x v="8"/>
  </r>
  <r>
    <s v="ORD-006441"/>
    <d v="2025-04-16T00:00:00"/>
    <x v="2118"/>
    <x v="26"/>
    <x v="4"/>
    <x v="4"/>
    <s v="New York"/>
    <x v="8"/>
    <x v="5"/>
    <n v="2"/>
    <n v="99.2"/>
    <n v="0.2"/>
    <n v="158.71"/>
    <x v="1392"/>
    <s v="Credit Card"/>
    <x v="0"/>
    <s v="Same Day"/>
    <x v="2"/>
    <n v="2025"/>
    <m/>
    <x v="7"/>
  </r>
  <r>
    <s v="ORD-006442"/>
    <d v="2025-01-09T00:00:00"/>
    <x v="517"/>
    <x v="29"/>
    <x v="7"/>
    <x v="3"/>
    <s v="Liverpool"/>
    <x v="5"/>
    <x v="3"/>
    <n v="2"/>
    <n v="51.22"/>
    <n v="0.15"/>
    <n v="87.08"/>
    <x v="3924"/>
    <s v="UPI"/>
    <x v="1"/>
    <s v="Express"/>
    <x v="4"/>
    <n v="2025"/>
    <m/>
    <x v="5"/>
  </r>
  <r>
    <s v="ORD-006443"/>
    <d v="2025-10-10T00:00:00"/>
    <x v="24"/>
    <x v="9"/>
    <x v="1"/>
    <x v="1"/>
    <s v="Delhi"/>
    <x v="7"/>
    <x v="5"/>
    <n v="1"/>
    <n v="132.72999999999999"/>
    <n v="0.15"/>
    <n v="112.82"/>
    <x v="2017"/>
    <s v="PayPal"/>
    <x v="0"/>
    <s v="Standard"/>
    <x v="1"/>
    <n v="2025"/>
    <m/>
    <x v="2"/>
  </r>
  <r>
    <s v="ORD-006444"/>
    <d v="2025-01-13T00:00:00"/>
    <x v="675"/>
    <x v="22"/>
    <x v="6"/>
    <x v="6"/>
    <s v="Singapore"/>
    <x v="12"/>
    <x v="1"/>
    <n v="2"/>
    <n v="152.69"/>
    <n v="0.1"/>
    <n v="274.83"/>
    <x v="3925"/>
    <s v="Credit Card"/>
    <x v="2"/>
    <s v="Express"/>
    <x v="0"/>
    <n v="2025"/>
    <m/>
    <x v="5"/>
  </r>
  <r>
    <s v="ORD-006445"/>
    <d v="2025-08-21T00:00:00"/>
    <x v="731"/>
    <x v="27"/>
    <x v="4"/>
    <x v="4"/>
    <s v="Chicago"/>
    <x v="18"/>
    <x v="1"/>
    <n v="1"/>
    <n v="73.349999999999994"/>
    <n v="0.25"/>
    <n v="55.01"/>
    <x v="3926"/>
    <s v="Digital Wallet"/>
    <x v="0"/>
    <s v="Express"/>
    <x v="0"/>
    <n v="2025"/>
    <m/>
    <x v="3"/>
  </r>
  <r>
    <s v="ORD-006446"/>
    <d v="2025-07-30T00:00:00"/>
    <x v="133"/>
    <x v="18"/>
    <x v="7"/>
    <x v="3"/>
    <s v="London"/>
    <x v="5"/>
    <x v="3"/>
    <n v="2"/>
    <n v="59"/>
    <n v="0.1"/>
    <n v="106.19"/>
    <x v="3927"/>
    <s v="PayPal"/>
    <x v="2"/>
    <s v="Standard"/>
    <x v="1"/>
    <n v="2025"/>
    <m/>
    <x v="8"/>
  </r>
  <r>
    <s v="ORD-006447"/>
    <d v="2025-12-23T00:00:00"/>
    <x v="1649"/>
    <x v="23"/>
    <x v="2"/>
    <x v="2"/>
    <s v="Dubai"/>
    <x v="6"/>
    <x v="4"/>
    <n v="2"/>
    <n v="18.850000000000001"/>
    <n v="0.05"/>
    <n v="35.81"/>
    <x v="3928"/>
    <s v="UPI"/>
    <x v="0"/>
    <s v="Standard"/>
    <x v="0"/>
    <n v="2025"/>
    <m/>
    <x v="1"/>
  </r>
  <r>
    <s v="ORD-006448"/>
    <d v="2025-07-09T00:00:00"/>
    <x v="488"/>
    <x v="17"/>
    <x v="9"/>
    <x v="3"/>
    <s v="Hamburg"/>
    <x v="4"/>
    <x v="2"/>
    <n v="1"/>
    <n v="45.39"/>
    <n v="0.05"/>
    <n v="43.12"/>
    <x v="3929"/>
    <s v="Credit Card"/>
    <x v="0"/>
    <s v="Standard"/>
    <x v="2"/>
    <n v="2025"/>
    <m/>
    <x v="8"/>
  </r>
  <r>
    <s v="ORD-006449"/>
    <d v="2025-01-25T00:00:00"/>
    <x v="1037"/>
    <x v="1"/>
    <x v="3"/>
    <x v="3"/>
    <s v="Lyon"/>
    <x v="12"/>
    <x v="1"/>
    <n v="1"/>
    <n v="165.38"/>
    <n v="0.05"/>
    <n v="157.11000000000001"/>
    <x v="174"/>
    <s v="Debit Card"/>
    <x v="2"/>
    <s v="Express"/>
    <x v="3"/>
    <n v="2025"/>
    <m/>
    <x v="5"/>
  </r>
  <r>
    <s v="ORD-006450"/>
    <d v="2025-08-04T00:00:00"/>
    <x v="1257"/>
    <x v="21"/>
    <x v="11"/>
    <x v="8"/>
    <s v="Johannesburg"/>
    <x v="9"/>
    <x v="6"/>
    <n v="3"/>
    <n v="76.45"/>
    <n v="0.1"/>
    <n v="206.42"/>
    <x v="3930"/>
    <s v="UPI"/>
    <x v="0"/>
    <s v="Same Day"/>
    <x v="0"/>
    <n v="2025"/>
    <m/>
    <x v="3"/>
  </r>
  <r>
    <s v="ORD-006451"/>
    <d v="2025-11-19T00:00:00"/>
    <x v="102"/>
    <x v="19"/>
    <x v="10"/>
    <x v="7"/>
    <s v="Rio de Janeiro"/>
    <x v="5"/>
    <x v="3"/>
    <n v="1"/>
    <n v="55.85"/>
    <n v="0.25"/>
    <n v="41.89"/>
    <x v="2685"/>
    <s v="UPI"/>
    <x v="0"/>
    <s v="Standard"/>
    <x v="1"/>
    <n v="2025"/>
    <m/>
    <x v="6"/>
  </r>
  <r>
    <s v="ORD-006452"/>
    <d v="2025-12-31T00:00:00"/>
    <x v="976"/>
    <x v="3"/>
    <x v="1"/>
    <x v="1"/>
    <s v="Chennai"/>
    <x v="6"/>
    <x v="4"/>
    <n v="1"/>
    <n v="19.190000000000001"/>
    <n v="0.1"/>
    <n v="17.27"/>
    <x v="652"/>
    <s v="Credit Card"/>
    <x v="1"/>
    <s v="Express"/>
    <x v="2"/>
    <n v="2025"/>
    <m/>
    <x v="1"/>
  </r>
  <r>
    <s v="ORD-006453"/>
    <d v="2025-06-18T00:00:00"/>
    <x v="179"/>
    <x v="27"/>
    <x v="9"/>
    <x v="3"/>
    <s v="Frankfurt"/>
    <x v="12"/>
    <x v="1"/>
    <n v="1"/>
    <n v="170.77"/>
    <n v="0.1"/>
    <n v="153.69999999999999"/>
    <x v="1500"/>
    <s v="PayPal"/>
    <x v="0"/>
    <s v="Standard"/>
    <x v="0"/>
    <n v="2025"/>
    <m/>
    <x v="9"/>
  </r>
  <r>
    <s v="ORD-006454"/>
    <d v="2025-05-06T00:00:00"/>
    <x v="964"/>
    <x v="25"/>
    <x v="11"/>
    <x v="8"/>
    <s v="Pretoria"/>
    <x v="2"/>
    <x v="1"/>
    <n v="1"/>
    <n v="94.33"/>
    <n v="0.05"/>
    <n v="89.61"/>
    <x v="1810"/>
    <s v="UPI"/>
    <x v="0"/>
    <s v="Express"/>
    <x v="0"/>
    <n v="2025"/>
    <m/>
    <x v="0"/>
  </r>
  <r>
    <s v="ORD-006455"/>
    <d v="2025-12-07T00:00:00"/>
    <x v="118"/>
    <x v="14"/>
    <x v="4"/>
    <x v="4"/>
    <s v="Los Angeles"/>
    <x v="2"/>
    <x v="1"/>
    <n v="2"/>
    <n v="90.76"/>
    <n v="0.15"/>
    <n v="154.30000000000001"/>
    <x v="3931"/>
    <s v="Credit Card"/>
    <x v="0"/>
    <s v="Standard"/>
    <x v="0"/>
    <n v="2025"/>
    <m/>
    <x v="1"/>
  </r>
  <r>
    <s v="ORD-006456"/>
    <d v="2025-03-16T00:00:00"/>
    <x v="691"/>
    <x v="6"/>
    <x v="4"/>
    <x v="4"/>
    <s v="Los Angeles"/>
    <x v="9"/>
    <x v="6"/>
    <n v="1"/>
    <n v="81.23"/>
    <n v="0.1"/>
    <n v="73.099999999999994"/>
    <x v="630"/>
    <s v="Debit Card"/>
    <x v="1"/>
    <s v="Same Day"/>
    <x v="1"/>
    <n v="2025"/>
    <m/>
    <x v="4"/>
  </r>
  <r>
    <s v="ORD-006457"/>
    <d v="2025-08-29T00:00:00"/>
    <x v="2294"/>
    <x v="6"/>
    <x v="1"/>
    <x v="1"/>
    <s v="Bengaluru"/>
    <x v="15"/>
    <x v="6"/>
    <n v="1"/>
    <n v="69"/>
    <n v="0.05"/>
    <n v="65.55"/>
    <x v="2216"/>
    <s v="Digital Wallet"/>
    <x v="0"/>
    <s v="Express"/>
    <x v="0"/>
    <n v="2025"/>
    <m/>
    <x v="3"/>
  </r>
  <r>
    <s v="ORD-006458"/>
    <d v="2025-06-08T00:00:00"/>
    <x v="567"/>
    <x v="8"/>
    <x v="1"/>
    <x v="1"/>
    <s v="Mumbai"/>
    <x v="6"/>
    <x v="4"/>
    <n v="1"/>
    <n v="18.18"/>
    <n v="0.05"/>
    <n v="17.28"/>
    <x v="1835"/>
    <s v="Digital Wallet"/>
    <x v="2"/>
    <s v="Standard"/>
    <x v="0"/>
    <n v="2025"/>
    <m/>
    <x v="9"/>
  </r>
  <r>
    <s v="ORD-006459"/>
    <d v="2025-01-17T00:00:00"/>
    <x v="587"/>
    <x v="25"/>
    <x v="5"/>
    <x v="5"/>
    <s v="Tokyo"/>
    <x v="0"/>
    <x v="0"/>
    <n v="2"/>
    <n v="44.29"/>
    <n v="0.15"/>
    <n v="75.290000000000006"/>
    <x v="2372"/>
    <s v="UPI"/>
    <x v="2"/>
    <s v="Standard"/>
    <x v="2"/>
    <n v="2025"/>
    <m/>
    <x v="5"/>
  </r>
  <r>
    <s v="ORD-006460"/>
    <d v="2025-05-16T00:00:00"/>
    <x v="2295"/>
    <x v="1"/>
    <x v="5"/>
    <x v="5"/>
    <s v="Kyoto"/>
    <x v="17"/>
    <x v="3"/>
    <n v="1"/>
    <n v="65.45"/>
    <n v="0.05"/>
    <n v="62.17"/>
    <x v="544"/>
    <s v="Debit Card"/>
    <x v="1"/>
    <s v="Standard"/>
    <x v="1"/>
    <n v="2025"/>
    <m/>
    <x v="0"/>
  </r>
  <r>
    <s v="ORD-006461"/>
    <d v="2025-04-14T00:00:00"/>
    <x v="1155"/>
    <x v="15"/>
    <x v="11"/>
    <x v="8"/>
    <s v="Johannesburg"/>
    <x v="15"/>
    <x v="6"/>
    <n v="1"/>
    <n v="78.989999999999995"/>
    <n v="0.15"/>
    <n v="67.14"/>
    <x v="2815"/>
    <s v="Credit Card"/>
    <x v="0"/>
    <s v="Express"/>
    <x v="0"/>
    <n v="2025"/>
    <m/>
    <x v="7"/>
  </r>
  <r>
    <s v="ORD-006462"/>
    <d v="2025-09-26T00:00:00"/>
    <x v="1790"/>
    <x v="26"/>
    <x v="5"/>
    <x v="5"/>
    <s v="Kyoto"/>
    <x v="11"/>
    <x v="5"/>
    <n v="2"/>
    <n v="160.85"/>
    <n v="0.1"/>
    <n v="289.52999999999997"/>
    <x v="3932"/>
    <s v="Credit Card"/>
    <x v="2"/>
    <s v="Standard"/>
    <x v="2"/>
    <n v="2025"/>
    <m/>
    <x v="11"/>
  </r>
  <r>
    <s v="ORD-006463"/>
    <d v="2025-12-18T00:00:00"/>
    <x v="1758"/>
    <x v="14"/>
    <x v="4"/>
    <x v="4"/>
    <s v="Chicago"/>
    <x v="8"/>
    <x v="5"/>
    <n v="1"/>
    <n v="95.36"/>
    <n v="0.15"/>
    <n v="81.05"/>
    <x v="1158"/>
    <s v="PayPal"/>
    <x v="1"/>
    <s v="Express"/>
    <x v="1"/>
    <n v="2025"/>
    <m/>
    <x v="1"/>
  </r>
  <r>
    <s v="ORD-006464"/>
    <d v="2025-04-15T00:00:00"/>
    <x v="1370"/>
    <x v="27"/>
    <x v="1"/>
    <x v="1"/>
    <s v="Bengaluru"/>
    <x v="13"/>
    <x v="2"/>
    <n v="1"/>
    <n v="176.83"/>
    <n v="0"/>
    <n v="176.83"/>
    <x v="3523"/>
    <s v="UPI"/>
    <x v="2"/>
    <s v="Standard"/>
    <x v="3"/>
    <n v="2025"/>
    <m/>
    <x v="7"/>
  </r>
  <r>
    <s v="ORD-006465"/>
    <d v="2025-11-10T00:00:00"/>
    <x v="1592"/>
    <x v="11"/>
    <x v="11"/>
    <x v="8"/>
    <s v="Johannesburg"/>
    <x v="3"/>
    <x v="1"/>
    <n v="2"/>
    <n v="138.91999999999999"/>
    <n v="0.2"/>
    <n v="222.27"/>
    <x v="3933"/>
    <s v="Credit Card"/>
    <x v="1"/>
    <s v="Express"/>
    <x v="0"/>
    <n v="2025"/>
    <m/>
    <x v="6"/>
  </r>
  <r>
    <s v="ORD-006466"/>
    <d v="2025-01-22T00:00:00"/>
    <x v="888"/>
    <x v="10"/>
    <x v="4"/>
    <x v="4"/>
    <s v="New York"/>
    <x v="9"/>
    <x v="6"/>
    <n v="5"/>
    <n v="74.64"/>
    <n v="0.1"/>
    <n v="335.86"/>
    <x v="3934"/>
    <s v="Digital Wallet"/>
    <x v="2"/>
    <s v="Standard"/>
    <x v="1"/>
    <n v="2025"/>
    <m/>
    <x v="5"/>
  </r>
  <r>
    <s v="ORD-006467"/>
    <d v="2025-07-30T00:00:00"/>
    <x v="1072"/>
    <x v="17"/>
    <x v="4"/>
    <x v="4"/>
    <s v="Seattle"/>
    <x v="7"/>
    <x v="5"/>
    <n v="1"/>
    <n v="123.22"/>
    <n v="0.2"/>
    <n v="98.58"/>
    <x v="3745"/>
    <s v="UPI"/>
    <x v="0"/>
    <s v="Express"/>
    <x v="0"/>
    <n v="2025"/>
    <m/>
    <x v="8"/>
  </r>
  <r>
    <s v="ORD-006468"/>
    <d v="2025-01-28T00:00:00"/>
    <x v="1337"/>
    <x v="14"/>
    <x v="2"/>
    <x v="2"/>
    <s v="Sharjah"/>
    <x v="5"/>
    <x v="3"/>
    <n v="1"/>
    <n v="58.56"/>
    <n v="0.05"/>
    <n v="55.64"/>
    <x v="3285"/>
    <s v="UPI"/>
    <x v="2"/>
    <s v="Express"/>
    <x v="1"/>
    <n v="2025"/>
    <m/>
    <x v="5"/>
  </r>
  <r>
    <s v="ORD-006469"/>
    <d v="2025-12-14T00:00:00"/>
    <x v="1271"/>
    <x v="2"/>
    <x v="3"/>
    <x v="3"/>
    <s v="Toulouse"/>
    <x v="14"/>
    <x v="3"/>
    <n v="1"/>
    <n v="77.59"/>
    <n v="0.15"/>
    <n v="65.95"/>
    <x v="3935"/>
    <s v="Debit Card"/>
    <x v="0"/>
    <s v="Standard"/>
    <x v="1"/>
    <n v="2025"/>
    <m/>
    <x v="1"/>
  </r>
  <r>
    <s v="ORD-006470"/>
    <d v="2025-10-27T00:00:00"/>
    <x v="642"/>
    <x v="29"/>
    <x v="4"/>
    <x v="4"/>
    <s v="Chicago"/>
    <x v="1"/>
    <x v="1"/>
    <n v="2"/>
    <n v="38.67"/>
    <n v="0.05"/>
    <n v="73.48"/>
    <x v="2965"/>
    <s v="PayPal"/>
    <x v="1"/>
    <s v="Standard"/>
    <x v="0"/>
    <n v="2025"/>
    <m/>
    <x v="2"/>
  </r>
  <r>
    <s v="ORD-006471"/>
    <d v="2025-09-15T00:00:00"/>
    <x v="695"/>
    <x v="28"/>
    <x v="10"/>
    <x v="7"/>
    <s v="BrasÃ­lia"/>
    <x v="10"/>
    <x v="1"/>
    <n v="4"/>
    <n v="50.47"/>
    <n v="0.1"/>
    <n v="181.71"/>
    <x v="969"/>
    <s v="Credit Card"/>
    <x v="0"/>
    <s v="Standard"/>
    <x v="0"/>
    <n v="2025"/>
    <m/>
    <x v="11"/>
  </r>
  <r>
    <s v="ORD-006472"/>
    <d v="2025-11-14T00:00:00"/>
    <x v="1760"/>
    <x v="6"/>
    <x v="11"/>
    <x v="8"/>
    <s v="Durban"/>
    <x v="1"/>
    <x v="1"/>
    <n v="1"/>
    <n v="41.47"/>
    <n v="0.05"/>
    <n v="39.4"/>
    <x v="3936"/>
    <s v="Credit Card"/>
    <x v="0"/>
    <s v="Same Day"/>
    <x v="0"/>
    <n v="2025"/>
    <m/>
    <x v="6"/>
  </r>
  <r>
    <s v="ORD-006473"/>
    <d v="2025-09-11T00:00:00"/>
    <x v="958"/>
    <x v="28"/>
    <x v="1"/>
    <x v="1"/>
    <s v="Kolkata"/>
    <x v="1"/>
    <x v="1"/>
    <n v="4"/>
    <n v="38.799999999999997"/>
    <n v="0.2"/>
    <n v="124.17"/>
    <x v="3937"/>
    <s v="UPI"/>
    <x v="0"/>
    <s v="Express"/>
    <x v="2"/>
    <n v="2025"/>
    <m/>
    <x v="11"/>
  </r>
  <r>
    <s v="ORD-006474"/>
    <d v="2025-12-23T00:00:00"/>
    <x v="2031"/>
    <x v="20"/>
    <x v="10"/>
    <x v="7"/>
    <s v="Rio de Janeiro"/>
    <x v="2"/>
    <x v="1"/>
    <n v="2"/>
    <n v="93.9"/>
    <n v="0.2"/>
    <n v="150.24"/>
    <x v="1935"/>
    <s v="Credit Card"/>
    <x v="0"/>
    <s v="Standard"/>
    <x v="2"/>
    <n v="2025"/>
    <m/>
    <x v="1"/>
  </r>
  <r>
    <s v="ORD-006475"/>
    <d v="2025-10-07T00:00:00"/>
    <x v="719"/>
    <x v="8"/>
    <x v="7"/>
    <x v="3"/>
    <s v="Liverpool"/>
    <x v="15"/>
    <x v="6"/>
    <n v="2"/>
    <n v="75.7"/>
    <n v="0.05"/>
    <n v="143.83000000000001"/>
    <x v="3938"/>
    <s v="Credit Card"/>
    <x v="2"/>
    <s v="Standard"/>
    <x v="0"/>
    <n v="2025"/>
    <m/>
    <x v="2"/>
  </r>
  <r>
    <s v="ORD-006476"/>
    <d v="2025-12-12T00:00:00"/>
    <x v="443"/>
    <x v="3"/>
    <x v="9"/>
    <x v="3"/>
    <s v="Munich"/>
    <x v="6"/>
    <x v="4"/>
    <n v="2"/>
    <n v="19.09"/>
    <n v="0.15"/>
    <n v="32.46"/>
    <x v="3406"/>
    <s v="Unknown"/>
    <x v="0"/>
    <s v="Same Day"/>
    <x v="0"/>
    <n v="2025"/>
    <m/>
    <x v="1"/>
  </r>
  <r>
    <s v="ORD-006477"/>
    <d v="2025-07-22T00:00:00"/>
    <x v="1705"/>
    <x v="3"/>
    <x v="2"/>
    <x v="2"/>
    <s v="Sharjah"/>
    <x v="7"/>
    <x v="5"/>
    <n v="1"/>
    <n v="123.56"/>
    <n v="0.2"/>
    <n v="98.85"/>
    <x v="1640"/>
    <s v="Digital Wallet"/>
    <x v="1"/>
    <s v="Express"/>
    <x v="0"/>
    <n v="2025"/>
    <m/>
    <x v="8"/>
  </r>
  <r>
    <s v="ORD-006478"/>
    <d v="2025-02-15T00:00:00"/>
    <x v="1994"/>
    <x v="23"/>
    <x v="11"/>
    <x v="8"/>
    <s v="Durban"/>
    <x v="17"/>
    <x v="3"/>
    <n v="2"/>
    <n v="64.650000000000006"/>
    <n v="0.2"/>
    <n v="103.44"/>
    <x v="1600"/>
    <s v="Digital Wallet"/>
    <x v="0"/>
    <s v="Express"/>
    <x v="1"/>
    <n v="2025"/>
    <m/>
    <x v="10"/>
  </r>
  <r>
    <s v="ORD-006479"/>
    <d v="2025-07-26T00:00:00"/>
    <x v="2296"/>
    <x v="0"/>
    <x v="4"/>
    <x v="4"/>
    <s v="New York"/>
    <x v="19"/>
    <x v="5"/>
    <n v="1"/>
    <n v="24.43"/>
    <n v="0.05"/>
    <n v="23.2"/>
    <x v="2114"/>
    <s v="Credit Card"/>
    <x v="2"/>
    <s v="Standard"/>
    <x v="1"/>
    <n v="2025"/>
    <m/>
    <x v="8"/>
  </r>
  <r>
    <s v="ORD-006480"/>
    <d v="2025-02-19T00:00:00"/>
    <x v="1638"/>
    <x v="16"/>
    <x v="4"/>
    <x v="4"/>
    <s v="Chicago"/>
    <x v="2"/>
    <x v="1"/>
    <n v="2"/>
    <n v="84.32"/>
    <n v="0"/>
    <n v="168.63"/>
    <x v="3939"/>
    <s v="Digital Wallet"/>
    <x v="0"/>
    <s v="Standard"/>
    <x v="1"/>
    <n v="2025"/>
    <m/>
    <x v="10"/>
  </r>
  <r>
    <s v="ORD-006481"/>
    <d v="2025-08-20T00:00:00"/>
    <x v="2296"/>
    <x v="25"/>
    <x v="1"/>
    <x v="1"/>
    <s v="Chennai"/>
    <x v="7"/>
    <x v="5"/>
    <n v="1"/>
    <n v="127.62"/>
    <n v="0.05"/>
    <n v="121.24"/>
    <x v="3886"/>
    <s v="Debit Card"/>
    <x v="0"/>
    <s v="Same Day"/>
    <x v="2"/>
    <n v="2025"/>
    <m/>
    <x v="3"/>
  </r>
  <r>
    <s v="ORD-006482"/>
    <d v="2025-07-08T00:00:00"/>
    <x v="714"/>
    <x v="14"/>
    <x v="3"/>
    <x v="3"/>
    <s v="Lyon"/>
    <x v="14"/>
    <x v="3"/>
    <n v="2"/>
    <n v="74.58"/>
    <n v="0.05"/>
    <n v="141.71"/>
    <x v="3940"/>
    <s v="Debit Card"/>
    <x v="2"/>
    <s v="Express"/>
    <x v="1"/>
    <n v="2025"/>
    <m/>
    <x v="8"/>
  </r>
  <r>
    <s v="ORD-006483"/>
    <d v="2025-09-01T00:00:00"/>
    <x v="876"/>
    <x v="17"/>
    <x v="1"/>
    <x v="1"/>
    <s v="Chennai"/>
    <x v="11"/>
    <x v="5"/>
    <n v="2"/>
    <n v="147.15"/>
    <n v="0.15"/>
    <n v="250.15"/>
    <x v="363"/>
    <s v="Bank Transfer"/>
    <x v="0"/>
    <s v="Standard"/>
    <x v="1"/>
    <n v="2025"/>
    <m/>
    <x v="11"/>
  </r>
  <r>
    <s v="ORD-006484"/>
    <d v="2025-01-04T00:00:00"/>
    <x v="1044"/>
    <x v="11"/>
    <x v="7"/>
    <x v="3"/>
    <s v="Birmingham"/>
    <x v="17"/>
    <x v="3"/>
    <n v="4"/>
    <n v="67.97"/>
    <n v="0"/>
    <n v="271.88"/>
    <x v="3941"/>
    <s v="UPI"/>
    <x v="0"/>
    <s v="Standard"/>
    <x v="0"/>
    <n v="2025"/>
    <m/>
    <x v="5"/>
  </r>
  <r>
    <s v="ORD-006485"/>
    <d v="2025-03-18T00:00:00"/>
    <x v="2049"/>
    <x v="12"/>
    <x v="1"/>
    <x v="1"/>
    <s v="Bengaluru"/>
    <x v="6"/>
    <x v="4"/>
    <n v="2"/>
    <n v="19.21"/>
    <n v="0"/>
    <n v="38.43"/>
    <x v="3334"/>
    <s v="Credit Card"/>
    <x v="1"/>
    <s v="Standard"/>
    <x v="2"/>
    <n v="2025"/>
    <m/>
    <x v="4"/>
  </r>
  <r>
    <s v="ORD-006486"/>
    <d v="2025-07-12T00:00:00"/>
    <x v="1420"/>
    <x v="17"/>
    <x v="7"/>
    <x v="3"/>
    <s v="London"/>
    <x v="1"/>
    <x v="1"/>
    <n v="1"/>
    <n v="40.700000000000003"/>
    <n v="0"/>
    <n v="40.700000000000003"/>
    <x v="3658"/>
    <s v="Digital Wallet"/>
    <x v="1"/>
    <s v="Standard"/>
    <x v="1"/>
    <n v="2025"/>
    <m/>
    <x v="8"/>
  </r>
  <r>
    <s v="ORD-006487"/>
    <d v="2025-12-19T00:00:00"/>
    <x v="1132"/>
    <x v="29"/>
    <x v="1"/>
    <x v="1"/>
    <s v="Mumbai"/>
    <x v="0"/>
    <x v="0"/>
    <n v="3"/>
    <n v="41.41"/>
    <n v="0.2"/>
    <n v="99.4"/>
    <x v="2258"/>
    <s v="Bank Transfer"/>
    <x v="0"/>
    <s v="Same Day"/>
    <x v="4"/>
    <n v="2025"/>
    <m/>
    <x v="1"/>
  </r>
  <r>
    <s v="ORD-006488"/>
    <d v="2025-05-30T00:00:00"/>
    <x v="1146"/>
    <x v="5"/>
    <x v="6"/>
    <x v="6"/>
    <s v="Singapore"/>
    <x v="10"/>
    <x v="1"/>
    <n v="4"/>
    <n v="46.65"/>
    <n v="0.05"/>
    <n v="177.29"/>
    <x v="2344"/>
    <s v="Credit Card"/>
    <x v="0"/>
    <s v="Express"/>
    <x v="1"/>
    <n v="2025"/>
    <m/>
    <x v="0"/>
  </r>
  <r>
    <s v="ORD-006489"/>
    <d v="2025-06-15T00:00:00"/>
    <x v="2173"/>
    <x v="3"/>
    <x v="4"/>
    <x v="4"/>
    <s v="Houston"/>
    <x v="3"/>
    <x v="1"/>
    <n v="1"/>
    <n v="134.38999999999999"/>
    <n v="0.05"/>
    <n v="127.67"/>
    <x v="1944"/>
    <s v="UPI"/>
    <x v="0"/>
    <s v="Standard"/>
    <x v="1"/>
    <n v="2025"/>
    <m/>
    <x v="9"/>
  </r>
  <r>
    <s v="ORD-006490"/>
    <d v="2025-10-07T00:00:00"/>
    <x v="1831"/>
    <x v="17"/>
    <x v="4"/>
    <x v="4"/>
    <s v="Seattle"/>
    <x v="11"/>
    <x v="5"/>
    <n v="2"/>
    <n v="153.11000000000001"/>
    <n v="0.25"/>
    <n v="229.67"/>
    <x v="3942"/>
    <s v="PayPal"/>
    <x v="0"/>
    <s v="Standard"/>
    <x v="1"/>
    <n v="2025"/>
    <m/>
    <x v="2"/>
  </r>
  <r>
    <s v="ORD-006491"/>
    <d v="2025-08-25T00:00:00"/>
    <x v="413"/>
    <x v="6"/>
    <x v="10"/>
    <x v="7"/>
    <s v="SÃ£o Paulo"/>
    <x v="12"/>
    <x v="1"/>
    <n v="3"/>
    <n v="153.76"/>
    <n v="0.15"/>
    <n v="392.09"/>
    <x v="3943"/>
    <s v="Bank Transfer"/>
    <x v="0"/>
    <s v="Same Day"/>
    <x v="4"/>
    <n v="2025"/>
    <m/>
    <x v="3"/>
  </r>
  <r>
    <s v="ORD-006492"/>
    <d v="2025-04-27T00:00:00"/>
    <x v="719"/>
    <x v="28"/>
    <x v="5"/>
    <x v="5"/>
    <s v="Tokyo"/>
    <x v="16"/>
    <x v="6"/>
    <n v="1"/>
    <n v="32.229999999999997"/>
    <n v="0.05"/>
    <n v="30.62"/>
    <x v="2353"/>
    <s v="Digital Wallet"/>
    <x v="0"/>
    <s v="Standard"/>
    <x v="2"/>
    <n v="2025"/>
    <m/>
    <x v="7"/>
  </r>
  <r>
    <s v="ORD-006493"/>
    <d v="2025-06-10T00:00:00"/>
    <x v="793"/>
    <x v="16"/>
    <x v="4"/>
    <x v="4"/>
    <s v="Houston"/>
    <x v="19"/>
    <x v="5"/>
    <n v="2"/>
    <n v="24.3"/>
    <n v="0.05"/>
    <n v="46.17"/>
    <x v="1019"/>
    <s v="UPI"/>
    <x v="2"/>
    <s v="Standard"/>
    <x v="4"/>
    <n v="2025"/>
    <m/>
    <x v="9"/>
  </r>
  <r>
    <s v="ORD-006494"/>
    <d v="2025-03-27T00:00:00"/>
    <x v="17"/>
    <x v="22"/>
    <x v="1"/>
    <x v="1"/>
    <s v="Mumbai"/>
    <x v="6"/>
    <x v="4"/>
    <n v="1"/>
    <n v="18.809999999999999"/>
    <n v="0"/>
    <n v="18.809999999999999"/>
    <x v="3458"/>
    <s v="Debit Card"/>
    <x v="0"/>
    <s v="Standard"/>
    <x v="0"/>
    <n v="2025"/>
    <m/>
    <x v="4"/>
  </r>
  <r>
    <s v="ORD-006495"/>
    <d v="2025-12-23T00:00:00"/>
    <x v="1359"/>
    <x v="11"/>
    <x v="0"/>
    <x v="0"/>
    <s v="Brisbane"/>
    <x v="15"/>
    <x v="6"/>
    <n v="2"/>
    <n v="70.55"/>
    <n v="0.05"/>
    <n v="134.04"/>
    <x v="3944"/>
    <s v="Credit Card"/>
    <x v="0"/>
    <s v="Express"/>
    <x v="1"/>
    <n v="2025"/>
    <m/>
    <x v="1"/>
  </r>
  <r>
    <s v="ORD-006496"/>
    <d v="2025-02-21T00:00:00"/>
    <x v="155"/>
    <x v="18"/>
    <x v="7"/>
    <x v="3"/>
    <s v="Manchester"/>
    <x v="18"/>
    <x v="1"/>
    <n v="2"/>
    <n v="72.34"/>
    <n v="0.25"/>
    <n v="108.51"/>
    <x v="840"/>
    <s v="Digital Wallet"/>
    <x v="0"/>
    <s v="Standard"/>
    <x v="1"/>
    <n v="2025"/>
    <m/>
    <x v="10"/>
  </r>
  <r>
    <s v="ORD-006497"/>
    <d v="2025-05-26T00:00:00"/>
    <x v="2123"/>
    <x v="17"/>
    <x v="5"/>
    <x v="5"/>
    <s v="Tokyo"/>
    <x v="15"/>
    <x v="6"/>
    <n v="1"/>
    <n v="73.09"/>
    <n v="0.2"/>
    <n v="58.47"/>
    <x v="3125"/>
    <s v="PayPal"/>
    <x v="0"/>
    <s v="Standard"/>
    <x v="0"/>
    <n v="2025"/>
    <m/>
    <x v="0"/>
  </r>
  <r>
    <s v="ORD-006498"/>
    <d v="2025-01-11T00:00:00"/>
    <x v="2297"/>
    <x v="29"/>
    <x v="7"/>
    <x v="3"/>
    <s v="London"/>
    <x v="9"/>
    <x v="6"/>
    <n v="3"/>
    <n v="84.05"/>
    <n v="0.05"/>
    <n v="239.53"/>
    <x v="3945"/>
    <s v="Debit Card"/>
    <x v="2"/>
    <s v="Express"/>
    <x v="1"/>
    <n v="2025"/>
    <m/>
    <x v="5"/>
  </r>
  <r>
    <s v="ORD-006499"/>
    <d v="2025-03-28T00:00:00"/>
    <x v="1881"/>
    <x v="0"/>
    <x v="4"/>
    <x v="4"/>
    <s v="Chicago"/>
    <x v="19"/>
    <x v="5"/>
    <n v="3"/>
    <n v="26.78"/>
    <n v="0.2"/>
    <n v="64.28"/>
    <x v="3111"/>
    <s v="Credit Card"/>
    <x v="0"/>
    <s v="Same Day"/>
    <x v="2"/>
    <n v="2025"/>
    <m/>
    <x v="4"/>
  </r>
  <r>
    <s v="ORD-006500"/>
    <d v="2025-11-01T00:00:00"/>
    <x v="2043"/>
    <x v="10"/>
    <x v="7"/>
    <x v="3"/>
    <s v="Birmingham"/>
    <x v="0"/>
    <x v="0"/>
    <n v="2"/>
    <n v="42.93"/>
    <n v="0.15"/>
    <n v="72.98"/>
    <x v="1014"/>
    <s v="UPI"/>
    <x v="1"/>
    <s v="Express"/>
    <x v="1"/>
    <n v="2025"/>
    <m/>
    <x v="6"/>
  </r>
  <r>
    <s v="ORD-006501"/>
    <d v="2025-03-20T00:00:00"/>
    <x v="2298"/>
    <x v="3"/>
    <x v="5"/>
    <x v="5"/>
    <s v="Kyoto"/>
    <x v="7"/>
    <x v="5"/>
    <n v="2"/>
    <n v="137.97"/>
    <n v="0"/>
    <n v="275.93"/>
    <x v="3060"/>
    <s v="Credit Card"/>
    <x v="2"/>
    <s v="Same Day"/>
    <x v="2"/>
    <n v="2025"/>
    <m/>
    <x v="4"/>
  </r>
  <r>
    <s v="ORD-006502"/>
    <d v="2025-02-01T00:00:00"/>
    <x v="401"/>
    <x v="8"/>
    <x v="2"/>
    <x v="2"/>
    <s v="Abu Dhabi"/>
    <x v="2"/>
    <x v="1"/>
    <n v="1"/>
    <n v="93.28"/>
    <n v="0.15"/>
    <n v="79.290000000000006"/>
    <x v="3946"/>
    <s v="Digital Wallet"/>
    <x v="0"/>
    <s v="Express"/>
    <x v="1"/>
    <n v="2025"/>
    <m/>
    <x v="10"/>
  </r>
  <r>
    <s v="ORD-006503"/>
    <d v="2025-07-05T00:00:00"/>
    <x v="1850"/>
    <x v="27"/>
    <x v="1"/>
    <x v="1"/>
    <s v="Hyderabad"/>
    <x v="11"/>
    <x v="5"/>
    <n v="1"/>
    <n v="159.41"/>
    <n v="0"/>
    <n v="159.41"/>
    <x v="3947"/>
    <s v="Credit Card"/>
    <x v="0"/>
    <s v="Standard"/>
    <x v="2"/>
    <n v="2025"/>
    <m/>
    <x v="8"/>
  </r>
  <r>
    <s v="ORD-006504"/>
    <d v="2025-01-04T00:00:00"/>
    <x v="445"/>
    <x v="15"/>
    <x v="9"/>
    <x v="3"/>
    <s v="Munich"/>
    <x v="3"/>
    <x v="1"/>
    <n v="3"/>
    <n v="143.08000000000001"/>
    <n v="0.05"/>
    <n v="407.78"/>
    <x v="3948"/>
    <s v="PayPal"/>
    <x v="2"/>
    <s v="Standard"/>
    <x v="0"/>
    <n v="2025"/>
    <m/>
    <x v="5"/>
  </r>
  <r>
    <s v="ORD-006505"/>
    <d v="2025-02-03T00:00:00"/>
    <x v="1558"/>
    <x v="16"/>
    <x v="1"/>
    <x v="1"/>
    <s v="Mumbai"/>
    <x v="3"/>
    <x v="1"/>
    <n v="3"/>
    <n v="148.44999999999999"/>
    <n v="0.05"/>
    <n v="423.07"/>
    <x v="3949"/>
    <s v="Credit Card"/>
    <x v="0"/>
    <s v="Standard"/>
    <x v="1"/>
    <n v="2025"/>
    <m/>
    <x v="10"/>
  </r>
  <r>
    <s v="ORD-006506"/>
    <d v="2025-11-09T00:00:00"/>
    <x v="391"/>
    <x v="4"/>
    <x v="7"/>
    <x v="3"/>
    <s v="Manchester"/>
    <x v="0"/>
    <x v="0"/>
    <n v="1"/>
    <n v="42.8"/>
    <n v="0"/>
    <n v="42.8"/>
    <x v="330"/>
    <s v="PayPal"/>
    <x v="0"/>
    <s v="Express"/>
    <x v="0"/>
    <n v="2025"/>
    <m/>
    <x v="6"/>
  </r>
  <r>
    <s v="ORD-006507"/>
    <d v="2025-10-29T00:00:00"/>
    <x v="1652"/>
    <x v="10"/>
    <x v="10"/>
    <x v="7"/>
    <s v="Rio de Janeiro"/>
    <x v="12"/>
    <x v="1"/>
    <n v="2"/>
    <n v="158.4"/>
    <n v="0.15"/>
    <n v="269.27999999999997"/>
    <x v="3950"/>
    <s v="Bank Transfer"/>
    <x v="1"/>
    <s v="Express"/>
    <x v="2"/>
    <n v="2025"/>
    <m/>
    <x v="2"/>
  </r>
  <r>
    <s v="ORD-006508"/>
    <d v="2025-12-09T00:00:00"/>
    <x v="2299"/>
    <x v="7"/>
    <x v="4"/>
    <x v="4"/>
    <s v="Seattle"/>
    <x v="10"/>
    <x v="1"/>
    <n v="5"/>
    <n v="52.6"/>
    <n v="0.15"/>
    <n v="223.57"/>
    <x v="3951"/>
    <s v="Credit Card"/>
    <x v="0"/>
    <s v="Standard"/>
    <x v="0"/>
    <n v="2025"/>
    <m/>
    <x v="1"/>
  </r>
  <r>
    <s v="ORD-006509"/>
    <d v="2025-11-23T00:00:00"/>
    <x v="653"/>
    <x v="27"/>
    <x v="2"/>
    <x v="2"/>
    <s v="Dubai"/>
    <x v="8"/>
    <x v="5"/>
    <n v="2"/>
    <n v="97.92"/>
    <n v="0.05"/>
    <n v="186.04"/>
    <x v="1125"/>
    <s v="Digital Wallet"/>
    <x v="2"/>
    <s v="Same Day"/>
    <x v="1"/>
    <n v="2025"/>
    <m/>
    <x v="6"/>
  </r>
  <r>
    <s v="ORD-006510"/>
    <d v="2025-09-25T00:00:00"/>
    <x v="46"/>
    <x v="16"/>
    <x v="8"/>
    <x v="4"/>
    <s v="Calgary"/>
    <x v="6"/>
    <x v="4"/>
    <n v="2"/>
    <n v="19.28"/>
    <n v="0.15"/>
    <n v="32.770000000000003"/>
    <x v="3952"/>
    <s v="PayPal"/>
    <x v="0"/>
    <s v="Same Day"/>
    <x v="1"/>
    <n v="2025"/>
    <m/>
    <x v="11"/>
  </r>
  <r>
    <s v="ORD-006511"/>
    <d v="2025-01-21T00:00:00"/>
    <x v="1329"/>
    <x v="7"/>
    <x v="2"/>
    <x v="2"/>
    <s v="Abu Dhabi"/>
    <x v="6"/>
    <x v="4"/>
    <n v="3"/>
    <n v="18.3"/>
    <n v="0.1"/>
    <n v="49.41"/>
    <x v="1781"/>
    <s v="UPI"/>
    <x v="2"/>
    <s v="Standard"/>
    <x v="2"/>
    <n v="2025"/>
    <m/>
    <x v="5"/>
  </r>
  <r>
    <s v="ORD-006512"/>
    <d v="2025-11-02T00:00:00"/>
    <x v="2140"/>
    <x v="15"/>
    <x v="5"/>
    <x v="5"/>
    <s v="Kyoto"/>
    <x v="3"/>
    <x v="1"/>
    <n v="1"/>
    <n v="138.32"/>
    <n v="0.2"/>
    <n v="110.66"/>
    <x v="1366"/>
    <s v="Debit Card"/>
    <x v="0"/>
    <s v="Same Day"/>
    <x v="1"/>
    <n v="2025"/>
    <m/>
    <x v="6"/>
  </r>
  <r>
    <s v="ORD-006513"/>
    <d v="2025-11-20T00:00:00"/>
    <x v="1782"/>
    <x v="18"/>
    <x v="1"/>
    <x v="1"/>
    <s v="Bengaluru"/>
    <x v="4"/>
    <x v="2"/>
    <n v="2"/>
    <n v="42.62"/>
    <n v="0.1"/>
    <n v="76.709999999999994"/>
    <x v="3953"/>
    <s v="Debit Card"/>
    <x v="0"/>
    <s v="Standard"/>
    <x v="1"/>
    <n v="2025"/>
    <m/>
    <x v="6"/>
  </r>
  <r>
    <s v="ORD-006514"/>
    <d v="2025-11-07T00:00:00"/>
    <x v="993"/>
    <x v="29"/>
    <x v="4"/>
    <x v="4"/>
    <s v="Los Angeles"/>
    <x v="2"/>
    <x v="1"/>
    <n v="1"/>
    <n v="95.93"/>
    <n v="0.15"/>
    <n v="81.540000000000006"/>
    <x v="2512"/>
    <s v="Digital Wallet"/>
    <x v="1"/>
    <s v="Standard"/>
    <x v="1"/>
    <n v="2025"/>
    <m/>
    <x v="6"/>
  </r>
  <r>
    <s v="ORD-006515"/>
    <d v="2025-07-18T00:00:00"/>
    <x v="1194"/>
    <x v="0"/>
    <x v="7"/>
    <x v="3"/>
    <s v="London"/>
    <x v="17"/>
    <x v="3"/>
    <n v="1"/>
    <n v="60.63"/>
    <n v="0"/>
    <n v="60.63"/>
    <x v="3954"/>
    <s v="Unknown"/>
    <x v="0"/>
    <s v="Same Day"/>
    <x v="1"/>
    <n v="2025"/>
    <m/>
    <x v="8"/>
  </r>
  <r>
    <s v="ORD-006516"/>
    <d v="2025-04-02T00:00:00"/>
    <x v="2048"/>
    <x v="20"/>
    <x v="1"/>
    <x v="1"/>
    <s v="Hyderabad"/>
    <x v="12"/>
    <x v="1"/>
    <n v="1"/>
    <n v="152.01"/>
    <n v="0"/>
    <n v="152.01"/>
    <x v="1984"/>
    <s v="PayPal"/>
    <x v="0"/>
    <s v="Standard"/>
    <x v="2"/>
    <n v="2025"/>
    <m/>
    <x v="7"/>
  </r>
  <r>
    <s v="ORD-006517"/>
    <d v="2025-11-20T00:00:00"/>
    <x v="1709"/>
    <x v="17"/>
    <x v="9"/>
    <x v="3"/>
    <s v="Munich"/>
    <x v="3"/>
    <x v="1"/>
    <n v="1"/>
    <n v="144.37"/>
    <n v="0.15"/>
    <n v="122.71"/>
    <x v="1663"/>
    <s v="Credit Card"/>
    <x v="0"/>
    <s v="Standard"/>
    <x v="0"/>
    <n v="2025"/>
    <m/>
    <x v="6"/>
  </r>
  <r>
    <s v="ORD-006518"/>
    <d v="2025-10-12T00:00:00"/>
    <x v="800"/>
    <x v="1"/>
    <x v="9"/>
    <x v="3"/>
    <s v="Frankfurt"/>
    <x v="3"/>
    <x v="1"/>
    <n v="2"/>
    <n v="136.85"/>
    <n v="0.1"/>
    <n v="246.33"/>
    <x v="3955"/>
    <s v="Unknown"/>
    <x v="0"/>
    <s v="Standard"/>
    <x v="1"/>
    <n v="2025"/>
    <m/>
    <x v="2"/>
  </r>
  <r>
    <s v="ORD-006519"/>
    <d v="2025-12-26T00:00:00"/>
    <x v="1757"/>
    <x v="9"/>
    <x v="11"/>
    <x v="8"/>
    <s v="Cape Town"/>
    <x v="17"/>
    <x v="3"/>
    <n v="3"/>
    <n v="68.069999999999993"/>
    <n v="0.1"/>
    <n v="183.79"/>
    <x v="3956"/>
    <s v="PayPal"/>
    <x v="2"/>
    <s v="Express"/>
    <x v="1"/>
    <n v="2025"/>
    <m/>
    <x v="1"/>
  </r>
  <r>
    <s v="ORD-006520"/>
    <d v="2025-03-02T00:00:00"/>
    <x v="140"/>
    <x v="28"/>
    <x v="7"/>
    <x v="3"/>
    <s v="Manchester"/>
    <x v="0"/>
    <x v="0"/>
    <n v="1"/>
    <n v="41.02"/>
    <n v="0.1"/>
    <n v="36.92"/>
    <x v="75"/>
    <s v="UPI"/>
    <x v="0"/>
    <s v="Express"/>
    <x v="1"/>
    <n v="2025"/>
    <m/>
    <x v="4"/>
  </r>
  <r>
    <s v="ORD-006521"/>
    <d v="2025-03-30T00:00:00"/>
    <x v="2115"/>
    <x v="27"/>
    <x v="5"/>
    <x v="5"/>
    <s v="Yokohama"/>
    <x v="12"/>
    <x v="1"/>
    <n v="3"/>
    <n v="159.83000000000001"/>
    <n v="0.1"/>
    <n v="431.55"/>
    <x v="3957"/>
    <s v="UPI"/>
    <x v="2"/>
    <s v="Standard"/>
    <x v="1"/>
    <n v="2025"/>
    <m/>
    <x v="4"/>
  </r>
  <r>
    <s v="ORD-006522"/>
    <d v="2025-03-24T00:00:00"/>
    <x v="341"/>
    <x v="18"/>
    <x v="2"/>
    <x v="2"/>
    <s v="Sharjah"/>
    <x v="16"/>
    <x v="6"/>
    <n v="1"/>
    <n v="31.92"/>
    <n v="0.1"/>
    <n v="28.73"/>
    <x v="3235"/>
    <s v="Credit Card"/>
    <x v="0"/>
    <s v="Express"/>
    <x v="1"/>
    <n v="2025"/>
    <m/>
    <x v="4"/>
  </r>
  <r>
    <s v="ORD-006523"/>
    <d v="2025-11-05T00:00:00"/>
    <x v="435"/>
    <x v="10"/>
    <x v="10"/>
    <x v="7"/>
    <s v="SÃ£o Paulo"/>
    <x v="3"/>
    <x v="1"/>
    <n v="1"/>
    <n v="134.44999999999999"/>
    <n v="0.15"/>
    <n v="114.28"/>
    <x v="3958"/>
    <s v="Debit Card"/>
    <x v="0"/>
    <s v="Standard"/>
    <x v="3"/>
    <n v="2025"/>
    <m/>
    <x v="6"/>
  </r>
  <r>
    <s v="ORD-006524"/>
    <d v="2025-03-15T00:00:00"/>
    <x v="574"/>
    <x v="14"/>
    <x v="4"/>
    <x v="4"/>
    <s v="Chicago"/>
    <x v="3"/>
    <x v="1"/>
    <n v="2"/>
    <n v="142.19"/>
    <n v="0.15"/>
    <n v="241.73"/>
    <x v="1935"/>
    <s v="Digital Wallet"/>
    <x v="0"/>
    <s v="Standard"/>
    <x v="1"/>
    <n v="2025"/>
    <m/>
    <x v="4"/>
  </r>
  <r>
    <s v="ORD-006525"/>
    <d v="2025-01-27T00:00:00"/>
    <x v="832"/>
    <x v="15"/>
    <x v="9"/>
    <x v="3"/>
    <s v="Hamburg"/>
    <x v="5"/>
    <x v="3"/>
    <n v="2"/>
    <n v="53.59"/>
    <n v="0.1"/>
    <n v="96.46"/>
    <x v="3959"/>
    <s v="PayPal"/>
    <x v="1"/>
    <s v="Standard"/>
    <x v="1"/>
    <n v="2025"/>
    <m/>
    <x v="5"/>
  </r>
  <r>
    <s v="ORD-006526"/>
    <d v="2025-12-31T00:00:00"/>
    <x v="562"/>
    <x v="15"/>
    <x v="4"/>
    <x v="4"/>
    <s v="Seattle"/>
    <x v="19"/>
    <x v="5"/>
    <n v="3"/>
    <n v="26.55"/>
    <n v="0.25"/>
    <n v="59.74"/>
    <x v="288"/>
    <s v="Digital Wallet"/>
    <x v="0"/>
    <s v="Standard"/>
    <x v="0"/>
    <n v="2025"/>
    <m/>
    <x v="1"/>
  </r>
  <r>
    <s v="ORD-006527"/>
    <d v="2025-01-10T00:00:00"/>
    <x v="1338"/>
    <x v="23"/>
    <x v="7"/>
    <x v="3"/>
    <s v="Liverpool"/>
    <x v="18"/>
    <x v="1"/>
    <n v="1"/>
    <n v="72.489999999999995"/>
    <n v="0.05"/>
    <n v="68.86"/>
    <x v="638"/>
    <s v="Credit Card"/>
    <x v="0"/>
    <s v="Standard"/>
    <x v="1"/>
    <n v="2025"/>
    <m/>
    <x v="5"/>
  </r>
  <r>
    <s v="ORD-006528"/>
    <d v="2025-11-17T00:00:00"/>
    <x v="1260"/>
    <x v="14"/>
    <x v="4"/>
    <x v="4"/>
    <s v="New York"/>
    <x v="4"/>
    <x v="2"/>
    <n v="1"/>
    <n v="48.2"/>
    <n v="0.2"/>
    <n v="38.56"/>
    <x v="876"/>
    <s v="UPI"/>
    <x v="0"/>
    <s v="Standard"/>
    <x v="1"/>
    <n v="2025"/>
    <m/>
    <x v="6"/>
  </r>
  <r>
    <s v="ORD-006529"/>
    <d v="2025-05-23T00:00:00"/>
    <x v="398"/>
    <x v="29"/>
    <x v="6"/>
    <x v="6"/>
    <s v="Singapore"/>
    <x v="9"/>
    <x v="6"/>
    <n v="2"/>
    <n v="83.25"/>
    <n v="0.2"/>
    <n v="133.19"/>
    <x v="3960"/>
    <s v="UPI"/>
    <x v="0"/>
    <s v="Same Day"/>
    <x v="1"/>
    <n v="2025"/>
    <m/>
    <x v="0"/>
  </r>
  <r>
    <s v="ORD-006530"/>
    <d v="2025-11-19T00:00:00"/>
    <x v="1709"/>
    <x v="4"/>
    <x v="7"/>
    <x v="3"/>
    <s v="Manchester"/>
    <x v="3"/>
    <x v="1"/>
    <n v="2"/>
    <n v="138.88999999999999"/>
    <n v="0.05"/>
    <n v="263.89"/>
    <x v="3961"/>
    <s v="Debit Card"/>
    <x v="2"/>
    <s v="Standard"/>
    <x v="1"/>
    <n v="2025"/>
    <m/>
    <x v="6"/>
  </r>
  <r>
    <s v="ORD-006531"/>
    <d v="2025-08-05T00:00:00"/>
    <x v="27"/>
    <x v="12"/>
    <x v="9"/>
    <x v="3"/>
    <s v="Frankfurt"/>
    <x v="16"/>
    <x v="6"/>
    <n v="1"/>
    <n v="31.55"/>
    <n v="0.2"/>
    <n v="25.24"/>
    <x v="3309"/>
    <s v="UPI"/>
    <x v="2"/>
    <s v="Standard"/>
    <x v="0"/>
    <n v="2025"/>
    <m/>
    <x v="3"/>
  </r>
  <r>
    <s v="ORD-006532"/>
    <d v="2025-12-06T00:00:00"/>
    <x v="1999"/>
    <x v="15"/>
    <x v="11"/>
    <x v="8"/>
    <s v="Pretoria"/>
    <x v="2"/>
    <x v="1"/>
    <n v="1"/>
    <n v="90.29"/>
    <n v="0.2"/>
    <n v="72.23"/>
    <x v="3262"/>
    <s v="Bank Transfer"/>
    <x v="0"/>
    <s v="Express"/>
    <x v="1"/>
    <n v="2025"/>
    <m/>
    <x v="1"/>
  </r>
  <r>
    <s v="ORD-006533"/>
    <d v="2025-12-12T00:00:00"/>
    <x v="413"/>
    <x v="13"/>
    <x v="1"/>
    <x v="1"/>
    <s v="Hyderabad"/>
    <x v="9"/>
    <x v="6"/>
    <n v="4"/>
    <n v="76.87"/>
    <n v="0.1"/>
    <n v="276.73"/>
    <x v="3962"/>
    <s v="Credit Card"/>
    <x v="0"/>
    <s v="Standard"/>
    <x v="1"/>
    <n v="2025"/>
    <m/>
    <x v="1"/>
  </r>
  <r>
    <s v="ORD-006534"/>
    <d v="2025-01-04T00:00:00"/>
    <x v="546"/>
    <x v="11"/>
    <x v="9"/>
    <x v="3"/>
    <s v="Munich"/>
    <x v="12"/>
    <x v="1"/>
    <n v="1"/>
    <n v="160.41"/>
    <n v="0.05"/>
    <n v="152.38999999999999"/>
    <x v="695"/>
    <s v="Credit Card"/>
    <x v="2"/>
    <s v="Same Day"/>
    <x v="0"/>
    <n v="2025"/>
    <m/>
    <x v="5"/>
  </r>
  <r>
    <s v="ORD-006535"/>
    <d v="2025-01-30T00:00:00"/>
    <x v="384"/>
    <x v="27"/>
    <x v="5"/>
    <x v="5"/>
    <s v="Osaka"/>
    <x v="9"/>
    <x v="6"/>
    <n v="4"/>
    <n v="84.1"/>
    <n v="0.2"/>
    <n v="269.12"/>
    <x v="3549"/>
    <s v="Debit Card"/>
    <x v="2"/>
    <s v="Standard"/>
    <x v="1"/>
    <n v="2025"/>
    <m/>
    <x v="5"/>
  </r>
  <r>
    <s v="ORD-006536"/>
    <d v="2025-04-08T00:00:00"/>
    <x v="1182"/>
    <x v="27"/>
    <x v="1"/>
    <x v="1"/>
    <s v="Delhi"/>
    <x v="11"/>
    <x v="5"/>
    <n v="3"/>
    <n v="146.84"/>
    <n v="0.15"/>
    <n v="374.45"/>
    <x v="3963"/>
    <s v="Digital Wallet"/>
    <x v="2"/>
    <s v="Express"/>
    <x v="0"/>
    <n v="2025"/>
    <m/>
    <x v="7"/>
  </r>
  <r>
    <s v="ORD-006537"/>
    <d v="2025-09-19T00:00:00"/>
    <x v="1008"/>
    <x v="21"/>
    <x v="8"/>
    <x v="4"/>
    <s v="Vancouver"/>
    <x v="3"/>
    <x v="1"/>
    <n v="1"/>
    <n v="135.31"/>
    <n v="0.1"/>
    <n v="121.78"/>
    <x v="439"/>
    <s v="Debit Card"/>
    <x v="2"/>
    <s v="Express"/>
    <x v="1"/>
    <n v="2025"/>
    <m/>
    <x v="11"/>
  </r>
  <r>
    <s v="ORD-006538"/>
    <d v="2025-12-02T00:00:00"/>
    <x v="39"/>
    <x v="7"/>
    <x v="4"/>
    <x v="4"/>
    <s v="Los Angeles"/>
    <x v="18"/>
    <x v="1"/>
    <n v="2"/>
    <n v="65.59"/>
    <n v="0.15"/>
    <n v="111.5"/>
    <x v="3964"/>
    <s v="Debit Card"/>
    <x v="0"/>
    <s v="Express"/>
    <x v="2"/>
    <n v="2025"/>
    <m/>
    <x v="1"/>
  </r>
  <r>
    <s v="ORD-006539"/>
    <d v="2025-06-29T00:00:00"/>
    <x v="2300"/>
    <x v="22"/>
    <x v="10"/>
    <x v="7"/>
    <s v="Rio de Janeiro"/>
    <x v="7"/>
    <x v="5"/>
    <n v="2"/>
    <n v="122.09"/>
    <n v="0"/>
    <n v="244.18"/>
    <x v="1528"/>
    <s v="Credit Card"/>
    <x v="0"/>
    <s v="Standard"/>
    <x v="2"/>
    <n v="2025"/>
    <m/>
    <x v="9"/>
  </r>
  <r>
    <s v="ORD-006540"/>
    <d v="2025-08-26T00:00:00"/>
    <x v="1821"/>
    <x v="16"/>
    <x v="4"/>
    <x v="4"/>
    <s v="New York"/>
    <x v="16"/>
    <x v="6"/>
    <n v="1"/>
    <n v="28.49"/>
    <n v="0.05"/>
    <n v="27.07"/>
    <x v="1685"/>
    <s v="UPI"/>
    <x v="0"/>
    <s v="Standard"/>
    <x v="4"/>
    <n v="2025"/>
    <m/>
    <x v="3"/>
  </r>
  <r>
    <s v="ORD-006541"/>
    <d v="2025-03-15T00:00:00"/>
    <x v="962"/>
    <x v="7"/>
    <x v="4"/>
    <x v="4"/>
    <s v="Seattle"/>
    <x v="19"/>
    <x v="5"/>
    <n v="1"/>
    <n v="25.83"/>
    <n v="0"/>
    <n v="25.83"/>
    <x v="771"/>
    <s v="PayPal"/>
    <x v="2"/>
    <s v="Express"/>
    <x v="2"/>
    <n v="2025"/>
    <m/>
    <x v="4"/>
  </r>
  <r>
    <s v="ORD-006542"/>
    <d v="2025-11-08T00:00:00"/>
    <x v="451"/>
    <x v="6"/>
    <x v="3"/>
    <x v="3"/>
    <s v="Lyon"/>
    <x v="1"/>
    <x v="1"/>
    <n v="2"/>
    <n v="39.630000000000003"/>
    <n v="0.1"/>
    <n v="71.33"/>
    <x v="1519"/>
    <s v="Bank Transfer"/>
    <x v="1"/>
    <s v="Express"/>
    <x v="1"/>
    <n v="2025"/>
    <m/>
    <x v="6"/>
  </r>
  <r>
    <s v="ORD-006543"/>
    <d v="2025-12-23T00:00:00"/>
    <x v="1340"/>
    <x v="14"/>
    <x v="1"/>
    <x v="1"/>
    <s v="Mumbai"/>
    <x v="13"/>
    <x v="2"/>
    <n v="2"/>
    <n v="191.36"/>
    <n v="0.15"/>
    <n v="325.31"/>
    <x v="2303"/>
    <s v="Credit Card"/>
    <x v="0"/>
    <s v="Same Day"/>
    <x v="0"/>
    <n v="2025"/>
    <m/>
    <x v="1"/>
  </r>
  <r>
    <s v="ORD-006544"/>
    <d v="2025-04-16T00:00:00"/>
    <x v="1075"/>
    <x v="16"/>
    <x v="4"/>
    <x v="4"/>
    <s v="Chicago"/>
    <x v="3"/>
    <x v="1"/>
    <n v="1"/>
    <n v="131.69999999999999"/>
    <n v="0.15"/>
    <n v="111.94"/>
    <x v="1637"/>
    <s v="PayPal"/>
    <x v="0"/>
    <s v="Express"/>
    <x v="1"/>
    <n v="2025"/>
    <m/>
    <x v="7"/>
  </r>
  <r>
    <s v="ORD-006545"/>
    <d v="2025-07-13T00:00:00"/>
    <x v="1648"/>
    <x v="28"/>
    <x v="7"/>
    <x v="3"/>
    <s v="Birmingham"/>
    <x v="13"/>
    <x v="2"/>
    <n v="4"/>
    <n v="204.63"/>
    <n v="0.15"/>
    <n v="695.74"/>
    <x v="3965"/>
    <s v="Debit Card"/>
    <x v="0"/>
    <s v="Same Day"/>
    <x v="2"/>
    <n v="2025"/>
    <m/>
    <x v="8"/>
  </r>
  <r>
    <s v="ORD-006546"/>
    <d v="2025-02-03T00:00:00"/>
    <x v="1710"/>
    <x v="11"/>
    <x v="4"/>
    <x v="4"/>
    <s v="Los Angeles"/>
    <x v="16"/>
    <x v="6"/>
    <n v="2"/>
    <n v="28.42"/>
    <n v="0.1"/>
    <n v="51.15"/>
    <x v="216"/>
    <s v="Credit Card"/>
    <x v="2"/>
    <s v="Standard"/>
    <x v="1"/>
    <n v="2025"/>
    <m/>
    <x v="10"/>
  </r>
  <r>
    <s v="ORD-006547"/>
    <d v="2025-08-07T00:00:00"/>
    <x v="407"/>
    <x v="29"/>
    <x v="9"/>
    <x v="3"/>
    <s v="Munich"/>
    <x v="6"/>
    <x v="4"/>
    <n v="2"/>
    <n v="20.239999999999998"/>
    <n v="0.25"/>
    <n v="30.35"/>
    <x v="2906"/>
    <s v="Credit Card"/>
    <x v="1"/>
    <s v="Standard"/>
    <x v="2"/>
    <n v="2025"/>
    <m/>
    <x v="3"/>
  </r>
  <r>
    <s v="ORD-006548"/>
    <d v="2025-07-16T00:00:00"/>
    <x v="24"/>
    <x v="10"/>
    <x v="3"/>
    <x v="3"/>
    <s v="Toulouse"/>
    <x v="12"/>
    <x v="1"/>
    <n v="5"/>
    <n v="151.99"/>
    <n v="0.05"/>
    <n v="721.97"/>
    <x v="3966"/>
    <s v="PayPal"/>
    <x v="0"/>
    <s v="Express"/>
    <x v="0"/>
    <n v="2025"/>
    <m/>
    <x v="8"/>
  </r>
  <r>
    <s v="ORD-006549"/>
    <d v="2025-02-26T00:00:00"/>
    <x v="1752"/>
    <x v="19"/>
    <x v="3"/>
    <x v="3"/>
    <s v="Marseille"/>
    <x v="7"/>
    <x v="5"/>
    <n v="2"/>
    <n v="139.05000000000001"/>
    <n v="0.1"/>
    <n v="250.29"/>
    <x v="3967"/>
    <s v="Digital Wallet"/>
    <x v="0"/>
    <s v="Standard"/>
    <x v="1"/>
    <n v="2025"/>
    <m/>
    <x v="10"/>
  </r>
  <r>
    <s v="ORD-006550"/>
    <d v="2025-06-22T00:00:00"/>
    <x v="1132"/>
    <x v="10"/>
    <x v="8"/>
    <x v="4"/>
    <s v="Vancouver"/>
    <x v="1"/>
    <x v="1"/>
    <n v="1"/>
    <n v="42.31"/>
    <n v="0.2"/>
    <n v="33.840000000000003"/>
    <x v="3968"/>
    <s v="Debit Card"/>
    <x v="0"/>
    <s v="Standard"/>
    <x v="3"/>
    <n v="2025"/>
    <m/>
    <x v="9"/>
  </r>
  <r>
    <s v="ORD-006551"/>
    <d v="2025-05-11T00:00:00"/>
    <x v="2301"/>
    <x v="11"/>
    <x v="4"/>
    <x v="4"/>
    <s v="Houston"/>
    <x v="15"/>
    <x v="6"/>
    <n v="2"/>
    <n v="70.180000000000007"/>
    <n v="0"/>
    <n v="140.36000000000001"/>
    <x v="3969"/>
    <s v="Debit Card"/>
    <x v="1"/>
    <s v="Same Day"/>
    <x v="3"/>
    <n v="2025"/>
    <m/>
    <x v="0"/>
  </r>
  <r>
    <s v="ORD-006552"/>
    <d v="2025-07-24T00:00:00"/>
    <x v="1590"/>
    <x v="25"/>
    <x v="1"/>
    <x v="1"/>
    <s v="Hyderabad"/>
    <x v="4"/>
    <x v="2"/>
    <n v="5"/>
    <n v="43.78"/>
    <n v="0"/>
    <n v="218.88"/>
    <x v="3970"/>
    <s v="Debit Card"/>
    <x v="0"/>
    <s v="Express"/>
    <x v="3"/>
    <n v="2025"/>
    <m/>
    <x v="8"/>
  </r>
  <r>
    <s v="ORD-006553"/>
    <d v="2025-08-17T00:00:00"/>
    <x v="313"/>
    <x v="0"/>
    <x v="5"/>
    <x v="5"/>
    <s v="Yokohama"/>
    <x v="6"/>
    <x v="4"/>
    <n v="1"/>
    <n v="19.73"/>
    <n v="0"/>
    <n v="19.73"/>
    <x v="1279"/>
    <s v="Digital Wallet"/>
    <x v="2"/>
    <s v="Standard"/>
    <x v="0"/>
    <n v="2025"/>
    <m/>
    <x v="3"/>
  </r>
  <r>
    <s v="ORD-006554"/>
    <d v="2025-01-04T00:00:00"/>
    <x v="43"/>
    <x v="22"/>
    <x v="10"/>
    <x v="7"/>
    <s v="BrasÃ­lia"/>
    <x v="12"/>
    <x v="1"/>
    <n v="1"/>
    <n v="168.73"/>
    <n v="0.1"/>
    <n v="151.85"/>
    <x v="1129"/>
    <s v="Credit Card"/>
    <x v="1"/>
    <s v="Standard"/>
    <x v="1"/>
    <n v="2025"/>
    <m/>
    <x v="5"/>
  </r>
  <r>
    <s v="ORD-006555"/>
    <d v="2025-10-25T00:00:00"/>
    <x v="86"/>
    <x v="8"/>
    <x v="4"/>
    <x v="4"/>
    <s v="New York"/>
    <x v="9"/>
    <x v="6"/>
    <n v="3"/>
    <n v="78.42"/>
    <n v="0"/>
    <n v="235.26"/>
    <x v="1218"/>
    <s v="UPI"/>
    <x v="0"/>
    <s v="Standard"/>
    <x v="1"/>
    <n v="2025"/>
    <m/>
    <x v="2"/>
  </r>
  <r>
    <s v="ORD-006556"/>
    <d v="2025-10-06T00:00:00"/>
    <x v="515"/>
    <x v="10"/>
    <x v="7"/>
    <x v="3"/>
    <s v="London"/>
    <x v="7"/>
    <x v="5"/>
    <n v="5"/>
    <n v="137.16"/>
    <n v="0"/>
    <n v="685.81"/>
    <x v="3971"/>
    <s v="Credit Card"/>
    <x v="0"/>
    <s v="Express"/>
    <x v="0"/>
    <n v="2025"/>
    <m/>
    <x v="2"/>
  </r>
  <r>
    <s v="ORD-006557"/>
    <d v="2025-05-24T00:00:00"/>
    <x v="1732"/>
    <x v="3"/>
    <x v="9"/>
    <x v="3"/>
    <s v="Munich"/>
    <x v="15"/>
    <x v="6"/>
    <n v="4"/>
    <n v="72.930000000000007"/>
    <n v="0.2"/>
    <n v="233.38"/>
    <x v="3972"/>
    <s v="UPI"/>
    <x v="0"/>
    <s v="Express"/>
    <x v="1"/>
    <n v="2025"/>
    <m/>
    <x v="0"/>
  </r>
  <r>
    <s v="ORD-006558"/>
    <d v="2025-01-21T00:00:00"/>
    <x v="1618"/>
    <x v="4"/>
    <x v="9"/>
    <x v="3"/>
    <s v="Munich"/>
    <x v="19"/>
    <x v="5"/>
    <n v="5"/>
    <n v="25.68"/>
    <n v="0.05"/>
    <n v="121.98"/>
    <x v="3715"/>
    <s v="PayPal"/>
    <x v="0"/>
    <s v="Standard"/>
    <x v="1"/>
    <n v="2025"/>
    <m/>
    <x v="5"/>
  </r>
  <r>
    <s v="ORD-006559"/>
    <d v="2025-10-23T00:00:00"/>
    <x v="2302"/>
    <x v="10"/>
    <x v="8"/>
    <x v="4"/>
    <s v="Vancouver"/>
    <x v="11"/>
    <x v="5"/>
    <n v="1"/>
    <n v="144.4"/>
    <n v="0.15"/>
    <n v="122.74"/>
    <x v="3412"/>
    <s v="UPI"/>
    <x v="1"/>
    <s v="Standard"/>
    <x v="1"/>
    <n v="2025"/>
    <m/>
    <x v="2"/>
  </r>
  <r>
    <s v="ORD-006560"/>
    <d v="2025-12-20T00:00:00"/>
    <x v="2172"/>
    <x v="29"/>
    <x v="1"/>
    <x v="1"/>
    <s v="Kolkata"/>
    <x v="17"/>
    <x v="3"/>
    <n v="1"/>
    <n v="68.75"/>
    <n v="0.15"/>
    <n v="58.44"/>
    <x v="3030"/>
    <s v="Bank Transfer"/>
    <x v="0"/>
    <s v="Express"/>
    <x v="1"/>
    <n v="2025"/>
    <m/>
    <x v="1"/>
  </r>
  <r>
    <s v="ORD-006561"/>
    <d v="2025-04-04T00:00:00"/>
    <x v="787"/>
    <x v="23"/>
    <x v="0"/>
    <x v="0"/>
    <s v="Perth"/>
    <x v="13"/>
    <x v="2"/>
    <n v="3"/>
    <n v="191.66"/>
    <n v="0.1"/>
    <n v="546.23"/>
    <x v="3973"/>
    <s v="Debit Card"/>
    <x v="2"/>
    <s v="Express"/>
    <x v="1"/>
    <n v="2025"/>
    <m/>
    <x v="7"/>
  </r>
  <r>
    <s v="ORD-006562"/>
    <d v="2025-05-07T00:00:00"/>
    <x v="47"/>
    <x v="14"/>
    <x v="1"/>
    <x v="1"/>
    <s v="Hyderabad"/>
    <x v="7"/>
    <x v="5"/>
    <n v="3"/>
    <n v="128.21"/>
    <n v="0"/>
    <n v="384.63"/>
    <x v="3974"/>
    <s v="Bank Transfer"/>
    <x v="0"/>
    <s v="Standard"/>
    <x v="0"/>
    <n v="2025"/>
    <m/>
    <x v="0"/>
  </r>
  <r>
    <s v="ORD-006563"/>
    <d v="2025-03-13T00:00:00"/>
    <x v="504"/>
    <x v="29"/>
    <x v="7"/>
    <x v="3"/>
    <s v="Birmingham"/>
    <x v="10"/>
    <x v="1"/>
    <n v="1"/>
    <n v="50.25"/>
    <n v="0.05"/>
    <n v="47.74"/>
    <x v="594"/>
    <s v="Debit Card"/>
    <x v="2"/>
    <s v="Standard"/>
    <x v="1"/>
    <n v="2025"/>
    <m/>
    <x v="4"/>
  </r>
  <r>
    <s v="ORD-006564"/>
    <d v="2025-08-14T00:00:00"/>
    <x v="2056"/>
    <x v="11"/>
    <x v="6"/>
    <x v="6"/>
    <s v="Singapore"/>
    <x v="14"/>
    <x v="3"/>
    <n v="4"/>
    <n v="82.88"/>
    <n v="0.2"/>
    <n v="265.2"/>
    <x v="3975"/>
    <s v="Bank Transfer"/>
    <x v="0"/>
    <s v="Standard"/>
    <x v="1"/>
    <n v="2025"/>
    <m/>
    <x v="3"/>
  </r>
  <r>
    <s v="ORD-006565"/>
    <d v="2025-03-02T00:00:00"/>
    <x v="638"/>
    <x v="25"/>
    <x v="7"/>
    <x v="3"/>
    <s v="London"/>
    <x v="3"/>
    <x v="1"/>
    <n v="1"/>
    <n v="145.80000000000001"/>
    <n v="0"/>
    <n v="145.80000000000001"/>
    <x v="1089"/>
    <s v="Digital Wallet"/>
    <x v="0"/>
    <s v="Same Day"/>
    <x v="1"/>
    <n v="2025"/>
    <m/>
    <x v="4"/>
  </r>
  <r>
    <s v="ORD-006566"/>
    <d v="2025-05-20T00:00:00"/>
    <x v="1057"/>
    <x v="12"/>
    <x v="1"/>
    <x v="1"/>
    <s v="Hyderabad"/>
    <x v="13"/>
    <x v="2"/>
    <n v="3"/>
    <n v="199.3"/>
    <n v="0.1"/>
    <n v="538.12"/>
    <x v="3976"/>
    <s v="Credit Card"/>
    <x v="0"/>
    <s v="Express"/>
    <x v="0"/>
    <n v="2025"/>
    <m/>
    <x v="0"/>
  </r>
  <r>
    <s v="ORD-006567"/>
    <d v="2025-09-30T00:00:00"/>
    <x v="2144"/>
    <x v="7"/>
    <x v="11"/>
    <x v="8"/>
    <s v="Cape Town"/>
    <x v="13"/>
    <x v="2"/>
    <n v="2"/>
    <n v="203.14"/>
    <n v="0"/>
    <n v="406.28"/>
    <x v="3977"/>
    <s v="UPI"/>
    <x v="2"/>
    <s v="Standard"/>
    <x v="3"/>
    <n v="2025"/>
    <m/>
    <x v="11"/>
  </r>
  <r>
    <s v="ORD-006568"/>
    <d v="2025-08-08T00:00:00"/>
    <x v="1110"/>
    <x v="26"/>
    <x v="10"/>
    <x v="7"/>
    <s v="BrasÃ­lia"/>
    <x v="11"/>
    <x v="5"/>
    <n v="1"/>
    <n v="157.77000000000001"/>
    <n v="0.1"/>
    <n v="142"/>
    <x v="3151"/>
    <s v="Credit Card"/>
    <x v="0"/>
    <s v="Standard"/>
    <x v="1"/>
    <n v="2025"/>
    <m/>
    <x v="3"/>
  </r>
  <r>
    <s v="ORD-006569"/>
    <d v="2025-06-01T00:00:00"/>
    <x v="1542"/>
    <x v="23"/>
    <x v="5"/>
    <x v="5"/>
    <s v="Yokohama"/>
    <x v="12"/>
    <x v="1"/>
    <n v="1"/>
    <n v="155.49"/>
    <n v="0.2"/>
    <n v="124.39"/>
    <x v="3978"/>
    <s v="Credit Card"/>
    <x v="0"/>
    <s v="Standard"/>
    <x v="3"/>
    <n v="2025"/>
    <m/>
    <x v="9"/>
  </r>
  <r>
    <s v="ORD-006570"/>
    <d v="2025-06-14T00:00:00"/>
    <x v="562"/>
    <x v="11"/>
    <x v="7"/>
    <x v="3"/>
    <s v="London"/>
    <x v="11"/>
    <x v="5"/>
    <n v="1"/>
    <n v="139.24"/>
    <n v="0.2"/>
    <n v="111.39"/>
    <x v="3006"/>
    <s v="Bank Transfer"/>
    <x v="0"/>
    <s v="Standard"/>
    <x v="1"/>
    <n v="2025"/>
    <m/>
    <x v="9"/>
  </r>
  <r>
    <s v="ORD-006571"/>
    <d v="2025-08-08T00:00:00"/>
    <x v="2087"/>
    <x v="4"/>
    <x v="1"/>
    <x v="1"/>
    <s v="Bengaluru"/>
    <x v="10"/>
    <x v="1"/>
    <n v="2"/>
    <n v="47.7"/>
    <n v="0"/>
    <n v="95.41"/>
    <x v="3979"/>
    <s v="Bank Transfer"/>
    <x v="2"/>
    <s v="Standard"/>
    <x v="1"/>
    <n v="2025"/>
    <m/>
    <x v="3"/>
  </r>
  <r>
    <s v="ORD-006572"/>
    <d v="2025-01-03T00:00:00"/>
    <x v="2303"/>
    <x v="29"/>
    <x v="2"/>
    <x v="2"/>
    <s v="Sharjah"/>
    <x v="16"/>
    <x v="6"/>
    <n v="2"/>
    <n v="28.77"/>
    <n v="0.15"/>
    <n v="48.91"/>
    <x v="591"/>
    <s v="UPI"/>
    <x v="0"/>
    <s v="Same Day"/>
    <x v="2"/>
    <n v="2025"/>
    <m/>
    <x v="5"/>
  </r>
  <r>
    <s v="ORD-006573"/>
    <d v="2025-01-31T00:00:00"/>
    <x v="2148"/>
    <x v="16"/>
    <x v="9"/>
    <x v="3"/>
    <s v="Munich"/>
    <x v="4"/>
    <x v="2"/>
    <n v="1"/>
    <n v="44.94"/>
    <n v="0.15"/>
    <n v="38.200000000000003"/>
    <x v="1169"/>
    <s v="Debit Card"/>
    <x v="0"/>
    <s v="Standard"/>
    <x v="1"/>
    <n v="2025"/>
    <m/>
    <x v="5"/>
  </r>
  <r>
    <s v="ORD-006574"/>
    <d v="2025-12-01T00:00:00"/>
    <x v="1891"/>
    <x v="23"/>
    <x v="10"/>
    <x v="7"/>
    <s v="Rio de Janeiro"/>
    <x v="18"/>
    <x v="1"/>
    <n v="1"/>
    <n v="73.7"/>
    <n v="0.25"/>
    <n v="55.27"/>
    <x v="3283"/>
    <s v="Debit Card"/>
    <x v="0"/>
    <s v="Standard"/>
    <x v="4"/>
    <n v="2025"/>
    <m/>
    <x v="1"/>
  </r>
  <r>
    <s v="ORD-006575"/>
    <d v="2025-01-31T00:00:00"/>
    <x v="562"/>
    <x v="23"/>
    <x v="4"/>
    <x v="4"/>
    <s v="Houston"/>
    <x v="2"/>
    <x v="1"/>
    <n v="3"/>
    <n v="85.71"/>
    <n v="0"/>
    <n v="257.13"/>
    <x v="3980"/>
    <s v="Credit Card"/>
    <x v="0"/>
    <s v="Express"/>
    <x v="1"/>
    <n v="2025"/>
    <m/>
    <x v="5"/>
  </r>
  <r>
    <s v="ORD-006576"/>
    <d v="2025-10-04T00:00:00"/>
    <x v="1308"/>
    <x v="19"/>
    <x v="4"/>
    <x v="4"/>
    <s v="Chicago"/>
    <x v="17"/>
    <x v="3"/>
    <n v="1"/>
    <n v="65.34"/>
    <n v="0"/>
    <n v="65.34"/>
    <x v="119"/>
    <s v="UPI"/>
    <x v="2"/>
    <s v="Standard"/>
    <x v="0"/>
    <n v="2025"/>
    <m/>
    <x v="2"/>
  </r>
  <r>
    <s v="ORD-006577"/>
    <d v="2025-12-11T00:00:00"/>
    <x v="761"/>
    <x v="3"/>
    <x v="11"/>
    <x v="8"/>
    <s v="Johannesburg"/>
    <x v="4"/>
    <x v="2"/>
    <n v="3"/>
    <n v="46.65"/>
    <n v="0.1"/>
    <n v="125.97"/>
    <x v="373"/>
    <s v="Digital Wallet"/>
    <x v="0"/>
    <s v="Express"/>
    <x v="1"/>
    <n v="2025"/>
    <m/>
    <x v="1"/>
  </r>
  <r>
    <s v="ORD-006578"/>
    <d v="2025-04-16T00:00:00"/>
    <x v="2304"/>
    <x v="28"/>
    <x v="9"/>
    <x v="3"/>
    <s v="Hamburg"/>
    <x v="12"/>
    <x v="1"/>
    <n v="3"/>
    <n v="167.96"/>
    <n v="0.15"/>
    <n v="428.3"/>
    <x v="3981"/>
    <s v="Credit Card"/>
    <x v="1"/>
    <s v="Express"/>
    <x v="0"/>
    <n v="2025"/>
    <m/>
    <x v="7"/>
  </r>
  <r>
    <s v="ORD-006579"/>
    <d v="2025-05-25T00:00:00"/>
    <x v="806"/>
    <x v="4"/>
    <x v="1"/>
    <x v="1"/>
    <s v="Delhi"/>
    <x v="6"/>
    <x v="4"/>
    <n v="3"/>
    <n v="17.920000000000002"/>
    <n v="0.1"/>
    <n v="48.38"/>
    <x v="713"/>
    <s v="Digital Wallet"/>
    <x v="0"/>
    <s v="Standard"/>
    <x v="0"/>
    <n v="2025"/>
    <m/>
    <x v="0"/>
  </r>
  <r>
    <s v="ORD-006580"/>
    <d v="2025-08-11T00:00:00"/>
    <x v="1172"/>
    <x v="19"/>
    <x v="4"/>
    <x v="4"/>
    <s v="New York"/>
    <x v="1"/>
    <x v="1"/>
    <n v="1"/>
    <n v="38.9"/>
    <n v="0.1"/>
    <n v="35.01"/>
    <x v="3982"/>
    <s v="PayPal"/>
    <x v="0"/>
    <s v="Standard"/>
    <x v="1"/>
    <n v="2025"/>
    <m/>
    <x v="3"/>
  </r>
  <r>
    <s v="ORD-006581"/>
    <d v="2025-12-01T00:00:00"/>
    <x v="493"/>
    <x v="4"/>
    <x v="9"/>
    <x v="3"/>
    <s v="Munich"/>
    <x v="2"/>
    <x v="1"/>
    <n v="1"/>
    <n v="92.7"/>
    <n v="0.05"/>
    <n v="88.07"/>
    <x v="2978"/>
    <s v="Credit Card"/>
    <x v="0"/>
    <s v="Standard"/>
    <x v="1"/>
    <n v="2025"/>
    <m/>
    <x v="1"/>
  </r>
  <r>
    <s v="ORD-006582"/>
    <d v="2025-12-16T00:00:00"/>
    <x v="825"/>
    <x v="23"/>
    <x v="1"/>
    <x v="1"/>
    <s v="Kolkata"/>
    <x v="17"/>
    <x v="3"/>
    <n v="1"/>
    <n v="61.72"/>
    <n v="0.2"/>
    <n v="49.37"/>
    <x v="1467"/>
    <s v="Digital Wallet"/>
    <x v="1"/>
    <s v="Express"/>
    <x v="0"/>
    <n v="2025"/>
    <m/>
    <x v="1"/>
  </r>
  <r>
    <s v="ORD-006583"/>
    <d v="2025-10-17T00:00:00"/>
    <x v="1186"/>
    <x v="26"/>
    <x v="7"/>
    <x v="3"/>
    <s v="Manchester"/>
    <x v="4"/>
    <x v="2"/>
    <n v="5"/>
    <n v="47.59"/>
    <n v="0.1"/>
    <n v="214.17"/>
    <x v="3983"/>
    <s v="PayPal"/>
    <x v="0"/>
    <s v="Standard"/>
    <x v="1"/>
    <n v="2025"/>
    <m/>
    <x v="2"/>
  </r>
  <r>
    <s v="ORD-006584"/>
    <d v="2025-02-03T00:00:00"/>
    <x v="1554"/>
    <x v="28"/>
    <x v="7"/>
    <x v="3"/>
    <s v="Manchester"/>
    <x v="6"/>
    <x v="4"/>
    <n v="1"/>
    <n v="18.91"/>
    <n v="0.05"/>
    <n v="17.96"/>
    <x v="1157"/>
    <s v="PayPal"/>
    <x v="0"/>
    <s v="Standard"/>
    <x v="0"/>
    <n v="2025"/>
    <m/>
    <x v="10"/>
  </r>
  <r>
    <s v="ORD-006585"/>
    <d v="2025-09-19T00:00:00"/>
    <x v="791"/>
    <x v="29"/>
    <x v="5"/>
    <x v="5"/>
    <s v="Tokyo"/>
    <x v="16"/>
    <x v="6"/>
    <n v="2"/>
    <n v="28.8"/>
    <n v="0.25"/>
    <n v="43.2"/>
    <x v="1423"/>
    <s v="Credit Card"/>
    <x v="0"/>
    <s v="Express"/>
    <x v="0"/>
    <n v="2025"/>
    <m/>
    <x v="11"/>
  </r>
  <r>
    <s v="ORD-006586"/>
    <d v="2025-06-10T00:00:00"/>
    <x v="1040"/>
    <x v="5"/>
    <x v="4"/>
    <x v="4"/>
    <s v="New York"/>
    <x v="8"/>
    <x v="5"/>
    <n v="1"/>
    <n v="94.54"/>
    <n v="0.2"/>
    <n v="75.63"/>
    <x v="3845"/>
    <s v="Credit Card"/>
    <x v="2"/>
    <s v="Standard"/>
    <x v="2"/>
    <n v="2025"/>
    <m/>
    <x v="9"/>
  </r>
  <r>
    <s v="ORD-006587"/>
    <d v="2025-07-04T00:00:00"/>
    <x v="2305"/>
    <x v="6"/>
    <x v="11"/>
    <x v="8"/>
    <s v="Durban"/>
    <x v="19"/>
    <x v="5"/>
    <n v="1"/>
    <n v="25.21"/>
    <n v="0.1"/>
    <n v="22.69"/>
    <x v="2697"/>
    <s v="Debit Card"/>
    <x v="0"/>
    <s v="Express"/>
    <x v="2"/>
    <n v="2025"/>
    <m/>
    <x v="8"/>
  </r>
  <r>
    <s v="ORD-006588"/>
    <d v="2025-01-20T00:00:00"/>
    <x v="878"/>
    <x v="2"/>
    <x v="1"/>
    <x v="1"/>
    <s v="Delhi"/>
    <x v="12"/>
    <x v="1"/>
    <n v="1"/>
    <n v="164.93"/>
    <n v="0.1"/>
    <n v="148.44"/>
    <x v="2271"/>
    <s v="Bank Transfer"/>
    <x v="0"/>
    <s v="Standard"/>
    <x v="1"/>
    <n v="2025"/>
    <m/>
    <x v="5"/>
  </r>
  <r>
    <s v="ORD-006589"/>
    <d v="2025-03-16T00:00:00"/>
    <x v="199"/>
    <x v="19"/>
    <x v="3"/>
    <x v="3"/>
    <s v="Marseille"/>
    <x v="16"/>
    <x v="6"/>
    <n v="2"/>
    <n v="30.27"/>
    <n v="0.15"/>
    <n v="51.45"/>
    <x v="3745"/>
    <s v="Credit Card"/>
    <x v="0"/>
    <s v="Express"/>
    <x v="2"/>
    <n v="2025"/>
    <m/>
    <x v="4"/>
  </r>
  <r>
    <s v="ORD-006590"/>
    <d v="2025-11-04T00:00:00"/>
    <x v="1263"/>
    <x v="20"/>
    <x v="1"/>
    <x v="1"/>
    <s v="Kolkata"/>
    <x v="0"/>
    <x v="0"/>
    <n v="3"/>
    <n v="41.33"/>
    <n v="0.05"/>
    <n v="117.8"/>
    <x v="1729"/>
    <s v="Credit Card"/>
    <x v="0"/>
    <s v="Standard"/>
    <x v="2"/>
    <n v="2025"/>
    <m/>
    <x v="6"/>
  </r>
  <r>
    <s v="ORD-006591"/>
    <d v="2025-06-27T00:00:00"/>
    <x v="1516"/>
    <x v="16"/>
    <x v="0"/>
    <x v="0"/>
    <s v="Sydney"/>
    <x v="12"/>
    <x v="1"/>
    <n v="1"/>
    <n v="162.97"/>
    <n v="0.15"/>
    <n v="138.52000000000001"/>
    <x v="383"/>
    <s v="PayPal"/>
    <x v="2"/>
    <s v="Standard"/>
    <x v="2"/>
    <n v="2025"/>
    <m/>
    <x v="9"/>
  </r>
  <r>
    <s v="ORD-006592"/>
    <d v="2025-04-28T00:00:00"/>
    <x v="2208"/>
    <x v="28"/>
    <x v="11"/>
    <x v="8"/>
    <s v="Pretoria"/>
    <x v="13"/>
    <x v="2"/>
    <n v="3"/>
    <n v="194.56"/>
    <n v="0"/>
    <n v="583.69000000000005"/>
    <x v="3984"/>
    <s v="UPI"/>
    <x v="0"/>
    <s v="Same Day"/>
    <x v="2"/>
    <n v="2025"/>
    <m/>
    <x v="7"/>
  </r>
  <r>
    <s v="ORD-006593"/>
    <d v="2025-05-31T00:00:00"/>
    <x v="1292"/>
    <x v="4"/>
    <x v="6"/>
    <x v="6"/>
    <s v="Singapore"/>
    <x v="4"/>
    <x v="2"/>
    <n v="2"/>
    <n v="45.8"/>
    <n v="0.15"/>
    <n v="77.86"/>
    <x v="639"/>
    <s v="Bank Transfer"/>
    <x v="1"/>
    <s v="Standard"/>
    <x v="1"/>
    <n v="2025"/>
    <m/>
    <x v="0"/>
  </r>
  <r>
    <s v="ORD-006594"/>
    <d v="2025-11-23T00:00:00"/>
    <x v="257"/>
    <x v="8"/>
    <x v="3"/>
    <x v="3"/>
    <s v="Marseille"/>
    <x v="5"/>
    <x v="3"/>
    <n v="1"/>
    <n v="55.16"/>
    <n v="0.25"/>
    <n v="41.37"/>
    <x v="451"/>
    <s v="PayPal"/>
    <x v="0"/>
    <s v="Standard"/>
    <x v="2"/>
    <n v="2025"/>
    <m/>
    <x v="6"/>
  </r>
  <r>
    <s v="ORD-006595"/>
    <d v="2025-10-20T00:00:00"/>
    <x v="2111"/>
    <x v="9"/>
    <x v="9"/>
    <x v="3"/>
    <s v="Hamburg"/>
    <x v="12"/>
    <x v="1"/>
    <n v="2"/>
    <n v="169.65"/>
    <n v="0.05"/>
    <n v="322.33"/>
    <x v="3985"/>
    <s v="Debit Card"/>
    <x v="2"/>
    <s v="Standard"/>
    <x v="3"/>
    <n v="2025"/>
    <m/>
    <x v="2"/>
  </r>
  <r>
    <s v="ORD-006596"/>
    <d v="2025-04-17T00:00:00"/>
    <x v="1564"/>
    <x v="6"/>
    <x v="6"/>
    <x v="6"/>
    <s v="Singapore"/>
    <x v="18"/>
    <x v="1"/>
    <n v="1"/>
    <n v="68.58"/>
    <n v="0.15"/>
    <n v="58.3"/>
    <x v="430"/>
    <s v="Credit Card"/>
    <x v="2"/>
    <s v="Standard"/>
    <x v="2"/>
    <n v="2025"/>
    <m/>
    <x v="7"/>
  </r>
  <r>
    <s v="ORD-006597"/>
    <d v="2025-02-15T00:00:00"/>
    <x v="810"/>
    <x v="5"/>
    <x v="2"/>
    <x v="2"/>
    <s v="Abu Dhabi"/>
    <x v="11"/>
    <x v="5"/>
    <n v="2"/>
    <n v="156.63"/>
    <n v="0.1"/>
    <n v="281.94"/>
    <x v="3986"/>
    <s v="Debit Card"/>
    <x v="0"/>
    <s v="Standard"/>
    <x v="0"/>
    <n v="2025"/>
    <m/>
    <x v="10"/>
  </r>
  <r>
    <s v="ORD-006598"/>
    <d v="2025-04-09T00:00:00"/>
    <x v="1276"/>
    <x v="24"/>
    <x v="11"/>
    <x v="8"/>
    <s v="Durban"/>
    <x v="15"/>
    <x v="6"/>
    <n v="2"/>
    <n v="71.239999999999995"/>
    <n v="0.05"/>
    <n v="135.36000000000001"/>
    <x v="3987"/>
    <s v="UPI"/>
    <x v="2"/>
    <s v="Standard"/>
    <x v="2"/>
    <n v="2025"/>
    <m/>
    <x v="7"/>
  </r>
  <r>
    <s v="ORD-006599"/>
    <d v="2025-12-11T00:00:00"/>
    <x v="582"/>
    <x v="10"/>
    <x v="7"/>
    <x v="3"/>
    <s v="London"/>
    <x v="19"/>
    <x v="5"/>
    <n v="1"/>
    <n v="23.52"/>
    <n v="0.2"/>
    <n v="18.82"/>
    <x v="528"/>
    <s v="PayPal"/>
    <x v="0"/>
    <s v="Express"/>
    <x v="1"/>
    <n v="2025"/>
    <m/>
    <x v="1"/>
  </r>
  <r>
    <s v="ORD-006600"/>
    <d v="2025-08-16T00:00:00"/>
    <x v="1571"/>
    <x v="25"/>
    <x v="11"/>
    <x v="8"/>
    <s v="Durban"/>
    <x v="3"/>
    <x v="1"/>
    <n v="2"/>
    <n v="140.61000000000001"/>
    <n v="0.15"/>
    <n v="239.03"/>
    <x v="3988"/>
    <s v="Credit Card"/>
    <x v="0"/>
    <s v="Express"/>
    <x v="2"/>
    <n v="2025"/>
    <m/>
    <x v="3"/>
  </r>
  <r>
    <s v="ORD-006601"/>
    <d v="2025-07-28T00:00:00"/>
    <x v="1166"/>
    <x v="26"/>
    <x v="1"/>
    <x v="1"/>
    <s v="Chennai"/>
    <x v="17"/>
    <x v="3"/>
    <n v="1"/>
    <n v="60.24"/>
    <n v="0.1"/>
    <n v="54.21"/>
    <x v="178"/>
    <s v="Credit Card"/>
    <x v="0"/>
    <s v="Standard"/>
    <x v="1"/>
    <n v="2025"/>
    <m/>
    <x v="8"/>
  </r>
  <r>
    <s v="ORD-006602"/>
    <d v="2025-08-22T00:00:00"/>
    <x v="525"/>
    <x v="15"/>
    <x v="4"/>
    <x v="4"/>
    <s v="Seattle"/>
    <x v="17"/>
    <x v="3"/>
    <n v="4"/>
    <n v="65.19"/>
    <n v="0.05"/>
    <n v="247.72"/>
    <x v="3989"/>
    <s v="PayPal"/>
    <x v="0"/>
    <s v="Express"/>
    <x v="2"/>
    <n v="2025"/>
    <m/>
    <x v="3"/>
  </r>
  <r>
    <s v="ORD-006603"/>
    <d v="2025-05-24T00:00:00"/>
    <x v="45"/>
    <x v="29"/>
    <x v="1"/>
    <x v="1"/>
    <s v="Kolkata"/>
    <x v="18"/>
    <x v="1"/>
    <n v="3"/>
    <n v="68.95"/>
    <n v="0.1"/>
    <n v="186.17"/>
    <x v="3990"/>
    <s v="PayPal"/>
    <x v="0"/>
    <s v="Standard"/>
    <x v="0"/>
    <n v="2025"/>
    <m/>
    <x v="0"/>
  </r>
  <r>
    <s v="ORD-006604"/>
    <d v="2025-11-09T00:00:00"/>
    <x v="2190"/>
    <x v="16"/>
    <x v="4"/>
    <x v="4"/>
    <s v="Seattle"/>
    <x v="7"/>
    <x v="5"/>
    <n v="3"/>
    <n v="130.97999999999999"/>
    <n v="0.15"/>
    <n v="333.99"/>
    <x v="82"/>
    <s v="UPI"/>
    <x v="2"/>
    <s v="Standard"/>
    <x v="2"/>
    <n v="2025"/>
    <m/>
    <x v="6"/>
  </r>
  <r>
    <s v="ORD-006605"/>
    <d v="2025-07-24T00:00:00"/>
    <x v="1922"/>
    <x v="9"/>
    <x v="5"/>
    <x v="5"/>
    <s v="Osaka"/>
    <x v="3"/>
    <x v="1"/>
    <n v="1"/>
    <n v="133.63"/>
    <n v="0.1"/>
    <n v="120.27"/>
    <x v="3991"/>
    <s v="Bank Transfer"/>
    <x v="0"/>
    <s v="Express"/>
    <x v="1"/>
    <n v="2025"/>
    <m/>
    <x v="8"/>
  </r>
  <r>
    <s v="ORD-006606"/>
    <d v="2025-02-15T00:00:00"/>
    <x v="2030"/>
    <x v="5"/>
    <x v="10"/>
    <x v="7"/>
    <s v="Rio de Janeiro"/>
    <x v="4"/>
    <x v="2"/>
    <n v="1"/>
    <n v="42.06"/>
    <n v="0.2"/>
    <n v="33.65"/>
    <x v="1908"/>
    <s v="Debit Card"/>
    <x v="0"/>
    <s v="Same Day"/>
    <x v="3"/>
    <n v="2025"/>
    <m/>
    <x v="10"/>
  </r>
  <r>
    <s v="ORD-006607"/>
    <d v="2025-02-20T00:00:00"/>
    <x v="1022"/>
    <x v="6"/>
    <x v="5"/>
    <x v="5"/>
    <s v="Tokyo"/>
    <x v="2"/>
    <x v="1"/>
    <n v="1"/>
    <n v="86.23"/>
    <n v="0.15"/>
    <n v="73.290000000000006"/>
    <x v="107"/>
    <s v="PayPal"/>
    <x v="0"/>
    <s v="Standard"/>
    <x v="0"/>
    <n v="2025"/>
    <m/>
    <x v="10"/>
  </r>
  <r>
    <s v="ORD-006608"/>
    <d v="2025-07-29T00:00:00"/>
    <x v="1041"/>
    <x v="16"/>
    <x v="8"/>
    <x v="4"/>
    <s v="Calgary"/>
    <x v="15"/>
    <x v="6"/>
    <n v="1"/>
    <n v="75.739999999999995"/>
    <n v="0.05"/>
    <n v="71.95"/>
    <x v="2824"/>
    <s v="Credit Card"/>
    <x v="2"/>
    <s v="Express"/>
    <x v="2"/>
    <n v="2025"/>
    <m/>
    <x v="8"/>
  </r>
  <r>
    <s v="ORD-006609"/>
    <d v="2025-12-15T00:00:00"/>
    <x v="1892"/>
    <x v="13"/>
    <x v="9"/>
    <x v="3"/>
    <s v="Berlin"/>
    <x v="3"/>
    <x v="1"/>
    <n v="1"/>
    <n v="132.07"/>
    <n v="0.2"/>
    <n v="105.66"/>
    <x v="1114"/>
    <s v="Debit Card"/>
    <x v="0"/>
    <s v="Express"/>
    <x v="1"/>
    <n v="2025"/>
    <m/>
    <x v="1"/>
  </r>
  <r>
    <s v="ORD-006610"/>
    <d v="2025-05-01T00:00:00"/>
    <x v="923"/>
    <x v="22"/>
    <x v="0"/>
    <x v="0"/>
    <s v="Sydney"/>
    <x v="4"/>
    <x v="2"/>
    <n v="1"/>
    <n v="45.43"/>
    <n v="0.2"/>
    <n v="36.340000000000003"/>
    <x v="3992"/>
    <s v="UPI"/>
    <x v="0"/>
    <s v="Standard"/>
    <x v="0"/>
    <n v="2025"/>
    <m/>
    <x v="0"/>
  </r>
  <r>
    <s v="ORD-006611"/>
    <d v="2025-11-27T00:00:00"/>
    <x v="541"/>
    <x v="19"/>
    <x v="7"/>
    <x v="3"/>
    <s v="London"/>
    <x v="15"/>
    <x v="6"/>
    <n v="1"/>
    <n v="73.19"/>
    <n v="0.25"/>
    <n v="54.89"/>
    <x v="3993"/>
    <s v="PayPal"/>
    <x v="0"/>
    <s v="Standard"/>
    <x v="1"/>
    <n v="2025"/>
    <m/>
    <x v="6"/>
  </r>
  <r>
    <s v="ORD-006612"/>
    <d v="2025-10-26T00:00:00"/>
    <x v="2306"/>
    <x v="21"/>
    <x v="10"/>
    <x v="7"/>
    <s v="SÃ£o Paulo"/>
    <x v="12"/>
    <x v="1"/>
    <n v="2"/>
    <n v="155.74"/>
    <n v="0.05"/>
    <n v="295.89999999999998"/>
    <x v="3994"/>
    <s v="Debit Card"/>
    <x v="2"/>
    <s v="Standard"/>
    <x v="2"/>
    <n v="2025"/>
    <m/>
    <x v="2"/>
  </r>
  <r>
    <s v="ORD-006613"/>
    <d v="2025-04-07T00:00:00"/>
    <x v="2224"/>
    <x v="14"/>
    <x v="8"/>
    <x v="4"/>
    <s v="Montreal"/>
    <x v="16"/>
    <x v="6"/>
    <n v="3"/>
    <n v="31.4"/>
    <n v="0.15"/>
    <n v="80.06"/>
    <x v="2855"/>
    <s v="Credit Card"/>
    <x v="0"/>
    <s v="Standard"/>
    <x v="1"/>
    <n v="2025"/>
    <m/>
    <x v="7"/>
  </r>
  <r>
    <s v="ORD-006614"/>
    <d v="2025-01-15T00:00:00"/>
    <x v="42"/>
    <x v="10"/>
    <x v="0"/>
    <x v="0"/>
    <s v="Brisbane"/>
    <x v="12"/>
    <x v="1"/>
    <n v="1"/>
    <n v="163.61000000000001"/>
    <n v="0.15"/>
    <n v="139.07"/>
    <x v="2306"/>
    <s v="Credit Card"/>
    <x v="0"/>
    <s v="Standard"/>
    <x v="1"/>
    <n v="2025"/>
    <m/>
    <x v="5"/>
  </r>
  <r>
    <s v="ORD-006615"/>
    <d v="2025-02-09T00:00:00"/>
    <x v="2101"/>
    <x v="1"/>
    <x v="9"/>
    <x v="3"/>
    <s v="Frankfurt"/>
    <x v="15"/>
    <x v="6"/>
    <n v="3"/>
    <n v="69.98"/>
    <n v="0.25"/>
    <n v="157.44999999999999"/>
    <x v="3995"/>
    <s v="Credit Card"/>
    <x v="2"/>
    <s v="Express"/>
    <x v="1"/>
    <n v="2025"/>
    <m/>
    <x v="10"/>
  </r>
  <r>
    <s v="ORD-006616"/>
    <d v="2025-10-12T00:00:00"/>
    <x v="715"/>
    <x v="2"/>
    <x v="10"/>
    <x v="7"/>
    <s v="BrasÃ­lia"/>
    <x v="11"/>
    <x v="5"/>
    <n v="2"/>
    <n v="157.04"/>
    <n v="0.05"/>
    <n v="298.38"/>
    <x v="3996"/>
    <s v="Credit Card"/>
    <x v="0"/>
    <s v="Express"/>
    <x v="0"/>
    <n v="2025"/>
    <m/>
    <x v="2"/>
  </r>
  <r>
    <s v="ORD-006617"/>
    <d v="2025-03-20T00:00:00"/>
    <x v="2280"/>
    <x v="9"/>
    <x v="4"/>
    <x v="4"/>
    <s v="Seattle"/>
    <x v="0"/>
    <x v="0"/>
    <n v="2"/>
    <n v="39.729999999999997"/>
    <n v="0.2"/>
    <n v="63.58"/>
    <x v="1183"/>
    <s v="Digital Wallet"/>
    <x v="2"/>
    <s v="Standard"/>
    <x v="2"/>
    <n v="2025"/>
    <m/>
    <x v="4"/>
  </r>
  <r>
    <s v="ORD-006618"/>
    <d v="2025-05-26T00:00:00"/>
    <x v="1832"/>
    <x v="0"/>
    <x v="7"/>
    <x v="3"/>
    <s v="Manchester"/>
    <x v="13"/>
    <x v="2"/>
    <n v="5"/>
    <n v="194.08"/>
    <n v="0.05"/>
    <n v="921.86"/>
    <x v="3997"/>
    <s v="Credit Card"/>
    <x v="0"/>
    <s v="Standard"/>
    <x v="1"/>
    <n v="2025"/>
    <m/>
    <x v="0"/>
  </r>
  <r>
    <s v="ORD-006619"/>
    <d v="2025-07-16T00:00:00"/>
    <x v="1034"/>
    <x v="28"/>
    <x v="5"/>
    <x v="5"/>
    <s v="Osaka"/>
    <x v="7"/>
    <x v="5"/>
    <n v="1"/>
    <n v="132.57"/>
    <n v="0.05"/>
    <n v="125.94"/>
    <x v="3979"/>
    <s v="UPI"/>
    <x v="0"/>
    <s v="Standard"/>
    <x v="1"/>
    <n v="2025"/>
    <m/>
    <x v="8"/>
  </r>
  <r>
    <s v="ORD-006620"/>
    <d v="2025-10-11T00:00:00"/>
    <x v="2307"/>
    <x v="4"/>
    <x v="9"/>
    <x v="3"/>
    <s v="Frankfurt"/>
    <x v="17"/>
    <x v="3"/>
    <n v="5"/>
    <n v="67.099999999999994"/>
    <n v="0.2"/>
    <n v="268.39999999999998"/>
    <x v="3998"/>
    <s v="Digital Wallet"/>
    <x v="1"/>
    <s v="Standard"/>
    <x v="2"/>
    <n v="2025"/>
    <m/>
    <x v="2"/>
  </r>
  <r>
    <s v="ORD-006621"/>
    <d v="2025-02-14T00:00:00"/>
    <x v="2308"/>
    <x v="8"/>
    <x v="10"/>
    <x v="7"/>
    <s v="BrasÃ­lia"/>
    <x v="0"/>
    <x v="0"/>
    <n v="1"/>
    <n v="41.58"/>
    <n v="0.05"/>
    <n v="39.5"/>
    <x v="3926"/>
    <s v="UPI"/>
    <x v="0"/>
    <s v="Standard"/>
    <x v="1"/>
    <n v="2025"/>
    <m/>
    <x v="10"/>
  </r>
  <r>
    <s v="ORD-006622"/>
    <d v="2025-06-08T00:00:00"/>
    <x v="600"/>
    <x v="20"/>
    <x v="4"/>
    <x v="4"/>
    <s v="New York"/>
    <x v="18"/>
    <x v="1"/>
    <n v="1"/>
    <n v="66.760000000000005"/>
    <n v="0.05"/>
    <n v="63.43"/>
    <x v="1644"/>
    <s v="Bank Transfer"/>
    <x v="0"/>
    <s v="Standard"/>
    <x v="1"/>
    <n v="2025"/>
    <m/>
    <x v="9"/>
  </r>
  <r>
    <s v="ORD-006623"/>
    <d v="2025-07-09T00:00:00"/>
    <x v="1342"/>
    <x v="15"/>
    <x v="4"/>
    <x v="4"/>
    <s v="Los Angeles"/>
    <x v="8"/>
    <x v="5"/>
    <n v="1"/>
    <n v="105.6"/>
    <n v="0.2"/>
    <n v="84.48"/>
    <x v="3762"/>
    <s v="Debit Card"/>
    <x v="0"/>
    <s v="Standard"/>
    <x v="2"/>
    <n v="2025"/>
    <m/>
    <x v="8"/>
  </r>
  <r>
    <s v="ORD-006624"/>
    <d v="2025-07-31T00:00:00"/>
    <x v="31"/>
    <x v="27"/>
    <x v="10"/>
    <x v="7"/>
    <s v="Rio de Janeiro"/>
    <x v="2"/>
    <x v="1"/>
    <n v="2"/>
    <n v="91.87"/>
    <n v="0.1"/>
    <n v="165.37"/>
    <x v="2959"/>
    <s v="UPI"/>
    <x v="0"/>
    <s v="Standard"/>
    <x v="2"/>
    <n v="2025"/>
    <m/>
    <x v="8"/>
  </r>
  <r>
    <s v="ORD-006625"/>
    <d v="2025-11-12T00:00:00"/>
    <x v="1822"/>
    <x v="22"/>
    <x v="7"/>
    <x v="3"/>
    <s v="Birmingham"/>
    <x v="2"/>
    <x v="1"/>
    <n v="1"/>
    <n v="83.88"/>
    <n v="0.2"/>
    <n v="67.099999999999994"/>
    <x v="2340"/>
    <s v="Debit Card"/>
    <x v="0"/>
    <s v="Standard"/>
    <x v="1"/>
    <n v="2025"/>
    <m/>
    <x v="6"/>
  </r>
  <r>
    <s v="ORD-006626"/>
    <d v="2025-03-09T00:00:00"/>
    <x v="1059"/>
    <x v="21"/>
    <x v="9"/>
    <x v="3"/>
    <s v="Berlin"/>
    <x v="7"/>
    <x v="5"/>
    <n v="2"/>
    <n v="138.27000000000001"/>
    <n v="0.1"/>
    <n v="248.88"/>
    <x v="3999"/>
    <s v="Digital Wallet"/>
    <x v="0"/>
    <s v="Standard"/>
    <x v="2"/>
    <n v="2025"/>
    <m/>
    <x v="4"/>
  </r>
  <r>
    <s v="ORD-006627"/>
    <d v="2025-11-09T00:00:00"/>
    <x v="1845"/>
    <x v="3"/>
    <x v="4"/>
    <x v="4"/>
    <s v="Seattle"/>
    <x v="16"/>
    <x v="6"/>
    <n v="2"/>
    <n v="29.76"/>
    <n v="0.05"/>
    <n v="56.54"/>
    <x v="358"/>
    <s v="Bank Transfer"/>
    <x v="0"/>
    <s v="Standard"/>
    <x v="0"/>
    <n v="2025"/>
    <m/>
    <x v="6"/>
  </r>
  <r>
    <s v="ORD-006628"/>
    <d v="2025-09-28T00:00:00"/>
    <x v="2309"/>
    <x v="0"/>
    <x v="4"/>
    <x v="4"/>
    <s v="Unknown"/>
    <x v="12"/>
    <x v="1"/>
    <n v="2"/>
    <n v="167.28"/>
    <n v="0.15"/>
    <n v="284.38"/>
    <x v="4000"/>
    <s v="Bank Transfer"/>
    <x v="2"/>
    <s v="Standard"/>
    <x v="0"/>
    <n v="2025"/>
    <m/>
    <x v="11"/>
  </r>
  <r>
    <s v="ORD-006629"/>
    <d v="2025-08-06T00:00:00"/>
    <x v="1683"/>
    <x v="22"/>
    <x v="8"/>
    <x v="4"/>
    <s v="Calgary"/>
    <x v="18"/>
    <x v="1"/>
    <n v="1"/>
    <n v="68.319999999999993"/>
    <n v="0.05"/>
    <n v="64.91"/>
    <x v="3737"/>
    <s v="Bank Transfer"/>
    <x v="0"/>
    <s v="Standard"/>
    <x v="1"/>
    <n v="2025"/>
    <m/>
    <x v="3"/>
  </r>
  <r>
    <s v="ORD-006630"/>
    <d v="2025-10-01T00:00:00"/>
    <x v="349"/>
    <x v="6"/>
    <x v="1"/>
    <x v="1"/>
    <s v="Chennai"/>
    <x v="8"/>
    <x v="5"/>
    <n v="1"/>
    <n v="100.97"/>
    <n v="0.1"/>
    <n v="90.87"/>
    <x v="35"/>
    <s v="Digital Wallet"/>
    <x v="0"/>
    <s v="Express"/>
    <x v="4"/>
    <n v="2025"/>
    <m/>
    <x v="2"/>
  </r>
  <r>
    <s v="ORD-006631"/>
    <d v="2025-06-11T00:00:00"/>
    <x v="2310"/>
    <x v="27"/>
    <x v="10"/>
    <x v="7"/>
    <s v="Rio de Janeiro"/>
    <x v="12"/>
    <x v="1"/>
    <n v="1"/>
    <n v="165.25"/>
    <n v="0.2"/>
    <n v="132.19999999999999"/>
    <x v="808"/>
    <s v="Unknown"/>
    <x v="0"/>
    <s v="Standard"/>
    <x v="1"/>
    <n v="2025"/>
    <m/>
    <x v="9"/>
  </r>
  <r>
    <s v="ORD-006632"/>
    <d v="2025-02-24T00:00:00"/>
    <x v="1738"/>
    <x v="13"/>
    <x v="5"/>
    <x v="5"/>
    <s v="Kyoto"/>
    <x v="1"/>
    <x v="1"/>
    <n v="1"/>
    <n v="41.98"/>
    <n v="0.15"/>
    <n v="35.68"/>
    <x v="1535"/>
    <s v="PayPal"/>
    <x v="0"/>
    <s v="Express"/>
    <x v="0"/>
    <n v="2025"/>
    <m/>
    <x v="10"/>
  </r>
  <r>
    <s v="ORD-006633"/>
    <d v="2025-09-18T00:00:00"/>
    <x v="650"/>
    <x v="18"/>
    <x v="1"/>
    <x v="1"/>
    <s v="Delhi"/>
    <x v="3"/>
    <x v="1"/>
    <n v="2"/>
    <n v="147.38999999999999"/>
    <n v="0.1"/>
    <n v="265.3"/>
    <x v="4001"/>
    <s v="UPI"/>
    <x v="0"/>
    <s v="Standard"/>
    <x v="0"/>
    <n v="2025"/>
    <m/>
    <x v="11"/>
  </r>
  <r>
    <s v="ORD-006634"/>
    <d v="2025-07-25T00:00:00"/>
    <x v="939"/>
    <x v="22"/>
    <x v="0"/>
    <x v="0"/>
    <s v="Perth"/>
    <x v="12"/>
    <x v="1"/>
    <n v="1"/>
    <n v="151.25"/>
    <n v="0"/>
    <n v="151.25"/>
    <x v="4002"/>
    <s v="Credit Card"/>
    <x v="2"/>
    <s v="Standard"/>
    <x v="2"/>
    <n v="2025"/>
    <m/>
    <x v="8"/>
  </r>
  <r>
    <s v="ORD-006635"/>
    <d v="2025-09-07T00:00:00"/>
    <x v="568"/>
    <x v="13"/>
    <x v="3"/>
    <x v="3"/>
    <s v="Paris"/>
    <x v="13"/>
    <x v="2"/>
    <n v="1"/>
    <n v="182.68"/>
    <n v="0"/>
    <n v="182.68"/>
    <x v="2474"/>
    <s v="Bank Transfer"/>
    <x v="1"/>
    <s v="Express"/>
    <x v="0"/>
    <n v="2025"/>
    <m/>
    <x v="11"/>
  </r>
  <r>
    <s v="ORD-006636"/>
    <d v="2025-05-13T00:00:00"/>
    <x v="344"/>
    <x v="16"/>
    <x v="1"/>
    <x v="1"/>
    <s v="Hyderabad"/>
    <x v="14"/>
    <x v="3"/>
    <n v="2"/>
    <n v="83.5"/>
    <n v="0.15"/>
    <n v="141.94"/>
    <x v="3308"/>
    <s v="Debit Card"/>
    <x v="0"/>
    <s v="Standard"/>
    <x v="0"/>
    <n v="2025"/>
    <m/>
    <x v="0"/>
  </r>
  <r>
    <s v="ORD-006637"/>
    <d v="2025-12-07T00:00:00"/>
    <x v="1667"/>
    <x v="25"/>
    <x v="4"/>
    <x v="4"/>
    <s v="Los Angeles"/>
    <x v="2"/>
    <x v="1"/>
    <n v="2"/>
    <n v="95.17"/>
    <n v="0.05"/>
    <n v="180.82"/>
    <x v="1811"/>
    <s v="Credit Card"/>
    <x v="0"/>
    <s v="Standard"/>
    <x v="1"/>
    <n v="2025"/>
    <m/>
    <x v="1"/>
  </r>
  <r>
    <s v="ORD-006638"/>
    <d v="2025-08-18T00:00:00"/>
    <x v="1302"/>
    <x v="10"/>
    <x v="7"/>
    <x v="3"/>
    <s v="London"/>
    <x v="4"/>
    <x v="2"/>
    <n v="2"/>
    <n v="43.58"/>
    <n v="0.15"/>
    <n v="74.08"/>
    <x v="1058"/>
    <s v="Digital Wallet"/>
    <x v="1"/>
    <s v="Standard"/>
    <x v="1"/>
    <n v="2025"/>
    <m/>
    <x v="3"/>
  </r>
  <r>
    <s v="ORD-006639"/>
    <d v="2025-02-03T00:00:00"/>
    <x v="491"/>
    <x v="3"/>
    <x v="0"/>
    <x v="0"/>
    <s v="Melbourne"/>
    <x v="7"/>
    <x v="5"/>
    <n v="3"/>
    <n v="139.5"/>
    <n v="0"/>
    <n v="418.5"/>
    <x v="2183"/>
    <s v="UPI"/>
    <x v="2"/>
    <s v="Standard"/>
    <x v="1"/>
    <n v="2025"/>
    <m/>
    <x v="10"/>
  </r>
  <r>
    <s v="ORD-006640"/>
    <d v="2025-06-25T00:00:00"/>
    <x v="2311"/>
    <x v="26"/>
    <x v="8"/>
    <x v="4"/>
    <s v="Toronto"/>
    <x v="3"/>
    <x v="1"/>
    <n v="3"/>
    <n v="144.19"/>
    <n v="0.15"/>
    <n v="367.67"/>
    <x v="4003"/>
    <s v="Credit Card"/>
    <x v="1"/>
    <s v="Express"/>
    <x v="0"/>
    <n v="2025"/>
    <m/>
    <x v="9"/>
  </r>
  <r>
    <s v="ORD-006641"/>
    <d v="2025-10-23T00:00:00"/>
    <x v="1200"/>
    <x v="26"/>
    <x v="9"/>
    <x v="3"/>
    <s v="Berlin"/>
    <x v="1"/>
    <x v="1"/>
    <n v="1"/>
    <n v="39.64"/>
    <n v="0.25"/>
    <n v="29.73"/>
    <x v="164"/>
    <s v="Debit Card"/>
    <x v="0"/>
    <s v="Express"/>
    <x v="1"/>
    <n v="2025"/>
    <m/>
    <x v="2"/>
  </r>
  <r>
    <s v="ORD-006642"/>
    <d v="2025-11-05T00:00:00"/>
    <x v="2312"/>
    <x v="21"/>
    <x v="5"/>
    <x v="5"/>
    <s v="Osaka"/>
    <x v="5"/>
    <x v="3"/>
    <n v="1"/>
    <n v="58.61"/>
    <n v="0.05"/>
    <n v="55.68"/>
    <x v="35"/>
    <s v="Credit Card"/>
    <x v="1"/>
    <s v="Express"/>
    <x v="3"/>
    <n v="2025"/>
    <m/>
    <x v="6"/>
  </r>
  <r>
    <s v="ORD-006643"/>
    <d v="2025-07-13T00:00:00"/>
    <x v="416"/>
    <x v="28"/>
    <x v="5"/>
    <x v="5"/>
    <s v="Tokyo"/>
    <x v="15"/>
    <x v="6"/>
    <n v="1"/>
    <n v="78.06"/>
    <n v="0.2"/>
    <n v="62.45"/>
    <x v="714"/>
    <s v="UPI"/>
    <x v="2"/>
    <s v="Standard"/>
    <x v="0"/>
    <n v="2025"/>
    <m/>
    <x v="8"/>
  </r>
  <r>
    <s v="ORD-006644"/>
    <d v="2025-12-04T00:00:00"/>
    <x v="1703"/>
    <x v="11"/>
    <x v="8"/>
    <x v="4"/>
    <s v="Montreal"/>
    <x v="7"/>
    <x v="5"/>
    <n v="4"/>
    <n v="136.55000000000001"/>
    <n v="0"/>
    <n v="546.19000000000005"/>
    <x v="4004"/>
    <s v="Debit Card"/>
    <x v="2"/>
    <s v="Standard"/>
    <x v="1"/>
    <n v="2025"/>
    <m/>
    <x v="1"/>
  </r>
  <r>
    <s v="ORD-006645"/>
    <d v="2025-04-15T00:00:00"/>
    <x v="1676"/>
    <x v="6"/>
    <x v="5"/>
    <x v="5"/>
    <s v="Tokyo"/>
    <x v="19"/>
    <x v="5"/>
    <n v="2"/>
    <n v="23.52"/>
    <n v="0.1"/>
    <n v="42.34"/>
    <x v="1588"/>
    <s v="PayPal"/>
    <x v="0"/>
    <s v="Standard"/>
    <x v="1"/>
    <n v="2025"/>
    <m/>
    <x v="7"/>
  </r>
  <r>
    <s v="ORD-006646"/>
    <d v="2025-06-10T00:00:00"/>
    <x v="1077"/>
    <x v="29"/>
    <x v="4"/>
    <x v="4"/>
    <s v="Los Angeles"/>
    <x v="7"/>
    <x v="5"/>
    <n v="2"/>
    <n v="119.65"/>
    <n v="0.15"/>
    <n v="203.41"/>
    <x v="4005"/>
    <s v="Bank Transfer"/>
    <x v="0"/>
    <s v="Standard"/>
    <x v="0"/>
    <n v="2025"/>
    <m/>
    <x v="9"/>
  </r>
  <r>
    <s v="ORD-006647"/>
    <d v="2025-12-05T00:00:00"/>
    <x v="1124"/>
    <x v="23"/>
    <x v="10"/>
    <x v="7"/>
    <s v="SÃ£o Paulo"/>
    <x v="11"/>
    <x v="5"/>
    <n v="2"/>
    <n v="150.87"/>
    <n v="0.1"/>
    <n v="271.56"/>
    <x v="4006"/>
    <s v="Debit Card"/>
    <x v="0"/>
    <s v="Same Day"/>
    <x v="0"/>
    <n v="2025"/>
    <m/>
    <x v="1"/>
  </r>
  <r>
    <s v="ORD-006648"/>
    <d v="2025-12-04T00:00:00"/>
    <x v="21"/>
    <x v="17"/>
    <x v="8"/>
    <x v="4"/>
    <s v="Vancouver"/>
    <x v="13"/>
    <x v="2"/>
    <n v="1"/>
    <n v="178.68"/>
    <n v="0.05"/>
    <n v="169.74"/>
    <x v="1624"/>
    <s v="Credit Card"/>
    <x v="0"/>
    <s v="Express"/>
    <x v="0"/>
    <n v="2025"/>
    <m/>
    <x v="1"/>
  </r>
  <r>
    <s v="ORD-006649"/>
    <d v="2025-09-26T00:00:00"/>
    <x v="380"/>
    <x v="5"/>
    <x v="6"/>
    <x v="6"/>
    <s v="Singapore"/>
    <x v="2"/>
    <x v="1"/>
    <n v="3"/>
    <n v="85.81"/>
    <n v="0.05"/>
    <n v="244.57"/>
    <x v="4007"/>
    <s v="Debit Card"/>
    <x v="0"/>
    <s v="Standard"/>
    <x v="1"/>
    <n v="2025"/>
    <m/>
    <x v="11"/>
  </r>
  <r>
    <s v="ORD-006650"/>
    <d v="2025-11-24T00:00:00"/>
    <x v="145"/>
    <x v="17"/>
    <x v="3"/>
    <x v="3"/>
    <s v="Lyon"/>
    <x v="4"/>
    <x v="2"/>
    <n v="2"/>
    <n v="44.36"/>
    <n v="0.15"/>
    <n v="75.42"/>
    <x v="4008"/>
    <s v="Digital Wallet"/>
    <x v="2"/>
    <s v="Standard"/>
    <x v="1"/>
    <n v="2025"/>
    <m/>
    <x v="6"/>
  </r>
  <r>
    <s v="ORD-006651"/>
    <d v="2025-02-04T00:00:00"/>
    <x v="1328"/>
    <x v="24"/>
    <x v="4"/>
    <x v="4"/>
    <s v="Houston"/>
    <x v="19"/>
    <x v="5"/>
    <n v="1"/>
    <n v="25.4"/>
    <n v="0.15"/>
    <n v="21.59"/>
    <x v="1598"/>
    <s v="UPI"/>
    <x v="0"/>
    <s v="Express"/>
    <x v="1"/>
    <n v="2025"/>
    <m/>
    <x v="10"/>
  </r>
  <r>
    <s v="ORD-006652"/>
    <d v="2025-11-26T00:00:00"/>
    <x v="1884"/>
    <x v="17"/>
    <x v="3"/>
    <x v="3"/>
    <s v="Marseille"/>
    <x v="3"/>
    <x v="1"/>
    <n v="4"/>
    <n v="137.09"/>
    <n v="0.05"/>
    <n v="520.92999999999995"/>
    <x v="4009"/>
    <s v="UPI"/>
    <x v="2"/>
    <s v="Express"/>
    <x v="1"/>
    <n v="2025"/>
    <m/>
    <x v="6"/>
  </r>
  <r>
    <s v="ORD-006653"/>
    <d v="2025-05-06T00:00:00"/>
    <x v="1306"/>
    <x v="15"/>
    <x v="4"/>
    <x v="4"/>
    <s v="Houston"/>
    <x v="16"/>
    <x v="6"/>
    <n v="3"/>
    <n v="30.36"/>
    <n v="0.15"/>
    <n v="77.42"/>
    <x v="1677"/>
    <s v="Debit Card"/>
    <x v="2"/>
    <s v="Standard"/>
    <x v="2"/>
    <n v="2025"/>
    <m/>
    <x v="0"/>
  </r>
  <r>
    <s v="ORD-006654"/>
    <d v="2025-03-11T00:00:00"/>
    <x v="463"/>
    <x v="0"/>
    <x v="0"/>
    <x v="0"/>
    <s v="Melbourne"/>
    <x v="11"/>
    <x v="5"/>
    <n v="1"/>
    <n v="142.78"/>
    <n v="0.1"/>
    <n v="128.5"/>
    <x v="818"/>
    <s v="UPI"/>
    <x v="2"/>
    <s v="Standard"/>
    <x v="4"/>
    <n v="2025"/>
    <m/>
    <x v="4"/>
  </r>
  <r>
    <s v="ORD-006655"/>
    <d v="2025-04-04T00:00:00"/>
    <x v="285"/>
    <x v="19"/>
    <x v="9"/>
    <x v="3"/>
    <s v="Hamburg"/>
    <x v="13"/>
    <x v="2"/>
    <n v="1"/>
    <n v="177.93"/>
    <n v="0.15"/>
    <n v="151.24"/>
    <x v="1756"/>
    <s v="Credit Card"/>
    <x v="1"/>
    <s v="Express"/>
    <x v="4"/>
    <n v="2025"/>
    <m/>
    <x v="7"/>
  </r>
  <r>
    <s v="ORD-006656"/>
    <d v="2025-06-13T00:00:00"/>
    <x v="1747"/>
    <x v="11"/>
    <x v="6"/>
    <x v="6"/>
    <s v="Singapore"/>
    <x v="10"/>
    <x v="1"/>
    <n v="1"/>
    <n v="52.94"/>
    <n v="0.05"/>
    <n v="50.29"/>
    <x v="2441"/>
    <s v="Bank Transfer"/>
    <x v="1"/>
    <s v="Express"/>
    <x v="2"/>
    <n v="2025"/>
    <m/>
    <x v="9"/>
  </r>
  <r>
    <s v="ORD-006657"/>
    <d v="2025-04-09T00:00:00"/>
    <x v="359"/>
    <x v="24"/>
    <x v="8"/>
    <x v="4"/>
    <s v="Calgary"/>
    <x v="5"/>
    <x v="3"/>
    <n v="1"/>
    <n v="57.5"/>
    <n v="0.05"/>
    <n v="54.62"/>
    <x v="2375"/>
    <s v="Credit Card"/>
    <x v="0"/>
    <s v="Standard"/>
    <x v="2"/>
    <n v="2025"/>
    <m/>
    <x v="7"/>
  </r>
  <r>
    <s v="ORD-006658"/>
    <d v="2025-05-06T00:00:00"/>
    <x v="1664"/>
    <x v="23"/>
    <x v="0"/>
    <x v="0"/>
    <s v="Melbourne"/>
    <x v="7"/>
    <x v="5"/>
    <n v="1"/>
    <n v="131"/>
    <n v="0.15"/>
    <n v="111.35"/>
    <x v="610"/>
    <s v="PayPal"/>
    <x v="2"/>
    <s v="Express"/>
    <x v="3"/>
    <n v="2025"/>
    <m/>
    <x v="0"/>
  </r>
  <r>
    <s v="ORD-006659"/>
    <d v="2025-02-22T00:00:00"/>
    <x v="46"/>
    <x v="15"/>
    <x v="4"/>
    <x v="4"/>
    <s v="Chicago"/>
    <x v="7"/>
    <x v="5"/>
    <n v="1"/>
    <n v="127.14"/>
    <n v="0.05"/>
    <n v="120.78"/>
    <x v="4010"/>
    <s v="Credit Card"/>
    <x v="0"/>
    <s v="Standard"/>
    <x v="0"/>
    <n v="2025"/>
    <m/>
    <x v="10"/>
  </r>
  <r>
    <s v="ORD-006660"/>
    <d v="2025-04-26T00:00:00"/>
    <x v="1949"/>
    <x v="12"/>
    <x v="11"/>
    <x v="8"/>
    <s v="Johannesburg"/>
    <x v="13"/>
    <x v="2"/>
    <n v="1"/>
    <n v="197.62"/>
    <n v="0.1"/>
    <n v="177.86"/>
    <x v="176"/>
    <s v="Digital Wallet"/>
    <x v="1"/>
    <s v="Express"/>
    <x v="3"/>
    <n v="2025"/>
    <m/>
    <x v="7"/>
  </r>
  <r>
    <s v="ORD-006661"/>
    <d v="2025-08-12T00:00:00"/>
    <x v="831"/>
    <x v="20"/>
    <x v="10"/>
    <x v="7"/>
    <s v="SÃ£o Paulo"/>
    <x v="3"/>
    <x v="1"/>
    <n v="4"/>
    <n v="142.08000000000001"/>
    <n v="0.15"/>
    <n v="483.06"/>
    <x v="4011"/>
    <s v="Debit Card"/>
    <x v="1"/>
    <s v="Standard"/>
    <x v="1"/>
    <n v="2025"/>
    <m/>
    <x v="3"/>
  </r>
  <r>
    <s v="ORD-006662"/>
    <d v="2025-06-22T00:00:00"/>
    <x v="2313"/>
    <x v="19"/>
    <x v="5"/>
    <x v="5"/>
    <s v="Yokohama"/>
    <x v="11"/>
    <x v="5"/>
    <n v="1"/>
    <n v="161.43"/>
    <n v="0.05"/>
    <n v="153.36000000000001"/>
    <x v="3752"/>
    <s v="UPI"/>
    <x v="0"/>
    <s v="Standard"/>
    <x v="1"/>
    <n v="2025"/>
    <m/>
    <x v="9"/>
  </r>
  <r>
    <s v="ORD-006663"/>
    <d v="2025-05-16T00:00:00"/>
    <x v="1701"/>
    <x v="19"/>
    <x v="4"/>
    <x v="4"/>
    <s v="Seattle"/>
    <x v="18"/>
    <x v="1"/>
    <n v="2"/>
    <n v="69.55"/>
    <n v="0"/>
    <n v="139.11000000000001"/>
    <x v="1273"/>
    <s v="Debit Card"/>
    <x v="1"/>
    <s v="Standard"/>
    <x v="0"/>
    <n v="2025"/>
    <m/>
    <x v="0"/>
  </r>
  <r>
    <s v="ORD-006664"/>
    <d v="2025-10-19T00:00:00"/>
    <x v="2314"/>
    <x v="21"/>
    <x v="9"/>
    <x v="3"/>
    <s v="Hamburg"/>
    <x v="5"/>
    <x v="3"/>
    <n v="1"/>
    <n v="56.25"/>
    <n v="0.1"/>
    <n v="50.62"/>
    <x v="745"/>
    <s v="Bank Transfer"/>
    <x v="0"/>
    <s v="Express"/>
    <x v="0"/>
    <n v="2025"/>
    <m/>
    <x v="2"/>
  </r>
  <r>
    <s v="ORD-006665"/>
    <d v="2025-12-04T00:00:00"/>
    <x v="1590"/>
    <x v="16"/>
    <x v="1"/>
    <x v="1"/>
    <s v="Mumbai"/>
    <x v="4"/>
    <x v="2"/>
    <n v="2"/>
    <n v="44.4"/>
    <n v="0.25"/>
    <n v="66.599999999999994"/>
    <x v="3396"/>
    <s v="PayPal"/>
    <x v="0"/>
    <s v="Standard"/>
    <x v="0"/>
    <n v="2025"/>
    <m/>
    <x v="1"/>
  </r>
  <r>
    <s v="ORD-006666"/>
    <d v="2025-10-23T00:00:00"/>
    <x v="1094"/>
    <x v="8"/>
    <x v="9"/>
    <x v="3"/>
    <s v="Berlin"/>
    <x v="11"/>
    <x v="5"/>
    <n v="2"/>
    <n v="154.13"/>
    <n v="0.1"/>
    <n v="277.43"/>
    <x v="4012"/>
    <s v="Debit Card"/>
    <x v="0"/>
    <s v="Express"/>
    <x v="1"/>
    <n v="2025"/>
    <m/>
    <x v="2"/>
  </r>
  <r>
    <s v="ORD-006667"/>
    <d v="2025-05-10T00:00:00"/>
    <x v="1681"/>
    <x v="18"/>
    <x v="1"/>
    <x v="1"/>
    <s v="Mumbai"/>
    <x v="5"/>
    <x v="3"/>
    <n v="1"/>
    <n v="55.37"/>
    <n v="0"/>
    <n v="55.37"/>
    <x v="4013"/>
    <s v="Digital Wallet"/>
    <x v="0"/>
    <s v="Express"/>
    <x v="1"/>
    <n v="2025"/>
    <m/>
    <x v="0"/>
  </r>
  <r>
    <s v="ORD-006668"/>
    <d v="2025-10-19T00:00:00"/>
    <x v="1529"/>
    <x v="22"/>
    <x v="3"/>
    <x v="3"/>
    <s v="Lyon"/>
    <x v="12"/>
    <x v="1"/>
    <n v="2"/>
    <n v="166.44"/>
    <n v="0"/>
    <n v="332.87"/>
    <x v="4014"/>
    <s v="Credit Card"/>
    <x v="2"/>
    <s v="Standard"/>
    <x v="2"/>
    <n v="2025"/>
    <m/>
    <x v="2"/>
  </r>
  <r>
    <s v="ORD-006669"/>
    <d v="2025-03-01T00:00:00"/>
    <x v="1464"/>
    <x v="5"/>
    <x v="8"/>
    <x v="4"/>
    <s v="Montreal"/>
    <x v="19"/>
    <x v="5"/>
    <n v="2"/>
    <n v="26.47"/>
    <n v="0.15"/>
    <n v="44.99"/>
    <x v="742"/>
    <s v="Debit Card"/>
    <x v="0"/>
    <s v="Standard"/>
    <x v="0"/>
    <n v="2025"/>
    <m/>
    <x v="4"/>
  </r>
  <r>
    <s v="ORD-006670"/>
    <d v="2025-02-20T00:00:00"/>
    <x v="1220"/>
    <x v="11"/>
    <x v="7"/>
    <x v="3"/>
    <s v="Liverpool"/>
    <x v="18"/>
    <x v="1"/>
    <n v="1"/>
    <n v="70.69"/>
    <n v="0"/>
    <n v="70.69"/>
    <x v="1740"/>
    <s v="Bank Transfer"/>
    <x v="0"/>
    <s v="Standard"/>
    <x v="2"/>
    <n v="2025"/>
    <m/>
    <x v="10"/>
  </r>
  <r>
    <s v="ORD-006671"/>
    <d v="2025-05-16T00:00:00"/>
    <x v="883"/>
    <x v="22"/>
    <x v="9"/>
    <x v="3"/>
    <s v="Munich"/>
    <x v="11"/>
    <x v="5"/>
    <n v="2"/>
    <n v="153.30000000000001"/>
    <n v="0.05"/>
    <n v="291.27"/>
    <x v="4015"/>
    <s v="Digital Wallet"/>
    <x v="0"/>
    <s v="Standard"/>
    <x v="1"/>
    <n v="2025"/>
    <m/>
    <x v="0"/>
  </r>
  <r>
    <s v="ORD-006672"/>
    <d v="2025-11-09T00:00:00"/>
    <x v="2315"/>
    <x v="14"/>
    <x v="10"/>
    <x v="7"/>
    <s v="BrasÃ­lia"/>
    <x v="6"/>
    <x v="4"/>
    <n v="1"/>
    <n v="18.61"/>
    <n v="0.15"/>
    <n v="15.82"/>
    <x v="4016"/>
    <s v="Digital Wallet"/>
    <x v="2"/>
    <s v="Standard"/>
    <x v="1"/>
    <n v="2025"/>
    <m/>
    <x v="6"/>
  </r>
  <r>
    <s v="ORD-006673"/>
    <d v="2025-04-07T00:00:00"/>
    <x v="1518"/>
    <x v="14"/>
    <x v="1"/>
    <x v="1"/>
    <s v="Bengaluru"/>
    <x v="0"/>
    <x v="0"/>
    <n v="1"/>
    <n v="42.81"/>
    <n v="0.2"/>
    <n v="34.25"/>
    <x v="1211"/>
    <s v="Credit Card"/>
    <x v="1"/>
    <s v="Express"/>
    <x v="3"/>
    <n v="2025"/>
    <m/>
    <x v="7"/>
  </r>
  <r>
    <s v="ORD-006674"/>
    <d v="2025-01-25T00:00:00"/>
    <x v="1073"/>
    <x v="5"/>
    <x v="5"/>
    <x v="5"/>
    <s v="Osaka"/>
    <x v="6"/>
    <x v="4"/>
    <n v="2"/>
    <n v="17.52"/>
    <n v="0.25"/>
    <n v="26.28"/>
    <x v="4017"/>
    <s v="Credit Card"/>
    <x v="0"/>
    <s v="Standard"/>
    <x v="4"/>
    <n v="2025"/>
    <m/>
    <x v="5"/>
  </r>
  <r>
    <s v="ORD-006675"/>
    <d v="2025-02-21T00:00:00"/>
    <x v="1765"/>
    <x v="5"/>
    <x v="1"/>
    <x v="1"/>
    <s v="Kolkata"/>
    <x v="1"/>
    <x v="1"/>
    <n v="1"/>
    <n v="42.56"/>
    <n v="0.1"/>
    <n v="38.299999999999997"/>
    <x v="4018"/>
    <s v="UPI"/>
    <x v="2"/>
    <s v="Same Day"/>
    <x v="1"/>
    <n v="2025"/>
    <m/>
    <x v="10"/>
  </r>
  <r>
    <s v="ORD-006676"/>
    <d v="2025-11-24T00:00:00"/>
    <x v="389"/>
    <x v="1"/>
    <x v="1"/>
    <x v="1"/>
    <s v="Delhi"/>
    <x v="0"/>
    <x v="0"/>
    <n v="1"/>
    <n v="41.39"/>
    <n v="0.25"/>
    <n v="31.04"/>
    <x v="1048"/>
    <s v="PayPal"/>
    <x v="0"/>
    <s v="Same Day"/>
    <x v="1"/>
    <n v="2025"/>
    <m/>
    <x v="6"/>
  </r>
  <r>
    <s v="ORD-006677"/>
    <d v="2025-09-05T00:00:00"/>
    <x v="691"/>
    <x v="10"/>
    <x v="1"/>
    <x v="1"/>
    <s v="Hyderabad"/>
    <x v="13"/>
    <x v="2"/>
    <n v="1"/>
    <n v="198.05"/>
    <n v="0.05"/>
    <n v="188.14"/>
    <x v="2663"/>
    <s v="Debit Card"/>
    <x v="0"/>
    <s v="Standard"/>
    <x v="1"/>
    <n v="2025"/>
    <m/>
    <x v="11"/>
  </r>
  <r>
    <s v="ORD-006678"/>
    <d v="2025-04-10T00:00:00"/>
    <x v="1904"/>
    <x v="14"/>
    <x v="5"/>
    <x v="5"/>
    <s v="Kyoto"/>
    <x v="12"/>
    <x v="1"/>
    <n v="3"/>
    <n v="147.24"/>
    <n v="0.05"/>
    <n v="419.62"/>
    <x v="4019"/>
    <s v="Digital Wallet"/>
    <x v="0"/>
    <s v="Express"/>
    <x v="4"/>
    <n v="2025"/>
    <m/>
    <x v="7"/>
  </r>
  <r>
    <s v="ORD-006679"/>
    <d v="2025-08-06T00:00:00"/>
    <x v="2316"/>
    <x v="21"/>
    <x v="7"/>
    <x v="3"/>
    <s v="Birmingham"/>
    <x v="13"/>
    <x v="2"/>
    <n v="1"/>
    <n v="196.69"/>
    <n v="0.1"/>
    <n v="177.02"/>
    <x v="1227"/>
    <s v="Credit Card"/>
    <x v="2"/>
    <s v="Standard"/>
    <x v="0"/>
    <n v="2025"/>
    <m/>
    <x v="3"/>
  </r>
  <r>
    <s v="ORD-006680"/>
    <d v="2025-07-26T00:00:00"/>
    <x v="449"/>
    <x v="16"/>
    <x v="10"/>
    <x v="7"/>
    <s v="BrasÃ­lia"/>
    <x v="18"/>
    <x v="1"/>
    <n v="2"/>
    <n v="70.87"/>
    <n v="0.1"/>
    <n v="127.56"/>
    <x v="4020"/>
    <s v="Credit Card"/>
    <x v="1"/>
    <s v="Standard"/>
    <x v="1"/>
    <n v="2025"/>
    <m/>
    <x v="8"/>
  </r>
  <r>
    <s v="ORD-006681"/>
    <d v="2025-09-14T00:00:00"/>
    <x v="373"/>
    <x v="4"/>
    <x v="9"/>
    <x v="3"/>
    <s v="Berlin"/>
    <x v="11"/>
    <x v="5"/>
    <n v="2"/>
    <n v="141.08000000000001"/>
    <n v="0.05"/>
    <n v="268.05"/>
    <x v="4021"/>
    <s v="UPI"/>
    <x v="1"/>
    <s v="Express"/>
    <x v="3"/>
    <n v="2025"/>
    <m/>
    <x v="11"/>
  </r>
  <r>
    <s v="ORD-006682"/>
    <d v="2025-04-02T00:00:00"/>
    <x v="2238"/>
    <x v="23"/>
    <x v="1"/>
    <x v="1"/>
    <s v="Mumbai"/>
    <x v="4"/>
    <x v="2"/>
    <n v="2"/>
    <n v="48.26"/>
    <n v="0.15"/>
    <n v="82.05"/>
    <x v="636"/>
    <s v="Digital Wallet"/>
    <x v="2"/>
    <s v="Same Day"/>
    <x v="1"/>
    <n v="2025"/>
    <m/>
    <x v="7"/>
  </r>
  <r>
    <s v="ORD-006683"/>
    <d v="2025-11-26T00:00:00"/>
    <x v="1682"/>
    <x v="23"/>
    <x v="0"/>
    <x v="0"/>
    <s v="Perth"/>
    <x v="16"/>
    <x v="6"/>
    <n v="2"/>
    <n v="30.42"/>
    <n v="0.25"/>
    <n v="45.63"/>
    <x v="3553"/>
    <s v="Debit Card"/>
    <x v="0"/>
    <s v="Same Day"/>
    <x v="1"/>
    <n v="2025"/>
    <m/>
    <x v="6"/>
  </r>
  <r>
    <s v="ORD-006684"/>
    <d v="2025-05-01T00:00:00"/>
    <x v="553"/>
    <x v="2"/>
    <x v="1"/>
    <x v="1"/>
    <s v="Chennai"/>
    <x v="11"/>
    <x v="5"/>
    <n v="2"/>
    <n v="160.07"/>
    <n v="0.05"/>
    <n v="304.14"/>
    <x v="4022"/>
    <s v="Debit Card"/>
    <x v="0"/>
    <s v="Standard"/>
    <x v="0"/>
    <n v="2025"/>
    <m/>
    <x v="0"/>
  </r>
  <r>
    <s v="ORD-006685"/>
    <d v="2025-09-29T00:00:00"/>
    <x v="89"/>
    <x v="13"/>
    <x v="5"/>
    <x v="5"/>
    <s v="Osaka"/>
    <x v="1"/>
    <x v="1"/>
    <n v="1"/>
    <n v="40.36"/>
    <n v="0.1"/>
    <n v="36.32"/>
    <x v="4023"/>
    <s v="Credit Card"/>
    <x v="0"/>
    <s v="Standard"/>
    <x v="2"/>
    <n v="2025"/>
    <m/>
    <x v="11"/>
  </r>
  <r>
    <s v="ORD-006686"/>
    <d v="2025-01-07T00:00:00"/>
    <x v="5"/>
    <x v="12"/>
    <x v="1"/>
    <x v="1"/>
    <s v="Hyderabad"/>
    <x v="17"/>
    <x v="3"/>
    <n v="3"/>
    <n v="63.84"/>
    <n v="0.2"/>
    <n v="153.22"/>
    <x v="2657"/>
    <s v="Digital Wallet"/>
    <x v="2"/>
    <s v="Standard"/>
    <x v="1"/>
    <n v="2025"/>
    <m/>
    <x v="5"/>
  </r>
  <r>
    <s v="ORD-006687"/>
    <d v="2025-05-26T00:00:00"/>
    <x v="365"/>
    <x v="9"/>
    <x v="4"/>
    <x v="4"/>
    <s v="New York"/>
    <x v="18"/>
    <x v="1"/>
    <n v="3"/>
    <n v="69.61"/>
    <n v="0.25"/>
    <n v="156.62"/>
    <x v="4024"/>
    <s v="Digital Wallet"/>
    <x v="0"/>
    <s v="Standard"/>
    <x v="1"/>
    <n v="2025"/>
    <m/>
    <x v="0"/>
  </r>
  <r>
    <s v="ORD-006688"/>
    <d v="2025-05-18T00:00:00"/>
    <x v="1675"/>
    <x v="13"/>
    <x v="5"/>
    <x v="5"/>
    <s v="Yokohama"/>
    <x v="4"/>
    <x v="2"/>
    <n v="1"/>
    <n v="47.09"/>
    <n v="0"/>
    <n v="47.09"/>
    <x v="2055"/>
    <s v="Bank Transfer"/>
    <x v="0"/>
    <s v="Standard"/>
    <x v="1"/>
    <n v="2025"/>
    <m/>
    <x v="0"/>
  </r>
  <r>
    <s v="ORD-006689"/>
    <d v="2025-08-01T00:00:00"/>
    <x v="2"/>
    <x v="11"/>
    <x v="11"/>
    <x v="8"/>
    <s v="Pretoria"/>
    <x v="18"/>
    <x v="1"/>
    <n v="1"/>
    <n v="72.92"/>
    <n v="0"/>
    <n v="72.92"/>
    <x v="592"/>
    <s v="Credit Card"/>
    <x v="0"/>
    <s v="Standard"/>
    <x v="0"/>
    <n v="2025"/>
    <m/>
    <x v="3"/>
  </r>
  <r>
    <s v="ORD-006690"/>
    <d v="2025-01-29T00:00:00"/>
    <x v="839"/>
    <x v="22"/>
    <x v="4"/>
    <x v="4"/>
    <s v="Houston"/>
    <x v="0"/>
    <x v="0"/>
    <n v="3"/>
    <n v="40.630000000000003"/>
    <n v="0"/>
    <n v="121.89"/>
    <x v="2829"/>
    <s v="Credit Card"/>
    <x v="0"/>
    <s v="Express"/>
    <x v="0"/>
    <n v="2025"/>
    <m/>
    <x v="5"/>
  </r>
  <r>
    <s v="ORD-006691"/>
    <d v="2025-11-04T00:00:00"/>
    <x v="298"/>
    <x v="25"/>
    <x v="6"/>
    <x v="6"/>
    <s v="Singapore"/>
    <x v="9"/>
    <x v="6"/>
    <n v="1"/>
    <n v="83.02"/>
    <n v="0"/>
    <n v="83.02"/>
    <x v="398"/>
    <s v="Debit Card"/>
    <x v="0"/>
    <s v="Express"/>
    <x v="0"/>
    <n v="2025"/>
    <m/>
    <x v="6"/>
  </r>
  <r>
    <s v="ORD-006692"/>
    <d v="2025-03-27T00:00:00"/>
    <x v="1798"/>
    <x v="20"/>
    <x v="1"/>
    <x v="1"/>
    <s v="Hyderabad"/>
    <x v="7"/>
    <x v="5"/>
    <n v="1"/>
    <n v="123.58"/>
    <n v="0.25"/>
    <n v="92.69"/>
    <x v="850"/>
    <s v="Credit Card"/>
    <x v="0"/>
    <s v="Standard"/>
    <x v="1"/>
    <n v="2025"/>
    <m/>
    <x v="4"/>
  </r>
  <r>
    <s v="ORD-006693"/>
    <d v="2025-09-22T00:00:00"/>
    <x v="1431"/>
    <x v="24"/>
    <x v="6"/>
    <x v="6"/>
    <s v="Singapore"/>
    <x v="13"/>
    <x v="2"/>
    <n v="3"/>
    <n v="191.39"/>
    <n v="0"/>
    <n v="574.16"/>
    <x v="4025"/>
    <s v="Credit Card"/>
    <x v="2"/>
    <s v="Express"/>
    <x v="1"/>
    <n v="2025"/>
    <m/>
    <x v="11"/>
  </r>
  <r>
    <s v="ORD-006694"/>
    <d v="2025-11-08T00:00:00"/>
    <x v="1201"/>
    <x v="17"/>
    <x v="8"/>
    <x v="4"/>
    <s v="Toronto"/>
    <x v="7"/>
    <x v="5"/>
    <n v="4"/>
    <n v="122.41"/>
    <n v="0.05"/>
    <n v="465.15"/>
    <x v="4026"/>
    <s v="Digital Wallet"/>
    <x v="0"/>
    <s v="Same Day"/>
    <x v="0"/>
    <n v="2025"/>
    <m/>
    <x v="6"/>
  </r>
  <r>
    <s v="ORD-006695"/>
    <d v="2025-08-08T00:00:00"/>
    <x v="1620"/>
    <x v="18"/>
    <x v="1"/>
    <x v="1"/>
    <s v="Kolkata"/>
    <x v="2"/>
    <x v="1"/>
    <n v="1"/>
    <n v="89.6"/>
    <n v="0"/>
    <n v="89.6"/>
    <x v="3249"/>
    <s v="PayPal"/>
    <x v="0"/>
    <s v="Standard"/>
    <x v="0"/>
    <n v="2025"/>
    <m/>
    <x v="3"/>
  </r>
  <r>
    <s v="ORD-006696"/>
    <d v="2025-10-17T00:00:00"/>
    <x v="1629"/>
    <x v="22"/>
    <x v="4"/>
    <x v="4"/>
    <s v="New York"/>
    <x v="4"/>
    <x v="2"/>
    <n v="2"/>
    <n v="45.4"/>
    <n v="0.15"/>
    <n v="77.180000000000007"/>
    <x v="3144"/>
    <s v="Credit Card"/>
    <x v="0"/>
    <s v="Standard"/>
    <x v="0"/>
    <n v="2025"/>
    <m/>
    <x v="2"/>
  </r>
  <r>
    <s v="ORD-006697"/>
    <d v="2025-09-16T00:00:00"/>
    <x v="2217"/>
    <x v="25"/>
    <x v="1"/>
    <x v="1"/>
    <s v="Hyderabad"/>
    <x v="5"/>
    <x v="3"/>
    <n v="1"/>
    <n v="54.66"/>
    <n v="0.15"/>
    <n v="46.46"/>
    <x v="377"/>
    <s v="Credit Card"/>
    <x v="0"/>
    <s v="Express"/>
    <x v="2"/>
    <n v="2025"/>
    <m/>
    <x v="11"/>
  </r>
  <r>
    <s v="ORD-006698"/>
    <d v="2025-05-20T00:00:00"/>
    <x v="2294"/>
    <x v="0"/>
    <x v="7"/>
    <x v="3"/>
    <s v="Manchester"/>
    <x v="2"/>
    <x v="1"/>
    <n v="1"/>
    <n v="91.98"/>
    <n v="0.05"/>
    <n v="87.38"/>
    <x v="1927"/>
    <s v="Bank Transfer"/>
    <x v="0"/>
    <s v="Express"/>
    <x v="1"/>
    <n v="2025"/>
    <m/>
    <x v="0"/>
  </r>
  <r>
    <s v="ORD-006699"/>
    <d v="2025-11-10T00:00:00"/>
    <x v="988"/>
    <x v="3"/>
    <x v="4"/>
    <x v="4"/>
    <s v="Seattle"/>
    <x v="10"/>
    <x v="1"/>
    <n v="1"/>
    <n v="53.09"/>
    <n v="0.05"/>
    <n v="50.44"/>
    <x v="2092"/>
    <s v="Debit Card"/>
    <x v="0"/>
    <s v="Standard"/>
    <x v="0"/>
    <n v="2025"/>
    <m/>
    <x v="6"/>
  </r>
  <r>
    <s v="ORD-006700"/>
    <d v="2025-04-26T00:00:00"/>
    <x v="871"/>
    <x v="17"/>
    <x v="8"/>
    <x v="4"/>
    <s v="Vancouver"/>
    <x v="4"/>
    <x v="2"/>
    <n v="2"/>
    <n v="44.61"/>
    <n v="0.05"/>
    <n v="84.75"/>
    <x v="4027"/>
    <s v="Credit Card"/>
    <x v="0"/>
    <s v="Standard"/>
    <x v="3"/>
    <n v="2025"/>
    <m/>
    <x v="7"/>
  </r>
  <r>
    <s v="ORD-006701"/>
    <d v="2025-08-12T00:00:00"/>
    <x v="1142"/>
    <x v="14"/>
    <x v="11"/>
    <x v="8"/>
    <s v="Johannesburg"/>
    <x v="15"/>
    <x v="6"/>
    <n v="1"/>
    <n v="74.2"/>
    <n v="0.1"/>
    <n v="66.78"/>
    <x v="3513"/>
    <s v="Debit Card"/>
    <x v="0"/>
    <s v="Express"/>
    <x v="1"/>
    <n v="2025"/>
    <m/>
    <x v="3"/>
  </r>
  <r>
    <s v="ORD-006702"/>
    <d v="2025-10-19T00:00:00"/>
    <x v="2317"/>
    <x v="1"/>
    <x v="1"/>
    <x v="1"/>
    <s v="Kolkata"/>
    <x v="8"/>
    <x v="5"/>
    <n v="1"/>
    <n v="103.13"/>
    <n v="0.1"/>
    <n v="92.82"/>
    <x v="2033"/>
    <s v="UPI"/>
    <x v="0"/>
    <s v="Standard"/>
    <x v="0"/>
    <n v="2025"/>
    <m/>
    <x v="2"/>
  </r>
  <r>
    <s v="ORD-006703"/>
    <d v="2025-05-29T00:00:00"/>
    <x v="1445"/>
    <x v="12"/>
    <x v="3"/>
    <x v="3"/>
    <s v="Toulouse"/>
    <x v="3"/>
    <x v="1"/>
    <n v="2"/>
    <n v="147.53"/>
    <n v="0.1"/>
    <n v="265.55"/>
    <x v="4028"/>
    <s v="Bank Transfer"/>
    <x v="0"/>
    <s v="Same Day"/>
    <x v="3"/>
    <n v="2025"/>
    <m/>
    <x v="0"/>
  </r>
  <r>
    <s v="ORD-006704"/>
    <d v="2025-04-29T00:00:00"/>
    <x v="1749"/>
    <x v="14"/>
    <x v="3"/>
    <x v="3"/>
    <s v="Marseille"/>
    <x v="8"/>
    <x v="5"/>
    <n v="2"/>
    <n v="94.48"/>
    <n v="0.2"/>
    <n v="151.16999999999999"/>
    <x v="4029"/>
    <s v="Credit Card"/>
    <x v="1"/>
    <s v="Standard"/>
    <x v="1"/>
    <n v="2025"/>
    <m/>
    <x v="7"/>
  </r>
  <r>
    <s v="ORD-006705"/>
    <d v="2025-06-29T00:00:00"/>
    <x v="1293"/>
    <x v="6"/>
    <x v="2"/>
    <x v="2"/>
    <s v="Dubai"/>
    <x v="1"/>
    <x v="1"/>
    <n v="3"/>
    <n v="40.57"/>
    <n v="0.1"/>
    <n v="109.53"/>
    <x v="4030"/>
    <s v="UPI"/>
    <x v="0"/>
    <s v="Standard"/>
    <x v="1"/>
    <n v="2025"/>
    <m/>
    <x v="9"/>
  </r>
  <r>
    <s v="ORD-006706"/>
    <d v="2025-11-12T00:00:00"/>
    <x v="82"/>
    <x v="27"/>
    <x v="9"/>
    <x v="3"/>
    <s v="Berlin"/>
    <x v="16"/>
    <x v="6"/>
    <n v="1"/>
    <n v="32.26"/>
    <n v="0.05"/>
    <n v="30.65"/>
    <x v="4031"/>
    <s v="PayPal"/>
    <x v="1"/>
    <s v="Standard"/>
    <x v="4"/>
    <n v="2025"/>
    <m/>
    <x v="6"/>
  </r>
  <r>
    <s v="ORD-006707"/>
    <d v="2025-12-13T00:00:00"/>
    <x v="1365"/>
    <x v="11"/>
    <x v="3"/>
    <x v="3"/>
    <s v="Lyon"/>
    <x v="8"/>
    <x v="5"/>
    <n v="2"/>
    <n v="93.06"/>
    <n v="0.05"/>
    <n v="176.81"/>
    <x v="4032"/>
    <s v="Unknown"/>
    <x v="0"/>
    <s v="Express"/>
    <x v="1"/>
    <n v="2025"/>
    <m/>
    <x v="1"/>
  </r>
  <r>
    <s v="ORD-006708"/>
    <d v="2025-08-02T00:00:00"/>
    <x v="606"/>
    <x v="10"/>
    <x v="9"/>
    <x v="3"/>
    <s v="Frankfurt"/>
    <x v="16"/>
    <x v="6"/>
    <n v="4"/>
    <n v="27.67"/>
    <n v="0.2"/>
    <n v="88.54"/>
    <x v="3685"/>
    <s v="PayPal"/>
    <x v="0"/>
    <s v="Standard"/>
    <x v="1"/>
    <n v="2025"/>
    <m/>
    <x v="3"/>
  </r>
  <r>
    <s v="ORD-006709"/>
    <d v="2025-09-16T00:00:00"/>
    <x v="2310"/>
    <x v="13"/>
    <x v="4"/>
    <x v="4"/>
    <s v="Seattle"/>
    <x v="4"/>
    <x v="2"/>
    <n v="3"/>
    <n v="41.8"/>
    <n v="0"/>
    <n v="125.41"/>
    <x v="1061"/>
    <s v="UPI"/>
    <x v="0"/>
    <s v="Standard"/>
    <x v="0"/>
    <n v="2025"/>
    <m/>
    <x v="11"/>
  </r>
  <r>
    <s v="ORD-006710"/>
    <d v="2025-12-06T00:00:00"/>
    <x v="1927"/>
    <x v="6"/>
    <x v="1"/>
    <x v="1"/>
    <s v="Hyderabad"/>
    <x v="17"/>
    <x v="3"/>
    <n v="2"/>
    <n v="68.540000000000006"/>
    <n v="0.1"/>
    <n v="123.37"/>
    <x v="4033"/>
    <s v="Digital Wallet"/>
    <x v="0"/>
    <s v="Same Day"/>
    <x v="1"/>
    <n v="2025"/>
    <m/>
    <x v="1"/>
  </r>
  <r>
    <s v="ORD-006711"/>
    <d v="2025-02-08T00:00:00"/>
    <x v="2318"/>
    <x v="9"/>
    <x v="7"/>
    <x v="3"/>
    <s v="London"/>
    <x v="12"/>
    <x v="1"/>
    <n v="1"/>
    <n v="149.26"/>
    <n v="0.2"/>
    <n v="119.41"/>
    <x v="823"/>
    <s v="Bank Transfer"/>
    <x v="0"/>
    <s v="Express"/>
    <x v="2"/>
    <n v="2025"/>
    <m/>
    <x v="10"/>
  </r>
  <r>
    <s v="ORD-006712"/>
    <d v="2025-04-01T00:00:00"/>
    <x v="2137"/>
    <x v="10"/>
    <x v="1"/>
    <x v="1"/>
    <s v="Chennai"/>
    <x v="12"/>
    <x v="1"/>
    <n v="1"/>
    <n v="153.27000000000001"/>
    <n v="0.1"/>
    <n v="137.94999999999999"/>
    <x v="2296"/>
    <s v="Credit Card"/>
    <x v="0"/>
    <s v="Express"/>
    <x v="4"/>
    <n v="2025"/>
    <m/>
    <x v="7"/>
  </r>
  <r>
    <s v="ORD-006713"/>
    <d v="2025-10-05T00:00:00"/>
    <x v="1832"/>
    <x v="0"/>
    <x v="3"/>
    <x v="3"/>
    <s v="Paris"/>
    <x v="2"/>
    <x v="1"/>
    <n v="3"/>
    <n v="85.05"/>
    <n v="0"/>
    <n v="255.14"/>
    <x v="4034"/>
    <s v="Credit Card"/>
    <x v="0"/>
    <s v="Express"/>
    <x v="1"/>
    <n v="2025"/>
    <m/>
    <x v="2"/>
  </r>
  <r>
    <s v="ORD-006714"/>
    <d v="2025-11-14T00:00:00"/>
    <x v="1209"/>
    <x v="14"/>
    <x v="4"/>
    <x v="4"/>
    <s v="Seattle"/>
    <x v="1"/>
    <x v="1"/>
    <n v="1"/>
    <n v="39.71"/>
    <n v="0.1"/>
    <n v="35.74"/>
    <x v="2757"/>
    <s v="UPI"/>
    <x v="1"/>
    <s v="Standard"/>
    <x v="2"/>
    <n v="2025"/>
    <m/>
    <x v="6"/>
  </r>
  <r>
    <s v="ORD-006715"/>
    <d v="2025-11-24T00:00:00"/>
    <x v="2067"/>
    <x v="5"/>
    <x v="9"/>
    <x v="3"/>
    <s v="Hamburg"/>
    <x v="4"/>
    <x v="2"/>
    <n v="4"/>
    <n v="46.1"/>
    <n v="0.15"/>
    <n v="156.74"/>
    <x v="4035"/>
    <s v="UPI"/>
    <x v="1"/>
    <s v="Standard"/>
    <x v="2"/>
    <n v="2025"/>
    <m/>
    <x v="6"/>
  </r>
  <r>
    <s v="ORD-006716"/>
    <d v="2025-06-12T00:00:00"/>
    <x v="319"/>
    <x v="17"/>
    <x v="1"/>
    <x v="1"/>
    <s v="Delhi"/>
    <x v="4"/>
    <x v="2"/>
    <n v="1"/>
    <n v="45.28"/>
    <n v="0.15"/>
    <n v="38.49"/>
    <x v="947"/>
    <s v="Credit Card"/>
    <x v="2"/>
    <s v="Standard"/>
    <x v="0"/>
    <n v="2025"/>
    <m/>
    <x v="9"/>
  </r>
  <r>
    <s v="ORD-006717"/>
    <d v="2025-02-04T00:00:00"/>
    <x v="2319"/>
    <x v="3"/>
    <x v="2"/>
    <x v="2"/>
    <s v="Dubai"/>
    <x v="18"/>
    <x v="1"/>
    <n v="1"/>
    <n v="71.88"/>
    <n v="0.25"/>
    <n v="53.91"/>
    <x v="845"/>
    <s v="UPI"/>
    <x v="0"/>
    <s v="Standard"/>
    <x v="1"/>
    <n v="2025"/>
    <m/>
    <x v="10"/>
  </r>
  <r>
    <s v="ORD-006718"/>
    <d v="2025-06-21T00:00:00"/>
    <x v="1020"/>
    <x v="0"/>
    <x v="2"/>
    <x v="2"/>
    <s v="Abu Dhabi"/>
    <x v="5"/>
    <x v="3"/>
    <n v="2"/>
    <n v="55.51"/>
    <n v="0.05"/>
    <n v="105.46"/>
    <x v="4036"/>
    <s v="Debit Card"/>
    <x v="0"/>
    <s v="Standard"/>
    <x v="3"/>
    <n v="2025"/>
    <m/>
    <x v="9"/>
  </r>
  <r>
    <s v="ORD-006719"/>
    <d v="2025-04-01T00:00:00"/>
    <x v="741"/>
    <x v="4"/>
    <x v="1"/>
    <x v="1"/>
    <s v="Bengaluru"/>
    <x v="9"/>
    <x v="6"/>
    <n v="1"/>
    <n v="85.89"/>
    <n v="0.05"/>
    <n v="81.599999999999994"/>
    <x v="1197"/>
    <s v="PayPal"/>
    <x v="0"/>
    <s v="Express"/>
    <x v="2"/>
    <n v="2025"/>
    <m/>
    <x v="7"/>
  </r>
  <r>
    <s v="ORD-006720"/>
    <d v="2025-04-24T00:00:00"/>
    <x v="409"/>
    <x v="19"/>
    <x v="4"/>
    <x v="4"/>
    <s v="Seattle"/>
    <x v="6"/>
    <x v="4"/>
    <n v="1"/>
    <n v="20.21"/>
    <n v="0.15"/>
    <n v="17.18"/>
    <x v="212"/>
    <s v="Credit Card"/>
    <x v="1"/>
    <s v="Express"/>
    <x v="2"/>
    <n v="2025"/>
    <m/>
    <x v="7"/>
  </r>
  <r>
    <s v="ORD-006721"/>
    <d v="2025-10-29T00:00:00"/>
    <x v="230"/>
    <x v="8"/>
    <x v="8"/>
    <x v="4"/>
    <s v="Vancouver"/>
    <x v="12"/>
    <x v="1"/>
    <n v="1"/>
    <n v="153.19999999999999"/>
    <n v="0.15"/>
    <n v="130.22"/>
    <x v="4037"/>
    <s v="Credit Card"/>
    <x v="0"/>
    <s v="Express"/>
    <x v="1"/>
    <n v="2025"/>
    <m/>
    <x v="2"/>
  </r>
  <r>
    <s v="ORD-006722"/>
    <d v="2025-01-30T00:00:00"/>
    <x v="1531"/>
    <x v="2"/>
    <x v="1"/>
    <x v="1"/>
    <s v="Kolkata"/>
    <x v="15"/>
    <x v="6"/>
    <n v="3"/>
    <n v="77.239999999999995"/>
    <n v="0.1"/>
    <n v="208.54"/>
    <x v="2930"/>
    <s v="PayPal"/>
    <x v="0"/>
    <s v="Standard"/>
    <x v="2"/>
    <n v="2025"/>
    <m/>
    <x v="5"/>
  </r>
  <r>
    <s v="ORD-006723"/>
    <d v="2025-11-15T00:00:00"/>
    <x v="844"/>
    <x v="5"/>
    <x v="4"/>
    <x v="4"/>
    <s v="Chicago"/>
    <x v="13"/>
    <x v="2"/>
    <n v="2"/>
    <n v="194.22"/>
    <n v="0"/>
    <n v="388.44"/>
    <x v="4038"/>
    <s v="PayPal"/>
    <x v="0"/>
    <s v="Standard"/>
    <x v="4"/>
    <n v="2025"/>
    <m/>
    <x v="6"/>
  </r>
  <r>
    <s v="ORD-006724"/>
    <d v="2025-06-17T00:00:00"/>
    <x v="466"/>
    <x v="26"/>
    <x v="4"/>
    <x v="4"/>
    <s v="Los Angeles"/>
    <x v="16"/>
    <x v="6"/>
    <n v="2"/>
    <n v="31.54"/>
    <n v="0.05"/>
    <n v="59.93"/>
    <x v="4039"/>
    <s v="UPI"/>
    <x v="1"/>
    <s v="Standard"/>
    <x v="2"/>
    <n v="2025"/>
    <m/>
    <x v="9"/>
  </r>
  <r>
    <s v="ORD-006725"/>
    <d v="2025-08-22T00:00:00"/>
    <x v="1427"/>
    <x v="10"/>
    <x v="2"/>
    <x v="2"/>
    <s v="Abu Dhabi"/>
    <x v="19"/>
    <x v="5"/>
    <n v="4"/>
    <n v="23.86"/>
    <n v="0.25"/>
    <n v="71.59"/>
    <x v="4040"/>
    <s v="Credit Card"/>
    <x v="2"/>
    <s v="Express"/>
    <x v="0"/>
    <n v="2025"/>
    <m/>
    <x v="3"/>
  </r>
  <r>
    <s v="ORD-006726"/>
    <d v="2025-02-05T00:00:00"/>
    <x v="2320"/>
    <x v="6"/>
    <x v="10"/>
    <x v="7"/>
    <s v="BrasÃ­lia"/>
    <x v="2"/>
    <x v="1"/>
    <n v="4"/>
    <n v="86.32"/>
    <n v="0.25"/>
    <n v="258.97000000000003"/>
    <x v="4041"/>
    <s v="UPI"/>
    <x v="2"/>
    <s v="Standard"/>
    <x v="0"/>
    <n v="2025"/>
    <m/>
    <x v="10"/>
  </r>
  <r>
    <s v="ORD-006727"/>
    <d v="2025-05-12T00:00:00"/>
    <x v="844"/>
    <x v="19"/>
    <x v="3"/>
    <x v="3"/>
    <s v="Lyon"/>
    <x v="18"/>
    <x v="1"/>
    <n v="3"/>
    <n v="70.89"/>
    <n v="0.05"/>
    <n v="202.04"/>
    <x v="4042"/>
    <s v="UPI"/>
    <x v="0"/>
    <s v="Same Day"/>
    <x v="1"/>
    <n v="2025"/>
    <m/>
    <x v="0"/>
  </r>
  <r>
    <s v="ORD-006728"/>
    <d v="2025-02-05T00:00:00"/>
    <x v="1232"/>
    <x v="6"/>
    <x v="9"/>
    <x v="3"/>
    <s v="Hamburg"/>
    <x v="14"/>
    <x v="3"/>
    <n v="1"/>
    <n v="75.62"/>
    <n v="0"/>
    <n v="75.62"/>
    <x v="3267"/>
    <s v="UPI"/>
    <x v="2"/>
    <s v="Standard"/>
    <x v="1"/>
    <n v="2025"/>
    <m/>
    <x v="10"/>
  </r>
  <r>
    <s v="ORD-006729"/>
    <d v="2025-12-21T00:00:00"/>
    <x v="7"/>
    <x v="14"/>
    <x v="2"/>
    <x v="2"/>
    <s v="Dubai"/>
    <x v="5"/>
    <x v="3"/>
    <n v="3"/>
    <n v="58.16"/>
    <n v="0"/>
    <n v="174.49"/>
    <x v="4035"/>
    <s v="Digital Wallet"/>
    <x v="1"/>
    <s v="Express"/>
    <x v="0"/>
    <n v="2025"/>
    <m/>
    <x v="1"/>
  </r>
  <r>
    <s v="ORD-006730"/>
    <d v="2025-11-09T00:00:00"/>
    <x v="432"/>
    <x v="3"/>
    <x v="2"/>
    <x v="2"/>
    <s v="Sharjah"/>
    <x v="10"/>
    <x v="1"/>
    <n v="1"/>
    <n v="49.09"/>
    <n v="0.15"/>
    <n v="41.73"/>
    <x v="531"/>
    <s v="PayPal"/>
    <x v="0"/>
    <s v="Express"/>
    <x v="1"/>
    <n v="2025"/>
    <m/>
    <x v="6"/>
  </r>
  <r>
    <s v="ORD-006731"/>
    <d v="2025-06-29T00:00:00"/>
    <x v="1963"/>
    <x v="29"/>
    <x v="11"/>
    <x v="8"/>
    <s v="Durban"/>
    <x v="4"/>
    <x v="2"/>
    <n v="2"/>
    <n v="43.71"/>
    <n v="0.1"/>
    <n v="78.680000000000007"/>
    <x v="2050"/>
    <s v="UPI"/>
    <x v="0"/>
    <s v="Standard"/>
    <x v="1"/>
    <n v="2025"/>
    <m/>
    <x v="9"/>
  </r>
  <r>
    <s v="ORD-006732"/>
    <d v="2025-03-29T00:00:00"/>
    <x v="1253"/>
    <x v="2"/>
    <x v="1"/>
    <x v="1"/>
    <s v="Mumbai"/>
    <x v="12"/>
    <x v="1"/>
    <n v="3"/>
    <n v="164.05"/>
    <n v="0"/>
    <n v="492.14"/>
    <x v="4043"/>
    <s v="UPI"/>
    <x v="0"/>
    <s v="Same Day"/>
    <x v="1"/>
    <n v="2025"/>
    <m/>
    <x v="4"/>
  </r>
  <r>
    <s v="ORD-006733"/>
    <d v="2025-12-14T00:00:00"/>
    <x v="1252"/>
    <x v="18"/>
    <x v="1"/>
    <x v="1"/>
    <s v="Chennai"/>
    <x v="17"/>
    <x v="3"/>
    <n v="1"/>
    <n v="69.81"/>
    <n v="0.2"/>
    <n v="55.84"/>
    <x v="2375"/>
    <s v="Unknown"/>
    <x v="0"/>
    <s v="Standard"/>
    <x v="2"/>
    <n v="2025"/>
    <m/>
    <x v="1"/>
  </r>
  <r>
    <s v="ORD-006734"/>
    <d v="2025-05-15T00:00:00"/>
    <x v="177"/>
    <x v="25"/>
    <x v="8"/>
    <x v="4"/>
    <s v="Calgary"/>
    <x v="14"/>
    <x v="3"/>
    <n v="1"/>
    <n v="77.75"/>
    <n v="0.15"/>
    <n v="66.08"/>
    <x v="1283"/>
    <s v="PayPal"/>
    <x v="2"/>
    <s v="Standard"/>
    <x v="1"/>
    <n v="2025"/>
    <m/>
    <x v="0"/>
  </r>
  <r>
    <s v="ORD-006735"/>
    <d v="2025-03-04T00:00:00"/>
    <x v="172"/>
    <x v="8"/>
    <x v="3"/>
    <x v="3"/>
    <s v="Paris"/>
    <x v="6"/>
    <x v="4"/>
    <n v="1"/>
    <n v="19.48"/>
    <n v="0.2"/>
    <n v="15.58"/>
    <x v="3700"/>
    <s v="UPI"/>
    <x v="0"/>
    <s v="Standard"/>
    <x v="4"/>
    <n v="2025"/>
    <m/>
    <x v="4"/>
  </r>
  <r>
    <s v="ORD-006736"/>
    <d v="2025-08-09T00:00:00"/>
    <x v="534"/>
    <x v="5"/>
    <x v="1"/>
    <x v="1"/>
    <s v="Mumbai"/>
    <x v="18"/>
    <x v="1"/>
    <n v="4"/>
    <n v="68.14"/>
    <n v="0.2"/>
    <n v="218.04"/>
    <x v="4044"/>
    <s v="Digital Wallet"/>
    <x v="0"/>
    <s v="Standard"/>
    <x v="0"/>
    <n v="2025"/>
    <m/>
    <x v="3"/>
  </r>
  <r>
    <s v="ORD-006737"/>
    <d v="2025-12-17T00:00:00"/>
    <x v="2321"/>
    <x v="29"/>
    <x v="1"/>
    <x v="1"/>
    <s v="Hyderabad"/>
    <x v="16"/>
    <x v="6"/>
    <n v="3"/>
    <n v="27.93"/>
    <n v="0"/>
    <n v="83.8"/>
    <x v="4045"/>
    <s v="Credit Card"/>
    <x v="1"/>
    <s v="Standard"/>
    <x v="1"/>
    <n v="2025"/>
    <m/>
    <x v="1"/>
  </r>
  <r>
    <s v="ORD-006738"/>
    <d v="2025-01-02T00:00:00"/>
    <x v="208"/>
    <x v="19"/>
    <x v="10"/>
    <x v="7"/>
    <s v="Rio de Janeiro"/>
    <x v="11"/>
    <x v="5"/>
    <n v="2"/>
    <n v="145.94"/>
    <n v="0.1"/>
    <n v="262.69"/>
    <x v="4046"/>
    <s v="Credit Card"/>
    <x v="0"/>
    <s v="Standard"/>
    <x v="0"/>
    <n v="2025"/>
    <m/>
    <x v="5"/>
  </r>
  <r>
    <s v="ORD-006739"/>
    <d v="2025-04-04T00:00:00"/>
    <x v="1908"/>
    <x v="9"/>
    <x v="10"/>
    <x v="7"/>
    <s v="Rio de Janeiro"/>
    <x v="5"/>
    <x v="3"/>
    <n v="3"/>
    <n v="53.51"/>
    <n v="0.1"/>
    <n v="144.47"/>
    <x v="4047"/>
    <s v="Unknown"/>
    <x v="0"/>
    <s v="Standard"/>
    <x v="0"/>
    <n v="2025"/>
    <m/>
    <x v="7"/>
  </r>
  <r>
    <s v="ORD-006740"/>
    <d v="2025-12-15T00:00:00"/>
    <x v="1834"/>
    <x v="3"/>
    <x v="4"/>
    <x v="4"/>
    <s v="Houston"/>
    <x v="4"/>
    <x v="2"/>
    <n v="1"/>
    <n v="47.41"/>
    <n v="0.05"/>
    <n v="45.04"/>
    <x v="3049"/>
    <s v="UPI"/>
    <x v="0"/>
    <s v="Standard"/>
    <x v="1"/>
    <n v="2025"/>
    <m/>
    <x v="1"/>
  </r>
  <r>
    <s v="ORD-006741"/>
    <d v="2025-03-08T00:00:00"/>
    <x v="796"/>
    <x v="20"/>
    <x v="2"/>
    <x v="2"/>
    <s v="Dubai"/>
    <x v="15"/>
    <x v="6"/>
    <n v="2"/>
    <n v="75.48"/>
    <n v="0.1"/>
    <n v="135.86000000000001"/>
    <x v="4048"/>
    <s v="Debit Card"/>
    <x v="0"/>
    <s v="Standard"/>
    <x v="1"/>
    <n v="2025"/>
    <m/>
    <x v="4"/>
  </r>
  <r>
    <s v="ORD-006742"/>
    <d v="2025-02-14T00:00:00"/>
    <x v="600"/>
    <x v="13"/>
    <x v="3"/>
    <x v="3"/>
    <s v="Paris"/>
    <x v="2"/>
    <x v="1"/>
    <n v="1"/>
    <n v="90.87"/>
    <n v="0.1"/>
    <n v="81.790000000000006"/>
    <x v="3125"/>
    <s v="Credit Card"/>
    <x v="2"/>
    <s v="Standard"/>
    <x v="1"/>
    <n v="2025"/>
    <m/>
    <x v="10"/>
  </r>
  <r>
    <s v="ORD-006743"/>
    <d v="2025-08-11T00:00:00"/>
    <x v="1845"/>
    <x v="26"/>
    <x v="6"/>
    <x v="6"/>
    <s v="Singapore"/>
    <x v="10"/>
    <x v="1"/>
    <n v="3"/>
    <n v="52.8"/>
    <n v="0.15"/>
    <n v="134.63"/>
    <x v="85"/>
    <s v="UPI"/>
    <x v="0"/>
    <s v="Standard"/>
    <x v="1"/>
    <n v="2025"/>
    <m/>
    <x v="3"/>
  </r>
  <r>
    <s v="ORD-006744"/>
    <d v="2025-11-25T00:00:00"/>
    <x v="1257"/>
    <x v="8"/>
    <x v="7"/>
    <x v="3"/>
    <s v="Liverpool"/>
    <x v="2"/>
    <x v="1"/>
    <n v="1"/>
    <n v="90.03"/>
    <n v="0"/>
    <n v="90.03"/>
    <x v="384"/>
    <s v="Debit Card"/>
    <x v="0"/>
    <s v="Express"/>
    <x v="4"/>
    <n v="2025"/>
    <m/>
    <x v="6"/>
  </r>
  <r>
    <s v="ORD-006745"/>
    <d v="2025-07-06T00:00:00"/>
    <x v="1827"/>
    <x v="2"/>
    <x v="1"/>
    <x v="1"/>
    <s v="Mumbai"/>
    <x v="4"/>
    <x v="2"/>
    <n v="1"/>
    <n v="46.78"/>
    <n v="0.05"/>
    <n v="44.44"/>
    <x v="4049"/>
    <s v="PayPal"/>
    <x v="0"/>
    <s v="Same Day"/>
    <x v="1"/>
    <n v="2025"/>
    <m/>
    <x v="8"/>
  </r>
  <r>
    <s v="ORD-006746"/>
    <d v="2025-12-30T00:00:00"/>
    <x v="1776"/>
    <x v="11"/>
    <x v="7"/>
    <x v="3"/>
    <s v="Manchester"/>
    <x v="18"/>
    <x v="1"/>
    <n v="3"/>
    <n v="71"/>
    <n v="0"/>
    <n v="213.01"/>
    <x v="4050"/>
    <s v="UPI"/>
    <x v="0"/>
    <s v="Standard"/>
    <x v="2"/>
    <n v="2025"/>
    <m/>
    <x v="1"/>
  </r>
  <r>
    <s v="ORD-006747"/>
    <d v="2025-09-23T00:00:00"/>
    <x v="1939"/>
    <x v="20"/>
    <x v="7"/>
    <x v="3"/>
    <s v="Birmingham"/>
    <x v="15"/>
    <x v="6"/>
    <n v="1"/>
    <n v="70.099999999999994"/>
    <n v="0.05"/>
    <n v="66.59"/>
    <x v="1064"/>
    <s v="Credit Card"/>
    <x v="2"/>
    <s v="Express"/>
    <x v="1"/>
    <n v="2025"/>
    <m/>
    <x v="11"/>
  </r>
  <r>
    <s v="ORD-006748"/>
    <d v="2025-01-29T00:00:00"/>
    <x v="1634"/>
    <x v="17"/>
    <x v="3"/>
    <x v="3"/>
    <s v="Paris"/>
    <x v="8"/>
    <x v="5"/>
    <n v="2"/>
    <n v="97.99"/>
    <n v="0.05"/>
    <n v="186.19"/>
    <x v="1110"/>
    <s v="Debit Card"/>
    <x v="0"/>
    <s v="Express"/>
    <x v="0"/>
    <n v="2025"/>
    <m/>
    <x v="5"/>
  </r>
  <r>
    <s v="ORD-006749"/>
    <d v="2025-12-30T00:00:00"/>
    <x v="911"/>
    <x v="6"/>
    <x v="1"/>
    <x v="1"/>
    <s v="Delhi"/>
    <x v="8"/>
    <x v="5"/>
    <n v="3"/>
    <n v="106.57"/>
    <n v="0.2"/>
    <n v="255.77"/>
    <x v="4051"/>
    <s v="Digital Wallet"/>
    <x v="1"/>
    <s v="Express"/>
    <x v="1"/>
    <n v="2025"/>
    <m/>
    <x v="1"/>
  </r>
  <r>
    <s v="ORD-006750"/>
    <d v="2025-06-09T00:00:00"/>
    <x v="608"/>
    <x v="14"/>
    <x v="11"/>
    <x v="8"/>
    <s v="Pretoria"/>
    <x v="2"/>
    <x v="1"/>
    <n v="1"/>
    <n v="85.18"/>
    <n v="0.2"/>
    <n v="68.14"/>
    <x v="2375"/>
    <s v="PayPal"/>
    <x v="0"/>
    <s v="Express"/>
    <x v="1"/>
    <n v="2025"/>
    <m/>
    <x v="9"/>
  </r>
  <r>
    <s v="ORD-006751"/>
    <d v="2025-04-23T00:00:00"/>
    <x v="509"/>
    <x v="10"/>
    <x v="4"/>
    <x v="4"/>
    <s v="Los Angeles"/>
    <x v="19"/>
    <x v="5"/>
    <n v="1"/>
    <n v="25.72"/>
    <n v="0.1"/>
    <n v="23.15"/>
    <x v="3073"/>
    <s v="Bank Transfer"/>
    <x v="1"/>
    <s v="Express"/>
    <x v="2"/>
    <n v="2025"/>
    <m/>
    <x v="7"/>
  </r>
  <r>
    <s v="ORD-006752"/>
    <d v="2025-08-07T00:00:00"/>
    <x v="2271"/>
    <x v="9"/>
    <x v="1"/>
    <x v="1"/>
    <s v="Mumbai"/>
    <x v="14"/>
    <x v="3"/>
    <n v="1"/>
    <n v="84.77"/>
    <n v="0.2"/>
    <n v="67.81"/>
    <x v="2954"/>
    <s v="Digital Wallet"/>
    <x v="0"/>
    <s v="Express"/>
    <x v="0"/>
    <n v="2025"/>
    <m/>
    <x v="3"/>
  </r>
  <r>
    <s v="ORD-006753"/>
    <d v="2025-04-29T00:00:00"/>
    <x v="1065"/>
    <x v="6"/>
    <x v="9"/>
    <x v="3"/>
    <s v="Berlin"/>
    <x v="13"/>
    <x v="2"/>
    <n v="3"/>
    <n v="203.73"/>
    <n v="0.05"/>
    <n v="580.63"/>
    <x v="4052"/>
    <s v="Credit Card"/>
    <x v="2"/>
    <s v="Standard"/>
    <x v="0"/>
    <n v="2025"/>
    <m/>
    <x v="7"/>
  </r>
  <r>
    <s v="ORD-006754"/>
    <d v="2025-02-03T00:00:00"/>
    <x v="975"/>
    <x v="1"/>
    <x v="9"/>
    <x v="3"/>
    <s v="Frankfurt"/>
    <x v="10"/>
    <x v="1"/>
    <n v="3"/>
    <n v="50.25"/>
    <n v="0"/>
    <n v="150.75"/>
    <x v="3461"/>
    <s v="UPI"/>
    <x v="0"/>
    <s v="Standard"/>
    <x v="1"/>
    <n v="2025"/>
    <m/>
    <x v="10"/>
  </r>
  <r>
    <s v="ORD-006755"/>
    <d v="2025-01-01T00:00:00"/>
    <x v="1434"/>
    <x v="8"/>
    <x v="7"/>
    <x v="3"/>
    <s v="Manchester"/>
    <x v="16"/>
    <x v="6"/>
    <n v="2"/>
    <n v="27.86"/>
    <n v="0.15"/>
    <n v="47.36"/>
    <x v="195"/>
    <s v="Credit Card"/>
    <x v="2"/>
    <s v="Standard"/>
    <x v="1"/>
    <n v="2025"/>
    <m/>
    <x v="5"/>
  </r>
  <r>
    <s v="ORD-006756"/>
    <d v="2025-06-25T00:00:00"/>
    <x v="40"/>
    <x v="1"/>
    <x v="5"/>
    <x v="5"/>
    <s v="Osaka"/>
    <x v="18"/>
    <x v="1"/>
    <n v="1"/>
    <n v="71.38"/>
    <n v="0.05"/>
    <n v="67.819999999999993"/>
    <x v="92"/>
    <s v="Digital Wallet"/>
    <x v="0"/>
    <s v="Standard"/>
    <x v="1"/>
    <n v="2025"/>
    <m/>
    <x v="9"/>
  </r>
  <r>
    <s v="ORD-006757"/>
    <d v="2025-11-18T00:00:00"/>
    <x v="1805"/>
    <x v="15"/>
    <x v="9"/>
    <x v="3"/>
    <s v="Munich"/>
    <x v="5"/>
    <x v="3"/>
    <n v="2"/>
    <n v="57.62"/>
    <n v="0"/>
    <n v="115.24"/>
    <x v="1916"/>
    <s v="Bank Transfer"/>
    <x v="2"/>
    <s v="Standard"/>
    <x v="0"/>
    <n v="2025"/>
    <m/>
    <x v="6"/>
  </r>
  <r>
    <s v="ORD-006758"/>
    <d v="2025-08-12T00:00:00"/>
    <x v="1329"/>
    <x v="1"/>
    <x v="3"/>
    <x v="3"/>
    <s v="Marseille"/>
    <x v="15"/>
    <x v="6"/>
    <n v="1"/>
    <n v="74.33"/>
    <n v="0"/>
    <n v="74.33"/>
    <x v="439"/>
    <s v="Digital Wallet"/>
    <x v="1"/>
    <s v="Express"/>
    <x v="0"/>
    <n v="2025"/>
    <m/>
    <x v="3"/>
  </r>
  <r>
    <s v="ORD-006759"/>
    <d v="2025-12-31T00:00:00"/>
    <x v="299"/>
    <x v="27"/>
    <x v="0"/>
    <x v="0"/>
    <s v="Melbourne"/>
    <x v="1"/>
    <x v="1"/>
    <n v="2"/>
    <n v="37.590000000000003"/>
    <n v="0"/>
    <n v="75.180000000000007"/>
    <x v="874"/>
    <s v="Credit Card"/>
    <x v="0"/>
    <s v="Standard"/>
    <x v="0"/>
    <n v="2025"/>
    <m/>
    <x v="1"/>
  </r>
  <r>
    <s v="ORD-006760"/>
    <d v="2025-04-23T00:00:00"/>
    <x v="10"/>
    <x v="21"/>
    <x v="1"/>
    <x v="1"/>
    <s v="Hyderabad"/>
    <x v="3"/>
    <x v="1"/>
    <n v="1"/>
    <n v="132.16999999999999"/>
    <n v="0.15"/>
    <n v="112.35"/>
    <x v="705"/>
    <s v="Credit Card"/>
    <x v="0"/>
    <s v="Standard"/>
    <x v="0"/>
    <n v="2025"/>
    <m/>
    <x v="7"/>
  </r>
  <r>
    <s v="ORD-006761"/>
    <d v="2025-04-20T00:00:00"/>
    <x v="2059"/>
    <x v="8"/>
    <x v="3"/>
    <x v="3"/>
    <s v="Toulouse"/>
    <x v="3"/>
    <x v="1"/>
    <n v="2"/>
    <n v="139.03"/>
    <n v="0"/>
    <n v="278.05"/>
    <x v="1475"/>
    <s v="PayPal"/>
    <x v="1"/>
    <s v="Express"/>
    <x v="2"/>
    <n v="2025"/>
    <m/>
    <x v="7"/>
  </r>
  <r>
    <s v="ORD-006762"/>
    <d v="2025-03-04T00:00:00"/>
    <x v="1094"/>
    <x v="5"/>
    <x v="10"/>
    <x v="7"/>
    <s v="BrasÃ­lia"/>
    <x v="9"/>
    <x v="6"/>
    <n v="3"/>
    <n v="79.97"/>
    <n v="0.1"/>
    <n v="215.93"/>
    <x v="561"/>
    <s v="Unknown"/>
    <x v="1"/>
    <s v="Standard"/>
    <x v="3"/>
    <n v="2025"/>
    <m/>
    <x v="4"/>
  </r>
  <r>
    <s v="ORD-006763"/>
    <d v="2025-03-06T00:00:00"/>
    <x v="814"/>
    <x v="19"/>
    <x v="1"/>
    <x v="1"/>
    <s v="Kolkata"/>
    <x v="8"/>
    <x v="5"/>
    <n v="1"/>
    <n v="100.71"/>
    <n v="0.05"/>
    <n v="95.68"/>
    <x v="1221"/>
    <s v="Credit Card"/>
    <x v="0"/>
    <s v="Express"/>
    <x v="1"/>
    <n v="2025"/>
    <m/>
    <x v="4"/>
  </r>
  <r>
    <s v="ORD-006764"/>
    <d v="2025-04-22T00:00:00"/>
    <x v="972"/>
    <x v="9"/>
    <x v="7"/>
    <x v="3"/>
    <s v="Liverpool"/>
    <x v="9"/>
    <x v="6"/>
    <n v="2"/>
    <n v="84.31"/>
    <n v="0.05"/>
    <n v="160.18"/>
    <x v="4053"/>
    <s v="Credit Card"/>
    <x v="0"/>
    <s v="Same Day"/>
    <x v="0"/>
    <n v="2025"/>
    <m/>
    <x v="7"/>
  </r>
  <r>
    <s v="ORD-006765"/>
    <d v="2025-11-05T00:00:00"/>
    <x v="643"/>
    <x v="8"/>
    <x v="2"/>
    <x v="2"/>
    <s v="Dubai"/>
    <x v="12"/>
    <x v="1"/>
    <n v="2"/>
    <n v="150.01"/>
    <n v="0.1"/>
    <n v="270.02"/>
    <x v="4054"/>
    <s v="UPI"/>
    <x v="2"/>
    <s v="Standard"/>
    <x v="0"/>
    <n v="2025"/>
    <m/>
    <x v="6"/>
  </r>
  <r>
    <s v="ORD-006766"/>
    <d v="2025-12-07T00:00:00"/>
    <x v="2322"/>
    <x v="20"/>
    <x v="4"/>
    <x v="4"/>
    <s v="Los Angeles"/>
    <x v="17"/>
    <x v="3"/>
    <n v="3"/>
    <n v="63.23"/>
    <n v="0"/>
    <n v="189.7"/>
    <x v="4055"/>
    <s v="Credit Card"/>
    <x v="1"/>
    <s v="Express"/>
    <x v="1"/>
    <n v="2025"/>
    <m/>
    <x v="1"/>
  </r>
  <r>
    <s v="ORD-006767"/>
    <d v="2025-12-25T00:00:00"/>
    <x v="1448"/>
    <x v="21"/>
    <x v="7"/>
    <x v="3"/>
    <s v="Manchester"/>
    <x v="14"/>
    <x v="3"/>
    <n v="1"/>
    <n v="79.680000000000007"/>
    <n v="0.15"/>
    <n v="67.73"/>
    <x v="1450"/>
    <s v="PayPal"/>
    <x v="2"/>
    <s v="Standard"/>
    <x v="0"/>
    <n v="2025"/>
    <m/>
    <x v="1"/>
  </r>
  <r>
    <s v="ORD-006768"/>
    <d v="2025-04-01T00:00:00"/>
    <x v="1109"/>
    <x v="6"/>
    <x v="11"/>
    <x v="8"/>
    <s v="Durban"/>
    <x v="9"/>
    <x v="6"/>
    <n v="1"/>
    <n v="85.42"/>
    <n v="0.05"/>
    <n v="81.150000000000006"/>
    <x v="4056"/>
    <s v="PayPal"/>
    <x v="0"/>
    <s v="Standard"/>
    <x v="0"/>
    <n v="2025"/>
    <m/>
    <x v="7"/>
  </r>
  <r>
    <s v="ORD-006769"/>
    <d v="2025-12-01T00:00:00"/>
    <x v="2323"/>
    <x v="6"/>
    <x v="1"/>
    <x v="1"/>
    <s v="Hyderabad"/>
    <x v="14"/>
    <x v="3"/>
    <n v="2"/>
    <n v="86.28"/>
    <n v="0.15"/>
    <n v="146.66999999999999"/>
    <x v="4057"/>
    <s v="Bank Transfer"/>
    <x v="1"/>
    <s v="Express"/>
    <x v="0"/>
    <n v="2025"/>
    <m/>
    <x v="1"/>
  </r>
  <r>
    <s v="ORD-006770"/>
    <d v="2025-05-09T00:00:00"/>
    <x v="40"/>
    <x v="8"/>
    <x v="1"/>
    <x v="1"/>
    <s v="Mumbai"/>
    <x v="8"/>
    <x v="5"/>
    <n v="1"/>
    <n v="102.21"/>
    <n v="0.05"/>
    <n v="97.1"/>
    <x v="2742"/>
    <s v="Debit Card"/>
    <x v="0"/>
    <s v="Same Day"/>
    <x v="0"/>
    <n v="2025"/>
    <m/>
    <x v="0"/>
  </r>
  <r>
    <s v="ORD-006771"/>
    <d v="2025-02-14T00:00:00"/>
    <x v="2257"/>
    <x v="7"/>
    <x v="10"/>
    <x v="7"/>
    <s v="BrasÃ­lia"/>
    <x v="12"/>
    <x v="1"/>
    <n v="1"/>
    <n v="152.94999999999999"/>
    <n v="0"/>
    <n v="152.94999999999999"/>
    <x v="1668"/>
    <s v="Bank Transfer"/>
    <x v="2"/>
    <s v="Standard"/>
    <x v="0"/>
    <n v="2025"/>
    <m/>
    <x v="10"/>
  </r>
  <r>
    <s v="ORD-006772"/>
    <d v="2025-11-27T00:00:00"/>
    <x v="1264"/>
    <x v="10"/>
    <x v="10"/>
    <x v="7"/>
    <s v="Rio de Janeiro"/>
    <x v="12"/>
    <x v="1"/>
    <n v="4"/>
    <n v="154.22999999999999"/>
    <n v="0.05"/>
    <n v="586.08000000000004"/>
    <x v="4058"/>
    <s v="PayPal"/>
    <x v="2"/>
    <s v="Express"/>
    <x v="3"/>
    <n v="2025"/>
    <m/>
    <x v="6"/>
  </r>
  <r>
    <s v="ORD-006773"/>
    <d v="2025-09-06T00:00:00"/>
    <x v="1263"/>
    <x v="8"/>
    <x v="9"/>
    <x v="3"/>
    <s v="Berlin"/>
    <x v="1"/>
    <x v="1"/>
    <n v="1"/>
    <n v="41.17"/>
    <n v="0.05"/>
    <n v="39.11"/>
    <x v="3460"/>
    <s v="UPI"/>
    <x v="0"/>
    <s v="Standard"/>
    <x v="2"/>
    <n v="2025"/>
    <m/>
    <x v="11"/>
  </r>
  <r>
    <s v="ORD-006774"/>
    <d v="2025-03-06T00:00:00"/>
    <x v="2324"/>
    <x v="9"/>
    <x v="9"/>
    <x v="3"/>
    <s v="Hamburg"/>
    <x v="19"/>
    <x v="5"/>
    <n v="1"/>
    <n v="26.06"/>
    <n v="0.05"/>
    <n v="24.76"/>
    <x v="3544"/>
    <s v="UPI"/>
    <x v="0"/>
    <s v="Same Day"/>
    <x v="1"/>
    <n v="2025"/>
    <m/>
    <x v="4"/>
  </r>
  <r>
    <s v="ORD-006775"/>
    <d v="2025-06-18T00:00:00"/>
    <x v="1402"/>
    <x v="29"/>
    <x v="6"/>
    <x v="6"/>
    <s v="Singapore"/>
    <x v="7"/>
    <x v="5"/>
    <n v="3"/>
    <n v="136.09"/>
    <n v="0.1"/>
    <n v="367.45"/>
    <x v="4059"/>
    <s v="Credit Card"/>
    <x v="0"/>
    <s v="Standard"/>
    <x v="0"/>
    <n v="2025"/>
    <m/>
    <x v="9"/>
  </r>
  <r>
    <s v="ORD-006776"/>
    <d v="2025-04-23T00:00:00"/>
    <x v="1440"/>
    <x v="16"/>
    <x v="0"/>
    <x v="0"/>
    <s v="Brisbane"/>
    <x v="4"/>
    <x v="2"/>
    <n v="1"/>
    <n v="41.7"/>
    <n v="0"/>
    <n v="41.7"/>
    <x v="1121"/>
    <s v="Credit Card"/>
    <x v="0"/>
    <s v="Standard"/>
    <x v="1"/>
    <n v="2025"/>
    <m/>
    <x v="7"/>
  </r>
  <r>
    <s v="ORD-006777"/>
    <d v="2025-10-16T00:00:00"/>
    <x v="207"/>
    <x v="3"/>
    <x v="4"/>
    <x v="4"/>
    <s v="Chicago"/>
    <x v="11"/>
    <x v="5"/>
    <n v="2"/>
    <n v="148.94999999999999"/>
    <n v="0.1"/>
    <n v="268.10000000000002"/>
    <x v="4060"/>
    <s v="UPI"/>
    <x v="2"/>
    <s v="Standard"/>
    <x v="0"/>
    <n v="2025"/>
    <m/>
    <x v="2"/>
  </r>
  <r>
    <s v="ORD-006778"/>
    <d v="2025-06-27T00:00:00"/>
    <x v="2325"/>
    <x v="29"/>
    <x v="1"/>
    <x v="1"/>
    <s v="Mumbai"/>
    <x v="8"/>
    <x v="5"/>
    <n v="1"/>
    <n v="92.92"/>
    <n v="0.15"/>
    <n v="78.98"/>
    <x v="1058"/>
    <s v="UPI"/>
    <x v="1"/>
    <s v="Standard"/>
    <x v="2"/>
    <n v="2025"/>
    <m/>
    <x v="9"/>
  </r>
  <r>
    <s v="ORD-006779"/>
    <d v="2025-12-29T00:00:00"/>
    <x v="244"/>
    <x v="10"/>
    <x v="9"/>
    <x v="3"/>
    <s v="Hamburg"/>
    <x v="11"/>
    <x v="5"/>
    <n v="1"/>
    <n v="156.47"/>
    <n v="0.05"/>
    <n v="148.65"/>
    <x v="475"/>
    <s v="Credit Card"/>
    <x v="1"/>
    <s v="Standard"/>
    <x v="1"/>
    <n v="2025"/>
    <m/>
    <x v="1"/>
  </r>
  <r>
    <s v="ORD-006780"/>
    <d v="2025-01-22T00:00:00"/>
    <x v="2326"/>
    <x v="27"/>
    <x v="10"/>
    <x v="7"/>
    <s v="BrasÃ­lia"/>
    <x v="5"/>
    <x v="3"/>
    <n v="1"/>
    <n v="51.55"/>
    <n v="0"/>
    <n v="51.55"/>
    <x v="4061"/>
    <s v="Digital Wallet"/>
    <x v="1"/>
    <s v="Standard"/>
    <x v="1"/>
    <n v="2025"/>
    <m/>
    <x v="5"/>
  </r>
  <r>
    <s v="ORD-006781"/>
    <d v="2025-05-19T00:00:00"/>
    <x v="1473"/>
    <x v="24"/>
    <x v="2"/>
    <x v="2"/>
    <s v="Abu Dhabi"/>
    <x v="12"/>
    <x v="1"/>
    <n v="1"/>
    <n v="167.52"/>
    <n v="0.05"/>
    <n v="159.13999999999999"/>
    <x v="4062"/>
    <s v="PayPal"/>
    <x v="0"/>
    <s v="Standard"/>
    <x v="0"/>
    <n v="2025"/>
    <m/>
    <x v="0"/>
  </r>
  <r>
    <s v="ORD-006782"/>
    <d v="2025-07-08T00:00:00"/>
    <x v="77"/>
    <x v="18"/>
    <x v="11"/>
    <x v="8"/>
    <s v="Cape Town"/>
    <x v="10"/>
    <x v="1"/>
    <n v="1"/>
    <n v="53.44"/>
    <n v="0.1"/>
    <n v="48.1"/>
    <x v="4063"/>
    <s v="PayPal"/>
    <x v="0"/>
    <s v="Standard"/>
    <x v="0"/>
    <n v="2025"/>
    <m/>
    <x v="8"/>
  </r>
  <r>
    <s v="ORD-006783"/>
    <d v="2025-07-16T00:00:00"/>
    <x v="2327"/>
    <x v="4"/>
    <x v="10"/>
    <x v="7"/>
    <s v="Rio de Janeiro"/>
    <x v="6"/>
    <x v="4"/>
    <n v="2"/>
    <n v="20.079999999999998"/>
    <n v="0.15"/>
    <n v="34.14"/>
    <x v="4064"/>
    <s v="Digital Wallet"/>
    <x v="0"/>
    <s v="Standard"/>
    <x v="1"/>
    <n v="2025"/>
    <m/>
    <x v="8"/>
  </r>
  <r>
    <s v="ORD-006784"/>
    <d v="2025-05-04T00:00:00"/>
    <x v="1802"/>
    <x v="11"/>
    <x v="3"/>
    <x v="3"/>
    <s v="Marseille"/>
    <x v="2"/>
    <x v="1"/>
    <n v="2"/>
    <n v="84.19"/>
    <n v="0.05"/>
    <n v="159.97"/>
    <x v="4065"/>
    <s v="Bank Transfer"/>
    <x v="2"/>
    <s v="Standard"/>
    <x v="3"/>
    <n v="2025"/>
    <m/>
    <x v="0"/>
  </r>
  <r>
    <s v="ORD-006785"/>
    <d v="2025-10-13T00:00:00"/>
    <x v="371"/>
    <x v="1"/>
    <x v="7"/>
    <x v="3"/>
    <s v="Birmingham"/>
    <x v="15"/>
    <x v="6"/>
    <n v="1"/>
    <n v="73.59"/>
    <n v="0.05"/>
    <n v="69.91"/>
    <x v="1295"/>
    <s v="Bank Transfer"/>
    <x v="0"/>
    <s v="Standard"/>
    <x v="0"/>
    <n v="2025"/>
    <m/>
    <x v="2"/>
  </r>
  <r>
    <s v="ORD-006786"/>
    <d v="2025-11-29T00:00:00"/>
    <x v="1204"/>
    <x v="18"/>
    <x v="5"/>
    <x v="5"/>
    <s v="Kyoto"/>
    <x v="14"/>
    <x v="3"/>
    <n v="2"/>
    <n v="86.32"/>
    <n v="0.05"/>
    <n v="164"/>
    <x v="2605"/>
    <s v="PayPal"/>
    <x v="2"/>
    <s v="Standard"/>
    <x v="3"/>
    <n v="2025"/>
    <m/>
    <x v="6"/>
  </r>
  <r>
    <s v="ORD-006787"/>
    <d v="2025-12-16T00:00:00"/>
    <x v="311"/>
    <x v="1"/>
    <x v="0"/>
    <x v="0"/>
    <s v="Brisbane"/>
    <x v="6"/>
    <x v="4"/>
    <n v="1"/>
    <n v="19.239999999999998"/>
    <n v="0.2"/>
    <n v="15.39"/>
    <x v="415"/>
    <s v="Debit Card"/>
    <x v="2"/>
    <s v="Standard"/>
    <x v="1"/>
    <n v="2025"/>
    <m/>
    <x v="1"/>
  </r>
  <r>
    <s v="ORD-006788"/>
    <d v="2025-11-08T00:00:00"/>
    <x v="1072"/>
    <x v="9"/>
    <x v="9"/>
    <x v="3"/>
    <s v="Munich"/>
    <x v="14"/>
    <x v="3"/>
    <n v="1"/>
    <n v="84.14"/>
    <n v="0"/>
    <n v="84.14"/>
    <x v="3617"/>
    <s v="UPI"/>
    <x v="1"/>
    <s v="Standard"/>
    <x v="2"/>
    <n v="2025"/>
    <m/>
    <x v="6"/>
  </r>
  <r>
    <s v="ORD-006789"/>
    <d v="2025-11-22T00:00:00"/>
    <x v="547"/>
    <x v="15"/>
    <x v="1"/>
    <x v="1"/>
    <s v="Kolkata"/>
    <x v="15"/>
    <x v="6"/>
    <n v="5"/>
    <n v="74.11"/>
    <n v="0.05"/>
    <n v="352.04"/>
    <x v="4066"/>
    <s v="PayPal"/>
    <x v="0"/>
    <s v="Standard"/>
    <x v="1"/>
    <n v="2025"/>
    <m/>
    <x v="6"/>
  </r>
  <r>
    <s v="ORD-006790"/>
    <d v="2025-08-04T00:00:00"/>
    <x v="1094"/>
    <x v="28"/>
    <x v="2"/>
    <x v="2"/>
    <s v="Abu Dhabi"/>
    <x v="9"/>
    <x v="6"/>
    <n v="1"/>
    <n v="81.22"/>
    <n v="0.05"/>
    <n v="77.16"/>
    <x v="4067"/>
    <s v="PayPal"/>
    <x v="1"/>
    <s v="Express"/>
    <x v="0"/>
    <n v="2025"/>
    <m/>
    <x v="3"/>
  </r>
  <r>
    <s v="ORD-006791"/>
    <d v="2025-11-15T00:00:00"/>
    <x v="342"/>
    <x v="27"/>
    <x v="7"/>
    <x v="3"/>
    <s v="Liverpool"/>
    <x v="1"/>
    <x v="1"/>
    <n v="2"/>
    <n v="37.47"/>
    <n v="0.25"/>
    <n v="56.21"/>
    <x v="4068"/>
    <s v="UPI"/>
    <x v="0"/>
    <s v="Express"/>
    <x v="1"/>
    <n v="2025"/>
    <m/>
    <x v="6"/>
  </r>
  <r>
    <s v="ORD-006792"/>
    <d v="2025-04-29T00:00:00"/>
    <x v="845"/>
    <x v="4"/>
    <x v="4"/>
    <x v="4"/>
    <s v="Chicago"/>
    <x v="13"/>
    <x v="2"/>
    <n v="2"/>
    <n v="193.25"/>
    <n v="0.1"/>
    <n v="347.84"/>
    <x v="4069"/>
    <s v="Debit Card"/>
    <x v="0"/>
    <s v="Standard"/>
    <x v="0"/>
    <n v="2025"/>
    <m/>
    <x v="7"/>
  </r>
  <r>
    <s v="ORD-006793"/>
    <d v="2025-06-05T00:00:00"/>
    <x v="1771"/>
    <x v="8"/>
    <x v="8"/>
    <x v="4"/>
    <s v="Montreal"/>
    <x v="3"/>
    <x v="1"/>
    <n v="2"/>
    <n v="135.15"/>
    <n v="0"/>
    <n v="270.31"/>
    <x v="4070"/>
    <s v="UPI"/>
    <x v="0"/>
    <s v="Standard"/>
    <x v="2"/>
    <n v="2025"/>
    <m/>
    <x v="9"/>
  </r>
  <r>
    <s v="ORD-006794"/>
    <d v="2025-05-04T00:00:00"/>
    <x v="1895"/>
    <x v="3"/>
    <x v="8"/>
    <x v="4"/>
    <s v="Vancouver"/>
    <x v="1"/>
    <x v="1"/>
    <n v="2"/>
    <n v="41.46"/>
    <n v="0.25"/>
    <n v="62.18"/>
    <x v="3294"/>
    <s v="PayPal"/>
    <x v="1"/>
    <s v="Standard"/>
    <x v="0"/>
    <n v="2025"/>
    <m/>
    <x v="0"/>
  </r>
  <r>
    <s v="ORD-006795"/>
    <d v="2025-07-02T00:00:00"/>
    <x v="1198"/>
    <x v="12"/>
    <x v="4"/>
    <x v="4"/>
    <s v="Los Angeles"/>
    <x v="13"/>
    <x v="2"/>
    <n v="2"/>
    <n v="177.34"/>
    <n v="0.1"/>
    <n v="319.20999999999998"/>
    <x v="4071"/>
    <s v="UPI"/>
    <x v="1"/>
    <s v="Same Day"/>
    <x v="2"/>
    <n v="2025"/>
    <m/>
    <x v="8"/>
  </r>
  <r>
    <s v="ORD-006796"/>
    <d v="2025-04-22T00:00:00"/>
    <x v="1135"/>
    <x v="17"/>
    <x v="6"/>
    <x v="6"/>
    <s v="Singapore"/>
    <x v="12"/>
    <x v="1"/>
    <n v="3"/>
    <n v="153.9"/>
    <n v="0.05"/>
    <n v="438.61"/>
    <x v="4072"/>
    <s v="PayPal"/>
    <x v="0"/>
    <s v="Express"/>
    <x v="0"/>
    <n v="2025"/>
    <m/>
    <x v="7"/>
  </r>
  <r>
    <s v="ORD-006797"/>
    <d v="2025-12-21T00:00:00"/>
    <x v="1687"/>
    <x v="20"/>
    <x v="4"/>
    <x v="4"/>
    <s v="Houston"/>
    <x v="11"/>
    <x v="5"/>
    <n v="1"/>
    <n v="161.55000000000001"/>
    <n v="0.05"/>
    <n v="153.47"/>
    <x v="4073"/>
    <s v="Credit Card"/>
    <x v="0"/>
    <s v="Express"/>
    <x v="2"/>
    <n v="2025"/>
    <m/>
    <x v="1"/>
  </r>
  <r>
    <s v="ORD-006798"/>
    <d v="2025-05-03T00:00:00"/>
    <x v="1070"/>
    <x v="11"/>
    <x v="1"/>
    <x v="1"/>
    <s v="Bengaluru"/>
    <x v="17"/>
    <x v="3"/>
    <n v="1"/>
    <n v="70.180000000000007"/>
    <n v="0.05"/>
    <n v="66.67"/>
    <x v="3254"/>
    <s v="Debit Card"/>
    <x v="0"/>
    <s v="Express"/>
    <x v="3"/>
    <n v="2025"/>
    <m/>
    <x v="0"/>
  </r>
  <r>
    <s v="ORD-006799"/>
    <d v="2025-02-08T00:00:00"/>
    <x v="1758"/>
    <x v="23"/>
    <x v="7"/>
    <x v="3"/>
    <s v="London"/>
    <x v="5"/>
    <x v="3"/>
    <n v="3"/>
    <n v="52.54"/>
    <n v="0.1"/>
    <n v="141.87"/>
    <x v="4074"/>
    <s v="Bank Transfer"/>
    <x v="2"/>
    <s v="Standard"/>
    <x v="0"/>
    <n v="2025"/>
    <m/>
    <x v="10"/>
  </r>
  <r>
    <s v="ORD-006800"/>
    <d v="2025-07-25T00:00:00"/>
    <x v="1448"/>
    <x v="23"/>
    <x v="0"/>
    <x v="0"/>
    <s v="Brisbane"/>
    <x v="8"/>
    <x v="5"/>
    <n v="1"/>
    <n v="106.75"/>
    <n v="0.05"/>
    <n v="101.41"/>
    <x v="4075"/>
    <s v="Debit Card"/>
    <x v="0"/>
    <s v="Express"/>
    <x v="1"/>
    <n v="2025"/>
    <m/>
    <x v="8"/>
  </r>
  <r>
    <s v="ORD-006801"/>
    <d v="2025-01-23T00:00:00"/>
    <x v="645"/>
    <x v="13"/>
    <x v="11"/>
    <x v="8"/>
    <s v="Pretoria"/>
    <x v="4"/>
    <x v="2"/>
    <n v="1"/>
    <n v="44.42"/>
    <n v="0"/>
    <n v="44.42"/>
    <x v="4076"/>
    <s v="Debit Card"/>
    <x v="0"/>
    <s v="Standard"/>
    <x v="2"/>
    <n v="2025"/>
    <m/>
    <x v="5"/>
  </r>
  <r>
    <s v="ORD-006802"/>
    <d v="2025-02-13T00:00:00"/>
    <x v="593"/>
    <x v="14"/>
    <x v="6"/>
    <x v="6"/>
    <s v="Singapore"/>
    <x v="0"/>
    <x v="0"/>
    <n v="1"/>
    <n v="42.56"/>
    <n v="0"/>
    <n v="42.56"/>
    <x v="1019"/>
    <s v="Debit Card"/>
    <x v="0"/>
    <s v="Express"/>
    <x v="1"/>
    <n v="2025"/>
    <m/>
    <x v="10"/>
  </r>
  <r>
    <s v="ORD-006803"/>
    <d v="2025-03-27T00:00:00"/>
    <x v="334"/>
    <x v="22"/>
    <x v="2"/>
    <x v="2"/>
    <s v="Sharjah"/>
    <x v="1"/>
    <x v="1"/>
    <n v="3"/>
    <n v="41.79"/>
    <n v="0.1"/>
    <n v="112.83"/>
    <x v="4077"/>
    <s v="Debit Card"/>
    <x v="1"/>
    <s v="Same Day"/>
    <x v="1"/>
    <n v="2025"/>
    <m/>
    <x v="4"/>
  </r>
  <r>
    <s v="ORD-006804"/>
    <d v="2025-07-01T00:00:00"/>
    <x v="2233"/>
    <x v="28"/>
    <x v="1"/>
    <x v="1"/>
    <s v="Delhi"/>
    <x v="15"/>
    <x v="6"/>
    <n v="1"/>
    <n v="71.11"/>
    <n v="0.15"/>
    <n v="60.45"/>
    <x v="1940"/>
    <s v="Debit Card"/>
    <x v="1"/>
    <s v="Express"/>
    <x v="3"/>
    <n v="2025"/>
    <m/>
    <x v="8"/>
  </r>
  <r>
    <s v="ORD-006805"/>
    <d v="2025-06-19T00:00:00"/>
    <x v="910"/>
    <x v="20"/>
    <x v="1"/>
    <x v="1"/>
    <s v="Chennai"/>
    <x v="12"/>
    <x v="1"/>
    <n v="3"/>
    <n v="166.51"/>
    <n v="0.1"/>
    <n v="449.58"/>
    <x v="4078"/>
    <s v="Debit Card"/>
    <x v="2"/>
    <s v="Same Day"/>
    <x v="2"/>
    <n v="2025"/>
    <m/>
    <x v="9"/>
  </r>
  <r>
    <s v="ORD-006806"/>
    <d v="2025-11-07T00:00:00"/>
    <x v="781"/>
    <x v="13"/>
    <x v="3"/>
    <x v="3"/>
    <s v="Lyon"/>
    <x v="5"/>
    <x v="3"/>
    <n v="2"/>
    <n v="58.9"/>
    <n v="0.25"/>
    <n v="88.34"/>
    <x v="2474"/>
    <s v="Credit Card"/>
    <x v="0"/>
    <s v="Express"/>
    <x v="0"/>
    <n v="2025"/>
    <m/>
    <x v="6"/>
  </r>
  <r>
    <s v="ORD-006807"/>
    <d v="2025-10-17T00:00:00"/>
    <x v="387"/>
    <x v="12"/>
    <x v="4"/>
    <x v="4"/>
    <s v="Los Angeles"/>
    <x v="2"/>
    <x v="1"/>
    <n v="2"/>
    <n v="84.53"/>
    <n v="0.1"/>
    <n v="152.15"/>
    <x v="432"/>
    <s v="UPI"/>
    <x v="1"/>
    <s v="Express"/>
    <x v="1"/>
    <n v="2025"/>
    <m/>
    <x v="2"/>
  </r>
  <r>
    <s v="ORD-006808"/>
    <d v="2025-06-16T00:00:00"/>
    <x v="99"/>
    <x v="2"/>
    <x v="6"/>
    <x v="6"/>
    <s v="Singapore"/>
    <x v="1"/>
    <x v="1"/>
    <n v="1"/>
    <n v="41.03"/>
    <n v="0.15"/>
    <n v="34.880000000000003"/>
    <x v="4079"/>
    <s v="PayPal"/>
    <x v="2"/>
    <s v="Standard"/>
    <x v="0"/>
    <n v="2025"/>
    <m/>
    <x v="9"/>
  </r>
  <r>
    <s v="ORD-006809"/>
    <d v="2025-05-11T00:00:00"/>
    <x v="1055"/>
    <x v="21"/>
    <x v="8"/>
    <x v="4"/>
    <s v="Vancouver"/>
    <x v="13"/>
    <x v="2"/>
    <n v="1"/>
    <n v="177.6"/>
    <n v="0.2"/>
    <n v="142.08000000000001"/>
    <x v="2807"/>
    <s v="Credit Card"/>
    <x v="2"/>
    <s v="Standard"/>
    <x v="0"/>
    <n v="2025"/>
    <m/>
    <x v="0"/>
  </r>
  <r>
    <s v="ORD-006810"/>
    <d v="2025-05-04T00:00:00"/>
    <x v="729"/>
    <x v="11"/>
    <x v="11"/>
    <x v="8"/>
    <s v="Pretoria"/>
    <x v="12"/>
    <x v="1"/>
    <n v="1"/>
    <n v="152.75"/>
    <n v="0.1"/>
    <n v="137.47"/>
    <x v="4080"/>
    <s v="Debit Card"/>
    <x v="2"/>
    <s v="Express"/>
    <x v="1"/>
    <n v="2025"/>
    <m/>
    <x v="0"/>
  </r>
  <r>
    <s v="ORD-006811"/>
    <d v="2025-10-30T00:00:00"/>
    <x v="1103"/>
    <x v="18"/>
    <x v="4"/>
    <x v="4"/>
    <s v="New York"/>
    <x v="15"/>
    <x v="6"/>
    <n v="1"/>
    <n v="79.39"/>
    <n v="0.15"/>
    <n v="67.48"/>
    <x v="3442"/>
    <s v="Digital Wallet"/>
    <x v="2"/>
    <s v="Standard"/>
    <x v="1"/>
    <n v="2025"/>
    <m/>
    <x v="2"/>
  </r>
  <r>
    <s v="ORD-006812"/>
    <d v="2025-01-21T00:00:00"/>
    <x v="2160"/>
    <x v="5"/>
    <x v="9"/>
    <x v="3"/>
    <s v="Berlin"/>
    <x v="16"/>
    <x v="6"/>
    <n v="1"/>
    <n v="31.36"/>
    <n v="0"/>
    <n v="31.36"/>
    <x v="1744"/>
    <s v="UPI"/>
    <x v="0"/>
    <s v="Standard"/>
    <x v="2"/>
    <n v="2025"/>
    <m/>
    <x v="5"/>
  </r>
  <r>
    <s v="ORD-006813"/>
    <d v="2025-01-06T00:00:00"/>
    <x v="508"/>
    <x v="8"/>
    <x v="9"/>
    <x v="3"/>
    <s v="Frankfurt"/>
    <x v="8"/>
    <x v="5"/>
    <n v="2"/>
    <n v="101.73"/>
    <n v="0.2"/>
    <n v="162.77000000000001"/>
    <x v="2619"/>
    <s v="Credit Card"/>
    <x v="2"/>
    <s v="Same Day"/>
    <x v="0"/>
    <n v="2025"/>
    <m/>
    <x v="5"/>
  </r>
  <r>
    <s v="ORD-006814"/>
    <d v="2025-11-06T00:00:00"/>
    <x v="1413"/>
    <x v="14"/>
    <x v="4"/>
    <x v="4"/>
    <s v="Los Angeles"/>
    <x v="10"/>
    <x v="1"/>
    <n v="1"/>
    <n v="49.7"/>
    <n v="0.05"/>
    <n v="47.21"/>
    <x v="4076"/>
    <s v="Digital Wallet"/>
    <x v="2"/>
    <s v="Standard"/>
    <x v="3"/>
    <n v="2025"/>
    <m/>
    <x v="6"/>
  </r>
  <r>
    <s v="ORD-006815"/>
    <d v="2025-07-06T00:00:00"/>
    <x v="1066"/>
    <x v="13"/>
    <x v="3"/>
    <x v="3"/>
    <s v="Lyon"/>
    <x v="9"/>
    <x v="6"/>
    <n v="1"/>
    <n v="80.11"/>
    <n v="0.05"/>
    <n v="76.099999999999994"/>
    <x v="4081"/>
    <s v="Digital Wallet"/>
    <x v="0"/>
    <s v="Standard"/>
    <x v="2"/>
    <n v="2025"/>
    <m/>
    <x v="8"/>
  </r>
  <r>
    <s v="ORD-006816"/>
    <d v="2025-02-21T00:00:00"/>
    <x v="1600"/>
    <x v="6"/>
    <x v="7"/>
    <x v="3"/>
    <s v="Liverpool"/>
    <x v="10"/>
    <x v="1"/>
    <n v="1"/>
    <n v="50.76"/>
    <n v="0.15"/>
    <n v="43.15"/>
    <x v="779"/>
    <s v="Credit Card"/>
    <x v="0"/>
    <s v="Standard"/>
    <x v="1"/>
    <n v="2025"/>
    <m/>
    <x v="10"/>
  </r>
  <r>
    <s v="ORD-006817"/>
    <d v="2025-04-03T00:00:00"/>
    <x v="1572"/>
    <x v="5"/>
    <x v="7"/>
    <x v="3"/>
    <s v="Liverpool"/>
    <x v="11"/>
    <x v="5"/>
    <n v="1"/>
    <n v="152.44"/>
    <n v="0.1"/>
    <n v="137.19999999999999"/>
    <x v="4010"/>
    <s v="Digital Wallet"/>
    <x v="0"/>
    <s v="Standard"/>
    <x v="1"/>
    <n v="2025"/>
    <m/>
    <x v="7"/>
  </r>
  <r>
    <s v="ORD-006818"/>
    <d v="2025-12-14T00:00:00"/>
    <x v="645"/>
    <x v="21"/>
    <x v="4"/>
    <x v="4"/>
    <s v="Seattle"/>
    <x v="3"/>
    <x v="1"/>
    <n v="1"/>
    <n v="149.9"/>
    <n v="0.1"/>
    <n v="134.91"/>
    <x v="1064"/>
    <s v="PayPal"/>
    <x v="0"/>
    <s v="Standard"/>
    <x v="2"/>
    <n v="2025"/>
    <m/>
    <x v="1"/>
  </r>
  <r>
    <s v="ORD-006819"/>
    <d v="2025-11-24T00:00:00"/>
    <x v="1553"/>
    <x v="4"/>
    <x v="1"/>
    <x v="1"/>
    <s v="Delhi"/>
    <x v="19"/>
    <x v="5"/>
    <n v="2"/>
    <n v="23.44"/>
    <n v="0.05"/>
    <n v="44.53"/>
    <x v="1590"/>
    <s v="UPI"/>
    <x v="0"/>
    <s v="Standard"/>
    <x v="1"/>
    <n v="2025"/>
    <m/>
    <x v="6"/>
  </r>
  <r>
    <s v="ORD-006820"/>
    <d v="2025-10-05T00:00:00"/>
    <x v="2233"/>
    <x v="22"/>
    <x v="9"/>
    <x v="3"/>
    <s v="Hamburg"/>
    <x v="13"/>
    <x v="2"/>
    <n v="1"/>
    <n v="175.23"/>
    <n v="0.05"/>
    <n v="166.47"/>
    <x v="329"/>
    <s v="UPI"/>
    <x v="0"/>
    <s v="Express"/>
    <x v="0"/>
    <n v="2025"/>
    <m/>
    <x v="2"/>
  </r>
  <r>
    <s v="ORD-006821"/>
    <d v="2025-07-08T00:00:00"/>
    <x v="1687"/>
    <x v="17"/>
    <x v="4"/>
    <x v="4"/>
    <s v="Houston"/>
    <x v="4"/>
    <x v="2"/>
    <n v="2"/>
    <n v="45.51"/>
    <n v="0.05"/>
    <n v="86.47"/>
    <x v="975"/>
    <s v="PayPal"/>
    <x v="0"/>
    <s v="Express"/>
    <x v="1"/>
    <n v="2025"/>
    <m/>
    <x v="8"/>
  </r>
  <r>
    <s v="ORD-006822"/>
    <d v="2025-07-23T00:00:00"/>
    <x v="1627"/>
    <x v="16"/>
    <x v="1"/>
    <x v="1"/>
    <s v="Chennai"/>
    <x v="5"/>
    <x v="3"/>
    <n v="1"/>
    <n v="57.6"/>
    <n v="0.1"/>
    <n v="51.84"/>
    <x v="2300"/>
    <s v="Credit Card"/>
    <x v="1"/>
    <s v="Standard"/>
    <x v="1"/>
    <n v="2025"/>
    <m/>
    <x v="8"/>
  </r>
  <r>
    <s v="ORD-006823"/>
    <d v="2025-12-25T00:00:00"/>
    <x v="202"/>
    <x v="12"/>
    <x v="4"/>
    <x v="4"/>
    <s v="Los Angeles"/>
    <x v="1"/>
    <x v="1"/>
    <n v="1"/>
    <n v="41.16"/>
    <n v="0.2"/>
    <n v="32.93"/>
    <x v="892"/>
    <s v="Debit Card"/>
    <x v="0"/>
    <s v="Standard"/>
    <x v="0"/>
    <n v="2025"/>
    <m/>
    <x v="1"/>
  </r>
  <r>
    <s v="ORD-006824"/>
    <d v="2025-12-23T00:00:00"/>
    <x v="909"/>
    <x v="14"/>
    <x v="4"/>
    <x v="4"/>
    <s v="Chicago"/>
    <x v="0"/>
    <x v="0"/>
    <n v="2"/>
    <n v="43.33"/>
    <n v="0"/>
    <n v="86.66"/>
    <x v="1311"/>
    <s v="Digital Wallet"/>
    <x v="0"/>
    <s v="Express"/>
    <x v="2"/>
    <n v="2025"/>
    <m/>
    <x v="1"/>
  </r>
  <r>
    <s v="ORD-006825"/>
    <d v="2025-03-26T00:00:00"/>
    <x v="1424"/>
    <x v="12"/>
    <x v="7"/>
    <x v="3"/>
    <s v="Manchester"/>
    <x v="10"/>
    <x v="1"/>
    <n v="1"/>
    <n v="52.89"/>
    <n v="0.2"/>
    <n v="42.31"/>
    <x v="1715"/>
    <s v="PayPal"/>
    <x v="2"/>
    <s v="Express"/>
    <x v="0"/>
    <n v="2025"/>
    <m/>
    <x v="4"/>
  </r>
  <r>
    <s v="ORD-006826"/>
    <d v="2025-11-10T00:00:00"/>
    <x v="2328"/>
    <x v="1"/>
    <x v="1"/>
    <x v="1"/>
    <s v="Mumbai"/>
    <x v="4"/>
    <x v="2"/>
    <n v="1"/>
    <n v="41.48"/>
    <n v="0.05"/>
    <n v="39.409999999999997"/>
    <x v="1015"/>
    <s v="Debit Card"/>
    <x v="0"/>
    <s v="Standard"/>
    <x v="0"/>
    <n v="2025"/>
    <m/>
    <x v="6"/>
  </r>
  <r>
    <s v="ORD-006827"/>
    <d v="2025-03-19T00:00:00"/>
    <x v="1976"/>
    <x v="29"/>
    <x v="9"/>
    <x v="3"/>
    <s v="Berlin"/>
    <x v="14"/>
    <x v="3"/>
    <n v="2"/>
    <n v="81.27"/>
    <n v="0.15"/>
    <n v="138.16"/>
    <x v="3232"/>
    <s v="PayPal"/>
    <x v="2"/>
    <s v="Express"/>
    <x v="0"/>
    <n v="2025"/>
    <m/>
    <x v="4"/>
  </r>
  <r>
    <s v="ORD-006828"/>
    <d v="2025-03-25T00:00:00"/>
    <x v="470"/>
    <x v="1"/>
    <x v="0"/>
    <x v="0"/>
    <s v="Brisbane"/>
    <x v="0"/>
    <x v="0"/>
    <n v="2"/>
    <n v="43.33"/>
    <n v="0.2"/>
    <n v="69.33"/>
    <x v="295"/>
    <s v="UPI"/>
    <x v="1"/>
    <s v="Express"/>
    <x v="0"/>
    <n v="2025"/>
    <m/>
    <x v="4"/>
  </r>
  <r>
    <s v="ORD-006829"/>
    <d v="2025-09-22T00:00:00"/>
    <x v="1079"/>
    <x v="20"/>
    <x v="8"/>
    <x v="4"/>
    <s v="Calgary"/>
    <x v="2"/>
    <x v="1"/>
    <n v="1"/>
    <n v="86.73"/>
    <n v="0.05"/>
    <n v="82.39"/>
    <x v="2020"/>
    <s v="UPI"/>
    <x v="0"/>
    <s v="Standard"/>
    <x v="1"/>
    <n v="2025"/>
    <m/>
    <x v="11"/>
  </r>
  <r>
    <s v="ORD-006830"/>
    <d v="2025-06-08T00:00:00"/>
    <x v="401"/>
    <x v="14"/>
    <x v="6"/>
    <x v="6"/>
    <s v="Singapore"/>
    <x v="14"/>
    <x v="3"/>
    <n v="3"/>
    <n v="79.14"/>
    <n v="0"/>
    <n v="237.41"/>
    <x v="4082"/>
    <s v="Credit Card"/>
    <x v="0"/>
    <s v="Standard"/>
    <x v="2"/>
    <n v="2025"/>
    <m/>
    <x v="9"/>
  </r>
  <r>
    <s v="ORD-006831"/>
    <d v="2025-12-14T00:00:00"/>
    <x v="2329"/>
    <x v="9"/>
    <x v="7"/>
    <x v="3"/>
    <s v="Manchester"/>
    <x v="10"/>
    <x v="1"/>
    <n v="2"/>
    <n v="48.7"/>
    <n v="0.05"/>
    <n v="92.54"/>
    <x v="1112"/>
    <s v="PayPal"/>
    <x v="0"/>
    <s v="Express"/>
    <x v="1"/>
    <n v="2025"/>
    <m/>
    <x v="1"/>
  </r>
  <r>
    <s v="ORD-006832"/>
    <d v="2025-02-04T00:00:00"/>
    <x v="29"/>
    <x v="21"/>
    <x v="9"/>
    <x v="3"/>
    <s v="Berlin"/>
    <x v="12"/>
    <x v="1"/>
    <n v="1"/>
    <n v="163.81"/>
    <n v="0"/>
    <n v="163.81"/>
    <x v="2151"/>
    <s v="Unknown"/>
    <x v="0"/>
    <s v="Standard"/>
    <x v="2"/>
    <n v="2025"/>
    <m/>
    <x v="10"/>
  </r>
  <r>
    <s v="ORD-006833"/>
    <d v="2025-07-20T00:00:00"/>
    <x v="2102"/>
    <x v="11"/>
    <x v="6"/>
    <x v="6"/>
    <s v="Singapore"/>
    <x v="2"/>
    <x v="1"/>
    <n v="1"/>
    <n v="96.44"/>
    <n v="0.25"/>
    <n v="72.33"/>
    <x v="9"/>
    <s v="Debit Card"/>
    <x v="0"/>
    <s v="Standard"/>
    <x v="0"/>
    <n v="2025"/>
    <m/>
    <x v="8"/>
  </r>
  <r>
    <s v="ORD-006834"/>
    <d v="2025-12-10T00:00:00"/>
    <x v="358"/>
    <x v="22"/>
    <x v="7"/>
    <x v="3"/>
    <s v="London"/>
    <x v="12"/>
    <x v="1"/>
    <n v="1"/>
    <n v="166.98"/>
    <n v="0.05"/>
    <n v="158.63"/>
    <x v="3503"/>
    <s v="UPI"/>
    <x v="1"/>
    <s v="Same Day"/>
    <x v="1"/>
    <n v="2025"/>
    <m/>
    <x v="1"/>
  </r>
  <r>
    <s v="ORD-006835"/>
    <d v="2025-12-07T00:00:00"/>
    <x v="458"/>
    <x v="29"/>
    <x v="0"/>
    <x v="0"/>
    <s v="Melbourne"/>
    <x v="12"/>
    <x v="1"/>
    <n v="1"/>
    <n v="165.24"/>
    <n v="0"/>
    <n v="165.24"/>
    <x v="4083"/>
    <s v="Bank Transfer"/>
    <x v="0"/>
    <s v="Standard"/>
    <x v="3"/>
    <n v="2025"/>
    <m/>
    <x v="1"/>
  </r>
  <r>
    <s v="ORD-006836"/>
    <d v="2025-03-03T00:00:00"/>
    <x v="1529"/>
    <x v="26"/>
    <x v="7"/>
    <x v="3"/>
    <s v="Birmingham"/>
    <x v="13"/>
    <x v="2"/>
    <n v="1"/>
    <n v="177.14"/>
    <n v="0.25"/>
    <n v="132.85"/>
    <x v="682"/>
    <s v="Credit Card"/>
    <x v="0"/>
    <s v="Standard"/>
    <x v="2"/>
    <n v="2025"/>
    <m/>
    <x v="4"/>
  </r>
  <r>
    <s v="ORD-006837"/>
    <d v="2025-05-24T00:00:00"/>
    <x v="1894"/>
    <x v="26"/>
    <x v="7"/>
    <x v="3"/>
    <s v="Liverpool"/>
    <x v="0"/>
    <x v="0"/>
    <n v="1"/>
    <n v="45.04"/>
    <n v="0"/>
    <n v="45.04"/>
    <x v="2803"/>
    <s v="UPI"/>
    <x v="0"/>
    <s v="Standard"/>
    <x v="2"/>
    <n v="2025"/>
    <m/>
    <x v="0"/>
  </r>
  <r>
    <s v="ORD-006838"/>
    <d v="2025-08-31T00:00:00"/>
    <x v="351"/>
    <x v="13"/>
    <x v="5"/>
    <x v="5"/>
    <s v="Kyoto"/>
    <x v="1"/>
    <x v="1"/>
    <n v="1"/>
    <n v="41.64"/>
    <n v="0.1"/>
    <n v="37.479999999999997"/>
    <x v="3544"/>
    <s v="Debit Card"/>
    <x v="2"/>
    <s v="Standard"/>
    <x v="2"/>
    <n v="2025"/>
    <m/>
    <x v="3"/>
  </r>
  <r>
    <s v="ORD-006839"/>
    <d v="2025-03-04T00:00:00"/>
    <x v="1628"/>
    <x v="14"/>
    <x v="1"/>
    <x v="1"/>
    <s v="Kolkata"/>
    <x v="14"/>
    <x v="3"/>
    <n v="2"/>
    <n v="85.24"/>
    <n v="0.25"/>
    <n v="127.86"/>
    <x v="93"/>
    <s v="Digital Wallet"/>
    <x v="0"/>
    <s v="Express"/>
    <x v="1"/>
    <n v="2025"/>
    <m/>
    <x v="4"/>
  </r>
  <r>
    <s v="ORD-006840"/>
    <d v="2025-12-23T00:00:00"/>
    <x v="2136"/>
    <x v="25"/>
    <x v="4"/>
    <x v="4"/>
    <s v="Los Angeles"/>
    <x v="9"/>
    <x v="6"/>
    <n v="1"/>
    <n v="74.61"/>
    <n v="0.2"/>
    <n v="59.69"/>
    <x v="1411"/>
    <s v="Credit Card"/>
    <x v="2"/>
    <s v="Express"/>
    <x v="0"/>
    <n v="2025"/>
    <m/>
    <x v="1"/>
  </r>
  <r>
    <s v="ORD-006841"/>
    <d v="2025-12-09T00:00:00"/>
    <x v="1453"/>
    <x v="9"/>
    <x v="4"/>
    <x v="4"/>
    <s v="Los Angeles"/>
    <x v="6"/>
    <x v="4"/>
    <n v="3"/>
    <n v="19.84"/>
    <n v="0.1"/>
    <n v="53.56"/>
    <x v="602"/>
    <s v="Debit Card"/>
    <x v="0"/>
    <s v="Express"/>
    <x v="1"/>
    <n v="2025"/>
    <m/>
    <x v="1"/>
  </r>
  <r>
    <s v="ORD-006842"/>
    <d v="2025-03-07T00:00:00"/>
    <x v="750"/>
    <x v="17"/>
    <x v="4"/>
    <x v="4"/>
    <s v="Seattle"/>
    <x v="4"/>
    <x v="2"/>
    <n v="2"/>
    <n v="44.1"/>
    <n v="0"/>
    <n v="88.2"/>
    <x v="1007"/>
    <s v="Credit Card"/>
    <x v="0"/>
    <s v="Express"/>
    <x v="1"/>
    <n v="2025"/>
    <m/>
    <x v="4"/>
  </r>
  <r>
    <s v="ORD-006843"/>
    <d v="2025-02-17T00:00:00"/>
    <x v="957"/>
    <x v="16"/>
    <x v="4"/>
    <x v="4"/>
    <s v="Chicago"/>
    <x v="13"/>
    <x v="2"/>
    <n v="1"/>
    <n v="184.24"/>
    <n v="0.25"/>
    <n v="138.18"/>
    <x v="570"/>
    <s v="Credit Card"/>
    <x v="0"/>
    <s v="Express"/>
    <x v="0"/>
    <n v="2025"/>
    <m/>
    <x v="10"/>
  </r>
  <r>
    <s v="ORD-006844"/>
    <d v="2025-02-03T00:00:00"/>
    <x v="2109"/>
    <x v="0"/>
    <x v="3"/>
    <x v="3"/>
    <s v="Paris"/>
    <x v="12"/>
    <x v="1"/>
    <n v="1"/>
    <n v="156.16999999999999"/>
    <n v="0.05"/>
    <n v="148.36000000000001"/>
    <x v="2131"/>
    <s v="Bank Transfer"/>
    <x v="0"/>
    <s v="Standard"/>
    <x v="0"/>
    <n v="2025"/>
    <m/>
    <x v="10"/>
  </r>
  <r>
    <s v="ORD-006845"/>
    <d v="2025-12-08T00:00:00"/>
    <x v="288"/>
    <x v="2"/>
    <x v="5"/>
    <x v="5"/>
    <s v="Yokohama"/>
    <x v="6"/>
    <x v="4"/>
    <n v="3"/>
    <n v="17.57"/>
    <n v="0"/>
    <n v="52.71"/>
    <x v="2730"/>
    <s v="PayPal"/>
    <x v="0"/>
    <s v="Express"/>
    <x v="0"/>
    <n v="2025"/>
    <m/>
    <x v="1"/>
  </r>
  <r>
    <s v="ORD-006846"/>
    <d v="2025-03-17T00:00:00"/>
    <x v="641"/>
    <x v="22"/>
    <x v="5"/>
    <x v="5"/>
    <s v="Osaka"/>
    <x v="4"/>
    <x v="2"/>
    <n v="1"/>
    <n v="46.04"/>
    <n v="0.15"/>
    <n v="39.14"/>
    <x v="1533"/>
    <s v="Credit Card"/>
    <x v="1"/>
    <s v="Standard"/>
    <x v="3"/>
    <n v="2025"/>
    <m/>
    <x v="4"/>
  </r>
  <r>
    <s v="ORD-006847"/>
    <d v="2025-06-12T00:00:00"/>
    <x v="1849"/>
    <x v="22"/>
    <x v="4"/>
    <x v="4"/>
    <s v="Chicago"/>
    <x v="2"/>
    <x v="1"/>
    <n v="1"/>
    <n v="91.23"/>
    <n v="0.2"/>
    <n v="72.98"/>
    <x v="1901"/>
    <s v="PayPal"/>
    <x v="0"/>
    <s v="Standard"/>
    <x v="2"/>
    <n v="2025"/>
    <m/>
    <x v="9"/>
  </r>
  <r>
    <s v="ORD-006848"/>
    <d v="2025-06-25T00:00:00"/>
    <x v="2128"/>
    <x v="20"/>
    <x v="11"/>
    <x v="8"/>
    <s v="Pretoria"/>
    <x v="7"/>
    <x v="5"/>
    <n v="1"/>
    <n v="124.7"/>
    <n v="0.15"/>
    <n v="106"/>
    <x v="4008"/>
    <s v="Credit Card"/>
    <x v="2"/>
    <s v="Express"/>
    <x v="0"/>
    <n v="2025"/>
    <m/>
    <x v="9"/>
  </r>
  <r>
    <s v="ORD-006849"/>
    <d v="2025-08-23T00:00:00"/>
    <x v="357"/>
    <x v="8"/>
    <x v="3"/>
    <x v="3"/>
    <s v="Paris"/>
    <x v="3"/>
    <x v="1"/>
    <n v="2"/>
    <n v="136.19"/>
    <n v="0"/>
    <n v="272.37"/>
    <x v="2680"/>
    <s v="PayPal"/>
    <x v="0"/>
    <s v="Standard"/>
    <x v="0"/>
    <n v="2025"/>
    <m/>
    <x v="3"/>
  </r>
  <r>
    <s v="ORD-006850"/>
    <d v="2025-01-29T00:00:00"/>
    <x v="2330"/>
    <x v="27"/>
    <x v="7"/>
    <x v="3"/>
    <s v="Liverpool"/>
    <x v="18"/>
    <x v="1"/>
    <n v="1"/>
    <n v="64.42"/>
    <n v="0.2"/>
    <n v="51.54"/>
    <x v="4084"/>
    <s v="Digital Wallet"/>
    <x v="0"/>
    <s v="Express"/>
    <x v="1"/>
    <n v="2025"/>
    <m/>
    <x v="5"/>
  </r>
  <r>
    <s v="ORD-006851"/>
    <d v="2025-03-30T00:00:00"/>
    <x v="212"/>
    <x v="22"/>
    <x v="6"/>
    <x v="6"/>
    <s v="Singapore"/>
    <x v="11"/>
    <x v="5"/>
    <n v="3"/>
    <n v="159.55000000000001"/>
    <n v="0.25"/>
    <n v="358.98"/>
    <x v="4085"/>
    <s v="Credit Card"/>
    <x v="2"/>
    <s v="Same Day"/>
    <x v="1"/>
    <n v="2025"/>
    <m/>
    <x v="4"/>
  </r>
  <r>
    <s v="ORD-006852"/>
    <d v="2025-12-14T00:00:00"/>
    <x v="2273"/>
    <x v="9"/>
    <x v="0"/>
    <x v="0"/>
    <s v="Brisbane"/>
    <x v="18"/>
    <x v="1"/>
    <n v="3"/>
    <n v="74.03"/>
    <n v="0"/>
    <n v="222.1"/>
    <x v="1692"/>
    <s v="Digital Wallet"/>
    <x v="0"/>
    <s v="Standard"/>
    <x v="1"/>
    <n v="2025"/>
    <m/>
    <x v="1"/>
  </r>
  <r>
    <s v="ORD-006853"/>
    <d v="2025-12-08T00:00:00"/>
    <x v="1116"/>
    <x v="18"/>
    <x v="5"/>
    <x v="5"/>
    <s v="Yokohama"/>
    <x v="15"/>
    <x v="6"/>
    <n v="1"/>
    <n v="78.89"/>
    <n v="0.15"/>
    <n v="67.05"/>
    <x v="305"/>
    <s v="PayPal"/>
    <x v="0"/>
    <s v="Express"/>
    <x v="1"/>
    <n v="2025"/>
    <m/>
    <x v="1"/>
  </r>
  <r>
    <s v="ORD-006854"/>
    <d v="2025-11-02T00:00:00"/>
    <x v="818"/>
    <x v="17"/>
    <x v="1"/>
    <x v="1"/>
    <s v="Hyderabad"/>
    <x v="7"/>
    <x v="5"/>
    <n v="2"/>
    <n v="133.91"/>
    <n v="0"/>
    <n v="267.83"/>
    <x v="4086"/>
    <s v="PayPal"/>
    <x v="1"/>
    <s v="Standard"/>
    <x v="1"/>
    <n v="2025"/>
    <m/>
    <x v="6"/>
  </r>
  <r>
    <s v="ORD-006855"/>
    <d v="2025-01-08T00:00:00"/>
    <x v="1434"/>
    <x v="19"/>
    <x v="7"/>
    <x v="3"/>
    <s v="Manchester"/>
    <x v="19"/>
    <x v="5"/>
    <n v="2"/>
    <n v="24.41"/>
    <n v="0"/>
    <n v="48.81"/>
    <x v="2865"/>
    <s v="Credit Card"/>
    <x v="2"/>
    <s v="Express"/>
    <x v="0"/>
    <n v="2025"/>
    <m/>
    <x v="5"/>
  </r>
  <r>
    <s v="ORD-006856"/>
    <d v="2025-05-08T00:00:00"/>
    <x v="2300"/>
    <x v="6"/>
    <x v="10"/>
    <x v="7"/>
    <s v="Rio de Janeiro"/>
    <x v="2"/>
    <x v="1"/>
    <n v="1"/>
    <n v="87.55"/>
    <n v="0.1"/>
    <n v="78.790000000000006"/>
    <x v="294"/>
    <s v="UPI"/>
    <x v="2"/>
    <s v="Express"/>
    <x v="1"/>
    <n v="2025"/>
    <m/>
    <x v="0"/>
  </r>
  <r>
    <s v="ORD-006857"/>
    <d v="2025-09-03T00:00:00"/>
    <x v="1353"/>
    <x v="27"/>
    <x v="9"/>
    <x v="3"/>
    <s v="Frankfurt"/>
    <x v="18"/>
    <x v="1"/>
    <n v="1"/>
    <n v="69"/>
    <n v="0.05"/>
    <n v="65.55"/>
    <x v="713"/>
    <s v="Credit Card"/>
    <x v="0"/>
    <s v="Standard"/>
    <x v="1"/>
    <n v="2025"/>
    <m/>
    <x v="11"/>
  </r>
  <r>
    <s v="ORD-006858"/>
    <d v="2025-04-18T00:00:00"/>
    <x v="1442"/>
    <x v="12"/>
    <x v="0"/>
    <x v="0"/>
    <s v="Sydney"/>
    <x v="18"/>
    <x v="1"/>
    <n v="4"/>
    <n v="66.86"/>
    <n v="0.1"/>
    <n v="240.69"/>
    <x v="4087"/>
    <s v="UPI"/>
    <x v="0"/>
    <s v="Standard"/>
    <x v="0"/>
    <n v="2025"/>
    <m/>
    <x v="7"/>
  </r>
  <r>
    <s v="ORD-006859"/>
    <d v="2025-12-08T00:00:00"/>
    <x v="617"/>
    <x v="24"/>
    <x v="3"/>
    <x v="3"/>
    <s v="Toulouse"/>
    <x v="15"/>
    <x v="6"/>
    <n v="1"/>
    <n v="71.91"/>
    <n v="0.25"/>
    <n v="53.93"/>
    <x v="3172"/>
    <s v="PayPal"/>
    <x v="0"/>
    <s v="Standard"/>
    <x v="0"/>
    <n v="2025"/>
    <m/>
    <x v="1"/>
  </r>
  <r>
    <s v="ORD-006860"/>
    <d v="2025-09-05T00:00:00"/>
    <x v="1312"/>
    <x v="19"/>
    <x v="10"/>
    <x v="7"/>
    <s v="SÃ£o Paulo"/>
    <x v="13"/>
    <x v="2"/>
    <n v="1"/>
    <n v="179.51"/>
    <n v="0.05"/>
    <n v="170.53"/>
    <x v="3873"/>
    <s v="Credit Card"/>
    <x v="1"/>
    <s v="Same Day"/>
    <x v="1"/>
    <n v="2025"/>
    <m/>
    <x v="11"/>
  </r>
  <r>
    <s v="ORD-006861"/>
    <d v="2025-01-29T00:00:00"/>
    <x v="1044"/>
    <x v="24"/>
    <x v="4"/>
    <x v="4"/>
    <s v="Houston"/>
    <x v="5"/>
    <x v="3"/>
    <n v="1"/>
    <n v="51.76"/>
    <n v="0.15"/>
    <n v="44"/>
    <x v="1194"/>
    <s v="PayPal"/>
    <x v="0"/>
    <s v="Standard"/>
    <x v="0"/>
    <n v="2025"/>
    <m/>
    <x v="5"/>
  </r>
  <r>
    <s v="ORD-006862"/>
    <d v="2025-12-08T00:00:00"/>
    <x v="1997"/>
    <x v="1"/>
    <x v="3"/>
    <x v="3"/>
    <s v="Lyon"/>
    <x v="10"/>
    <x v="1"/>
    <n v="3"/>
    <n v="46.9"/>
    <n v="0.05"/>
    <n v="133.66999999999999"/>
    <x v="4088"/>
    <s v="Digital Wallet"/>
    <x v="0"/>
    <s v="Express"/>
    <x v="1"/>
    <n v="2025"/>
    <m/>
    <x v="1"/>
  </r>
  <r>
    <s v="ORD-006863"/>
    <d v="2025-12-20T00:00:00"/>
    <x v="1385"/>
    <x v="21"/>
    <x v="1"/>
    <x v="1"/>
    <s v="Delhi"/>
    <x v="5"/>
    <x v="3"/>
    <n v="2"/>
    <n v="55.7"/>
    <n v="0"/>
    <n v="111.39"/>
    <x v="42"/>
    <s v="Credit Card"/>
    <x v="0"/>
    <s v="Standard"/>
    <x v="0"/>
    <n v="2025"/>
    <m/>
    <x v="1"/>
  </r>
  <r>
    <s v="ORD-006864"/>
    <d v="2025-01-31T00:00:00"/>
    <x v="1487"/>
    <x v="2"/>
    <x v="0"/>
    <x v="0"/>
    <s v="Brisbane"/>
    <x v="4"/>
    <x v="2"/>
    <n v="1"/>
    <n v="43.71"/>
    <n v="0.1"/>
    <n v="39.340000000000003"/>
    <x v="1355"/>
    <s v="UPI"/>
    <x v="2"/>
    <s v="Express"/>
    <x v="1"/>
    <n v="2025"/>
    <m/>
    <x v="5"/>
  </r>
  <r>
    <s v="ORD-006865"/>
    <d v="2025-07-28T00:00:00"/>
    <x v="803"/>
    <x v="21"/>
    <x v="0"/>
    <x v="0"/>
    <s v="Brisbane"/>
    <x v="7"/>
    <x v="5"/>
    <n v="1"/>
    <n v="126.18"/>
    <n v="0.1"/>
    <n v="113.56"/>
    <x v="3745"/>
    <s v="UPI"/>
    <x v="2"/>
    <s v="Express"/>
    <x v="0"/>
    <n v="2025"/>
    <m/>
    <x v="8"/>
  </r>
  <r>
    <s v="ORD-006866"/>
    <d v="2025-04-29T00:00:00"/>
    <x v="1357"/>
    <x v="25"/>
    <x v="1"/>
    <x v="1"/>
    <s v="Bengaluru"/>
    <x v="3"/>
    <x v="1"/>
    <n v="1"/>
    <n v="149.15"/>
    <n v="0"/>
    <n v="149.15"/>
    <x v="81"/>
    <s v="Credit Card"/>
    <x v="0"/>
    <s v="Standard"/>
    <x v="0"/>
    <n v="2025"/>
    <m/>
    <x v="7"/>
  </r>
  <r>
    <s v="ORD-006867"/>
    <d v="2025-06-03T00:00:00"/>
    <x v="2331"/>
    <x v="2"/>
    <x v="8"/>
    <x v="4"/>
    <s v="Vancouver"/>
    <x v="17"/>
    <x v="3"/>
    <n v="3"/>
    <n v="69.569999999999993"/>
    <n v="0"/>
    <n v="208.7"/>
    <x v="4089"/>
    <s v="Unknown"/>
    <x v="0"/>
    <s v="Same Day"/>
    <x v="2"/>
    <n v="2025"/>
    <m/>
    <x v="9"/>
  </r>
  <r>
    <s v="ORD-006868"/>
    <d v="2025-03-12T00:00:00"/>
    <x v="2332"/>
    <x v="29"/>
    <x v="7"/>
    <x v="3"/>
    <s v="Birmingham"/>
    <x v="6"/>
    <x v="4"/>
    <n v="3"/>
    <n v="17.62"/>
    <n v="0"/>
    <n v="52.85"/>
    <x v="2426"/>
    <s v="Debit Card"/>
    <x v="0"/>
    <s v="Express"/>
    <x v="0"/>
    <n v="2025"/>
    <m/>
    <x v="4"/>
  </r>
  <r>
    <s v="ORD-006869"/>
    <d v="2025-08-15T00:00:00"/>
    <x v="1098"/>
    <x v="7"/>
    <x v="1"/>
    <x v="1"/>
    <s v="Kolkata"/>
    <x v="4"/>
    <x v="2"/>
    <n v="4"/>
    <n v="42.89"/>
    <n v="0.1"/>
    <n v="154.41"/>
    <x v="1271"/>
    <s v="Digital Wallet"/>
    <x v="0"/>
    <s v="Express"/>
    <x v="0"/>
    <n v="2025"/>
    <m/>
    <x v="3"/>
  </r>
  <r>
    <s v="ORD-006870"/>
    <d v="2025-12-21T00:00:00"/>
    <x v="217"/>
    <x v="26"/>
    <x v="7"/>
    <x v="3"/>
    <s v="Birmingham"/>
    <x v="13"/>
    <x v="2"/>
    <n v="1"/>
    <n v="196.06"/>
    <n v="0.15"/>
    <n v="166.65"/>
    <x v="466"/>
    <s v="Credit Card"/>
    <x v="0"/>
    <s v="Express"/>
    <x v="0"/>
    <n v="2025"/>
    <m/>
    <x v="1"/>
  </r>
  <r>
    <s v="ORD-006871"/>
    <d v="2025-07-16T00:00:00"/>
    <x v="807"/>
    <x v="12"/>
    <x v="1"/>
    <x v="1"/>
    <s v="Kolkata"/>
    <x v="3"/>
    <x v="1"/>
    <n v="2"/>
    <n v="139.30000000000001"/>
    <n v="0.1"/>
    <n v="250.74"/>
    <x v="3720"/>
    <s v="Digital Wallet"/>
    <x v="0"/>
    <s v="Same Day"/>
    <x v="0"/>
    <n v="2025"/>
    <m/>
    <x v="8"/>
  </r>
  <r>
    <s v="ORD-006872"/>
    <d v="2025-02-02T00:00:00"/>
    <x v="274"/>
    <x v="6"/>
    <x v="7"/>
    <x v="3"/>
    <s v="Birmingham"/>
    <x v="11"/>
    <x v="5"/>
    <n v="1"/>
    <n v="147.1"/>
    <n v="0.1"/>
    <n v="132.38999999999999"/>
    <x v="4090"/>
    <s v="UPI"/>
    <x v="0"/>
    <s v="Standard"/>
    <x v="1"/>
    <n v="2025"/>
    <m/>
    <x v="10"/>
  </r>
  <r>
    <s v="ORD-006873"/>
    <d v="2025-08-31T00:00:00"/>
    <x v="2201"/>
    <x v="8"/>
    <x v="7"/>
    <x v="3"/>
    <s v="Manchester"/>
    <x v="16"/>
    <x v="6"/>
    <n v="1"/>
    <n v="28.76"/>
    <n v="0.1"/>
    <n v="25.89"/>
    <x v="2951"/>
    <s v="Debit Card"/>
    <x v="0"/>
    <s v="Standard"/>
    <x v="2"/>
    <n v="2025"/>
    <m/>
    <x v="3"/>
  </r>
  <r>
    <s v="ORD-006874"/>
    <d v="2025-05-14T00:00:00"/>
    <x v="587"/>
    <x v="23"/>
    <x v="0"/>
    <x v="0"/>
    <s v="Brisbane"/>
    <x v="0"/>
    <x v="0"/>
    <n v="4"/>
    <n v="42.11"/>
    <n v="0"/>
    <n v="168.46"/>
    <x v="4091"/>
    <s v="Debit Card"/>
    <x v="0"/>
    <s v="Standard"/>
    <x v="2"/>
    <n v="2025"/>
    <m/>
    <x v="0"/>
  </r>
  <r>
    <s v="ORD-006875"/>
    <d v="2025-11-23T00:00:00"/>
    <x v="1732"/>
    <x v="18"/>
    <x v="5"/>
    <x v="5"/>
    <s v="Tokyo"/>
    <x v="6"/>
    <x v="4"/>
    <n v="2"/>
    <n v="19.010000000000002"/>
    <n v="0"/>
    <n v="38.020000000000003"/>
    <x v="121"/>
    <s v="UPI"/>
    <x v="2"/>
    <s v="Standard"/>
    <x v="0"/>
    <n v="2025"/>
    <m/>
    <x v="6"/>
  </r>
  <r>
    <s v="ORD-006876"/>
    <d v="2025-06-19T00:00:00"/>
    <x v="1949"/>
    <x v="5"/>
    <x v="3"/>
    <x v="3"/>
    <s v="Toulouse"/>
    <x v="9"/>
    <x v="6"/>
    <n v="2"/>
    <n v="74.84"/>
    <n v="0.05"/>
    <n v="142.19999999999999"/>
    <x v="4092"/>
    <s v="PayPal"/>
    <x v="0"/>
    <s v="Express"/>
    <x v="1"/>
    <n v="2025"/>
    <m/>
    <x v="9"/>
  </r>
  <r>
    <s v="ORD-006877"/>
    <d v="2025-03-17T00:00:00"/>
    <x v="1067"/>
    <x v="20"/>
    <x v="1"/>
    <x v="1"/>
    <s v="Kolkata"/>
    <x v="4"/>
    <x v="2"/>
    <n v="1"/>
    <n v="44.43"/>
    <n v="0.1"/>
    <n v="39.99"/>
    <x v="4093"/>
    <s v="Digital Wallet"/>
    <x v="0"/>
    <s v="Standard"/>
    <x v="4"/>
    <n v="2025"/>
    <m/>
    <x v="4"/>
  </r>
  <r>
    <s v="ORD-006878"/>
    <d v="2025-03-16T00:00:00"/>
    <x v="123"/>
    <x v="3"/>
    <x v="2"/>
    <x v="2"/>
    <s v="Sharjah"/>
    <x v="1"/>
    <x v="1"/>
    <n v="1"/>
    <n v="37.619999999999997"/>
    <n v="0.1"/>
    <n v="33.86"/>
    <x v="3458"/>
    <s v="Credit Card"/>
    <x v="0"/>
    <s v="Express"/>
    <x v="0"/>
    <n v="2025"/>
    <m/>
    <x v="4"/>
  </r>
  <r>
    <s v="ORD-006879"/>
    <d v="2025-10-28T00:00:00"/>
    <x v="1014"/>
    <x v="21"/>
    <x v="0"/>
    <x v="0"/>
    <s v="Brisbane"/>
    <x v="0"/>
    <x v="0"/>
    <n v="1"/>
    <n v="45.07"/>
    <n v="0.15"/>
    <n v="38.31"/>
    <x v="1867"/>
    <s v="Credit Card"/>
    <x v="0"/>
    <s v="Standard"/>
    <x v="1"/>
    <n v="2025"/>
    <m/>
    <x v="2"/>
  </r>
  <r>
    <s v="ORD-006880"/>
    <d v="2025-04-14T00:00:00"/>
    <x v="1150"/>
    <x v="15"/>
    <x v="1"/>
    <x v="1"/>
    <s v="Mumbai"/>
    <x v="1"/>
    <x v="1"/>
    <n v="1"/>
    <n v="38.44"/>
    <n v="0"/>
    <n v="38.44"/>
    <x v="2036"/>
    <s v="Debit Card"/>
    <x v="0"/>
    <s v="Express"/>
    <x v="0"/>
    <n v="2025"/>
    <m/>
    <x v="7"/>
  </r>
  <r>
    <s v="ORD-006881"/>
    <d v="2025-10-27T00:00:00"/>
    <x v="1038"/>
    <x v="3"/>
    <x v="6"/>
    <x v="6"/>
    <s v="Singapore"/>
    <x v="13"/>
    <x v="2"/>
    <n v="2"/>
    <n v="174.88"/>
    <n v="0.2"/>
    <n v="279.82"/>
    <x v="4094"/>
    <s v="PayPal"/>
    <x v="2"/>
    <s v="Express"/>
    <x v="0"/>
    <n v="2025"/>
    <m/>
    <x v="2"/>
  </r>
  <r>
    <s v="ORD-006882"/>
    <d v="2025-03-22T00:00:00"/>
    <x v="1600"/>
    <x v="18"/>
    <x v="4"/>
    <x v="4"/>
    <s v="Chicago"/>
    <x v="17"/>
    <x v="3"/>
    <n v="1"/>
    <n v="64.98"/>
    <n v="0.15"/>
    <n v="55.23"/>
    <x v="181"/>
    <s v="Credit Card"/>
    <x v="2"/>
    <s v="Standard"/>
    <x v="1"/>
    <n v="2025"/>
    <m/>
    <x v="4"/>
  </r>
  <r>
    <s v="ORD-006883"/>
    <d v="2025-05-06T00:00:00"/>
    <x v="754"/>
    <x v="5"/>
    <x v="3"/>
    <x v="3"/>
    <s v="Paris"/>
    <x v="10"/>
    <x v="1"/>
    <n v="2"/>
    <n v="49.59"/>
    <n v="0.15"/>
    <n v="84.31"/>
    <x v="4095"/>
    <s v="Credit Card"/>
    <x v="1"/>
    <s v="Standard"/>
    <x v="2"/>
    <n v="2025"/>
    <m/>
    <x v="0"/>
  </r>
  <r>
    <s v="ORD-006884"/>
    <d v="2025-07-02T00:00:00"/>
    <x v="2059"/>
    <x v="21"/>
    <x v="7"/>
    <x v="3"/>
    <s v="Liverpool"/>
    <x v="15"/>
    <x v="6"/>
    <n v="2"/>
    <n v="78.790000000000006"/>
    <n v="0.1"/>
    <n v="141.82"/>
    <x v="4096"/>
    <s v="Debit Card"/>
    <x v="0"/>
    <s v="Same Day"/>
    <x v="1"/>
    <n v="2025"/>
    <m/>
    <x v="8"/>
  </r>
  <r>
    <s v="ORD-006885"/>
    <d v="2025-12-17T00:00:00"/>
    <x v="293"/>
    <x v="19"/>
    <x v="7"/>
    <x v="3"/>
    <s v="Manchester"/>
    <x v="5"/>
    <x v="3"/>
    <n v="2"/>
    <n v="57.7"/>
    <n v="0"/>
    <n v="115.4"/>
    <x v="3661"/>
    <s v="UPI"/>
    <x v="2"/>
    <s v="Express"/>
    <x v="0"/>
    <n v="2025"/>
    <m/>
    <x v="1"/>
  </r>
  <r>
    <s v="ORD-006886"/>
    <d v="2025-12-14T00:00:00"/>
    <x v="1812"/>
    <x v="14"/>
    <x v="10"/>
    <x v="7"/>
    <s v="BrasÃ­lia"/>
    <x v="3"/>
    <x v="1"/>
    <n v="1"/>
    <n v="150.5"/>
    <n v="0.1"/>
    <n v="135.44999999999999"/>
    <x v="2660"/>
    <s v="Debit Card"/>
    <x v="0"/>
    <s v="Standard"/>
    <x v="2"/>
    <n v="2025"/>
    <m/>
    <x v="1"/>
  </r>
  <r>
    <s v="ORD-006887"/>
    <d v="2025-03-22T00:00:00"/>
    <x v="580"/>
    <x v="8"/>
    <x v="7"/>
    <x v="3"/>
    <s v="Manchester"/>
    <x v="0"/>
    <x v="0"/>
    <n v="4"/>
    <n v="41.47"/>
    <n v="0.1"/>
    <n v="149.30000000000001"/>
    <x v="4097"/>
    <s v="PayPal"/>
    <x v="0"/>
    <s v="Same Day"/>
    <x v="1"/>
    <n v="2025"/>
    <m/>
    <x v="4"/>
  </r>
  <r>
    <s v="ORD-006888"/>
    <d v="2025-05-21T00:00:00"/>
    <x v="1927"/>
    <x v="18"/>
    <x v="1"/>
    <x v="1"/>
    <s v="Chennai"/>
    <x v="8"/>
    <x v="5"/>
    <n v="1"/>
    <n v="96.9"/>
    <n v="0.15"/>
    <n v="82.37"/>
    <x v="2702"/>
    <s v="PayPal"/>
    <x v="0"/>
    <s v="Standard"/>
    <x v="1"/>
    <n v="2025"/>
    <m/>
    <x v="0"/>
  </r>
  <r>
    <s v="ORD-006889"/>
    <d v="2025-02-28T00:00:00"/>
    <x v="1264"/>
    <x v="14"/>
    <x v="2"/>
    <x v="2"/>
    <s v="Sharjah"/>
    <x v="2"/>
    <x v="1"/>
    <n v="2"/>
    <n v="85.28"/>
    <n v="0"/>
    <n v="170.56"/>
    <x v="4098"/>
    <s v="Debit Card"/>
    <x v="2"/>
    <s v="Standard"/>
    <x v="2"/>
    <n v="2025"/>
    <m/>
    <x v="10"/>
  </r>
  <r>
    <s v="ORD-006890"/>
    <d v="2025-07-19T00:00:00"/>
    <x v="85"/>
    <x v="13"/>
    <x v="2"/>
    <x v="2"/>
    <s v="Abu Dhabi"/>
    <x v="12"/>
    <x v="1"/>
    <n v="1"/>
    <n v="153.82"/>
    <n v="0.05"/>
    <n v="146.13"/>
    <x v="4099"/>
    <s v="Debit Card"/>
    <x v="0"/>
    <s v="Standard"/>
    <x v="0"/>
    <n v="2025"/>
    <m/>
    <x v="8"/>
  </r>
  <r>
    <s v="ORD-006891"/>
    <d v="2025-06-30T00:00:00"/>
    <x v="1983"/>
    <x v="26"/>
    <x v="0"/>
    <x v="0"/>
    <s v="Sydney"/>
    <x v="7"/>
    <x v="5"/>
    <n v="3"/>
    <n v="121.33"/>
    <n v="0"/>
    <n v="363.98"/>
    <x v="4100"/>
    <s v="Debit Card"/>
    <x v="1"/>
    <s v="Standard"/>
    <x v="0"/>
    <n v="2025"/>
    <m/>
    <x v="9"/>
  </r>
  <r>
    <s v="ORD-006892"/>
    <d v="2025-12-06T00:00:00"/>
    <x v="1574"/>
    <x v="9"/>
    <x v="7"/>
    <x v="3"/>
    <s v="Birmingham"/>
    <x v="19"/>
    <x v="5"/>
    <n v="1"/>
    <n v="25.74"/>
    <n v="0.15"/>
    <n v="21.88"/>
    <x v="3898"/>
    <s v="Credit Card"/>
    <x v="0"/>
    <s v="Standard"/>
    <x v="2"/>
    <n v="2025"/>
    <m/>
    <x v="1"/>
  </r>
  <r>
    <s v="ORD-006893"/>
    <d v="2025-12-13T00:00:00"/>
    <x v="548"/>
    <x v="26"/>
    <x v="1"/>
    <x v="1"/>
    <s v="Kolkata"/>
    <x v="19"/>
    <x v="5"/>
    <n v="2"/>
    <n v="23.56"/>
    <n v="0.15"/>
    <n v="40.049999999999997"/>
    <x v="1828"/>
    <s v="Bank Transfer"/>
    <x v="0"/>
    <s v="Standard"/>
    <x v="2"/>
    <n v="2025"/>
    <m/>
    <x v="1"/>
  </r>
  <r>
    <s v="ORD-006894"/>
    <d v="2025-05-30T00:00:00"/>
    <x v="2333"/>
    <x v="11"/>
    <x v="5"/>
    <x v="5"/>
    <s v="Tokyo"/>
    <x v="17"/>
    <x v="3"/>
    <n v="4"/>
    <n v="66.2"/>
    <n v="0"/>
    <n v="264.77999999999997"/>
    <x v="4101"/>
    <s v="Bank Transfer"/>
    <x v="0"/>
    <s v="Standard"/>
    <x v="0"/>
    <n v="2025"/>
    <m/>
    <x v="0"/>
  </r>
  <r>
    <s v="ORD-006895"/>
    <d v="2025-07-12T00:00:00"/>
    <x v="152"/>
    <x v="24"/>
    <x v="1"/>
    <x v="1"/>
    <s v="Chennai"/>
    <x v="2"/>
    <x v="1"/>
    <n v="1"/>
    <n v="91.97"/>
    <n v="0.1"/>
    <n v="82.78"/>
    <x v="216"/>
    <s v="Digital Wallet"/>
    <x v="0"/>
    <s v="Standard"/>
    <x v="1"/>
    <n v="2025"/>
    <m/>
    <x v="8"/>
  </r>
  <r>
    <s v="ORD-006896"/>
    <d v="2025-12-04T00:00:00"/>
    <x v="1552"/>
    <x v="11"/>
    <x v="1"/>
    <x v="1"/>
    <s v="Mumbai"/>
    <x v="12"/>
    <x v="1"/>
    <n v="5"/>
    <n v="154.11000000000001"/>
    <n v="0.1"/>
    <n v="693.51"/>
    <x v="4102"/>
    <s v="Digital Wallet"/>
    <x v="2"/>
    <s v="Standard"/>
    <x v="2"/>
    <n v="2025"/>
    <m/>
    <x v="1"/>
  </r>
  <r>
    <s v="ORD-006897"/>
    <d v="2025-11-09T00:00:00"/>
    <x v="2334"/>
    <x v="25"/>
    <x v="9"/>
    <x v="3"/>
    <s v="Berlin"/>
    <x v="16"/>
    <x v="6"/>
    <n v="1"/>
    <n v="29.9"/>
    <n v="0.05"/>
    <n v="28.41"/>
    <x v="2046"/>
    <s v="Debit Card"/>
    <x v="0"/>
    <s v="Same Day"/>
    <x v="1"/>
    <n v="2025"/>
    <m/>
    <x v="6"/>
  </r>
  <r>
    <s v="ORD-006898"/>
    <d v="2025-01-02T00:00:00"/>
    <x v="803"/>
    <x v="13"/>
    <x v="1"/>
    <x v="1"/>
    <s v="Mumbai"/>
    <x v="11"/>
    <x v="5"/>
    <n v="1"/>
    <n v="148.09"/>
    <n v="0.2"/>
    <n v="118.47"/>
    <x v="662"/>
    <s v="Debit Card"/>
    <x v="2"/>
    <s v="Standard"/>
    <x v="0"/>
    <n v="2025"/>
    <m/>
    <x v="5"/>
  </r>
  <r>
    <s v="ORD-006899"/>
    <d v="2025-05-06T00:00:00"/>
    <x v="178"/>
    <x v="4"/>
    <x v="1"/>
    <x v="1"/>
    <s v="Kolkata"/>
    <x v="13"/>
    <x v="2"/>
    <n v="3"/>
    <n v="186.94"/>
    <n v="0"/>
    <n v="560.83000000000004"/>
    <x v="4103"/>
    <s v="UPI"/>
    <x v="0"/>
    <s v="Standard"/>
    <x v="3"/>
    <n v="2025"/>
    <m/>
    <x v="0"/>
  </r>
  <r>
    <s v="ORD-006900"/>
    <d v="2025-06-14T00:00:00"/>
    <x v="1951"/>
    <x v="16"/>
    <x v="7"/>
    <x v="3"/>
    <s v="London"/>
    <x v="3"/>
    <x v="1"/>
    <n v="1"/>
    <n v="148.72999999999999"/>
    <n v="0.15"/>
    <n v="126.42"/>
    <x v="1345"/>
    <s v="Debit Card"/>
    <x v="0"/>
    <s v="Express"/>
    <x v="4"/>
    <n v="2025"/>
    <m/>
    <x v="9"/>
  </r>
  <r>
    <s v="ORD-006901"/>
    <d v="2025-03-31T00:00:00"/>
    <x v="971"/>
    <x v="24"/>
    <x v="1"/>
    <x v="1"/>
    <s v="Chennai"/>
    <x v="11"/>
    <x v="5"/>
    <n v="4"/>
    <n v="156.47999999999999"/>
    <n v="0.05"/>
    <n v="594.62"/>
    <x v="3813"/>
    <s v="PayPal"/>
    <x v="0"/>
    <s v="Standard"/>
    <x v="1"/>
    <n v="2025"/>
    <m/>
    <x v="4"/>
  </r>
  <r>
    <s v="ORD-006902"/>
    <d v="2025-03-20T00:00:00"/>
    <x v="904"/>
    <x v="0"/>
    <x v="1"/>
    <x v="1"/>
    <s v="Hyderabad"/>
    <x v="4"/>
    <x v="2"/>
    <n v="1"/>
    <n v="42.03"/>
    <n v="0.15"/>
    <n v="35.72"/>
    <x v="215"/>
    <s v="Digital Wallet"/>
    <x v="0"/>
    <s v="Same Day"/>
    <x v="0"/>
    <n v="2025"/>
    <m/>
    <x v="4"/>
  </r>
  <r>
    <s v="ORD-006903"/>
    <d v="2025-01-15T00:00:00"/>
    <x v="2335"/>
    <x v="27"/>
    <x v="1"/>
    <x v="1"/>
    <s v="Hyderabad"/>
    <x v="5"/>
    <x v="3"/>
    <n v="1"/>
    <n v="58.4"/>
    <n v="0.05"/>
    <n v="55.48"/>
    <x v="753"/>
    <s v="Debit Card"/>
    <x v="1"/>
    <s v="Standard"/>
    <x v="1"/>
    <n v="2025"/>
    <m/>
    <x v="5"/>
  </r>
  <r>
    <s v="ORD-006904"/>
    <d v="2025-09-09T00:00:00"/>
    <x v="117"/>
    <x v="18"/>
    <x v="4"/>
    <x v="4"/>
    <s v="Los Angeles"/>
    <x v="8"/>
    <x v="5"/>
    <n v="1"/>
    <n v="102.23"/>
    <n v="0.05"/>
    <n v="97.12"/>
    <x v="1500"/>
    <s v="Bank Transfer"/>
    <x v="0"/>
    <s v="Standard"/>
    <x v="1"/>
    <n v="2025"/>
    <m/>
    <x v="11"/>
  </r>
  <r>
    <s v="ORD-006905"/>
    <d v="2025-04-13T00:00:00"/>
    <x v="989"/>
    <x v="22"/>
    <x v="0"/>
    <x v="0"/>
    <s v="Brisbane"/>
    <x v="0"/>
    <x v="0"/>
    <n v="1"/>
    <n v="44.32"/>
    <n v="0.1"/>
    <n v="39.89"/>
    <x v="1069"/>
    <s v="PayPal"/>
    <x v="0"/>
    <s v="Standard"/>
    <x v="1"/>
    <n v="2025"/>
    <m/>
    <x v="7"/>
  </r>
  <r>
    <s v="ORD-006906"/>
    <d v="2025-01-21T00:00:00"/>
    <x v="768"/>
    <x v="17"/>
    <x v="6"/>
    <x v="6"/>
    <s v="Singapore"/>
    <x v="9"/>
    <x v="6"/>
    <n v="1"/>
    <n v="84.85"/>
    <n v="0.15"/>
    <n v="72.12"/>
    <x v="4104"/>
    <s v="Credit Card"/>
    <x v="2"/>
    <s v="Express"/>
    <x v="3"/>
    <n v="2025"/>
    <m/>
    <x v="5"/>
  </r>
  <r>
    <s v="ORD-006907"/>
    <d v="2025-04-01T00:00:00"/>
    <x v="1307"/>
    <x v="7"/>
    <x v="7"/>
    <x v="3"/>
    <s v="London"/>
    <x v="18"/>
    <x v="1"/>
    <n v="1"/>
    <n v="73.55"/>
    <n v="0.1"/>
    <n v="66.19"/>
    <x v="987"/>
    <s v="Debit Card"/>
    <x v="0"/>
    <s v="Standard"/>
    <x v="0"/>
    <n v="2025"/>
    <m/>
    <x v="7"/>
  </r>
  <r>
    <s v="ORD-006908"/>
    <d v="2025-11-08T00:00:00"/>
    <x v="1765"/>
    <x v="24"/>
    <x v="9"/>
    <x v="3"/>
    <s v="Frankfurt"/>
    <x v="0"/>
    <x v="0"/>
    <n v="2"/>
    <n v="44.51"/>
    <n v="0.1"/>
    <n v="80.11"/>
    <x v="3109"/>
    <s v="Bank Transfer"/>
    <x v="0"/>
    <s v="Standard"/>
    <x v="1"/>
    <n v="2025"/>
    <m/>
    <x v="6"/>
  </r>
  <r>
    <s v="ORD-006909"/>
    <d v="2025-11-22T00:00:00"/>
    <x v="2122"/>
    <x v="14"/>
    <x v="1"/>
    <x v="1"/>
    <s v="Chennai"/>
    <x v="10"/>
    <x v="1"/>
    <n v="2"/>
    <n v="53.36"/>
    <n v="0"/>
    <n v="106.73"/>
    <x v="4105"/>
    <s v="Credit Card"/>
    <x v="0"/>
    <s v="Same Day"/>
    <x v="1"/>
    <n v="2025"/>
    <m/>
    <x v="6"/>
  </r>
  <r>
    <s v="ORD-006910"/>
    <d v="2025-07-08T00:00:00"/>
    <x v="694"/>
    <x v="0"/>
    <x v="1"/>
    <x v="1"/>
    <s v="Kolkata"/>
    <x v="6"/>
    <x v="4"/>
    <n v="2"/>
    <n v="20.22"/>
    <n v="0"/>
    <n v="40.450000000000003"/>
    <x v="3334"/>
    <s v="Debit Card"/>
    <x v="2"/>
    <s v="Express"/>
    <x v="0"/>
    <n v="2025"/>
    <m/>
    <x v="8"/>
  </r>
  <r>
    <s v="ORD-006911"/>
    <d v="2025-06-12T00:00:00"/>
    <x v="2012"/>
    <x v="8"/>
    <x v="4"/>
    <x v="4"/>
    <s v="Seattle"/>
    <x v="0"/>
    <x v="0"/>
    <n v="1"/>
    <n v="43.28"/>
    <n v="0.05"/>
    <n v="41.11"/>
    <x v="916"/>
    <s v="Bank Transfer"/>
    <x v="1"/>
    <s v="Express"/>
    <x v="1"/>
    <n v="2025"/>
    <m/>
    <x v="9"/>
  </r>
  <r>
    <s v="ORD-006912"/>
    <d v="2025-12-26T00:00:00"/>
    <x v="597"/>
    <x v="17"/>
    <x v="3"/>
    <x v="3"/>
    <s v="Paris"/>
    <x v="7"/>
    <x v="5"/>
    <n v="2"/>
    <n v="122.94"/>
    <n v="0.1"/>
    <n v="221.29"/>
    <x v="4106"/>
    <s v="Digital Wallet"/>
    <x v="2"/>
    <s v="Express"/>
    <x v="1"/>
    <n v="2025"/>
    <m/>
    <x v="1"/>
  </r>
  <r>
    <s v="ORD-006913"/>
    <d v="2025-03-20T00:00:00"/>
    <x v="280"/>
    <x v="2"/>
    <x v="0"/>
    <x v="0"/>
    <s v="Perth"/>
    <x v="5"/>
    <x v="3"/>
    <n v="5"/>
    <n v="52.9"/>
    <n v="0.1"/>
    <n v="238.06"/>
    <x v="4107"/>
    <s v="UPI"/>
    <x v="2"/>
    <s v="Same Day"/>
    <x v="1"/>
    <n v="2025"/>
    <m/>
    <x v="4"/>
  </r>
  <r>
    <s v="ORD-006914"/>
    <d v="2025-03-26T00:00:00"/>
    <x v="807"/>
    <x v="24"/>
    <x v="3"/>
    <x v="3"/>
    <s v="Marseille"/>
    <x v="2"/>
    <x v="1"/>
    <n v="1"/>
    <n v="85.32"/>
    <n v="0"/>
    <n v="85.32"/>
    <x v="1094"/>
    <s v="Bank Transfer"/>
    <x v="2"/>
    <s v="Same Day"/>
    <x v="1"/>
    <n v="2025"/>
    <m/>
    <x v="4"/>
  </r>
  <r>
    <s v="ORD-006915"/>
    <d v="2025-04-25T00:00:00"/>
    <x v="2336"/>
    <x v="12"/>
    <x v="7"/>
    <x v="3"/>
    <s v="Liverpool"/>
    <x v="12"/>
    <x v="1"/>
    <n v="1"/>
    <n v="164.08"/>
    <n v="0.1"/>
    <n v="147.66999999999999"/>
    <x v="4108"/>
    <s v="Digital Wallet"/>
    <x v="0"/>
    <s v="Express"/>
    <x v="1"/>
    <n v="2025"/>
    <m/>
    <x v="7"/>
  </r>
  <r>
    <s v="ORD-006916"/>
    <d v="2025-03-09T00:00:00"/>
    <x v="1444"/>
    <x v="7"/>
    <x v="1"/>
    <x v="1"/>
    <s v="Chennai"/>
    <x v="18"/>
    <x v="1"/>
    <n v="1"/>
    <n v="72.84"/>
    <n v="0.1"/>
    <n v="65.56"/>
    <x v="433"/>
    <s v="Credit Card"/>
    <x v="1"/>
    <s v="Express"/>
    <x v="2"/>
    <n v="2025"/>
    <m/>
    <x v="4"/>
  </r>
  <r>
    <s v="ORD-006917"/>
    <d v="2025-05-29T00:00:00"/>
    <x v="2337"/>
    <x v="15"/>
    <x v="5"/>
    <x v="5"/>
    <s v="Yokohama"/>
    <x v="19"/>
    <x v="5"/>
    <n v="1"/>
    <n v="23.63"/>
    <n v="0.05"/>
    <n v="22.45"/>
    <x v="4109"/>
    <s v="Digital Wallet"/>
    <x v="0"/>
    <s v="Standard"/>
    <x v="2"/>
    <n v="2025"/>
    <m/>
    <x v="0"/>
  </r>
  <r>
    <s v="ORD-006918"/>
    <d v="2025-12-08T00:00:00"/>
    <x v="1993"/>
    <x v="0"/>
    <x v="4"/>
    <x v="4"/>
    <s v="New York"/>
    <x v="17"/>
    <x v="3"/>
    <n v="2"/>
    <n v="67.41"/>
    <n v="0.2"/>
    <n v="107.86"/>
    <x v="4110"/>
    <s v="Debit Card"/>
    <x v="0"/>
    <s v="Express"/>
    <x v="0"/>
    <n v="2025"/>
    <m/>
    <x v="1"/>
  </r>
  <r>
    <s v="ORD-006919"/>
    <d v="2025-08-29T00:00:00"/>
    <x v="327"/>
    <x v="7"/>
    <x v="0"/>
    <x v="0"/>
    <s v="Perth"/>
    <x v="1"/>
    <x v="1"/>
    <n v="4"/>
    <n v="40.869999999999997"/>
    <n v="0.1"/>
    <n v="147.13"/>
    <x v="4111"/>
    <s v="Debit Card"/>
    <x v="0"/>
    <s v="Standard"/>
    <x v="3"/>
    <n v="2025"/>
    <m/>
    <x v="3"/>
  </r>
  <r>
    <s v="ORD-006920"/>
    <d v="2025-06-11T00:00:00"/>
    <x v="1687"/>
    <x v="10"/>
    <x v="9"/>
    <x v="3"/>
    <s v="Munich"/>
    <x v="6"/>
    <x v="4"/>
    <n v="1"/>
    <n v="17.84"/>
    <n v="0.05"/>
    <n v="16.95"/>
    <x v="1875"/>
    <s v="Bank Transfer"/>
    <x v="0"/>
    <s v="Express"/>
    <x v="1"/>
    <n v="2025"/>
    <m/>
    <x v="9"/>
  </r>
  <r>
    <s v="ORD-006921"/>
    <d v="2025-12-14T00:00:00"/>
    <x v="1764"/>
    <x v="9"/>
    <x v="0"/>
    <x v="0"/>
    <s v="Melbourne"/>
    <x v="17"/>
    <x v="3"/>
    <n v="2"/>
    <n v="62.28"/>
    <n v="0"/>
    <n v="124.56"/>
    <x v="1916"/>
    <s v="Debit Card"/>
    <x v="0"/>
    <s v="Standard"/>
    <x v="0"/>
    <n v="2025"/>
    <m/>
    <x v="1"/>
  </r>
  <r>
    <s v="ORD-006922"/>
    <d v="2025-01-19T00:00:00"/>
    <x v="331"/>
    <x v="25"/>
    <x v="2"/>
    <x v="2"/>
    <s v="Abu Dhabi"/>
    <x v="19"/>
    <x v="5"/>
    <n v="2"/>
    <n v="25.49"/>
    <n v="0.25"/>
    <n v="38.24"/>
    <x v="2060"/>
    <s v="Credit Card"/>
    <x v="0"/>
    <s v="Same Day"/>
    <x v="0"/>
    <n v="2025"/>
    <m/>
    <x v="5"/>
  </r>
  <r>
    <s v="ORD-006923"/>
    <d v="2025-03-24T00:00:00"/>
    <x v="982"/>
    <x v="2"/>
    <x v="2"/>
    <x v="2"/>
    <s v="Sharjah"/>
    <x v="13"/>
    <x v="2"/>
    <n v="3"/>
    <n v="185.66"/>
    <n v="0.05"/>
    <n v="529.13"/>
    <x v="4112"/>
    <s v="PayPal"/>
    <x v="0"/>
    <s v="Express"/>
    <x v="1"/>
    <n v="2025"/>
    <m/>
    <x v="4"/>
  </r>
  <r>
    <s v="ORD-006924"/>
    <d v="2025-08-10T00:00:00"/>
    <x v="1657"/>
    <x v="23"/>
    <x v="9"/>
    <x v="3"/>
    <s v="Berlin"/>
    <x v="10"/>
    <x v="1"/>
    <n v="2"/>
    <n v="50.71"/>
    <n v="0"/>
    <n v="101.43"/>
    <x v="919"/>
    <s v="Digital Wallet"/>
    <x v="0"/>
    <s v="Express"/>
    <x v="3"/>
    <n v="2025"/>
    <m/>
    <x v="3"/>
  </r>
  <r>
    <s v="ORD-006925"/>
    <d v="2025-08-29T00:00:00"/>
    <x v="2338"/>
    <x v="3"/>
    <x v="9"/>
    <x v="3"/>
    <s v="Munich"/>
    <x v="2"/>
    <x v="1"/>
    <n v="1"/>
    <n v="95.17"/>
    <n v="0.15"/>
    <n v="80.900000000000006"/>
    <x v="4113"/>
    <s v="Debit Card"/>
    <x v="0"/>
    <s v="Standard"/>
    <x v="0"/>
    <n v="2025"/>
    <m/>
    <x v="3"/>
  </r>
  <r>
    <s v="ORD-006926"/>
    <d v="2025-01-16T00:00:00"/>
    <x v="1270"/>
    <x v="15"/>
    <x v="4"/>
    <x v="4"/>
    <s v="Houston"/>
    <x v="16"/>
    <x v="6"/>
    <n v="1"/>
    <n v="30.16"/>
    <n v="0.15"/>
    <n v="25.63"/>
    <x v="4114"/>
    <s v="Debit Card"/>
    <x v="0"/>
    <s v="Express"/>
    <x v="0"/>
    <n v="2025"/>
    <m/>
    <x v="5"/>
  </r>
  <r>
    <s v="ORD-006927"/>
    <d v="2025-06-07T00:00:00"/>
    <x v="1381"/>
    <x v="21"/>
    <x v="2"/>
    <x v="2"/>
    <s v="Abu Dhabi"/>
    <x v="11"/>
    <x v="5"/>
    <n v="1"/>
    <n v="145.24"/>
    <n v="0.15"/>
    <n v="123.45"/>
    <x v="2956"/>
    <s v="Debit Card"/>
    <x v="0"/>
    <s v="Standard"/>
    <x v="3"/>
    <n v="2025"/>
    <m/>
    <x v="9"/>
  </r>
  <r>
    <s v="ORD-006928"/>
    <d v="2025-09-11T00:00:00"/>
    <x v="1850"/>
    <x v="18"/>
    <x v="7"/>
    <x v="3"/>
    <s v="Manchester"/>
    <x v="5"/>
    <x v="3"/>
    <n v="3"/>
    <n v="56.01"/>
    <n v="0.05"/>
    <n v="159.61000000000001"/>
    <x v="4115"/>
    <s v="UPI"/>
    <x v="0"/>
    <s v="Standard"/>
    <x v="0"/>
    <n v="2025"/>
    <m/>
    <x v="11"/>
  </r>
  <r>
    <s v="ORD-006929"/>
    <d v="2025-09-30T00:00:00"/>
    <x v="1187"/>
    <x v="14"/>
    <x v="1"/>
    <x v="1"/>
    <s v="Mumbai"/>
    <x v="7"/>
    <x v="5"/>
    <n v="3"/>
    <n v="134.16"/>
    <n v="0"/>
    <n v="402.49"/>
    <x v="4116"/>
    <s v="UPI"/>
    <x v="2"/>
    <s v="Express"/>
    <x v="0"/>
    <n v="2025"/>
    <m/>
    <x v="11"/>
  </r>
  <r>
    <s v="ORD-006930"/>
    <d v="2025-09-07T00:00:00"/>
    <x v="179"/>
    <x v="28"/>
    <x v="7"/>
    <x v="3"/>
    <s v="London"/>
    <x v="0"/>
    <x v="0"/>
    <n v="1"/>
    <n v="45.74"/>
    <n v="0.1"/>
    <n v="41.17"/>
    <x v="1681"/>
    <s v="Credit Card"/>
    <x v="2"/>
    <s v="Same Day"/>
    <x v="0"/>
    <n v="2025"/>
    <m/>
    <x v="11"/>
  </r>
  <r>
    <s v="ORD-006931"/>
    <d v="2025-05-06T00:00:00"/>
    <x v="1881"/>
    <x v="27"/>
    <x v="1"/>
    <x v="1"/>
    <s v="Chennai"/>
    <x v="0"/>
    <x v="0"/>
    <n v="2"/>
    <n v="46.09"/>
    <n v="0"/>
    <n v="92.18"/>
    <x v="982"/>
    <s v="Credit Card"/>
    <x v="0"/>
    <s v="Same Day"/>
    <x v="0"/>
    <n v="2025"/>
    <m/>
    <x v="0"/>
  </r>
  <r>
    <s v="ORD-006932"/>
    <d v="2025-02-06T00:00:00"/>
    <x v="1754"/>
    <x v="2"/>
    <x v="9"/>
    <x v="3"/>
    <s v="Frankfurt"/>
    <x v="3"/>
    <x v="1"/>
    <n v="2"/>
    <n v="141.71"/>
    <n v="0.15"/>
    <n v="240.91"/>
    <x v="4117"/>
    <s v="Debit Card"/>
    <x v="0"/>
    <s v="Standard"/>
    <x v="1"/>
    <n v="2025"/>
    <m/>
    <x v="10"/>
  </r>
  <r>
    <s v="ORD-006933"/>
    <d v="2025-06-17T00:00:00"/>
    <x v="543"/>
    <x v="26"/>
    <x v="3"/>
    <x v="3"/>
    <s v="Toulouse"/>
    <x v="10"/>
    <x v="1"/>
    <n v="4"/>
    <n v="48.61"/>
    <n v="0.2"/>
    <n v="155.55000000000001"/>
    <x v="4118"/>
    <s v="Credit Card"/>
    <x v="0"/>
    <s v="Standard"/>
    <x v="1"/>
    <n v="2025"/>
    <m/>
    <x v="9"/>
  </r>
  <r>
    <s v="ORD-006934"/>
    <d v="2025-02-20T00:00:00"/>
    <x v="2339"/>
    <x v="19"/>
    <x v="4"/>
    <x v="4"/>
    <s v="New York"/>
    <x v="2"/>
    <x v="1"/>
    <n v="3"/>
    <n v="97.03"/>
    <n v="0.05"/>
    <n v="276.52999999999997"/>
    <x v="4119"/>
    <s v="UPI"/>
    <x v="0"/>
    <s v="Express"/>
    <x v="4"/>
    <n v="2025"/>
    <m/>
    <x v="10"/>
  </r>
  <r>
    <s v="ORD-006935"/>
    <d v="2025-12-18T00:00:00"/>
    <x v="1392"/>
    <x v="5"/>
    <x v="1"/>
    <x v="1"/>
    <s v="Chennai"/>
    <x v="12"/>
    <x v="1"/>
    <n v="1"/>
    <n v="153.9"/>
    <n v="0.15"/>
    <n v="130.82"/>
    <x v="1989"/>
    <s v="Debit Card"/>
    <x v="0"/>
    <s v="Express"/>
    <x v="0"/>
    <n v="2025"/>
    <m/>
    <x v="1"/>
  </r>
  <r>
    <s v="ORD-006936"/>
    <d v="2025-07-05T00:00:00"/>
    <x v="1085"/>
    <x v="23"/>
    <x v="2"/>
    <x v="2"/>
    <s v="Dubai"/>
    <x v="3"/>
    <x v="1"/>
    <n v="1"/>
    <n v="147.94"/>
    <n v="0.1"/>
    <n v="133.15"/>
    <x v="1311"/>
    <s v="Credit Card"/>
    <x v="2"/>
    <s v="Standard"/>
    <x v="4"/>
    <n v="2025"/>
    <m/>
    <x v="8"/>
  </r>
  <r>
    <s v="ORD-006937"/>
    <d v="2025-05-05T00:00:00"/>
    <x v="492"/>
    <x v="12"/>
    <x v="5"/>
    <x v="5"/>
    <s v="Yokohama"/>
    <x v="1"/>
    <x v="1"/>
    <n v="1"/>
    <n v="39.200000000000003"/>
    <n v="0.1"/>
    <n v="35.28"/>
    <x v="3658"/>
    <s v="UPI"/>
    <x v="2"/>
    <s v="Standard"/>
    <x v="1"/>
    <n v="2025"/>
    <m/>
    <x v="0"/>
  </r>
  <r>
    <s v="ORD-006938"/>
    <d v="2025-10-27T00:00:00"/>
    <x v="931"/>
    <x v="8"/>
    <x v="6"/>
    <x v="6"/>
    <s v="Singapore"/>
    <x v="14"/>
    <x v="3"/>
    <n v="1"/>
    <n v="77.010000000000005"/>
    <n v="0.15"/>
    <n v="65.459999999999994"/>
    <x v="1"/>
    <s v="Bank Transfer"/>
    <x v="2"/>
    <s v="Standard"/>
    <x v="1"/>
    <n v="2025"/>
    <m/>
    <x v="2"/>
  </r>
  <r>
    <s v="ORD-006939"/>
    <d v="2025-07-14T00:00:00"/>
    <x v="2022"/>
    <x v="22"/>
    <x v="4"/>
    <x v="4"/>
    <s v="Los Angeles"/>
    <x v="13"/>
    <x v="2"/>
    <n v="5"/>
    <n v="201.7"/>
    <n v="0.05"/>
    <n v="958.08"/>
    <x v="4120"/>
    <s v="Credit Card"/>
    <x v="0"/>
    <s v="Standard"/>
    <x v="1"/>
    <n v="2025"/>
    <m/>
    <x v="8"/>
  </r>
  <r>
    <s v="ORD-006940"/>
    <d v="2025-05-02T00:00:00"/>
    <x v="1781"/>
    <x v="9"/>
    <x v="5"/>
    <x v="5"/>
    <s v="Osaka"/>
    <x v="6"/>
    <x v="4"/>
    <n v="2"/>
    <n v="18.57"/>
    <n v="0.05"/>
    <n v="35.29"/>
    <x v="377"/>
    <s v="PayPal"/>
    <x v="0"/>
    <s v="Express"/>
    <x v="1"/>
    <n v="2025"/>
    <m/>
    <x v="0"/>
  </r>
  <r>
    <s v="ORD-006941"/>
    <d v="2025-11-10T00:00:00"/>
    <x v="236"/>
    <x v="0"/>
    <x v="9"/>
    <x v="3"/>
    <s v="Hamburg"/>
    <x v="7"/>
    <x v="5"/>
    <n v="1"/>
    <n v="138"/>
    <n v="0.05"/>
    <n v="131.1"/>
    <x v="2147"/>
    <s v="Credit Card"/>
    <x v="1"/>
    <s v="Standard"/>
    <x v="0"/>
    <n v="2025"/>
    <m/>
    <x v="6"/>
  </r>
  <r>
    <s v="ORD-006942"/>
    <d v="2025-11-26T00:00:00"/>
    <x v="1122"/>
    <x v="10"/>
    <x v="4"/>
    <x v="4"/>
    <s v="Chicago"/>
    <x v="8"/>
    <x v="5"/>
    <n v="2"/>
    <n v="98.39"/>
    <n v="0.15"/>
    <n v="167.26"/>
    <x v="4121"/>
    <s v="Bank Transfer"/>
    <x v="2"/>
    <s v="Standard"/>
    <x v="1"/>
    <n v="2025"/>
    <m/>
    <x v="6"/>
  </r>
  <r>
    <s v="ORD-006943"/>
    <d v="2025-09-21T00:00:00"/>
    <x v="377"/>
    <x v="19"/>
    <x v="1"/>
    <x v="1"/>
    <s v="Hyderabad"/>
    <x v="1"/>
    <x v="1"/>
    <n v="1"/>
    <n v="40.58"/>
    <n v="0"/>
    <n v="40.58"/>
    <x v="4122"/>
    <s v="Credit Card"/>
    <x v="2"/>
    <s v="Express"/>
    <x v="1"/>
    <n v="2025"/>
    <m/>
    <x v="11"/>
  </r>
  <r>
    <s v="ORD-006944"/>
    <d v="2025-01-19T00:00:00"/>
    <x v="647"/>
    <x v="11"/>
    <x v="4"/>
    <x v="4"/>
    <s v="Houston"/>
    <x v="9"/>
    <x v="6"/>
    <n v="2"/>
    <n v="85.27"/>
    <n v="0.15"/>
    <n v="144.94999999999999"/>
    <x v="4123"/>
    <s v="Digital Wallet"/>
    <x v="0"/>
    <s v="Standard"/>
    <x v="2"/>
    <n v="2025"/>
    <m/>
    <x v="5"/>
  </r>
  <r>
    <s v="ORD-006945"/>
    <d v="2025-08-10T00:00:00"/>
    <x v="2117"/>
    <x v="22"/>
    <x v="1"/>
    <x v="1"/>
    <s v="Kolkata"/>
    <x v="12"/>
    <x v="1"/>
    <n v="5"/>
    <n v="151.65"/>
    <n v="0.1"/>
    <n v="682.41"/>
    <x v="4124"/>
    <s v="Debit Card"/>
    <x v="0"/>
    <s v="Standard"/>
    <x v="1"/>
    <n v="2025"/>
    <m/>
    <x v="3"/>
  </r>
  <r>
    <s v="ORD-006946"/>
    <d v="2025-10-26T00:00:00"/>
    <x v="1354"/>
    <x v="23"/>
    <x v="11"/>
    <x v="8"/>
    <s v="Durban"/>
    <x v="8"/>
    <x v="5"/>
    <n v="1"/>
    <n v="96.68"/>
    <n v="0.05"/>
    <n v="91.85"/>
    <x v="3371"/>
    <s v="Digital Wallet"/>
    <x v="0"/>
    <s v="Same Day"/>
    <x v="1"/>
    <n v="2025"/>
    <m/>
    <x v="2"/>
  </r>
  <r>
    <s v="ORD-006947"/>
    <d v="2025-02-23T00:00:00"/>
    <x v="393"/>
    <x v="3"/>
    <x v="1"/>
    <x v="1"/>
    <s v="Chennai"/>
    <x v="19"/>
    <x v="5"/>
    <n v="1"/>
    <n v="23.36"/>
    <n v="0.15"/>
    <n v="19.86"/>
    <x v="1818"/>
    <s v="Digital Wallet"/>
    <x v="0"/>
    <s v="Standard"/>
    <x v="1"/>
    <n v="2025"/>
    <m/>
    <x v="10"/>
  </r>
  <r>
    <s v="ORD-006948"/>
    <d v="2025-03-31T00:00:00"/>
    <x v="750"/>
    <x v="23"/>
    <x v="7"/>
    <x v="3"/>
    <s v="London"/>
    <x v="16"/>
    <x v="6"/>
    <n v="2"/>
    <n v="29.88"/>
    <n v="0.15"/>
    <n v="50.8"/>
    <x v="146"/>
    <s v="Credit Card"/>
    <x v="0"/>
    <s v="Standard"/>
    <x v="0"/>
    <n v="2025"/>
    <m/>
    <x v="4"/>
  </r>
  <r>
    <s v="ORD-006949"/>
    <d v="2025-12-01T00:00:00"/>
    <x v="2340"/>
    <x v="14"/>
    <x v="7"/>
    <x v="3"/>
    <s v="Birmingham"/>
    <x v="0"/>
    <x v="0"/>
    <n v="1"/>
    <n v="42.4"/>
    <n v="0.05"/>
    <n v="40.28"/>
    <x v="3553"/>
    <s v="Debit Card"/>
    <x v="2"/>
    <s v="Same Day"/>
    <x v="0"/>
    <n v="2025"/>
    <m/>
    <x v="1"/>
  </r>
  <r>
    <s v="ORD-006950"/>
    <d v="2025-01-08T00:00:00"/>
    <x v="655"/>
    <x v="10"/>
    <x v="4"/>
    <x v="4"/>
    <s v="Los Angeles"/>
    <x v="5"/>
    <x v="3"/>
    <n v="1"/>
    <n v="50.66"/>
    <n v="0.05"/>
    <n v="48.13"/>
    <x v="3869"/>
    <s v="Credit Card"/>
    <x v="2"/>
    <s v="Express"/>
    <x v="1"/>
    <n v="2025"/>
    <m/>
    <x v="5"/>
  </r>
  <r>
    <s v="ORD-006951"/>
    <d v="2025-10-22T00:00:00"/>
    <x v="791"/>
    <x v="5"/>
    <x v="3"/>
    <x v="3"/>
    <s v="Paris"/>
    <x v="16"/>
    <x v="6"/>
    <n v="1"/>
    <n v="30.14"/>
    <n v="0.1"/>
    <n v="27.12"/>
    <x v="499"/>
    <s v="UPI"/>
    <x v="1"/>
    <s v="Express"/>
    <x v="1"/>
    <n v="2025"/>
    <m/>
    <x v="2"/>
  </r>
  <r>
    <s v="ORD-006952"/>
    <d v="2025-07-05T00:00:00"/>
    <x v="2341"/>
    <x v="13"/>
    <x v="1"/>
    <x v="1"/>
    <s v="Delhi"/>
    <x v="17"/>
    <x v="3"/>
    <n v="2"/>
    <n v="60.78"/>
    <n v="0.1"/>
    <n v="109.4"/>
    <x v="4125"/>
    <s v="Unknown"/>
    <x v="2"/>
    <s v="Standard"/>
    <x v="1"/>
    <n v="2025"/>
    <m/>
    <x v="8"/>
  </r>
  <r>
    <s v="ORD-006953"/>
    <d v="2025-06-24T00:00:00"/>
    <x v="2170"/>
    <x v="6"/>
    <x v="5"/>
    <x v="5"/>
    <s v="Kyoto"/>
    <x v="7"/>
    <x v="5"/>
    <n v="1"/>
    <n v="123.82"/>
    <n v="0.2"/>
    <n v="99.05"/>
    <x v="4126"/>
    <s v="Digital Wallet"/>
    <x v="0"/>
    <s v="Standard"/>
    <x v="3"/>
    <n v="2025"/>
    <m/>
    <x v="9"/>
  </r>
  <r>
    <s v="ORD-006954"/>
    <d v="2025-01-03T00:00:00"/>
    <x v="754"/>
    <x v="9"/>
    <x v="4"/>
    <x v="4"/>
    <s v="Houston"/>
    <x v="8"/>
    <x v="5"/>
    <n v="3"/>
    <n v="93.82"/>
    <n v="0"/>
    <n v="281.47000000000003"/>
    <x v="4127"/>
    <s v="UPI"/>
    <x v="0"/>
    <s v="Standard"/>
    <x v="1"/>
    <n v="2025"/>
    <m/>
    <x v="5"/>
  </r>
  <r>
    <s v="ORD-006955"/>
    <d v="2025-11-13T00:00:00"/>
    <x v="1362"/>
    <x v="3"/>
    <x v="3"/>
    <x v="3"/>
    <s v="Toulouse"/>
    <x v="6"/>
    <x v="4"/>
    <n v="3"/>
    <n v="18.29"/>
    <n v="0.15"/>
    <n v="46.64"/>
    <x v="2996"/>
    <s v="Credit Card"/>
    <x v="0"/>
    <s v="Standard"/>
    <x v="2"/>
    <n v="2025"/>
    <m/>
    <x v="6"/>
  </r>
  <r>
    <s v="ORD-006956"/>
    <d v="2025-05-21T00:00:00"/>
    <x v="1959"/>
    <x v="26"/>
    <x v="0"/>
    <x v="0"/>
    <s v="Melbourne"/>
    <x v="14"/>
    <x v="3"/>
    <n v="2"/>
    <n v="85.94"/>
    <n v="0.05"/>
    <n v="163.29"/>
    <x v="4128"/>
    <s v="Credit Card"/>
    <x v="0"/>
    <s v="Standard"/>
    <x v="0"/>
    <n v="2025"/>
    <m/>
    <x v="0"/>
  </r>
  <r>
    <s v="ORD-006957"/>
    <d v="2025-07-31T00:00:00"/>
    <x v="1824"/>
    <x v="4"/>
    <x v="10"/>
    <x v="7"/>
    <s v="SÃ£o Paulo"/>
    <x v="11"/>
    <x v="5"/>
    <n v="3"/>
    <n v="156.1"/>
    <n v="0"/>
    <n v="468.29"/>
    <x v="2772"/>
    <s v="Credit Card"/>
    <x v="0"/>
    <s v="Standard"/>
    <x v="1"/>
    <n v="2025"/>
    <m/>
    <x v="8"/>
  </r>
  <r>
    <s v="ORD-006958"/>
    <d v="2025-09-22T00:00:00"/>
    <x v="1733"/>
    <x v="14"/>
    <x v="6"/>
    <x v="6"/>
    <s v="Singapore"/>
    <x v="0"/>
    <x v="0"/>
    <n v="1"/>
    <n v="42.9"/>
    <n v="0.25"/>
    <n v="32.17"/>
    <x v="607"/>
    <s v="Debit Card"/>
    <x v="0"/>
    <s v="Express"/>
    <x v="2"/>
    <n v="2025"/>
    <m/>
    <x v="11"/>
  </r>
  <r>
    <s v="ORD-006959"/>
    <d v="2025-10-02T00:00:00"/>
    <x v="195"/>
    <x v="5"/>
    <x v="3"/>
    <x v="3"/>
    <s v="Paris"/>
    <x v="8"/>
    <x v="5"/>
    <n v="1"/>
    <n v="107.33"/>
    <n v="0"/>
    <n v="107.33"/>
    <x v="1009"/>
    <s v="Credit Card"/>
    <x v="0"/>
    <s v="Standard"/>
    <x v="0"/>
    <n v="2025"/>
    <m/>
    <x v="2"/>
  </r>
  <r>
    <s v="ORD-006960"/>
    <d v="2025-12-20T00:00:00"/>
    <x v="1200"/>
    <x v="9"/>
    <x v="7"/>
    <x v="3"/>
    <s v="London"/>
    <x v="5"/>
    <x v="3"/>
    <n v="2"/>
    <n v="56.56"/>
    <n v="0.15"/>
    <n v="96.16"/>
    <x v="1711"/>
    <s v="Credit Card"/>
    <x v="0"/>
    <s v="Standard"/>
    <x v="2"/>
    <n v="2025"/>
    <m/>
    <x v="1"/>
  </r>
  <r>
    <s v="ORD-006961"/>
    <d v="2025-07-27T00:00:00"/>
    <x v="1683"/>
    <x v="12"/>
    <x v="9"/>
    <x v="3"/>
    <s v="Frankfurt"/>
    <x v="18"/>
    <x v="1"/>
    <n v="2"/>
    <n v="68.11"/>
    <n v="0.25"/>
    <n v="102.17"/>
    <x v="3576"/>
    <s v="Credit Card"/>
    <x v="0"/>
    <s v="Express"/>
    <x v="0"/>
    <n v="2025"/>
    <m/>
    <x v="8"/>
  </r>
  <r>
    <s v="ORD-006962"/>
    <d v="2025-06-06T00:00:00"/>
    <x v="641"/>
    <x v="18"/>
    <x v="5"/>
    <x v="5"/>
    <s v="Kyoto"/>
    <x v="19"/>
    <x v="5"/>
    <n v="1"/>
    <n v="26.85"/>
    <n v="0.1"/>
    <n v="24.17"/>
    <x v="3294"/>
    <s v="Credit Card"/>
    <x v="0"/>
    <s v="Same Day"/>
    <x v="3"/>
    <n v="2025"/>
    <m/>
    <x v="9"/>
  </r>
  <r>
    <s v="ORD-006963"/>
    <d v="2025-12-19T00:00:00"/>
    <x v="1302"/>
    <x v="16"/>
    <x v="10"/>
    <x v="7"/>
    <s v="BrasÃ­lia"/>
    <x v="5"/>
    <x v="3"/>
    <n v="1"/>
    <n v="58.86"/>
    <n v="0.2"/>
    <n v="47.08"/>
    <x v="2718"/>
    <s v="PayPal"/>
    <x v="1"/>
    <s v="Standard"/>
    <x v="0"/>
    <n v="2025"/>
    <m/>
    <x v="1"/>
  </r>
  <r>
    <s v="ORD-006964"/>
    <d v="2025-09-09T00:00:00"/>
    <x v="1075"/>
    <x v="12"/>
    <x v="1"/>
    <x v="1"/>
    <s v="Kolkata"/>
    <x v="10"/>
    <x v="1"/>
    <n v="1"/>
    <n v="53.82"/>
    <n v="0.05"/>
    <n v="51.13"/>
    <x v="835"/>
    <s v="Debit Card"/>
    <x v="0"/>
    <s v="Standard"/>
    <x v="2"/>
    <n v="2025"/>
    <m/>
    <x v="11"/>
  </r>
  <r>
    <s v="ORD-006965"/>
    <d v="2025-04-27T00:00:00"/>
    <x v="2126"/>
    <x v="18"/>
    <x v="7"/>
    <x v="3"/>
    <s v="London"/>
    <x v="3"/>
    <x v="1"/>
    <n v="1"/>
    <n v="140.03"/>
    <n v="0"/>
    <n v="140.03"/>
    <x v="1101"/>
    <s v="PayPal"/>
    <x v="1"/>
    <s v="Express"/>
    <x v="1"/>
    <n v="2025"/>
    <m/>
    <x v="7"/>
  </r>
  <r>
    <s v="ORD-006966"/>
    <d v="2025-02-19T00:00:00"/>
    <x v="2169"/>
    <x v="3"/>
    <x v="5"/>
    <x v="5"/>
    <s v="Tokyo"/>
    <x v="5"/>
    <x v="3"/>
    <n v="1"/>
    <n v="54.79"/>
    <n v="0"/>
    <n v="54.79"/>
    <x v="2676"/>
    <s v="Bank Transfer"/>
    <x v="2"/>
    <s v="Standard"/>
    <x v="1"/>
    <n v="2025"/>
    <m/>
    <x v="10"/>
  </r>
  <r>
    <s v="ORD-006967"/>
    <d v="2025-11-19T00:00:00"/>
    <x v="2294"/>
    <x v="24"/>
    <x v="7"/>
    <x v="3"/>
    <s v="Manchester"/>
    <x v="11"/>
    <x v="5"/>
    <n v="1"/>
    <n v="149.38"/>
    <n v="0"/>
    <n v="149.38"/>
    <x v="1023"/>
    <s v="Debit Card"/>
    <x v="0"/>
    <s v="Same Day"/>
    <x v="0"/>
    <n v="2025"/>
    <m/>
    <x v="6"/>
  </r>
  <r>
    <s v="ORD-006968"/>
    <d v="2025-05-22T00:00:00"/>
    <x v="489"/>
    <x v="4"/>
    <x v="4"/>
    <x v="4"/>
    <s v="New York"/>
    <x v="6"/>
    <x v="4"/>
    <n v="2"/>
    <n v="20.5"/>
    <n v="0.1"/>
    <n v="36.909999999999997"/>
    <x v="341"/>
    <s v="Debit Card"/>
    <x v="2"/>
    <s v="Express"/>
    <x v="1"/>
    <n v="2025"/>
    <m/>
    <x v="0"/>
  </r>
  <r>
    <s v="ORD-006969"/>
    <d v="2025-09-16T00:00:00"/>
    <x v="761"/>
    <x v="28"/>
    <x v="7"/>
    <x v="3"/>
    <s v="Manchester"/>
    <x v="10"/>
    <x v="1"/>
    <n v="4"/>
    <n v="50.54"/>
    <n v="0.05"/>
    <n v="192.05"/>
    <x v="983"/>
    <s v="Debit Card"/>
    <x v="0"/>
    <s v="Express"/>
    <x v="0"/>
    <n v="2025"/>
    <m/>
    <x v="11"/>
  </r>
  <r>
    <s v="ORD-006970"/>
    <d v="2025-07-04T00:00:00"/>
    <x v="717"/>
    <x v="16"/>
    <x v="3"/>
    <x v="3"/>
    <s v="Paris"/>
    <x v="7"/>
    <x v="5"/>
    <n v="4"/>
    <n v="126.81"/>
    <n v="0.15"/>
    <n v="431.15"/>
    <x v="4129"/>
    <s v="UPI"/>
    <x v="0"/>
    <s v="Standard"/>
    <x v="0"/>
    <n v="2025"/>
    <m/>
    <x v="8"/>
  </r>
  <r>
    <s v="ORD-006971"/>
    <d v="2025-03-19T00:00:00"/>
    <x v="1615"/>
    <x v="17"/>
    <x v="11"/>
    <x v="8"/>
    <s v="Durban"/>
    <x v="17"/>
    <x v="3"/>
    <n v="2"/>
    <n v="66.75"/>
    <n v="0.05"/>
    <n v="126.83"/>
    <x v="165"/>
    <s v="PayPal"/>
    <x v="1"/>
    <s v="Same Day"/>
    <x v="1"/>
    <n v="2025"/>
    <m/>
    <x v="4"/>
  </r>
  <r>
    <s v="ORD-006972"/>
    <d v="2025-08-24T00:00:00"/>
    <x v="1378"/>
    <x v="23"/>
    <x v="9"/>
    <x v="3"/>
    <s v="Frankfurt"/>
    <x v="1"/>
    <x v="1"/>
    <n v="3"/>
    <n v="39.94"/>
    <n v="0.1"/>
    <n v="107.84"/>
    <x v="3647"/>
    <s v="UPI"/>
    <x v="2"/>
    <s v="Standard"/>
    <x v="2"/>
    <n v="2025"/>
    <m/>
    <x v="3"/>
  </r>
  <r>
    <s v="ORD-006973"/>
    <d v="2025-01-24T00:00:00"/>
    <x v="1560"/>
    <x v="18"/>
    <x v="4"/>
    <x v="4"/>
    <s v="Houston"/>
    <x v="12"/>
    <x v="1"/>
    <n v="5"/>
    <n v="163.25"/>
    <n v="0.15"/>
    <n v="693.8"/>
    <x v="4130"/>
    <s v="Debit Card"/>
    <x v="2"/>
    <s v="Standard"/>
    <x v="0"/>
    <n v="2025"/>
    <m/>
    <x v="5"/>
  </r>
  <r>
    <s v="ORD-006974"/>
    <d v="2025-06-11T00:00:00"/>
    <x v="650"/>
    <x v="20"/>
    <x v="1"/>
    <x v="1"/>
    <s v="Kolkata"/>
    <x v="2"/>
    <x v="1"/>
    <n v="1"/>
    <n v="90.96"/>
    <n v="0.05"/>
    <n v="86.41"/>
    <x v="4131"/>
    <s v="Credit Card"/>
    <x v="0"/>
    <s v="Standard"/>
    <x v="0"/>
    <n v="2025"/>
    <m/>
    <x v="9"/>
  </r>
  <r>
    <s v="ORD-006975"/>
    <d v="2025-08-02T00:00:00"/>
    <x v="1019"/>
    <x v="27"/>
    <x v="1"/>
    <x v="1"/>
    <s v="Bengaluru"/>
    <x v="13"/>
    <x v="2"/>
    <n v="5"/>
    <n v="189.48"/>
    <n v="0.05"/>
    <n v="900.01"/>
    <x v="4132"/>
    <s v="Bank Transfer"/>
    <x v="0"/>
    <s v="Standard"/>
    <x v="0"/>
    <n v="2025"/>
    <m/>
    <x v="3"/>
  </r>
  <r>
    <s v="ORD-006976"/>
    <d v="2025-06-20T00:00:00"/>
    <x v="2033"/>
    <x v="11"/>
    <x v="3"/>
    <x v="3"/>
    <s v="Paris"/>
    <x v="12"/>
    <x v="1"/>
    <n v="3"/>
    <n v="162.66"/>
    <n v="0.2"/>
    <n v="390.38"/>
    <x v="4133"/>
    <s v="Credit Card"/>
    <x v="0"/>
    <s v="Standard"/>
    <x v="1"/>
    <n v="2025"/>
    <m/>
    <x v="9"/>
  </r>
  <r>
    <s v="ORD-006977"/>
    <d v="2025-10-20T00:00:00"/>
    <x v="837"/>
    <x v="11"/>
    <x v="3"/>
    <x v="3"/>
    <s v="Paris"/>
    <x v="1"/>
    <x v="1"/>
    <n v="2"/>
    <n v="36.9"/>
    <n v="0"/>
    <n v="73.8"/>
    <x v="3652"/>
    <s v="Credit Card"/>
    <x v="0"/>
    <s v="Standard"/>
    <x v="0"/>
    <n v="2025"/>
    <m/>
    <x v="2"/>
  </r>
  <r>
    <s v="ORD-006978"/>
    <d v="2025-11-15T00:00:00"/>
    <x v="2189"/>
    <x v="18"/>
    <x v="4"/>
    <x v="4"/>
    <s v="Houston"/>
    <x v="18"/>
    <x v="1"/>
    <n v="1"/>
    <n v="66.63"/>
    <n v="0.2"/>
    <n v="53.31"/>
    <x v="2089"/>
    <s v="Debit Card"/>
    <x v="0"/>
    <s v="Express"/>
    <x v="0"/>
    <n v="2025"/>
    <m/>
    <x v="6"/>
  </r>
  <r>
    <s v="ORD-006979"/>
    <d v="2025-10-29T00:00:00"/>
    <x v="269"/>
    <x v="19"/>
    <x v="0"/>
    <x v="0"/>
    <s v="Brisbane"/>
    <x v="16"/>
    <x v="6"/>
    <n v="1"/>
    <n v="29.13"/>
    <n v="0"/>
    <n v="29.13"/>
    <x v="3653"/>
    <s v="Debit Card"/>
    <x v="0"/>
    <s v="Standard"/>
    <x v="0"/>
    <n v="2025"/>
    <m/>
    <x v="2"/>
  </r>
  <r>
    <s v="ORD-006980"/>
    <d v="2025-01-16T00:00:00"/>
    <x v="2342"/>
    <x v="14"/>
    <x v="5"/>
    <x v="5"/>
    <s v="Tokyo"/>
    <x v="15"/>
    <x v="6"/>
    <n v="3"/>
    <n v="74.63"/>
    <n v="0"/>
    <n v="223.9"/>
    <x v="4134"/>
    <s v="PayPal"/>
    <x v="2"/>
    <s v="Same Day"/>
    <x v="3"/>
    <n v="2025"/>
    <m/>
    <x v="5"/>
  </r>
  <r>
    <s v="ORD-006981"/>
    <d v="2025-03-17T00:00:00"/>
    <x v="1665"/>
    <x v="9"/>
    <x v="4"/>
    <x v="4"/>
    <s v="New York"/>
    <x v="0"/>
    <x v="0"/>
    <n v="1"/>
    <n v="40.58"/>
    <n v="0.25"/>
    <n v="30.43"/>
    <x v="659"/>
    <s v="Digital Wallet"/>
    <x v="2"/>
    <s v="Express"/>
    <x v="1"/>
    <n v="2025"/>
    <m/>
    <x v="4"/>
  </r>
  <r>
    <s v="ORD-006982"/>
    <d v="2025-07-29T00:00:00"/>
    <x v="1356"/>
    <x v="18"/>
    <x v="4"/>
    <x v="4"/>
    <s v="Chicago"/>
    <x v="18"/>
    <x v="1"/>
    <n v="2"/>
    <n v="65.099999999999994"/>
    <n v="0.05"/>
    <n v="123.69"/>
    <x v="4135"/>
    <s v="Bank Transfer"/>
    <x v="0"/>
    <s v="Standard"/>
    <x v="2"/>
    <n v="2025"/>
    <m/>
    <x v="8"/>
  </r>
  <r>
    <s v="ORD-006983"/>
    <d v="2025-12-15T00:00:00"/>
    <x v="1016"/>
    <x v="27"/>
    <x v="11"/>
    <x v="8"/>
    <s v="Pretoria"/>
    <x v="17"/>
    <x v="3"/>
    <n v="1"/>
    <n v="68.989999999999995"/>
    <n v="0.05"/>
    <n v="65.540000000000006"/>
    <x v="348"/>
    <s v="UPI"/>
    <x v="2"/>
    <s v="Standard"/>
    <x v="3"/>
    <n v="2025"/>
    <m/>
    <x v="1"/>
  </r>
  <r>
    <s v="ORD-006984"/>
    <d v="2025-11-17T00:00:00"/>
    <x v="1168"/>
    <x v="3"/>
    <x v="4"/>
    <x v="4"/>
    <s v="New York"/>
    <x v="18"/>
    <x v="1"/>
    <n v="1"/>
    <n v="68.63"/>
    <n v="0.05"/>
    <n v="65.2"/>
    <x v="3857"/>
    <s v="PayPal"/>
    <x v="0"/>
    <s v="Standard"/>
    <x v="2"/>
    <n v="2025"/>
    <m/>
    <x v="6"/>
  </r>
  <r>
    <s v="ORD-006985"/>
    <d v="2025-11-19T00:00:00"/>
    <x v="524"/>
    <x v="21"/>
    <x v="5"/>
    <x v="5"/>
    <s v="Yokohama"/>
    <x v="6"/>
    <x v="4"/>
    <n v="2"/>
    <n v="18.21"/>
    <n v="0.25"/>
    <n v="27.32"/>
    <x v="4136"/>
    <s v="PayPal"/>
    <x v="0"/>
    <s v="Express"/>
    <x v="1"/>
    <n v="2025"/>
    <m/>
    <x v="6"/>
  </r>
  <r>
    <s v="ORD-006986"/>
    <d v="2025-04-29T00:00:00"/>
    <x v="318"/>
    <x v="21"/>
    <x v="7"/>
    <x v="3"/>
    <s v="Manchester"/>
    <x v="3"/>
    <x v="1"/>
    <n v="2"/>
    <n v="131.55000000000001"/>
    <n v="0.05"/>
    <n v="249.95"/>
    <x v="2029"/>
    <s v="Debit Card"/>
    <x v="2"/>
    <s v="Standard"/>
    <x v="0"/>
    <n v="2025"/>
    <m/>
    <x v="7"/>
  </r>
  <r>
    <s v="ORD-006987"/>
    <d v="2025-06-17T00:00:00"/>
    <x v="2343"/>
    <x v="6"/>
    <x v="5"/>
    <x v="5"/>
    <s v="Tokyo"/>
    <x v="9"/>
    <x v="6"/>
    <n v="1"/>
    <n v="76.319999999999993"/>
    <n v="0.1"/>
    <n v="68.69"/>
    <x v="4137"/>
    <s v="Digital Wallet"/>
    <x v="2"/>
    <s v="Express"/>
    <x v="1"/>
    <n v="2025"/>
    <m/>
    <x v="9"/>
  </r>
  <r>
    <s v="ORD-006988"/>
    <d v="2025-07-04T00:00:00"/>
    <x v="1480"/>
    <x v="20"/>
    <x v="5"/>
    <x v="5"/>
    <s v="Tokyo"/>
    <x v="2"/>
    <x v="1"/>
    <n v="2"/>
    <n v="87.52"/>
    <n v="0.05"/>
    <n v="166.29"/>
    <x v="4138"/>
    <s v="Credit Card"/>
    <x v="2"/>
    <s v="Express"/>
    <x v="1"/>
    <n v="2025"/>
    <m/>
    <x v="8"/>
  </r>
  <r>
    <s v="ORD-006989"/>
    <d v="2025-03-03T00:00:00"/>
    <x v="907"/>
    <x v="12"/>
    <x v="8"/>
    <x v="4"/>
    <s v="Vancouver"/>
    <x v="5"/>
    <x v="3"/>
    <n v="1"/>
    <n v="53.33"/>
    <n v="0.05"/>
    <n v="50.66"/>
    <x v="3849"/>
    <s v="Credit Card"/>
    <x v="1"/>
    <s v="Standard"/>
    <x v="1"/>
    <n v="2025"/>
    <m/>
    <x v="4"/>
  </r>
  <r>
    <s v="ORD-006990"/>
    <d v="2025-01-13T00:00:00"/>
    <x v="2238"/>
    <x v="16"/>
    <x v="10"/>
    <x v="7"/>
    <s v="BrasÃ­lia"/>
    <x v="15"/>
    <x v="6"/>
    <n v="1"/>
    <n v="74.22"/>
    <n v="0.15"/>
    <n v="63.09"/>
    <x v="121"/>
    <s v="UPI"/>
    <x v="1"/>
    <s v="Express"/>
    <x v="1"/>
    <n v="2025"/>
    <m/>
    <x v="5"/>
  </r>
  <r>
    <s v="ORD-006991"/>
    <d v="2025-12-18T00:00:00"/>
    <x v="647"/>
    <x v="1"/>
    <x v="2"/>
    <x v="2"/>
    <s v="Dubai"/>
    <x v="6"/>
    <x v="4"/>
    <n v="1"/>
    <n v="18.07"/>
    <n v="0.1"/>
    <n v="16.260000000000002"/>
    <x v="1982"/>
    <s v="Bank Transfer"/>
    <x v="0"/>
    <s v="Standard"/>
    <x v="3"/>
    <n v="2025"/>
    <m/>
    <x v="1"/>
  </r>
  <r>
    <s v="ORD-006992"/>
    <d v="2025-04-05T00:00:00"/>
    <x v="1606"/>
    <x v="24"/>
    <x v="3"/>
    <x v="3"/>
    <s v="Marseille"/>
    <x v="0"/>
    <x v="0"/>
    <n v="1"/>
    <n v="42.84"/>
    <n v="0.1"/>
    <n v="38.56"/>
    <x v="2804"/>
    <s v="Credit Card"/>
    <x v="2"/>
    <s v="Express"/>
    <x v="3"/>
    <n v="2025"/>
    <m/>
    <x v="7"/>
  </r>
  <r>
    <s v="ORD-006993"/>
    <d v="2025-04-04T00:00:00"/>
    <x v="1372"/>
    <x v="22"/>
    <x v="4"/>
    <x v="4"/>
    <s v="New York"/>
    <x v="8"/>
    <x v="5"/>
    <n v="2"/>
    <n v="92.55"/>
    <n v="0.2"/>
    <n v="148.09"/>
    <x v="1265"/>
    <s v="Credit Card"/>
    <x v="1"/>
    <s v="Express"/>
    <x v="1"/>
    <n v="2025"/>
    <m/>
    <x v="7"/>
  </r>
  <r>
    <s v="ORD-006994"/>
    <d v="2025-02-02T00:00:00"/>
    <x v="661"/>
    <x v="8"/>
    <x v="7"/>
    <x v="3"/>
    <s v="Manchester"/>
    <x v="9"/>
    <x v="6"/>
    <n v="2"/>
    <n v="84.11"/>
    <n v="0.2"/>
    <n v="134.57"/>
    <x v="4139"/>
    <s v="Credit Card"/>
    <x v="0"/>
    <s v="Express"/>
    <x v="0"/>
    <n v="2025"/>
    <m/>
    <x v="10"/>
  </r>
  <r>
    <s v="ORD-006995"/>
    <d v="2025-12-13T00:00:00"/>
    <x v="1214"/>
    <x v="15"/>
    <x v="5"/>
    <x v="5"/>
    <s v="Kyoto"/>
    <x v="12"/>
    <x v="1"/>
    <n v="1"/>
    <n v="164.71"/>
    <n v="0.1"/>
    <n v="148.24"/>
    <x v="4140"/>
    <s v="UPI"/>
    <x v="0"/>
    <s v="Express"/>
    <x v="0"/>
    <n v="2025"/>
    <m/>
    <x v="1"/>
  </r>
  <r>
    <s v="ORD-006996"/>
    <d v="2025-08-15T00:00:00"/>
    <x v="796"/>
    <x v="3"/>
    <x v="8"/>
    <x v="4"/>
    <s v="Toronto"/>
    <x v="18"/>
    <x v="1"/>
    <n v="1"/>
    <n v="66.59"/>
    <n v="0"/>
    <n v="66.59"/>
    <x v="2705"/>
    <s v="Debit Card"/>
    <x v="2"/>
    <s v="Standard"/>
    <x v="0"/>
    <n v="2025"/>
    <m/>
    <x v="3"/>
  </r>
  <r>
    <s v="ORD-006997"/>
    <d v="2025-09-18T00:00:00"/>
    <x v="794"/>
    <x v="27"/>
    <x v="1"/>
    <x v="1"/>
    <s v="Mumbai"/>
    <x v="1"/>
    <x v="1"/>
    <n v="1"/>
    <n v="42.44"/>
    <n v="0.1"/>
    <n v="38.200000000000003"/>
    <x v="4141"/>
    <s v="Digital Wallet"/>
    <x v="1"/>
    <s v="Standard"/>
    <x v="4"/>
    <n v="2025"/>
    <m/>
    <x v="11"/>
  </r>
  <r>
    <s v="ORD-006998"/>
    <d v="2025-12-08T00:00:00"/>
    <x v="1849"/>
    <x v="18"/>
    <x v="1"/>
    <x v="1"/>
    <s v="Chennai"/>
    <x v="12"/>
    <x v="1"/>
    <n v="2"/>
    <n v="171.45"/>
    <n v="0"/>
    <n v="342.89"/>
    <x v="4142"/>
    <s v="Bank Transfer"/>
    <x v="1"/>
    <s v="Express"/>
    <x v="3"/>
    <n v="2025"/>
    <m/>
    <x v="1"/>
  </r>
  <r>
    <s v="ORD-006999"/>
    <d v="2025-05-16T00:00:00"/>
    <x v="1881"/>
    <x v="25"/>
    <x v="0"/>
    <x v="0"/>
    <s v="Sydney"/>
    <x v="16"/>
    <x v="6"/>
    <n v="2"/>
    <n v="31.53"/>
    <n v="0.05"/>
    <n v="59.9"/>
    <x v="1888"/>
    <s v="Credit Card"/>
    <x v="0"/>
    <s v="Standard"/>
    <x v="1"/>
    <n v="2025"/>
    <m/>
    <x v="0"/>
  </r>
  <r>
    <s v="ORD-007000"/>
    <d v="2025-09-01T00:00:00"/>
    <x v="1537"/>
    <x v="23"/>
    <x v="4"/>
    <x v="4"/>
    <s v="Seattle"/>
    <x v="15"/>
    <x v="6"/>
    <n v="1"/>
    <n v="75.97"/>
    <n v="0.05"/>
    <n v="72.17"/>
    <x v="1185"/>
    <s v="Credit Card"/>
    <x v="0"/>
    <s v="Same Day"/>
    <x v="3"/>
    <n v="2025"/>
    <m/>
    <x v="11"/>
  </r>
  <r>
    <s v="ORD-007001"/>
    <d v="2025-01-16T00:00:00"/>
    <x v="1180"/>
    <x v="26"/>
    <x v="9"/>
    <x v="3"/>
    <s v="Hamburg"/>
    <x v="0"/>
    <x v="0"/>
    <n v="1"/>
    <n v="44.46"/>
    <n v="0.1"/>
    <n v="40.01"/>
    <x v="2747"/>
    <s v="UPI"/>
    <x v="0"/>
    <s v="Standard"/>
    <x v="0"/>
    <n v="2025"/>
    <m/>
    <x v="5"/>
  </r>
  <r>
    <s v="ORD-007002"/>
    <d v="2025-03-15T00:00:00"/>
    <x v="162"/>
    <x v="7"/>
    <x v="5"/>
    <x v="5"/>
    <s v="Kyoto"/>
    <x v="5"/>
    <x v="3"/>
    <n v="1"/>
    <n v="55.58"/>
    <n v="0.15"/>
    <n v="47.24"/>
    <x v="923"/>
    <s v="Credit Card"/>
    <x v="1"/>
    <s v="Standard"/>
    <x v="1"/>
    <n v="2025"/>
    <m/>
    <x v="4"/>
  </r>
  <r>
    <s v="ORD-007003"/>
    <d v="2025-11-16T00:00:00"/>
    <x v="2055"/>
    <x v="26"/>
    <x v="3"/>
    <x v="3"/>
    <s v="Marseille"/>
    <x v="15"/>
    <x v="6"/>
    <n v="1"/>
    <n v="70.14"/>
    <n v="0.1"/>
    <n v="63.13"/>
    <x v="1197"/>
    <s v="Debit Card"/>
    <x v="1"/>
    <s v="Standard"/>
    <x v="2"/>
    <n v="2025"/>
    <m/>
    <x v="6"/>
  </r>
  <r>
    <s v="ORD-007004"/>
    <d v="2025-10-27T00:00:00"/>
    <x v="297"/>
    <x v="15"/>
    <x v="1"/>
    <x v="1"/>
    <s v="Delhi"/>
    <x v="13"/>
    <x v="2"/>
    <n v="3"/>
    <n v="198.34"/>
    <n v="0.2"/>
    <n v="476.02"/>
    <x v="4143"/>
    <s v="Debit Card"/>
    <x v="0"/>
    <s v="Standard"/>
    <x v="0"/>
    <n v="2025"/>
    <m/>
    <x v="2"/>
  </r>
  <r>
    <s v="ORD-007005"/>
    <d v="2025-05-18T00:00:00"/>
    <x v="1863"/>
    <x v="20"/>
    <x v="1"/>
    <x v="1"/>
    <s v="Bengaluru"/>
    <x v="17"/>
    <x v="3"/>
    <n v="1"/>
    <n v="66.34"/>
    <n v="0.05"/>
    <n v="63.02"/>
    <x v="571"/>
    <s v="Debit Card"/>
    <x v="2"/>
    <s v="Standard"/>
    <x v="1"/>
    <n v="2025"/>
    <m/>
    <x v="0"/>
  </r>
  <r>
    <s v="ORD-007006"/>
    <d v="2025-05-28T00:00:00"/>
    <x v="2205"/>
    <x v="19"/>
    <x v="4"/>
    <x v="4"/>
    <s v="Seattle"/>
    <x v="4"/>
    <x v="2"/>
    <n v="3"/>
    <n v="45.42"/>
    <n v="0.2"/>
    <n v="109.02"/>
    <x v="3779"/>
    <s v="PayPal"/>
    <x v="0"/>
    <s v="Standard"/>
    <x v="1"/>
    <n v="2025"/>
    <m/>
    <x v="0"/>
  </r>
  <r>
    <s v="ORD-007007"/>
    <d v="2025-07-28T00:00:00"/>
    <x v="1540"/>
    <x v="13"/>
    <x v="4"/>
    <x v="4"/>
    <s v="Houston"/>
    <x v="17"/>
    <x v="3"/>
    <n v="2"/>
    <n v="61.61"/>
    <n v="0.15"/>
    <n v="104.73"/>
    <x v="4144"/>
    <s v="UPI"/>
    <x v="2"/>
    <s v="Express"/>
    <x v="4"/>
    <n v="2025"/>
    <m/>
    <x v="8"/>
  </r>
  <r>
    <s v="ORD-007008"/>
    <d v="2025-01-01T00:00:00"/>
    <x v="2137"/>
    <x v="19"/>
    <x v="3"/>
    <x v="3"/>
    <s v="Lyon"/>
    <x v="1"/>
    <x v="1"/>
    <n v="1"/>
    <n v="38.29"/>
    <n v="0.05"/>
    <n v="36.369999999999997"/>
    <x v="2618"/>
    <s v="Digital Wallet"/>
    <x v="2"/>
    <s v="Standard"/>
    <x v="1"/>
    <n v="2025"/>
    <m/>
    <x v="5"/>
  </r>
  <r>
    <s v="ORD-007009"/>
    <d v="2025-04-05T00:00:00"/>
    <x v="1894"/>
    <x v="25"/>
    <x v="9"/>
    <x v="3"/>
    <s v="Hamburg"/>
    <x v="0"/>
    <x v="0"/>
    <n v="1"/>
    <n v="42.48"/>
    <n v="0"/>
    <n v="42.48"/>
    <x v="2790"/>
    <s v="Credit Card"/>
    <x v="0"/>
    <s v="Standard"/>
    <x v="1"/>
    <n v="2025"/>
    <m/>
    <x v="7"/>
  </r>
  <r>
    <s v="ORD-007010"/>
    <d v="2025-03-23T00:00:00"/>
    <x v="1223"/>
    <x v="24"/>
    <x v="4"/>
    <x v="4"/>
    <s v="Houston"/>
    <x v="11"/>
    <x v="5"/>
    <n v="2"/>
    <n v="138.44"/>
    <n v="0.15"/>
    <n v="235.34"/>
    <x v="4145"/>
    <s v="Bank Transfer"/>
    <x v="0"/>
    <s v="Standard"/>
    <x v="1"/>
    <n v="2025"/>
    <m/>
    <x v="4"/>
  </r>
  <r>
    <s v="ORD-007011"/>
    <d v="2025-04-08T00:00:00"/>
    <x v="1526"/>
    <x v="18"/>
    <x v="1"/>
    <x v="1"/>
    <s v="Bengaluru"/>
    <x v="15"/>
    <x v="6"/>
    <n v="2"/>
    <n v="72.33"/>
    <n v="0.1"/>
    <n v="130.19"/>
    <x v="4146"/>
    <s v="UPI"/>
    <x v="2"/>
    <s v="Standard"/>
    <x v="1"/>
    <n v="2025"/>
    <m/>
    <x v="7"/>
  </r>
  <r>
    <s v="ORD-007012"/>
    <d v="2025-11-09T00:00:00"/>
    <x v="1427"/>
    <x v="6"/>
    <x v="1"/>
    <x v="1"/>
    <s v="Hyderabad"/>
    <x v="2"/>
    <x v="1"/>
    <n v="1"/>
    <n v="89.43"/>
    <n v="0.1"/>
    <n v="80.489999999999995"/>
    <x v="2999"/>
    <s v="Debit Card"/>
    <x v="0"/>
    <s v="Standard"/>
    <x v="2"/>
    <n v="2025"/>
    <m/>
    <x v="6"/>
  </r>
  <r>
    <s v="ORD-007013"/>
    <d v="2025-04-20T00:00:00"/>
    <x v="547"/>
    <x v="11"/>
    <x v="11"/>
    <x v="8"/>
    <s v="Johannesburg"/>
    <x v="6"/>
    <x v="4"/>
    <n v="1"/>
    <n v="17.48"/>
    <n v="0"/>
    <n v="17.48"/>
    <x v="4147"/>
    <s v="Debit Card"/>
    <x v="1"/>
    <s v="Standard"/>
    <x v="1"/>
    <n v="2025"/>
    <m/>
    <x v="7"/>
  </r>
  <r>
    <s v="ORD-007014"/>
    <d v="2025-03-16T00:00:00"/>
    <x v="2293"/>
    <x v="23"/>
    <x v="7"/>
    <x v="3"/>
    <s v="Manchester"/>
    <x v="16"/>
    <x v="6"/>
    <n v="1"/>
    <n v="30.87"/>
    <n v="0.05"/>
    <n v="29.33"/>
    <x v="2847"/>
    <s v="Debit Card"/>
    <x v="2"/>
    <s v="Standard"/>
    <x v="4"/>
    <n v="2025"/>
    <m/>
    <x v="4"/>
  </r>
  <r>
    <s v="ORD-007015"/>
    <d v="2025-07-17T00:00:00"/>
    <x v="1277"/>
    <x v="25"/>
    <x v="10"/>
    <x v="7"/>
    <s v="Rio de Janeiro"/>
    <x v="18"/>
    <x v="1"/>
    <n v="1"/>
    <n v="72.239999999999995"/>
    <n v="0.05"/>
    <n v="68.63"/>
    <x v="3588"/>
    <s v="Credit Card"/>
    <x v="0"/>
    <s v="Standard"/>
    <x v="2"/>
    <n v="2025"/>
    <m/>
    <x v="8"/>
  </r>
  <r>
    <s v="ORD-007016"/>
    <d v="2025-11-26T00:00:00"/>
    <x v="716"/>
    <x v="22"/>
    <x v="10"/>
    <x v="7"/>
    <s v="Rio de Janeiro"/>
    <x v="10"/>
    <x v="1"/>
    <n v="1"/>
    <n v="48.57"/>
    <n v="0.15"/>
    <n v="41.29"/>
    <x v="4148"/>
    <s v="Debit Card"/>
    <x v="0"/>
    <s v="Standard"/>
    <x v="1"/>
    <n v="2025"/>
    <m/>
    <x v="6"/>
  </r>
  <r>
    <s v="ORD-007017"/>
    <d v="2025-04-05T00:00:00"/>
    <x v="1965"/>
    <x v="14"/>
    <x v="9"/>
    <x v="3"/>
    <s v="Frankfurt"/>
    <x v="18"/>
    <x v="1"/>
    <n v="1"/>
    <n v="69.2"/>
    <n v="0.05"/>
    <n v="65.739999999999995"/>
    <x v="2297"/>
    <s v="Digital Wallet"/>
    <x v="2"/>
    <s v="Standard"/>
    <x v="1"/>
    <n v="2025"/>
    <m/>
    <x v="7"/>
  </r>
  <r>
    <s v="ORD-007018"/>
    <d v="2025-01-31T00:00:00"/>
    <x v="577"/>
    <x v="17"/>
    <x v="0"/>
    <x v="0"/>
    <s v="Perth"/>
    <x v="3"/>
    <x v="1"/>
    <n v="1"/>
    <n v="129.76"/>
    <n v="0.15"/>
    <n v="110.3"/>
    <x v="2490"/>
    <s v="Debit Card"/>
    <x v="0"/>
    <s v="Express"/>
    <x v="0"/>
    <n v="2025"/>
    <m/>
    <x v="5"/>
  </r>
  <r>
    <s v="ORD-007019"/>
    <d v="2025-05-20T00:00:00"/>
    <x v="316"/>
    <x v="23"/>
    <x v="1"/>
    <x v="1"/>
    <s v="Hyderabad"/>
    <x v="3"/>
    <x v="1"/>
    <n v="3"/>
    <n v="135.05000000000001"/>
    <n v="0.05"/>
    <n v="384.9"/>
    <x v="4149"/>
    <s v="UPI"/>
    <x v="0"/>
    <s v="Standard"/>
    <x v="2"/>
    <n v="2025"/>
    <m/>
    <x v="0"/>
  </r>
  <r>
    <s v="ORD-007020"/>
    <d v="2025-10-20T00:00:00"/>
    <x v="2253"/>
    <x v="9"/>
    <x v="0"/>
    <x v="0"/>
    <s v="Perth"/>
    <x v="16"/>
    <x v="6"/>
    <n v="1"/>
    <n v="27.81"/>
    <n v="0.15"/>
    <n v="23.64"/>
    <x v="2119"/>
    <s v="Bank Transfer"/>
    <x v="1"/>
    <s v="Standard"/>
    <x v="0"/>
    <n v="2025"/>
    <m/>
    <x v="2"/>
  </r>
  <r>
    <s v="ORD-007021"/>
    <d v="2025-08-04T00:00:00"/>
    <x v="730"/>
    <x v="27"/>
    <x v="4"/>
    <x v="4"/>
    <s v="Seattle"/>
    <x v="19"/>
    <x v="5"/>
    <n v="2"/>
    <n v="23.43"/>
    <n v="0.05"/>
    <n v="44.51"/>
    <x v="3756"/>
    <s v="PayPal"/>
    <x v="0"/>
    <s v="Standard"/>
    <x v="1"/>
    <n v="2025"/>
    <m/>
    <x v="3"/>
  </r>
  <r>
    <s v="ORD-007022"/>
    <d v="2025-11-12T00:00:00"/>
    <x v="382"/>
    <x v="4"/>
    <x v="6"/>
    <x v="6"/>
    <s v="Singapore"/>
    <x v="7"/>
    <x v="5"/>
    <n v="1"/>
    <n v="121.14"/>
    <n v="0.05"/>
    <n v="115.08"/>
    <x v="4150"/>
    <s v="Credit Card"/>
    <x v="2"/>
    <s v="Standard"/>
    <x v="0"/>
    <n v="2025"/>
    <m/>
    <x v="6"/>
  </r>
  <r>
    <s v="ORD-007023"/>
    <d v="2025-12-21T00:00:00"/>
    <x v="1708"/>
    <x v="0"/>
    <x v="1"/>
    <x v="1"/>
    <s v="Hyderabad"/>
    <x v="14"/>
    <x v="3"/>
    <n v="2"/>
    <n v="86.24"/>
    <n v="0.1"/>
    <n v="155.22999999999999"/>
    <x v="4151"/>
    <s v="Digital Wallet"/>
    <x v="1"/>
    <s v="Standard"/>
    <x v="1"/>
    <n v="2025"/>
    <m/>
    <x v="1"/>
  </r>
  <r>
    <s v="ORD-007024"/>
    <d v="2025-11-05T00:00:00"/>
    <x v="1786"/>
    <x v="20"/>
    <x v="5"/>
    <x v="5"/>
    <s v="Kyoto"/>
    <x v="11"/>
    <x v="5"/>
    <n v="2"/>
    <n v="155.72"/>
    <n v="0"/>
    <n v="311.45"/>
    <x v="3864"/>
    <s v="PayPal"/>
    <x v="2"/>
    <s v="Standard"/>
    <x v="1"/>
    <n v="2025"/>
    <m/>
    <x v="6"/>
  </r>
  <r>
    <s v="ORD-007025"/>
    <d v="2025-08-25T00:00:00"/>
    <x v="1300"/>
    <x v="4"/>
    <x v="1"/>
    <x v="1"/>
    <s v="Mumbai"/>
    <x v="17"/>
    <x v="3"/>
    <n v="2"/>
    <n v="67.75"/>
    <n v="0.05"/>
    <n v="128.72"/>
    <x v="4152"/>
    <s v="Bank Transfer"/>
    <x v="0"/>
    <s v="Express"/>
    <x v="0"/>
    <n v="2025"/>
    <m/>
    <x v="3"/>
  </r>
  <r>
    <s v="ORD-007026"/>
    <d v="2025-07-12T00:00:00"/>
    <x v="1382"/>
    <x v="23"/>
    <x v="10"/>
    <x v="7"/>
    <s v="SÃ£o Paulo"/>
    <x v="5"/>
    <x v="3"/>
    <n v="1"/>
    <n v="56.78"/>
    <n v="0"/>
    <n v="56.78"/>
    <x v="2676"/>
    <s v="PayPal"/>
    <x v="0"/>
    <s v="Standard"/>
    <x v="4"/>
    <n v="2025"/>
    <m/>
    <x v="8"/>
  </r>
  <r>
    <s v="ORD-007027"/>
    <d v="2025-01-16T00:00:00"/>
    <x v="2310"/>
    <x v="15"/>
    <x v="4"/>
    <x v="4"/>
    <s v="Los Angeles"/>
    <x v="6"/>
    <x v="4"/>
    <n v="1"/>
    <n v="19.649999999999999"/>
    <n v="0.05"/>
    <n v="18.670000000000002"/>
    <x v="1992"/>
    <s v="PayPal"/>
    <x v="0"/>
    <s v="Standard"/>
    <x v="1"/>
    <n v="2025"/>
    <m/>
    <x v="5"/>
  </r>
  <r>
    <s v="ORD-007028"/>
    <d v="2025-12-27T00:00:00"/>
    <x v="2293"/>
    <x v="9"/>
    <x v="8"/>
    <x v="4"/>
    <s v="Vancouver"/>
    <x v="16"/>
    <x v="6"/>
    <n v="1"/>
    <n v="31.86"/>
    <n v="0.05"/>
    <n v="30.27"/>
    <x v="2138"/>
    <s v="Debit Card"/>
    <x v="0"/>
    <s v="Express"/>
    <x v="4"/>
    <n v="2025"/>
    <m/>
    <x v="1"/>
  </r>
  <r>
    <s v="ORD-007029"/>
    <d v="2025-05-30T00:00:00"/>
    <x v="1479"/>
    <x v="24"/>
    <x v="9"/>
    <x v="3"/>
    <s v="Frankfurt"/>
    <x v="14"/>
    <x v="3"/>
    <n v="3"/>
    <n v="78.61"/>
    <n v="0.15"/>
    <n v="200.46"/>
    <x v="4153"/>
    <s v="PayPal"/>
    <x v="0"/>
    <s v="Standard"/>
    <x v="1"/>
    <n v="2025"/>
    <m/>
    <x v="0"/>
  </r>
  <r>
    <s v="ORD-007030"/>
    <d v="2025-03-01T00:00:00"/>
    <x v="79"/>
    <x v="18"/>
    <x v="4"/>
    <x v="4"/>
    <s v="Los Angeles"/>
    <x v="19"/>
    <x v="5"/>
    <n v="3"/>
    <n v="23.41"/>
    <n v="0"/>
    <n v="70.23"/>
    <x v="2030"/>
    <s v="Debit Card"/>
    <x v="0"/>
    <s v="Standard"/>
    <x v="0"/>
    <n v="2025"/>
    <m/>
    <x v="4"/>
  </r>
  <r>
    <s v="ORD-007031"/>
    <d v="2025-09-18T00:00:00"/>
    <x v="420"/>
    <x v="3"/>
    <x v="8"/>
    <x v="4"/>
    <s v="Vancouver"/>
    <x v="11"/>
    <x v="5"/>
    <n v="1"/>
    <n v="147.69"/>
    <n v="0.2"/>
    <n v="118.15"/>
    <x v="4154"/>
    <s v="Digital Wallet"/>
    <x v="2"/>
    <s v="Standard"/>
    <x v="0"/>
    <n v="2025"/>
    <m/>
    <x v="11"/>
  </r>
  <r>
    <s v="ORD-007032"/>
    <d v="2025-04-22T00:00:00"/>
    <x v="2194"/>
    <x v="22"/>
    <x v="2"/>
    <x v="2"/>
    <s v="Abu Dhabi"/>
    <x v="19"/>
    <x v="5"/>
    <n v="1"/>
    <n v="23.51"/>
    <n v="0.1"/>
    <n v="21.16"/>
    <x v="1277"/>
    <s v="PayPal"/>
    <x v="0"/>
    <s v="Standard"/>
    <x v="1"/>
    <n v="2025"/>
    <m/>
    <x v="7"/>
  </r>
  <r>
    <s v="ORD-007033"/>
    <d v="2025-08-18T00:00:00"/>
    <x v="1118"/>
    <x v="2"/>
    <x v="1"/>
    <x v="1"/>
    <s v="Mumbai"/>
    <x v="19"/>
    <x v="5"/>
    <n v="1"/>
    <n v="26.38"/>
    <n v="0.1"/>
    <n v="23.74"/>
    <x v="3912"/>
    <s v="PayPal"/>
    <x v="0"/>
    <s v="Express"/>
    <x v="0"/>
    <n v="2025"/>
    <m/>
    <x v="3"/>
  </r>
  <r>
    <s v="ORD-007034"/>
    <d v="2025-08-18T00:00:00"/>
    <x v="799"/>
    <x v="1"/>
    <x v="2"/>
    <x v="2"/>
    <s v="Sharjah"/>
    <x v="12"/>
    <x v="1"/>
    <n v="2"/>
    <n v="154.91999999999999"/>
    <n v="0.25"/>
    <n v="232.38"/>
    <x v="4155"/>
    <s v="Credit Card"/>
    <x v="0"/>
    <s v="Standard"/>
    <x v="0"/>
    <n v="2025"/>
    <m/>
    <x v="3"/>
  </r>
  <r>
    <s v="ORD-007035"/>
    <d v="2025-06-24T00:00:00"/>
    <x v="955"/>
    <x v="27"/>
    <x v="3"/>
    <x v="3"/>
    <s v="Lyon"/>
    <x v="8"/>
    <x v="5"/>
    <n v="2"/>
    <n v="95.73"/>
    <n v="0"/>
    <n v="191.46"/>
    <x v="4156"/>
    <s v="UPI"/>
    <x v="2"/>
    <s v="Express"/>
    <x v="0"/>
    <n v="2025"/>
    <m/>
    <x v="9"/>
  </r>
  <r>
    <s v="ORD-007036"/>
    <d v="2025-11-17T00:00:00"/>
    <x v="358"/>
    <x v="0"/>
    <x v="6"/>
    <x v="6"/>
    <s v="Singapore"/>
    <x v="0"/>
    <x v="0"/>
    <n v="2"/>
    <n v="45.21"/>
    <n v="0.1"/>
    <n v="81.37"/>
    <x v="3006"/>
    <s v="Credit Card"/>
    <x v="0"/>
    <s v="Same Day"/>
    <x v="2"/>
    <n v="2025"/>
    <m/>
    <x v="6"/>
  </r>
  <r>
    <s v="ORD-007037"/>
    <d v="2025-04-14T00:00:00"/>
    <x v="1907"/>
    <x v="29"/>
    <x v="7"/>
    <x v="3"/>
    <s v="Birmingham"/>
    <x v="17"/>
    <x v="3"/>
    <n v="1"/>
    <n v="60.07"/>
    <n v="0.2"/>
    <n v="48.05"/>
    <x v="1042"/>
    <s v="Credit Card"/>
    <x v="0"/>
    <s v="Standard"/>
    <x v="2"/>
    <n v="2025"/>
    <m/>
    <x v="7"/>
  </r>
  <r>
    <s v="ORD-007038"/>
    <d v="2025-06-25T00:00:00"/>
    <x v="665"/>
    <x v="8"/>
    <x v="9"/>
    <x v="3"/>
    <s v="Munich"/>
    <x v="18"/>
    <x v="1"/>
    <n v="1"/>
    <n v="66.349999999999994"/>
    <n v="0.1"/>
    <n v="59.72"/>
    <x v="2096"/>
    <s v="Debit Card"/>
    <x v="0"/>
    <s v="Express"/>
    <x v="2"/>
    <n v="2025"/>
    <m/>
    <x v="9"/>
  </r>
  <r>
    <s v="ORD-007039"/>
    <d v="2025-07-30T00:00:00"/>
    <x v="367"/>
    <x v="20"/>
    <x v="10"/>
    <x v="7"/>
    <s v="SÃ£o Paulo"/>
    <x v="2"/>
    <x v="1"/>
    <n v="2"/>
    <n v="93.46"/>
    <n v="0.15"/>
    <n v="158.88999999999999"/>
    <x v="4157"/>
    <s v="Debit Card"/>
    <x v="0"/>
    <s v="Standard"/>
    <x v="1"/>
    <n v="2025"/>
    <m/>
    <x v="8"/>
  </r>
  <r>
    <s v="ORD-007040"/>
    <d v="2025-09-17T00:00:00"/>
    <x v="1163"/>
    <x v="7"/>
    <x v="7"/>
    <x v="3"/>
    <s v="London"/>
    <x v="17"/>
    <x v="3"/>
    <n v="1"/>
    <n v="67.44"/>
    <n v="0.15"/>
    <n v="57.32"/>
    <x v="467"/>
    <s v="Debit Card"/>
    <x v="2"/>
    <s v="Standard"/>
    <x v="3"/>
    <n v="2025"/>
    <m/>
    <x v="11"/>
  </r>
  <r>
    <s v="ORD-007041"/>
    <d v="2025-11-02T00:00:00"/>
    <x v="347"/>
    <x v="17"/>
    <x v="9"/>
    <x v="3"/>
    <s v="Hamburg"/>
    <x v="1"/>
    <x v="1"/>
    <n v="2"/>
    <n v="41.48"/>
    <n v="0.1"/>
    <n v="74.67"/>
    <x v="279"/>
    <s v="Debit Card"/>
    <x v="2"/>
    <s v="Standard"/>
    <x v="0"/>
    <n v="2025"/>
    <m/>
    <x v="6"/>
  </r>
  <r>
    <s v="ORD-007042"/>
    <d v="2025-06-04T00:00:00"/>
    <x v="339"/>
    <x v="20"/>
    <x v="1"/>
    <x v="1"/>
    <s v="Mumbai"/>
    <x v="18"/>
    <x v="1"/>
    <n v="1"/>
    <n v="72.260000000000005"/>
    <n v="0.05"/>
    <n v="68.650000000000006"/>
    <x v="138"/>
    <s v="PayPal"/>
    <x v="0"/>
    <s v="Express"/>
    <x v="1"/>
    <n v="2025"/>
    <m/>
    <x v="9"/>
  </r>
  <r>
    <s v="ORD-007043"/>
    <d v="2025-09-10T00:00:00"/>
    <x v="114"/>
    <x v="27"/>
    <x v="1"/>
    <x v="1"/>
    <s v="Kolkata"/>
    <x v="4"/>
    <x v="2"/>
    <n v="2"/>
    <n v="43.14"/>
    <n v="0.05"/>
    <n v="81.97"/>
    <x v="3900"/>
    <s v="PayPal"/>
    <x v="0"/>
    <s v="Standard"/>
    <x v="2"/>
    <n v="2025"/>
    <m/>
    <x v="11"/>
  </r>
  <r>
    <s v="ORD-007044"/>
    <d v="2025-02-28T00:00:00"/>
    <x v="2187"/>
    <x v="20"/>
    <x v="8"/>
    <x v="4"/>
    <s v="Toronto"/>
    <x v="12"/>
    <x v="1"/>
    <n v="1"/>
    <n v="158.82"/>
    <n v="0.1"/>
    <n v="142.94"/>
    <x v="1714"/>
    <s v="Credit Card"/>
    <x v="0"/>
    <s v="Express"/>
    <x v="0"/>
    <n v="2025"/>
    <m/>
    <x v="10"/>
  </r>
  <r>
    <s v="ORD-007045"/>
    <d v="2025-12-14T00:00:00"/>
    <x v="2321"/>
    <x v="19"/>
    <x v="0"/>
    <x v="0"/>
    <s v="Melbourne"/>
    <x v="14"/>
    <x v="3"/>
    <n v="1"/>
    <n v="81.25"/>
    <n v="0.1"/>
    <n v="73.12"/>
    <x v="1683"/>
    <s v="Digital Wallet"/>
    <x v="2"/>
    <s v="Express"/>
    <x v="0"/>
    <n v="2025"/>
    <m/>
    <x v="1"/>
  </r>
  <r>
    <s v="ORD-007046"/>
    <d v="2025-05-30T00:00:00"/>
    <x v="2344"/>
    <x v="17"/>
    <x v="3"/>
    <x v="3"/>
    <s v="Marseille"/>
    <x v="2"/>
    <x v="1"/>
    <n v="1"/>
    <n v="90.87"/>
    <n v="0.15"/>
    <n v="77.239999999999995"/>
    <x v="1970"/>
    <s v="Debit Card"/>
    <x v="2"/>
    <s v="Express"/>
    <x v="0"/>
    <n v="2025"/>
    <m/>
    <x v="0"/>
  </r>
  <r>
    <s v="ORD-007047"/>
    <d v="2025-10-13T00:00:00"/>
    <x v="774"/>
    <x v="0"/>
    <x v="1"/>
    <x v="1"/>
    <s v="Kolkata"/>
    <x v="3"/>
    <x v="1"/>
    <n v="5"/>
    <n v="150.62"/>
    <n v="0.05"/>
    <n v="715.46"/>
    <x v="3210"/>
    <s v="Debit Card"/>
    <x v="2"/>
    <s v="Same Day"/>
    <x v="1"/>
    <n v="2025"/>
    <m/>
    <x v="2"/>
  </r>
  <r>
    <s v="ORD-007048"/>
    <d v="2025-01-08T00:00:00"/>
    <x v="1224"/>
    <x v="8"/>
    <x v="7"/>
    <x v="3"/>
    <s v="Liverpool"/>
    <x v="8"/>
    <x v="5"/>
    <n v="4"/>
    <n v="104.99"/>
    <n v="0.15"/>
    <n v="356.96"/>
    <x v="2257"/>
    <s v="UPI"/>
    <x v="0"/>
    <s v="Standard"/>
    <x v="0"/>
    <n v="2025"/>
    <m/>
    <x v="5"/>
  </r>
  <r>
    <s v="ORD-007049"/>
    <d v="2025-03-22T00:00:00"/>
    <x v="1194"/>
    <x v="3"/>
    <x v="4"/>
    <x v="4"/>
    <s v="Houston"/>
    <x v="7"/>
    <x v="5"/>
    <n v="3"/>
    <n v="120.45"/>
    <n v="0.05"/>
    <n v="343.29"/>
    <x v="4158"/>
    <s v="UPI"/>
    <x v="0"/>
    <s v="Standard"/>
    <x v="1"/>
    <n v="2025"/>
    <m/>
    <x v="4"/>
  </r>
  <r>
    <s v="ORD-007050"/>
    <d v="2025-07-10T00:00:00"/>
    <x v="1227"/>
    <x v="28"/>
    <x v="9"/>
    <x v="3"/>
    <s v="Frankfurt"/>
    <x v="15"/>
    <x v="6"/>
    <n v="2"/>
    <n v="79.61"/>
    <n v="0.2"/>
    <n v="127.38"/>
    <x v="1895"/>
    <s v="Credit Card"/>
    <x v="0"/>
    <s v="Standard"/>
    <x v="1"/>
    <n v="2025"/>
    <m/>
    <x v="8"/>
  </r>
  <r>
    <s v="ORD-007051"/>
    <d v="2025-11-30T00:00:00"/>
    <x v="885"/>
    <x v="11"/>
    <x v="10"/>
    <x v="7"/>
    <s v="Rio de Janeiro"/>
    <x v="5"/>
    <x v="3"/>
    <n v="2"/>
    <n v="57.04"/>
    <n v="0.15"/>
    <n v="96.98"/>
    <x v="3232"/>
    <s v="UPI"/>
    <x v="0"/>
    <s v="Express"/>
    <x v="2"/>
    <n v="2025"/>
    <m/>
    <x v="6"/>
  </r>
  <r>
    <s v="ORD-007052"/>
    <d v="2025-07-26T00:00:00"/>
    <x v="686"/>
    <x v="0"/>
    <x v="5"/>
    <x v="5"/>
    <s v="Kyoto"/>
    <x v="2"/>
    <x v="1"/>
    <n v="2"/>
    <n v="95.75"/>
    <n v="0.15"/>
    <n v="162.78"/>
    <x v="4159"/>
    <s v="Digital Wallet"/>
    <x v="0"/>
    <s v="Standard"/>
    <x v="0"/>
    <n v="2025"/>
    <m/>
    <x v="8"/>
  </r>
  <r>
    <s v="ORD-007053"/>
    <d v="2025-12-13T00:00:00"/>
    <x v="309"/>
    <x v="28"/>
    <x v="1"/>
    <x v="1"/>
    <s v="Kolkata"/>
    <x v="14"/>
    <x v="3"/>
    <n v="1"/>
    <n v="75.14"/>
    <n v="0"/>
    <n v="75.14"/>
    <x v="1087"/>
    <s v="Digital Wallet"/>
    <x v="0"/>
    <s v="Standard"/>
    <x v="2"/>
    <n v="2025"/>
    <m/>
    <x v="1"/>
  </r>
  <r>
    <s v="ORD-007054"/>
    <d v="2025-07-09T00:00:00"/>
    <x v="1692"/>
    <x v="4"/>
    <x v="2"/>
    <x v="2"/>
    <s v="Dubai"/>
    <x v="3"/>
    <x v="1"/>
    <n v="1"/>
    <n v="149.30000000000001"/>
    <n v="0.1"/>
    <n v="134.37"/>
    <x v="4160"/>
    <s v="Credit Card"/>
    <x v="0"/>
    <s v="Same Day"/>
    <x v="0"/>
    <n v="2025"/>
    <m/>
    <x v="8"/>
  </r>
  <r>
    <s v="ORD-007055"/>
    <d v="2025-07-11T00:00:00"/>
    <x v="413"/>
    <x v="0"/>
    <x v="9"/>
    <x v="3"/>
    <s v="Hamburg"/>
    <x v="3"/>
    <x v="1"/>
    <n v="4"/>
    <n v="142.47"/>
    <n v="0.15"/>
    <n v="484.39"/>
    <x v="4161"/>
    <s v="Digital Wallet"/>
    <x v="1"/>
    <s v="Standard"/>
    <x v="2"/>
    <n v="2025"/>
    <m/>
    <x v="8"/>
  </r>
  <r>
    <s v="ORD-007056"/>
    <d v="2025-02-16T00:00:00"/>
    <x v="189"/>
    <x v="17"/>
    <x v="5"/>
    <x v="5"/>
    <s v="Osaka"/>
    <x v="18"/>
    <x v="1"/>
    <n v="1"/>
    <n v="65.17"/>
    <n v="0.1"/>
    <n v="58.66"/>
    <x v="3155"/>
    <s v="Digital Wallet"/>
    <x v="0"/>
    <s v="Express"/>
    <x v="1"/>
    <n v="2025"/>
    <m/>
    <x v="10"/>
  </r>
  <r>
    <s v="ORD-007057"/>
    <d v="2025-11-08T00:00:00"/>
    <x v="339"/>
    <x v="29"/>
    <x v="1"/>
    <x v="1"/>
    <s v="Bengaluru"/>
    <x v="13"/>
    <x v="2"/>
    <n v="3"/>
    <n v="176.36"/>
    <n v="0.1"/>
    <n v="476.18"/>
    <x v="4162"/>
    <s v="Digital Wallet"/>
    <x v="2"/>
    <s v="Standard"/>
    <x v="1"/>
    <n v="2025"/>
    <m/>
    <x v="6"/>
  </r>
  <r>
    <s v="ORD-007058"/>
    <d v="2025-04-07T00:00:00"/>
    <x v="2345"/>
    <x v="14"/>
    <x v="8"/>
    <x v="4"/>
    <s v="Montreal"/>
    <x v="15"/>
    <x v="6"/>
    <n v="1"/>
    <n v="74.599999999999994"/>
    <n v="0"/>
    <n v="74.599999999999994"/>
    <x v="3876"/>
    <s v="Digital Wallet"/>
    <x v="0"/>
    <s v="Same Day"/>
    <x v="1"/>
    <n v="2025"/>
    <m/>
    <x v="7"/>
  </r>
  <r>
    <s v="ORD-007059"/>
    <d v="2025-12-05T00:00:00"/>
    <x v="145"/>
    <x v="5"/>
    <x v="4"/>
    <x v="4"/>
    <s v="Los Angeles"/>
    <x v="5"/>
    <x v="3"/>
    <n v="1"/>
    <n v="58.73"/>
    <n v="0.2"/>
    <n v="46.98"/>
    <x v="478"/>
    <s v="Credit Card"/>
    <x v="1"/>
    <s v="Standard"/>
    <x v="1"/>
    <n v="2025"/>
    <m/>
    <x v="1"/>
  </r>
  <r>
    <s v="ORD-007060"/>
    <d v="2025-12-08T00:00:00"/>
    <x v="1416"/>
    <x v="28"/>
    <x v="7"/>
    <x v="3"/>
    <s v="Liverpool"/>
    <x v="0"/>
    <x v="0"/>
    <n v="2"/>
    <n v="42.38"/>
    <n v="0.15"/>
    <n v="72.05"/>
    <x v="3612"/>
    <s v="Debit Card"/>
    <x v="0"/>
    <s v="Express"/>
    <x v="3"/>
    <n v="2025"/>
    <m/>
    <x v="1"/>
  </r>
  <r>
    <s v="ORD-007061"/>
    <d v="2025-12-17T00:00:00"/>
    <x v="2346"/>
    <x v="25"/>
    <x v="1"/>
    <x v="1"/>
    <s v="Chennai"/>
    <x v="13"/>
    <x v="2"/>
    <n v="3"/>
    <n v="179.7"/>
    <n v="0.05"/>
    <n v="512.14"/>
    <x v="4163"/>
    <s v="Debit Card"/>
    <x v="2"/>
    <s v="Standard"/>
    <x v="1"/>
    <n v="2025"/>
    <m/>
    <x v="1"/>
  </r>
  <r>
    <s v="ORD-007062"/>
    <d v="2025-07-23T00:00:00"/>
    <x v="2299"/>
    <x v="15"/>
    <x v="1"/>
    <x v="1"/>
    <s v="Delhi"/>
    <x v="6"/>
    <x v="4"/>
    <n v="3"/>
    <n v="20.5"/>
    <n v="0.15"/>
    <n v="52.27"/>
    <x v="282"/>
    <s v="UPI"/>
    <x v="2"/>
    <s v="Standard"/>
    <x v="0"/>
    <n v="2025"/>
    <m/>
    <x v="8"/>
  </r>
  <r>
    <s v="ORD-007063"/>
    <d v="2025-09-22T00:00:00"/>
    <x v="482"/>
    <x v="24"/>
    <x v="1"/>
    <x v="1"/>
    <s v="Kolkata"/>
    <x v="1"/>
    <x v="1"/>
    <n v="3"/>
    <n v="38.200000000000003"/>
    <n v="0.1"/>
    <n v="103.14"/>
    <x v="4164"/>
    <s v="Bank Transfer"/>
    <x v="2"/>
    <s v="Standard"/>
    <x v="0"/>
    <n v="2025"/>
    <m/>
    <x v="11"/>
  </r>
  <r>
    <s v="ORD-007064"/>
    <d v="2025-11-01T00:00:00"/>
    <x v="980"/>
    <x v="10"/>
    <x v="4"/>
    <x v="4"/>
    <s v="Chicago"/>
    <x v="2"/>
    <x v="1"/>
    <n v="1"/>
    <n v="93.48"/>
    <n v="0.05"/>
    <n v="88.81"/>
    <x v="1081"/>
    <s v="Digital Wallet"/>
    <x v="1"/>
    <s v="Standard"/>
    <x v="1"/>
    <n v="2025"/>
    <m/>
    <x v="6"/>
  </r>
  <r>
    <s v="ORD-007065"/>
    <d v="2025-02-21T00:00:00"/>
    <x v="1080"/>
    <x v="25"/>
    <x v="1"/>
    <x v="1"/>
    <s v="Mumbai"/>
    <x v="6"/>
    <x v="4"/>
    <n v="2"/>
    <n v="19.3"/>
    <n v="0.2"/>
    <n v="30.87"/>
    <x v="2804"/>
    <s v="Bank Transfer"/>
    <x v="0"/>
    <s v="Standard"/>
    <x v="1"/>
    <n v="2025"/>
    <m/>
    <x v="10"/>
  </r>
  <r>
    <s v="ORD-007066"/>
    <d v="2025-08-23T00:00:00"/>
    <x v="1353"/>
    <x v="0"/>
    <x v="0"/>
    <x v="0"/>
    <s v="Brisbane"/>
    <x v="17"/>
    <x v="3"/>
    <n v="2"/>
    <n v="61.49"/>
    <n v="0.1"/>
    <n v="110.68"/>
    <x v="4108"/>
    <s v="Unknown"/>
    <x v="0"/>
    <s v="Standard"/>
    <x v="3"/>
    <n v="2025"/>
    <m/>
    <x v="3"/>
  </r>
  <r>
    <s v="ORD-007067"/>
    <d v="2025-01-14T00:00:00"/>
    <x v="2007"/>
    <x v="11"/>
    <x v="1"/>
    <x v="1"/>
    <s v="Chennai"/>
    <x v="1"/>
    <x v="1"/>
    <n v="2"/>
    <n v="39.75"/>
    <n v="0"/>
    <n v="79.510000000000005"/>
    <x v="607"/>
    <s v="Debit Card"/>
    <x v="2"/>
    <s v="Standard"/>
    <x v="3"/>
    <n v="2025"/>
    <m/>
    <x v="5"/>
  </r>
  <r>
    <s v="ORD-007068"/>
    <d v="2025-07-14T00:00:00"/>
    <x v="1818"/>
    <x v="0"/>
    <x v="8"/>
    <x v="4"/>
    <s v="Toronto"/>
    <x v="15"/>
    <x v="6"/>
    <n v="2"/>
    <n v="69.02"/>
    <n v="0"/>
    <n v="138.05000000000001"/>
    <x v="4165"/>
    <s v="Credit Card"/>
    <x v="1"/>
    <s v="Express"/>
    <x v="1"/>
    <n v="2025"/>
    <m/>
    <x v="8"/>
  </r>
  <r>
    <s v="ORD-007069"/>
    <d v="2025-03-02T00:00:00"/>
    <x v="2347"/>
    <x v="3"/>
    <x v="1"/>
    <x v="1"/>
    <s v="Bengaluru"/>
    <x v="16"/>
    <x v="6"/>
    <n v="4"/>
    <n v="27.72"/>
    <n v="0"/>
    <n v="110.89"/>
    <x v="3510"/>
    <s v="Debit Card"/>
    <x v="0"/>
    <s v="Standard"/>
    <x v="2"/>
    <n v="2025"/>
    <m/>
    <x v="4"/>
  </r>
  <r>
    <s v="ORD-007070"/>
    <d v="2025-03-13T00:00:00"/>
    <x v="1944"/>
    <x v="18"/>
    <x v="2"/>
    <x v="2"/>
    <s v="Sharjah"/>
    <x v="7"/>
    <x v="5"/>
    <n v="1"/>
    <n v="137.15"/>
    <n v="0.05"/>
    <n v="130.30000000000001"/>
    <x v="2553"/>
    <s v="Credit Card"/>
    <x v="0"/>
    <s v="Same Day"/>
    <x v="0"/>
    <n v="2025"/>
    <m/>
    <x v="4"/>
  </r>
  <r>
    <s v="ORD-007071"/>
    <d v="2025-05-23T00:00:00"/>
    <x v="2285"/>
    <x v="26"/>
    <x v="2"/>
    <x v="2"/>
    <s v="Abu Dhabi"/>
    <x v="12"/>
    <x v="1"/>
    <n v="2"/>
    <n v="166.29"/>
    <n v="0.25"/>
    <n v="249.43"/>
    <x v="4166"/>
    <s v="UPI"/>
    <x v="0"/>
    <s v="Same Day"/>
    <x v="2"/>
    <n v="2025"/>
    <m/>
    <x v="0"/>
  </r>
  <r>
    <s v="ORD-007072"/>
    <d v="2025-06-19T00:00:00"/>
    <x v="1793"/>
    <x v="11"/>
    <x v="4"/>
    <x v="4"/>
    <s v="Chicago"/>
    <x v="9"/>
    <x v="6"/>
    <n v="2"/>
    <n v="76.66"/>
    <n v="0.1"/>
    <n v="137.99"/>
    <x v="1397"/>
    <s v="Debit Card"/>
    <x v="1"/>
    <s v="Standard"/>
    <x v="2"/>
    <n v="2025"/>
    <m/>
    <x v="9"/>
  </r>
  <r>
    <s v="ORD-007073"/>
    <d v="2025-09-01T00:00:00"/>
    <x v="1884"/>
    <x v="7"/>
    <x v="8"/>
    <x v="4"/>
    <s v="Montreal"/>
    <x v="19"/>
    <x v="5"/>
    <n v="1"/>
    <n v="23.64"/>
    <n v="0.2"/>
    <n v="18.91"/>
    <x v="2951"/>
    <s v="Digital Wallet"/>
    <x v="1"/>
    <s v="Express"/>
    <x v="4"/>
    <n v="2025"/>
    <m/>
    <x v="11"/>
  </r>
  <r>
    <s v="ORD-007074"/>
    <d v="2025-01-30T00:00:00"/>
    <x v="1752"/>
    <x v="2"/>
    <x v="1"/>
    <x v="1"/>
    <s v="Mumbai"/>
    <x v="5"/>
    <x v="3"/>
    <n v="1"/>
    <n v="59.18"/>
    <n v="0.2"/>
    <n v="47.34"/>
    <x v="316"/>
    <s v="Credit Card"/>
    <x v="0"/>
    <s v="Same Day"/>
    <x v="0"/>
    <n v="2025"/>
    <m/>
    <x v="5"/>
  </r>
  <r>
    <s v="ORD-007075"/>
    <d v="2025-07-16T00:00:00"/>
    <x v="115"/>
    <x v="5"/>
    <x v="2"/>
    <x v="2"/>
    <s v="Dubai"/>
    <x v="10"/>
    <x v="1"/>
    <n v="1"/>
    <n v="52.34"/>
    <n v="0.1"/>
    <n v="47.1"/>
    <x v="4167"/>
    <s v="Credit Card"/>
    <x v="0"/>
    <s v="Standard"/>
    <x v="1"/>
    <n v="2025"/>
    <m/>
    <x v="8"/>
  </r>
  <r>
    <s v="ORD-007076"/>
    <d v="2025-03-13T00:00:00"/>
    <x v="1747"/>
    <x v="21"/>
    <x v="9"/>
    <x v="3"/>
    <s v="Hamburg"/>
    <x v="4"/>
    <x v="2"/>
    <n v="2"/>
    <n v="42.41"/>
    <n v="0.2"/>
    <n v="67.86"/>
    <x v="4168"/>
    <s v="Bank Transfer"/>
    <x v="0"/>
    <s v="Same Day"/>
    <x v="1"/>
    <n v="2025"/>
    <m/>
    <x v="4"/>
  </r>
  <r>
    <s v="ORD-007077"/>
    <d v="2025-08-13T00:00:00"/>
    <x v="2018"/>
    <x v="21"/>
    <x v="1"/>
    <x v="1"/>
    <s v="Mumbai"/>
    <x v="1"/>
    <x v="1"/>
    <n v="1"/>
    <n v="37.409999999999997"/>
    <n v="0.15"/>
    <n v="31.8"/>
    <x v="4169"/>
    <s v="Debit Card"/>
    <x v="0"/>
    <s v="Standard"/>
    <x v="4"/>
    <n v="2025"/>
    <m/>
    <x v="3"/>
  </r>
  <r>
    <s v="ORD-007078"/>
    <d v="2025-09-07T00:00:00"/>
    <x v="2348"/>
    <x v="27"/>
    <x v="4"/>
    <x v="4"/>
    <s v="Houston"/>
    <x v="6"/>
    <x v="4"/>
    <n v="2"/>
    <n v="18.57"/>
    <n v="0.05"/>
    <n v="35.29"/>
    <x v="2906"/>
    <s v="Credit Card"/>
    <x v="0"/>
    <s v="Standard"/>
    <x v="0"/>
    <n v="2025"/>
    <m/>
    <x v="11"/>
  </r>
  <r>
    <s v="ORD-007079"/>
    <d v="2025-08-06T00:00:00"/>
    <x v="277"/>
    <x v="19"/>
    <x v="1"/>
    <x v="1"/>
    <s v="Hyderabad"/>
    <x v="8"/>
    <x v="5"/>
    <n v="3"/>
    <n v="105.05"/>
    <n v="0.1"/>
    <n v="283.64"/>
    <x v="3782"/>
    <s v="Bank Transfer"/>
    <x v="0"/>
    <s v="Standard"/>
    <x v="2"/>
    <n v="2025"/>
    <m/>
    <x v="3"/>
  </r>
  <r>
    <s v="ORD-007080"/>
    <d v="2025-10-16T00:00:00"/>
    <x v="1471"/>
    <x v="20"/>
    <x v="7"/>
    <x v="3"/>
    <s v="Birmingham"/>
    <x v="8"/>
    <x v="5"/>
    <n v="1"/>
    <n v="93.27"/>
    <n v="0.15"/>
    <n v="79.28"/>
    <x v="2786"/>
    <s v="Bank Transfer"/>
    <x v="0"/>
    <s v="Express"/>
    <x v="0"/>
    <n v="2025"/>
    <m/>
    <x v="2"/>
  </r>
  <r>
    <s v="ORD-007081"/>
    <d v="2025-05-12T00:00:00"/>
    <x v="373"/>
    <x v="12"/>
    <x v="8"/>
    <x v="4"/>
    <s v="Toronto"/>
    <x v="1"/>
    <x v="1"/>
    <n v="2"/>
    <n v="37.880000000000003"/>
    <n v="0"/>
    <n v="75.760000000000005"/>
    <x v="210"/>
    <s v="Credit Card"/>
    <x v="0"/>
    <s v="Express"/>
    <x v="1"/>
    <n v="2025"/>
    <m/>
    <x v="0"/>
  </r>
  <r>
    <s v="ORD-007082"/>
    <d v="2025-10-27T00:00:00"/>
    <x v="729"/>
    <x v="8"/>
    <x v="7"/>
    <x v="3"/>
    <s v="Birmingham"/>
    <x v="14"/>
    <x v="3"/>
    <n v="1"/>
    <n v="76.989999999999995"/>
    <n v="0.1"/>
    <n v="69.290000000000006"/>
    <x v="2192"/>
    <s v="UPI"/>
    <x v="2"/>
    <s v="Standard"/>
    <x v="2"/>
    <n v="2025"/>
    <m/>
    <x v="2"/>
  </r>
  <r>
    <s v="ORD-007083"/>
    <d v="2025-06-19T00:00:00"/>
    <x v="2349"/>
    <x v="7"/>
    <x v="7"/>
    <x v="3"/>
    <s v="Manchester"/>
    <x v="5"/>
    <x v="3"/>
    <n v="3"/>
    <n v="59.02"/>
    <n v="0.15"/>
    <n v="150.5"/>
    <x v="4170"/>
    <s v="Bank Transfer"/>
    <x v="2"/>
    <s v="Standard"/>
    <x v="1"/>
    <n v="2025"/>
    <m/>
    <x v="9"/>
  </r>
  <r>
    <s v="ORD-007084"/>
    <d v="2025-07-09T00:00:00"/>
    <x v="270"/>
    <x v="8"/>
    <x v="1"/>
    <x v="1"/>
    <s v="Kolkata"/>
    <x v="11"/>
    <x v="5"/>
    <n v="1"/>
    <n v="150.57"/>
    <n v="0.2"/>
    <n v="120.46"/>
    <x v="294"/>
    <s v="Debit Card"/>
    <x v="0"/>
    <s v="Standard"/>
    <x v="0"/>
    <n v="2025"/>
    <m/>
    <x v="8"/>
  </r>
  <r>
    <s v="ORD-007085"/>
    <d v="2025-09-11T00:00:00"/>
    <x v="1067"/>
    <x v="1"/>
    <x v="4"/>
    <x v="4"/>
    <s v="Houston"/>
    <x v="4"/>
    <x v="2"/>
    <n v="2"/>
    <n v="41.63"/>
    <n v="0"/>
    <n v="83.27"/>
    <x v="975"/>
    <s v="UPI"/>
    <x v="2"/>
    <s v="Standard"/>
    <x v="0"/>
    <n v="2025"/>
    <m/>
    <x v="11"/>
  </r>
  <r>
    <s v="ORD-007086"/>
    <d v="2025-01-08T00:00:00"/>
    <x v="2187"/>
    <x v="21"/>
    <x v="1"/>
    <x v="1"/>
    <s v="Mumbai"/>
    <x v="0"/>
    <x v="0"/>
    <n v="1"/>
    <n v="43.69"/>
    <n v="0.15"/>
    <n v="37.14"/>
    <x v="272"/>
    <s v="Debit Card"/>
    <x v="1"/>
    <s v="Express"/>
    <x v="0"/>
    <n v="2025"/>
    <m/>
    <x v="5"/>
  </r>
  <r>
    <s v="ORD-007087"/>
    <d v="2025-09-13T00:00:00"/>
    <x v="902"/>
    <x v="15"/>
    <x v="6"/>
    <x v="6"/>
    <s v="Singapore"/>
    <x v="19"/>
    <x v="5"/>
    <n v="1"/>
    <n v="25.14"/>
    <n v="0.2"/>
    <n v="20.11"/>
    <x v="4171"/>
    <s v="Debit Card"/>
    <x v="2"/>
    <s v="Standard"/>
    <x v="2"/>
    <n v="2025"/>
    <m/>
    <x v="11"/>
  </r>
  <r>
    <s v="ORD-007088"/>
    <d v="2025-08-30T00:00:00"/>
    <x v="905"/>
    <x v="18"/>
    <x v="1"/>
    <x v="1"/>
    <s v="Chennai"/>
    <x v="12"/>
    <x v="1"/>
    <n v="1"/>
    <n v="157.44999999999999"/>
    <n v="0.15"/>
    <n v="133.83000000000001"/>
    <x v="407"/>
    <s v="Credit Card"/>
    <x v="0"/>
    <s v="Standard"/>
    <x v="0"/>
    <n v="2025"/>
    <m/>
    <x v="3"/>
  </r>
  <r>
    <s v="ORD-007089"/>
    <d v="2025-05-02T00:00:00"/>
    <x v="16"/>
    <x v="21"/>
    <x v="3"/>
    <x v="3"/>
    <s v="Lyon"/>
    <x v="1"/>
    <x v="1"/>
    <n v="2"/>
    <n v="38.159999999999997"/>
    <n v="0"/>
    <n v="76.33"/>
    <x v="876"/>
    <s v="Credit Card"/>
    <x v="0"/>
    <s v="Standard"/>
    <x v="1"/>
    <n v="2025"/>
    <m/>
    <x v="0"/>
  </r>
  <r>
    <s v="ORD-007090"/>
    <d v="2025-02-03T00:00:00"/>
    <x v="1515"/>
    <x v="15"/>
    <x v="4"/>
    <x v="4"/>
    <s v="Seattle"/>
    <x v="17"/>
    <x v="3"/>
    <n v="1"/>
    <n v="62.51"/>
    <n v="0"/>
    <n v="62.51"/>
    <x v="2954"/>
    <s v="Debit Card"/>
    <x v="0"/>
    <s v="Standard"/>
    <x v="1"/>
    <n v="2025"/>
    <m/>
    <x v="10"/>
  </r>
  <r>
    <s v="ORD-007091"/>
    <d v="2025-02-05T00:00:00"/>
    <x v="1341"/>
    <x v="22"/>
    <x v="4"/>
    <x v="4"/>
    <s v="Chicago"/>
    <x v="2"/>
    <x v="1"/>
    <n v="3"/>
    <n v="85.65"/>
    <n v="0.15"/>
    <n v="218.41"/>
    <x v="4172"/>
    <s v="UPI"/>
    <x v="0"/>
    <s v="Express"/>
    <x v="1"/>
    <n v="2025"/>
    <m/>
    <x v="10"/>
  </r>
  <r>
    <s v="ORD-007092"/>
    <d v="2025-12-11T00:00:00"/>
    <x v="2294"/>
    <x v="29"/>
    <x v="8"/>
    <x v="4"/>
    <s v="Montreal"/>
    <x v="4"/>
    <x v="2"/>
    <n v="1"/>
    <n v="43.38"/>
    <n v="0.1"/>
    <n v="39.049999999999997"/>
    <x v="2533"/>
    <s v="Credit Card"/>
    <x v="0"/>
    <s v="Same Day"/>
    <x v="1"/>
    <n v="2025"/>
    <m/>
    <x v="1"/>
  </r>
  <r>
    <s v="ORD-007093"/>
    <d v="2025-09-27T00:00:00"/>
    <x v="2131"/>
    <x v="17"/>
    <x v="7"/>
    <x v="3"/>
    <s v="London"/>
    <x v="14"/>
    <x v="3"/>
    <n v="1"/>
    <n v="75.75"/>
    <n v="0.1"/>
    <n v="68.17"/>
    <x v="1697"/>
    <s v="Debit Card"/>
    <x v="0"/>
    <s v="Standard"/>
    <x v="0"/>
    <n v="2025"/>
    <m/>
    <x v="11"/>
  </r>
  <r>
    <s v="ORD-007094"/>
    <d v="2025-02-19T00:00:00"/>
    <x v="301"/>
    <x v="7"/>
    <x v="7"/>
    <x v="3"/>
    <s v="Liverpool"/>
    <x v="6"/>
    <x v="4"/>
    <n v="1"/>
    <n v="18.41"/>
    <n v="0"/>
    <n v="18.41"/>
    <x v="531"/>
    <s v="Debit Card"/>
    <x v="0"/>
    <s v="Express"/>
    <x v="1"/>
    <n v="2025"/>
    <m/>
    <x v="10"/>
  </r>
  <r>
    <s v="ORD-007095"/>
    <d v="2025-05-20T00:00:00"/>
    <x v="2231"/>
    <x v="10"/>
    <x v="3"/>
    <x v="3"/>
    <s v="Marseille"/>
    <x v="0"/>
    <x v="0"/>
    <n v="2"/>
    <n v="42.12"/>
    <n v="0.2"/>
    <n v="67.39"/>
    <x v="3339"/>
    <s v="Bank Transfer"/>
    <x v="2"/>
    <s v="Standard"/>
    <x v="1"/>
    <n v="2025"/>
    <m/>
    <x v="0"/>
  </r>
  <r>
    <s v="ORD-007096"/>
    <d v="2025-08-20T00:00:00"/>
    <x v="1316"/>
    <x v="1"/>
    <x v="9"/>
    <x v="3"/>
    <s v="Frankfurt"/>
    <x v="5"/>
    <x v="3"/>
    <n v="1"/>
    <n v="52.24"/>
    <n v="0.1"/>
    <n v="47.02"/>
    <x v="285"/>
    <s v="Digital Wallet"/>
    <x v="0"/>
    <s v="Standard"/>
    <x v="0"/>
    <n v="2025"/>
    <m/>
    <x v="3"/>
  </r>
  <r>
    <s v="ORD-007097"/>
    <d v="2025-11-17T00:00:00"/>
    <x v="39"/>
    <x v="11"/>
    <x v="4"/>
    <x v="4"/>
    <s v="Chicago"/>
    <x v="14"/>
    <x v="3"/>
    <n v="2"/>
    <n v="75.37"/>
    <n v="0.1"/>
    <n v="135.66999999999999"/>
    <x v="4173"/>
    <s v="Bank Transfer"/>
    <x v="0"/>
    <s v="Standard"/>
    <x v="2"/>
    <n v="2025"/>
    <m/>
    <x v="6"/>
  </r>
  <r>
    <s v="ORD-007098"/>
    <d v="2025-01-18T00:00:00"/>
    <x v="497"/>
    <x v="14"/>
    <x v="3"/>
    <x v="3"/>
    <s v="Paris"/>
    <x v="5"/>
    <x v="3"/>
    <n v="2"/>
    <n v="52.77"/>
    <n v="0.15"/>
    <n v="89.71"/>
    <x v="3191"/>
    <s v="UPI"/>
    <x v="2"/>
    <s v="Express"/>
    <x v="0"/>
    <n v="2025"/>
    <m/>
    <x v="5"/>
  </r>
  <r>
    <s v="ORD-007099"/>
    <d v="2025-04-03T00:00:00"/>
    <x v="1209"/>
    <x v="7"/>
    <x v="8"/>
    <x v="4"/>
    <s v="Calgary"/>
    <x v="11"/>
    <x v="5"/>
    <n v="1"/>
    <n v="155.13999999999999"/>
    <n v="0"/>
    <n v="155.13999999999999"/>
    <x v="159"/>
    <s v="Credit Card"/>
    <x v="0"/>
    <s v="Standard"/>
    <x v="2"/>
    <n v="2025"/>
    <m/>
    <x v="7"/>
  </r>
  <r>
    <s v="ORD-007100"/>
    <d v="2025-12-03T00:00:00"/>
    <x v="1115"/>
    <x v="17"/>
    <x v="1"/>
    <x v="1"/>
    <s v="Hyderabad"/>
    <x v="4"/>
    <x v="2"/>
    <n v="1"/>
    <n v="42.94"/>
    <n v="0"/>
    <n v="42.94"/>
    <x v="4"/>
    <s v="PayPal"/>
    <x v="0"/>
    <s v="Standard"/>
    <x v="1"/>
    <n v="2025"/>
    <m/>
    <x v="1"/>
  </r>
  <r>
    <s v="ORD-007101"/>
    <d v="2025-01-04T00:00:00"/>
    <x v="1400"/>
    <x v="20"/>
    <x v="7"/>
    <x v="3"/>
    <s v="Birmingham"/>
    <x v="2"/>
    <x v="1"/>
    <n v="2"/>
    <n v="86.19"/>
    <n v="0"/>
    <n v="172.38"/>
    <x v="1955"/>
    <s v="PayPal"/>
    <x v="1"/>
    <s v="Standard"/>
    <x v="1"/>
    <n v="2025"/>
    <m/>
    <x v="5"/>
  </r>
  <r>
    <s v="ORD-007102"/>
    <d v="2025-03-20T00:00:00"/>
    <x v="1101"/>
    <x v="6"/>
    <x v="1"/>
    <x v="1"/>
    <s v="Mumbai"/>
    <x v="5"/>
    <x v="3"/>
    <n v="2"/>
    <n v="56.86"/>
    <n v="0"/>
    <n v="113.71"/>
    <x v="4174"/>
    <s v="PayPal"/>
    <x v="0"/>
    <s v="Standard"/>
    <x v="1"/>
    <n v="2025"/>
    <m/>
    <x v="4"/>
  </r>
  <r>
    <s v="ORD-007103"/>
    <d v="2025-12-21T00:00:00"/>
    <x v="2001"/>
    <x v="3"/>
    <x v="1"/>
    <x v="1"/>
    <s v="Delhi"/>
    <x v="7"/>
    <x v="5"/>
    <n v="1"/>
    <n v="135.25"/>
    <n v="0.1"/>
    <n v="121.73"/>
    <x v="4175"/>
    <s v="PayPal"/>
    <x v="0"/>
    <s v="Express"/>
    <x v="0"/>
    <n v="2025"/>
    <m/>
    <x v="1"/>
  </r>
  <r>
    <s v="ORD-007104"/>
    <d v="2025-08-28T00:00:00"/>
    <x v="2008"/>
    <x v="12"/>
    <x v="3"/>
    <x v="3"/>
    <s v="Paris"/>
    <x v="3"/>
    <x v="1"/>
    <n v="1"/>
    <n v="149.77000000000001"/>
    <n v="0.1"/>
    <n v="134.80000000000001"/>
    <x v="4176"/>
    <s v="PayPal"/>
    <x v="2"/>
    <s v="Standard"/>
    <x v="2"/>
    <n v="2025"/>
    <m/>
    <x v="3"/>
  </r>
  <r>
    <s v="ORD-007105"/>
    <d v="2025-04-13T00:00:00"/>
    <x v="262"/>
    <x v="8"/>
    <x v="10"/>
    <x v="7"/>
    <s v="Rio de Janeiro"/>
    <x v="3"/>
    <x v="1"/>
    <n v="2"/>
    <n v="143.59"/>
    <n v="0.1"/>
    <n v="258.45999999999998"/>
    <x v="4177"/>
    <s v="Debit Card"/>
    <x v="1"/>
    <s v="Standard"/>
    <x v="0"/>
    <n v="2025"/>
    <m/>
    <x v="7"/>
  </r>
  <r>
    <s v="ORD-007106"/>
    <d v="2025-01-27T00:00:00"/>
    <x v="2278"/>
    <x v="28"/>
    <x v="10"/>
    <x v="7"/>
    <s v="BrasÃ­lia"/>
    <x v="9"/>
    <x v="6"/>
    <n v="1"/>
    <n v="74.290000000000006"/>
    <n v="0.1"/>
    <n v="66.87"/>
    <x v="1927"/>
    <s v="Credit Card"/>
    <x v="0"/>
    <s v="Standard"/>
    <x v="1"/>
    <n v="2025"/>
    <m/>
    <x v="5"/>
  </r>
  <r>
    <s v="ORD-007107"/>
    <d v="2025-01-12T00:00:00"/>
    <x v="2350"/>
    <x v="16"/>
    <x v="1"/>
    <x v="1"/>
    <s v="Chennai"/>
    <x v="19"/>
    <x v="5"/>
    <n v="1"/>
    <n v="26.48"/>
    <n v="0.05"/>
    <n v="25.15"/>
    <x v="2079"/>
    <s v="Digital Wallet"/>
    <x v="0"/>
    <s v="Standard"/>
    <x v="1"/>
    <n v="2025"/>
    <m/>
    <x v="5"/>
  </r>
  <r>
    <s v="ORD-007108"/>
    <d v="2025-04-06T00:00:00"/>
    <x v="1675"/>
    <x v="11"/>
    <x v="7"/>
    <x v="3"/>
    <s v="Birmingham"/>
    <x v="18"/>
    <x v="1"/>
    <n v="1"/>
    <n v="72.64"/>
    <n v="0.1"/>
    <n v="65.38"/>
    <x v="3745"/>
    <s v="Credit Card"/>
    <x v="2"/>
    <s v="Express"/>
    <x v="4"/>
    <n v="2025"/>
    <m/>
    <x v="7"/>
  </r>
  <r>
    <s v="ORD-007109"/>
    <d v="2025-12-01T00:00:00"/>
    <x v="526"/>
    <x v="5"/>
    <x v="3"/>
    <x v="3"/>
    <s v="Paris"/>
    <x v="0"/>
    <x v="0"/>
    <n v="2"/>
    <n v="40.159999999999997"/>
    <n v="0.2"/>
    <n v="64.25"/>
    <x v="774"/>
    <s v="Credit Card"/>
    <x v="0"/>
    <s v="Same Day"/>
    <x v="0"/>
    <n v="2025"/>
    <m/>
    <x v="1"/>
  </r>
  <r>
    <s v="ORD-007110"/>
    <d v="2025-06-12T00:00:00"/>
    <x v="2011"/>
    <x v="13"/>
    <x v="1"/>
    <x v="1"/>
    <s v="Chennai"/>
    <x v="2"/>
    <x v="1"/>
    <n v="1"/>
    <n v="82.93"/>
    <n v="0.05"/>
    <n v="78.790000000000006"/>
    <x v="2900"/>
    <s v="Digital Wallet"/>
    <x v="0"/>
    <s v="Standard"/>
    <x v="0"/>
    <n v="2025"/>
    <m/>
    <x v="9"/>
  </r>
  <r>
    <s v="ORD-007111"/>
    <d v="2025-10-09T00:00:00"/>
    <x v="359"/>
    <x v="12"/>
    <x v="5"/>
    <x v="5"/>
    <s v="Kyoto"/>
    <x v="4"/>
    <x v="2"/>
    <n v="1"/>
    <n v="42.84"/>
    <n v="0.2"/>
    <n v="34.270000000000003"/>
    <x v="583"/>
    <s v="UPI"/>
    <x v="2"/>
    <s v="Express"/>
    <x v="1"/>
    <n v="2025"/>
    <m/>
    <x v="2"/>
  </r>
  <r>
    <s v="ORD-007112"/>
    <d v="2025-12-10T00:00:00"/>
    <x v="1899"/>
    <x v="27"/>
    <x v="5"/>
    <x v="5"/>
    <s v="Kyoto"/>
    <x v="15"/>
    <x v="6"/>
    <n v="1"/>
    <n v="78.41"/>
    <n v="0"/>
    <n v="78.41"/>
    <x v="674"/>
    <s v="Digital Wallet"/>
    <x v="0"/>
    <s v="Express"/>
    <x v="3"/>
    <n v="2025"/>
    <m/>
    <x v="1"/>
  </r>
  <r>
    <s v="ORD-007113"/>
    <d v="2025-06-09T00:00:00"/>
    <x v="734"/>
    <x v="2"/>
    <x v="2"/>
    <x v="2"/>
    <s v="Sharjah"/>
    <x v="6"/>
    <x v="4"/>
    <n v="2"/>
    <n v="20.309999999999999"/>
    <n v="0.05"/>
    <n v="38.590000000000003"/>
    <x v="1184"/>
    <s v="Digital Wallet"/>
    <x v="2"/>
    <s v="Express"/>
    <x v="1"/>
    <n v="2025"/>
    <m/>
    <x v="9"/>
  </r>
  <r>
    <s v="ORD-007114"/>
    <d v="2025-03-16T00:00:00"/>
    <x v="678"/>
    <x v="24"/>
    <x v="1"/>
    <x v="1"/>
    <s v="Mumbai"/>
    <x v="18"/>
    <x v="1"/>
    <n v="2"/>
    <n v="65.2"/>
    <n v="0"/>
    <n v="130.4"/>
    <x v="3221"/>
    <s v="PayPal"/>
    <x v="0"/>
    <s v="Standard"/>
    <x v="0"/>
    <n v="2025"/>
    <m/>
    <x v="4"/>
  </r>
  <r>
    <s v="ORD-007115"/>
    <d v="2025-07-22T00:00:00"/>
    <x v="1253"/>
    <x v="26"/>
    <x v="4"/>
    <x v="4"/>
    <s v="Houston"/>
    <x v="16"/>
    <x v="6"/>
    <n v="1"/>
    <n v="31.35"/>
    <n v="0.1"/>
    <n v="28.21"/>
    <x v="4084"/>
    <s v="Debit Card"/>
    <x v="2"/>
    <s v="Same Day"/>
    <x v="0"/>
    <n v="2025"/>
    <m/>
    <x v="8"/>
  </r>
  <r>
    <s v="ORD-007116"/>
    <d v="2025-12-08T00:00:00"/>
    <x v="2184"/>
    <x v="0"/>
    <x v="6"/>
    <x v="6"/>
    <s v="Singapore"/>
    <x v="3"/>
    <x v="1"/>
    <n v="2"/>
    <n v="141.61000000000001"/>
    <n v="0.1"/>
    <n v="254.9"/>
    <x v="3717"/>
    <s v="PayPal"/>
    <x v="0"/>
    <s v="Standard"/>
    <x v="4"/>
    <n v="2025"/>
    <m/>
    <x v="1"/>
  </r>
  <r>
    <s v="ORD-007117"/>
    <d v="2025-11-08T00:00:00"/>
    <x v="1751"/>
    <x v="2"/>
    <x v="8"/>
    <x v="4"/>
    <s v="Toronto"/>
    <x v="11"/>
    <x v="5"/>
    <n v="1"/>
    <n v="158.74"/>
    <n v="0"/>
    <n v="158.74"/>
    <x v="3649"/>
    <s v="UPI"/>
    <x v="0"/>
    <s v="Express"/>
    <x v="1"/>
    <n v="2025"/>
    <m/>
    <x v="6"/>
  </r>
  <r>
    <s v="ORD-007118"/>
    <d v="2025-01-26T00:00:00"/>
    <x v="2303"/>
    <x v="1"/>
    <x v="2"/>
    <x v="2"/>
    <s v="Dubai"/>
    <x v="10"/>
    <x v="1"/>
    <n v="2"/>
    <n v="50.17"/>
    <n v="0.15"/>
    <n v="85.29"/>
    <x v="24"/>
    <s v="Credit Card"/>
    <x v="0"/>
    <s v="Standard"/>
    <x v="1"/>
    <n v="2025"/>
    <m/>
    <x v="5"/>
  </r>
  <r>
    <s v="ORD-007119"/>
    <d v="2025-09-28T00:00:00"/>
    <x v="2351"/>
    <x v="14"/>
    <x v="1"/>
    <x v="1"/>
    <s v="Kolkata"/>
    <x v="2"/>
    <x v="1"/>
    <n v="1"/>
    <n v="95.01"/>
    <n v="0.05"/>
    <n v="90.26"/>
    <x v="4178"/>
    <s v="PayPal"/>
    <x v="0"/>
    <s v="Express"/>
    <x v="1"/>
    <n v="2025"/>
    <m/>
    <x v="11"/>
  </r>
  <r>
    <s v="ORD-007120"/>
    <d v="2025-08-12T00:00:00"/>
    <x v="1778"/>
    <x v="27"/>
    <x v="3"/>
    <x v="3"/>
    <s v="Paris"/>
    <x v="7"/>
    <x v="5"/>
    <n v="4"/>
    <n v="133.47"/>
    <n v="0.1"/>
    <n v="480.49"/>
    <x v="4179"/>
    <s v="Debit Card"/>
    <x v="0"/>
    <s v="Express"/>
    <x v="0"/>
    <n v="2025"/>
    <m/>
    <x v="3"/>
  </r>
  <r>
    <s v="ORD-007121"/>
    <d v="2025-12-07T00:00:00"/>
    <x v="1657"/>
    <x v="8"/>
    <x v="3"/>
    <x v="3"/>
    <s v="Toulouse"/>
    <x v="8"/>
    <x v="5"/>
    <n v="2"/>
    <n v="105.06"/>
    <n v="0.05"/>
    <n v="199.62"/>
    <x v="2886"/>
    <s v="PayPal"/>
    <x v="0"/>
    <s v="Express"/>
    <x v="0"/>
    <n v="2025"/>
    <m/>
    <x v="1"/>
  </r>
  <r>
    <s v="ORD-007122"/>
    <d v="2025-02-17T00:00:00"/>
    <x v="56"/>
    <x v="0"/>
    <x v="1"/>
    <x v="1"/>
    <s v="Kolkata"/>
    <x v="17"/>
    <x v="3"/>
    <n v="1"/>
    <n v="69.400000000000006"/>
    <n v="0"/>
    <n v="69.400000000000006"/>
    <x v="4180"/>
    <s v="PayPal"/>
    <x v="0"/>
    <s v="Same Day"/>
    <x v="3"/>
    <n v="2025"/>
    <m/>
    <x v="10"/>
  </r>
  <r>
    <s v="ORD-007123"/>
    <d v="2025-07-28T00:00:00"/>
    <x v="1911"/>
    <x v="27"/>
    <x v="9"/>
    <x v="3"/>
    <s v="Hamburg"/>
    <x v="10"/>
    <x v="1"/>
    <n v="4"/>
    <n v="46.77"/>
    <n v="0.05"/>
    <n v="177.71"/>
    <x v="1140"/>
    <s v="PayPal"/>
    <x v="2"/>
    <s v="Express"/>
    <x v="1"/>
    <n v="2025"/>
    <m/>
    <x v="8"/>
  </r>
  <r>
    <s v="ORD-007124"/>
    <d v="2025-11-30T00:00:00"/>
    <x v="2312"/>
    <x v="2"/>
    <x v="3"/>
    <x v="3"/>
    <s v="Toulouse"/>
    <x v="0"/>
    <x v="0"/>
    <n v="1"/>
    <n v="42.38"/>
    <n v="0.05"/>
    <n v="40.26"/>
    <x v="4181"/>
    <s v="Debit Card"/>
    <x v="2"/>
    <s v="Standard"/>
    <x v="3"/>
    <n v="2025"/>
    <m/>
    <x v="6"/>
  </r>
  <r>
    <s v="ORD-007125"/>
    <d v="2025-06-10T00:00:00"/>
    <x v="1432"/>
    <x v="27"/>
    <x v="1"/>
    <x v="1"/>
    <s v="Bengaluru"/>
    <x v="18"/>
    <x v="1"/>
    <n v="2"/>
    <n v="73.05"/>
    <n v="0.05"/>
    <n v="138.79"/>
    <x v="4182"/>
    <s v="PayPal"/>
    <x v="1"/>
    <s v="Standard"/>
    <x v="1"/>
    <n v="2025"/>
    <m/>
    <x v="9"/>
  </r>
  <r>
    <s v="ORD-007126"/>
    <d v="2025-07-08T00:00:00"/>
    <x v="1518"/>
    <x v="27"/>
    <x v="4"/>
    <x v="4"/>
    <s v="Houston"/>
    <x v="19"/>
    <x v="5"/>
    <n v="2"/>
    <n v="25.99"/>
    <n v="0"/>
    <n v="51.99"/>
    <x v="2681"/>
    <s v="UPI"/>
    <x v="0"/>
    <s v="Express"/>
    <x v="0"/>
    <n v="2025"/>
    <m/>
    <x v="8"/>
  </r>
  <r>
    <s v="ORD-007127"/>
    <d v="2025-01-28T00:00:00"/>
    <x v="2038"/>
    <x v="18"/>
    <x v="8"/>
    <x v="4"/>
    <s v="Montreal"/>
    <x v="18"/>
    <x v="1"/>
    <n v="4"/>
    <n v="68.290000000000006"/>
    <n v="0.1"/>
    <n v="245.84"/>
    <x v="4183"/>
    <s v="UPI"/>
    <x v="0"/>
    <s v="Standard"/>
    <x v="1"/>
    <n v="2025"/>
    <m/>
    <x v="5"/>
  </r>
  <r>
    <s v="ORD-007128"/>
    <d v="2025-04-19T00:00:00"/>
    <x v="260"/>
    <x v="3"/>
    <x v="7"/>
    <x v="3"/>
    <s v="Liverpool"/>
    <x v="12"/>
    <x v="1"/>
    <n v="3"/>
    <n v="159.16999999999999"/>
    <n v="0.05"/>
    <n v="453.62"/>
    <x v="4184"/>
    <s v="Debit Card"/>
    <x v="0"/>
    <s v="Standard"/>
    <x v="2"/>
    <n v="2025"/>
    <m/>
    <x v="7"/>
  </r>
  <r>
    <s v="ORD-007129"/>
    <d v="2025-05-07T00:00:00"/>
    <x v="2013"/>
    <x v="29"/>
    <x v="10"/>
    <x v="7"/>
    <s v="BrasÃ­lia"/>
    <x v="0"/>
    <x v="0"/>
    <n v="1"/>
    <n v="45.62"/>
    <n v="0"/>
    <n v="45.62"/>
    <x v="3652"/>
    <s v="Digital Wallet"/>
    <x v="0"/>
    <s v="Standard"/>
    <x v="0"/>
    <n v="2025"/>
    <m/>
    <x v="0"/>
  </r>
  <r>
    <s v="ORD-007130"/>
    <d v="2025-12-17T00:00:00"/>
    <x v="466"/>
    <x v="8"/>
    <x v="4"/>
    <x v="4"/>
    <s v="Chicago"/>
    <x v="1"/>
    <x v="1"/>
    <n v="1"/>
    <n v="37.049999999999997"/>
    <n v="0.1"/>
    <n v="33.340000000000003"/>
    <x v="3684"/>
    <s v="Credit Card"/>
    <x v="0"/>
    <s v="Same Day"/>
    <x v="1"/>
    <n v="2025"/>
    <m/>
    <x v="1"/>
  </r>
  <r>
    <s v="ORD-007131"/>
    <d v="2025-04-21T00:00:00"/>
    <x v="1869"/>
    <x v="25"/>
    <x v="4"/>
    <x v="4"/>
    <s v="Seattle"/>
    <x v="17"/>
    <x v="3"/>
    <n v="5"/>
    <n v="66.78"/>
    <n v="0.15"/>
    <n v="283.81"/>
    <x v="4185"/>
    <s v="Credit Card"/>
    <x v="1"/>
    <s v="Same Day"/>
    <x v="2"/>
    <n v="2025"/>
    <m/>
    <x v="7"/>
  </r>
  <r>
    <s v="ORD-007132"/>
    <d v="2025-06-30T00:00:00"/>
    <x v="1838"/>
    <x v="16"/>
    <x v="11"/>
    <x v="8"/>
    <s v="Johannesburg"/>
    <x v="6"/>
    <x v="4"/>
    <n v="1"/>
    <n v="19.93"/>
    <n v="0"/>
    <n v="19.93"/>
    <x v="3912"/>
    <s v="UPI"/>
    <x v="2"/>
    <s v="Standard"/>
    <x v="0"/>
    <n v="2025"/>
    <m/>
    <x v="9"/>
  </r>
  <r>
    <s v="ORD-007133"/>
    <d v="2025-09-20T00:00:00"/>
    <x v="1602"/>
    <x v="19"/>
    <x v="2"/>
    <x v="2"/>
    <s v="Dubai"/>
    <x v="6"/>
    <x v="4"/>
    <n v="3"/>
    <n v="18.05"/>
    <n v="0.15"/>
    <n v="46.03"/>
    <x v="1964"/>
    <s v="Debit Card"/>
    <x v="0"/>
    <s v="Express"/>
    <x v="1"/>
    <n v="2025"/>
    <m/>
    <x v="11"/>
  </r>
  <r>
    <s v="ORD-007134"/>
    <d v="2025-03-05T00:00:00"/>
    <x v="860"/>
    <x v="6"/>
    <x v="1"/>
    <x v="1"/>
    <s v="Chennai"/>
    <x v="18"/>
    <x v="1"/>
    <n v="1"/>
    <n v="68.31"/>
    <n v="0"/>
    <n v="68.31"/>
    <x v="2177"/>
    <s v="Digital Wallet"/>
    <x v="1"/>
    <s v="Express"/>
    <x v="1"/>
    <n v="2025"/>
    <m/>
    <x v="4"/>
  </r>
  <r>
    <s v="ORD-007135"/>
    <d v="2025-07-10T00:00:00"/>
    <x v="202"/>
    <x v="16"/>
    <x v="5"/>
    <x v="5"/>
    <s v="Kyoto"/>
    <x v="9"/>
    <x v="6"/>
    <n v="1"/>
    <n v="82.14"/>
    <n v="0.15"/>
    <n v="69.819999999999993"/>
    <x v="472"/>
    <s v="UPI"/>
    <x v="0"/>
    <s v="Express"/>
    <x v="1"/>
    <n v="2025"/>
    <m/>
    <x v="8"/>
  </r>
  <r>
    <s v="ORD-007136"/>
    <d v="2025-10-16T00:00:00"/>
    <x v="104"/>
    <x v="8"/>
    <x v="1"/>
    <x v="1"/>
    <s v="Bengaluru"/>
    <x v="10"/>
    <x v="1"/>
    <n v="2"/>
    <n v="49.19"/>
    <n v="0.1"/>
    <n v="88.53"/>
    <x v="4105"/>
    <s v="Credit Card"/>
    <x v="1"/>
    <s v="Express"/>
    <x v="1"/>
    <n v="2025"/>
    <m/>
    <x v="2"/>
  </r>
  <r>
    <s v="ORD-007137"/>
    <d v="2025-11-26T00:00:00"/>
    <x v="62"/>
    <x v="10"/>
    <x v="1"/>
    <x v="1"/>
    <s v="Chennai"/>
    <x v="10"/>
    <x v="1"/>
    <n v="1"/>
    <n v="46.36"/>
    <n v="0.05"/>
    <n v="44.04"/>
    <x v="2264"/>
    <s v="Debit Card"/>
    <x v="0"/>
    <s v="Standard"/>
    <x v="1"/>
    <n v="2025"/>
    <m/>
    <x v="6"/>
  </r>
  <r>
    <s v="ORD-007138"/>
    <d v="2025-09-02T00:00:00"/>
    <x v="1424"/>
    <x v="22"/>
    <x v="4"/>
    <x v="4"/>
    <s v="Houston"/>
    <x v="2"/>
    <x v="1"/>
    <n v="1"/>
    <n v="91.99"/>
    <n v="0.15"/>
    <n v="78.19"/>
    <x v="1223"/>
    <s v="PayPal"/>
    <x v="0"/>
    <s v="Express"/>
    <x v="0"/>
    <n v="2025"/>
    <m/>
    <x v="11"/>
  </r>
  <r>
    <s v="ORD-007139"/>
    <d v="2025-09-19T00:00:00"/>
    <x v="2064"/>
    <x v="25"/>
    <x v="4"/>
    <x v="4"/>
    <s v="Houston"/>
    <x v="13"/>
    <x v="2"/>
    <n v="2"/>
    <n v="198.61"/>
    <n v="0.2"/>
    <n v="317.77999999999997"/>
    <x v="4186"/>
    <s v="Digital Wallet"/>
    <x v="0"/>
    <s v="Standard"/>
    <x v="1"/>
    <n v="2025"/>
    <m/>
    <x v="11"/>
  </r>
  <r>
    <s v="ORD-007140"/>
    <d v="2025-02-19T00:00:00"/>
    <x v="2056"/>
    <x v="7"/>
    <x v="6"/>
    <x v="6"/>
    <s v="Singapore"/>
    <x v="2"/>
    <x v="1"/>
    <n v="2"/>
    <n v="91.69"/>
    <n v="0.1"/>
    <n v="165.04"/>
    <x v="3688"/>
    <s v="Digital Wallet"/>
    <x v="0"/>
    <s v="Standard"/>
    <x v="1"/>
    <n v="2025"/>
    <m/>
    <x v="10"/>
  </r>
  <r>
    <s v="ORD-007141"/>
    <d v="2025-12-17T00:00:00"/>
    <x v="1585"/>
    <x v="5"/>
    <x v="0"/>
    <x v="0"/>
    <s v="Melbourne"/>
    <x v="16"/>
    <x v="6"/>
    <n v="3"/>
    <n v="28.32"/>
    <n v="0.15"/>
    <n v="72.23"/>
    <x v="2570"/>
    <s v="UPI"/>
    <x v="0"/>
    <s v="Standard"/>
    <x v="2"/>
    <n v="2025"/>
    <m/>
    <x v="1"/>
  </r>
  <r>
    <s v="ORD-007142"/>
    <d v="2025-02-21T00:00:00"/>
    <x v="2064"/>
    <x v="23"/>
    <x v="11"/>
    <x v="8"/>
    <s v="Pretoria"/>
    <x v="13"/>
    <x v="2"/>
    <n v="3"/>
    <n v="201"/>
    <n v="0.1"/>
    <n v="542.70000000000005"/>
    <x v="4187"/>
    <s v="UPI"/>
    <x v="2"/>
    <s v="Standard"/>
    <x v="4"/>
    <n v="2025"/>
    <m/>
    <x v="10"/>
  </r>
  <r>
    <s v="ORD-007143"/>
    <d v="2025-10-30T00:00:00"/>
    <x v="1910"/>
    <x v="19"/>
    <x v="0"/>
    <x v="0"/>
    <s v="Brisbane"/>
    <x v="16"/>
    <x v="6"/>
    <n v="2"/>
    <n v="27.78"/>
    <n v="0.1"/>
    <n v="50.01"/>
    <x v="2033"/>
    <s v="Credit Card"/>
    <x v="2"/>
    <s v="Same Day"/>
    <x v="1"/>
    <n v="2025"/>
    <m/>
    <x v="2"/>
  </r>
  <r>
    <s v="ORD-007144"/>
    <d v="2025-04-14T00:00:00"/>
    <x v="2028"/>
    <x v="3"/>
    <x v="7"/>
    <x v="3"/>
    <s v="Liverpool"/>
    <x v="4"/>
    <x v="2"/>
    <n v="1"/>
    <n v="43.4"/>
    <n v="0.1"/>
    <n v="39.06"/>
    <x v="545"/>
    <s v="Credit Card"/>
    <x v="1"/>
    <s v="Standard"/>
    <x v="1"/>
    <n v="2025"/>
    <m/>
    <x v="7"/>
  </r>
  <r>
    <s v="ORD-007145"/>
    <d v="2025-12-14T00:00:00"/>
    <x v="2317"/>
    <x v="10"/>
    <x v="0"/>
    <x v="0"/>
    <s v="Melbourne"/>
    <x v="10"/>
    <x v="1"/>
    <n v="2"/>
    <n v="48.38"/>
    <n v="0.1"/>
    <n v="87.08"/>
    <x v="2015"/>
    <s v="Debit Card"/>
    <x v="0"/>
    <s v="Standard"/>
    <x v="3"/>
    <n v="2025"/>
    <m/>
    <x v="1"/>
  </r>
  <r>
    <s v="ORD-007146"/>
    <d v="2025-10-09T00:00:00"/>
    <x v="1392"/>
    <x v="28"/>
    <x v="11"/>
    <x v="8"/>
    <s v="Pretoria"/>
    <x v="12"/>
    <x v="1"/>
    <n v="1"/>
    <n v="172.39"/>
    <n v="0.15"/>
    <n v="146.53"/>
    <x v="2258"/>
    <s v="Debit Card"/>
    <x v="0"/>
    <s v="Express"/>
    <x v="3"/>
    <n v="2025"/>
    <m/>
    <x v="2"/>
  </r>
  <r>
    <s v="ORD-007147"/>
    <d v="2025-10-22T00:00:00"/>
    <x v="2038"/>
    <x v="14"/>
    <x v="0"/>
    <x v="0"/>
    <s v="Brisbane"/>
    <x v="10"/>
    <x v="1"/>
    <n v="1"/>
    <n v="49.55"/>
    <n v="0.15"/>
    <n v="42.12"/>
    <x v="2796"/>
    <s v="PayPal"/>
    <x v="1"/>
    <s v="Express"/>
    <x v="1"/>
    <n v="2025"/>
    <m/>
    <x v="2"/>
  </r>
  <r>
    <s v="ORD-007148"/>
    <d v="2025-03-27T00:00:00"/>
    <x v="230"/>
    <x v="8"/>
    <x v="5"/>
    <x v="5"/>
    <s v="Osaka"/>
    <x v="15"/>
    <x v="6"/>
    <n v="1"/>
    <n v="72.52"/>
    <n v="0.25"/>
    <n v="54.39"/>
    <x v="1384"/>
    <s v="Bank Transfer"/>
    <x v="0"/>
    <s v="Express"/>
    <x v="1"/>
    <n v="2025"/>
    <m/>
    <x v="4"/>
  </r>
  <r>
    <s v="ORD-007149"/>
    <d v="2025-06-23T00:00:00"/>
    <x v="493"/>
    <x v="6"/>
    <x v="2"/>
    <x v="2"/>
    <s v="Sharjah"/>
    <x v="9"/>
    <x v="6"/>
    <n v="1"/>
    <n v="75.58"/>
    <n v="0.1"/>
    <n v="68.02"/>
    <x v="2216"/>
    <s v="Credit Card"/>
    <x v="2"/>
    <s v="Standard"/>
    <x v="2"/>
    <n v="2025"/>
    <m/>
    <x v="9"/>
  </r>
  <r>
    <s v="ORD-007150"/>
    <d v="2025-08-30T00:00:00"/>
    <x v="34"/>
    <x v="1"/>
    <x v="1"/>
    <x v="1"/>
    <s v="Kolkata"/>
    <x v="13"/>
    <x v="2"/>
    <n v="1"/>
    <n v="191.69"/>
    <n v="0.1"/>
    <n v="172.52"/>
    <x v="4188"/>
    <s v="Credit Card"/>
    <x v="2"/>
    <s v="Standard"/>
    <x v="1"/>
    <n v="2025"/>
    <m/>
    <x v="3"/>
  </r>
  <r>
    <s v="ORD-007151"/>
    <d v="2025-10-29T00:00:00"/>
    <x v="1759"/>
    <x v="21"/>
    <x v="0"/>
    <x v="0"/>
    <s v="Brisbane"/>
    <x v="6"/>
    <x v="4"/>
    <n v="1"/>
    <n v="18.760000000000002"/>
    <n v="0"/>
    <n v="18.760000000000002"/>
    <x v="4189"/>
    <s v="Digital Wallet"/>
    <x v="2"/>
    <s v="Express"/>
    <x v="1"/>
    <n v="2025"/>
    <m/>
    <x v="2"/>
  </r>
  <r>
    <s v="ORD-007152"/>
    <d v="2025-02-10T00:00:00"/>
    <x v="1806"/>
    <x v="12"/>
    <x v="10"/>
    <x v="7"/>
    <s v="Rio de Janeiro"/>
    <x v="12"/>
    <x v="1"/>
    <n v="1"/>
    <n v="157.19"/>
    <n v="0"/>
    <n v="157.19"/>
    <x v="3230"/>
    <s v="UPI"/>
    <x v="2"/>
    <s v="Standard"/>
    <x v="1"/>
    <n v="2025"/>
    <m/>
    <x v="10"/>
  </r>
  <r>
    <s v="ORD-007153"/>
    <d v="2025-12-22T00:00:00"/>
    <x v="1969"/>
    <x v="10"/>
    <x v="11"/>
    <x v="8"/>
    <s v="Durban"/>
    <x v="18"/>
    <x v="1"/>
    <n v="3"/>
    <n v="68.28"/>
    <n v="0.1"/>
    <n v="184.36"/>
    <x v="1895"/>
    <s v="Debit Card"/>
    <x v="1"/>
    <s v="Express"/>
    <x v="0"/>
    <n v="2025"/>
    <m/>
    <x v="1"/>
  </r>
  <r>
    <s v="ORD-007154"/>
    <d v="2025-12-03T00:00:00"/>
    <x v="2039"/>
    <x v="19"/>
    <x v="4"/>
    <x v="4"/>
    <s v="New York"/>
    <x v="0"/>
    <x v="0"/>
    <n v="2"/>
    <n v="45.85"/>
    <n v="0.2"/>
    <n v="73.36"/>
    <x v="978"/>
    <s v="Debit Card"/>
    <x v="0"/>
    <s v="Standard"/>
    <x v="1"/>
    <n v="2025"/>
    <m/>
    <x v="1"/>
  </r>
  <r>
    <s v="ORD-007155"/>
    <d v="2025-04-16T00:00:00"/>
    <x v="2149"/>
    <x v="27"/>
    <x v="9"/>
    <x v="3"/>
    <s v="Frankfurt"/>
    <x v="12"/>
    <x v="1"/>
    <n v="1"/>
    <n v="154.32"/>
    <n v="0"/>
    <n v="154.32"/>
    <x v="1404"/>
    <s v="UPI"/>
    <x v="0"/>
    <s v="Same Day"/>
    <x v="1"/>
    <n v="2025"/>
    <m/>
    <x v="7"/>
  </r>
  <r>
    <s v="ORD-007156"/>
    <d v="2025-11-14T00:00:00"/>
    <x v="2217"/>
    <x v="8"/>
    <x v="0"/>
    <x v="0"/>
    <s v="Melbourne"/>
    <x v="14"/>
    <x v="3"/>
    <n v="2"/>
    <n v="83.38"/>
    <n v="0.1"/>
    <n v="150.08000000000001"/>
    <x v="3031"/>
    <s v="PayPal"/>
    <x v="2"/>
    <s v="Standard"/>
    <x v="2"/>
    <n v="2025"/>
    <m/>
    <x v="6"/>
  </r>
  <r>
    <s v="ORD-007157"/>
    <d v="2025-07-22T00:00:00"/>
    <x v="1635"/>
    <x v="22"/>
    <x v="4"/>
    <x v="4"/>
    <s v="Houston"/>
    <x v="9"/>
    <x v="6"/>
    <n v="2"/>
    <n v="80.86"/>
    <n v="0.2"/>
    <n v="129.37"/>
    <x v="4190"/>
    <s v="Digital Wallet"/>
    <x v="2"/>
    <s v="Standard"/>
    <x v="1"/>
    <n v="2025"/>
    <m/>
    <x v="8"/>
  </r>
  <r>
    <s v="ORD-007158"/>
    <d v="2025-06-30T00:00:00"/>
    <x v="366"/>
    <x v="21"/>
    <x v="3"/>
    <x v="3"/>
    <s v="Lyon"/>
    <x v="19"/>
    <x v="5"/>
    <n v="2"/>
    <n v="24.88"/>
    <n v="0"/>
    <n v="49.75"/>
    <x v="419"/>
    <s v="Debit Card"/>
    <x v="2"/>
    <s v="Standard"/>
    <x v="2"/>
    <n v="2025"/>
    <m/>
    <x v="9"/>
  </r>
  <r>
    <s v="ORD-007159"/>
    <d v="2025-05-03T00:00:00"/>
    <x v="618"/>
    <x v="3"/>
    <x v="4"/>
    <x v="4"/>
    <s v="Chicago"/>
    <x v="18"/>
    <x v="1"/>
    <n v="2"/>
    <n v="66.12"/>
    <n v="0.15"/>
    <n v="112.4"/>
    <x v="1448"/>
    <s v="Credit Card"/>
    <x v="1"/>
    <s v="Standard"/>
    <x v="1"/>
    <n v="2025"/>
    <m/>
    <x v="0"/>
  </r>
  <r>
    <s v="ORD-007160"/>
    <d v="2025-08-16T00:00:00"/>
    <x v="2188"/>
    <x v="6"/>
    <x v="4"/>
    <x v="4"/>
    <s v="New York"/>
    <x v="6"/>
    <x v="4"/>
    <n v="2"/>
    <n v="19.97"/>
    <n v="0.1"/>
    <n v="35.950000000000003"/>
    <x v="4191"/>
    <s v="PayPal"/>
    <x v="0"/>
    <s v="Standard"/>
    <x v="1"/>
    <n v="2025"/>
    <m/>
    <x v="3"/>
  </r>
  <r>
    <s v="ORD-007161"/>
    <d v="2025-10-13T00:00:00"/>
    <x v="1750"/>
    <x v="21"/>
    <x v="7"/>
    <x v="3"/>
    <s v="Birmingham"/>
    <x v="15"/>
    <x v="6"/>
    <n v="2"/>
    <n v="72.08"/>
    <n v="0.05"/>
    <n v="136.94999999999999"/>
    <x v="4192"/>
    <s v="UPI"/>
    <x v="1"/>
    <s v="Standard"/>
    <x v="2"/>
    <n v="2025"/>
    <m/>
    <x v="2"/>
  </r>
  <r>
    <s v="ORD-007162"/>
    <d v="2025-06-10T00:00:00"/>
    <x v="1166"/>
    <x v="7"/>
    <x v="9"/>
    <x v="3"/>
    <s v="Hamburg"/>
    <x v="8"/>
    <x v="5"/>
    <n v="1"/>
    <n v="107.42"/>
    <n v="0.1"/>
    <n v="96.67"/>
    <x v="928"/>
    <s v="PayPal"/>
    <x v="2"/>
    <s v="Standard"/>
    <x v="0"/>
    <n v="2025"/>
    <m/>
    <x v="9"/>
  </r>
  <r>
    <s v="ORD-007163"/>
    <d v="2025-09-04T00:00:00"/>
    <x v="1800"/>
    <x v="15"/>
    <x v="7"/>
    <x v="3"/>
    <s v="Birmingham"/>
    <x v="2"/>
    <x v="1"/>
    <n v="1"/>
    <n v="92.7"/>
    <n v="0.2"/>
    <n v="74.16"/>
    <x v="4193"/>
    <s v="UPI"/>
    <x v="2"/>
    <s v="Standard"/>
    <x v="1"/>
    <n v="2025"/>
    <m/>
    <x v="11"/>
  </r>
  <r>
    <s v="ORD-007164"/>
    <d v="2025-10-01T00:00:00"/>
    <x v="1886"/>
    <x v="18"/>
    <x v="9"/>
    <x v="3"/>
    <s v="Frankfurt"/>
    <x v="1"/>
    <x v="1"/>
    <n v="3"/>
    <n v="40.51"/>
    <n v="0.15"/>
    <n v="103.29"/>
    <x v="527"/>
    <s v="Debit Card"/>
    <x v="2"/>
    <s v="Express"/>
    <x v="1"/>
    <n v="2025"/>
    <m/>
    <x v="2"/>
  </r>
  <r>
    <s v="ORD-007165"/>
    <d v="2025-10-06T00:00:00"/>
    <x v="226"/>
    <x v="11"/>
    <x v="4"/>
    <x v="4"/>
    <s v="New York"/>
    <x v="17"/>
    <x v="3"/>
    <n v="1"/>
    <n v="59.83"/>
    <n v="0.1"/>
    <n v="53.85"/>
    <x v="2120"/>
    <s v="Debit Card"/>
    <x v="2"/>
    <s v="Express"/>
    <x v="1"/>
    <n v="2025"/>
    <m/>
    <x v="2"/>
  </r>
  <r>
    <s v="ORD-007166"/>
    <d v="2025-01-21T00:00:00"/>
    <x v="1164"/>
    <x v="20"/>
    <x v="1"/>
    <x v="1"/>
    <s v="Chennai"/>
    <x v="10"/>
    <x v="1"/>
    <n v="1"/>
    <n v="51.5"/>
    <n v="0.15"/>
    <n v="43.78"/>
    <x v="2264"/>
    <s v="Bank Transfer"/>
    <x v="1"/>
    <s v="Same Day"/>
    <x v="3"/>
    <n v="2025"/>
    <m/>
    <x v="5"/>
  </r>
  <r>
    <s v="ORD-007167"/>
    <d v="2025-11-24T00:00:00"/>
    <x v="1979"/>
    <x v="18"/>
    <x v="1"/>
    <x v="1"/>
    <s v="Kolkata"/>
    <x v="13"/>
    <x v="2"/>
    <n v="2"/>
    <n v="199.78"/>
    <n v="0.05"/>
    <n v="379.59"/>
    <x v="3053"/>
    <s v="Digital Wallet"/>
    <x v="1"/>
    <s v="Standard"/>
    <x v="0"/>
    <n v="2025"/>
    <m/>
    <x v="6"/>
  </r>
  <r>
    <s v="ORD-007168"/>
    <d v="2025-06-29T00:00:00"/>
    <x v="820"/>
    <x v="28"/>
    <x v="1"/>
    <x v="1"/>
    <s v="Kolkata"/>
    <x v="17"/>
    <x v="3"/>
    <n v="1"/>
    <n v="60.11"/>
    <n v="0.2"/>
    <n v="48.09"/>
    <x v="2092"/>
    <s v="PayPal"/>
    <x v="0"/>
    <s v="Express"/>
    <x v="1"/>
    <n v="2025"/>
    <m/>
    <x v="9"/>
  </r>
  <r>
    <s v="ORD-007169"/>
    <d v="2025-04-13T00:00:00"/>
    <x v="488"/>
    <x v="2"/>
    <x v="3"/>
    <x v="3"/>
    <s v="Toulouse"/>
    <x v="16"/>
    <x v="6"/>
    <n v="2"/>
    <n v="28.8"/>
    <n v="0.15"/>
    <n v="48.96"/>
    <x v="897"/>
    <s v="Bank Transfer"/>
    <x v="0"/>
    <s v="Express"/>
    <x v="1"/>
    <n v="2025"/>
    <m/>
    <x v="7"/>
  </r>
  <r>
    <s v="ORD-007170"/>
    <d v="2025-04-05T00:00:00"/>
    <x v="1026"/>
    <x v="9"/>
    <x v="5"/>
    <x v="5"/>
    <s v="Kyoto"/>
    <x v="7"/>
    <x v="5"/>
    <n v="3"/>
    <n v="123.53"/>
    <n v="0.2"/>
    <n v="296.48"/>
    <x v="431"/>
    <s v="Digital Wallet"/>
    <x v="0"/>
    <s v="Standard"/>
    <x v="0"/>
    <n v="2025"/>
    <m/>
    <x v="7"/>
  </r>
  <r>
    <s v="ORD-007171"/>
    <d v="2025-07-08T00:00:00"/>
    <x v="1334"/>
    <x v="9"/>
    <x v="1"/>
    <x v="1"/>
    <s v="Delhi"/>
    <x v="8"/>
    <x v="5"/>
    <n v="1"/>
    <n v="106.08"/>
    <n v="0.05"/>
    <n v="100.77"/>
    <x v="2203"/>
    <s v="Digital Wallet"/>
    <x v="0"/>
    <s v="Standard"/>
    <x v="1"/>
    <n v="2025"/>
    <m/>
    <x v="8"/>
  </r>
  <r>
    <s v="ORD-007172"/>
    <d v="2025-12-02T00:00:00"/>
    <x v="810"/>
    <x v="21"/>
    <x v="1"/>
    <x v="1"/>
    <s v="Mumbai"/>
    <x v="2"/>
    <x v="1"/>
    <n v="1"/>
    <n v="91.33"/>
    <n v="0.2"/>
    <n v="73.06"/>
    <x v="1416"/>
    <s v="Digital Wallet"/>
    <x v="1"/>
    <s v="Express"/>
    <x v="2"/>
    <n v="2025"/>
    <m/>
    <x v="1"/>
  </r>
  <r>
    <s v="ORD-007173"/>
    <d v="2025-05-28T00:00:00"/>
    <x v="1427"/>
    <x v="7"/>
    <x v="5"/>
    <x v="5"/>
    <s v="Osaka"/>
    <x v="2"/>
    <x v="1"/>
    <n v="1"/>
    <n v="84.58"/>
    <n v="0.1"/>
    <n v="76.12"/>
    <x v="3358"/>
    <s v="Credit Card"/>
    <x v="1"/>
    <s v="Standard"/>
    <x v="2"/>
    <n v="2025"/>
    <m/>
    <x v="0"/>
  </r>
  <r>
    <s v="ORD-007174"/>
    <d v="2025-10-21T00:00:00"/>
    <x v="1216"/>
    <x v="3"/>
    <x v="4"/>
    <x v="4"/>
    <s v="Houston"/>
    <x v="2"/>
    <x v="1"/>
    <n v="1"/>
    <n v="94.84"/>
    <n v="0"/>
    <n v="94.84"/>
    <x v="1799"/>
    <s v="Debit Card"/>
    <x v="1"/>
    <s v="Standard"/>
    <x v="2"/>
    <n v="2025"/>
    <m/>
    <x v="2"/>
  </r>
  <r>
    <s v="ORD-007175"/>
    <d v="2025-02-07T00:00:00"/>
    <x v="358"/>
    <x v="4"/>
    <x v="11"/>
    <x v="8"/>
    <s v="Pretoria"/>
    <x v="19"/>
    <x v="5"/>
    <n v="2"/>
    <n v="26.59"/>
    <n v="0.25"/>
    <n v="39.89"/>
    <x v="2913"/>
    <s v="Debit Card"/>
    <x v="0"/>
    <s v="Standard"/>
    <x v="0"/>
    <n v="2025"/>
    <m/>
    <x v="10"/>
  </r>
  <r>
    <s v="ORD-007176"/>
    <d v="2025-07-06T00:00:00"/>
    <x v="497"/>
    <x v="18"/>
    <x v="0"/>
    <x v="0"/>
    <s v="Sydney"/>
    <x v="16"/>
    <x v="6"/>
    <n v="3"/>
    <n v="31.76"/>
    <n v="0.1"/>
    <n v="85.75"/>
    <x v="4194"/>
    <s v="Digital Wallet"/>
    <x v="2"/>
    <s v="Express"/>
    <x v="4"/>
    <n v="2025"/>
    <m/>
    <x v="8"/>
  </r>
  <r>
    <s v="ORD-007177"/>
    <d v="2025-12-29T00:00:00"/>
    <x v="1765"/>
    <x v="9"/>
    <x v="4"/>
    <x v="4"/>
    <s v="New York"/>
    <x v="13"/>
    <x v="2"/>
    <n v="3"/>
    <n v="200.37"/>
    <n v="0.2"/>
    <n v="480.88"/>
    <x v="4195"/>
    <s v="Credit Card"/>
    <x v="0"/>
    <s v="Standard"/>
    <x v="2"/>
    <n v="2025"/>
    <m/>
    <x v="1"/>
  </r>
  <r>
    <s v="ORD-007178"/>
    <d v="2025-10-29T00:00:00"/>
    <x v="1052"/>
    <x v="21"/>
    <x v="4"/>
    <x v="4"/>
    <s v="Los Angeles"/>
    <x v="16"/>
    <x v="6"/>
    <n v="3"/>
    <n v="31.29"/>
    <n v="0.25"/>
    <n v="70.400000000000006"/>
    <x v="1544"/>
    <s v="Credit Card"/>
    <x v="1"/>
    <s v="Express"/>
    <x v="2"/>
    <n v="2025"/>
    <m/>
    <x v="2"/>
  </r>
  <r>
    <s v="ORD-007179"/>
    <d v="2025-03-24T00:00:00"/>
    <x v="1681"/>
    <x v="20"/>
    <x v="9"/>
    <x v="3"/>
    <s v="Munich"/>
    <x v="1"/>
    <x v="1"/>
    <n v="1"/>
    <n v="42.05"/>
    <n v="0.2"/>
    <n v="33.64"/>
    <x v="4196"/>
    <s v="Digital Wallet"/>
    <x v="0"/>
    <s v="Standard"/>
    <x v="1"/>
    <n v="2025"/>
    <m/>
    <x v="4"/>
  </r>
  <r>
    <s v="ORD-007180"/>
    <d v="2025-07-16T00:00:00"/>
    <x v="1789"/>
    <x v="16"/>
    <x v="1"/>
    <x v="1"/>
    <s v="Kolkata"/>
    <x v="19"/>
    <x v="5"/>
    <n v="1"/>
    <n v="26.76"/>
    <n v="0.15"/>
    <n v="22.75"/>
    <x v="1868"/>
    <s v="PayPal"/>
    <x v="0"/>
    <s v="Standard"/>
    <x v="3"/>
    <n v="2025"/>
    <m/>
    <x v="8"/>
  </r>
  <r>
    <s v="ORD-007181"/>
    <d v="2025-04-02T00:00:00"/>
    <x v="606"/>
    <x v="8"/>
    <x v="1"/>
    <x v="1"/>
    <s v="Hyderabad"/>
    <x v="17"/>
    <x v="3"/>
    <n v="2"/>
    <n v="66.569999999999993"/>
    <n v="0.05"/>
    <n v="126.49"/>
    <x v="1000"/>
    <s v="Digital Wallet"/>
    <x v="0"/>
    <s v="Express"/>
    <x v="0"/>
    <n v="2025"/>
    <m/>
    <x v="7"/>
  </r>
  <r>
    <s v="ORD-007182"/>
    <d v="2025-06-10T00:00:00"/>
    <x v="1153"/>
    <x v="29"/>
    <x v="1"/>
    <x v="1"/>
    <s v="Delhi"/>
    <x v="6"/>
    <x v="4"/>
    <n v="2"/>
    <n v="20.05"/>
    <n v="0"/>
    <n v="40.11"/>
    <x v="1843"/>
    <s v="UPI"/>
    <x v="1"/>
    <s v="Express"/>
    <x v="0"/>
    <n v="2025"/>
    <m/>
    <x v="9"/>
  </r>
  <r>
    <s v="ORD-007183"/>
    <d v="2025-11-01T00:00:00"/>
    <x v="643"/>
    <x v="6"/>
    <x v="5"/>
    <x v="5"/>
    <s v="Osaka"/>
    <x v="4"/>
    <x v="2"/>
    <n v="1"/>
    <n v="45.3"/>
    <n v="0"/>
    <n v="45.3"/>
    <x v="956"/>
    <s v="Debit Card"/>
    <x v="1"/>
    <s v="Standard"/>
    <x v="1"/>
    <n v="2025"/>
    <m/>
    <x v="6"/>
  </r>
  <r>
    <s v="ORD-007184"/>
    <d v="2025-10-29T00:00:00"/>
    <x v="1473"/>
    <x v="11"/>
    <x v="9"/>
    <x v="3"/>
    <s v="Unknown"/>
    <x v="12"/>
    <x v="1"/>
    <n v="2"/>
    <n v="169.17"/>
    <n v="0.1"/>
    <n v="304.5"/>
    <x v="1509"/>
    <s v="PayPal"/>
    <x v="2"/>
    <s v="Express"/>
    <x v="1"/>
    <n v="2025"/>
    <m/>
    <x v="2"/>
  </r>
  <r>
    <s v="ORD-007185"/>
    <d v="2025-03-31T00:00:00"/>
    <x v="1296"/>
    <x v="14"/>
    <x v="1"/>
    <x v="1"/>
    <s v="Delhi"/>
    <x v="5"/>
    <x v="3"/>
    <n v="3"/>
    <n v="51.15"/>
    <n v="0.15"/>
    <n v="130.41999999999999"/>
    <x v="4197"/>
    <s v="Debit Card"/>
    <x v="0"/>
    <s v="Same Day"/>
    <x v="0"/>
    <n v="2025"/>
    <m/>
    <x v="4"/>
  </r>
  <r>
    <s v="ORD-007186"/>
    <d v="2025-12-11T00:00:00"/>
    <x v="1793"/>
    <x v="23"/>
    <x v="8"/>
    <x v="4"/>
    <s v="Vancouver"/>
    <x v="6"/>
    <x v="4"/>
    <n v="1"/>
    <n v="19.47"/>
    <n v="0.15"/>
    <n v="16.55"/>
    <x v="4198"/>
    <s v="Credit Card"/>
    <x v="2"/>
    <s v="Standard"/>
    <x v="2"/>
    <n v="2025"/>
    <m/>
    <x v="1"/>
  </r>
  <r>
    <s v="ORD-007187"/>
    <d v="2025-08-20T00:00:00"/>
    <x v="1391"/>
    <x v="22"/>
    <x v="7"/>
    <x v="3"/>
    <s v="Birmingham"/>
    <x v="16"/>
    <x v="6"/>
    <n v="2"/>
    <n v="30.07"/>
    <n v="0.2"/>
    <n v="48.11"/>
    <x v="1006"/>
    <s v="UPI"/>
    <x v="0"/>
    <s v="Standard"/>
    <x v="1"/>
    <n v="2025"/>
    <m/>
    <x v="3"/>
  </r>
  <r>
    <s v="ORD-007188"/>
    <d v="2025-05-29T00:00:00"/>
    <x v="1258"/>
    <x v="6"/>
    <x v="9"/>
    <x v="3"/>
    <s v="Munich"/>
    <x v="1"/>
    <x v="1"/>
    <n v="1"/>
    <n v="40.020000000000003"/>
    <n v="0.05"/>
    <n v="38.020000000000003"/>
    <x v="57"/>
    <s v="Debit Card"/>
    <x v="0"/>
    <s v="Standard"/>
    <x v="1"/>
    <n v="2025"/>
    <m/>
    <x v="0"/>
  </r>
  <r>
    <s v="ORD-007189"/>
    <d v="2025-07-16T00:00:00"/>
    <x v="1847"/>
    <x v="11"/>
    <x v="4"/>
    <x v="4"/>
    <s v="Seattle"/>
    <x v="19"/>
    <x v="5"/>
    <n v="1"/>
    <n v="23.82"/>
    <n v="0.15"/>
    <n v="20.25"/>
    <x v="600"/>
    <s v="Debit Card"/>
    <x v="0"/>
    <s v="Standard"/>
    <x v="2"/>
    <n v="2025"/>
    <m/>
    <x v="8"/>
  </r>
  <r>
    <s v="ORD-007190"/>
    <d v="2025-08-25T00:00:00"/>
    <x v="678"/>
    <x v="12"/>
    <x v="3"/>
    <x v="3"/>
    <s v="Paris"/>
    <x v="5"/>
    <x v="3"/>
    <n v="1"/>
    <n v="53.63"/>
    <n v="0.05"/>
    <n v="50.95"/>
    <x v="4199"/>
    <s v="Credit Card"/>
    <x v="0"/>
    <s v="Express"/>
    <x v="0"/>
    <n v="2025"/>
    <m/>
    <x v="3"/>
  </r>
  <r>
    <s v="ORD-007191"/>
    <d v="2025-08-07T00:00:00"/>
    <x v="73"/>
    <x v="7"/>
    <x v="11"/>
    <x v="8"/>
    <s v="Cape Town"/>
    <x v="12"/>
    <x v="1"/>
    <n v="1"/>
    <n v="159.43"/>
    <n v="0.05"/>
    <n v="151.46"/>
    <x v="42"/>
    <s v="Digital Wallet"/>
    <x v="2"/>
    <s v="Standard"/>
    <x v="0"/>
    <n v="2025"/>
    <m/>
    <x v="3"/>
  </r>
  <r>
    <s v="ORD-007192"/>
    <d v="2025-07-10T00:00:00"/>
    <x v="1647"/>
    <x v="8"/>
    <x v="1"/>
    <x v="1"/>
    <s v="Hyderabad"/>
    <x v="9"/>
    <x v="6"/>
    <n v="1"/>
    <n v="79.67"/>
    <n v="0.25"/>
    <n v="59.76"/>
    <x v="86"/>
    <s v="Credit Card"/>
    <x v="1"/>
    <s v="Standard"/>
    <x v="1"/>
    <n v="2025"/>
    <m/>
    <x v="8"/>
  </r>
  <r>
    <s v="ORD-007193"/>
    <d v="2025-07-17T00:00:00"/>
    <x v="1812"/>
    <x v="26"/>
    <x v="4"/>
    <x v="4"/>
    <s v="Chicago"/>
    <x v="1"/>
    <x v="1"/>
    <n v="1"/>
    <n v="39.700000000000003"/>
    <n v="0.05"/>
    <n v="37.72"/>
    <x v="2094"/>
    <s v="Credit Card"/>
    <x v="2"/>
    <s v="Standard"/>
    <x v="3"/>
    <n v="2025"/>
    <m/>
    <x v="8"/>
  </r>
  <r>
    <s v="ORD-007194"/>
    <d v="2025-03-10T00:00:00"/>
    <x v="1820"/>
    <x v="9"/>
    <x v="4"/>
    <x v="4"/>
    <s v="New York"/>
    <x v="16"/>
    <x v="6"/>
    <n v="3"/>
    <n v="29.63"/>
    <n v="0.1"/>
    <n v="80.010000000000005"/>
    <x v="2514"/>
    <s v="UPI"/>
    <x v="0"/>
    <s v="Express"/>
    <x v="1"/>
    <n v="2025"/>
    <m/>
    <x v="4"/>
  </r>
  <r>
    <s v="ORD-007195"/>
    <d v="2025-11-11T00:00:00"/>
    <x v="1545"/>
    <x v="27"/>
    <x v="4"/>
    <x v="4"/>
    <s v="Houston"/>
    <x v="13"/>
    <x v="2"/>
    <n v="1"/>
    <n v="191.53"/>
    <n v="0.1"/>
    <n v="143.65"/>
    <x v="2553"/>
    <s v="Digital Wallet"/>
    <x v="0"/>
    <s v="Express"/>
    <x v="3"/>
    <n v="2025"/>
    <m/>
    <x v="6"/>
  </r>
  <r>
    <s v="ORD-007196"/>
    <d v="2025-07-31T00:00:00"/>
    <x v="1024"/>
    <x v="28"/>
    <x v="4"/>
    <x v="4"/>
    <s v="Los Angeles"/>
    <x v="16"/>
    <x v="6"/>
    <n v="2"/>
    <n v="30.89"/>
    <n v="0.25"/>
    <n v="46.33"/>
    <x v="3539"/>
    <s v="Bank Transfer"/>
    <x v="0"/>
    <s v="Express"/>
    <x v="2"/>
    <n v="2025"/>
    <m/>
    <x v="8"/>
  </r>
  <r>
    <s v="ORD-007197"/>
    <d v="2025-02-21T00:00:00"/>
    <x v="530"/>
    <x v="17"/>
    <x v="6"/>
    <x v="6"/>
    <s v="Singapore"/>
    <x v="5"/>
    <x v="3"/>
    <n v="3"/>
    <n v="59.33"/>
    <n v="0"/>
    <n v="178"/>
    <x v="298"/>
    <s v="Digital Wallet"/>
    <x v="2"/>
    <s v="Standard"/>
    <x v="0"/>
    <n v="2025"/>
    <m/>
    <x v="10"/>
  </r>
  <r>
    <s v="ORD-007198"/>
    <d v="2025-10-27T00:00:00"/>
    <x v="163"/>
    <x v="28"/>
    <x v="2"/>
    <x v="2"/>
    <s v="Abu Dhabi"/>
    <x v="15"/>
    <x v="6"/>
    <n v="1"/>
    <n v="78.849999999999994"/>
    <n v="0.05"/>
    <n v="74.900000000000006"/>
    <x v="305"/>
    <s v="PayPal"/>
    <x v="0"/>
    <s v="Express"/>
    <x v="0"/>
    <n v="2025"/>
    <m/>
    <x v="2"/>
  </r>
  <r>
    <s v="ORD-007199"/>
    <d v="2025-12-14T00:00:00"/>
    <x v="1112"/>
    <x v="19"/>
    <x v="4"/>
    <x v="4"/>
    <s v="New York"/>
    <x v="5"/>
    <x v="3"/>
    <n v="5"/>
    <n v="52.34"/>
    <n v="0"/>
    <n v="261.72000000000003"/>
    <x v="4200"/>
    <s v="Unknown"/>
    <x v="2"/>
    <s v="Express"/>
    <x v="0"/>
    <n v="2025"/>
    <m/>
    <x v="1"/>
  </r>
  <r>
    <s v="ORD-007200"/>
    <d v="2025-12-18T00:00:00"/>
    <x v="743"/>
    <x v="23"/>
    <x v="3"/>
    <x v="3"/>
    <s v="Lyon"/>
    <x v="12"/>
    <x v="1"/>
    <n v="3"/>
    <n v="166.7"/>
    <n v="0.05"/>
    <n v="475.08"/>
    <x v="2713"/>
    <s v="Digital Wallet"/>
    <x v="0"/>
    <s v="Express"/>
    <x v="0"/>
    <n v="2025"/>
    <m/>
    <x v="1"/>
  </r>
  <r>
    <s v="ORD-007201"/>
    <d v="2025-05-25T00:00:00"/>
    <x v="1468"/>
    <x v="10"/>
    <x v="8"/>
    <x v="4"/>
    <s v="Unknown"/>
    <x v="5"/>
    <x v="3"/>
    <n v="2"/>
    <n v="51.3"/>
    <n v="0.05"/>
    <n v="97.47"/>
    <x v="3140"/>
    <s v="Credit Card"/>
    <x v="0"/>
    <s v="Standard"/>
    <x v="1"/>
    <n v="2025"/>
    <m/>
    <x v="0"/>
  </r>
  <r>
    <s v="ORD-007202"/>
    <d v="2025-02-22T00:00:00"/>
    <x v="709"/>
    <x v="27"/>
    <x v="9"/>
    <x v="3"/>
    <s v="Berlin"/>
    <x v="16"/>
    <x v="6"/>
    <n v="2"/>
    <n v="31.96"/>
    <n v="0.15"/>
    <n v="54.33"/>
    <x v="4201"/>
    <s v="Credit Card"/>
    <x v="2"/>
    <s v="Same Day"/>
    <x v="2"/>
    <n v="2025"/>
    <m/>
    <x v="10"/>
  </r>
  <r>
    <s v="ORD-007203"/>
    <d v="2025-07-22T00:00:00"/>
    <x v="1393"/>
    <x v="28"/>
    <x v="7"/>
    <x v="3"/>
    <s v="London"/>
    <x v="19"/>
    <x v="5"/>
    <n v="2"/>
    <n v="24.22"/>
    <n v="0.15"/>
    <n v="41.17"/>
    <x v="3952"/>
    <s v="PayPal"/>
    <x v="1"/>
    <s v="Standard"/>
    <x v="0"/>
    <n v="2025"/>
    <m/>
    <x v="8"/>
  </r>
  <r>
    <s v="ORD-007204"/>
    <d v="2025-02-14T00:00:00"/>
    <x v="349"/>
    <x v="22"/>
    <x v="1"/>
    <x v="1"/>
    <s v="Hyderabad"/>
    <x v="2"/>
    <x v="1"/>
    <n v="1"/>
    <n v="83.17"/>
    <n v="0.1"/>
    <n v="74.86"/>
    <x v="305"/>
    <s v="Digital Wallet"/>
    <x v="1"/>
    <s v="Standard"/>
    <x v="0"/>
    <n v="2025"/>
    <m/>
    <x v="10"/>
  </r>
  <r>
    <s v="ORD-007205"/>
    <d v="2025-12-14T00:00:00"/>
    <x v="110"/>
    <x v="22"/>
    <x v="9"/>
    <x v="3"/>
    <s v="Berlin"/>
    <x v="12"/>
    <x v="1"/>
    <n v="1"/>
    <n v="157.93"/>
    <n v="0.1"/>
    <n v="142.13999999999999"/>
    <x v="496"/>
    <s v="Debit Card"/>
    <x v="0"/>
    <s v="Standard"/>
    <x v="0"/>
    <n v="2025"/>
    <m/>
    <x v="1"/>
  </r>
  <r>
    <s v="ORD-007206"/>
    <d v="2025-03-13T00:00:00"/>
    <x v="619"/>
    <x v="21"/>
    <x v="7"/>
    <x v="3"/>
    <s v="Birmingham"/>
    <x v="4"/>
    <x v="2"/>
    <n v="1"/>
    <n v="48.4"/>
    <n v="0"/>
    <n v="48.4"/>
    <x v="167"/>
    <s v="UPI"/>
    <x v="0"/>
    <s v="Standard"/>
    <x v="1"/>
    <n v="2025"/>
    <m/>
    <x v="4"/>
  </r>
  <r>
    <s v="ORD-007207"/>
    <d v="2025-04-09T00:00:00"/>
    <x v="16"/>
    <x v="0"/>
    <x v="5"/>
    <x v="5"/>
    <s v="Kyoto"/>
    <x v="11"/>
    <x v="5"/>
    <n v="2"/>
    <n v="153.38999999999999"/>
    <n v="0.15"/>
    <n v="260.77"/>
    <x v="4202"/>
    <s v="Digital Wallet"/>
    <x v="1"/>
    <s v="Standard"/>
    <x v="2"/>
    <n v="2025"/>
    <m/>
    <x v="7"/>
  </r>
  <r>
    <s v="ORD-007208"/>
    <d v="2025-06-08T00:00:00"/>
    <x v="1458"/>
    <x v="0"/>
    <x v="5"/>
    <x v="5"/>
    <s v="Yokohama"/>
    <x v="13"/>
    <x v="2"/>
    <n v="2"/>
    <n v="202.45"/>
    <n v="0"/>
    <n v="404.89"/>
    <x v="2907"/>
    <s v="Credit Card"/>
    <x v="1"/>
    <s v="Express"/>
    <x v="1"/>
    <n v="2025"/>
    <m/>
    <x v="9"/>
  </r>
  <r>
    <s v="ORD-007209"/>
    <d v="2025-05-30T00:00:00"/>
    <x v="1562"/>
    <x v="14"/>
    <x v="1"/>
    <x v="1"/>
    <s v="Kolkata"/>
    <x v="1"/>
    <x v="1"/>
    <n v="1"/>
    <n v="40.54"/>
    <n v="0.05"/>
    <n v="38.51"/>
    <x v="1618"/>
    <s v="UPI"/>
    <x v="2"/>
    <s v="Express"/>
    <x v="1"/>
    <n v="2025"/>
    <m/>
    <x v="0"/>
  </r>
  <r>
    <s v="ORD-007210"/>
    <d v="2025-11-05T00:00:00"/>
    <x v="1896"/>
    <x v="8"/>
    <x v="1"/>
    <x v="1"/>
    <s v="Kolkata"/>
    <x v="2"/>
    <x v="1"/>
    <n v="1"/>
    <n v="88.39"/>
    <n v="0.1"/>
    <n v="79.55"/>
    <x v="925"/>
    <s v="PayPal"/>
    <x v="2"/>
    <s v="Standard"/>
    <x v="0"/>
    <n v="2025"/>
    <m/>
    <x v="6"/>
  </r>
  <r>
    <s v="ORD-007211"/>
    <d v="2025-06-28T00:00:00"/>
    <x v="193"/>
    <x v="3"/>
    <x v="2"/>
    <x v="2"/>
    <s v="Sharjah"/>
    <x v="10"/>
    <x v="1"/>
    <n v="1"/>
    <n v="48.51"/>
    <n v="0"/>
    <n v="48.51"/>
    <x v="272"/>
    <s v="PayPal"/>
    <x v="1"/>
    <s v="Standard"/>
    <x v="1"/>
    <n v="2025"/>
    <m/>
    <x v="9"/>
  </r>
  <r>
    <s v="ORD-007212"/>
    <d v="2025-03-08T00:00:00"/>
    <x v="2352"/>
    <x v="27"/>
    <x v="9"/>
    <x v="3"/>
    <s v="Berlin"/>
    <x v="10"/>
    <x v="1"/>
    <n v="1"/>
    <n v="48.42"/>
    <n v="0.15"/>
    <n v="41.16"/>
    <x v="3268"/>
    <s v="Credit Card"/>
    <x v="0"/>
    <s v="Standard"/>
    <x v="3"/>
    <n v="2025"/>
    <m/>
    <x v="4"/>
  </r>
  <r>
    <s v="ORD-007213"/>
    <d v="2025-04-15T00:00:00"/>
    <x v="982"/>
    <x v="20"/>
    <x v="10"/>
    <x v="7"/>
    <s v="Rio de Janeiro"/>
    <x v="7"/>
    <x v="5"/>
    <n v="1"/>
    <n v="124.76"/>
    <n v="0.1"/>
    <n v="112.28"/>
    <x v="4027"/>
    <s v="UPI"/>
    <x v="0"/>
    <s v="Same Day"/>
    <x v="1"/>
    <n v="2025"/>
    <m/>
    <x v="7"/>
  </r>
  <r>
    <s v="ORD-007214"/>
    <d v="2025-07-19T00:00:00"/>
    <x v="1300"/>
    <x v="27"/>
    <x v="1"/>
    <x v="1"/>
    <s v="Mumbai"/>
    <x v="18"/>
    <x v="1"/>
    <n v="3"/>
    <n v="74.91"/>
    <n v="0"/>
    <n v="224.73"/>
    <x v="4203"/>
    <s v="Credit Card"/>
    <x v="0"/>
    <s v="Same Day"/>
    <x v="1"/>
    <n v="2025"/>
    <m/>
    <x v="8"/>
  </r>
  <r>
    <s v="ORD-007215"/>
    <d v="2025-02-27T00:00:00"/>
    <x v="169"/>
    <x v="24"/>
    <x v="9"/>
    <x v="3"/>
    <s v="Frankfurt"/>
    <x v="2"/>
    <x v="1"/>
    <n v="1"/>
    <n v="87.36"/>
    <n v="0.1"/>
    <n v="78.63"/>
    <x v="114"/>
    <s v="Credit Card"/>
    <x v="0"/>
    <s v="Same Day"/>
    <x v="3"/>
    <n v="2025"/>
    <m/>
    <x v="10"/>
  </r>
  <r>
    <s v="ORD-007216"/>
    <d v="2025-08-28T00:00:00"/>
    <x v="2353"/>
    <x v="24"/>
    <x v="9"/>
    <x v="3"/>
    <s v="Frankfurt"/>
    <x v="15"/>
    <x v="6"/>
    <n v="1"/>
    <n v="78.34"/>
    <n v="0"/>
    <n v="78.34"/>
    <x v="1883"/>
    <s v="UPI"/>
    <x v="2"/>
    <s v="Express"/>
    <x v="1"/>
    <n v="2025"/>
    <m/>
    <x v="3"/>
  </r>
  <r>
    <s v="ORD-007217"/>
    <d v="2025-08-10T00:00:00"/>
    <x v="2079"/>
    <x v="15"/>
    <x v="10"/>
    <x v="7"/>
    <s v="SÃ£o Paulo"/>
    <x v="19"/>
    <x v="5"/>
    <n v="1"/>
    <n v="25.98"/>
    <n v="0.1"/>
    <n v="23.38"/>
    <x v="1457"/>
    <s v="Digital Wallet"/>
    <x v="0"/>
    <s v="Standard"/>
    <x v="1"/>
    <n v="2025"/>
    <m/>
    <x v="3"/>
  </r>
  <r>
    <s v="ORD-007218"/>
    <d v="2025-10-07T00:00:00"/>
    <x v="1443"/>
    <x v="20"/>
    <x v="1"/>
    <x v="1"/>
    <s v="Mumbai"/>
    <x v="14"/>
    <x v="3"/>
    <n v="1"/>
    <n v="83.37"/>
    <n v="0.2"/>
    <n v="66.7"/>
    <x v="1745"/>
    <s v="Bank Transfer"/>
    <x v="0"/>
    <s v="Same Day"/>
    <x v="0"/>
    <n v="2025"/>
    <m/>
    <x v="2"/>
  </r>
  <r>
    <s v="ORD-007219"/>
    <d v="2025-12-15T00:00:00"/>
    <x v="1676"/>
    <x v="24"/>
    <x v="4"/>
    <x v="4"/>
    <s v="Chicago"/>
    <x v="9"/>
    <x v="6"/>
    <n v="1"/>
    <n v="79.010000000000005"/>
    <n v="0"/>
    <n v="79.010000000000005"/>
    <x v="705"/>
    <s v="UPI"/>
    <x v="0"/>
    <s v="Standard"/>
    <x v="0"/>
    <n v="2025"/>
    <m/>
    <x v="1"/>
  </r>
  <r>
    <s v="ORD-007220"/>
    <d v="2025-12-09T00:00:00"/>
    <x v="438"/>
    <x v="0"/>
    <x v="7"/>
    <x v="3"/>
    <s v="Manchester"/>
    <x v="12"/>
    <x v="1"/>
    <n v="1"/>
    <n v="150.04"/>
    <n v="0.15"/>
    <n v="127.53"/>
    <x v="2446"/>
    <s v="UPI"/>
    <x v="0"/>
    <s v="Standard"/>
    <x v="2"/>
    <n v="2025"/>
    <m/>
    <x v="1"/>
  </r>
  <r>
    <s v="ORD-007221"/>
    <d v="2025-12-17T00:00:00"/>
    <x v="1296"/>
    <x v="1"/>
    <x v="10"/>
    <x v="7"/>
    <s v="BrasÃ­lia"/>
    <x v="16"/>
    <x v="6"/>
    <n v="3"/>
    <n v="32.270000000000003"/>
    <n v="0"/>
    <n v="96.8"/>
    <x v="3248"/>
    <s v="UPI"/>
    <x v="0"/>
    <s v="Standard"/>
    <x v="1"/>
    <n v="2025"/>
    <m/>
    <x v="1"/>
  </r>
  <r>
    <s v="ORD-007222"/>
    <d v="2025-04-06T00:00:00"/>
    <x v="464"/>
    <x v="4"/>
    <x v="2"/>
    <x v="2"/>
    <s v="Sharjah"/>
    <x v="4"/>
    <x v="2"/>
    <n v="2"/>
    <n v="43.26"/>
    <n v="0"/>
    <n v="86.52"/>
    <x v="4204"/>
    <s v="UPI"/>
    <x v="1"/>
    <s v="Same Day"/>
    <x v="0"/>
    <n v="2025"/>
    <m/>
    <x v="7"/>
  </r>
  <r>
    <s v="ORD-007223"/>
    <d v="2025-02-21T00:00:00"/>
    <x v="923"/>
    <x v="21"/>
    <x v="11"/>
    <x v="8"/>
    <s v="Cape Town"/>
    <x v="6"/>
    <x v="4"/>
    <n v="2"/>
    <n v="18.59"/>
    <n v="0.1"/>
    <n v="33.47"/>
    <x v="914"/>
    <s v="Digital Wallet"/>
    <x v="2"/>
    <s v="Express"/>
    <x v="1"/>
    <n v="2025"/>
    <m/>
    <x v="10"/>
  </r>
  <r>
    <s v="ORD-007224"/>
    <d v="2025-04-29T00:00:00"/>
    <x v="1201"/>
    <x v="27"/>
    <x v="11"/>
    <x v="8"/>
    <s v="Cape Town"/>
    <x v="5"/>
    <x v="3"/>
    <n v="1"/>
    <n v="55.3"/>
    <n v="0.1"/>
    <n v="49.77"/>
    <x v="4205"/>
    <s v="Credit Card"/>
    <x v="0"/>
    <s v="Standard"/>
    <x v="0"/>
    <n v="2025"/>
    <m/>
    <x v="7"/>
  </r>
  <r>
    <s v="ORD-007225"/>
    <d v="2025-12-04T00:00:00"/>
    <x v="1186"/>
    <x v="9"/>
    <x v="1"/>
    <x v="1"/>
    <s v="Kolkata"/>
    <x v="6"/>
    <x v="4"/>
    <n v="1"/>
    <n v="19.52"/>
    <n v="0"/>
    <n v="19.52"/>
    <x v="1322"/>
    <s v="Credit Card"/>
    <x v="0"/>
    <s v="Express"/>
    <x v="1"/>
    <n v="2025"/>
    <m/>
    <x v="1"/>
  </r>
  <r>
    <s v="ORD-007226"/>
    <d v="2025-12-24T00:00:00"/>
    <x v="637"/>
    <x v="28"/>
    <x v="1"/>
    <x v="1"/>
    <s v="Kolkata"/>
    <x v="14"/>
    <x v="3"/>
    <n v="1"/>
    <n v="85.44"/>
    <n v="0.25"/>
    <n v="64.08"/>
    <x v="2375"/>
    <s v="Credit Card"/>
    <x v="0"/>
    <s v="Standard"/>
    <x v="3"/>
    <n v="2025"/>
    <m/>
    <x v="1"/>
  </r>
  <r>
    <s v="ORD-007227"/>
    <d v="2025-11-24T00:00:00"/>
    <x v="1696"/>
    <x v="25"/>
    <x v="1"/>
    <x v="1"/>
    <s v="Kolkata"/>
    <x v="10"/>
    <x v="1"/>
    <n v="3"/>
    <n v="47.63"/>
    <n v="0"/>
    <n v="142.9"/>
    <x v="4206"/>
    <s v="Bank Transfer"/>
    <x v="1"/>
    <s v="Express"/>
    <x v="2"/>
    <n v="2025"/>
    <m/>
    <x v="6"/>
  </r>
  <r>
    <s v="ORD-007228"/>
    <d v="2025-02-13T00:00:00"/>
    <x v="1943"/>
    <x v="11"/>
    <x v="4"/>
    <x v="4"/>
    <s v="Los Angeles"/>
    <x v="9"/>
    <x v="6"/>
    <n v="2"/>
    <n v="86.37"/>
    <n v="0.25"/>
    <n v="129.55000000000001"/>
    <x v="449"/>
    <s v="Digital Wallet"/>
    <x v="2"/>
    <s v="Standard"/>
    <x v="2"/>
    <n v="2025"/>
    <m/>
    <x v="10"/>
  </r>
  <r>
    <s v="ORD-007229"/>
    <d v="2025-12-18T00:00:00"/>
    <x v="1031"/>
    <x v="19"/>
    <x v="6"/>
    <x v="6"/>
    <s v="Singapore"/>
    <x v="12"/>
    <x v="1"/>
    <n v="1"/>
    <n v="153.86000000000001"/>
    <n v="0.1"/>
    <n v="138.47999999999999"/>
    <x v="4207"/>
    <s v="Bank Transfer"/>
    <x v="2"/>
    <s v="Express"/>
    <x v="0"/>
    <n v="2025"/>
    <m/>
    <x v="1"/>
  </r>
  <r>
    <s v="ORD-007230"/>
    <d v="2025-06-15T00:00:00"/>
    <x v="492"/>
    <x v="26"/>
    <x v="2"/>
    <x v="2"/>
    <s v="Dubai"/>
    <x v="2"/>
    <x v="1"/>
    <n v="2"/>
    <n v="84.96"/>
    <n v="0.1"/>
    <n v="152.93"/>
    <x v="2666"/>
    <s v="PayPal"/>
    <x v="1"/>
    <s v="Same Day"/>
    <x v="3"/>
    <n v="2025"/>
    <m/>
    <x v="9"/>
  </r>
  <r>
    <s v="ORD-007231"/>
    <d v="2025-01-04T00:00:00"/>
    <x v="1560"/>
    <x v="12"/>
    <x v="1"/>
    <x v="1"/>
    <s v="Delhi"/>
    <x v="3"/>
    <x v="1"/>
    <n v="2"/>
    <n v="146.49"/>
    <n v="0.15"/>
    <n v="249.03"/>
    <x v="2215"/>
    <s v="UPI"/>
    <x v="0"/>
    <s v="Standard"/>
    <x v="1"/>
    <n v="2025"/>
    <m/>
    <x v="5"/>
  </r>
  <r>
    <s v="ORD-007232"/>
    <d v="2025-06-22T00:00:00"/>
    <x v="1619"/>
    <x v="28"/>
    <x v="8"/>
    <x v="4"/>
    <s v="Calgary"/>
    <x v="14"/>
    <x v="3"/>
    <n v="1"/>
    <n v="84.51"/>
    <n v="0.15"/>
    <n v="71.83"/>
    <x v="2203"/>
    <s v="Credit Card"/>
    <x v="0"/>
    <s v="Express"/>
    <x v="1"/>
    <n v="2025"/>
    <m/>
    <x v="9"/>
  </r>
  <r>
    <s v="ORD-007233"/>
    <d v="2025-01-19T00:00:00"/>
    <x v="1137"/>
    <x v="26"/>
    <x v="2"/>
    <x v="2"/>
    <s v="Sharjah"/>
    <x v="3"/>
    <x v="1"/>
    <n v="1"/>
    <n v="146.57"/>
    <n v="0.05"/>
    <n v="139.24"/>
    <x v="303"/>
    <s v="Bank Transfer"/>
    <x v="1"/>
    <s v="Standard"/>
    <x v="1"/>
    <n v="2025"/>
    <m/>
    <x v="5"/>
  </r>
  <r>
    <s v="ORD-007234"/>
    <d v="2025-08-01T00:00:00"/>
    <x v="1127"/>
    <x v="3"/>
    <x v="7"/>
    <x v="3"/>
    <s v="Birmingham"/>
    <x v="1"/>
    <x v="1"/>
    <n v="1"/>
    <n v="40.76"/>
    <n v="0.05"/>
    <n v="38.729999999999997"/>
    <x v="1547"/>
    <s v="Credit Card"/>
    <x v="0"/>
    <s v="Standard"/>
    <x v="1"/>
    <n v="2025"/>
    <m/>
    <x v="3"/>
  </r>
  <r>
    <s v="ORD-007235"/>
    <d v="2025-05-13T00:00:00"/>
    <x v="1056"/>
    <x v="5"/>
    <x v="1"/>
    <x v="1"/>
    <s v="Chennai"/>
    <x v="15"/>
    <x v="6"/>
    <n v="1"/>
    <n v="79.430000000000007"/>
    <n v="0.15"/>
    <n v="67.52"/>
    <x v="702"/>
    <s v="Credit Card"/>
    <x v="2"/>
    <s v="Same Day"/>
    <x v="1"/>
    <n v="2025"/>
    <m/>
    <x v="0"/>
  </r>
  <r>
    <s v="ORD-007236"/>
    <d v="2025-07-05T00:00:00"/>
    <x v="2354"/>
    <x v="17"/>
    <x v="7"/>
    <x v="3"/>
    <s v="Manchester"/>
    <x v="9"/>
    <x v="6"/>
    <n v="2"/>
    <n v="82.36"/>
    <n v="0.1"/>
    <n v="148.26"/>
    <x v="4208"/>
    <s v="Credit Card"/>
    <x v="0"/>
    <s v="Standard"/>
    <x v="2"/>
    <n v="2025"/>
    <m/>
    <x v="8"/>
  </r>
  <r>
    <s v="ORD-007237"/>
    <d v="2025-08-28T00:00:00"/>
    <x v="1213"/>
    <x v="0"/>
    <x v="4"/>
    <x v="4"/>
    <s v="Seattle"/>
    <x v="0"/>
    <x v="0"/>
    <n v="1"/>
    <n v="40.17"/>
    <n v="0"/>
    <n v="40.17"/>
    <x v="3926"/>
    <s v="Bank Transfer"/>
    <x v="0"/>
    <s v="Same Day"/>
    <x v="1"/>
    <n v="2025"/>
    <m/>
    <x v="3"/>
  </r>
  <r>
    <s v="ORD-007238"/>
    <d v="2025-11-27T00:00:00"/>
    <x v="305"/>
    <x v="15"/>
    <x v="3"/>
    <x v="3"/>
    <s v="Toulouse"/>
    <x v="12"/>
    <x v="1"/>
    <n v="1"/>
    <n v="153.28"/>
    <n v="0.15"/>
    <n v="130.28"/>
    <x v="3900"/>
    <s v="Credit Card"/>
    <x v="0"/>
    <s v="Standard"/>
    <x v="2"/>
    <n v="2025"/>
    <m/>
    <x v="6"/>
  </r>
  <r>
    <s v="ORD-007239"/>
    <d v="2025-09-16T00:00:00"/>
    <x v="913"/>
    <x v="5"/>
    <x v="7"/>
    <x v="3"/>
    <s v="Liverpool"/>
    <x v="12"/>
    <x v="1"/>
    <n v="2"/>
    <n v="165.79"/>
    <n v="0.25"/>
    <n v="248.69"/>
    <x v="4209"/>
    <s v="Credit Card"/>
    <x v="0"/>
    <s v="Standard"/>
    <x v="3"/>
    <n v="2025"/>
    <m/>
    <x v="11"/>
  </r>
  <r>
    <s v="ORD-007240"/>
    <d v="2025-06-19T00:00:00"/>
    <x v="195"/>
    <x v="15"/>
    <x v="1"/>
    <x v="1"/>
    <s v="Bengaluru"/>
    <x v="11"/>
    <x v="5"/>
    <n v="2"/>
    <n v="153.63"/>
    <n v="0.2"/>
    <n v="245.81"/>
    <x v="3220"/>
    <s v="PayPal"/>
    <x v="2"/>
    <s v="Same Day"/>
    <x v="1"/>
    <n v="2025"/>
    <m/>
    <x v="9"/>
  </r>
  <r>
    <s v="ORD-007241"/>
    <d v="2025-11-13T00:00:00"/>
    <x v="715"/>
    <x v="15"/>
    <x v="11"/>
    <x v="8"/>
    <s v="Pretoria"/>
    <x v="5"/>
    <x v="3"/>
    <n v="1"/>
    <n v="58.98"/>
    <n v="0"/>
    <n v="58.98"/>
    <x v="2890"/>
    <s v="PayPal"/>
    <x v="0"/>
    <s v="Standard"/>
    <x v="0"/>
    <n v="2025"/>
    <m/>
    <x v="6"/>
  </r>
  <r>
    <s v="ORD-007242"/>
    <d v="2025-12-07T00:00:00"/>
    <x v="1438"/>
    <x v="26"/>
    <x v="3"/>
    <x v="3"/>
    <s v="Lyon"/>
    <x v="14"/>
    <x v="3"/>
    <n v="1"/>
    <n v="82.3"/>
    <n v="0.15"/>
    <n v="69.959999999999994"/>
    <x v="4210"/>
    <s v="Credit Card"/>
    <x v="2"/>
    <s v="Standard"/>
    <x v="1"/>
    <n v="2025"/>
    <m/>
    <x v="1"/>
  </r>
  <r>
    <s v="ORD-007243"/>
    <d v="2025-02-16T00:00:00"/>
    <x v="449"/>
    <x v="22"/>
    <x v="9"/>
    <x v="3"/>
    <s v="Berlin"/>
    <x v="17"/>
    <x v="3"/>
    <n v="1"/>
    <n v="69.05"/>
    <n v="0.05"/>
    <n v="65.599999999999994"/>
    <x v="2277"/>
    <s v="Debit Card"/>
    <x v="0"/>
    <s v="Standard"/>
    <x v="0"/>
    <n v="2025"/>
    <m/>
    <x v="10"/>
  </r>
  <r>
    <s v="ORD-007244"/>
    <d v="2025-07-27T00:00:00"/>
    <x v="1160"/>
    <x v="19"/>
    <x v="11"/>
    <x v="8"/>
    <s v="Pretoria"/>
    <x v="10"/>
    <x v="1"/>
    <n v="1"/>
    <n v="51.51"/>
    <n v="0.1"/>
    <n v="46.36"/>
    <x v="4211"/>
    <s v="PayPal"/>
    <x v="2"/>
    <s v="Express"/>
    <x v="0"/>
    <n v="2025"/>
    <m/>
    <x v="8"/>
  </r>
  <r>
    <s v="ORD-007245"/>
    <d v="2025-04-22T00:00:00"/>
    <x v="1126"/>
    <x v="13"/>
    <x v="1"/>
    <x v="1"/>
    <s v="Delhi"/>
    <x v="0"/>
    <x v="0"/>
    <n v="4"/>
    <n v="44.05"/>
    <n v="0.05"/>
    <n v="167.4"/>
    <x v="634"/>
    <s v="PayPal"/>
    <x v="1"/>
    <s v="Same Day"/>
    <x v="1"/>
    <n v="2025"/>
    <m/>
    <x v="7"/>
  </r>
  <r>
    <s v="ORD-007246"/>
    <d v="2025-01-19T00:00:00"/>
    <x v="2299"/>
    <x v="19"/>
    <x v="1"/>
    <x v="1"/>
    <s v="Delhi"/>
    <x v="4"/>
    <x v="2"/>
    <n v="3"/>
    <n v="45.07"/>
    <n v="0.05"/>
    <n v="128.46"/>
    <x v="1865"/>
    <s v="Bank Transfer"/>
    <x v="2"/>
    <s v="Express"/>
    <x v="1"/>
    <n v="2025"/>
    <m/>
    <x v="5"/>
  </r>
  <r>
    <s v="ORD-007247"/>
    <d v="2025-09-19T00:00:00"/>
    <x v="291"/>
    <x v="26"/>
    <x v="6"/>
    <x v="6"/>
    <s v="Singapore"/>
    <x v="6"/>
    <x v="4"/>
    <n v="1"/>
    <n v="18.59"/>
    <n v="0.1"/>
    <n v="16.73"/>
    <x v="1930"/>
    <s v="Credit Card"/>
    <x v="2"/>
    <s v="Standard"/>
    <x v="3"/>
    <n v="2025"/>
    <m/>
    <x v="11"/>
  </r>
  <r>
    <s v="ORD-007248"/>
    <d v="2025-11-25T00:00:00"/>
    <x v="326"/>
    <x v="29"/>
    <x v="4"/>
    <x v="4"/>
    <s v="Chicago"/>
    <x v="5"/>
    <x v="3"/>
    <n v="3"/>
    <n v="51.63"/>
    <n v="0.15"/>
    <n v="131.66999999999999"/>
    <x v="4212"/>
    <s v="Bank Transfer"/>
    <x v="2"/>
    <s v="Express"/>
    <x v="1"/>
    <n v="2025"/>
    <m/>
    <x v="6"/>
  </r>
  <r>
    <s v="ORD-007249"/>
    <d v="2025-03-05T00:00:00"/>
    <x v="1329"/>
    <x v="28"/>
    <x v="5"/>
    <x v="5"/>
    <s v="Yokohama"/>
    <x v="0"/>
    <x v="0"/>
    <n v="2"/>
    <n v="44.44"/>
    <n v="0.05"/>
    <n v="84.44"/>
    <x v="1799"/>
    <s v="UPI"/>
    <x v="2"/>
    <s v="Same Day"/>
    <x v="1"/>
    <n v="2025"/>
    <m/>
    <x v="4"/>
  </r>
  <r>
    <s v="ORD-007250"/>
    <d v="2025-11-11T00:00:00"/>
    <x v="1654"/>
    <x v="26"/>
    <x v="4"/>
    <x v="4"/>
    <s v="Seattle"/>
    <x v="7"/>
    <x v="5"/>
    <n v="1"/>
    <n v="135.12"/>
    <n v="0.05"/>
    <n v="128.37"/>
    <x v="4213"/>
    <s v="Debit Card"/>
    <x v="0"/>
    <s v="Standard"/>
    <x v="0"/>
    <n v="2025"/>
    <m/>
    <x v="6"/>
  </r>
  <r>
    <s v="ORD-007251"/>
    <d v="2025-11-22T00:00:00"/>
    <x v="1170"/>
    <x v="1"/>
    <x v="1"/>
    <x v="1"/>
    <s v="Chennai"/>
    <x v="8"/>
    <x v="5"/>
    <n v="1"/>
    <n v="96.91"/>
    <n v="0.05"/>
    <n v="92.06"/>
    <x v="2380"/>
    <s v="UPI"/>
    <x v="0"/>
    <s v="Express"/>
    <x v="3"/>
    <n v="2025"/>
    <m/>
    <x v="6"/>
  </r>
  <r>
    <s v="ORD-007252"/>
    <d v="2025-12-09T00:00:00"/>
    <x v="1324"/>
    <x v="25"/>
    <x v="9"/>
    <x v="3"/>
    <s v="Munich"/>
    <x v="0"/>
    <x v="0"/>
    <n v="1"/>
    <n v="44.31"/>
    <n v="0.05"/>
    <n v="42.1"/>
    <x v="4214"/>
    <s v="Credit Card"/>
    <x v="0"/>
    <s v="Standard"/>
    <x v="0"/>
    <n v="2025"/>
    <m/>
    <x v="1"/>
  </r>
  <r>
    <s v="ORD-007253"/>
    <d v="2025-04-14T00:00:00"/>
    <x v="2355"/>
    <x v="3"/>
    <x v="1"/>
    <x v="1"/>
    <s v="Kolkata"/>
    <x v="10"/>
    <x v="1"/>
    <n v="2"/>
    <n v="47.35"/>
    <n v="0.15"/>
    <n v="80.489999999999995"/>
    <x v="3699"/>
    <s v="Digital Wallet"/>
    <x v="0"/>
    <s v="Standard"/>
    <x v="0"/>
    <n v="2025"/>
    <m/>
    <x v="7"/>
  </r>
  <r>
    <s v="ORD-007254"/>
    <d v="2025-12-06T00:00:00"/>
    <x v="247"/>
    <x v="23"/>
    <x v="5"/>
    <x v="5"/>
    <s v="Tokyo"/>
    <x v="5"/>
    <x v="3"/>
    <n v="2"/>
    <n v="51.71"/>
    <n v="0.1"/>
    <n v="93.08"/>
    <x v="1125"/>
    <s v="PayPal"/>
    <x v="0"/>
    <s v="Standard"/>
    <x v="2"/>
    <n v="2025"/>
    <m/>
    <x v="1"/>
  </r>
  <r>
    <s v="ORD-007255"/>
    <d v="2025-05-06T00:00:00"/>
    <x v="602"/>
    <x v="8"/>
    <x v="8"/>
    <x v="4"/>
    <s v="Calgary"/>
    <x v="18"/>
    <x v="1"/>
    <n v="4"/>
    <n v="74.88"/>
    <n v="0.25"/>
    <n v="224.65"/>
    <x v="4215"/>
    <s v="Debit Card"/>
    <x v="0"/>
    <s v="Standard"/>
    <x v="2"/>
    <n v="2025"/>
    <m/>
    <x v="0"/>
  </r>
  <r>
    <s v="ORD-007256"/>
    <d v="2025-08-04T00:00:00"/>
    <x v="1489"/>
    <x v="16"/>
    <x v="2"/>
    <x v="2"/>
    <s v="Dubai"/>
    <x v="15"/>
    <x v="6"/>
    <n v="1"/>
    <n v="73.53"/>
    <n v="0"/>
    <n v="73.53"/>
    <x v="1799"/>
    <s v="Debit Card"/>
    <x v="2"/>
    <s v="Express"/>
    <x v="1"/>
    <n v="2025"/>
    <m/>
    <x v="3"/>
  </r>
  <r>
    <s v="ORD-007257"/>
    <d v="2025-01-20T00:00:00"/>
    <x v="1513"/>
    <x v="4"/>
    <x v="5"/>
    <x v="5"/>
    <s v="Osaka"/>
    <x v="19"/>
    <x v="5"/>
    <n v="2"/>
    <n v="23.49"/>
    <n v="0.1"/>
    <n v="42.28"/>
    <x v="1112"/>
    <s v="Credit Card"/>
    <x v="0"/>
    <s v="Express"/>
    <x v="1"/>
    <n v="2025"/>
    <m/>
    <x v="5"/>
  </r>
  <r>
    <s v="ORD-007258"/>
    <d v="2025-01-18T00:00:00"/>
    <x v="768"/>
    <x v="9"/>
    <x v="1"/>
    <x v="1"/>
    <s v="Chennai"/>
    <x v="16"/>
    <x v="6"/>
    <n v="1"/>
    <n v="27.96"/>
    <n v="0.2"/>
    <n v="22.37"/>
    <x v="4216"/>
    <s v="UPI"/>
    <x v="0"/>
    <s v="Standard"/>
    <x v="0"/>
    <n v="2025"/>
    <m/>
    <x v="5"/>
  </r>
  <r>
    <s v="ORD-007259"/>
    <d v="2025-10-09T00:00:00"/>
    <x v="506"/>
    <x v="10"/>
    <x v="6"/>
    <x v="6"/>
    <s v="Singapore"/>
    <x v="17"/>
    <x v="3"/>
    <n v="1"/>
    <n v="63.92"/>
    <n v="0.1"/>
    <n v="57.52"/>
    <x v="3452"/>
    <s v="PayPal"/>
    <x v="0"/>
    <s v="Same Day"/>
    <x v="1"/>
    <n v="2025"/>
    <m/>
    <x v="2"/>
  </r>
  <r>
    <s v="ORD-007260"/>
    <d v="2025-06-23T00:00:00"/>
    <x v="1689"/>
    <x v="29"/>
    <x v="8"/>
    <x v="4"/>
    <s v="Toronto"/>
    <x v="10"/>
    <x v="1"/>
    <n v="2"/>
    <n v="50.26"/>
    <n v="0.25"/>
    <n v="75.39"/>
    <x v="3193"/>
    <s v="Credit Card"/>
    <x v="2"/>
    <s v="Standard"/>
    <x v="1"/>
    <n v="2025"/>
    <m/>
    <x v="9"/>
  </r>
  <r>
    <s v="ORD-007261"/>
    <d v="2025-04-11T00:00:00"/>
    <x v="2286"/>
    <x v="6"/>
    <x v="8"/>
    <x v="4"/>
    <s v="Vancouver"/>
    <x v="9"/>
    <x v="6"/>
    <n v="1"/>
    <n v="85.73"/>
    <n v="0.1"/>
    <n v="77.16"/>
    <x v="1077"/>
    <s v="PayPal"/>
    <x v="0"/>
    <s v="Standard"/>
    <x v="0"/>
    <n v="2025"/>
    <m/>
    <x v="7"/>
  </r>
  <r>
    <s v="ORD-007262"/>
    <d v="2025-03-16T00:00:00"/>
    <x v="2356"/>
    <x v="28"/>
    <x v="6"/>
    <x v="6"/>
    <s v="Singapore"/>
    <x v="19"/>
    <x v="5"/>
    <n v="2"/>
    <n v="23.47"/>
    <n v="0.1"/>
    <n v="42.24"/>
    <x v="4217"/>
    <s v="UPI"/>
    <x v="0"/>
    <s v="Standard"/>
    <x v="1"/>
    <n v="2025"/>
    <m/>
    <x v="4"/>
  </r>
  <r>
    <s v="ORD-007263"/>
    <d v="2025-09-19T00:00:00"/>
    <x v="1534"/>
    <x v="14"/>
    <x v="3"/>
    <x v="3"/>
    <s v="Lyon"/>
    <x v="2"/>
    <x v="1"/>
    <n v="3"/>
    <n v="90.35"/>
    <n v="0.05"/>
    <n v="257.49"/>
    <x v="4218"/>
    <s v="Credit Card"/>
    <x v="0"/>
    <s v="Express"/>
    <x v="1"/>
    <n v="2025"/>
    <m/>
    <x v="11"/>
  </r>
  <r>
    <s v="ORD-007264"/>
    <d v="2025-01-01T00:00:00"/>
    <x v="2219"/>
    <x v="9"/>
    <x v="7"/>
    <x v="3"/>
    <s v="Manchester"/>
    <x v="19"/>
    <x v="5"/>
    <n v="1"/>
    <n v="23.22"/>
    <n v="0.1"/>
    <n v="20.9"/>
    <x v="3268"/>
    <s v="UPI"/>
    <x v="1"/>
    <s v="Standard"/>
    <x v="1"/>
    <n v="2025"/>
    <m/>
    <x v="5"/>
  </r>
  <r>
    <s v="ORD-007265"/>
    <d v="2025-11-09T00:00:00"/>
    <x v="453"/>
    <x v="16"/>
    <x v="8"/>
    <x v="4"/>
    <s v="Calgary"/>
    <x v="10"/>
    <x v="1"/>
    <n v="1"/>
    <n v="50.15"/>
    <n v="0.05"/>
    <n v="47.64"/>
    <x v="2562"/>
    <s v="Digital Wallet"/>
    <x v="0"/>
    <s v="Standard"/>
    <x v="2"/>
    <n v="2025"/>
    <m/>
    <x v="6"/>
  </r>
  <r>
    <s v="ORD-007266"/>
    <d v="2025-01-31T00:00:00"/>
    <x v="147"/>
    <x v="0"/>
    <x v="4"/>
    <x v="4"/>
    <s v="Los Angeles"/>
    <x v="10"/>
    <x v="1"/>
    <n v="2"/>
    <n v="49.01"/>
    <n v="0"/>
    <n v="98.01"/>
    <x v="2536"/>
    <s v="PayPal"/>
    <x v="2"/>
    <s v="Express"/>
    <x v="1"/>
    <n v="2025"/>
    <m/>
    <x v="5"/>
  </r>
  <r>
    <s v="ORD-007267"/>
    <d v="2025-03-16T00:00:00"/>
    <x v="1553"/>
    <x v="1"/>
    <x v="1"/>
    <x v="1"/>
    <s v="Delhi"/>
    <x v="1"/>
    <x v="1"/>
    <n v="1"/>
    <n v="42.63"/>
    <n v="0.2"/>
    <n v="34.1"/>
    <x v="2898"/>
    <s v="PayPal"/>
    <x v="2"/>
    <s v="Standard"/>
    <x v="2"/>
    <n v="2025"/>
    <m/>
    <x v="4"/>
  </r>
  <r>
    <s v="ORD-007268"/>
    <d v="2025-06-01T00:00:00"/>
    <x v="1188"/>
    <x v="7"/>
    <x v="8"/>
    <x v="4"/>
    <s v="Unknown"/>
    <x v="19"/>
    <x v="5"/>
    <n v="2"/>
    <n v="24.34"/>
    <n v="0"/>
    <n v="48.67"/>
    <x v="9"/>
    <s v="UPI"/>
    <x v="0"/>
    <s v="Express"/>
    <x v="0"/>
    <n v="2025"/>
    <m/>
    <x v="9"/>
  </r>
  <r>
    <s v="ORD-007269"/>
    <d v="2025-07-09T00:00:00"/>
    <x v="1672"/>
    <x v="0"/>
    <x v="4"/>
    <x v="4"/>
    <s v="Los Angeles"/>
    <x v="13"/>
    <x v="2"/>
    <n v="1"/>
    <n v="198.64"/>
    <n v="0.05"/>
    <n v="188.71"/>
    <x v="3248"/>
    <s v="Unknown"/>
    <x v="0"/>
    <s v="Standard"/>
    <x v="1"/>
    <n v="2025"/>
    <m/>
    <x v="8"/>
  </r>
  <r>
    <s v="ORD-007270"/>
    <d v="2025-05-19T00:00:00"/>
    <x v="686"/>
    <x v="19"/>
    <x v="1"/>
    <x v="1"/>
    <s v="Hyderabad"/>
    <x v="13"/>
    <x v="2"/>
    <n v="1"/>
    <n v="192.02"/>
    <n v="0.1"/>
    <n v="172.82"/>
    <x v="3758"/>
    <s v="Credit Card"/>
    <x v="1"/>
    <s v="Standard"/>
    <x v="1"/>
    <n v="2025"/>
    <m/>
    <x v="0"/>
  </r>
  <r>
    <s v="ORD-007271"/>
    <d v="2025-05-06T00:00:00"/>
    <x v="1664"/>
    <x v="14"/>
    <x v="1"/>
    <x v="1"/>
    <s v="Kolkata"/>
    <x v="12"/>
    <x v="1"/>
    <n v="1"/>
    <n v="153.83000000000001"/>
    <n v="0.05"/>
    <n v="146.13"/>
    <x v="2650"/>
    <s v="Bank Transfer"/>
    <x v="0"/>
    <s v="Express"/>
    <x v="2"/>
    <n v="2025"/>
    <m/>
    <x v="0"/>
  </r>
  <r>
    <s v="ORD-007272"/>
    <d v="2025-12-22T00:00:00"/>
    <x v="259"/>
    <x v="29"/>
    <x v="3"/>
    <x v="3"/>
    <s v="Lyon"/>
    <x v="17"/>
    <x v="3"/>
    <n v="1"/>
    <n v="69.67"/>
    <n v="0.1"/>
    <n v="62.7"/>
    <x v="2274"/>
    <s v="PayPal"/>
    <x v="0"/>
    <s v="Standard"/>
    <x v="1"/>
    <n v="2025"/>
    <m/>
    <x v="1"/>
  </r>
  <r>
    <s v="ORD-007273"/>
    <d v="2025-09-08T00:00:00"/>
    <x v="2357"/>
    <x v="11"/>
    <x v="4"/>
    <x v="4"/>
    <s v="Seattle"/>
    <x v="10"/>
    <x v="1"/>
    <n v="1"/>
    <n v="48.37"/>
    <n v="0.15"/>
    <n v="41.12"/>
    <x v="4219"/>
    <s v="PayPal"/>
    <x v="2"/>
    <s v="Standard"/>
    <x v="0"/>
    <n v="2025"/>
    <m/>
    <x v="11"/>
  </r>
  <r>
    <s v="ORD-007274"/>
    <d v="2025-01-10T00:00:00"/>
    <x v="2148"/>
    <x v="28"/>
    <x v="5"/>
    <x v="5"/>
    <s v="Kyoto"/>
    <x v="14"/>
    <x v="3"/>
    <n v="1"/>
    <n v="84"/>
    <n v="0.2"/>
    <n v="67.2"/>
    <x v="4220"/>
    <s v="Credit Card"/>
    <x v="0"/>
    <s v="Express"/>
    <x v="0"/>
    <n v="2025"/>
    <m/>
    <x v="5"/>
  </r>
  <r>
    <s v="ORD-007275"/>
    <d v="2025-06-18T00:00:00"/>
    <x v="1641"/>
    <x v="6"/>
    <x v="4"/>
    <x v="4"/>
    <s v="New York"/>
    <x v="5"/>
    <x v="3"/>
    <n v="2"/>
    <n v="57.71"/>
    <n v="0.1"/>
    <n v="103.88"/>
    <x v="1016"/>
    <s v="Debit Card"/>
    <x v="1"/>
    <s v="Standard"/>
    <x v="1"/>
    <n v="2025"/>
    <m/>
    <x v="9"/>
  </r>
  <r>
    <s v="ORD-007276"/>
    <d v="2025-11-29T00:00:00"/>
    <x v="1064"/>
    <x v="2"/>
    <x v="9"/>
    <x v="3"/>
    <s v="Munich"/>
    <x v="2"/>
    <x v="1"/>
    <n v="1"/>
    <n v="87.91"/>
    <n v="0"/>
    <n v="87.91"/>
    <x v="3006"/>
    <s v="UPI"/>
    <x v="0"/>
    <s v="Standard"/>
    <x v="1"/>
    <n v="2025"/>
    <m/>
    <x v="6"/>
  </r>
  <r>
    <s v="ORD-007277"/>
    <d v="2025-04-28T00:00:00"/>
    <x v="1709"/>
    <x v="25"/>
    <x v="7"/>
    <x v="3"/>
    <s v="London"/>
    <x v="14"/>
    <x v="3"/>
    <n v="1"/>
    <n v="83.19"/>
    <n v="0.2"/>
    <n v="66.55"/>
    <x v="220"/>
    <s v="Credit Card"/>
    <x v="0"/>
    <s v="Standard"/>
    <x v="1"/>
    <n v="2025"/>
    <m/>
    <x v="7"/>
  </r>
  <r>
    <s v="ORD-007278"/>
    <d v="2025-02-06T00:00:00"/>
    <x v="1671"/>
    <x v="25"/>
    <x v="8"/>
    <x v="4"/>
    <s v="Vancouver"/>
    <x v="1"/>
    <x v="1"/>
    <n v="1"/>
    <n v="37.01"/>
    <n v="0.15"/>
    <n v="31.46"/>
    <x v="1127"/>
    <s v="Credit Card"/>
    <x v="2"/>
    <s v="Express"/>
    <x v="1"/>
    <n v="2025"/>
    <m/>
    <x v="10"/>
  </r>
  <r>
    <s v="ORD-007279"/>
    <d v="2025-10-24T00:00:00"/>
    <x v="310"/>
    <x v="4"/>
    <x v="4"/>
    <x v="4"/>
    <s v="Los Angeles"/>
    <x v="0"/>
    <x v="0"/>
    <n v="1"/>
    <n v="39.9"/>
    <n v="0.1"/>
    <n v="35.909999999999997"/>
    <x v="2949"/>
    <s v="PayPal"/>
    <x v="0"/>
    <s v="Standard"/>
    <x v="2"/>
    <n v="2025"/>
    <m/>
    <x v="2"/>
  </r>
  <r>
    <s v="ORD-007280"/>
    <d v="2025-08-25T00:00:00"/>
    <x v="1171"/>
    <x v="28"/>
    <x v="11"/>
    <x v="8"/>
    <s v="Johannesburg"/>
    <x v="7"/>
    <x v="5"/>
    <n v="4"/>
    <n v="120.06"/>
    <n v="0"/>
    <n v="480.24"/>
    <x v="4221"/>
    <s v="Credit Card"/>
    <x v="2"/>
    <s v="Standard"/>
    <x v="0"/>
    <n v="2025"/>
    <m/>
    <x v="3"/>
  </r>
  <r>
    <s v="ORD-007281"/>
    <d v="2025-08-11T00:00:00"/>
    <x v="491"/>
    <x v="7"/>
    <x v="2"/>
    <x v="2"/>
    <s v="Dubai"/>
    <x v="2"/>
    <x v="1"/>
    <n v="1"/>
    <n v="91.54"/>
    <n v="0"/>
    <n v="91.54"/>
    <x v="0"/>
    <s v="Debit Card"/>
    <x v="0"/>
    <s v="Standard"/>
    <x v="1"/>
    <n v="2025"/>
    <m/>
    <x v="3"/>
  </r>
  <r>
    <s v="ORD-007282"/>
    <d v="2025-01-21T00:00:00"/>
    <x v="2358"/>
    <x v="10"/>
    <x v="10"/>
    <x v="7"/>
    <s v="SÃ£o Paulo"/>
    <x v="9"/>
    <x v="6"/>
    <n v="1"/>
    <n v="78.599999999999994"/>
    <n v="0"/>
    <n v="78.599999999999994"/>
    <x v="114"/>
    <s v="Bank Transfer"/>
    <x v="2"/>
    <s v="Express"/>
    <x v="1"/>
    <n v="2025"/>
    <m/>
    <x v="5"/>
  </r>
  <r>
    <s v="ORD-007283"/>
    <d v="2025-02-24T00:00:00"/>
    <x v="1212"/>
    <x v="7"/>
    <x v="2"/>
    <x v="2"/>
    <s v="Abu Dhabi"/>
    <x v="10"/>
    <x v="1"/>
    <n v="2"/>
    <n v="47.46"/>
    <n v="0.15"/>
    <n v="80.680000000000007"/>
    <x v="1703"/>
    <s v="Debit Card"/>
    <x v="0"/>
    <s v="Express"/>
    <x v="0"/>
    <n v="2025"/>
    <m/>
    <x v="10"/>
  </r>
  <r>
    <s v="ORD-007284"/>
    <d v="2025-09-01T00:00:00"/>
    <x v="2339"/>
    <x v="1"/>
    <x v="7"/>
    <x v="3"/>
    <s v="Birmingham"/>
    <x v="2"/>
    <x v="1"/>
    <n v="1"/>
    <n v="86.9"/>
    <n v="0"/>
    <n v="86.9"/>
    <x v="2779"/>
    <s v="UPI"/>
    <x v="0"/>
    <s v="Same Day"/>
    <x v="1"/>
    <n v="2025"/>
    <m/>
    <x v="11"/>
  </r>
  <r>
    <s v="ORD-007285"/>
    <d v="2025-03-23T00:00:00"/>
    <x v="1642"/>
    <x v="21"/>
    <x v="9"/>
    <x v="3"/>
    <s v="Hamburg"/>
    <x v="1"/>
    <x v="1"/>
    <n v="3"/>
    <n v="36.869999999999997"/>
    <n v="0.1"/>
    <n v="99.54"/>
    <x v="2370"/>
    <s v="Digital Wallet"/>
    <x v="0"/>
    <s v="Standard"/>
    <x v="2"/>
    <n v="2025"/>
    <m/>
    <x v="4"/>
  </r>
  <r>
    <s v="ORD-007286"/>
    <d v="2025-07-17T00:00:00"/>
    <x v="831"/>
    <x v="0"/>
    <x v="5"/>
    <x v="5"/>
    <s v="Osaka"/>
    <x v="8"/>
    <x v="5"/>
    <n v="1"/>
    <n v="95.82"/>
    <n v="0.2"/>
    <n v="76.650000000000006"/>
    <x v="1505"/>
    <s v="Credit Card"/>
    <x v="2"/>
    <s v="Standard"/>
    <x v="0"/>
    <n v="2025"/>
    <m/>
    <x v="8"/>
  </r>
  <r>
    <s v="ORD-007287"/>
    <d v="2025-08-02T00:00:00"/>
    <x v="406"/>
    <x v="21"/>
    <x v="0"/>
    <x v="0"/>
    <s v="Perth"/>
    <x v="10"/>
    <x v="1"/>
    <n v="2"/>
    <n v="51.44"/>
    <n v="0.15"/>
    <n v="87.44"/>
    <x v="783"/>
    <s v="Credit Card"/>
    <x v="0"/>
    <s v="Standard"/>
    <x v="0"/>
    <n v="2025"/>
    <m/>
    <x v="3"/>
  </r>
  <r>
    <s v="ORD-007288"/>
    <d v="2025-04-21T00:00:00"/>
    <x v="2359"/>
    <x v="18"/>
    <x v="2"/>
    <x v="2"/>
    <s v="Dubai"/>
    <x v="2"/>
    <x v="1"/>
    <n v="1"/>
    <n v="91.33"/>
    <n v="0.05"/>
    <n v="86.76"/>
    <x v="2558"/>
    <s v="PayPal"/>
    <x v="2"/>
    <s v="Same Day"/>
    <x v="0"/>
    <n v="2025"/>
    <m/>
    <x v="7"/>
  </r>
  <r>
    <s v="ORD-007289"/>
    <d v="2025-12-18T00:00:00"/>
    <x v="66"/>
    <x v="20"/>
    <x v="0"/>
    <x v="0"/>
    <s v="Sydney"/>
    <x v="11"/>
    <x v="5"/>
    <n v="2"/>
    <n v="145.88"/>
    <n v="0.1"/>
    <n v="262.58"/>
    <x v="4222"/>
    <s v="UPI"/>
    <x v="0"/>
    <s v="Standard"/>
    <x v="3"/>
    <n v="2025"/>
    <m/>
    <x v="1"/>
  </r>
  <r>
    <s v="ORD-007290"/>
    <d v="2025-11-19T00:00:00"/>
    <x v="900"/>
    <x v="12"/>
    <x v="11"/>
    <x v="8"/>
    <s v="Cape Town"/>
    <x v="10"/>
    <x v="1"/>
    <n v="1"/>
    <n v="50.57"/>
    <n v="0.05"/>
    <n v="48.04"/>
    <x v="2695"/>
    <s v="UPI"/>
    <x v="0"/>
    <s v="Standard"/>
    <x v="2"/>
    <n v="2025"/>
    <m/>
    <x v="6"/>
  </r>
  <r>
    <s v="ORD-007291"/>
    <d v="2025-10-10T00:00:00"/>
    <x v="1876"/>
    <x v="28"/>
    <x v="4"/>
    <x v="4"/>
    <s v="New York"/>
    <x v="18"/>
    <x v="1"/>
    <n v="1"/>
    <n v="72.540000000000006"/>
    <n v="0"/>
    <n v="72.540000000000006"/>
    <x v="1371"/>
    <s v="PayPal"/>
    <x v="2"/>
    <s v="Express"/>
    <x v="1"/>
    <n v="2025"/>
    <m/>
    <x v="2"/>
  </r>
  <r>
    <s v="ORD-007292"/>
    <d v="2025-01-31T00:00:00"/>
    <x v="1829"/>
    <x v="15"/>
    <x v="6"/>
    <x v="6"/>
    <s v="Singapore"/>
    <x v="11"/>
    <x v="5"/>
    <n v="1"/>
    <n v="143.05000000000001"/>
    <n v="0.15"/>
    <n v="121.59"/>
    <x v="3086"/>
    <s v="UPI"/>
    <x v="2"/>
    <s v="Express"/>
    <x v="2"/>
    <n v="2025"/>
    <m/>
    <x v="5"/>
  </r>
  <r>
    <s v="ORD-007293"/>
    <d v="2025-02-11T00:00:00"/>
    <x v="767"/>
    <x v="27"/>
    <x v="0"/>
    <x v="0"/>
    <s v="Sydney"/>
    <x v="9"/>
    <x v="6"/>
    <n v="1"/>
    <n v="84.16"/>
    <n v="0.15"/>
    <n v="71.53"/>
    <x v="1145"/>
    <s v="PayPal"/>
    <x v="2"/>
    <s v="Express"/>
    <x v="1"/>
    <n v="2025"/>
    <m/>
    <x v="10"/>
  </r>
  <r>
    <s v="ORD-007294"/>
    <d v="2025-07-12T00:00:00"/>
    <x v="2360"/>
    <x v="5"/>
    <x v="0"/>
    <x v="0"/>
    <s v="Melbourne"/>
    <x v="17"/>
    <x v="3"/>
    <n v="1"/>
    <n v="69.34"/>
    <n v="0"/>
    <n v="69.34"/>
    <x v="2197"/>
    <s v="Credit Card"/>
    <x v="0"/>
    <s v="Express"/>
    <x v="2"/>
    <n v="2025"/>
    <m/>
    <x v="8"/>
  </r>
  <r>
    <s v="ORD-007295"/>
    <d v="2025-03-04T00:00:00"/>
    <x v="1462"/>
    <x v="18"/>
    <x v="4"/>
    <x v="4"/>
    <s v="New York"/>
    <x v="3"/>
    <x v="1"/>
    <n v="1"/>
    <n v="136.16"/>
    <n v="0.1"/>
    <n v="122.54"/>
    <x v="2990"/>
    <s v="Digital Wallet"/>
    <x v="0"/>
    <s v="Standard"/>
    <x v="2"/>
    <n v="2025"/>
    <m/>
    <x v="4"/>
  </r>
  <r>
    <s v="ORD-007296"/>
    <d v="2025-12-26T00:00:00"/>
    <x v="489"/>
    <x v="23"/>
    <x v="5"/>
    <x v="5"/>
    <s v="Kyoto"/>
    <x v="14"/>
    <x v="3"/>
    <n v="2"/>
    <n v="75.11"/>
    <n v="0.2"/>
    <n v="120.18"/>
    <x v="818"/>
    <s v="Debit Card"/>
    <x v="0"/>
    <s v="Standard"/>
    <x v="0"/>
    <n v="2025"/>
    <m/>
    <x v="1"/>
  </r>
  <r>
    <s v="ORD-007297"/>
    <d v="2025-03-03T00:00:00"/>
    <x v="1088"/>
    <x v="3"/>
    <x v="2"/>
    <x v="2"/>
    <s v="Abu Dhabi"/>
    <x v="10"/>
    <x v="1"/>
    <n v="1"/>
    <n v="47.65"/>
    <n v="0.1"/>
    <n v="42.88"/>
    <x v="1924"/>
    <s v="Debit Card"/>
    <x v="0"/>
    <s v="Standard"/>
    <x v="0"/>
    <n v="2025"/>
    <m/>
    <x v="4"/>
  </r>
  <r>
    <s v="ORD-007298"/>
    <d v="2025-07-10T00:00:00"/>
    <x v="2361"/>
    <x v="5"/>
    <x v="4"/>
    <x v="4"/>
    <s v="Seattle"/>
    <x v="11"/>
    <x v="5"/>
    <n v="4"/>
    <n v="143.86000000000001"/>
    <n v="0.1"/>
    <n v="517.91"/>
    <x v="4223"/>
    <s v="Debit Card"/>
    <x v="0"/>
    <s v="Express"/>
    <x v="1"/>
    <n v="2025"/>
    <m/>
    <x v="8"/>
  </r>
  <r>
    <s v="ORD-007299"/>
    <d v="2025-05-23T00:00:00"/>
    <x v="2144"/>
    <x v="3"/>
    <x v="8"/>
    <x v="4"/>
    <s v="Vancouver"/>
    <x v="5"/>
    <x v="3"/>
    <n v="4"/>
    <n v="50.83"/>
    <n v="0.05"/>
    <n v="193.14"/>
    <x v="4224"/>
    <s v="Credit Card"/>
    <x v="0"/>
    <s v="Standard"/>
    <x v="0"/>
    <n v="2025"/>
    <m/>
    <x v="0"/>
  </r>
  <r>
    <s v="ORD-007300"/>
    <d v="2025-09-08T00:00:00"/>
    <x v="1943"/>
    <x v="7"/>
    <x v="7"/>
    <x v="3"/>
    <s v="Manchester"/>
    <x v="3"/>
    <x v="1"/>
    <n v="1"/>
    <n v="135.88"/>
    <n v="0.05"/>
    <n v="129.09"/>
    <x v="4225"/>
    <s v="Bank Transfer"/>
    <x v="1"/>
    <s v="Standard"/>
    <x v="1"/>
    <n v="2025"/>
    <m/>
    <x v="11"/>
  </r>
  <r>
    <s v="ORD-007301"/>
    <d v="2025-02-20T00:00:00"/>
    <x v="1591"/>
    <x v="28"/>
    <x v="11"/>
    <x v="8"/>
    <s v="Pretoria"/>
    <x v="10"/>
    <x v="1"/>
    <n v="1"/>
    <n v="48.17"/>
    <n v="0.15"/>
    <n v="40.94"/>
    <x v="3250"/>
    <s v="UPI"/>
    <x v="0"/>
    <s v="Standard"/>
    <x v="3"/>
    <n v="2025"/>
    <m/>
    <x v="10"/>
  </r>
  <r>
    <s v="ORD-007302"/>
    <d v="2025-06-18T00:00:00"/>
    <x v="1366"/>
    <x v="19"/>
    <x v="9"/>
    <x v="3"/>
    <s v="Berlin"/>
    <x v="18"/>
    <x v="1"/>
    <n v="4"/>
    <n v="64.849999999999994"/>
    <n v="0"/>
    <n v="259.39999999999998"/>
    <x v="4226"/>
    <s v="Credit Card"/>
    <x v="0"/>
    <s v="Same Day"/>
    <x v="0"/>
    <n v="2025"/>
    <m/>
    <x v="9"/>
  </r>
  <r>
    <s v="ORD-007303"/>
    <d v="2025-04-18T00:00:00"/>
    <x v="869"/>
    <x v="15"/>
    <x v="4"/>
    <x v="4"/>
    <s v="Houston"/>
    <x v="3"/>
    <x v="1"/>
    <n v="1"/>
    <n v="148.97"/>
    <n v="0.2"/>
    <n v="119.18"/>
    <x v="1100"/>
    <s v="Credit Card"/>
    <x v="0"/>
    <s v="Standard"/>
    <x v="1"/>
    <n v="2025"/>
    <m/>
    <x v="7"/>
  </r>
  <r>
    <s v="ORD-007304"/>
    <d v="2025-12-02T00:00:00"/>
    <x v="1382"/>
    <x v="28"/>
    <x v="7"/>
    <x v="3"/>
    <s v="Manchester"/>
    <x v="2"/>
    <x v="1"/>
    <n v="1"/>
    <n v="88.83"/>
    <n v="0"/>
    <n v="88.83"/>
    <x v="4227"/>
    <s v="PayPal"/>
    <x v="2"/>
    <s v="Standard"/>
    <x v="1"/>
    <n v="2025"/>
    <m/>
    <x v="1"/>
  </r>
  <r>
    <s v="ORD-007305"/>
    <d v="2025-01-16T00:00:00"/>
    <x v="763"/>
    <x v="14"/>
    <x v="8"/>
    <x v="4"/>
    <s v="Montreal"/>
    <x v="1"/>
    <x v="1"/>
    <n v="3"/>
    <n v="38.07"/>
    <n v="0.15"/>
    <n v="97.07"/>
    <x v="3182"/>
    <s v="UPI"/>
    <x v="0"/>
    <s v="Standard"/>
    <x v="0"/>
    <n v="2025"/>
    <m/>
    <x v="5"/>
  </r>
  <r>
    <s v="ORD-007306"/>
    <d v="2025-12-09T00:00:00"/>
    <x v="1107"/>
    <x v="6"/>
    <x v="1"/>
    <x v="1"/>
    <s v="Bengaluru"/>
    <x v="0"/>
    <x v="0"/>
    <n v="1"/>
    <n v="39.75"/>
    <n v="0.15"/>
    <n v="33.79"/>
    <x v="354"/>
    <s v="Debit Card"/>
    <x v="0"/>
    <s v="Standard"/>
    <x v="1"/>
    <n v="2025"/>
    <m/>
    <x v="1"/>
  </r>
  <r>
    <s v="ORD-007307"/>
    <d v="2025-11-17T00:00:00"/>
    <x v="976"/>
    <x v="22"/>
    <x v="3"/>
    <x v="3"/>
    <s v="Toulouse"/>
    <x v="6"/>
    <x v="4"/>
    <n v="4"/>
    <n v="19.97"/>
    <n v="0.15"/>
    <n v="67.88"/>
    <x v="267"/>
    <s v="Credit Card"/>
    <x v="0"/>
    <s v="Express"/>
    <x v="1"/>
    <n v="2025"/>
    <m/>
    <x v="6"/>
  </r>
  <r>
    <s v="ORD-007308"/>
    <d v="2025-04-27T00:00:00"/>
    <x v="1113"/>
    <x v="8"/>
    <x v="2"/>
    <x v="2"/>
    <s v="Sharjah"/>
    <x v="8"/>
    <x v="5"/>
    <n v="1"/>
    <n v="105.76"/>
    <n v="0"/>
    <n v="105.76"/>
    <x v="2243"/>
    <s v="Credit Card"/>
    <x v="0"/>
    <s v="Standard"/>
    <x v="4"/>
    <n v="2025"/>
    <m/>
    <x v="7"/>
  </r>
  <r>
    <s v="ORD-007309"/>
    <d v="2025-11-04T00:00:00"/>
    <x v="1098"/>
    <x v="17"/>
    <x v="10"/>
    <x v="7"/>
    <s v="Rio de Janeiro"/>
    <x v="19"/>
    <x v="5"/>
    <n v="1"/>
    <n v="24.02"/>
    <n v="0.1"/>
    <n v="21.62"/>
    <x v="3359"/>
    <s v="Credit Card"/>
    <x v="0"/>
    <s v="Standard"/>
    <x v="2"/>
    <n v="2025"/>
    <m/>
    <x v="6"/>
  </r>
  <r>
    <s v="ORD-007310"/>
    <d v="2025-01-13T00:00:00"/>
    <x v="522"/>
    <x v="15"/>
    <x v="1"/>
    <x v="1"/>
    <s v="Chennai"/>
    <x v="19"/>
    <x v="5"/>
    <n v="1"/>
    <n v="24.78"/>
    <n v="0.2"/>
    <n v="19.82"/>
    <x v="869"/>
    <s v="UPI"/>
    <x v="0"/>
    <s v="Express"/>
    <x v="2"/>
    <n v="2025"/>
    <m/>
    <x v="5"/>
  </r>
  <r>
    <s v="ORD-007311"/>
    <d v="2025-12-23T00:00:00"/>
    <x v="45"/>
    <x v="9"/>
    <x v="11"/>
    <x v="8"/>
    <s v="Johannesburg"/>
    <x v="9"/>
    <x v="6"/>
    <n v="1"/>
    <n v="76.599999999999994"/>
    <n v="0"/>
    <n v="76.599999999999994"/>
    <x v="4228"/>
    <s v="Credit Card"/>
    <x v="0"/>
    <s v="Standard"/>
    <x v="0"/>
    <n v="2025"/>
    <m/>
    <x v="1"/>
  </r>
  <r>
    <s v="ORD-007312"/>
    <d v="2025-07-25T00:00:00"/>
    <x v="991"/>
    <x v="5"/>
    <x v="0"/>
    <x v="0"/>
    <s v="Unknown"/>
    <x v="15"/>
    <x v="6"/>
    <n v="1"/>
    <n v="76.489999999999995"/>
    <n v="0.05"/>
    <n v="72.66"/>
    <x v="1586"/>
    <s v="Bank Transfer"/>
    <x v="0"/>
    <s v="Express"/>
    <x v="1"/>
    <n v="2025"/>
    <m/>
    <x v="8"/>
  </r>
  <r>
    <s v="ORD-007313"/>
    <d v="2025-04-29T00:00:00"/>
    <x v="1203"/>
    <x v="12"/>
    <x v="1"/>
    <x v="1"/>
    <s v="Hyderabad"/>
    <x v="8"/>
    <x v="5"/>
    <n v="3"/>
    <n v="104.19"/>
    <n v="0.15"/>
    <n v="265.68"/>
    <x v="4229"/>
    <s v="Credit Card"/>
    <x v="1"/>
    <s v="Express"/>
    <x v="2"/>
    <n v="2025"/>
    <m/>
    <x v="7"/>
  </r>
  <r>
    <s v="ORD-007314"/>
    <d v="2025-05-22T00:00:00"/>
    <x v="1401"/>
    <x v="18"/>
    <x v="1"/>
    <x v="1"/>
    <s v="Hyderabad"/>
    <x v="5"/>
    <x v="3"/>
    <n v="1"/>
    <n v="56.54"/>
    <n v="0.1"/>
    <n v="50.88"/>
    <x v="1779"/>
    <s v="Digital Wallet"/>
    <x v="0"/>
    <s v="Standard"/>
    <x v="0"/>
    <n v="2025"/>
    <m/>
    <x v="0"/>
  </r>
  <r>
    <s v="ORD-007315"/>
    <d v="2025-01-26T00:00:00"/>
    <x v="1295"/>
    <x v="12"/>
    <x v="1"/>
    <x v="1"/>
    <s v="Delhi"/>
    <x v="9"/>
    <x v="6"/>
    <n v="1"/>
    <n v="79.89"/>
    <n v="0.1"/>
    <n v="71.900000000000006"/>
    <x v="3254"/>
    <s v="UPI"/>
    <x v="0"/>
    <s v="Same Day"/>
    <x v="0"/>
    <n v="2025"/>
    <m/>
    <x v="5"/>
  </r>
  <r>
    <s v="ORD-007316"/>
    <d v="2025-12-29T00:00:00"/>
    <x v="302"/>
    <x v="27"/>
    <x v="6"/>
    <x v="6"/>
    <s v="Singapore"/>
    <x v="9"/>
    <x v="6"/>
    <n v="1"/>
    <n v="76.56"/>
    <n v="0.25"/>
    <n v="57.42"/>
    <x v="167"/>
    <s v="UPI"/>
    <x v="0"/>
    <s v="Standard"/>
    <x v="1"/>
    <n v="2025"/>
    <m/>
    <x v="1"/>
  </r>
  <r>
    <s v="ORD-007317"/>
    <d v="2025-01-16T00:00:00"/>
    <x v="1790"/>
    <x v="19"/>
    <x v="1"/>
    <x v="1"/>
    <s v="Kolkata"/>
    <x v="7"/>
    <x v="5"/>
    <n v="1"/>
    <n v="124.01"/>
    <n v="0.2"/>
    <n v="99.21"/>
    <x v="2380"/>
    <s v="Debit Card"/>
    <x v="0"/>
    <s v="Standard"/>
    <x v="1"/>
    <n v="2025"/>
    <m/>
    <x v="5"/>
  </r>
  <r>
    <s v="ORD-007318"/>
    <d v="2025-09-14T00:00:00"/>
    <x v="1871"/>
    <x v="8"/>
    <x v="4"/>
    <x v="4"/>
    <s v="Los Angeles"/>
    <x v="3"/>
    <x v="1"/>
    <n v="3"/>
    <n v="130.91999999999999"/>
    <n v="0.25"/>
    <n v="294.58"/>
    <x v="2649"/>
    <s v="Debit Card"/>
    <x v="2"/>
    <s v="Express"/>
    <x v="4"/>
    <n v="2025"/>
    <m/>
    <x v="11"/>
  </r>
  <r>
    <s v="ORD-007319"/>
    <d v="2025-06-23T00:00:00"/>
    <x v="170"/>
    <x v="0"/>
    <x v="5"/>
    <x v="5"/>
    <s v="Osaka"/>
    <x v="18"/>
    <x v="1"/>
    <n v="2"/>
    <n v="73.02"/>
    <n v="0.15"/>
    <n v="124.14"/>
    <x v="4230"/>
    <s v="Credit Card"/>
    <x v="0"/>
    <s v="Standard"/>
    <x v="2"/>
    <n v="2025"/>
    <m/>
    <x v="9"/>
  </r>
  <r>
    <s v="ORD-007320"/>
    <d v="2025-12-18T00:00:00"/>
    <x v="2316"/>
    <x v="22"/>
    <x v="3"/>
    <x v="3"/>
    <s v="Marseille"/>
    <x v="19"/>
    <x v="5"/>
    <n v="3"/>
    <n v="24.79"/>
    <n v="0.1"/>
    <n v="66.930000000000007"/>
    <x v="928"/>
    <s v="Credit Card"/>
    <x v="1"/>
    <s v="Express"/>
    <x v="0"/>
    <n v="2025"/>
    <m/>
    <x v="1"/>
  </r>
  <r>
    <s v="ORD-007321"/>
    <d v="2025-04-07T00:00:00"/>
    <x v="200"/>
    <x v="6"/>
    <x v="5"/>
    <x v="5"/>
    <s v="Tokyo"/>
    <x v="18"/>
    <x v="1"/>
    <n v="1"/>
    <n v="66.25"/>
    <n v="0"/>
    <n v="66.25"/>
    <x v="3886"/>
    <s v="Credit Card"/>
    <x v="0"/>
    <s v="Express"/>
    <x v="1"/>
    <n v="2025"/>
    <m/>
    <x v="7"/>
  </r>
  <r>
    <s v="ORD-007322"/>
    <d v="2025-07-28T00:00:00"/>
    <x v="346"/>
    <x v="17"/>
    <x v="5"/>
    <x v="5"/>
    <s v="Osaka"/>
    <x v="2"/>
    <x v="1"/>
    <n v="1"/>
    <n v="84.15"/>
    <n v="0"/>
    <n v="84.15"/>
    <x v="913"/>
    <s v="UPI"/>
    <x v="2"/>
    <s v="Standard"/>
    <x v="1"/>
    <n v="2025"/>
    <m/>
    <x v="8"/>
  </r>
  <r>
    <s v="ORD-007323"/>
    <d v="2025-07-08T00:00:00"/>
    <x v="1509"/>
    <x v="20"/>
    <x v="1"/>
    <x v="1"/>
    <s v="Kolkata"/>
    <x v="3"/>
    <x v="1"/>
    <n v="1"/>
    <n v="138.34"/>
    <n v="0.1"/>
    <n v="124.51"/>
    <x v="4231"/>
    <s v="Debit Card"/>
    <x v="0"/>
    <s v="Standard"/>
    <x v="2"/>
    <n v="2025"/>
    <m/>
    <x v="8"/>
  </r>
  <r>
    <s v="ORD-007324"/>
    <d v="2025-10-02T00:00:00"/>
    <x v="53"/>
    <x v="18"/>
    <x v="2"/>
    <x v="2"/>
    <s v="Dubai"/>
    <x v="8"/>
    <x v="5"/>
    <n v="2"/>
    <n v="96.13"/>
    <n v="0.1"/>
    <n v="173.04"/>
    <x v="1581"/>
    <s v="PayPal"/>
    <x v="0"/>
    <s v="Standard"/>
    <x v="0"/>
    <n v="2025"/>
    <m/>
    <x v="2"/>
  </r>
  <r>
    <s v="ORD-007325"/>
    <d v="2025-01-27T00:00:00"/>
    <x v="885"/>
    <x v="23"/>
    <x v="4"/>
    <x v="4"/>
    <s v="Los Angeles"/>
    <x v="13"/>
    <x v="2"/>
    <n v="1"/>
    <n v="192.14"/>
    <n v="0.05"/>
    <n v="182.53"/>
    <x v="1690"/>
    <s v="Debit Card"/>
    <x v="0"/>
    <s v="Same Day"/>
    <x v="1"/>
    <n v="2025"/>
    <m/>
    <x v="5"/>
  </r>
  <r>
    <s v="ORD-007326"/>
    <d v="2025-03-17T00:00:00"/>
    <x v="1872"/>
    <x v="15"/>
    <x v="3"/>
    <x v="3"/>
    <s v="Paris"/>
    <x v="11"/>
    <x v="5"/>
    <n v="1"/>
    <n v="153.69"/>
    <n v="0.1"/>
    <n v="138.32"/>
    <x v="4232"/>
    <s v="Digital Wallet"/>
    <x v="1"/>
    <s v="Standard"/>
    <x v="2"/>
    <n v="2025"/>
    <m/>
    <x v="4"/>
  </r>
  <r>
    <s v="ORD-007327"/>
    <d v="2025-03-25T00:00:00"/>
    <x v="1487"/>
    <x v="3"/>
    <x v="8"/>
    <x v="4"/>
    <s v="Vancouver"/>
    <x v="6"/>
    <x v="4"/>
    <n v="3"/>
    <n v="17.52"/>
    <n v="0.2"/>
    <n v="42.05"/>
    <x v="724"/>
    <s v="Credit Card"/>
    <x v="2"/>
    <s v="Standard"/>
    <x v="1"/>
    <n v="2025"/>
    <m/>
    <x v="4"/>
  </r>
  <r>
    <s v="ORD-007328"/>
    <d v="2025-10-16T00:00:00"/>
    <x v="1225"/>
    <x v="13"/>
    <x v="1"/>
    <x v="1"/>
    <s v="Hyderabad"/>
    <x v="10"/>
    <x v="1"/>
    <n v="1"/>
    <n v="48.02"/>
    <n v="0.25"/>
    <n v="36.01"/>
    <x v="4233"/>
    <s v="Credit Card"/>
    <x v="2"/>
    <s v="Express"/>
    <x v="2"/>
    <n v="2025"/>
    <m/>
    <x v="2"/>
  </r>
  <r>
    <s v="ORD-007329"/>
    <d v="2025-03-15T00:00:00"/>
    <x v="2277"/>
    <x v="28"/>
    <x v="11"/>
    <x v="8"/>
    <s v="Durban"/>
    <x v="0"/>
    <x v="0"/>
    <n v="1"/>
    <n v="40.85"/>
    <n v="0.2"/>
    <n v="32.68"/>
    <x v="1805"/>
    <s v="Credit Card"/>
    <x v="0"/>
    <s v="Standard"/>
    <x v="1"/>
    <n v="2025"/>
    <m/>
    <x v="4"/>
  </r>
  <r>
    <s v="ORD-007330"/>
    <d v="2025-08-13T00:00:00"/>
    <x v="1604"/>
    <x v="7"/>
    <x v="9"/>
    <x v="3"/>
    <s v="Frankfurt"/>
    <x v="9"/>
    <x v="6"/>
    <n v="2"/>
    <n v="79.319999999999993"/>
    <n v="0.05"/>
    <n v="150.69999999999999"/>
    <x v="4234"/>
    <s v="UPI"/>
    <x v="1"/>
    <s v="Standard"/>
    <x v="2"/>
    <n v="2025"/>
    <m/>
    <x v="3"/>
  </r>
  <r>
    <s v="ORD-007331"/>
    <d v="2025-03-26T00:00:00"/>
    <x v="1535"/>
    <x v="22"/>
    <x v="1"/>
    <x v="1"/>
    <s v="Hyderabad"/>
    <x v="2"/>
    <x v="1"/>
    <n v="1"/>
    <n v="91.35"/>
    <n v="0.2"/>
    <n v="73.08"/>
    <x v="257"/>
    <s v="Credit Card"/>
    <x v="2"/>
    <s v="Express"/>
    <x v="1"/>
    <n v="2025"/>
    <m/>
    <x v="4"/>
  </r>
  <r>
    <s v="ORD-007332"/>
    <d v="2025-11-25T00:00:00"/>
    <x v="1888"/>
    <x v="12"/>
    <x v="2"/>
    <x v="2"/>
    <s v="Dubai"/>
    <x v="9"/>
    <x v="6"/>
    <n v="1"/>
    <n v="74.930000000000007"/>
    <n v="0.15"/>
    <n v="63.69"/>
    <x v="1828"/>
    <s v="PayPal"/>
    <x v="0"/>
    <s v="Standard"/>
    <x v="1"/>
    <n v="2025"/>
    <m/>
    <x v="6"/>
  </r>
  <r>
    <s v="ORD-007333"/>
    <d v="2025-12-16T00:00:00"/>
    <x v="366"/>
    <x v="7"/>
    <x v="3"/>
    <x v="3"/>
    <s v="Lyon"/>
    <x v="12"/>
    <x v="1"/>
    <n v="1"/>
    <n v="158.68"/>
    <n v="0.05"/>
    <n v="150.74"/>
    <x v="217"/>
    <s v="Debit Card"/>
    <x v="0"/>
    <s v="Standard"/>
    <x v="2"/>
    <n v="2025"/>
    <m/>
    <x v="1"/>
  </r>
  <r>
    <s v="ORD-007334"/>
    <d v="2025-07-22T00:00:00"/>
    <x v="374"/>
    <x v="26"/>
    <x v="0"/>
    <x v="0"/>
    <s v="Melbourne"/>
    <x v="14"/>
    <x v="3"/>
    <n v="3"/>
    <n v="79.91"/>
    <n v="0"/>
    <n v="239.73"/>
    <x v="4235"/>
    <s v="Credit Card"/>
    <x v="2"/>
    <s v="Standard"/>
    <x v="3"/>
    <n v="2025"/>
    <m/>
    <x v="8"/>
  </r>
  <r>
    <s v="ORD-007335"/>
    <d v="2025-05-18T00:00:00"/>
    <x v="710"/>
    <x v="24"/>
    <x v="9"/>
    <x v="3"/>
    <s v="Frankfurt"/>
    <x v="1"/>
    <x v="1"/>
    <n v="3"/>
    <n v="39.520000000000003"/>
    <n v="0.05"/>
    <n v="112.62"/>
    <x v="1088"/>
    <s v="Credit Card"/>
    <x v="2"/>
    <s v="Express"/>
    <x v="1"/>
    <n v="2025"/>
    <m/>
    <x v="0"/>
  </r>
  <r>
    <s v="ORD-007336"/>
    <d v="2025-04-02T00:00:00"/>
    <x v="385"/>
    <x v="20"/>
    <x v="6"/>
    <x v="6"/>
    <s v="Singapore"/>
    <x v="3"/>
    <x v="1"/>
    <n v="2"/>
    <n v="146.61000000000001"/>
    <n v="0.25"/>
    <n v="219.91"/>
    <x v="4236"/>
    <s v="Bank Transfer"/>
    <x v="2"/>
    <s v="Standard"/>
    <x v="0"/>
    <n v="2025"/>
    <m/>
    <x v="7"/>
  </r>
  <r>
    <s v="ORD-007337"/>
    <d v="2025-01-20T00:00:00"/>
    <x v="643"/>
    <x v="25"/>
    <x v="1"/>
    <x v="1"/>
    <s v="Hyderabad"/>
    <x v="17"/>
    <x v="3"/>
    <n v="1"/>
    <n v="60.63"/>
    <n v="0"/>
    <n v="60.63"/>
    <x v="2480"/>
    <s v="UPI"/>
    <x v="0"/>
    <s v="Same Day"/>
    <x v="1"/>
    <n v="2025"/>
    <m/>
    <x v="5"/>
  </r>
  <r>
    <s v="ORD-007338"/>
    <d v="2025-04-15T00:00:00"/>
    <x v="1655"/>
    <x v="16"/>
    <x v="4"/>
    <x v="4"/>
    <s v="Los Angeles"/>
    <x v="11"/>
    <x v="5"/>
    <n v="2"/>
    <n v="139.4"/>
    <n v="0"/>
    <n v="278.8"/>
    <x v="4237"/>
    <s v="Bank Transfer"/>
    <x v="0"/>
    <s v="Standard"/>
    <x v="2"/>
    <n v="2025"/>
    <m/>
    <x v="7"/>
  </r>
  <r>
    <s v="ORD-007339"/>
    <d v="2025-09-13T00:00:00"/>
    <x v="1205"/>
    <x v="25"/>
    <x v="7"/>
    <x v="3"/>
    <s v="Manchester"/>
    <x v="15"/>
    <x v="6"/>
    <n v="2"/>
    <n v="79.73"/>
    <n v="0.25"/>
    <n v="119.59"/>
    <x v="4238"/>
    <s v="Credit Card"/>
    <x v="0"/>
    <s v="Standard"/>
    <x v="0"/>
    <n v="2025"/>
    <m/>
    <x v="11"/>
  </r>
  <r>
    <s v="ORD-007340"/>
    <d v="2025-07-28T00:00:00"/>
    <x v="1057"/>
    <x v="23"/>
    <x v="1"/>
    <x v="1"/>
    <s v="Bengaluru"/>
    <x v="1"/>
    <x v="1"/>
    <n v="4"/>
    <n v="39.369999999999997"/>
    <n v="0.05"/>
    <n v="149.6"/>
    <x v="3431"/>
    <s v="Bank Transfer"/>
    <x v="1"/>
    <s v="Standard"/>
    <x v="1"/>
    <n v="2025"/>
    <m/>
    <x v="8"/>
  </r>
  <r>
    <s v="ORD-007341"/>
    <d v="2025-12-17T00:00:00"/>
    <x v="1516"/>
    <x v="20"/>
    <x v="0"/>
    <x v="0"/>
    <s v="Melbourne"/>
    <x v="17"/>
    <x v="3"/>
    <n v="3"/>
    <n v="65.89"/>
    <n v="0.05"/>
    <n v="187.8"/>
    <x v="4239"/>
    <s v="Bank Transfer"/>
    <x v="0"/>
    <s v="Standard"/>
    <x v="0"/>
    <n v="2025"/>
    <m/>
    <x v="1"/>
  </r>
  <r>
    <s v="ORD-007342"/>
    <d v="2025-06-04T00:00:00"/>
    <x v="1647"/>
    <x v="1"/>
    <x v="7"/>
    <x v="3"/>
    <s v="Birmingham"/>
    <x v="9"/>
    <x v="6"/>
    <n v="3"/>
    <n v="79.11"/>
    <n v="0.15"/>
    <n v="201.74"/>
    <x v="4240"/>
    <s v="Credit Card"/>
    <x v="1"/>
    <s v="Standard"/>
    <x v="0"/>
    <n v="2025"/>
    <m/>
    <x v="9"/>
  </r>
  <r>
    <s v="ORD-007343"/>
    <d v="2025-09-29T00:00:00"/>
    <x v="1025"/>
    <x v="0"/>
    <x v="4"/>
    <x v="4"/>
    <s v="Chicago"/>
    <x v="9"/>
    <x v="6"/>
    <n v="2"/>
    <n v="84.61"/>
    <n v="0.1"/>
    <n v="152.29"/>
    <x v="190"/>
    <s v="Credit Card"/>
    <x v="0"/>
    <s v="Express"/>
    <x v="0"/>
    <n v="2025"/>
    <m/>
    <x v="11"/>
  </r>
  <r>
    <s v="ORD-007344"/>
    <d v="2025-07-11T00:00:00"/>
    <x v="1770"/>
    <x v="18"/>
    <x v="1"/>
    <x v="1"/>
    <s v="Delhi"/>
    <x v="11"/>
    <x v="5"/>
    <n v="2"/>
    <n v="159.06"/>
    <n v="0.25"/>
    <n v="238.59"/>
    <x v="4241"/>
    <s v="Credit Card"/>
    <x v="0"/>
    <s v="Standard"/>
    <x v="3"/>
    <n v="2025"/>
    <m/>
    <x v="8"/>
  </r>
  <r>
    <s v="ORD-007345"/>
    <d v="2025-07-20T00:00:00"/>
    <x v="1847"/>
    <x v="23"/>
    <x v="0"/>
    <x v="0"/>
    <s v="Sydney"/>
    <x v="12"/>
    <x v="1"/>
    <n v="2"/>
    <n v="163.09"/>
    <n v="0.05"/>
    <n v="309.87"/>
    <x v="4242"/>
    <s v="PayPal"/>
    <x v="1"/>
    <s v="Standard"/>
    <x v="3"/>
    <n v="2025"/>
    <m/>
    <x v="8"/>
  </r>
  <r>
    <s v="ORD-007346"/>
    <d v="2025-04-15T00:00:00"/>
    <x v="619"/>
    <x v="2"/>
    <x v="6"/>
    <x v="6"/>
    <s v="Singapore"/>
    <x v="18"/>
    <x v="1"/>
    <n v="1"/>
    <n v="67.040000000000006"/>
    <n v="0.05"/>
    <n v="63.68"/>
    <x v="2668"/>
    <s v="Digital Wallet"/>
    <x v="0"/>
    <s v="Standard"/>
    <x v="3"/>
    <n v="2025"/>
    <m/>
    <x v="7"/>
  </r>
  <r>
    <s v="ORD-007347"/>
    <d v="2025-06-27T00:00:00"/>
    <x v="1916"/>
    <x v="4"/>
    <x v="7"/>
    <x v="3"/>
    <s v="London"/>
    <x v="14"/>
    <x v="3"/>
    <n v="1"/>
    <n v="82.47"/>
    <n v="0.2"/>
    <n v="65.97"/>
    <x v="1151"/>
    <s v="Digital Wallet"/>
    <x v="0"/>
    <s v="Same Day"/>
    <x v="0"/>
    <n v="2025"/>
    <m/>
    <x v="9"/>
  </r>
  <r>
    <s v="ORD-007348"/>
    <d v="2025-07-04T00:00:00"/>
    <x v="350"/>
    <x v="16"/>
    <x v="3"/>
    <x v="3"/>
    <s v="Toulouse"/>
    <x v="19"/>
    <x v="5"/>
    <n v="2"/>
    <n v="24.53"/>
    <n v="0.1"/>
    <n v="44.16"/>
    <x v="537"/>
    <s v="UPI"/>
    <x v="2"/>
    <s v="Standard"/>
    <x v="0"/>
    <n v="2025"/>
    <m/>
    <x v="8"/>
  </r>
  <r>
    <s v="ORD-007349"/>
    <d v="2025-10-04T00:00:00"/>
    <x v="954"/>
    <x v="3"/>
    <x v="4"/>
    <x v="4"/>
    <s v="Los Angeles"/>
    <x v="14"/>
    <x v="3"/>
    <n v="1"/>
    <n v="75.53"/>
    <n v="0"/>
    <n v="75.53"/>
    <x v="4168"/>
    <s v="Digital Wallet"/>
    <x v="0"/>
    <s v="Express"/>
    <x v="2"/>
    <n v="2025"/>
    <m/>
    <x v="2"/>
  </r>
  <r>
    <s v="ORD-007350"/>
    <d v="2025-12-16T00:00:00"/>
    <x v="1354"/>
    <x v="22"/>
    <x v="8"/>
    <x v="4"/>
    <s v="Vancouver"/>
    <x v="13"/>
    <x v="2"/>
    <n v="1"/>
    <n v="186.18"/>
    <n v="0.1"/>
    <n v="167.56"/>
    <x v="695"/>
    <s v="PayPal"/>
    <x v="0"/>
    <s v="Express"/>
    <x v="0"/>
    <n v="2025"/>
    <m/>
    <x v="1"/>
  </r>
  <r>
    <s v="ORD-007351"/>
    <d v="2025-05-09T00:00:00"/>
    <x v="313"/>
    <x v="10"/>
    <x v="1"/>
    <x v="1"/>
    <s v="Chennai"/>
    <x v="5"/>
    <x v="3"/>
    <n v="1"/>
    <n v="57.61"/>
    <n v="0.1"/>
    <n v="51.85"/>
    <x v="1036"/>
    <s v="Debit Card"/>
    <x v="2"/>
    <s v="Standard"/>
    <x v="2"/>
    <n v="2025"/>
    <m/>
    <x v="0"/>
  </r>
  <r>
    <s v="ORD-007352"/>
    <d v="2025-01-17T00:00:00"/>
    <x v="747"/>
    <x v="8"/>
    <x v="9"/>
    <x v="3"/>
    <s v="Hamburg"/>
    <x v="13"/>
    <x v="2"/>
    <n v="1"/>
    <n v="184.16"/>
    <n v="0.15"/>
    <n v="156.53"/>
    <x v="1256"/>
    <s v="Debit Card"/>
    <x v="0"/>
    <s v="Standard"/>
    <x v="2"/>
    <n v="2025"/>
    <m/>
    <x v="5"/>
  </r>
  <r>
    <s v="ORD-007353"/>
    <d v="2025-07-14T00:00:00"/>
    <x v="1707"/>
    <x v="20"/>
    <x v="8"/>
    <x v="4"/>
    <s v="Montreal"/>
    <x v="9"/>
    <x v="6"/>
    <n v="4"/>
    <n v="74.400000000000006"/>
    <n v="0.05"/>
    <n v="282.73"/>
    <x v="4243"/>
    <s v="Credit Card"/>
    <x v="0"/>
    <s v="Standard"/>
    <x v="2"/>
    <n v="2025"/>
    <m/>
    <x v="8"/>
  </r>
  <r>
    <s v="ORD-007354"/>
    <d v="2025-08-01T00:00:00"/>
    <x v="2362"/>
    <x v="21"/>
    <x v="2"/>
    <x v="2"/>
    <s v="Sharjah"/>
    <x v="15"/>
    <x v="6"/>
    <n v="2"/>
    <n v="75.900000000000006"/>
    <n v="0.05"/>
    <n v="144.19999999999999"/>
    <x v="4244"/>
    <s v="PayPal"/>
    <x v="1"/>
    <s v="Standard"/>
    <x v="3"/>
    <n v="2025"/>
    <m/>
    <x v="3"/>
  </r>
  <r>
    <s v="ORD-007355"/>
    <d v="2025-03-07T00:00:00"/>
    <x v="1390"/>
    <x v="22"/>
    <x v="7"/>
    <x v="3"/>
    <s v="Liverpool"/>
    <x v="19"/>
    <x v="5"/>
    <n v="4"/>
    <n v="25.1"/>
    <n v="0"/>
    <n v="100.41"/>
    <x v="4245"/>
    <s v="PayPal"/>
    <x v="0"/>
    <s v="Express"/>
    <x v="1"/>
    <n v="2025"/>
    <m/>
    <x v="4"/>
  </r>
  <r>
    <s v="ORD-007356"/>
    <d v="2025-10-25T00:00:00"/>
    <x v="1475"/>
    <x v="0"/>
    <x v="5"/>
    <x v="5"/>
    <s v="Tokyo"/>
    <x v="2"/>
    <x v="1"/>
    <n v="1"/>
    <n v="89.46"/>
    <n v="0.15"/>
    <n v="76.040000000000006"/>
    <x v="2197"/>
    <s v="Debit Card"/>
    <x v="0"/>
    <s v="Standard"/>
    <x v="0"/>
    <n v="2025"/>
    <m/>
    <x v="2"/>
  </r>
  <r>
    <s v="ORD-007357"/>
    <d v="2025-12-28T00:00:00"/>
    <x v="2363"/>
    <x v="22"/>
    <x v="3"/>
    <x v="3"/>
    <s v="Paris"/>
    <x v="5"/>
    <x v="3"/>
    <n v="3"/>
    <n v="55.1"/>
    <n v="0"/>
    <n v="165.31"/>
    <x v="4246"/>
    <s v="Credit Card"/>
    <x v="0"/>
    <s v="Standard"/>
    <x v="1"/>
    <n v="2025"/>
    <m/>
    <x v="1"/>
  </r>
  <r>
    <s v="ORD-007358"/>
    <d v="2025-12-17T00:00:00"/>
    <x v="2364"/>
    <x v="29"/>
    <x v="2"/>
    <x v="2"/>
    <s v="Abu Dhabi"/>
    <x v="18"/>
    <x v="1"/>
    <n v="2"/>
    <n v="72.25"/>
    <n v="0.1"/>
    <n v="130.04"/>
    <x v="4247"/>
    <s v="PayPal"/>
    <x v="1"/>
    <s v="Standard"/>
    <x v="0"/>
    <n v="2025"/>
    <m/>
    <x v="1"/>
  </r>
  <r>
    <s v="ORD-007359"/>
    <d v="2025-03-19T00:00:00"/>
    <x v="967"/>
    <x v="15"/>
    <x v="7"/>
    <x v="3"/>
    <s v="Manchester"/>
    <x v="2"/>
    <x v="1"/>
    <n v="1"/>
    <n v="92.7"/>
    <n v="0.15"/>
    <n v="78.8"/>
    <x v="3745"/>
    <s v="Debit Card"/>
    <x v="0"/>
    <s v="Express"/>
    <x v="3"/>
    <n v="2025"/>
    <m/>
    <x v="4"/>
  </r>
  <r>
    <s v="ORD-007360"/>
    <d v="2025-11-29T00:00:00"/>
    <x v="2064"/>
    <x v="27"/>
    <x v="4"/>
    <x v="4"/>
    <s v="Seattle"/>
    <x v="16"/>
    <x v="6"/>
    <n v="3"/>
    <n v="28.39"/>
    <n v="0.2"/>
    <n v="68.14"/>
    <x v="1518"/>
    <s v="UPI"/>
    <x v="1"/>
    <s v="Same Day"/>
    <x v="0"/>
    <n v="2025"/>
    <m/>
    <x v="6"/>
  </r>
  <r>
    <s v="ORD-007361"/>
    <d v="2025-10-03T00:00:00"/>
    <x v="274"/>
    <x v="4"/>
    <x v="10"/>
    <x v="7"/>
    <s v="Rio de Janeiro"/>
    <x v="18"/>
    <x v="1"/>
    <n v="1"/>
    <n v="68.86"/>
    <n v="0.15"/>
    <n v="58.53"/>
    <x v="3606"/>
    <s v="Credit Card"/>
    <x v="0"/>
    <s v="Express"/>
    <x v="1"/>
    <n v="2025"/>
    <m/>
    <x v="2"/>
  </r>
  <r>
    <s v="ORD-007362"/>
    <d v="2025-06-27T00:00:00"/>
    <x v="597"/>
    <x v="2"/>
    <x v="1"/>
    <x v="1"/>
    <s v="Hyderabad"/>
    <x v="16"/>
    <x v="6"/>
    <n v="3"/>
    <n v="29.54"/>
    <n v="0.2"/>
    <n v="70.900000000000006"/>
    <x v="1212"/>
    <s v="Debit Card"/>
    <x v="0"/>
    <s v="Express"/>
    <x v="2"/>
    <n v="2025"/>
    <m/>
    <x v="9"/>
  </r>
  <r>
    <s v="ORD-007363"/>
    <d v="2025-07-31T00:00:00"/>
    <x v="599"/>
    <x v="12"/>
    <x v="1"/>
    <x v="1"/>
    <s v="Hyderabad"/>
    <x v="0"/>
    <x v="0"/>
    <n v="1"/>
    <n v="43.57"/>
    <n v="0.1"/>
    <n v="39.21"/>
    <x v="3780"/>
    <s v="PayPal"/>
    <x v="2"/>
    <s v="Express"/>
    <x v="0"/>
    <n v="2025"/>
    <m/>
    <x v="8"/>
  </r>
  <r>
    <s v="ORD-007364"/>
    <d v="2025-11-21T00:00:00"/>
    <x v="1480"/>
    <x v="1"/>
    <x v="1"/>
    <x v="1"/>
    <s v="Bengaluru"/>
    <x v="4"/>
    <x v="2"/>
    <n v="1"/>
    <n v="42.36"/>
    <n v="0.05"/>
    <n v="40.24"/>
    <x v="3067"/>
    <s v="PayPal"/>
    <x v="0"/>
    <s v="Express"/>
    <x v="3"/>
    <n v="2025"/>
    <m/>
    <x v="6"/>
  </r>
  <r>
    <s v="ORD-007365"/>
    <d v="2025-07-07T00:00:00"/>
    <x v="1492"/>
    <x v="22"/>
    <x v="10"/>
    <x v="7"/>
    <s v="BrasÃ­lia"/>
    <x v="19"/>
    <x v="5"/>
    <n v="2"/>
    <n v="24.68"/>
    <n v="0.1"/>
    <n v="44.43"/>
    <x v="901"/>
    <s v="PayPal"/>
    <x v="2"/>
    <s v="Standard"/>
    <x v="0"/>
    <n v="2025"/>
    <m/>
    <x v="8"/>
  </r>
  <r>
    <s v="ORD-007366"/>
    <d v="2025-05-26T00:00:00"/>
    <x v="269"/>
    <x v="14"/>
    <x v="1"/>
    <x v="1"/>
    <s v="Bengaluru"/>
    <x v="1"/>
    <x v="1"/>
    <n v="1"/>
    <n v="37.659999999999997"/>
    <n v="0.2"/>
    <n v="30.13"/>
    <x v="3982"/>
    <s v="Credit Card"/>
    <x v="0"/>
    <s v="Same Day"/>
    <x v="2"/>
    <n v="2025"/>
    <m/>
    <x v="0"/>
  </r>
  <r>
    <s v="ORD-007367"/>
    <d v="2025-07-12T00:00:00"/>
    <x v="301"/>
    <x v="20"/>
    <x v="10"/>
    <x v="7"/>
    <s v="BrasÃ­lia"/>
    <x v="9"/>
    <x v="6"/>
    <n v="3"/>
    <n v="74.97"/>
    <n v="0.1"/>
    <n v="202.43"/>
    <x v="2853"/>
    <s v="PayPal"/>
    <x v="2"/>
    <s v="Standard"/>
    <x v="0"/>
    <n v="2025"/>
    <m/>
    <x v="8"/>
  </r>
  <r>
    <s v="ORD-007368"/>
    <d v="2025-08-15T00:00:00"/>
    <x v="2192"/>
    <x v="4"/>
    <x v="7"/>
    <x v="3"/>
    <s v="Manchester"/>
    <x v="3"/>
    <x v="1"/>
    <n v="1"/>
    <n v="129.85"/>
    <n v="0"/>
    <n v="129.85"/>
    <x v="4248"/>
    <s v="PayPal"/>
    <x v="0"/>
    <s v="Express"/>
    <x v="4"/>
    <n v="2025"/>
    <m/>
    <x v="3"/>
  </r>
  <r>
    <s v="ORD-007369"/>
    <d v="2025-03-15T00:00:00"/>
    <x v="1351"/>
    <x v="27"/>
    <x v="1"/>
    <x v="1"/>
    <s v="Hyderabad"/>
    <x v="13"/>
    <x v="2"/>
    <n v="2"/>
    <n v="189.1"/>
    <n v="0.05"/>
    <n v="359.29"/>
    <x v="4249"/>
    <s v="Credit Card"/>
    <x v="0"/>
    <s v="Standard"/>
    <x v="0"/>
    <n v="2025"/>
    <m/>
    <x v="4"/>
  </r>
  <r>
    <s v="ORD-007370"/>
    <d v="2025-12-06T00:00:00"/>
    <x v="1632"/>
    <x v="8"/>
    <x v="7"/>
    <x v="3"/>
    <s v="Birmingham"/>
    <x v="7"/>
    <x v="5"/>
    <n v="3"/>
    <n v="123.34"/>
    <n v="0.1"/>
    <n v="333.01"/>
    <x v="4250"/>
    <s v="Debit Card"/>
    <x v="1"/>
    <s v="Standard"/>
    <x v="0"/>
    <n v="2025"/>
    <m/>
    <x v="1"/>
  </r>
  <r>
    <s v="ORD-007371"/>
    <d v="2025-09-21T00:00:00"/>
    <x v="436"/>
    <x v="24"/>
    <x v="1"/>
    <x v="1"/>
    <s v="Mumbai"/>
    <x v="19"/>
    <x v="5"/>
    <n v="2"/>
    <n v="23.99"/>
    <n v="0"/>
    <n v="47.98"/>
    <x v="2058"/>
    <s v="PayPal"/>
    <x v="0"/>
    <s v="Express"/>
    <x v="1"/>
    <n v="2025"/>
    <m/>
    <x v="11"/>
  </r>
  <r>
    <s v="ORD-007372"/>
    <d v="2025-09-05T00:00:00"/>
    <x v="313"/>
    <x v="10"/>
    <x v="8"/>
    <x v="4"/>
    <s v="Calgary"/>
    <x v="17"/>
    <x v="3"/>
    <n v="1"/>
    <n v="60.84"/>
    <n v="0"/>
    <n v="60.84"/>
    <x v="3678"/>
    <s v="PayPal"/>
    <x v="1"/>
    <s v="Express"/>
    <x v="0"/>
    <n v="2025"/>
    <m/>
    <x v="11"/>
  </r>
  <r>
    <s v="ORD-007373"/>
    <d v="2025-02-08T00:00:00"/>
    <x v="2201"/>
    <x v="2"/>
    <x v="8"/>
    <x v="4"/>
    <s v="Montreal"/>
    <x v="12"/>
    <x v="1"/>
    <n v="1"/>
    <n v="150.72999999999999"/>
    <n v="0"/>
    <n v="150.72999999999999"/>
    <x v="4251"/>
    <s v="Credit Card"/>
    <x v="2"/>
    <s v="Standard"/>
    <x v="1"/>
    <n v="2025"/>
    <m/>
    <x v="10"/>
  </r>
  <r>
    <s v="ORD-007374"/>
    <d v="2025-08-25T00:00:00"/>
    <x v="329"/>
    <x v="16"/>
    <x v="9"/>
    <x v="3"/>
    <s v="Hamburg"/>
    <x v="15"/>
    <x v="6"/>
    <n v="2"/>
    <n v="79.08"/>
    <n v="0"/>
    <n v="158.16"/>
    <x v="2737"/>
    <s v="UPI"/>
    <x v="0"/>
    <s v="Same Day"/>
    <x v="3"/>
    <n v="2025"/>
    <m/>
    <x v="3"/>
  </r>
  <r>
    <s v="ORD-007375"/>
    <d v="2025-02-17T00:00:00"/>
    <x v="2273"/>
    <x v="2"/>
    <x v="1"/>
    <x v="1"/>
    <s v="Delhi"/>
    <x v="14"/>
    <x v="3"/>
    <n v="1"/>
    <n v="76.61"/>
    <n v="0"/>
    <n v="76.61"/>
    <x v="2802"/>
    <s v="UPI"/>
    <x v="0"/>
    <s v="Standard"/>
    <x v="1"/>
    <n v="2025"/>
    <m/>
    <x v="10"/>
  </r>
  <r>
    <s v="ORD-007376"/>
    <d v="2025-01-31T00:00:00"/>
    <x v="809"/>
    <x v="2"/>
    <x v="8"/>
    <x v="4"/>
    <s v="Montreal"/>
    <x v="4"/>
    <x v="2"/>
    <n v="1"/>
    <n v="45.1"/>
    <n v="0.05"/>
    <n v="42.85"/>
    <x v="1605"/>
    <s v="Debit Card"/>
    <x v="0"/>
    <s v="Express"/>
    <x v="2"/>
    <n v="2025"/>
    <m/>
    <x v="5"/>
  </r>
  <r>
    <s v="ORD-007377"/>
    <d v="2025-07-26T00:00:00"/>
    <x v="512"/>
    <x v="12"/>
    <x v="10"/>
    <x v="7"/>
    <s v="BrasÃ­lia"/>
    <x v="17"/>
    <x v="3"/>
    <n v="2"/>
    <n v="59.81"/>
    <n v="0.05"/>
    <n v="113.63"/>
    <x v="4252"/>
    <s v="PayPal"/>
    <x v="0"/>
    <s v="Standard"/>
    <x v="0"/>
    <n v="2025"/>
    <m/>
    <x v="8"/>
  </r>
  <r>
    <s v="ORD-007378"/>
    <d v="2025-06-07T00:00:00"/>
    <x v="1378"/>
    <x v="19"/>
    <x v="0"/>
    <x v="0"/>
    <s v="Brisbane"/>
    <x v="4"/>
    <x v="2"/>
    <n v="1"/>
    <n v="43.17"/>
    <n v="0.05"/>
    <n v="41.01"/>
    <x v="2969"/>
    <s v="Debit Card"/>
    <x v="1"/>
    <s v="Express"/>
    <x v="2"/>
    <n v="2025"/>
    <m/>
    <x v="9"/>
  </r>
  <r>
    <s v="ORD-007379"/>
    <d v="2025-08-19T00:00:00"/>
    <x v="1039"/>
    <x v="1"/>
    <x v="6"/>
    <x v="6"/>
    <s v="Singapore"/>
    <x v="5"/>
    <x v="3"/>
    <n v="2"/>
    <n v="58.38"/>
    <n v="0"/>
    <n v="116.76"/>
    <x v="157"/>
    <s v="Credit Card"/>
    <x v="0"/>
    <s v="Standard"/>
    <x v="1"/>
    <n v="2025"/>
    <m/>
    <x v="3"/>
  </r>
  <r>
    <s v="ORD-007380"/>
    <d v="2025-02-04T00:00:00"/>
    <x v="1412"/>
    <x v="14"/>
    <x v="4"/>
    <x v="4"/>
    <s v="Seattle"/>
    <x v="9"/>
    <x v="6"/>
    <n v="3"/>
    <n v="83.83"/>
    <n v="0.15"/>
    <n v="213.76"/>
    <x v="4253"/>
    <s v="PayPal"/>
    <x v="0"/>
    <s v="Standard"/>
    <x v="1"/>
    <n v="2025"/>
    <m/>
    <x v="10"/>
  </r>
  <r>
    <s v="ORD-007381"/>
    <d v="2025-06-18T00:00:00"/>
    <x v="1064"/>
    <x v="4"/>
    <x v="10"/>
    <x v="7"/>
    <s v="BrasÃ­lia"/>
    <x v="13"/>
    <x v="2"/>
    <n v="1"/>
    <n v="180.91"/>
    <n v="0"/>
    <n v="180.91"/>
    <x v="51"/>
    <s v="Digital Wallet"/>
    <x v="2"/>
    <s v="Same Day"/>
    <x v="3"/>
    <n v="2025"/>
    <m/>
    <x v="9"/>
  </r>
  <r>
    <s v="ORD-007382"/>
    <d v="2025-03-10T00:00:00"/>
    <x v="1467"/>
    <x v="1"/>
    <x v="4"/>
    <x v="4"/>
    <s v="Houston"/>
    <x v="10"/>
    <x v="1"/>
    <n v="1"/>
    <n v="51.2"/>
    <n v="0.25"/>
    <n v="38.4"/>
    <x v="1715"/>
    <s v="PayPal"/>
    <x v="0"/>
    <s v="Standard"/>
    <x v="3"/>
    <n v="2025"/>
    <m/>
    <x v="4"/>
  </r>
  <r>
    <s v="ORD-007383"/>
    <d v="2025-12-28T00:00:00"/>
    <x v="1865"/>
    <x v="5"/>
    <x v="1"/>
    <x v="1"/>
    <s v="Kolkata"/>
    <x v="19"/>
    <x v="5"/>
    <n v="1"/>
    <n v="24.61"/>
    <n v="0.15"/>
    <n v="20.92"/>
    <x v="600"/>
    <s v="Credit Card"/>
    <x v="0"/>
    <s v="Standard"/>
    <x v="1"/>
    <n v="2025"/>
    <m/>
    <x v="1"/>
  </r>
  <r>
    <s v="ORD-007384"/>
    <d v="2025-08-08T00:00:00"/>
    <x v="2220"/>
    <x v="20"/>
    <x v="10"/>
    <x v="7"/>
    <s v="SÃ£o Paulo"/>
    <x v="11"/>
    <x v="5"/>
    <n v="1"/>
    <n v="144.81"/>
    <n v="0.2"/>
    <n v="115.85"/>
    <x v="4254"/>
    <s v="Debit Card"/>
    <x v="1"/>
    <s v="Standard"/>
    <x v="2"/>
    <n v="2025"/>
    <m/>
    <x v="3"/>
  </r>
  <r>
    <s v="ORD-007385"/>
    <d v="2025-09-26T00:00:00"/>
    <x v="2042"/>
    <x v="29"/>
    <x v="2"/>
    <x v="2"/>
    <s v="Sharjah"/>
    <x v="8"/>
    <x v="5"/>
    <n v="3"/>
    <n v="106.68"/>
    <n v="0"/>
    <n v="320.04000000000002"/>
    <x v="2399"/>
    <s v="Unknown"/>
    <x v="0"/>
    <s v="Express"/>
    <x v="1"/>
    <n v="2025"/>
    <m/>
    <x v="11"/>
  </r>
  <r>
    <s v="ORD-007386"/>
    <d v="2025-05-08T00:00:00"/>
    <x v="1399"/>
    <x v="5"/>
    <x v="8"/>
    <x v="4"/>
    <s v="Vancouver"/>
    <x v="5"/>
    <x v="3"/>
    <n v="3"/>
    <n v="52.78"/>
    <n v="0"/>
    <n v="158.35"/>
    <x v="2308"/>
    <s v="Digital Wallet"/>
    <x v="0"/>
    <s v="Express"/>
    <x v="3"/>
    <n v="2025"/>
    <m/>
    <x v="0"/>
  </r>
  <r>
    <s v="ORD-007387"/>
    <d v="2025-02-07T00:00:00"/>
    <x v="89"/>
    <x v="4"/>
    <x v="4"/>
    <x v="4"/>
    <s v="Houston"/>
    <x v="9"/>
    <x v="6"/>
    <n v="1"/>
    <n v="81.44"/>
    <n v="0"/>
    <n v="81.44"/>
    <x v="4255"/>
    <s v="Digital Wallet"/>
    <x v="0"/>
    <s v="Same Day"/>
    <x v="1"/>
    <n v="2025"/>
    <m/>
    <x v="10"/>
  </r>
  <r>
    <s v="ORD-007388"/>
    <d v="2025-12-25T00:00:00"/>
    <x v="2365"/>
    <x v="2"/>
    <x v="4"/>
    <x v="4"/>
    <s v="Chicago"/>
    <x v="14"/>
    <x v="3"/>
    <n v="2"/>
    <n v="85.33"/>
    <n v="0.1"/>
    <n v="153.59"/>
    <x v="2614"/>
    <s v="Credit Card"/>
    <x v="0"/>
    <s v="Same Day"/>
    <x v="1"/>
    <n v="2025"/>
    <m/>
    <x v="1"/>
  </r>
  <r>
    <s v="ORD-007389"/>
    <d v="2025-04-22T00:00:00"/>
    <x v="1481"/>
    <x v="25"/>
    <x v="7"/>
    <x v="3"/>
    <s v="London"/>
    <x v="19"/>
    <x v="5"/>
    <n v="3"/>
    <n v="24.71"/>
    <n v="0"/>
    <n v="74.14"/>
    <x v="4256"/>
    <s v="Credit Card"/>
    <x v="2"/>
    <s v="Express"/>
    <x v="2"/>
    <n v="2025"/>
    <m/>
    <x v="7"/>
  </r>
  <r>
    <s v="ORD-007390"/>
    <d v="2025-06-15T00:00:00"/>
    <x v="1653"/>
    <x v="9"/>
    <x v="2"/>
    <x v="2"/>
    <s v="Sharjah"/>
    <x v="1"/>
    <x v="1"/>
    <n v="2"/>
    <n v="36.82"/>
    <n v="0.2"/>
    <n v="58.91"/>
    <x v="1622"/>
    <s v="Debit Card"/>
    <x v="0"/>
    <s v="Standard"/>
    <x v="0"/>
    <n v="2025"/>
    <m/>
    <x v="9"/>
  </r>
  <r>
    <s v="ORD-007391"/>
    <d v="2025-09-12T00:00:00"/>
    <x v="826"/>
    <x v="6"/>
    <x v="1"/>
    <x v="1"/>
    <s v="Hyderabad"/>
    <x v="4"/>
    <x v="2"/>
    <n v="2"/>
    <n v="45.01"/>
    <n v="0.05"/>
    <n v="85.53"/>
    <x v="2020"/>
    <s v="UPI"/>
    <x v="0"/>
    <s v="Same Day"/>
    <x v="4"/>
    <n v="2025"/>
    <m/>
    <x v="11"/>
  </r>
  <r>
    <s v="ORD-007392"/>
    <d v="2025-01-10T00:00:00"/>
    <x v="643"/>
    <x v="20"/>
    <x v="6"/>
    <x v="6"/>
    <s v="Singapore"/>
    <x v="2"/>
    <x v="1"/>
    <n v="1"/>
    <n v="83.75"/>
    <n v="0.05"/>
    <n v="79.56"/>
    <x v="4257"/>
    <s v="Digital Wallet"/>
    <x v="0"/>
    <s v="Standard"/>
    <x v="0"/>
    <n v="2025"/>
    <m/>
    <x v="5"/>
  </r>
  <r>
    <s v="ORD-007393"/>
    <d v="2025-11-10T00:00:00"/>
    <x v="1646"/>
    <x v="29"/>
    <x v="4"/>
    <x v="4"/>
    <s v="Seattle"/>
    <x v="0"/>
    <x v="0"/>
    <n v="2"/>
    <n v="42.78"/>
    <n v="0.15"/>
    <n v="72.72"/>
    <x v="631"/>
    <s v="PayPal"/>
    <x v="1"/>
    <s v="Same Day"/>
    <x v="3"/>
    <n v="2025"/>
    <m/>
    <x v="6"/>
  </r>
  <r>
    <s v="ORD-007394"/>
    <d v="2025-07-29T00:00:00"/>
    <x v="557"/>
    <x v="24"/>
    <x v="6"/>
    <x v="6"/>
    <s v="Singapore"/>
    <x v="0"/>
    <x v="0"/>
    <n v="4"/>
    <n v="44.54"/>
    <n v="0.15"/>
    <n v="151.41999999999999"/>
    <x v="4258"/>
    <s v="PayPal"/>
    <x v="2"/>
    <s v="Express"/>
    <x v="0"/>
    <n v="2025"/>
    <m/>
    <x v="8"/>
  </r>
  <r>
    <s v="ORD-007395"/>
    <d v="2025-04-19T00:00:00"/>
    <x v="454"/>
    <x v="4"/>
    <x v="2"/>
    <x v="2"/>
    <s v="Dubai"/>
    <x v="4"/>
    <x v="2"/>
    <n v="2"/>
    <n v="42.76"/>
    <n v="0.05"/>
    <n v="81.239999999999995"/>
    <x v="3620"/>
    <s v="Bank Transfer"/>
    <x v="2"/>
    <s v="Express"/>
    <x v="0"/>
    <n v="2025"/>
    <m/>
    <x v="7"/>
  </r>
  <r>
    <s v="ORD-007396"/>
    <d v="2025-01-25T00:00:00"/>
    <x v="185"/>
    <x v="24"/>
    <x v="7"/>
    <x v="3"/>
    <s v="London"/>
    <x v="6"/>
    <x v="4"/>
    <n v="3"/>
    <n v="18.989999999999998"/>
    <n v="0.05"/>
    <n v="54.12"/>
    <x v="1548"/>
    <s v="Credit Card"/>
    <x v="2"/>
    <s v="Express"/>
    <x v="2"/>
    <n v="2025"/>
    <m/>
    <x v="5"/>
  </r>
  <r>
    <s v="ORD-007397"/>
    <d v="2025-03-05T00:00:00"/>
    <x v="1166"/>
    <x v="8"/>
    <x v="4"/>
    <x v="4"/>
    <s v="New York"/>
    <x v="15"/>
    <x v="6"/>
    <n v="1"/>
    <n v="73.38"/>
    <n v="0.25"/>
    <n v="55.03"/>
    <x v="3831"/>
    <s v="PayPal"/>
    <x v="2"/>
    <s v="Same Day"/>
    <x v="0"/>
    <n v="2025"/>
    <m/>
    <x v="4"/>
  </r>
  <r>
    <s v="ORD-007398"/>
    <d v="2025-12-04T00:00:00"/>
    <x v="1320"/>
    <x v="17"/>
    <x v="6"/>
    <x v="6"/>
    <s v="Singapore"/>
    <x v="2"/>
    <x v="1"/>
    <n v="1"/>
    <n v="96.95"/>
    <n v="0.15"/>
    <n v="82.4"/>
    <x v="3323"/>
    <s v="UPI"/>
    <x v="0"/>
    <s v="Standard"/>
    <x v="0"/>
    <n v="2025"/>
    <m/>
    <x v="1"/>
  </r>
  <r>
    <s v="ORD-007399"/>
    <d v="2025-09-26T00:00:00"/>
    <x v="553"/>
    <x v="18"/>
    <x v="9"/>
    <x v="3"/>
    <s v="Munich"/>
    <x v="0"/>
    <x v="0"/>
    <n v="1"/>
    <n v="41.06"/>
    <n v="0"/>
    <n v="41.06"/>
    <x v="1422"/>
    <s v="Debit Card"/>
    <x v="0"/>
    <s v="Standard"/>
    <x v="2"/>
    <n v="2025"/>
    <m/>
    <x v="11"/>
  </r>
  <r>
    <s v="ORD-007400"/>
    <d v="2025-04-08T00:00:00"/>
    <x v="2266"/>
    <x v="26"/>
    <x v="0"/>
    <x v="0"/>
    <s v="Brisbane"/>
    <x v="14"/>
    <x v="3"/>
    <n v="2"/>
    <n v="76.63"/>
    <n v="0.15"/>
    <n v="130.27000000000001"/>
    <x v="4074"/>
    <s v="Credit Card"/>
    <x v="1"/>
    <s v="Standard"/>
    <x v="0"/>
    <n v="2025"/>
    <m/>
    <x v="7"/>
  </r>
  <r>
    <s v="ORD-007401"/>
    <d v="2025-01-26T00:00:00"/>
    <x v="1968"/>
    <x v="9"/>
    <x v="8"/>
    <x v="4"/>
    <s v="Calgary"/>
    <x v="7"/>
    <x v="5"/>
    <n v="1"/>
    <n v="124.68"/>
    <n v="0.1"/>
    <n v="112.21"/>
    <x v="1984"/>
    <s v="Digital Wallet"/>
    <x v="2"/>
    <s v="Standard"/>
    <x v="0"/>
    <n v="2025"/>
    <m/>
    <x v="5"/>
  </r>
  <r>
    <s v="ORD-007402"/>
    <d v="2025-09-28T00:00:00"/>
    <x v="2366"/>
    <x v="7"/>
    <x v="1"/>
    <x v="1"/>
    <s v="Kolkata"/>
    <x v="19"/>
    <x v="5"/>
    <n v="2"/>
    <n v="23.55"/>
    <n v="0"/>
    <n v="47.1"/>
    <x v="3552"/>
    <s v="PayPal"/>
    <x v="0"/>
    <s v="Express"/>
    <x v="1"/>
    <n v="2025"/>
    <m/>
    <x v="11"/>
  </r>
  <r>
    <s v="ORD-007403"/>
    <d v="2025-08-12T00:00:00"/>
    <x v="1688"/>
    <x v="27"/>
    <x v="10"/>
    <x v="7"/>
    <s v="Rio de Janeiro"/>
    <x v="6"/>
    <x v="4"/>
    <n v="1"/>
    <n v="20.29"/>
    <n v="0.1"/>
    <n v="18.260000000000002"/>
    <x v="2265"/>
    <s v="Credit Card"/>
    <x v="0"/>
    <s v="Standard"/>
    <x v="0"/>
    <n v="2025"/>
    <m/>
    <x v="3"/>
  </r>
  <r>
    <s v="ORD-007404"/>
    <d v="2025-06-08T00:00:00"/>
    <x v="2170"/>
    <x v="6"/>
    <x v="1"/>
    <x v="1"/>
    <s v="Hyderabad"/>
    <x v="19"/>
    <x v="5"/>
    <n v="1"/>
    <n v="23.52"/>
    <n v="0"/>
    <n v="23.52"/>
    <x v="1332"/>
    <s v="PayPal"/>
    <x v="0"/>
    <s v="Standard"/>
    <x v="2"/>
    <n v="2025"/>
    <m/>
    <x v="9"/>
  </r>
  <r>
    <s v="ORD-007405"/>
    <d v="2025-05-23T00:00:00"/>
    <x v="233"/>
    <x v="26"/>
    <x v="2"/>
    <x v="2"/>
    <s v="Sharjah"/>
    <x v="7"/>
    <x v="5"/>
    <n v="2"/>
    <n v="121.99"/>
    <n v="0.05"/>
    <n v="231.77"/>
    <x v="4259"/>
    <s v="Digital Wallet"/>
    <x v="1"/>
    <s v="Standard"/>
    <x v="2"/>
    <n v="2025"/>
    <m/>
    <x v="0"/>
  </r>
  <r>
    <s v="ORD-007406"/>
    <d v="2025-03-26T00:00:00"/>
    <x v="1312"/>
    <x v="28"/>
    <x v="4"/>
    <x v="4"/>
    <s v="New York"/>
    <x v="0"/>
    <x v="0"/>
    <n v="1"/>
    <n v="41.16"/>
    <n v="0.15"/>
    <n v="34.979999999999997"/>
    <x v="1802"/>
    <s v="Bank Transfer"/>
    <x v="2"/>
    <s v="Standard"/>
    <x v="1"/>
    <n v="2025"/>
    <m/>
    <x v="4"/>
  </r>
  <r>
    <s v="ORD-007407"/>
    <d v="2025-09-19T00:00:00"/>
    <x v="655"/>
    <x v="11"/>
    <x v="0"/>
    <x v="0"/>
    <s v="Melbourne"/>
    <x v="16"/>
    <x v="6"/>
    <n v="2"/>
    <n v="30.68"/>
    <n v="0.15"/>
    <n v="52.16"/>
    <x v="4260"/>
    <s v="Debit Card"/>
    <x v="0"/>
    <s v="Standard"/>
    <x v="0"/>
    <n v="2025"/>
    <m/>
    <x v="11"/>
  </r>
  <r>
    <s v="ORD-007408"/>
    <d v="2025-12-24T00:00:00"/>
    <x v="2257"/>
    <x v="9"/>
    <x v="4"/>
    <x v="4"/>
    <s v="Houston"/>
    <x v="19"/>
    <x v="5"/>
    <n v="1"/>
    <n v="26.93"/>
    <n v="0.05"/>
    <n v="25.59"/>
    <x v="2750"/>
    <s v="Credit Card"/>
    <x v="0"/>
    <s v="Standard"/>
    <x v="0"/>
    <n v="2025"/>
    <m/>
    <x v="1"/>
  </r>
  <r>
    <s v="ORD-007409"/>
    <d v="2025-03-10T00:00:00"/>
    <x v="1350"/>
    <x v="26"/>
    <x v="4"/>
    <x v="4"/>
    <s v="Seattle"/>
    <x v="12"/>
    <x v="1"/>
    <n v="1"/>
    <n v="160.44"/>
    <n v="0.15"/>
    <n v="136.38"/>
    <x v="299"/>
    <s v="UPI"/>
    <x v="2"/>
    <s v="Standard"/>
    <x v="4"/>
    <n v="2025"/>
    <m/>
    <x v="4"/>
  </r>
  <r>
    <s v="ORD-007410"/>
    <d v="2025-08-22T00:00:00"/>
    <x v="97"/>
    <x v="5"/>
    <x v="4"/>
    <x v="4"/>
    <s v="Chicago"/>
    <x v="7"/>
    <x v="5"/>
    <n v="3"/>
    <n v="121.19"/>
    <n v="0.1"/>
    <n v="327.20999999999998"/>
    <x v="4261"/>
    <s v="Credit Card"/>
    <x v="1"/>
    <s v="Standard"/>
    <x v="1"/>
    <n v="2025"/>
    <m/>
    <x v="3"/>
  </r>
  <r>
    <s v="ORD-007411"/>
    <d v="2025-06-15T00:00:00"/>
    <x v="995"/>
    <x v="8"/>
    <x v="5"/>
    <x v="5"/>
    <s v="Yokohama"/>
    <x v="1"/>
    <x v="1"/>
    <n v="2"/>
    <n v="40.97"/>
    <n v="0.15"/>
    <n v="69.650000000000006"/>
    <x v="4262"/>
    <s v="Credit Card"/>
    <x v="1"/>
    <s v="Standard"/>
    <x v="1"/>
    <n v="2025"/>
    <m/>
    <x v="9"/>
  </r>
  <r>
    <s v="ORD-007412"/>
    <d v="2025-06-24T00:00:00"/>
    <x v="1953"/>
    <x v="6"/>
    <x v="3"/>
    <x v="3"/>
    <s v="Paris"/>
    <x v="15"/>
    <x v="6"/>
    <n v="1"/>
    <n v="71.69"/>
    <n v="0.25"/>
    <n v="53.77"/>
    <x v="4263"/>
    <s v="UPI"/>
    <x v="2"/>
    <s v="Standard"/>
    <x v="0"/>
    <n v="2025"/>
    <m/>
    <x v="9"/>
  </r>
  <r>
    <s v="ORD-007413"/>
    <d v="2025-04-10T00:00:00"/>
    <x v="707"/>
    <x v="2"/>
    <x v="10"/>
    <x v="7"/>
    <s v="SÃ£o Paulo"/>
    <x v="1"/>
    <x v="1"/>
    <n v="4"/>
    <n v="38.33"/>
    <n v="0"/>
    <n v="153.32"/>
    <x v="1385"/>
    <s v="UPI"/>
    <x v="0"/>
    <s v="Standard"/>
    <x v="1"/>
    <n v="2025"/>
    <m/>
    <x v="7"/>
  </r>
  <r>
    <s v="ORD-007414"/>
    <d v="2025-11-14T00:00:00"/>
    <x v="1226"/>
    <x v="28"/>
    <x v="4"/>
    <x v="4"/>
    <s v="Seattle"/>
    <x v="18"/>
    <x v="1"/>
    <n v="3"/>
    <n v="68.2"/>
    <n v="0.15"/>
    <n v="173.91"/>
    <x v="4264"/>
    <s v="UPI"/>
    <x v="0"/>
    <s v="Express"/>
    <x v="0"/>
    <n v="2025"/>
    <m/>
    <x v="6"/>
  </r>
  <r>
    <s v="ORD-007415"/>
    <d v="2025-07-09T00:00:00"/>
    <x v="1082"/>
    <x v="13"/>
    <x v="0"/>
    <x v="0"/>
    <s v="Sydney"/>
    <x v="8"/>
    <x v="5"/>
    <n v="1"/>
    <n v="94.4"/>
    <n v="0.15"/>
    <n v="80.239999999999995"/>
    <x v="786"/>
    <s v="PayPal"/>
    <x v="0"/>
    <s v="Standard"/>
    <x v="3"/>
    <n v="2025"/>
    <m/>
    <x v="8"/>
  </r>
  <r>
    <s v="ORD-007416"/>
    <d v="2025-08-01T00:00:00"/>
    <x v="1878"/>
    <x v="14"/>
    <x v="5"/>
    <x v="5"/>
    <s v="Yokohama"/>
    <x v="15"/>
    <x v="6"/>
    <n v="1"/>
    <n v="74.430000000000007"/>
    <n v="0.1"/>
    <n v="66.98"/>
    <x v="4265"/>
    <s v="Debit Card"/>
    <x v="2"/>
    <s v="Standard"/>
    <x v="1"/>
    <n v="2025"/>
    <m/>
    <x v="3"/>
  </r>
  <r>
    <s v="ORD-007417"/>
    <d v="2025-04-30T00:00:00"/>
    <x v="2112"/>
    <x v="14"/>
    <x v="1"/>
    <x v="1"/>
    <s v="Mumbai"/>
    <x v="9"/>
    <x v="6"/>
    <n v="2"/>
    <n v="78.36"/>
    <n v="0.1"/>
    <n v="141.05000000000001"/>
    <x v="4212"/>
    <s v="Bank Transfer"/>
    <x v="1"/>
    <s v="Express"/>
    <x v="2"/>
    <n v="2025"/>
    <m/>
    <x v="7"/>
  </r>
  <r>
    <s v="ORD-007418"/>
    <d v="2025-03-13T00:00:00"/>
    <x v="808"/>
    <x v="17"/>
    <x v="7"/>
    <x v="3"/>
    <s v="Manchester"/>
    <x v="6"/>
    <x v="4"/>
    <n v="1"/>
    <n v="17.57"/>
    <n v="0.1"/>
    <n v="15.82"/>
    <x v="465"/>
    <s v="Bank Transfer"/>
    <x v="2"/>
    <s v="Express"/>
    <x v="0"/>
    <n v="2025"/>
    <m/>
    <x v="4"/>
  </r>
  <r>
    <s v="ORD-007419"/>
    <d v="2025-02-03T00:00:00"/>
    <x v="940"/>
    <x v="27"/>
    <x v="9"/>
    <x v="3"/>
    <s v="Berlin"/>
    <x v="8"/>
    <x v="5"/>
    <n v="3"/>
    <n v="99.14"/>
    <n v="0.05"/>
    <n v="282.54000000000002"/>
    <x v="4266"/>
    <s v="Debit Card"/>
    <x v="0"/>
    <s v="Standard"/>
    <x v="1"/>
    <n v="2025"/>
    <m/>
    <x v="10"/>
  </r>
  <r>
    <s v="ORD-007420"/>
    <d v="2025-10-07T00:00:00"/>
    <x v="446"/>
    <x v="26"/>
    <x v="4"/>
    <x v="4"/>
    <s v="Seattle"/>
    <x v="19"/>
    <x v="5"/>
    <n v="1"/>
    <n v="23.23"/>
    <n v="0.1"/>
    <n v="20.91"/>
    <x v="809"/>
    <s v="PayPal"/>
    <x v="2"/>
    <s v="Standard"/>
    <x v="1"/>
    <n v="2025"/>
    <m/>
    <x v="2"/>
  </r>
  <r>
    <s v="ORD-007421"/>
    <d v="2025-03-18T00:00:00"/>
    <x v="152"/>
    <x v="25"/>
    <x v="4"/>
    <x v="4"/>
    <s v="Chicago"/>
    <x v="17"/>
    <x v="3"/>
    <n v="3"/>
    <n v="60.78"/>
    <n v="0.1"/>
    <n v="164.11"/>
    <x v="1057"/>
    <s v="Digital Wallet"/>
    <x v="1"/>
    <s v="Express"/>
    <x v="1"/>
    <n v="2025"/>
    <m/>
    <x v="4"/>
  </r>
  <r>
    <s v="ORD-007422"/>
    <d v="2025-09-27T00:00:00"/>
    <x v="1412"/>
    <x v="18"/>
    <x v="0"/>
    <x v="0"/>
    <s v="Sydney"/>
    <x v="12"/>
    <x v="1"/>
    <n v="1"/>
    <n v="155.63999999999999"/>
    <n v="0.05"/>
    <n v="147.86000000000001"/>
    <x v="1495"/>
    <s v="UPI"/>
    <x v="0"/>
    <s v="Standard"/>
    <x v="2"/>
    <n v="2025"/>
    <m/>
    <x v="11"/>
  </r>
  <r>
    <s v="ORD-007423"/>
    <d v="2025-06-02T00:00:00"/>
    <x v="1424"/>
    <x v="8"/>
    <x v="4"/>
    <x v="4"/>
    <s v="Seattle"/>
    <x v="12"/>
    <x v="1"/>
    <n v="1"/>
    <n v="148.66999999999999"/>
    <n v="0.05"/>
    <n v="141.22999999999999"/>
    <x v="142"/>
    <s v="Bank Transfer"/>
    <x v="0"/>
    <s v="Same Day"/>
    <x v="1"/>
    <n v="2025"/>
    <m/>
    <x v="9"/>
  </r>
  <r>
    <s v="ORD-007424"/>
    <d v="2025-06-12T00:00:00"/>
    <x v="2114"/>
    <x v="25"/>
    <x v="0"/>
    <x v="0"/>
    <s v="Melbourne"/>
    <x v="2"/>
    <x v="1"/>
    <n v="2"/>
    <n v="91.82"/>
    <n v="0.15"/>
    <n v="156.09"/>
    <x v="112"/>
    <s v="Digital Wallet"/>
    <x v="1"/>
    <s v="Standard"/>
    <x v="2"/>
    <n v="2025"/>
    <m/>
    <x v="9"/>
  </r>
  <r>
    <s v="ORD-007425"/>
    <d v="2025-07-03T00:00:00"/>
    <x v="1943"/>
    <x v="8"/>
    <x v="2"/>
    <x v="2"/>
    <s v="Sharjah"/>
    <x v="5"/>
    <x v="3"/>
    <n v="3"/>
    <n v="53.46"/>
    <n v="0.1"/>
    <n v="144.35"/>
    <x v="4267"/>
    <s v="Digital Wallet"/>
    <x v="0"/>
    <s v="Express"/>
    <x v="1"/>
    <n v="2025"/>
    <m/>
    <x v="8"/>
  </r>
  <r>
    <s v="ORD-007426"/>
    <d v="2025-05-24T00:00:00"/>
    <x v="1460"/>
    <x v="20"/>
    <x v="3"/>
    <x v="3"/>
    <s v="Lyon"/>
    <x v="15"/>
    <x v="6"/>
    <n v="3"/>
    <n v="79.540000000000006"/>
    <n v="0.1"/>
    <n v="214.74"/>
    <x v="4268"/>
    <s v="PayPal"/>
    <x v="0"/>
    <s v="Same Day"/>
    <x v="2"/>
    <n v="2025"/>
    <m/>
    <x v="0"/>
  </r>
  <r>
    <s v="ORD-007427"/>
    <d v="2025-02-09T00:00:00"/>
    <x v="1016"/>
    <x v="8"/>
    <x v="8"/>
    <x v="4"/>
    <s v="Vancouver"/>
    <x v="15"/>
    <x v="6"/>
    <n v="2"/>
    <n v="73.92"/>
    <n v="0.15"/>
    <n v="125.66"/>
    <x v="606"/>
    <s v="Credit Card"/>
    <x v="1"/>
    <s v="Express"/>
    <x v="3"/>
    <n v="2025"/>
    <m/>
    <x v="10"/>
  </r>
  <r>
    <s v="ORD-007428"/>
    <d v="2025-05-02T00:00:00"/>
    <x v="200"/>
    <x v="18"/>
    <x v="1"/>
    <x v="1"/>
    <s v="Mumbai"/>
    <x v="7"/>
    <x v="5"/>
    <n v="2"/>
    <n v="125.75"/>
    <n v="0.1"/>
    <n v="226.36"/>
    <x v="4269"/>
    <s v="UPI"/>
    <x v="1"/>
    <s v="Standard"/>
    <x v="0"/>
    <n v="2025"/>
    <m/>
    <x v="0"/>
  </r>
  <r>
    <s v="ORD-007429"/>
    <d v="2025-09-17T00:00:00"/>
    <x v="541"/>
    <x v="18"/>
    <x v="10"/>
    <x v="7"/>
    <s v="Rio de Janeiro"/>
    <x v="8"/>
    <x v="5"/>
    <n v="1"/>
    <n v="107.39"/>
    <n v="0"/>
    <n v="107.39"/>
    <x v="4270"/>
    <s v="PayPal"/>
    <x v="0"/>
    <s v="Standard"/>
    <x v="0"/>
    <n v="2025"/>
    <m/>
    <x v="11"/>
  </r>
  <r>
    <s v="ORD-007430"/>
    <d v="2025-09-18T00:00:00"/>
    <x v="254"/>
    <x v="13"/>
    <x v="4"/>
    <x v="4"/>
    <s v="Seattle"/>
    <x v="7"/>
    <x v="5"/>
    <n v="2"/>
    <n v="132.44"/>
    <n v="0.05"/>
    <n v="251.64"/>
    <x v="3075"/>
    <s v="Digital Wallet"/>
    <x v="0"/>
    <s v="Express"/>
    <x v="1"/>
    <n v="2025"/>
    <m/>
    <x v="11"/>
  </r>
  <r>
    <s v="ORD-007431"/>
    <d v="2025-04-22T00:00:00"/>
    <x v="19"/>
    <x v="7"/>
    <x v="8"/>
    <x v="4"/>
    <s v="Vancouver"/>
    <x v="17"/>
    <x v="3"/>
    <n v="2"/>
    <n v="68.5"/>
    <n v="0.15"/>
    <n v="116.46"/>
    <x v="4271"/>
    <s v="Credit Card"/>
    <x v="2"/>
    <s v="Standard"/>
    <x v="2"/>
    <n v="2025"/>
    <m/>
    <x v="7"/>
  </r>
  <r>
    <s v="ORD-007432"/>
    <d v="2025-06-29T00:00:00"/>
    <x v="615"/>
    <x v="25"/>
    <x v="11"/>
    <x v="8"/>
    <s v="Pretoria"/>
    <x v="19"/>
    <x v="5"/>
    <n v="3"/>
    <n v="26.44"/>
    <n v="0.1"/>
    <n v="71.39"/>
    <x v="4272"/>
    <s v="UPI"/>
    <x v="2"/>
    <s v="Standard"/>
    <x v="0"/>
    <n v="2025"/>
    <m/>
    <x v="9"/>
  </r>
  <r>
    <s v="ORD-007433"/>
    <d v="2025-03-17T00:00:00"/>
    <x v="2367"/>
    <x v="26"/>
    <x v="3"/>
    <x v="3"/>
    <s v="Paris"/>
    <x v="18"/>
    <x v="1"/>
    <n v="1"/>
    <n v="72.680000000000007"/>
    <n v="0.05"/>
    <n v="69.05"/>
    <x v="1453"/>
    <s v="Credit Card"/>
    <x v="1"/>
    <s v="Standard"/>
    <x v="1"/>
    <n v="2025"/>
    <m/>
    <x v="4"/>
  </r>
  <r>
    <s v="ORD-007434"/>
    <d v="2025-03-24T00:00:00"/>
    <x v="1823"/>
    <x v="11"/>
    <x v="0"/>
    <x v="0"/>
    <s v="Melbourne"/>
    <x v="2"/>
    <x v="1"/>
    <n v="1"/>
    <n v="87.05"/>
    <n v="0"/>
    <n v="87.05"/>
    <x v="1316"/>
    <s v="Debit Card"/>
    <x v="0"/>
    <s v="Express"/>
    <x v="2"/>
    <n v="2025"/>
    <m/>
    <x v="4"/>
  </r>
  <r>
    <s v="ORD-007435"/>
    <d v="2025-01-10T00:00:00"/>
    <x v="1836"/>
    <x v="3"/>
    <x v="7"/>
    <x v="3"/>
    <s v="Manchester"/>
    <x v="0"/>
    <x v="0"/>
    <n v="1"/>
    <n v="41.8"/>
    <n v="0.05"/>
    <n v="39.71"/>
    <x v="279"/>
    <s v="PayPal"/>
    <x v="0"/>
    <s v="Standard"/>
    <x v="2"/>
    <n v="2025"/>
    <m/>
    <x v="5"/>
  </r>
  <r>
    <s v="ORD-007436"/>
    <d v="2025-12-05T00:00:00"/>
    <x v="1289"/>
    <x v="27"/>
    <x v="1"/>
    <x v="1"/>
    <s v="Kolkata"/>
    <x v="0"/>
    <x v="0"/>
    <n v="4"/>
    <n v="46.31"/>
    <n v="0.1"/>
    <n v="166.71"/>
    <x v="953"/>
    <s v="Debit Card"/>
    <x v="2"/>
    <s v="Standard"/>
    <x v="1"/>
    <n v="2025"/>
    <m/>
    <x v="1"/>
  </r>
  <r>
    <s v="ORD-007437"/>
    <d v="2025-03-24T00:00:00"/>
    <x v="1487"/>
    <x v="18"/>
    <x v="5"/>
    <x v="5"/>
    <s v="Tokyo"/>
    <x v="5"/>
    <x v="3"/>
    <n v="3"/>
    <n v="56.45"/>
    <n v="0"/>
    <n v="169.36"/>
    <x v="3080"/>
    <s v="Debit Card"/>
    <x v="2"/>
    <s v="Standard"/>
    <x v="1"/>
    <n v="2025"/>
    <m/>
    <x v="4"/>
  </r>
  <r>
    <s v="ORD-007438"/>
    <d v="2025-03-30T00:00:00"/>
    <x v="756"/>
    <x v="14"/>
    <x v="1"/>
    <x v="1"/>
    <s v="Chennai"/>
    <x v="13"/>
    <x v="2"/>
    <n v="1"/>
    <n v="175.24"/>
    <n v="0.05"/>
    <n v="166.48"/>
    <x v="70"/>
    <s v="UPI"/>
    <x v="2"/>
    <s v="Standard"/>
    <x v="2"/>
    <n v="2025"/>
    <m/>
    <x v="4"/>
  </r>
  <r>
    <s v="ORD-007439"/>
    <d v="2025-04-20T00:00:00"/>
    <x v="1117"/>
    <x v="5"/>
    <x v="0"/>
    <x v="0"/>
    <s v="Melbourne"/>
    <x v="1"/>
    <x v="1"/>
    <n v="1"/>
    <n v="41.29"/>
    <n v="0.1"/>
    <n v="37.159999999999997"/>
    <x v="4273"/>
    <s v="Credit Card"/>
    <x v="2"/>
    <s v="Standard"/>
    <x v="1"/>
    <n v="2025"/>
    <m/>
    <x v="7"/>
  </r>
  <r>
    <s v="ORD-007440"/>
    <d v="2025-02-19T00:00:00"/>
    <x v="1811"/>
    <x v="15"/>
    <x v="1"/>
    <x v="1"/>
    <s v="Mumbai"/>
    <x v="0"/>
    <x v="0"/>
    <n v="2"/>
    <n v="43.07"/>
    <n v="0.15"/>
    <n v="73.22"/>
    <x v="949"/>
    <s v="PayPal"/>
    <x v="2"/>
    <s v="Express"/>
    <x v="0"/>
    <n v="2025"/>
    <m/>
    <x v="10"/>
  </r>
  <r>
    <s v="ORD-007441"/>
    <d v="2025-09-07T00:00:00"/>
    <x v="1224"/>
    <x v="29"/>
    <x v="10"/>
    <x v="7"/>
    <s v="SÃ£o Paulo"/>
    <x v="7"/>
    <x v="5"/>
    <n v="2"/>
    <n v="136.25"/>
    <n v="0.15"/>
    <n v="231.62"/>
    <x v="4274"/>
    <s v="Credit Card"/>
    <x v="1"/>
    <s v="Standard"/>
    <x v="0"/>
    <n v="2025"/>
    <m/>
    <x v="11"/>
  </r>
  <r>
    <s v="ORD-007442"/>
    <d v="2025-01-30T00:00:00"/>
    <x v="694"/>
    <x v="2"/>
    <x v="1"/>
    <x v="1"/>
    <s v="Chennai"/>
    <x v="10"/>
    <x v="1"/>
    <n v="2"/>
    <n v="53.08"/>
    <n v="0"/>
    <n v="106.15"/>
    <x v="3217"/>
    <s v="Credit Card"/>
    <x v="0"/>
    <s v="Standard"/>
    <x v="3"/>
    <n v="2025"/>
    <m/>
    <x v="5"/>
  </r>
  <r>
    <s v="ORD-007443"/>
    <d v="2025-02-22T00:00:00"/>
    <x v="1855"/>
    <x v="7"/>
    <x v="9"/>
    <x v="3"/>
    <s v="Berlin"/>
    <x v="17"/>
    <x v="3"/>
    <n v="1"/>
    <n v="63.07"/>
    <n v="0"/>
    <n v="63.07"/>
    <x v="2283"/>
    <s v="Credit Card"/>
    <x v="0"/>
    <s v="Standard"/>
    <x v="2"/>
    <n v="2025"/>
    <m/>
    <x v="10"/>
  </r>
  <r>
    <s v="ORD-007444"/>
    <d v="2025-09-10T00:00:00"/>
    <x v="1564"/>
    <x v="7"/>
    <x v="3"/>
    <x v="3"/>
    <s v="Paris"/>
    <x v="0"/>
    <x v="0"/>
    <n v="3"/>
    <n v="44.19"/>
    <n v="0"/>
    <n v="132.58000000000001"/>
    <x v="4275"/>
    <s v="UPI"/>
    <x v="2"/>
    <s v="Standard"/>
    <x v="1"/>
    <n v="2025"/>
    <m/>
    <x v="11"/>
  </r>
  <r>
    <s v="ORD-007445"/>
    <d v="2025-05-13T00:00:00"/>
    <x v="1701"/>
    <x v="27"/>
    <x v="7"/>
    <x v="3"/>
    <s v="Liverpool"/>
    <x v="12"/>
    <x v="1"/>
    <n v="1"/>
    <n v="167.98"/>
    <n v="0.05"/>
    <n v="159.58000000000001"/>
    <x v="2284"/>
    <s v="Debit Card"/>
    <x v="2"/>
    <s v="Standard"/>
    <x v="2"/>
    <n v="2025"/>
    <m/>
    <x v="0"/>
  </r>
  <r>
    <s v="ORD-007446"/>
    <d v="2025-10-04T00:00:00"/>
    <x v="449"/>
    <x v="25"/>
    <x v="4"/>
    <x v="4"/>
    <s v="Los Angeles"/>
    <x v="9"/>
    <x v="6"/>
    <n v="1"/>
    <n v="81.180000000000007"/>
    <n v="0"/>
    <n v="81.180000000000007"/>
    <x v="64"/>
    <s v="UPI"/>
    <x v="0"/>
    <s v="Standard"/>
    <x v="2"/>
    <n v="2025"/>
    <m/>
    <x v="2"/>
  </r>
  <r>
    <s v="ORD-007447"/>
    <d v="2025-08-06T00:00:00"/>
    <x v="864"/>
    <x v="23"/>
    <x v="7"/>
    <x v="3"/>
    <s v="Manchester"/>
    <x v="15"/>
    <x v="6"/>
    <n v="1"/>
    <n v="75.11"/>
    <n v="0.05"/>
    <n v="71.36"/>
    <x v="2450"/>
    <s v="Credit Card"/>
    <x v="0"/>
    <s v="Standard"/>
    <x v="2"/>
    <n v="2025"/>
    <m/>
    <x v="3"/>
  </r>
  <r>
    <s v="ORD-007448"/>
    <d v="2025-04-11T00:00:00"/>
    <x v="896"/>
    <x v="16"/>
    <x v="4"/>
    <x v="4"/>
    <s v="Houston"/>
    <x v="5"/>
    <x v="3"/>
    <n v="1"/>
    <n v="58.91"/>
    <n v="0"/>
    <n v="58.91"/>
    <x v="1340"/>
    <s v="Bank Transfer"/>
    <x v="1"/>
    <s v="Express"/>
    <x v="0"/>
    <n v="2025"/>
    <m/>
    <x v="7"/>
  </r>
  <r>
    <s v="ORD-007449"/>
    <d v="2025-09-12T00:00:00"/>
    <x v="463"/>
    <x v="4"/>
    <x v="7"/>
    <x v="3"/>
    <s v="Birmingham"/>
    <x v="18"/>
    <x v="1"/>
    <n v="4"/>
    <n v="70.42"/>
    <n v="0.05"/>
    <n v="267.58999999999997"/>
    <x v="4276"/>
    <s v="PayPal"/>
    <x v="0"/>
    <s v="Standard"/>
    <x v="0"/>
    <n v="2025"/>
    <m/>
    <x v="11"/>
  </r>
  <r>
    <s v="ORD-007450"/>
    <d v="2025-02-15T00:00:00"/>
    <x v="324"/>
    <x v="2"/>
    <x v="4"/>
    <x v="4"/>
    <s v="Los Angeles"/>
    <x v="15"/>
    <x v="6"/>
    <n v="2"/>
    <n v="74.66"/>
    <n v="0.1"/>
    <n v="134.38"/>
    <x v="1811"/>
    <s v="PayPal"/>
    <x v="1"/>
    <s v="Express"/>
    <x v="2"/>
    <n v="2025"/>
    <m/>
    <x v="10"/>
  </r>
  <r>
    <s v="ORD-007451"/>
    <d v="2025-07-29T00:00:00"/>
    <x v="878"/>
    <x v="26"/>
    <x v="3"/>
    <x v="3"/>
    <s v="Paris"/>
    <x v="13"/>
    <x v="2"/>
    <n v="2"/>
    <n v="200.9"/>
    <n v="0.2"/>
    <n v="321.44"/>
    <x v="374"/>
    <s v="Credit Card"/>
    <x v="0"/>
    <s v="Same Day"/>
    <x v="1"/>
    <n v="2025"/>
    <m/>
    <x v="8"/>
  </r>
  <r>
    <s v="ORD-007452"/>
    <d v="2025-06-20T00:00:00"/>
    <x v="1276"/>
    <x v="4"/>
    <x v="4"/>
    <x v="4"/>
    <s v="Houston"/>
    <x v="13"/>
    <x v="2"/>
    <n v="1"/>
    <n v="184.08"/>
    <n v="0.05"/>
    <n v="174.87"/>
    <x v="2000"/>
    <s v="PayPal"/>
    <x v="0"/>
    <s v="Express"/>
    <x v="0"/>
    <n v="2025"/>
    <m/>
    <x v="9"/>
  </r>
  <r>
    <s v="ORD-007453"/>
    <d v="2025-04-15T00:00:00"/>
    <x v="1487"/>
    <x v="7"/>
    <x v="11"/>
    <x v="8"/>
    <s v="Johannesburg"/>
    <x v="6"/>
    <x v="4"/>
    <n v="1"/>
    <n v="19.71"/>
    <n v="0.15"/>
    <n v="16.760000000000002"/>
    <x v="531"/>
    <s v="PayPal"/>
    <x v="1"/>
    <s v="Standard"/>
    <x v="2"/>
    <n v="2025"/>
    <m/>
    <x v="7"/>
  </r>
  <r>
    <s v="ORD-007454"/>
    <d v="2025-08-25T00:00:00"/>
    <x v="1719"/>
    <x v="23"/>
    <x v="9"/>
    <x v="3"/>
    <s v="Berlin"/>
    <x v="0"/>
    <x v="0"/>
    <n v="1"/>
    <n v="40.700000000000003"/>
    <n v="0.05"/>
    <n v="38.67"/>
    <x v="3446"/>
    <s v="Credit Card"/>
    <x v="0"/>
    <s v="Standard"/>
    <x v="0"/>
    <n v="2025"/>
    <m/>
    <x v="3"/>
  </r>
  <r>
    <s v="ORD-007455"/>
    <d v="2025-11-28T00:00:00"/>
    <x v="2327"/>
    <x v="21"/>
    <x v="1"/>
    <x v="1"/>
    <s v="Bengaluru"/>
    <x v="0"/>
    <x v="0"/>
    <n v="1"/>
    <n v="46.4"/>
    <n v="0.15"/>
    <n v="39.44"/>
    <x v="4081"/>
    <s v="Debit Card"/>
    <x v="0"/>
    <s v="Same Day"/>
    <x v="1"/>
    <n v="2025"/>
    <m/>
    <x v="6"/>
  </r>
  <r>
    <s v="ORD-007456"/>
    <d v="2025-12-31T00:00:00"/>
    <x v="653"/>
    <x v="4"/>
    <x v="9"/>
    <x v="3"/>
    <s v="Frankfurt"/>
    <x v="11"/>
    <x v="5"/>
    <n v="4"/>
    <n v="140.6"/>
    <n v="0.05"/>
    <n v="534.26"/>
    <x v="4277"/>
    <s v="Digital Wallet"/>
    <x v="2"/>
    <s v="Express"/>
    <x v="1"/>
    <n v="2025"/>
    <m/>
    <x v="1"/>
  </r>
  <r>
    <s v="ORD-007457"/>
    <d v="2025-08-26T00:00:00"/>
    <x v="1638"/>
    <x v="6"/>
    <x v="10"/>
    <x v="7"/>
    <s v="SÃ£o Paulo"/>
    <x v="8"/>
    <x v="5"/>
    <n v="2"/>
    <n v="98.22"/>
    <n v="0.05"/>
    <n v="186.62"/>
    <x v="1000"/>
    <s v="Bank Transfer"/>
    <x v="0"/>
    <s v="Standard"/>
    <x v="1"/>
    <n v="2025"/>
    <m/>
    <x v="3"/>
  </r>
  <r>
    <s v="ORD-007458"/>
    <d v="2025-06-08T00:00:00"/>
    <x v="2368"/>
    <x v="1"/>
    <x v="1"/>
    <x v="1"/>
    <s v="Chennai"/>
    <x v="3"/>
    <x v="1"/>
    <n v="1"/>
    <n v="130.30000000000001"/>
    <n v="0.15"/>
    <n v="110.76"/>
    <x v="3712"/>
    <s v="Bank Transfer"/>
    <x v="0"/>
    <s v="Express"/>
    <x v="1"/>
    <n v="2025"/>
    <m/>
    <x v="9"/>
  </r>
  <r>
    <s v="ORD-007459"/>
    <d v="2025-03-30T00:00:00"/>
    <x v="1304"/>
    <x v="21"/>
    <x v="8"/>
    <x v="4"/>
    <s v="Vancouver"/>
    <x v="4"/>
    <x v="2"/>
    <n v="1"/>
    <n v="43.57"/>
    <n v="0.1"/>
    <n v="39.22"/>
    <x v="813"/>
    <s v="PayPal"/>
    <x v="0"/>
    <s v="Standard"/>
    <x v="0"/>
    <n v="2025"/>
    <m/>
    <x v="4"/>
  </r>
  <r>
    <s v="ORD-007460"/>
    <d v="2025-04-11T00:00:00"/>
    <x v="2065"/>
    <x v="15"/>
    <x v="3"/>
    <x v="3"/>
    <s v="Marseille"/>
    <x v="1"/>
    <x v="1"/>
    <n v="1"/>
    <n v="39.83"/>
    <n v="0.1"/>
    <n v="35.840000000000003"/>
    <x v="4147"/>
    <s v="Credit Card"/>
    <x v="0"/>
    <s v="Express"/>
    <x v="4"/>
    <n v="2025"/>
    <m/>
    <x v="7"/>
  </r>
  <r>
    <s v="ORD-007461"/>
    <d v="2025-07-07T00:00:00"/>
    <x v="1354"/>
    <x v="23"/>
    <x v="1"/>
    <x v="1"/>
    <s v="Mumbai"/>
    <x v="15"/>
    <x v="6"/>
    <n v="3"/>
    <n v="71.290000000000006"/>
    <n v="0.1"/>
    <n v="192.49"/>
    <x v="3841"/>
    <s v="Debit Card"/>
    <x v="2"/>
    <s v="Standard"/>
    <x v="1"/>
    <n v="2025"/>
    <m/>
    <x v="8"/>
  </r>
  <r>
    <s v="ORD-007462"/>
    <d v="2025-05-24T00:00:00"/>
    <x v="740"/>
    <x v="18"/>
    <x v="6"/>
    <x v="6"/>
    <s v="Singapore"/>
    <x v="7"/>
    <x v="5"/>
    <n v="2"/>
    <n v="129.19"/>
    <n v="0.05"/>
    <n v="245.47"/>
    <x v="3573"/>
    <s v="UPI"/>
    <x v="0"/>
    <s v="Standard"/>
    <x v="0"/>
    <n v="2025"/>
    <m/>
    <x v="0"/>
  </r>
  <r>
    <s v="ORD-007463"/>
    <d v="2025-12-09T00:00:00"/>
    <x v="1119"/>
    <x v="14"/>
    <x v="4"/>
    <x v="4"/>
    <s v="Seattle"/>
    <x v="0"/>
    <x v="0"/>
    <n v="1"/>
    <n v="43.67"/>
    <n v="0"/>
    <n v="43.67"/>
    <x v="4278"/>
    <s v="Debit Card"/>
    <x v="0"/>
    <s v="Standard"/>
    <x v="1"/>
    <n v="2025"/>
    <m/>
    <x v="1"/>
  </r>
  <r>
    <s v="ORD-007464"/>
    <d v="2025-05-25T00:00:00"/>
    <x v="2226"/>
    <x v="19"/>
    <x v="4"/>
    <x v="4"/>
    <s v="Chicago"/>
    <x v="6"/>
    <x v="4"/>
    <n v="1"/>
    <n v="17.899999999999999"/>
    <n v="0"/>
    <n v="17.899999999999999"/>
    <x v="2319"/>
    <s v="PayPal"/>
    <x v="2"/>
    <s v="Same Day"/>
    <x v="0"/>
    <n v="2025"/>
    <m/>
    <x v="0"/>
  </r>
  <r>
    <s v="ORD-007465"/>
    <d v="2025-05-27T00:00:00"/>
    <x v="119"/>
    <x v="17"/>
    <x v="6"/>
    <x v="6"/>
    <s v="Singapore"/>
    <x v="11"/>
    <x v="5"/>
    <n v="1"/>
    <n v="149.9"/>
    <n v="0.05"/>
    <n v="142.4"/>
    <x v="1001"/>
    <s v="PayPal"/>
    <x v="2"/>
    <s v="Standard"/>
    <x v="3"/>
    <n v="2025"/>
    <m/>
    <x v="0"/>
  </r>
  <r>
    <s v="ORD-007466"/>
    <d v="2025-05-30T00:00:00"/>
    <x v="2369"/>
    <x v="2"/>
    <x v="8"/>
    <x v="4"/>
    <s v="Montreal"/>
    <x v="7"/>
    <x v="5"/>
    <n v="2"/>
    <n v="134.47999999999999"/>
    <n v="0"/>
    <n v="268.95999999999998"/>
    <x v="3175"/>
    <s v="PayPal"/>
    <x v="0"/>
    <s v="Standard"/>
    <x v="0"/>
    <n v="2025"/>
    <m/>
    <x v="0"/>
  </r>
  <r>
    <s v="ORD-007467"/>
    <d v="2025-11-18T00:00:00"/>
    <x v="1655"/>
    <x v="27"/>
    <x v="2"/>
    <x v="2"/>
    <s v="Abu Dhabi"/>
    <x v="6"/>
    <x v="4"/>
    <n v="2"/>
    <n v="20.329999999999998"/>
    <n v="0.2"/>
    <n v="32.520000000000003"/>
    <x v="862"/>
    <s v="PayPal"/>
    <x v="0"/>
    <s v="Standard"/>
    <x v="1"/>
    <n v="2025"/>
    <m/>
    <x v="6"/>
  </r>
  <r>
    <s v="ORD-007468"/>
    <d v="2025-09-12T00:00:00"/>
    <x v="727"/>
    <x v="29"/>
    <x v="8"/>
    <x v="4"/>
    <s v="Vancouver"/>
    <x v="6"/>
    <x v="4"/>
    <n v="2"/>
    <n v="18.54"/>
    <n v="0.05"/>
    <n v="35.229999999999997"/>
    <x v="1855"/>
    <s v="Credit Card"/>
    <x v="0"/>
    <s v="Standard"/>
    <x v="1"/>
    <n v="2025"/>
    <m/>
    <x v="11"/>
  </r>
  <r>
    <s v="ORD-007469"/>
    <d v="2025-08-29T00:00:00"/>
    <x v="1440"/>
    <x v="1"/>
    <x v="5"/>
    <x v="5"/>
    <s v="Osaka"/>
    <x v="14"/>
    <x v="3"/>
    <n v="3"/>
    <n v="77.319999999999993"/>
    <n v="0.15"/>
    <n v="197.18"/>
    <x v="2556"/>
    <s v="Debit Card"/>
    <x v="2"/>
    <s v="Standard"/>
    <x v="0"/>
    <n v="2025"/>
    <m/>
    <x v="3"/>
  </r>
  <r>
    <s v="ORD-007470"/>
    <d v="2025-05-11T00:00:00"/>
    <x v="1891"/>
    <x v="15"/>
    <x v="6"/>
    <x v="6"/>
    <s v="Singapore"/>
    <x v="6"/>
    <x v="4"/>
    <n v="4"/>
    <n v="20.05"/>
    <n v="0.15"/>
    <n v="68.180000000000007"/>
    <x v="3947"/>
    <s v="PayPal"/>
    <x v="0"/>
    <s v="Standard"/>
    <x v="1"/>
    <n v="2025"/>
    <m/>
    <x v="0"/>
  </r>
  <r>
    <s v="ORD-007471"/>
    <d v="2025-11-12T00:00:00"/>
    <x v="2370"/>
    <x v="18"/>
    <x v="1"/>
    <x v="1"/>
    <s v="Kolkata"/>
    <x v="12"/>
    <x v="1"/>
    <n v="1"/>
    <n v="152.65"/>
    <n v="0"/>
    <n v="152.65"/>
    <x v="4279"/>
    <s v="Debit Card"/>
    <x v="2"/>
    <s v="Standard"/>
    <x v="1"/>
    <n v="2025"/>
    <m/>
    <x v="6"/>
  </r>
  <r>
    <s v="ORD-007472"/>
    <d v="2025-01-16T00:00:00"/>
    <x v="1338"/>
    <x v="12"/>
    <x v="5"/>
    <x v="5"/>
    <s v="Yokohama"/>
    <x v="5"/>
    <x v="3"/>
    <n v="1"/>
    <n v="52.38"/>
    <n v="0"/>
    <n v="52.38"/>
    <x v="649"/>
    <s v="PayPal"/>
    <x v="0"/>
    <s v="Standard"/>
    <x v="1"/>
    <n v="2025"/>
    <m/>
    <x v="5"/>
  </r>
  <r>
    <s v="ORD-007473"/>
    <d v="2025-11-28T00:00:00"/>
    <x v="755"/>
    <x v="14"/>
    <x v="8"/>
    <x v="4"/>
    <s v="Montreal"/>
    <x v="11"/>
    <x v="5"/>
    <n v="4"/>
    <n v="151.37"/>
    <n v="0.2"/>
    <n v="484.38"/>
    <x v="4280"/>
    <s v="UPI"/>
    <x v="0"/>
    <s v="Express"/>
    <x v="1"/>
    <n v="2025"/>
    <m/>
    <x v="6"/>
  </r>
  <r>
    <s v="ORD-007474"/>
    <d v="2025-07-20T00:00:00"/>
    <x v="702"/>
    <x v="11"/>
    <x v="1"/>
    <x v="1"/>
    <s v="Chennai"/>
    <x v="5"/>
    <x v="3"/>
    <n v="3"/>
    <n v="58.66"/>
    <n v="0.05"/>
    <n v="167.18"/>
    <x v="4281"/>
    <s v="UPI"/>
    <x v="0"/>
    <s v="Standard"/>
    <x v="1"/>
    <n v="2025"/>
    <m/>
    <x v="8"/>
  </r>
  <r>
    <s v="ORD-007475"/>
    <d v="2025-06-05T00:00:00"/>
    <x v="738"/>
    <x v="3"/>
    <x v="9"/>
    <x v="3"/>
    <s v="Hamburg"/>
    <x v="13"/>
    <x v="2"/>
    <n v="1"/>
    <n v="182.69"/>
    <n v="0.1"/>
    <n v="164.42"/>
    <x v="4282"/>
    <s v="Debit Card"/>
    <x v="0"/>
    <s v="Standard"/>
    <x v="1"/>
    <n v="2025"/>
    <m/>
    <x v="9"/>
  </r>
  <r>
    <s v="ORD-007476"/>
    <d v="2025-07-14T00:00:00"/>
    <x v="1715"/>
    <x v="2"/>
    <x v="1"/>
    <x v="1"/>
    <s v="Kolkata"/>
    <x v="17"/>
    <x v="3"/>
    <n v="1"/>
    <n v="60.99"/>
    <n v="0.05"/>
    <n v="57.94"/>
    <x v="624"/>
    <s v="Credit Card"/>
    <x v="0"/>
    <s v="Standard"/>
    <x v="2"/>
    <n v="2025"/>
    <m/>
    <x v="8"/>
  </r>
  <r>
    <s v="ORD-007477"/>
    <d v="2025-09-18T00:00:00"/>
    <x v="1611"/>
    <x v="26"/>
    <x v="0"/>
    <x v="0"/>
    <s v="Perth"/>
    <x v="9"/>
    <x v="6"/>
    <n v="1"/>
    <n v="76.66"/>
    <n v="0.1"/>
    <n v="68.989999999999995"/>
    <x v="2769"/>
    <s v="Credit Card"/>
    <x v="0"/>
    <s v="Same Day"/>
    <x v="0"/>
    <n v="2025"/>
    <m/>
    <x v="11"/>
  </r>
  <r>
    <s v="ORD-007478"/>
    <d v="2025-01-05T00:00:00"/>
    <x v="1112"/>
    <x v="0"/>
    <x v="3"/>
    <x v="3"/>
    <s v="Lyon"/>
    <x v="0"/>
    <x v="0"/>
    <n v="4"/>
    <n v="44.7"/>
    <n v="0.05"/>
    <n v="169.87"/>
    <x v="4283"/>
    <s v="UPI"/>
    <x v="2"/>
    <s v="Standard"/>
    <x v="1"/>
    <n v="2025"/>
    <m/>
    <x v="5"/>
  </r>
  <r>
    <s v="ORD-007479"/>
    <d v="2025-11-28T00:00:00"/>
    <x v="1006"/>
    <x v="10"/>
    <x v="11"/>
    <x v="8"/>
    <s v="Pretoria"/>
    <x v="6"/>
    <x v="4"/>
    <n v="2"/>
    <n v="17.55"/>
    <n v="0.2"/>
    <n v="28.09"/>
    <x v="4284"/>
    <s v="PayPal"/>
    <x v="2"/>
    <s v="Same Day"/>
    <x v="1"/>
    <n v="2025"/>
    <m/>
    <x v="6"/>
  </r>
  <r>
    <s v="ORD-007480"/>
    <d v="2025-06-24T00:00:00"/>
    <x v="1221"/>
    <x v="6"/>
    <x v="1"/>
    <x v="1"/>
    <s v="Hyderabad"/>
    <x v="4"/>
    <x v="2"/>
    <n v="1"/>
    <n v="45.72"/>
    <n v="0.1"/>
    <n v="41.15"/>
    <x v="1201"/>
    <s v="Debit Card"/>
    <x v="0"/>
    <s v="Standard"/>
    <x v="2"/>
    <n v="2025"/>
    <m/>
    <x v="9"/>
  </r>
  <r>
    <s v="ORD-007481"/>
    <d v="2025-05-15T00:00:00"/>
    <x v="500"/>
    <x v="13"/>
    <x v="3"/>
    <x v="3"/>
    <s v="Lyon"/>
    <x v="18"/>
    <x v="1"/>
    <n v="1"/>
    <n v="68.98"/>
    <n v="0"/>
    <n v="68.98"/>
    <x v="2607"/>
    <s v="Credit Card"/>
    <x v="0"/>
    <s v="Standard"/>
    <x v="1"/>
    <n v="2025"/>
    <m/>
    <x v="0"/>
  </r>
  <r>
    <s v="ORD-007482"/>
    <d v="2025-02-24T00:00:00"/>
    <x v="2070"/>
    <x v="26"/>
    <x v="4"/>
    <x v="4"/>
    <s v="Seattle"/>
    <x v="2"/>
    <x v="1"/>
    <n v="2"/>
    <n v="91.82"/>
    <n v="0.1"/>
    <n v="165.27"/>
    <x v="4285"/>
    <s v="Digital Wallet"/>
    <x v="0"/>
    <s v="Standard"/>
    <x v="1"/>
    <n v="2025"/>
    <m/>
    <x v="10"/>
  </r>
  <r>
    <s v="ORD-007483"/>
    <d v="2025-06-21T00:00:00"/>
    <x v="1520"/>
    <x v="18"/>
    <x v="8"/>
    <x v="4"/>
    <s v="Vancouver"/>
    <x v="0"/>
    <x v="0"/>
    <n v="4"/>
    <n v="44.41"/>
    <n v="0"/>
    <n v="177.66"/>
    <x v="4286"/>
    <s v="Credit Card"/>
    <x v="0"/>
    <s v="Same Day"/>
    <x v="0"/>
    <n v="2025"/>
    <m/>
    <x v="9"/>
  </r>
  <r>
    <s v="ORD-007484"/>
    <d v="2025-07-14T00:00:00"/>
    <x v="2095"/>
    <x v="15"/>
    <x v="0"/>
    <x v="0"/>
    <s v="Perth"/>
    <x v="9"/>
    <x v="6"/>
    <n v="2"/>
    <n v="76.13"/>
    <n v="0.15"/>
    <n v="129.41"/>
    <x v="4287"/>
    <s v="Unknown"/>
    <x v="0"/>
    <s v="Standard"/>
    <x v="1"/>
    <n v="2025"/>
    <m/>
    <x v="8"/>
  </r>
  <r>
    <s v="ORD-007485"/>
    <d v="2025-06-07T00:00:00"/>
    <x v="2371"/>
    <x v="8"/>
    <x v="0"/>
    <x v="0"/>
    <s v="Brisbane"/>
    <x v="4"/>
    <x v="2"/>
    <n v="1"/>
    <n v="41.85"/>
    <n v="0.05"/>
    <n v="39.76"/>
    <x v="1537"/>
    <s v="Digital Wallet"/>
    <x v="1"/>
    <s v="Express"/>
    <x v="1"/>
    <n v="2025"/>
    <m/>
    <x v="9"/>
  </r>
  <r>
    <s v="ORD-007486"/>
    <d v="2025-09-23T00:00:00"/>
    <x v="1936"/>
    <x v="9"/>
    <x v="6"/>
    <x v="6"/>
    <s v="Singapore"/>
    <x v="17"/>
    <x v="3"/>
    <n v="2"/>
    <n v="62.45"/>
    <n v="0.1"/>
    <n v="112.41"/>
    <x v="918"/>
    <s v="Digital Wallet"/>
    <x v="0"/>
    <s v="Express"/>
    <x v="0"/>
    <n v="2025"/>
    <m/>
    <x v="11"/>
  </r>
  <r>
    <s v="ORD-007487"/>
    <d v="2025-06-14T00:00:00"/>
    <x v="2372"/>
    <x v="4"/>
    <x v="10"/>
    <x v="7"/>
    <s v="SÃ£o Paulo"/>
    <x v="14"/>
    <x v="3"/>
    <n v="3"/>
    <n v="85.83"/>
    <n v="0.2"/>
    <n v="206"/>
    <x v="4288"/>
    <s v="Bank Transfer"/>
    <x v="0"/>
    <s v="Standard"/>
    <x v="0"/>
    <n v="2025"/>
    <m/>
    <x v="9"/>
  </r>
  <r>
    <s v="ORD-007488"/>
    <d v="2025-12-21T00:00:00"/>
    <x v="1582"/>
    <x v="6"/>
    <x v="1"/>
    <x v="1"/>
    <s v="Mumbai"/>
    <x v="16"/>
    <x v="6"/>
    <n v="2"/>
    <n v="32.200000000000003"/>
    <n v="0"/>
    <n v="64.400000000000006"/>
    <x v="1031"/>
    <s v="Credit Card"/>
    <x v="2"/>
    <s v="Express"/>
    <x v="0"/>
    <n v="2025"/>
    <m/>
    <x v="1"/>
  </r>
  <r>
    <s v="ORD-007489"/>
    <d v="2025-08-23T00:00:00"/>
    <x v="1020"/>
    <x v="19"/>
    <x v="4"/>
    <x v="4"/>
    <s v="Los Angeles"/>
    <x v="12"/>
    <x v="1"/>
    <n v="1"/>
    <n v="156.47999999999999"/>
    <n v="0.1"/>
    <n v="140.83000000000001"/>
    <x v="4289"/>
    <s v="PayPal"/>
    <x v="0"/>
    <s v="Express"/>
    <x v="3"/>
    <n v="2025"/>
    <m/>
    <x v="3"/>
  </r>
  <r>
    <s v="ORD-007490"/>
    <d v="2025-11-09T00:00:00"/>
    <x v="1271"/>
    <x v="13"/>
    <x v="0"/>
    <x v="0"/>
    <s v="Sydney"/>
    <x v="10"/>
    <x v="1"/>
    <n v="4"/>
    <n v="53.69"/>
    <n v="0.15"/>
    <n v="182.56"/>
    <x v="26"/>
    <s v="PayPal"/>
    <x v="0"/>
    <s v="Standard"/>
    <x v="1"/>
    <n v="2025"/>
    <m/>
    <x v="6"/>
  </r>
  <r>
    <s v="ORD-007491"/>
    <d v="2025-02-12T00:00:00"/>
    <x v="1304"/>
    <x v="14"/>
    <x v="9"/>
    <x v="3"/>
    <s v="Berlin"/>
    <x v="13"/>
    <x v="2"/>
    <n v="3"/>
    <n v="181.63"/>
    <n v="0"/>
    <n v="544.9"/>
    <x v="4290"/>
    <s v="Credit Card"/>
    <x v="0"/>
    <s v="Express"/>
    <x v="1"/>
    <n v="2025"/>
    <m/>
    <x v="10"/>
  </r>
  <r>
    <s v="ORD-007492"/>
    <d v="2025-06-05T00:00:00"/>
    <x v="2333"/>
    <x v="0"/>
    <x v="1"/>
    <x v="1"/>
    <s v="Kolkata"/>
    <x v="1"/>
    <x v="1"/>
    <n v="2"/>
    <n v="39.08"/>
    <n v="0.1"/>
    <n v="70.34"/>
    <x v="4291"/>
    <s v="Credit Card"/>
    <x v="1"/>
    <s v="Standard"/>
    <x v="1"/>
    <n v="2025"/>
    <m/>
    <x v="9"/>
  </r>
  <r>
    <s v="ORD-007493"/>
    <d v="2025-05-12T00:00:00"/>
    <x v="2002"/>
    <x v="11"/>
    <x v="3"/>
    <x v="3"/>
    <s v="Lyon"/>
    <x v="14"/>
    <x v="3"/>
    <n v="2"/>
    <n v="77.459999999999994"/>
    <n v="0.2"/>
    <n v="123.94"/>
    <x v="2727"/>
    <s v="UPI"/>
    <x v="0"/>
    <s v="Standard"/>
    <x v="1"/>
    <n v="2025"/>
    <m/>
    <x v="0"/>
  </r>
  <r>
    <s v="ORD-007494"/>
    <d v="2025-08-11T00:00:00"/>
    <x v="1577"/>
    <x v="24"/>
    <x v="7"/>
    <x v="3"/>
    <s v="Birmingham"/>
    <x v="0"/>
    <x v="0"/>
    <n v="1"/>
    <n v="42.41"/>
    <n v="0.15"/>
    <n v="36.049999999999997"/>
    <x v="3860"/>
    <s v="Digital Wallet"/>
    <x v="0"/>
    <s v="Express"/>
    <x v="1"/>
    <n v="2025"/>
    <m/>
    <x v="3"/>
  </r>
  <r>
    <s v="ORD-007495"/>
    <d v="2025-11-25T00:00:00"/>
    <x v="2142"/>
    <x v="13"/>
    <x v="7"/>
    <x v="3"/>
    <s v="Liverpool"/>
    <x v="16"/>
    <x v="6"/>
    <n v="1"/>
    <n v="32.18"/>
    <n v="0.15"/>
    <n v="27.36"/>
    <x v="2172"/>
    <s v="Debit Card"/>
    <x v="0"/>
    <s v="Standard"/>
    <x v="0"/>
    <n v="2025"/>
    <m/>
    <x v="6"/>
  </r>
  <r>
    <s v="ORD-007496"/>
    <d v="2025-01-31T00:00:00"/>
    <x v="394"/>
    <x v="3"/>
    <x v="6"/>
    <x v="6"/>
    <s v="Singapore"/>
    <x v="14"/>
    <x v="3"/>
    <n v="2"/>
    <n v="76.45"/>
    <n v="0.2"/>
    <n v="122.32"/>
    <x v="1021"/>
    <s v="PayPal"/>
    <x v="0"/>
    <s v="Standard"/>
    <x v="0"/>
    <n v="2025"/>
    <m/>
    <x v="5"/>
  </r>
  <r>
    <s v="ORD-007497"/>
    <d v="2025-01-29T00:00:00"/>
    <x v="1186"/>
    <x v="0"/>
    <x v="7"/>
    <x v="3"/>
    <s v="Birmingham"/>
    <x v="18"/>
    <x v="1"/>
    <n v="4"/>
    <n v="72.89"/>
    <n v="0.2"/>
    <n v="233.23"/>
    <x v="4292"/>
    <s v="Digital Wallet"/>
    <x v="0"/>
    <s v="Standard"/>
    <x v="1"/>
    <n v="2025"/>
    <m/>
    <x v="5"/>
  </r>
  <r>
    <s v="ORD-007498"/>
    <d v="2025-11-22T00:00:00"/>
    <x v="1817"/>
    <x v="4"/>
    <x v="1"/>
    <x v="1"/>
    <s v="Mumbai"/>
    <x v="10"/>
    <x v="1"/>
    <n v="1"/>
    <n v="51.65"/>
    <n v="0"/>
    <n v="51.65"/>
    <x v="2164"/>
    <s v="UPI"/>
    <x v="0"/>
    <s v="Standard"/>
    <x v="1"/>
    <n v="2025"/>
    <m/>
    <x v="6"/>
  </r>
  <r>
    <s v="ORD-007499"/>
    <d v="2025-03-25T00:00:00"/>
    <x v="774"/>
    <x v="16"/>
    <x v="1"/>
    <x v="1"/>
    <s v="Hyderabad"/>
    <x v="8"/>
    <x v="5"/>
    <n v="5"/>
    <n v="93.32"/>
    <n v="0.1"/>
    <n v="419.95"/>
    <x v="4293"/>
    <s v="Credit Card"/>
    <x v="0"/>
    <s v="Express"/>
    <x v="2"/>
    <n v="2025"/>
    <m/>
    <x v="4"/>
  </r>
  <r>
    <s v="ORD-007500"/>
    <d v="2025-09-19T00:00:00"/>
    <x v="1719"/>
    <x v="8"/>
    <x v="10"/>
    <x v="7"/>
    <s v="BrasÃ­lia"/>
    <x v="17"/>
    <x v="3"/>
    <n v="2"/>
    <n v="66.61"/>
    <n v="0.05"/>
    <n v="126.56"/>
    <x v="4294"/>
    <s v="Bank Transfer"/>
    <x v="0"/>
    <s v="Standard"/>
    <x v="2"/>
    <n v="2025"/>
    <m/>
    <x v="11"/>
  </r>
  <r>
    <s v="ORD-007501"/>
    <d v="2025-08-01T00:00:00"/>
    <x v="3"/>
    <x v="6"/>
    <x v="11"/>
    <x v="8"/>
    <s v="Pretoria"/>
    <x v="4"/>
    <x v="2"/>
    <n v="2"/>
    <n v="44.38"/>
    <n v="0"/>
    <n v="88.76"/>
    <x v="1629"/>
    <s v="PayPal"/>
    <x v="2"/>
    <s v="Standard"/>
    <x v="1"/>
    <n v="2025"/>
    <m/>
    <x v="3"/>
  </r>
  <r>
    <s v="ORD-007502"/>
    <d v="2025-11-17T00:00:00"/>
    <x v="1311"/>
    <x v="9"/>
    <x v="0"/>
    <x v="0"/>
    <s v="Sydney"/>
    <x v="5"/>
    <x v="3"/>
    <n v="1"/>
    <n v="56.39"/>
    <n v="0.05"/>
    <n v="53.57"/>
    <x v="1161"/>
    <s v="Debit Card"/>
    <x v="2"/>
    <s v="Standard"/>
    <x v="1"/>
    <n v="2025"/>
    <m/>
    <x v="6"/>
  </r>
  <r>
    <s v="ORD-007503"/>
    <d v="2025-02-18T00:00:00"/>
    <x v="812"/>
    <x v="22"/>
    <x v="4"/>
    <x v="4"/>
    <s v="Houston"/>
    <x v="0"/>
    <x v="0"/>
    <n v="1"/>
    <n v="44.79"/>
    <n v="0.05"/>
    <n v="42.55"/>
    <x v="2057"/>
    <s v="Debit Card"/>
    <x v="0"/>
    <s v="Same Day"/>
    <x v="0"/>
    <n v="2025"/>
    <m/>
    <x v="10"/>
  </r>
  <r>
    <s v="ORD-007504"/>
    <d v="2025-02-20T00:00:00"/>
    <x v="1667"/>
    <x v="24"/>
    <x v="2"/>
    <x v="2"/>
    <s v="Dubai"/>
    <x v="4"/>
    <x v="2"/>
    <n v="2"/>
    <n v="41.74"/>
    <n v="0.1"/>
    <n v="75.13"/>
    <x v="4295"/>
    <s v="PayPal"/>
    <x v="1"/>
    <s v="Standard"/>
    <x v="1"/>
    <n v="2025"/>
    <m/>
    <x v="10"/>
  </r>
  <r>
    <s v="ORD-007505"/>
    <d v="2025-08-06T00:00:00"/>
    <x v="785"/>
    <x v="12"/>
    <x v="8"/>
    <x v="4"/>
    <s v="Calgary"/>
    <x v="17"/>
    <x v="3"/>
    <n v="3"/>
    <n v="63.7"/>
    <n v="0"/>
    <n v="191.09"/>
    <x v="2081"/>
    <s v="UPI"/>
    <x v="1"/>
    <s v="Express"/>
    <x v="0"/>
    <n v="2025"/>
    <m/>
    <x v="3"/>
  </r>
  <r>
    <s v="ORD-007506"/>
    <d v="2025-12-18T00:00:00"/>
    <x v="689"/>
    <x v="9"/>
    <x v="10"/>
    <x v="7"/>
    <s v="SÃ£o Paulo"/>
    <x v="2"/>
    <x v="1"/>
    <n v="1"/>
    <n v="92.32"/>
    <n v="0"/>
    <n v="92.32"/>
    <x v="4296"/>
    <s v="Credit Card"/>
    <x v="0"/>
    <s v="Standard"/>
    <x v="0"/>
    <n v="2025"/>
    <m/>
    <x v="1"/>
  </r>
  <r>
    <s v="ORD-007507"/>
    <d v="2025-06-12T00:00:00"/>
    <x v="1917"/>
    <x v="1"/>
    <x v="5"/>
    <x v="5"/>
    <s v="Osaka"/>
    <x v="9"/>
    <x v="6"/>
    <n v="2"/>
    <n v="79.31"/>
    <n v="0.1"/>
    <n v="142.76"/>
    <x v="326"/>
    <s v="Digital Wallet"/>
    <x v="0"/>
    <s v="Standard"/>
    <x v="1"/>
    <n v="2025"/>
    <m/>
    <x v="9"/>
  </r>
  <r>
    <s v="ORD-007508"/>
    <d v="2025-05-08T00:00:00"/>
    <x v="372"/>
    <x v="10"/>
    <x v="4"/>
    <x v="4"/>
    <s v="Seattle"/>
    <x v="3"/>
    <x v="1"/>
    <n v="1"/>
    <n v="144.87"/>
    <n v="0"/>
    <n v="144.87"/>
    <x v="4297"/>
    <s v="Digital Wallet"/>
    <x v="0"/>
    <s v="Standard"/>
    <x v="2"/>
    <n v="2025"/>
    <m/>
    <x v="0"/>
  </r>
  <r>
    <s v="ORD-007509"/>
    <d v="2025-08-26T00:00:00"/>
    <x v="1507"/>
    <x v="21"/>
    <x v="9"/>
    <x v="3"/>
    <s v="Frankfurt"/>
    <x v="15"/>
    <x v="6"/>
    <n v="2"/>
    <n v="74.72"/>
    <n v="0.15"/>
    <n v="127.03"/>
    <x v="3346"/>
    <s v="Debit Card"/>
    <x v="0"/>
    <s v="Same Day"/>
    <x v="1"/>
    <n v="2025"/>
    <m/>
    <x v="3"/>
  </r>
  <r>
    <s v="ORD-007510"/>
    <d v="2025-12-13T00:00:00"/>
    <x v="1306"/>
    <x v="22"/>
    <x v="1"/>
    <x v="1"/>
    <s v="Hyderabad"/>
    <x v="15"/>
    <x v="6"/>
    <n v="2"/>
    <n v="71.03"/>
    <n v="0.15"/>
    <n v="120.75"/>
    <x v="1615"/>
    <s v="UPI"/>
    <x v="1"/>
    <s v="Standard"/>
    <x v="4"/>
    <n v="2025"/>
    <m/>
    <x v="1"/>
  </r>
  <r>
    <s v="ORD-007511"/>
    <d v="2025-11-18T00:00:00"/>
    <x v="2320"/>
    <x v="19"/>
    <x v="4"/>
    <x v="4"/>
    <s v="Chicago"/>
    <x v="15"/>
    <x v="6"/>
    <n v="2"/>
    <n v="75.59"/>
    <n v="0.05"/>
    <n v="143.63"/>
    <x v="4298"/>
    <s v="Debit Card"/>
    <x v="0"/>
    <s v="Standard"/>
    <x v="1"/>
    <n v="2025"/>
    <m/>
    <x v="6"/>
  </r>
  <r>
    <s v="ORD-007512"/>
    <d v="2025-12-30T00:00:00"/>
    <x v="1776"/>
    <x v="1"/>
    <x v="5"/>
    <x v="5"/>
    <s v="Yokohama"/>
    <x v="13"/>
    <x v="2"/>
    <n v="1"/>
    <n v="193.98"/>
    <n v="0"/>
    <n v="193.98"/>
    <x v="2615"/>
    <s v="Credit Card"/>
    <x v="0"/>
    <s v="Express"/>
    <x v="2"/>
    <n v="2025"/>
    <m/>
    <x v="1"/>
  </r>
  <r>
    <s v="ORD-007513"/>
    <d v="2025-01-09T00:00:00"/>
    <x v="182"/>
    <x v="28"/>
    <x v="2"/>
    <x v="2"/>
    <s v="Sharjah"/>
    <x v="11"/>
    <x v="5"/>
    <n v="3"/>
    <n v="160.59"/>
    <n v="0.05"/>
    <n v="457.69"/>
    <x v="4299"/>
    <s v="Credit Card"/>
    <x v="2"/>
    <s v="Standard"/>
    <x v="0"/>
    <n v="2025"/>
    <m/>
    <x v="5"/>
  </r>
  <r>
    <s v="ORD-007514"/>
    <d v="2025-02-14T00:00:00"/>
    <x v="1773"/>
    <x v="14"/>
    <x v="0"/>
    <x v="0"/>
    <s v="Perth"/>
    <x v="14"/>
    <x v="3"/>
    <n v="1"/>
    <n v="75.66"/>
    <n v="0"/>
    <n v="75.66"/>
    <x v="3745"/>
    <s v="Credit Card"/>
    <x v="2"/>
    <s v="Same Day"/>
    <x v="0"/>
    <n v="2025"/>
    <m/>
    <x v="10"/>
  </r>
  <r>
    <s v="ORD-007515"/>
    <d v="2025-08-27T00:00:00"/>
    <x v="2256"/>
    <x v="19"/>
    <x v="7"/>
    <x v="3"/>
    <s v="London"/>
    <x v="9"/>
    <x v="6"/>
    <n v="2"/>
    <n v="75.569999999999993"/>
    <n v="0.15"/>
    <n v="128.46"/>
    <x v="2961"/>
    <s v="Unknown"/>
    <x v="2"/>
    <s v="Express"/>
    <x v="1"/>
    <n v="2025"/>
    <m/>
    <x v="3"/>
  </r>
  <r>
    <s v="ORD-007516"/>
    <d v="2025-11-13T00:00:00"/>
    <x v="2174"/>
    <x v="29"/>
    <x v="1"/>
    <x v="1"/>
    <s v="Mumbai"/>
    <x v="0"/>
    <x v="0"/>
    <n v="2"/>
    <n v="41.51"/>
    <n v="0.1"/>
    <n v="74.72"/>
    <x v="2043"/>
    <s v="PayPal"/>
    <x v="0"/>
    <s v="Express"/>
    <x v="1"/>
    <n v="2025"/>
    <m/>
    <x v="6"/>
  </r>
  <r>
    <s v="ORD-007517"/>
    <d v="2025-04-22T00:00:00"/>
    <x v="1908"/>
    <x v="12"/>
    <x v="1"/>
    <x v="1"/>
    <s v="Delhi"/>
    <x v="17"/>
    <x v="3"/>
    <n v="1"/>
    <n v="67.63"/>
    <n v="0.1"/>
    <n v="60.87"/>
    <x v="1123"/>
    <s v="Bank Transfer"/>
    <x v="0"/>
    <s v="Standard"/>
    <x v="0"/>
    <n v="2025"/>
    <m/>
    <x v="7"/>
  </r>
  <r>
    <s v="ORD-007518"/>
    <d v="2025-04-04T00:00:00"/>
    <x v="276"/>
    <x v="17"/>
    <x v="4"/>
    <x v="4"/>
    <s v="New York"/>
    <x v="10"/>
    <x v="1"/>
    <n v="4"/>
    <n v="49.29"/>
    <n v="0.2"/>
    <n v="157.72"/>
    <x v="2240"/>
    <s v="PayPal"/>
    <x v="0"/>
    <s v="Express"/>
    <x v="2"/>
    <n v="2025"/>
    <m/>
    <x v="7"/>
  </r>
  <r>
    <s v="ORD-007519"/>
    <d v="2025-11-03T00:00:00"/>
    <x v="497"/>
    <x v="14"/>
    <x v="7"/>
    <x v="3"/>
    <s v="Liverpool"/>
    <x v="13"/>
    <x v="2"/>
    <n v="1"/>
    <n v="200.56"/>
    <n v="0.1"/>
    <n v="180.5"/>
    <x v="268"/>
    <s v="UPI"/>
    <x v="0"/>
    <s v="Standard"/>
    <x v="2"/>
    <n v="2025"/>
    <m/>
    <x v="6"/>
  </r>
  <r>
    <s v="ORD-007520"/>
    <d v="2025-01-23T00:00:00"/>
    <x v="770"/>
    <x v="23"/>
    <x v="3"/>
    <x v="3"/>
    <s v="Lyon"/>
    <x v="11"/>
    <x v="5"/>
    <n v="2"/>
    <n v="151.59"/>
    <n v="0"/>
    <n v="303.18"/>
    <x v="2412"/>
    <s v="Bank Transfer"/>
    <x v="0"/>
    <s v="Standard"/>
    <x v="0"/>
    <n v="2025"/>
    <m/>
    <x v="5"/>
  </r>
  <r>
    <s v="ORD-007521"/>
    <d v="2025-05-25T00:00:00"/>
    <x v="1589"/>
    <x v="18"/>
    <x v="1"/>
    <x v="1"/>
    <s v="Mumbai"/>
    <x v="18"/>
    <x v="1"/>
    <n v="1"/>
    <n v="66.8"/>
    <n v="0.1"/>
    <n v="60.12"/>
    <x v="3194"/>
    <s v="Debit Card"/>
    <x v="0"/>
    <s v="Express"/>
    <x v="0"/>
    <n v="2025"/>
    <m/>
    <x v="0"/>
  </r>
  <r>
    <s v="ORD-007522"/>
    <d v="2025-07-17T00:00:00"/>
    <x v="1670"/>
    <x v="27"/>
    <x v="11"/>
    <x v="8"/>
    <s v="Durban"/>
    <x v="8"/>
    <x v="5"/>
    <n v="2"/>
    <n v="98.61"/>
    <n v="0.05"/>
    <n v="187.35"/>
    <x v="4300"/>
    <s v="Credit Card"/>
    <x v="0"/>
    <s v="Standard"/>
    <x v="2"/>
    <n v="2025"/>
    <m/>
    <x v="8"/>
  </r>
  <r>
    <s v="ORD-007523"/>
    <d v="2025-08-08T00:00:00"/>
    <x v="1434"/>
    <x v="21"/>
    <x v="4"/>
    <x v="4"/>
    <s v="Seattle"/>
    <x v="13"/>
    <x v="2"/>
    <n v="1"/>
    <n v="199.83"/>
    <n v="0.15"/>
    <n v="169.86"/>
    <x v="4301"/>
    <s v="Bank Transfer"/>
    <x v="1"/>
    <s v="Standard"/>
    <x v="1"/>
    <n v="2025"/>
    <m/>
    <x v="3"/>
  </r>
  <r>
    <s v="ORD-007524"/>
    <d v="2025-10-12T00:00:00"/>
    <x v="2373"/>
    <x v="25"/>
    <x v="10"/>
    <x v="7"/>
    <s v="SÃ£o Paulo"/>
    <x v="8"/>
    <x v="5"/>
    <n v="1"/>
    <n v="105.35"/>
    <n v="0.2"/>
    <n v="84.28"/>
    <x v="3606"/>
    <s v="UPI"/>
    <x v="1"/>
    <s v="Express"/>
    <x v="0"/>
    <n v="2025"/>
    <m/>
    <x v="2"/>
  </r>
  <r>
    <s v="ORD-007525"/>
    <d v="2025-05-19T00:00:00"/>
    <x v="1159"/>
    <x v="16"/>
    <x v="9"/>
    <x v="3"/>
    <s v="Hamburg"/>
    <x v="4"/>
    <x v="2"/>
    <n v="2"/>
    <n v="42.76"/>
    <n v="0.05"/>
    <n v="81.25"/>
    <x v="2020"/>
    <s v="Debit Card"/>
    <x v="2"/>
    <s v="Standard"/>
    <x v="2"/>
    <n v="2025"/>
    <m/>
    <x v="0"/>
  </r>
  <r>
    <s v="ORD-007526"/>
    <d v="2025-08-28T00:00:00"/>
    <x v="526"/>
    <x v="14"/>
    <x v="1"/>
    <x v="1"/>
    <s v="Chennai"/>
    <x v="12"/>
    <x v="1"/>
    <n v="3"/>
    <n v="161.43"/>
    <n v="0.15"/>
    <n v="411.64"/>
    <x v="4302"/>
    <s v="Debit Card"/>
    <x v="0"/>
    <s v="Same Day"/>
    <x v="2"/>
    <n v="2025"/>
    <m/>
    <x v="3"/>
  </r>
  <r>
    <s v="ORD-007527"/>
    <d v="2025-08-17T00:00:00"/>
    <x v="542"/>
    <x v="0"/>
    <x v="5"/>
    <x v="5"/>
    <s v="Tokyo"/>
    <x v="7"/>
    <x v="5"/>
    <n v="2"/>
    <n v="132.55000000000001"/>
    <n v="0.2"/>
    <n v="212.08"/>
    <x v="4303"/>
    <s v="PayPal"/>
    <x v="0"/>
    <s v="Standard"/>
    <x v="2"/>
    <n v="2025"/>
    <m/>
    <x v="3"/>
  </r>
  <r>
    <s v="ORD-007528"/>
    <d v="2025-08-03T00:00:00"/>
    <x v="538"/>
    <x v="5"/>
    <x v="0"/>
    <x v="0"/>
    <s v="Perth"/>
    <x v="1"/>
    <x v="1"/>
    <n v="1"/>
    <n v="39.049999999999997"/>
    <n v="0"/>
    <n v="39.049999999999997"/>
    <x v="4304"/>
    <s v="Credit Card"/>
    <x v="2"/>
    <s v="Same Day"/>
    <x v="1"/>
    <n v="2025"/>
    <m/>
    <x v="3"/>
  </r>
  <r>
    <s v="ORD-007529"/>
    <d v="2025-09-08T00:00:00"/>
    <x v="878"/>
    <x v="19"/>
    <x v="9"/>
    <x v="3"/>
    <s v="Berlin"/>
    <x v="16"/>
    <x v="6"/>
    <n v="1"/>
    <n v="28.72"/>
    <n v="0.05"/>
    <n v="27.28"/>
    <x v="2031"/>
    <s v="PayPal"/>
    <x v="0"/>
    <s v="Same Day"/>
    <x v="1"/>
    <n v="2025"/>
    <m/>
    <x v="11"/>
  </r>
  <r>
    <s v="ORD-007530"/>
    <d v="2025-04-12T00:00:00"/>
    <x v="2215"/>
    <x v="18"/>
    <x v="9"/>
    <x v="3"/>
    <s v="Berlin"/>
    <x v="19"/>
    <x v="5"/>
    <n v="1"/>
    <n v="23.05"/>
    <n v="0.15"/>
    <n v="19.59"/>
    <x v="2697"/>
    <s v="Debit Card"/>
    <x v="0"/>
    <s v="Express"/>
    <x v="0"/>
    <n v="2025"/>
    <m/>
    <x v="7"/>
  </r>
  <r>
    <s v="ORD-007531"/>
    <d v="2025-02-03T00:00:00"/>
    <x v="357"/>
    <x v="15"/>
    <x v="1"/>
    <x v="1"/>
    <s v="Hyderabad"/>
    <x v="1"/>
    <x v="1"/>
    <n v="2"/>
    <n v="42.63"/>
    <n v="0.15"/>
    <n v="72.47"/>
    <x v="3686"/>
    <s v="Credit Card"/>
    <x v="2"/>
    <s v="Standard"/>
    <x v="4"/>
    <n v="2025"/>
    <m/>
    <x v="10"/>
  </r>
  <r>
    <s v="ORD-007532"/>
    <d v="2025-02-16T00:00:00"/>
    <x v="755"/>
    <x v="5"/>
    <x v="8"/>
    <x v="4"/>
    <s v="Calgary"/>
    <x v="15"/>
    <x v="6"/>
    <n v="1"/>
    <n v="71.040000000000006"/>
    <n v="0.2"/>
    <n v="56.84"/>
    <x v="4191"/>
    <s v="PayPal"/>
    <x v="0"/>
    <s v="Express"/>
    <x v="0"/>
    <n v="2025"/>
    <m/>
    <x v="10"/>
  </r>
  <r>
    <s v="ORD-007533"/>
    <d v="2025-03-29T00:00:00"/>
    <x v="2072"/>
    <x v="26"/>
    <x v="2"/>
    <x v="2"/>
    <s v="Abu Dhabi"/>
    <x v="4"/>
    <x v="2"/>
    <n v="1"/>
    <n v="44.28"/>
    <n v="0"/>
    <n v="44.28"/>
    <x v="1957"/>
    <s v="PayPal"/>
    <x v="0"/>
    <s v="Standard"/>
    <x v="1"/>
    <n v="2025"/>
    <m/>
    <x v="4"/>
  </r>
  <r>
    <s v="ORD-007534"/>
    <d v="2025-07-15T00:00:00"/>
    <x v="1644"/>
    <x v="20"/>
    <x v="1"/>
    <x v="1"/>
    <s v="Delhi"/>
    <x v="15"/>
    <x v="6"/>
    <n v="2"/>
    <n v="71.040000000000006"/>
    <n v="0"/>
    <n v="142.07"/>
    <x v="3454"/>
    <s v="PayPal"/>
    <x v="2"/>
    <s v="Express"/>
    <x v="4"/>
    <n v="2025"/>
    <m/>
    <x v="8"/>
  </r>
  <r>
    <s v="ORD-007535"/>
    <d v="2025-11-19T00:00:00"/>
    <x v="1376"/>
    <x v="7"/>
    <x v="4"/>
    <x v="4"/>
    <s v="New York"/>
    <x v="15"/>
    <x v="6"/>
    <n v="2"/>
    <n v="71.09"/>
    <n v="0.15"/>
    <n v="120.85"/>
    <x v="2393"/>
    <s v="Credit Card"/>
    <x v="0"/>
    <s v="Standard"/>
    <x v="1"/>
    <n v="2025"/>
    <m/>
    <x v="6"/>
  </r>
  <r>
    <s v="ORD-007536"/>
    <d v="2025-10-02T00:00:00"/>
    <x v="1828"/>
    <x v="23"/>
    <x v="2"/>
    <x v="2"/>
    <s v="Abu Dhabi"/>
    <x v="4"/>
    <x v="2"/>
    <n v="2"/>
    <n v="44.26"/>
    <n v="0"/>
    <n v="88.52"/>
    <x v="4305"/>
    <s v="Digital Wallet"/>
    <x v="0"/>
    <s v="Standard"/>
    <x v="1"/>
    <n v="2025"/>
    <m/>
    <x v="2"/>
  </r>
  <r>
    <s v="ORD-007537"/>
    <d v="2025-11-04T00:00:00"/>
    <x v="2075"/>
    <x v="16"/>
    <x v="4"/>
    <x v="4"/>
    <s v="Chicago"/>
    <x v="19"/>
    <x v="5"/>
    <n v="1"/>
    <n v="26.6"/>
    <n v="0.1"/>
    <n v="23.94"/>
    <x v="3099"/>
    <s v="Debit Card"/>
    <x v="0"/>
    <s v="Standard"/>
    <x v="0"/>
    <n v="2025"/>
    <m/>
    <x v="6"/>
  </r>
  <r>
    <s v="ORD-007538"/>
    <d v="2025-05-18T00:00:00"/>
    <x v="1943"/>
    <x v="16"/>
    <x v="8"/>
    <x v="4"/>
    <s v="Calgary"/>
    <x v="10"/>
    <x v="1"/>
    <n v="2"/>
    <n v="47.29"/>
    <n v="0.15"/>
    <n v="80.39"/>
    <x v="633"/>
    <s v="Credit Card"/>
    <x v="0"/>
    <s v="Standard"/>
    <x v="1"/>
    <n v="2025"/>
    <m/>
    <x v="0"/>
  </r>
  <r>
    <s v="ORD-007539"/>
    <d v="2025-06-08T00:00:00"/>
    <x v="1403"/>
    <x v="19"/>
    <x v="9"/>
    <x v="3"/>
    <s v="Frankfurt"/>
    <x v="5"/>
    <x v="3"/>
    <n v="1"/>
    <n v="55.53"/>
    <n v="0.1"/>
    <n v="49.97"/>
    <x v="4260"/>
    <s v="Bank Transfer"/>
    <x v="1"/>
    <s v="Standard"/>
    <x v="1"/>
    <n v="2025"/>
    <m/>
    <x v="9"/>
  </r>
  <r>
    <s v="ORD-007540"/>
    <d v="2025-06-03T00:00:00"/>
    <x v="1590"/>
    <x v="27"/>
    <x v="3"/>
    <x v="3"/>
    <s v="Marseille"/>
    <x v="7"/>
    <x v="5"/>
    <n v="4"/>
    <n v="135.87"/>
    <n v="0.1"/>
    <n v="489.12"/>
    <x v="4306"/>
    <s v="PayPal"/>
    <x v="0"/>
    <s v="Standard"/>
    <x v="1"/>
    <n v="2025"/>
    <m/>
    <x v="9"/>
  </r>
  <r>
    <s v="ORD-007541"/>
    <d v="2025-03-17T00:00:00"/>
    <x v="1684"/>
    <x v="16"/>
    <x v="7"/>
    <x v="3"/>
    <s v="Birmingham"/>
    <x v="10"/>
    <x v="1"/>
    <n v="2"/>
    <n v="47.18"/>
    <n v="0.05"/>
    <n v="89.64"/>
    <x v="1243"/>
    <s v="PayPal"/>
    <x v="0"/>
    <s v="Standard"/>
    <x v="1"/>
    <n v="2025"/>
    <m/>
    <x v="4"/>
  </r>
  <r>
    <s v="ORD-007542"/>
    <d v="2025-01-24T00:00:00"/>
    <x v="2167"/>
    <x v="0"/>
    <x v="4"/>
    <x v="4"/>
    <s v="Chicago"/>
    <x v="13"/>
    <x v="2"/>
    <n v="1"/>
    <n v="199.57"/>
    <n v="0.1"/>
    <n v="179.62"/>
    <x v="4307"/>
    <s v="Bank Transfer"/>
    <x v="0"/>
    <s v="Standard"/>
    <x v="3"/>
    <n v="2025"/>
    <m/>
    <x v="5"/>
  </r>
  <r>
    <s v="ORD-007543"/>
    <d v="2025-08-20T00:00:00"/>
    <x v="2374"/>
    <x v="4"/>
    <x v="1"/>
    <x v="1"/>
    <s v="Bengaluru"/>
    <x v="0"/>
    <x v="0"/>
    <n v="2"/>
    <n v="44.22"/>
    <n v="0.1"/>
    <n v="79.599999999999994"/>
    <x v="4308"/>
    <s v="Bank Transfer"/>
    <x v="0"/>
    <s v="Standard"/>
    <x v="1"/>
    <n v="2025"/>
    <m/>
    <x v="3"/>
  </r>
  <r>
    <s v="ORD-007544"/>
    <d v="2025-12-29T00:00:00"/>
    <x v="1354"/>
    <x v="29"/>
    <x v="5"/>
    <x v="5"/>
    <s v="Kyoto"/>
    <x v="1"/>
    <x v="1"/>
    <n v="1"/>
    <n v="39.36"/>
    <n v="0.1"/>
    <n v="35.42"/>
    <x v="1330"/>
    <s v="UPI"/>
    <x v="2"/>
    <s v="Express"/>
    <x v="1"/>
    <n v="2025"/>
    <m/>
    <x v="1"/>
  </r>
  <r>
    <s v="ORD-007545"/>
    <d v="2025-03-07T00:00:00"/>
    <x v="1692"/>
    <x v="9"/>
    <x v="5"/>
    <x v="5"/>
    <s v="Osaka"/>
    <x v="8"/>
    <x v="5"/>
    <n v="1"/>
    <n v="101.25"/>
    <n v="0"/>
    <n v="101.25"/>
    <x v="619"/>
    <s v="UPI"/>
    <x v="0"/>
    <s v="Express"/>
    <x v="0"/>
    <n v="2025"/>
    <m/>
    <x v="4"/>
  </r>
  <r>
    <s v="ORD-007546"/>
    <d v="2025-01-19T00:00:00"/>
    <x v="198"/>
    <x v="19"/>
    <x v="8"/>
    <x v="4"/>
    <s v="Montreal"/>
    <x v="11"/>
    <x v="5"/>
    <n v="1"/>
    <n v="145.81"/>
    <n v="0"/>
    <n v="145.81"/>
    <x v="3873"/>
    <s v="Credit Card"/>
    <x v="0"/>
    <s v="Standard"/>
    <x v="0"/>
    <n v="2025"/>
    <m/>
    <x v="5"/>
  </r>
  <r>
    <s v="ORD-007547"/>
    <d v="2025-11-01T00:00:00"/>
    <x v="308"/>
    <x v="0"/>
    <x v="8"/>
    <x v="4"/>
    <s v="Vancouver"/>
    <x v="15"/>
    <x v="6"/>
    <n v="1"/>
    <n v="79.33"/>
    <n v="0.1"/>
    <n v="71.400000000000006"/>
    <x v="3739"/>
    <s v="UPI"/>
    <x v="0"/>
    <s v="Same Day"/>
    <x v="1"/>
    <n v="2025"/>
    <m/>
    <x v="6"/>
  </r>
  <r>
    <s v="ORD-007548"/>
    <d v="2025-04-09T00:00:00"/>
    <x v="1666"/>
    <x v="19"/>
    <x v="4"/>
    <x v="4"/>
    <s v="Houston"/>
    <x v="9"/>
    <x v="6"/>
    <n v="1"/>
    <n v="84.68"/>
    <n v="0.15"/>
    <n v="71.98"/>
    <x v="1897"/>
    <s v="PayPal"/>
    <x v="0"/>
    <s v="Express"/>
    <x v="1"/>
    <n v="2025"/>
    <m/>
    <x v="7"/>
  </r>
  <r>
    <s v="ORD-007549"/>
    <d v="2025-11-16T00:00:00"/>
    <x v="1819"/>
    <x v="2"/>
    <x v="1"/>
    <x v="1"/>
    <s v="Kolkata"/>
    <x v="1"/>
    <x v="1"/>
    <n v="1"/>
    <n v="42.07"/>
    <n v="0.1"/>
    <n v="37.86"/>
    <x v="350"/>
    <s v="Credit Card"/>
    <x v="0"/>
    <s v="Express"/>
    <x v="0"/>
    <n v="2025"/>
    <m/>
    <x v="6"/>
  </r>
  <r>
    <s v="ORD-007550"/>
    <d v="2025-10-03T00:00:00"/>
    <x v="702"/>
    <x v="16"/>
    <x v="6"/>
    <x v="6"/>
    <s v="Singapore"/>
    <x v="19"/>
    <x v="5"/>
    <n v="3"/>
    <n v="24.24"/>
    <n v="0.05"/>
    <n v="69.08"/>
    <x v="4309"/>
    <s v="UPI"/>
    <x v="2"/>
    <s v="Standard"/>
    <x v="2"/>
    <n v="2025"/>
    <m/>
    <x v="2"/>
  </r>
  <r>
    <s v="ORD-007551"/>
    <d v="2025-12-17T00:00:00"/>
    <x v="1410"/>
    <x v="19"/>
    <x v="9"/>
    <x v="3"/>
    <s v="Berlin"/>
    <x v="8"/>
    <x v="5"/>
    <n v="1"/>
    <n v="100.81"/>
    <n v="0.05"/>
    <n v="95.77"/>
    <x v="486"/>
    <s v="PayPal"/>
    <x v="0"/>
    <s v="Standard"/>
    <x v="1"/>
    <n v="2025"/>
    <m/>
    <x v="1"/>
  </r>
  <r>
    <s v="ORD-007552"/>
    <d v="2025-06-09T00:00:00"/>
    <x v="591"/>
    <x v="22"/>
    <x v="4"/>
    <x v="4"/>
    <s v="Seattle"/>
    <x v="19"/>
    <x v="5"/>
    <n v="2"/>
    <n v="24.01"/>
    <n v="0.05"/>
    <n v="45.61"/>
    <x v="4310"/>
    <s v="PayPal"/>
    <x v="0"/>
    <s v="Same Day"/>
    <x v="2"/>
    <n v="2025"/>
    <m/>
    <x v="9"/>
  </r>
  <r>
    <s v="ORD-007553"/>
    <d v="2025-09-16T00:00:00"/>
    <x v="63"/>
    <x v="17"/>
    <x v="1"/>
    <x v="1"/>
    <s v="Kolkata"/>
    <x v="6"/>
    <x v="4"/>
    <n v="2"/>
    <n v="19.440000000000001"/>
    <n v="0"/>
    <n v="38.869999999999997"/>
    <x v="1424"/>
    <s v="Debit Card"/>
    <x v="0"/>
    <s v="Express"/>
    <x v="1"/>
    <n v="2025"/>
    <m/>
    <x v="11"/>
  </r>
  <r>
    <s v="ORD-007554"/>
    <d v="2025-07-01T00:00:00"/>
    <x v="535"/>
    <x v="17"/>
    <x v="1"/>
    <x v="1"/>
    <s v="Hyderabad"/>
    <x v="14"/>
    <x v="3"/>
    <n v="1"/>
    <n v="79.25"/>
    <n v="0.1"/>
    <n v="71.319999999999993"/>
    <x v="3743"/>
    <s v="PayPal"/>
    <x v="0"/>
    <s v="Standard"/>
    <x v="3"/>
    <n v="2025"/>
    <m/>
    <x v="8"/>
  </r>
  <r>
    <s v="ORD-007555"/>
    <d v="2025-09-04T00:00:00"/>
    <x v="1261"/>
    <x v="1"/>
    <x v="4"/>
    <x v="4"/>
    <s v="Houston"/>
    <x v="11"/>
    <x v="5"/>
    <n v="1"/>
    <n v="141.18"/>
    <n v="0.15"/>
    <n v="120"/>
    <x v="2127"/>
    <s v="Debit Card"/>
    <x v="2"/>
    <s v="Standard"/>
    <x v="2"/>
    <n v="2025"/>
    <m/>
    <x v="11"/>
  </r>
  <r>
    <s v="ORD-007556"/>
    <d v="2025-06-25T00:00:00"/>
    <x v="726"/>
    <x v="15"/>
    <x v="6"/>
    <x v="6"/>
    <s v="Singapore"/>
    <x v="5"/>
    <x v="3"/>
    <n v="3"/>
    <n v="55.04"/>
    <n v="0.15"/>
    <n v="140.36000000000001"/>
    <x v="2673"/>
    <s v="Credit Card"/>
    <x v="1"/>
    <s v="Standard"/>
    <x v="0"/>
    <n v="2025"/>
    <m/>
    <x v="9"/>
  </r>
  <r>
    <s v="ORD-007557"/>
    <d v="2025-03-15T00:00:00"/>
    <x v="921"/>
    <x v="0"/>
    <x v="2"/>
    <x v="2"/>
    <s v="Abu Dhabi"/>
    <x v="9"/>
    <x v="6"/>
    <n v="1"/>
    <n v="75.099999999999994"/>
    <n v="0.1"/>
    <n v="67.59"/>
    <x v="4104"/>
    <s v="Bank Transfer"/>
    <x v="0"/>
    <s v="Standard"/>
    <x v="0"/>
    <n v="2025"/>
    <m/>
    <x v="4"/>
  </r>
  <r>
    <s v="ORD-007558"/>
    <d v="2025-07-18T00:00:00"/>
    <x v="1659"/>
    <x v="18"/>
    <x v="2"/>
    <x v="2"/>
    <s v="Dubai"/>
    <x v="3"/>
    <x v="1"/>
    <n v="1"/>
    <n v="150.08000000000001"/>
    <n v="0.15"/>
    <n v="127.57"/>
    <x v="619"/>
    <s v="PayPal"/>
    <x v="0"/>
    <s v="Standard"/>
    <x v="1"/>
    <n v="2025"/>
    <m/>
    <x v="8"/>
  </r>
  <r>
    <s v="ORD-007559"/>
    <d v="2025-07-26T00:00:00"/>
    <x v="1132"/>
    <x v="9"/>
    <x v="2"/>
    <x v="2"/>
    <s v="Abu Dhabi"/>
    <x v="11"/>
    <x v="5"/>
    <n v="1"/>
    <n v="140.59"/>
    <n v="0.25"/>
    <n v="105.45"/>
    <x v="4210"/>
    <s v="UPI"/>
    <x v="0"/>
    <s v="Standard"/>
    <x v="3"/>
    <n v="2025"/>
    <m/>
    <x v="8"/>
  </r>
  <r>
    <s v="ORD-007560"/>
    <d v="2025-11-10T00:00:00"/>
    <x v="854"/>
    <x v="23"/>
    <x v="2"/>
    <x v="2"/>
    <s v="Abu Dhabi"/>
    <x v="11"/>
    <x v="5"/>
    <n v="1"/>
    <n v="160.06"/>
    <n v="0"/>
    <n v="160.06"/>
    <x v="2800"/>
    <s v="Credit Card"/>
    <x v="0"/>
    <s v="Same Day"/>
    <x v="1"/>
    <n v="2025"/>
    <m/>
    <x v="6"/>
  </r>
  <r>
    <s v="ORD-007561"/>
    <d v="2025-10-15T00:00:00"/>
    <x v="184"/>
    <x v="26"/>
    <x v="9"/>
    <x v="3"/>
    <s v="Hamburg"/>
    <x v="2"/>
    <x v="1"/>
    <n v="1"/>
    <n v="89.88"/>
    <n v="0.05"/>
    <n v="85.38"/>
    <x v="4311"/>
    <s v="UPI"/>
    <x v="1"/>
    <s v="Standard"/>
    <x v="0"/>
    <n v="2025"/>
    <m/>
    <x v="2"/>
  </r>
  <r>
    <s v="ORD-007562"/>
    <d v="2025-09-17T00:00:00"/>
    <x v="286"/>
    <x v="6"/>
    <x v="4"/>
    <x v="4"/>
    <s v="New York"/>
    <x v="9"/>
    <x v="6"/>
    <n v="3"/>
    <n v="77.8"/>
    <n v="0.05"/>
    <n v="221.73"/>
    <x v="436"/>
    <s v="UPI"/>
    <x v="1"/>
    <s v="Standard"/>
    <x v="1"/>
    <n v="2025"/>
    <m/>
    <x v="11"/>
  </r>
  <r>
    <s v="ORD-007563"/>
    <d v="2025-02-14T00:00:00"/>
    <x v="2128"/>
    <x v="28"/>
    <x v="5"/>
    <x v="5"/>
    <s v="Tokyo"/>
    <x v="5"/>
    <x v="3"/>
    <n v="5"/>
    <n v="51.6"/>
    <n v="0.2"/>
    <n v="206.4"/>
    <x v="2729"/>
    <s v="Debit Card"/>
    <x v="2"/>
    <s v="Express"/>
    <x v="0"/>
    <n v="2025"/>
    <m/>
    <x v="10"/>
  </r>
  <r>
    <s v="ORD-007564"/>
    <d v="2025-10-09T00:00:00"/>
    <x v="1766"/>
    <x v="9"/>
    <x v="4"/>
    <x v="4"/>
    <s v="New York"/>
    <x v="15"/>
    <x v="6"/>
    <n v="2"/>
    <n v="73.67"/>
    <n v="0.1"/>
    <n v="132.6"/>
    <x v="4312"/>
    <s v="Digital Wallet"/>
    <x v="0"/>
    <s v="Same Day"/>
    <x v="4"/>
    <n v="2025"/>
    <m/>
    <x v="2"/>
  </r>
  <r>
    <s v="ORD-007565"/>
    <d v="2025-07-15T00:00:00"/>
    <x v="2109"/>
    <x v="5"/>
    <x v="4"/>
    <x v="4"/>
    <s v="Houston"/>
    <x v="2"/>
    <x v="1"/>
    <n v="2"/>
    <n v="82.96"/>
    <n v="0.1"/>
    <n v="149.33000000000001"/>
    <x v="4313"/>
    <s v="Credit Card"/>
    <x v="0"/>
    <s v="Standard"/>
    <x v="0"/>
    <n v="2025"/>
    <m/>
    <x v="8"/>
  </r>
  <r>
    <s v="ORD-007566"/>
    <d v="2025-12-04T00:00:00"/>
    <x v="2139"/>
    <x v="3"/>
    <x v="4"/>
    <x v="4"/>
    <s v="Houston"/>
    <x v="7"/>
    <x v="5"/>
    <n v="2"/>
    <n v="139.79"/>
    <n v="0.05"/>
    <n v="265.60000000000002"/>
    <x v="4314"/>
    <s v="Credit Card"/>
    <x v="0"/>
    <s v="Same Day"/>
    <x v="4"/>
    <n v="2025"/>
    <m/>
    <x v="1"/>
  </r>
  <r>
    <s v="ORD-007567"/>
    <d v="2025-12-11T00:00:00"/>
    <x v="1471"/>
    <x v="28"/>
    <x v="9"/>
    <x v="3"/>
    <s v="Berlin"/>
    <x v="1"/>
    <x v="1"/>
    <n v="1"/>
    <n v="42.6"/>
    <n v="0"/>
    <n v="42.6"/>
    <x v="2387"/>
    <s v="PayPal"/>
    <x v="2"/>
    <s v="Express"/>
    <x v="0"/>
    <n v="2025"/>
    <m/>
    <x v="1"/>
  </r>
  <r>
    <s v="ORD-007568"/>
    <d v="2025-01-22T00:00:00"/>
    <x v="1213"/>
    <x v="22"/>
    <x v="4"/>
    <x v="4"/>
    <s v="Chicago"/>
    <x v="5"/>
    <x v="3"/>
    <n v="1"/>
    <n v="58.57"/>
    <n v="0"/>
    <n v="58.57"/>
    <x v="1155"/>
    <s v="Debit Card"/>
    <x v="0"/>
    <s v="Standard"/>
    <x v="0"/>
    <n v="2025"/>
    <m/>
    <x v="5"/>
  </r>
  <r>
    <s v="ORD-007569"/>
    <d v="2025-11-13T00:00:00"/>
    <x v="280"/>
    <x v="16"/>
    <x v="1"/>
    <x v="1"/>
    <s v="Kolkata"/>
    <x v="9"/>
    <x v="6"/>
    <n v="2"/>
    <n v="78.5"/>
    <n v="0.05"/>
    <n v="149.16"/>
    <x v="4247"/>
    <s v="Digital Wallet"/>
    <x v="2"/>
    <s v="Express"/>
    <x v="1"/>
    <n v="2025"/>
    <m/>
    <x v="6"/>
  </r>
  <r>
    <s v="ORD-007570"/>
    <d v="2025-01-15T00:00:00"/>
    <x v="529"/>
    <x v="2"/>
    <x v="7"/>
    <x v="3"/>
    <s v="London"/>
    <x v="6"/>
    <x v="4"/>
    <n v="2"/>
    <n v="17.649999999999999"/>
    <n v="0"/>
    <n v="35.299999999999997"/>
    <x v="744"/>
    <s v="Debit Card"/>
    <x v="0"/>
    <s v="Standard"/>
    <x v="0"/>
    <n v="2025"/>
    <m/>
    <x v="5"/>
  </r>
  <r>
    <s v="ORD-007571"/>
    <d v="2025-05-24T00:00:00"/>
    <x v="1834"/>
    <x v="6"/>
    <x v="10"/>
    <x v="7"/>
    <s v="Rio de Janeiro"/>
    <x v="17"/>
    <x v="3"/>
    <n v="1"/>
    <n v="66.73"/>
    <n v="0.1"/>
    <n v="60.06"/>
    <x v="713"/>
    <s v="Credit Card"/>
    <x v="0"/>
    <s v="Standard"/>
    <x v="1"/>
    <n v="2025"/>
    <m/>
    <x v="0"/>
  </r>
  <r>
    <s v="ORD-007572"/>
    <d v="2025-08-01T00:00:00"/>
    <x v="1826"/>
    <x v="15"/>
    <x v="3"/>
    <x v="3"/>
    <s v="Toulouse"/>
    <x v="18"/>
    <x v="1"/>
    <n v="2"/>
    <n v="70.900000000000006"/>
    <n v="0.1"/>
    <n v="127.61"/>
    <x v="4315"/>
    <s v="Bank Transfer"/>
    <x v="0"/>
    <s v="Standard"/>
    <x v="1"/>
    <n v="2025"/>
    <m/>
    <x v="3"/>
  </r>
  <r>
    <s v="ORD-007573"/>
    <d v="2025-02-27T00:00:00"/>
    <x v="1308"/>
    <x v="29"/>
    <x v="10"/>
    <x v="7"/>
    <s v="Rio de Janeiro"/>
    <x v="18"/>
    <x v="1"/>
    <n v="3"/>
    <n v="72.05"/>
    <n v="0.1"/>
    <n v="194.53"/>
    <x v="4316"/>
    <s v="UPI"/>
    <x v="2"/>
    <s v="Standard"/>
    <x v="4"/>
    <n v="2025"/>
    <m/>
    <x v="10"/>
  </r>
  <r>
    <s v="ORD-007574"/>
    <d v="2025-10-19T00:00:00"/>
    <x v="1569"/>
    <x v="3"/>
    <x v="1"/>
    <x v="1"/>
    <s v="Kolkata"/>
    <x v="8"/>
    <x v="5"/>
    <n v="1"/>
    <n v="98.53"/>
    <n v="0"/>
    <n v="98.53"/>
    <x v="817"/>
    <s v="Digital Wallet"/>
    <x v="0"/>
    <s v="Express"/>
    <x v="2"/>
    <n v="2025"/>
    <m/>
    <x v="2"/>
  </r>
  <r>
    <s v="ORD-007575"/>
    <d v="2025-01-04T00:00:00"/>
    <x v="2236"/>
    <x v="2"/>
    <x v="1"/>
    <x v="1"/>
    <s v="Chennai"/>
    <x v="10"/>
    <x v="1"/>
    <n v="3"/>
    <n v="46.83"/>
    <n v="0.2"/>
    <n v="112.4"/>
    <x v="3423"/>
    <s v="PayPal"/>
    <x v="1"/>
    <s v="Standard"/>
    <x v="0"/>
    <n v="2025"/>
    <m/>
    <x v="5"/>
  </r>
  <r>
    <s v="ORD-007576"/>
    <d v="2025-03-07T00:00:00"/>
    <x v="256"/>
    <x v="19"/>
    <x v="3"/>
    <x v="3"/>
    <s v="Paris"/>
    <x v="7"/>
    <x v="5"/>
    <n v="2"/>
    <n v="132.65"/>
    <n v="0.05"/>
    <n v="252.03"/>
    <x v="4317"/>
    <s v="Digital Wallet"/>
    <x v="0"/>
    <s v="Standard"/>
    <x v="3"/>
    <n v="2025"/>
    <m/>
    <x v="4"/>
  </r>
  <r>
    <s v="ORD-007577"/>
    <d v="2025-08-16T00:00:00"/>
    <x v="927"/>
    <x v="16"/>
    <x v="7"/>
    <x v="3"/>
    <s v="Birmingham"/>
    <x v="0"/>
    <x v="0"/>
    <n v="1"/>
    <n v="43.81"/>
    <n v="0.25"/>
    <n v="32.86"/>
    <x v="413"/>
    <s v="Debit Card"/>
    <x v="1"/>
    <s v="Standard"/>
    <x v="1"/>
    <n v="2025"/>
    <m/>
    <x v="3"/>
  </r>
  <r>
    <s v="ORD-007578"/>
    <d v="2025-10-07T00:00:00"/>
    <x v="254"/>
    <x v="16"/>
    <x v="8"/>
    <x v="4"/>
    <s v="Toronto"/>
    <x v="6"/>
    <x v="4"/>
    <n v="1"/>
    <n v="18.43"/>
    <n v="0.1"/>
    <n v="16.59"/>
    <x v="1215"/>
    <s v="Digital Wallet"/>
    <x v="2"/>
    <s v="Same Day"/>
    <x v="1"/>
    <n v="2025"/>
    <m/>
    <x v="2"/>
  </r>
  <r>
    <s v="ORD-007579"/>
    <d v="2025-12-10T00:00:00"/>
    <x v="1831"/>
    <x v="7"/>
    <x v="5"/>
    <x v="5"/>
    <s v="Yokohama"/>
    <x v="15"/>
    <x v="6"/>
    <n v="4"/>
    <n v="80.86"/>
    <n v="0.05"/>
    <n v="307.26"/>
    <x v="4318"/>
    <s v="UPI"/>
    <x v="0"/>
    <s v="Standard"/>
    <x v="2"/>
    <n v="2025"/>
    <m/>
    <x v="1"/>
  </r>
  <r>
    <s v="ORD-007580"/>
    <d v="2025-10-03T00:00:00"/>
    <x v="1489"/>
    <x v="12"/>
    <x v="5"/>
    <x v="5"/>
    <s v="Osaka"/>
    <x v="14"/>
    <x v="3"/>
    <n v="1"/>
    <n v="75.349999999999994"/>
    <n v="0.15"/>
    <n v="64.05"/>
    <x v="2745"/>
    <s v="Credit Card"/>
    <x v="1"/>
    <s v="Standard"/>
    <x v="2"/>
    <n v="2025"/>
    <m/>
    <x v="2"/>
  </r>
  <r>
    <s v="ORD-007581"/>
    <d v="2025-09-20T00:00:00"/>
    <x v="47"/>
    <x v="22"/>
    <x v="2"/>
    <x v="2"/>
    <s v="Abu Dhabi"/>
    <x v="6"/>
    <x v="4"/>
    <n v="1"/>
    <n v="19.93"/>
    <n v="0.1"/>
    <n v="17.940000000000001"/>
    <x v="3291"/>
    <s v="UPI"/>
    <x v="0"/>
    <s v="Standard"/>
    <x v="1"/>
    <n v="2025"/>
    <m/>
    <x v="11"/>
  </r>
  <r>
    <s v="ORD-007582"/>
    <d v="2025-06-04T00:00:00"/>
    <x v="1810"/>
    <x v="15"/>
    <x v="7"/>
    <x v="3"/>
    <s v="Liverpool"/>
    <x v="6"/>
    <x v="4"/>
    <n v="1"/>
    <n v="19.59"/>
    <n v="0"/>
    <n v="19.59"/>
    <x v="939"/>
    <s v="Bank Transfer"/>
    <x v="2"/>
    <s v="Standard"/>
    <x v="1"/>
    <n v="2025"/>
    <m/>
    <x v="9"/>
  </r>
  <r>
    <s v="ORD-007583"/>
    <d v="2025-01-01T00:00:00"/>
    <x v="774"/>
    <x v="27"/>
    <x v="4"/>
    <x v="4"/>
    <s v="Houston"/>
    <x v="15"/>
    <x v="6"/>
    <n v="2"/>
    <n v="76.41"/>
    <n v="0.1"/>
    <n v="137.54"/>
    <x v="2590"/>
    <s v="UPI"/>
    <x v="1"/>
    <s v="Standard"/>
    <x v="0"/>
    <n v="2025"/>
    <m/>
    <x v="5"/>
  </r>
  <r>
    <s v="ORD-007584"/>
    <d v="2025-02-16T00:00:00"/>
    <x v="2178"/>
    <x v="10"/>
    <x v="3"/>
    <x v="3"/>
    <s v="Paris"/>
    <x v="1"/>
    <x v="1"/>
    <n v="3"/>
    <n v="40.99"/>
    <n v="0"/>
    <n v="122.97"/>
    <x v="1236"/>
    <s v="Digital Wallet"/>
    <x v="0"/>
    <s v="Same Day"/>
    <x v="2"/>
    <n v="2025"/>
    <m/>
    <x v="10"/>
  </r>
  <r>
    <s v="ORD-007585"/>
    <d v="2025-07-29T00:00:00"/>
    <x v="2375"/>
    <x v="16"/>
    <x v="1"/>
    <x v="1"/>
    <s v="Delhi"/>
    <x v="4"/>
    <x v="2"/>
    <n v="1"/>
    <n v="44.87"/>
    <n v="0.05"/>
    <n v="42.63"/>
    <x v="3250"/>
    <s v="Credit Card"/>
    <x v="0"/>
    <s v="Same Day"/>
    <x v="0"/>
    <n v="2025"/>
    <m/>
    <x v="8"/>
  </r>
  <r>
    <s v="ORD-007586"/>
    <d v="2025-09-21T00:00:00"/>
    <x v="249"/>
    <x v="6"/>
    <x v="4"/>
    <x v="4"/>
    <s v="New York"/>
    <x v="12"/>
    <x v="1"/>
    <n v="2"/>
    <n v="150.93"/>
    <n v="0.05"/>
    <n v="286.77"/>
    <x v="4319"/>
    <s v="Credit Card"/>
    <x v="0"/>
    <s v="Standard"/>
    <x v="0"/>
    <n v="2025"/>
    <m/>
    <x v="11"/>
  </r>
  <r>
    <s v="ORD-007587"/>
    <d v="2025-06-13T00:00:00"/>
    <x v="1894"/>
    <x v="4"/>
    <x v="4"/>
    <x v="4"/>
    <s v="Los Angeles"/>
    <x v="1"/>
    <x v="1"/>
    <n v="1"/>
    <n v="37.32"/>
    <n v="0.1"/>
    <n v="33.590000000000003"/>
    <x v="4320"/>
    <s v="Debit Card"/>
    <x v="0"/>
    <s v="Express"/>
    <x v="3"/>
    <n v="2025"/>
    <m/>
    <x v="9"/>
  </r>
  <r>
    <s v="ORD-007588"/>
    <d v="2025-10-13T00:00:00"/>
    <x v="620"/>
    <x v="6"/>
    <x v="7"/>
    <x v="3"/>
    <s v="Birmingham"/>
    <x v="14"/>
    <x v="3"/>
    <n v="4"/>
    <n v="84.18"/>
    <n v="0.2"/>
    <n v="269.38"/>
    <x v="4321"/>
    <s v="UPI"/>
    <x v="0"/>
    <s v="Express"/>
    <x v="4"/>
    <n v="2025"/>
    <m/>
    <x v="2"/>
  </r>
  <r>
    <s v="ORD-007589"/>
    <d v="2025-07-24T00:00:00"/>
    <x v="1508"/>
    <x v="10"/>
    <x v="1"/>
    <x v="1"/>
    <s v="Delhi"/>
    <x v="9"/>
    <x v="6"/>
    <n v="2"/>
    <n v="84.95"/>
    <n v="0"/>
    <n v="169.9"/>
    <x v="1903"/>
    <s v="Credit Card"/>
    <x v="0"/>
    <s v="Standard"/>
    <x v="1"/>
    <n v="2025"/>
    <m/>
    <x v="8"/>
  </r>
  <r>
    <s v="ORD-007590"/>
    <d v="2025-01-30T00:00:00"/>
    <x v="738"/>
    <x v="17"/>
    <x v="1"/>
    <x v="1"/>
    <s v="Bengaluru"/>
    <x v="12"/>
    <x v="1"/>
    <n v="3"/>
    <n v="151.41"/>
    <n v="0.05"/>
    <n v="431.52"/>
    <x v="4322"/>
    <s v="UPI"/>
    <x v="2"/>
    <s v="Standard"/>
    <x v="2"/>
    <n v="2025"/>
    <m/>
    <x v="5"/>
  </r>
  <r>
    <s v="ORD-007591"/>
    <d v="2025-03-17T00:00:00"/>
    <x v="1247"/>
    <x v="15"/>
    <x v="8"/>
    <x v="4"/>
    <s v="Calgary"/>
    <x v="10"/>
    <x v="1"/>
    <n v="1"/>
    <n v="47.47"/>
    <n v="0.1"/>
    <n v="42.72"/>
    <x v="1527"/>
    <s v="Debit Card"/>
    <x v="0"/>
    <s v="Standard"/>
    <x v="1"/>
    <n v="2025"/>
    <m/>
    <x v="4"/>
  </r>
  <r>
    <s v="ORD-007592"/>
    <d v="2025-11-19T00:00:00"/>
    <x v="2376"/>
    <x v="10"/>
    <x v="8"/>
    <x v="4"/>
    <s v="Toronto"/>
    <x v="12"/>
    <x v="1"/>
    <n v="1"/>
    <n v="159.6"/>
    <n v="0.1"/>
    <n v="143.63999999999999"/>
    <x v="4323"/>
    <s v="Debit Card"/>
    <x v="0"/>
    <s v="Standard"/>
    <x v="3"/>
    <n v="2025"/>
    <m/>
    <x v="6"/>
  </r>
  <r>
    <s v="ORD-007593"/>
    <d v="2025-10-11T00:00:00"/>
    <x v="317"/>
    <x v="28"/>
    <x v="0"/>
    <x v="0"/>
    <s v="Brisbane"/>
    <x v="19"/>
    <x v="5"/>
    <n v="2"/>
    <n v="23.18"/>
    <n v="0.05"/>
    <n v="44.04"/>
    <x v="3482"/>
    <s v="PayPal"/>
    <x v="1"/>
    <s v="Standard"/>
    <x v="1"/>
    <n v="2025"/>
    <m/>
    <x v="2"/>
  </r>
  <r>
    <s v="ORD-007594"/>
    <d v="2025-12-04T00:00:00"/>
    <x v="42"/>
    <x v="0"/>
    <x v="8"/>
    <x v="4"/>
    <s v="Vancouver"/>
    <x v="2"/>
    <x v="1"/>
    <n v="1"/>
    <n v="89.1"/>
    <n v="0"/>
    <n v="89.1"/>
    <x v="2170"/>
    <s v="Credit Card"/>
    <x v="0"/>
    <s v="Express"/>
    <x v="1"/>
    <n v="2025"/>
    <m/>
    <x v="1"/>
  </r>
  <r>
    <s v="ORD-007595"/>
    <d v="2025-02-15T00:00:00"/>
    <x v="1795"/>
    <x v="5"/>
    <x v="1"/>
    <x v="1"/>
    <s v="Mumbai"/>
    <x v="18"/>
    <x v="1"/>
    <n v="2"/>
    <n v="69.59"/>
    <n v="0.1"/>
    <n v="125.26"/>
    <x v="4324"/>
    <s v="Credit Card"/>
    <x v="0"/>
    <s v="Standard"/>
    <x v="2"/>
    <n v="2025"/>
    <m/>
    <x v="10"/>
  </r>
  <r>
    <s v="ORD-007596"/>
    <d v="2025-12-29T00:00:00"/>
    <x v="1584"/>
    <x v="21"/>
    <x v="4"/>
    <x v="4"/>
    <s v="Los Angeles"/>
    <x v="5"/>
    <x v="3"/>
    <n v="1"/>
    <n v="56.77"/>
    <n v="0.1"/>
    <n v="51.09"/>
    <x v="3674"/>
    <s v="Debit Card"/>
    <x v="2"/>
    <s v="Standard"/>
    <x v="0"/>
    <n v="2025"/>
    <m/>
    <x v="1"/>
  </r>
  <r>
    <s v="ORD-007597"/>
    <d v="2025-03-23T00:00:00"/>
    <x v="421"/>
    <x v="24"/>
    <x v="1"/>
    <x v="1"/>
    <s v="Bengaluru"/>
    <x v="0"/>
    <x v="0"/>
    <n v="1"/>
    <n v="42.12"/>
    <n v="0"/>
    <n v="42.12"/>
    <x v="445"/>
    <s v="UPI"/>
    <x v="0"/>
    <s v="Same Day"/>
    <x v="0"/>
    <n v="2025"/>
    <m/>
    <x v="4"/>
  </r>
  <r>
    <s v="ORD-007598"/>
    <d v="2025-01-05T00:00:00"/>
    <x v="2073"/>
    <x v="8"/>
    <x v="10"/>
    <x v="7"/>
    <s v="BrasÃ­lia"/>
    <x v="0"/>
    <x v="0"/>
    <n v="1"/>
    <n v="41.94"/>
    <n v="0.05"/>
    <n v="39.840000000000003"/>
    <x v="689"/>
    <s v="UPI"/>
    <x v="1"/>
    <s v="Standard"/>
    <x v="0"/>
    <n v="2025"/>
    <m/>
    <x v="5"/>
  </r>
  <r>
    <s v="ORD-007599"/>
    <d v="2025-12-31T00:00:00"/>
    <x v="117"/>
    <x v="1"/>
    <x v="5"/>
    <x v="5"/>
    <s v="Osaka"/>
    <x v="14"/>
    <x v="3"/>
    <n v="1"/>
    <n v="74.959999999999994"/>
    <n v="0.25"/>
    <n v="56.22"/>
    <x v="2414"/>
    <s v="Digital Wallet"/>
    <x v="0"/>
    <s v="Express"/>
    <x v="2"/>
    <n v="2025"/>
    <m/>
    <x v="1"/>
  </r>
  <r>
    <s v="ORD-007600"/>
    <d v="2025-04-20T00:00:00"/>
    <x v="1489"/>
    <x v="0"/>
    <x v="4"/>
    <x v="4"/>
    <s v="Houston"/>
    <x v="6"/>
    <x v="4"/>
    <n v="1"/>
    <n v="18.72"/>
    <n v="0.15"/>
    <n v="15.91"/>
    <x v="2036"/>
    <s v="Credit Card"/>
    <x v="1"/>
    <s v="Standard"/>
    <x v="0"/>
    <n v="2025"/>
    <m/>
    <x v="7"/>
  </r>
  <r>
    <s v="ORD-007601"/>
    <d v="2025-09-19T00:00:00"/>
    <x v="907"/>
    <x v="12"/>
    <x v="4"/>
    <x v="4"/>
    <s v="Seattle"/>
    <x v="10"/>
    <x v="1"/>
    <n v="1"/>
    <n v="51.82"/>
    <n v="0.05"/>
    <n v="49.23"/>
    <x v="4325"/>
    <s v="PayPal"/>
    <x v="0"/>
    <s v="Standard"/>
    <x v="1"/>
    <n v="2025"/>
    <m/>
    <x v="11"/>
  </r>
  <r>
    <s v="ORD-007602"/>
    <d v="2025-03-11T00:00:00"/>
    <x v="2365"/>
    <x v="12"/>
    <x v="11"/>
    <x v="8"/>
    <s v="Johannesburg"/>
    <x v="13"/>
    <x v="2"/>
    <n v="1"/>
    <n v="196.75"/>
    <n v="0.05"/>
    <n v="186.92"/>
    <x v="4326"/>
    <s v="Credit Card"/>
    <x v="0"/>
    <s v="Standard"/>
    <x v="4"/>
    <n v="2025"/>
    <m/>
    <x v="4"/>
  </r>
  <r>
    <s v="ORD-007603"/>
    <d v="2025-08-15T00:00:00"/>
    <x v="1987"/>
    <x v="5"/>
    <x v="3"/>
    <x v="3"/>
    <s v="Marseille"/>
    <x v="18"/>
    <x v="1"/>
    <n v="1"/>
    <n v="75.23"/>
    <n v="0.1"/>
    <n v="67.709999999999994"/>
    <x v="4327"/>
    <s v="UPI"/>
    <x v="0"/>
    <s v="Standard"/>
    <x v="0"/>
    <n v="2025"/>
    <m/>
    <x v="3"/>
  </r>
  <r>
    <s v="ORD-007604"/>
    <d v="2025-12-06T00:00:00"/>
    <x v="1552"/>
    <x v="9"/>
    <x v="6"/>
    <x v="6"/>
    <s v="Singapore"/>
    <x v="3"/>
    <x v="1"/>
    <n v="1"/>
    <n v="130.09"/>
    <n v="0"/>
    <n v="130.09"/>
    <x v="825"/>
    <s v="Credit Card"/>
    <x v="0"/>
    <s v="Standard"/>
    <x v="1"/>
    <n v="2025"/>
    <m/>
    <x v="1"/>
  </r>
  <r>
    <s v="ORD-007605"/>
    <d v="2025-05-06T00:00:00"/>
    <x v="2214"/>
    <x v="27"/>
    <x v="4"/>
    <x v="4"/>
    <s v="Los Angeles"/>
    <x v="11"/>
    <x v="5"/>
    <n v="2"/>
    <n v="140.12"/>
    <n v="0.1"/>
    <n v="252.21"/>
    <x v="1742"/>
    <s v="Credit Card"/>
    <x v="0"/>
    <s v="Express"/>
    <x v="0"/>
    <n v="2025"/>
    <m/>
    <x v="0"/>
  </r>
  <r>
    <s v="ORD-007606"/>
    <d v="2025-09-20T00:00:00"/>
    <x v="724"/>
    <x v="28"/>
    <x v="4"/>
    <x v="4"/>
    <s v="Los Angeles"/>
    <x v="3"/>
    <x v="1"/>
    <n v="1"/>
    <n v="149.30000000000001"/>
    <n v="0"/>
    <n v="149.30000000000001"/>
    <x v="2771"/>
    <s v="PayPal"/>
    <x v="0"/>
    <s v="Express"/>
    <x v="3"/>
    <n v="2025"/>
    <m/>
    <x v="11"/>
  </r>
  <r>
    <s v="ORD-007607"/>
    <d v="2025-03-15T00:00:00"/>
    <x v="1425"/>
    <x v="9"/>
    <x v="5"/>
    <x v="5"/>
    <s v="Yokohama"/>
    <x v="19"/>
    <x v="5"/>
    <n v="1"/>
    <n v="26.86"/>
    <n v="0.2"/>
    <n v="21.49"/>
    <x v="4328"/>
    <s v="Digital Wallet"/>
    <x v="2"/>
    <s v="Express"/>
    <x v="0"/>
    <n v="2025"/>
    <m/>
    <x v="4"/>
  </r>
  <r>
    <s v="ORD-007608"/>
    <d v="2025-09-02T00:00:00"/>
    <x v="546"/>
    <x v="5"/>
    <x v="0"/>
    <x v="0"/>
    <s v="Sydney"/>
    <x v="19"/>
    <x v="5"/>
    <n v="2"/>
    <n v="25.65"/>
    <n v="0.05"/>
    <n v="48.73"/>
    <x v="2815"/>
    <s v="PayPal"/>
    <x v="2"/>
    <s v="Standard"/>
    <x v="1"/>
    <n v="2025"/>
    <m/>
    <x v="11"/>
  </r>
  <r>
    <s v="ORD-007609"/>
    <d v="2025-05-12T00:00:00"/>
    <x v="2377"/>
    <x v="5"/>
    <x v="0"/>
    <x v="0"/>
    <s v="Brisbane"/>
    <x v="16"/>
    <x v="6"/>
    <n v="2"/>
    <n v="28.01"/>
    <n v="0.05"/>
    <n v="53.22"/>
    <x v="2817"/>
    <s v="PayPal"/>
    <x v="1"/>
    <s v="Same Day"/>
    <x v="0"/>
    <n v="2025"/>
    <m/>
    <x v="0"/>
  </r>
  <r>
    <s v="ORD-007610"/>
    <d v="2025-03-24T00:00:00"/>
    <x v="184"/>
    <x v="21"/>
    <x v="3"/>
    <x v="3"/>
    <s v="Toulouse"/>
    <x v="19"/>
    <x v="5"/>
    <n v="2"/>
    <n v="23.86"/>
    <n v="0.1"/>
    <n v="42.95"/>
    <x v="730"/>
    <s v="Digital Wallet"/>
    <x v="0"/>
    <s v="Express"/>
    <x v="1"/>
    <n v="2025"/>
    <m/>
    <x v="4"/>
  </r>
  <r>
    <s v="ORD-007611"/>
    <d v="2025-05-03T00:00:00"/>
    <x v="521"/>
    <x v="16"/>
    <x v="3"/>
    <x v="3"/>
    <s v="Marseille"/>
    <x v="7"/>
    <x v="5"/>
    <n v="4"/>
    <n v="135.65"/>
    <n v="0.05"/>
    <n v="515.49"/>
    <x v="4329"/>
    <s v="Credit Card"/>
    <x v="0"/>
    <s v="Standard"/>
    <x v="0"/>
    <n v="2025"/>
    <m/>
    <x v="0"/>
  </r>
  <r>
    <s v="ORD-007612"/>
    <d v="2025-03-11T00:00:00"/>
    <x v="1103"/>
    <x v="17"/>
    <x v="0"/>
    <x v="0"/>
    <s v="Melbourne"/>
    <x v="3"/>
    <x v="1"/>
    <n v="1"/>
    <n v="133.31"/>
    <n v="0.05"/>
    <n v="126.64"/>
    <x v="878"/>
    <s v="Debit Card"/>
    <x v="0"/>
    <s v="Express"/>
    <x v="0"/>
    <n v="2025"/>
    <m/>
    <x v="4"/>
  </r>
  <r>
    <s v="ORD-007613"/>
    <d v="2025-12-06T00:00:00"/>
    <x v="2321"/>
    <x v="15"/>
    <x v="4"/>
    <x v="4"/>
    <s v="Chicago"/>
    <x v="10"/>
    <x v="1"/>
    <n v="2"/>
    <n v="48.57"/>
    <n v="0.05"/>
    <n v="92.28"/>
    <x v="4330"/>
    <s v="Bank Transfer"/>
    <x v="0"/>
    <s v="Standard"/>
    <x v="0"/>
    <n v="2025"/>
    <m/>
    <x v="1"/>
  </r>
  <r>
    <s v="ORD-007614"/>
    <d v="2025-06-05T00:00:00"/>
    <x v="1859"/>
    <x v="3"/>
    <x v="4"/>
    <x v="4"/>
    <s v="Houston"/>
    <x v="2"/>
    <x v="1"/>
    <n v="1"/>
    <n v="86.11"/>
    <n v="0.05"/>
    <n v="81.8"/>
    <x v="3622"/>
    <s v="UPI"/>
    <x v="0"/>
    <s v="Express"/>
    <x v="1"/>
    <n v="2025"/>
    <m/>
    <x v="9"/>
  </r>
  <r>
    <s v="ORD-007615"/>
    <d v="2025-04-06T00:00:00"/>
    <x v="74"/>
    <x v="22"/>
    <x v="10"/>
    <x v="7"/>
    <s v="Rio de Janeiro"/>
    <x v="12"/>
    <x v="1"/>
    <n v="2"/>
    <n v="153.21"/>
    <n v="0.05"/>
    <n v="291.10000000000002"/>
    <x v="4331"/>
    <s v="PayPal"/>
    <x v="0"/>
    <s v="Same Day"/>
    <x v="0"/>
    <n v="2025"/>
    <m/>
    <x v="7"/>
  </r>
  <r>
    <s v="ORD-007616"/>
    <d v="2025-06-25T00:00:00"/>
    <x v="2361"/>
    <x v="23"/>
    <x v="4"/>
    <x v="4"/>
    <s v="New York"/>
    <x v="15"/>
    <x v="6"/>
    <n v="1"/>
    <n v="76.56"/>
    <n v="0.05"/>
    <n v="72.739999999999995"/>
    <x v="183"/>
    <s v="PayPal"/>
    <x v="2"/>
    <s v="Standard"/>
    <x v="2"/>
    <n v="2025"/>
    <m/>
    <x v="9"/>
  </r>
  <r>
    <s v="ORD-007617"/>
    <d v="2025-05-06T00:00:00"/>
    <x v="1782"/>
    <x v="10"/>
    <x v="3"/>
    <x v="3"/>
    <s v="Marseille"/>
    <x v="8"/>
    <x v="5"/>
    <n v="1"/>
    <n v="100.98"/>
    <n v="0.15"/>
    <n v="85.83"/>
    <x v="1353"/>
    <s v="Credit Card"/>
    <x v="0"/>
    <s v="Same Day"/>
    <x v="0"/>
    <n v="2025"/>
    <m/>
    <x v="0"/>
  </r>
  <r>
    <s v="ORD-007618"/>
    <d v="2025-10-19T00:00:00"/>
    <x v="1728"/>
    <x v="25"/>
    <x v="0"/>
    <x v="0"/>
    <s v="Perth"/>
    <x v="9"/>
    <x v="6"/>
    <n v="1"/>
    <n v="79.540000000000006"/>
    <n v="0.05"/>
    <n v="75.56"/>
    <x v="9"/>
    <s v="Credit Card"/>
    <x v="2"/>
    <s v="Express"/>
    <x v="3"/>
    <n v="2025"/>
    <m/>
    <x v="2"/>
  </r>
  <r>
    <s v="ORD-007619"/>
    <d v="2025-12-24T00:00:00"/>
    <x v="1374"/>
    <x v="20"/>
    <x v="11"/>
    <x v="8"/>
    <s v="Johannesburg"/>
    <x v="4"/>
    <x v="2"/>
    <n v="2"/>
    <n v="44.15"/>
    <n v="0.1"/>
    <n v="79.459999999999994"/>
    <x v="1973"/>
    <s v="PayPal"/>
    <x v="0"/>
    <s v="Same Day"/>
    <x v="2"/>
    <n v="2025"/>
    <m/>
    <x v="1"/>
  </r>
  <r>
    <s v="ORD-007620"/>
    <d v="2025-06-21T00:00:00"/>
    <x v="696"/>
    <x v="24"/>
    <x v="7"/>
    <x v="3"/>
    <s v="Birmingham"/>
    <x v="10"/>
    <x v="1"/>
    <n v="2"/>
    <n v="48.58"/>
    <n v="0.1"/>
    <n v="87.44"/>
    <x v="1981"/>
    <s v="Debit Card"/>
    <x v="2"/>
    <s v="Standard"/>
    <x v="0"/>
    <n v="2025"/>
    <m/>
    <x v="9"/>
  </r>
  <r>
    <s v="ORD-007621"/>
    <d v="2025-11-25T00:00:00"/>
    <x v="2311"/>
    <x v="20"/>
    <x v="7"/>
    <x v="3"/>
    <s v="London"/>
    <x v="5"/>
    <x v="3"/>
    <n v="5"/>
    <n v="57.47"/>
    <n v="0.15"/>
    <n v="244.25"/>
    <x v="4332"/>
    <s v="Digital Wallet"/>
    <x v="2"/>
    <s v="Same Day"/>
    <x v="0"/>
    <n v="2025"/>
    <m/>
    <x v="6"/>
  </r>
  <r>
    <s v="ORD-007622"/>
    <d v="2025-08-10T00:00:00"/>
    <x v="214"/>
    <x v="22"/>
    <x v="10"/>
    <x v="7"/>
    <s v="SÃ£o Paulo"/>
    <x v="13"/>
    <x v="2"/>
    <n v="1"/>
    <n v="202.84"/>
    <n v="0.25"/>
    <n v="152.13"/>
    <x v="958"/>
    <s v="Credit Card"/>
    <x v="0"/>
    <s v="Express"/>
    <x v="0"/>
    <n v="2025"/>
    <m/>
    <x v="3"/>
  </r>
  <r>
    <s v="ORD-007623"/>
    <d v="2025-03-03T00:00:00"/>
    <x v="781"/>
    <x v="17"/>
    <x v="6"/>
    <x v="6"/>
    <s v="Singapore"/>
    <x v="14"/>
    <x v="3"/>
    <n v="1"/>
    <n v="86.1"/>
    <n v="0.05"/>
    <n v="81.8"/>
    <x v="4333"/>
    <s v="Debit Card"/>
    <x v="2"/>
    <s v="Standard"/>
    <x v="1"/>
    <n v="2025"/>
    <m/>
    <x v="4"/>
  </r>
  <r>
    <s v="ORD-007624"/>
    <d v="2025-09-28T00:00:00"/>
    <x v="446"/>
    <x v="11"/>
    <x v="0"/>
    <x v="0"/>
    <s v="Sydney"/>
    <x v="0"/>
    <x v="0"/>
    <n v="1"/>
    <n v="40.5"/>
    <n v="0.1"/>
    <n v="36.450000000000003"/>
    <x v="779"/>
    <s v="PayPal"/>
    <x v="0"/>
    <s v="Standard"/>
    <x v="1"/>
    <n v="2025"/>
    <m/>
    <x v="11"/>
  </r>
  <r>
    <s v="ORD-007625"/>
    <d v="2025-07-20T00:00:00"/>
    <x v="1678"/>
    <x v="3"/>
    <x v="7"/>
    <x v="3"/>
    <s v="Liverpool"/>
    <x v="6"/>
    <x v="4"/>
    <n v="1"/>
    <n v="17.48"/>
    <n v="0"/>
    <n v="17.48"/>
    <x v="796"/>
    <s v="PayPal"/>
    <x v="0"/>
    <s v="Standard"/>
    <x v="1"/>
    <n v="2025"/>
    <m/>
    <x v="8"/>
  </r>
  <r>
    <s v="ORD-007626"/>
    <d v="2025-09-12T00:00:00"/>
    <x v="1153"/>
    <x v="0"/>
    <x v="4"/>
    <x v="4"/>
    <s v="Los Angeles"/>
    <x v="15"/>
    <x v="6"/>
    <n v="1"/>
    <n v="74.87"/>
    <n v="0.1"/>
    <n v="67.38"/>
    <x v="602"/>
    <s v="Digital Wallet"/>
    <x v="2"/>
    <s v="Express"/>
    <x v="1"/>
    <n v="2025"/>
    <m/>
    <x v="11"/>
  </r>
  <r>
    <s v="ORD-007627"/>
    <d v="2025-12-03T00:00:00"/>
    <x v="1275"/>
    <x v="3"/>
    <x v="3"/>
    <x v="3"/>
    <s v="Marseille"/>
    <x v="16"/>
    <x v="6"/>
    <n v="1"/>
    <n v="27.74"/>
    <n v="0.05"/>
    <n v="26.36"/>
    <x v="3377"/>
    <s v="PayPal"/>
    <x v="0"/>
    <s v="Standard"/>
    <x v="2"/>
    <n v="2025"/>
    <m/>
    <x v="1"/>
  </r>
  <r>
    <s v="ORD-007628"/>
    <d v="2025-06-22T00:00:00"/>
    <x v="761"/>
    <x v="17"/>
    <x v="10"/>
    <x v="7"/>
    <s v="SÃ£o Paulo"/>
    <x v="3"/>
    <x v="1"/>
    <n v="2"/>
    <n v="136.99"/>
    <n v="0.1"/>
    <n v="246.58"/>
    <x v="4334"/>
    <s v="Credit Card"/>
    <x v="0"/>
    <s v="Standard"/>
    <x v="3"/>
    <n v="2025"/>
    <m/>
    <x v="9"/>
  </r>
  <r>
    <s v="ORD-007629"/>
    <d v="2025-12-06T00:00:00"/>
    <x v="1508"/>
    <x v="0"/>
    <x v="10"/>
    <x v="7"/>
    <s v="Rio de Janeiro"/>
    <x v="17"/>
    <x v="3"/>
    <n v="1"/>
    <n v="65.27"/>
    <n v="0.05"/>
    <n v="62.01"/>
    <x v="1712"/>
    <s v="Credit Card"/>
    <x v="2"/>
    <s v="Standard"/>
    <x v="1"/>
    <n v="2025"/>
    <m/>
    <x v="1"/>
  </r>
  <r>
    <s v="ORD-007630"/>
    <d v="2025-10-21T00:00:00"/>
    <x v="2176"/>
    <x v="10"/>
    <x v="1"/>
    <x v="1"/>
    <s v="Mumbai"/>
    <x v="15"/>
    <x v="6"/>
    <n v="1"/>
    <n v="79.11"/>
    <n v="0.05"/>
    <n v="75.16"/>
    <x v="288"/>
    <s v="Credit Card"/>
    <x v="2"/>
    <s v="Express"/>
    <x v="0"/>
    <n v="2025"/>
    <m/>
    <x v="2"/>
  </r>
  <r>
    <s v="ORD-007631"/>
    <d v="2025-07-11T00:00:00"/>
    <x v="17"/>
    <x v="28"/>
    <x v="7"/>
    <x v="3"/>
    <s v="Birmingham"/>
    <x v="9"/>
    <x v="6"/>
    <n v="1"/>
    <n v="76.02"/>
    <n v="0.15"/>
    <n v="64.62"/>
    <x v="365"/>
    <s v="Bank Transfer"/>
    <x v="0"/>
    <s v="Express"/>
    <x v="1"/>
    <n v="2025"/>
    <m/>
    <x v="8"/>
  </r>
  <r>
    <s v="ORD-007632"/>
    <d v="2025-08-24T00:00:00"/>
    <x v="1961"/>
    <x v="28"/>
    <x v="7"/>
    <x v="3"/>
    <s v="Birmingham"/>
    <x v="18"/>
    <x v="1"/>
    <n v="1"/>
    <n v="73.650000000000006"/>
    <n v="0.1"/>
    <n v="66.28"/>
    <x v="787"/>
    <s v="Debit Card"/>
    <x v="2"/>
    <s v="Standard"/>
    <x v="0"/>
    <n v="2025"/>
    <m/>
    <x v="3"/>
  </r>
  <r>
    <s v="ORD-007633"/>
    <d v="2025-05-08T00:00:00"/>
    <x v="401"/>
    <x v="12"/>
    <x v="11"/>
    <x v="8"/>
    <s v="Cape Town"/>
    <x v="11"/>
    <x v="5"/>
    <n v="1"/>
    <n v="143.88"/>
    <n v="0.15"/>
    <n v="122.3"/>
    <x v="1653"/>
    <s v="Credit Card"/>
    <x v="0"/>
    <s v="Standard"/>
    <x v="3"/>
    <n v="2025"/>
    <m/>
    <x v="0"/>
  </r>
  <r>
    <s v="ORD-007634"/>
    <d v="2025-12-27T00:00:00"/>
    <x v="2093"/>
    <x v="12"/>
    <x v="8"/>
    <x v="4"/>
    <s v="Vancouver"/>
    <x v="12"/>
    <x v="1"/>
    <n v="4"/>
    <n v="165.69"/>
    <n v="0.05"/>
    <n v="629.61"/>
    <x v="4335"/>
    <s v="Credit Card"/>
    <x v="1"/>
    <s v="Standard"/>
    <x v="1"/>
    <n v="2025"/>
    <m/>
    <x v="1"/>
  </r>
  <r>
    <s v="ORD-007635"/>
    <d v="2025-09-18T00:00:00"/>
    <x v="1875"/>
    <x v="4"/>
    <x v="7"/>
    <x v="3"/>
    <s v="Birmingham"/>
    <x v="19"/>
    <x v="5"/>
    <n v="1"/>
    <n v="26.48"/>
    <n v="0.05"/>
    <n v="25.16"/>
    <x v="4284"/>
    <s v="UPI"/>
    <x v="0"/>
    <s v="Standard"/>
    <x v="0"/>
    <n v="2025"/>
    <m/>
    <x v="11"/>
  </r>
  <r>
    <s v="ORD-007636"/>
    <d v="2025-01-18T00:00:00"/>
    <x v="1086"/>
    <x v="15"/>
    <x v="1"/>
    <x v="1"/>
    <s v="Hyderabad"/>
    <x v="4"/>
    <x v="2"/>
    <n v="2"/>
    <n v="46.75"/>
    <n v="0.1"/>
    <n v="84.16"/>
    <x v="2849"/>
    <s v="UPI"/>
    <x v="0"/>
    <s v="Standard"/>
    <x v="0"/>
    <n v="2025"/>
    <m/>
    <x v="5"/>
  </r>
  <r>
    <s v="ORD-007637"/>
    <d v="2025-05-08T00:00:00"/>
    <x v="2119"/>
    <x v="25"/>
    <x v="3"/>
    <x v="3"/>
    <s v="Toulouse"/>
    <x v="15"/>
    <x v="6"/>
    <n v="4"/>
    <n v="77.31"/>
    <n v="0.1"/>
    <n v="278.3"/>
    <x v="3336"/>
    <s v="Credit Card"/>
    <x v="0"/>
    <s v="Express"/>
    <x v="0"/>
    <n v="2025"/>
    <m/>
    <x v="0"/>
  </r>
  <r>
    <s v="ORD-007638"/>
    <d v="2025-09-01T00:00:00"/>
    <x v="857"/>
    <x v="9"/>
    <x v="1"/>
    <x v="1"/>
    <s v="Mumbai"/>
    <x v="3"/>
    <x v="1"/>
    <n v="3"/>
    <n v="138.07"/>
    <n v="0"/>
    <n v="414.21"/>
    <x v="4336"/>
    <s v="PayPal"/>
    <x v="0"/>
    <s v="Standard"/>
    <x v="2"/>
    <n v="2025"/>
    <m/>
    <x v="11"/>
  </r>
  <r>
    <s v="ORD-007639"/>
    <d v="2025-01-23T00:00:00"/>
    <x v="114"/>
    <x v="26"/>
    <x v="6"/>
    <x v="6"/>
    <s v="Singapore"/>
    <x v="0"/>
    <x v="0"/>
    <n v="2"/>
    <n v="40.409999999999997"/>
    <n v="0.15"/>
    <n v="68.7"/>
    <x v="2255"/>
    <s v="Debit Card"/>
    <x v="2"/>
    <s v="Standard"/>
    <x v="1"/>
    <n v="2025"/>
    <m/>
    <x v="5"/>
  </r>
  <r>
    <s v="ORD-007640"/>
    <d v="2025-01-10T00:00:00"/>
    <x v="968"/>
    <x v="10"/>
    <x v="5"/>
    <x v="5"/>
    <s v="Kyoto"/>
    <x v="7"/>
    <x v="5"/>
    <n v="3"/>
    <n v="124.46"/>
    <n v="0"/>
    <n v="373.37"/>
    <x v="3908"/>
    <s v="UPI"/>
    <x v="0"/>
    <s v="Same Day"/>
    <x v="0"/>
    <n v="2025"/>
    <m/>
    <x v="5"/>
  </r>
  <r>
    <s v="ORD-007641"/>
    <d v="2025-06-25T00:00:00"/>
    <x v="1547"/>
    <x v="19"/>
    <x v="7"/>
    <x v="3"/>
    <s v="Liverpool"/>
    <x v="17"/>
    <x v="3"/>
    <n v="1"/>
    <n v="65.23"/>
    <n v="0.05"/>
    <n v="61.96"/>
    <x v="1872"/>
    <s v="Digital Wallet"/>
    <x v="0"/>
    <s v="Express"/>
    <x v="0"/>
    <n v="2025"/>
    <m/>
    <x v="9"/>
  </r>
  <r>
    <s v="ORD-007642"/>
    <d v="2025-05-11T00:00:00"/>
    <x v="223"/>
    <x v="3"/>
    <x v="7"/>
    <x v="3"/>
    <s v="Manchester"/>
    <x v="19"/>
    <x v="5"/>
    <n v="1"/>
    <n v="23.84"/>
    <n v="0"/>
    <n v="23.84"/>
    <x v="1279"/>
    <s v="Debit Card"/>
    <x v="1"/>
    <s v="Express"/>
    <x v="4"/>
    <n v="2025"/>
    <m/>
    <x v="0"/>
  </r>
  <r>
    <s v="ORD-007643"/>
    <d v="2025-06-21T00:00:00"/>
    <x v="1148"/>
    <x v="14"/>
    <x v="2"/>
    <x v="2"/>
    <s v="Sharjah"/>
    <x v="1"/>
    <x v="1"/>
    <n v="1"/>
    <n v="40.21"/>
    <n v="0.2"/>
    <n v="32.17"/>
    <x v="4337"/>
    <s v="Debit Card"/>
    <x v="2"/>
    <s v="Standard"/>
    <x v="1"/>
    <n v="2025"/>
    <m/>
    <x v="9"/>
  </r>
  <r>
    <s v="ORD-007644"/>
    <d v="2025-04-13T00:00:00"/>
    <x v="1733"/>
    <x v="15"/>
    <x v="4"/>
    <x v="4"/>
    <s v="Chicago"/>
    <x v="4"/>
    <x v="2"/>
    <n v="1"/>
    <n v="48.21"/>
    <n v="0.1"/>
    <n v="43.39"/>
    <x v="4338"/>
    <s v="Digital Wallet"/>
    <x v="0"/>
    <s v="Standard"/>
    <x v="3"/>
    <n v="2025"/>
    <m/>
    <x v="7"/>
  </r>
  <r>
    <s v="ORD-007645"/>
    <d v="2025-03-06T00:00:00"/>
    <x v="451"/>
    <x v="12"/>
    <x v="4"/>
    <x v="4"/>
    <s v="Los Angeles"/>
    <x v="6"/>
    <x v="4"/>
    <n v="4"/>
    <n v="19.03"/>
    <n v="0.1"/>
    <n v="68.52"/>
    <x v="3829"/>
    <s v="Bank Transfer"/>
    <x v="2"/>
    <s v="Standard"/>
    <x v="0"/>
    <n v="2025"/>
    <m/>
    <x v="4"/>
  </r>
  <r>
    <s v="ORD-007646"/>
    <d v="2025-09-27T00:00:00"/>
    <x v="1483"/>
    <x v="24"/>
    <x v="2"/>
    <x v="2"/>
    <s v="Dubai"/>
    <x v="11"/>
    <x v="5"/>
    <n v="1"/>
    <n v="142.62"/>
    <n v="0.15"/>
    <n v="121.22"/>
    <x v="4105"/>
    <s v="Digital Wallet"/>
    <x v="0"/>
    <s v="Express"/>
    <x v="0"/>
    <n v="2025"/>
    <m/>
    <x v="11"/>
  </r>
  <r>
    <s v="ORD-007647"/>
    <d v="2025-07-21T00:00:00"/>
    <x v="745"/>
    <x v="14"/>
    <x v="6"/>
    <x v="6"/>
    <s v="Singapore"/>
    <x v="8"/>
    <x v="5"/>
    <n v="2"/>
    <n v="93.62"/>
    <n v="0"/>
    <n v="187.23"/>
    <x v="4339"/>
    <s v="Debit Card"/>
    <x v="0"/>
    <s v="Express"/>
    <x v="1"/>
    <n v="2025"/>
    <m/>
    <x v="8"/>
  </r>
  <r>
    <s v="ORD-007648"/>
    <d v="2025-03-20T00:00:00"/>
    <x v="690"/>
    <x v="1"/>
    <x v="6"/>
    <x v="6"/>
    <s v="Singapore"/>
    <x v="12"/>
    <x v="1"/>
    <n v="1"/>
    <n v="153.66999999999999"/>
    <n v="0.1"/>
    <n v="138.30000000000001"/>
    <x v="3861"/>
    <s v="PayPal"/>
    <x v="1"/>
    <s v="Express"/>
    <x v="0"/>
    <n v="2025"/>
    <m/>
    <x v="4"/>
  </r>
  <r>
    <s v="ORD-007649"/>
    <d v="2025-05-05T00:00:00"/>
    <x v="967"/>
    <x v="3"/>
    <x v="1"/>
    <x v="1"/>
    <s v="Hyderabad"/>
    <x v="8"/>
    <x v="5"/>
    <n v="1"/>
    <n v="94.46"/>
    <n v="0"/>
    <n v="94.46"/>
    <x v="1500"/>
    <s v="UPI"/>
    <x v="0"/>
    <s v="Standard"/>
    <x v="1"/>
    <n v="2025"/>
    <m/>
    <x v="0"/>
  </r>
  <r>
    <s v="ORD-007650"/>
    <d v="2025-08-20T00:00:00"/>
    <x v="1024"/>
    <x v="13"/>
    <x v="1"/>
    <x v="1"/>
    <s v="Chennai"/>
    <x v="9"/>
    <x v="6"/>
    <n v="1"/>
    <n v="83.63"/>
    <n v="0.05"/>
    <n v="79.45"/>
    <x v="1872"/>
    <s v="UPI"/>
    <x v="0"/>
    <s v="Standard"/>
    <x v="1"/>
    <n v="2025"/>
    <m/>
    <x v="3"/>
  </r>
  <r>
    <s v="ORD-007651"/>
    <d v="2025-01-29T00:00:00"/>
    <x v="227"/>
    <x v="24"/>
    <x v="1"/>
    <x v="1"/>
    <s v="Mumbai"/>
    <x v="2"/>
    <x v="1"/>
    <n v="4"/>
    <n v="82.92"/>
    <n v="0.2"/>
    <n v="265.33"/>
    <x v="4340"/>
    <s v="Digital Wallet"/>
    <x v="0"/>
    <s v="Express"/>
    <x v="2"/>
    <n v="2025"/>
    <m/>
    <x v="5"/>
  </r>
  <r>
    <s v="ORD-007652"/>
    <d v="2025-02-27T00:00:00"/>
    <x v="568"/>
    <x v="12"/>
    <x v="4"/>
    <x v="4"/>
    <s v="Seattle"/>
    <x v="11"/>
    <x v="5"/>
    <n v="1"/>
    <n v="161.25"/>
    <n v="0"/>
    <n v="161.25"/>
    <x v="1727"/>
    <s v="UPI"/>
    <x v="0"/>
    <s v="Express"/>
    <x v="1"/>
    <n v="2025"/>
    <m/>
    <x v="10"/>
  </r>
  <r>
    <s v="ORD-007653"/>
    <d v="2025-01-29T00:00:00"/>
    <x v="458"/>
    <x v="4"/>
    <x v="5"/>
    <x v="5"/>
    <s v="Yokohama"/>
    <x v="8"/>
    <x v="5"/>
    <n v="5"/>
    <n v="101.85"/>
    <n v="0.1"/>
    <n v="458.34"/>
    <x v="4341"/>
    <s v="UPI"/>
    <x v="0"/>
    <s v="Express"/>
    <x v="1"/>
    <n v="2025"/>
    <m/>
    <x v="5"/>
  </r>
  <r>
    <s v="ORD-007654"/>
    <d v="2025-11-11T00:00:00"/>
    <x v="1678"/>
    <x v="22"/>
    <x v="4"/>
    <x v="4"/>
    <s v="Chicago"/>
    <x v="0"/>
    <x v="0"/>
    <n v="2"/>
    <n v="46.27"/>
    <n v="0.25"/>
    <n v="69.41"/>
    <x v="3474"/>
    <s v="Debit Card"/>
    <x v="2"/>
    <s v="Express"/>
    <x v="1"/>
    <n v="2025"/>
    <m/>
    <x v="6"/>
  </r>
  <r>
    <s v="ORD-007655"/>
    <d v="2025-10-22T00:00:00"/>
    <x v="2374"/>
    <x v="3"/>
    <x v="0"/>
    <x v="0"/>
    <s v="Melbourne"/>
    <x v="19"/>
    <x v="5"/>
    <n v="1"/>
    <n v="26.63"/>
    <n v="0.05"/>
    <n v="25.3"/>
    <x v="77"/>
    <s v="PayPal"/>
    <x v="0"/>
    <s v="Standard"/>
    <x v="1"/>
    <n v="2025"/>
    <m/>
    <x v="2"/>
  </r>
  <r>
    <s v="ORD-007656"/>
    <d v="2025-10-22T00:00:00"/>
    <x v="1765"/>
    <x v="20"/>
    <x v="4"/>
    <x v="4"/>
    <s v="New York"/>
    <x v="10"/>
    <x v="1"/>
    <n v="4"/>
    <n v="46.92"/>
    <n v="0.05"/>
    <n v="178.28"/>
    <x v="4342"/>
    <s v="Debit Card"/>
    <x v="0"/>
    <s v="Express"/>
    <x v="0"/>
    <n v="2025"/>
    <m/>
    <x v="2"/>
  </r>
  <r>
    <s v="ORD-007657"/>
    <d v="2025-10-08T00:00:00"/>
    <x v="908"/>
    <x v="23"/>
    <x v="7"/>
    <x v="3"/>
    <s v="Birmingham"/>
    <x v="7"/>
    <x v="5"/>
    <n v="2"/>
    <n v="124.56"/>
    <n v="0.05"/>
    <n v="236.67"/>
    <x v="2693"/>
    <s v="Credit Card"/>
    <x v="0"/>
    <s v="Same Day"/>
    <x v="1"/>
    <n v="2025"/>
    <m/>
    <x v="2"/>
  </r>
  <r>
    <s v="ORD-007658"/>
    <d v="2025-09-19T00:00:00"/>
    <x v="17"/>
    <x v="23"/>
    <x v="11"/>
    <x v="8"/>
    <s v="Cape Town"/>
    <x v="13"/>
    <x v="2"/>
    <n v="1"/>
    <n v="185.53"/>
    <n v="0.15"/>
    <n v="157.69999999999999"/>
    <x v="3274"/>
    <s v="Credit Card"/>
    <x v="0"/>
    <s v="Express"/>
    <x v="0"/>
    <n v="2025"/>
    <m/>
    <x v="11"/>
  </r>
  <r>
    <s v="ORD-007659"/>
    <d v="2025-07-06T00:00:00"/>
    <x v="1054"/>
    <x v="19"/>
    <x v="4"/>
    <x v="4"/>
    <s v="New York"/>
    <x v="10"/>
    <x v="1"/>
    <n v="2"/>
    <n v="50.57"/>
    <n v="0.05"/>
    <n v="96.09"/>
    <x v="2550"/>
    <s v="UPI"/>
    <x v="0"/>
    <s v="Standard"/>
    <x v="0"/>
    <n v="2025"/>
    <m/>
    <x v="8"/>
  </r>
  <r>
    <s v="ORD-007660"/>
    <d v="2025-09-09T00:00:00"/>
    <x v="626"/>
    <x v="14"/>
    <x v="4"/>
    <x v="4"/>
    <s v="Chicago"/>
    <x v="10"/>
    <x v="1"/>
    <n v="1"/>
    <n v="48.44"/>
    <n v="0.2"/>
    <n v="38.75"/>
    <x v="4114"/>
    <s v="Digital Wallet"/>
    <x v="1"/>
    <s v="Standard"/>
    <x v="0"/>
    <n v="2025"/>
    <m/>
    <x v="11"/>
  </r>
  <r>
    <s v="ORD-007661"/>
    <d v="2025-01-15T00:00:00"/>
    <x v="2378"/>
    <x v="21"/>
    <x v="4"/>
    <x v="4"/>
    <s v="Chicago"/>
    <x v="18"/>
    <x v="1"/>
    <n v="4"/>
    <n v="72.91"/>
    <n v="0.1"/>
    <n v="247.91"/>
    <x v="4343"/>
    <s v="PayPal"/>
    <x v="0"/>
    <s v="Standard"/>
    <x v="0"/>
    <n v="2025"/>
    <m/>
    <x v="5"/>
  </r>
  <r>
    <s v="ORD-007662"/>
    <d v="2025-08-31T00:00:00"/>
    <x v="233"/>
    <x v="20"/>
    <x v="1"/>
    <x v="1"/>
    <s v="Bengaluru"/>
    <x v="15"/>
    <x v="6"/>
    <n v="4"/>
    <n v="75.680000000000007"/>
    <n v="0"/>
    <n v="302.73"/>
    <x v="4344"/>
    <s v="UPI"/>
    <x v="0"/>
    <s v="Express"/>
    <x v="1"/>
    <n v="2025"/>
    <m/>
    <x v="3"/>
  </r>
  <r>
    <s v="ORD-007663"/>
    <d v="2025-11-01T00:00:00"/>
    <x v="1514"/>
    <x v="9"/>
    <x v="9"/>
    <x v="3"/>
    <s v="Munich"/>
    <x v="8"/>
    <x v="5"/>
    <n v="1"/>
    <n v="103.73"/>
    <n v="0.05"/>
    <n v="98.55"/>
    <x v="457"/>
    <s v="Credit Card"/>
    <x v="0"/>
    <s v="Standard"/>
    <x v="0"/>
    <n v="2025"/>
    <m/>
    <x v="6"/>
  </r>
  <r>
    <s v="ORD-007664"/>
    <d v="2025-07-15T00:00:00"/>
    <x v="1033"/>
    <x v="1"/>
    <x v="4"/>
    <x v="4"/>
    <s v="New York"/>
    <x v="18"/>
    <x v="1"/>
    <n v="3"/>
    <n v="70.92"/>
    <n v="0"/>
    <n v="212.75"/>
    <x v="4345"/>
    <s v="PayPal"/>
    <x v="2"/>
    <s v="Express"/>
    <x v="1"/>
    <n v="2025"/>
    <m/>
    <x v="8"/>
  </r>
  <r>
    <s v="ORD-007665"/>
    <d v="2025-05-20T00:00:00"/>
    <x v="1852"/>
    <x v="10"/>
    <x v="0"/>
    <x v="0"/>
    <s v="Perth"/>
    <x v="10"/>
    <x v="1"/>
    <n v="2"/>
    <n v="52.69"/>
    <n v="0.2"/>
    <n v="84.3"/>
    <x v="1145"/>
    <s v="Debit Card"/>
    <x v="1"/>
    <s v="Same Day"/>
    <x v="0"/>
    <n v="2025"/>
    <m/>
    <x v="0"/>
  </r>
  <r>
    <s v="ORD-007666"/>
    <d v="2025-04-19T00:00:00"/>
    <x v="1057"/>
    <x v="12"/>
    <x v="6"/>
    <x v="6"/>
    <s v="Singapore"/>
    <x v="12"/>
    <x v="1"/>
    <n v="2"/>
    <n v="153.56"/>
    <n v="0.1"/>
    <n v="276.41000000000003"/>
    <x v="4346"/>
    <s v="Credit Card"/>
    <x v="0"/>
    <s v="Same Day"/>
    <x v="0"/>
    <n v="2025"/>
    <m/>
    <x v="7"/>
  </r>
  <r>
    <s v="ORD-007667"/>
    <d v="2025-09-09T00:00:00"/>
    <x v="2152"/>
    <x v="22"/>
    <x v="3"/>
    <x v="3"/>
    <s v="Paris"/>
    <x v="14"/>
    <x v="3"/>
    <n v="1"/>
    <n v="85.52"/>
    <n v="0.15"/>
    <n v="72.69"/>
    <x v="4257"/>
    <s v="Credit Card"/>
    <x v="0"/>
    <s v="Express"/>
    <x v="2"/>
    <n v="2025"/>
    <m/>
    <x v="11"/>
  </r>
  <r>
    <s v="ORD-007668"/>
    <d v="2025-09-28T00:00:00"/>
    <x v="801"/>
    <x v="13"/>
    <x v="1"/>
    <x v="1"/>
    <s v="Bengaluru"/>
    <x v="6"/>
    <x v="4"/>
    <n v="2"/>
    <n v="19.38"/>
    <n v="0.1"/>
    <n v="34.89"/>
    <x v="3647"/>
    <s v="UPI"/>
    <x v="1"/>
    <s v="Standard"/>
    <x v="0"/>
    <n v="2025"/>
    <m/>
    <x v="11"/>
  </r>
  <r>
    <s v="ORD-007669"/>
    <d v="2025-11-28T00:00:00"/>
    <x v="1353"/>
    <x v="27"/>
    <x v="8"/>
    <x v="4"/>
    <s v="Toronto"/>
    <x v="2"/>
    <x v="1"/>
    <n v="1"/>
    <n v="82.82"/>
    <n v="0.2"/>
    <n v="66.260000000000005"/>
    <x v="4061"/>
    <s v="PayPal"/>
    <x v="0"/>
    <s v="Standard"/>
    <x v="1"/>
    <n v="2025"/>
    <m/>
    <x v="6"/>
  </r>
  <r>
    <s v="ORD-007670"/>
    <d v="2025-05-14T00:00:00"/>
    <x v="1587"/>
    <x v="27"/>
    <x v="1"/>
    <x v="1"/>
    <s v="Delhi"/>
    <x v="6"/>
    <x v="4"/>
    <n v="1"/>
    <n v="19.170000000000002"/>
    <n v="0.2"/>
    <n v="15.33"/>
    <x v="2560"/>
    <s v="UPI"/>
    <x v="0"/>
    <s v="Express"/>
    <x v="4"/>
    <n v="2025"/>
    <m/>
    <x v="0"/>
  </r>
  <r>
    <s v="ORD-007671"/>
    <d v="2025-10-28T00:00:00"/>
    <x v="523"/>
    <x v="23"/>
    <x v="8"/>
    <x v="4"/>
    <s v="Calgary"/>
    <x v="8"/>
    <x v="5"/>
    <n v="1"/>
    <n v="97.05"/>
    <n v="0.05"/>
    <n v="92.2"/>
    <x v="2815"/>
    <s v="UPI"/>
    <x v="0"/>
    <s v="Standard"/>
    <x v="1"/>
    <n v="2025"/>
    <m/>
    <x v="2"/>
  </r>
  <r>
    <s v="ORD-007672"/>
    <d v="2025-08-08T00:00:00"/>
    <x v="559"/>
    <x v="7"/>
    <x v="0"/>
    <x v="0"/>
    <s v="Sydney"/>
    <x v="18"/>
    <x v="1"/>
    <n v="2"/>
    <n v="74.650000000000006"/>
    <n v="0"/>
    <n v="149.29"/>
    <x v="4347"/>
    <s v="Credit Card"/>
    <x v="0"/>
    <s v="Same Day"/>
    <x v="1"/>
    <n v="2025"/>
    <m/>
    <x v="3"/>
  </r>
  <r>
    <s v="ORD-007673"/>
    <d v="2025-12-01T00:00:00"/>
    <x v="248"/>
    <x v="17"/>
    <x v="1"/>
    <x v="1"/>
    <s v="Bengaluru"/>
    <x v="13"/>
    <x v="2"/>
    <n v="2"/>
    <n v="184.79"/>
    <n v="0.2"/>
    <n v="295.66000000000003"/>
    <x v="4348"/>
    <s v="Credit Card"/>
    <x v="0"/>
    <s v="Express"/>
    <x v="1"/>
    <n v="2025"/>
    <m/>
    <x v="1"/>
  </r>
  <r>
    <s v="ORD-007674"/>
    <d v="2025-07-26T00:00:00"/>
    <x v="1202"/>
    <x v="11"/>
    <x v="6"/>
    <x v="6"/>
    <s v="Singapore"/>
    <x v="11"/>
    <x v="5"/>
    <n v="3"/>
    <n v="151.44"/>
    <n v="0"/>
    <n v="454.33"/>
    <x v="4349"/>
    <s v="PayPal"/>
    <x v="0"/>
    <s v="Standard"/>
    <x v="1"/>
    <n v="2025"/>
    <m/>
    <x v="8"/>
  </r>
  <r>
    <s v="ORD-007675"/>
    <d v="2025-07-22T00:00:00"/>
    <x v="1066"/>
    <x v="0"/>
    <x v="2"/>
    <x v="2"/>
    <s v="Abu Dhabi"/>
    <x v="9"/>
    <x v="6"/>
    <n v="3"/>
    <n v="81.760000000000005"/>
    <n v="0.2"/>
    <n v="196.23"/>
    <x v="4350"/>
    <s v="Bank Transfer"/>
    <x v="0"/>
    <s v="Standard"/>
    <x v="4"/>
    <n v="2025"/>
    <m/>
    <x v="8"/>
  </r>
  <r>
    <s v="ORD-007676"/>
    <d v="2025-08-14T00:00:00"/>
    <x v="1542"/>
    <x v="24"/>
    <x v="6"/>
    <x v="6"/>
    <s v="Singapore"/>
    <x v="2"/>
    <x v="1"/>
    <n v="1"/>
    <n v="82.95"/>
    <n v="0"/>
    <n v="82.95"/>
    <x v="767"/>
    <s v="PayPal"/>
    <x v="0"/>
    <s v="Express"/>
    <x v="1"/>
    <n v="2025"/>
    <m/>
    <x v="3"/>
  </r>
  <r>
    <s v="ORD-007677"/>
    <d v="2025-10-20T00:00:00"/>
    <x v="2344"/>
    <x v="24"/>
    <x v="4"/>
    <x v="4"/>
    <s v="New York"/>
    <x v="9"/>
    <x v="6"/>
    <n v="2"/>
    <n v="78.41"/>
    <n v="0.05"/>
    <n v="148.99"/>
    <x v="54"/>
    <s v="Digital Wallet"/>
    <x v="0"/>
    <s v="Standard"/>
    <x v="1"/>
    <n v="2025"/>
    <m/>
    <x v="2"/>
  </r>
  <r>
    <s v="ORD-007678"/>
    <d v="2025-12-22T00:00:00"/>
    <x v="1226"/>
    <x v="0"/>
    <x v="3"/>
    <x v="3"/>
    <s v="Lyon"/>
    <x v="18"/>
    <x v="1"/>
    <n v="1"/>
    <n v="74.38"/>
    <n v="0.1"/>
    <n v="66.94"/>
    <x v="4351"/>
    <s v="Credit Card"/>
    <x v="2"/>
    <s v="Express"/>
    <x v="0"/>
    <n v="2025"/>
    <m/>
    <x v="1"/>
  </r>
  <r>
    <s v="ORD-007679"/>
    <d v="2025-01-29T00:00:00"/>
    <x v="2255"/>
    <x v="12"/>
    <x v="2"/>
    <x v="2"/>
    <s v="Sharjah"/>
    <x v="7"/>
    <x v="5"/>
    <n v="2"/>
    <n v="130.57"/>
    <n v="0.25"/>
    <n v="195.85"/>
    <x v="895"/>
    <s v="Debit Card"/>
    <x v="1"/>
    <s v="Standard"/>
    <x v="0"/>
    <n v="2025"/>
    <m/>
    <x v="5"/>
  </r>
  <r>
    <s v="ORD-007680"/>
    <d v="2025-01-21T00:00:00"/>
    <x v="2379"/>
    <x v="2"/>
    <x v="4"/>
    <x v="4"/>
    <s v="New York"/>
    <x v="6"/>
    <x v="4"/>
    <n v="4"/>
    <n v="19.63"/>
    <n v="0"/>
    <n v="78.5"/>
    <x v="2791"/>
    <s v="UPI"/>
    <x v="0"/>
    <s v="Same Day"/>
    <x v="0"/>
    <n v="2025"/>
    <m/>
    <x v="5"/>
  </r>
  <r>
    <s v="ORD-007681"/>
    <d v="2025-12-15T00:00:00"/>
    <x v="921"/>
    <x v="6"/>
    <x v="6"/>
    <x v="6"/>
    <s v="Singapore"/>
    <x v="7"/>
    <x v="5"/>
    <n v="3"/>
    <n v="120.79"/>
    <n v="0.05"/>
    <n v="344.25"/>
    <x v="4352"/>
    <s v="Debit Card"/>
    <x v="1"/>
    <s v="Same Day"/>
    <x v="1"/>
    <n v="2025"/>
    <m/>
    <x v="1"/>
  </r>
  <r>
    <s v="ORD-007682"/>
    <d v="2025-07-27T00:00:00"/>
    <x v="504"/>
    <x v="9"/>
    <x v="1"/>
    <x v="1"/>
    <s v="Chennai"/>
    <x v="7"/>
    <x v="5"/>
    <n v="3"/>
    <n v="121.22"/>
    <n v="0.05"/>
    <n v="345.47"/>
    <x v="4353"/>
    <s v="Debit Card"/>
    <x v="0"/>
    <s v="Express"/>
    <x v="1"/>
    <n v="2025"/>
    <m/>
    <x v="8"/>
  </r>
  <r>
    <s v="ORD-007683"/>
    <d v="2025-08-29T00:00:00"/>
    <x v="828"/>
    <x v="22"/>
    <x v="1"/>
    <x v="1"/>
    <s v="Bengaluru"/>
    <x v="1"/>
    <x v="1"/>
    <n v="1"/>
    <n v="38.4"/>
    <n v="0.1"/>
    <n v="38.4"/>
    <x v="1175"/>
    <s v="UPI"/>
    <x v="0"/>
    <s v="Standard"/>
    <x v="1"/>
    <n v="2025"/>
    <m/>
    <x v="3"/>
  </r>
  <r>
    <s v="ORD-007684"/>
    <d v="2025-07-08T00:00:00"/>
    <x v="1336"/>
    <x v="8"/>
    <x v="5"/>
    <x v="5"/>
    <s v="Tokyo"/>
    <x v="0"/>
    <x v="0"/>
    <n v="1"/>
    <n v="41.48"/>
    <n v="0"/>
    <n v="41.48"/>
    <x v="221"/>
    <s v="Credit Card"/>
    <x v="2"/>
    <s v="Express"/>
    <x v="1"/>
    <n v="2025"/>
    <m/>
    <x v="8"/>
  </r>
  <r>
    <s v="ORD-007685"/>
    <d v="2025-02-06T00:00:00"/>
    <x v="2152"/>
    <x v="14"/>
    <x v="5"/>
    <x v="5"/>
    <s v="Tokyo"/>
    <x v="5"/>
    <x v="3"/>
    <n v="1"/>
    <n v="55.67"/>
    <n v="0.2"/>
    <n v="44.54"/>
    <x v="724"/>
    <s v="UPI"/>
    <x v="0"/>
    <s v="Same Day"/>
    <x v="1"/>
    <n v="2025"/>
    <m/>
    <x v="10"/>
  </r>
  <r>
    <s v="ORD-007686"/>
    <d v="2025-10-28T00:00:00"/>
    <x v="1799"/>
    <x v="16"/>
    <x v="5"/>
    <x v="5"/>
    <s v="Osaka"/>
    <x v="13"/>
    <x v="2"/>
    <n v="4"/>
    <n v="197.66"/>
    <n v="0.15"/>
    <n v="672.06"/>
    <x v="4354"/>
    <s v="Debit Card"/>
    <x v="0"/>
    <s v="Standard"/>
    <x v="1"/>
    <n v="2025"/>
    <m/>
    <x v="2"/>
  </r>
  <r>
    <s v="ORD-007687"/>
    <d v="2025-10-20T00:00:00"/>
    <x v="1194"/>
    <x v="6"/>
    <x v="2"/>
    <x v="2"/>
    <s v="Sharjah"/>
    <x v="8"/>
    <x v="5"/>
    <n v="3"/>
    <n v="101.32"/>
    <n v="0.15"/>
    <n v="258.35000000000002"/>
    <x v="3535"/>
    <s v="Digital Wallet"/>
    <x v="0"/>
    <s v="Standard"/>
    <x v="4"/>
    <n v="2025"/>
    <m/>
    <x v="2"/>
  </r>
  <r>
    <s v="ORD-007688"/>
    <d v="2025-05-02T00:00:00"/>
    <x v="1739"/>
    <x v="0"/>
    <x v="1"/>
    <x v="1"/>
    <s v="Hyderabad"/>
    <x v="5"/>
    <x v="3"/>
    <n v="2"/>
    <n v="51.12"/>
    <n v="0.1"/>
    <n v="92.01"/>
    <x v="3119"/>
    <s v="PayPal"/>
    <x v="0"/>
    <s v="Express"/>
    <x v="1"/>
    <n v="2025"/>
    <m/>
    <x v="0"/>
  </r>
  <r>
    <s v="ORD-007689"/>
    <d v="2025-04-30T00:00:00"/>
    <x v="1917"/>
    <x v="20"/>
    <x v="4"/>
    <x v="4"/>
    <s v="Houston"/>
    <x v="19"/>
    <x v="5"/>
    <n v="1"/>
    <n v="26.42"/>
    <n v="0.1"/>
    <n v="23.78"/>
    <x v="2495"/>
    <s v="Debit Card"/>
    <x v="2"/>
    <s v="Same Day"/>
    <x v="1"/>
    <n v="2025"/>
    <m/>
    <x v="7"/>
  </r>
  <r>
    <s v="ORD-007690"/>
    <d v="2025-11-18T00:00:00"/>
    <x v="399"/>
    <x v="12"/>
    <x v="2"/>
    <x v="2"/>
    <s v="Abu Dhabi"/>
    <x v="16"/>
    <x v="6"/>
    <n v="2"/>
    <n v="31.65"/>
    <n v="0.15"/>
    <n v="53.8"/>
    <x v="1829"/>
    <s v="UPI"/>
    <x v="0"/>
    <s v="Standard"/>
    <x v="0"/>
    <n v="2025"/>
    <m/>
    <x v="6"/>
  </r>
  <r>
    <s v="ORD-007691"/>
    <d v="2025-01-29T00:00:00"/>
    <x v="1199"/>
    <x v="27"/>
    <x v="1"/>
    <x v="1"/>
    <s v="Mumbai"/>
    <x v="19"/>
    <x v="5"/>
    <n v="1"/>
    <n v="26.82"/>
    <n v="0"/>
    <n v="26.82"/>
    <x v="1651"/>
    <s v="Digital Wallet"/>
    <x v="0"/>
    <s v="Standard"/>
    <x v="0"/>
    <n v="2025"/>
    <m/>
    <x v="5"/>
  </r>
  <r>
    <s v="ORD-007692"/>
    <d v="2025-12-01T00:00:00"/>
    <x v="130"/>
    <x v="27"/>
    <x v="0"/>
    <x v="0"/>
    <s v="Melbourne"/>
    <x v="18"/>
    <x v="1"/>
    <n v="3"/>
    <n v="69.150000000000006"/>
    <n v="0.15"/>
    <n v="176.34"/>
    <x v="353"/>
    <s v="PayPal"/>
    <x v="0"/>
    <s v="Standard"/>
    <x v="0"/>
    <n v="2025"/>
    <m/>
    <x v="1"/>
  </r>
  <r>
    <s v="ORD-007693"/>
    <d v="2025-04-11T00:00:00"/>
    <x v="1592"/>
    <x v="10"/>
    <x v="9"/>
    <x v="3"/>
    <s v="Munich"/>
    <x v="3"/>
    <x v="1"/>
    <n v="1"/>
    <n v="148.25"/>
    <n v="0.1"/>
    <n v="133.41999999999999"/>
    <x v="2755"/>
    <s v="Bank Transfer"/>
    <x v="0"/>
    <s v="Express"/>
    <x v="1"/>
    <n v="2025"/>
    <m/>
    <x v="7"/>
  </r>
  <r>
    <s v="ORD-007694"/>
    <d v="2025-08-20T00:00:00"/>
    <x v="77"/>
    <x v="15"/>
    <x v="1"/>
    <x v="1"/>
    <s v="Chennai"/>
    <x v="1"/>
    <x v="1"/>
    <n v="1"/>
    <n v="38.9"/>
    <n v="0"/>
    <n v="38.9"/>
    <x v="1979"/>
    <s v="UPI"/>
    <x v="0"/>
    <s v="Same Day"/>
    <x v="0"/>
    <n v="2025"/>
    <m/>
    <x v="3"/>
  </r>
  <r>
    <s v="ORD-007695"/>
    <d v="2025-12-15T00:00:00"/>
    <x v="1144"/>
    <x v="15"/>
    <x v="4"/>
    <x v="4"/>
    <s v="Los Angeles"/>
    <x v="17"/>
    <x v="3"/>
    <n v="1"/>
    <n v="68.430000000000007"/>
    <n v="0.15"/>
    <n v="58.17"/>
    <x v="1006"/>
    <s v="Debit Card"/>
    <x v="0"/>
    <s v="Express"/>
    <x v="1"/>
    <n v="2025"/>
    <m/>
    <x v="1"/>
  </r>
  <r>
    <s v="ORD-007696"/>
    <d v="2025-09-23T00:00:00"/>
    <x v="2380"/>
    <x v="26"/>
    <x v="9"/>
    <x v="3"/>
    <s v="Frankfurt"/>
    <x v="0"/>
    <x v="0"/>
    <n v="2"/>
    <n v="40.630000000000003"/>
    <n v="0.05"/>
    <n v="77.209999999999994"/>
    <x v="2715"/>
    <s v="PayPal"/>
    <x v="0"/>
    <s v="Standard"/>
    <x v="1"/>
    <n v="2025"/>
    <m/>
    <x v="11"/>
  </r>
  <r>
    <s v="ORD-007697"/>
    <d v="2025-06-12T00:00:00"/>
    <x v="97"/>
    <x v="7"/>
    <x v="10"/>
    <x v="7"/>
    <s v="Rio de Janeiro"/>
    <x v="3"/>
    <x v="1"/>
    <n v="2"/>
    <n v="131.74"/>
    <n v="0.1"/>
    <n v="237.12"/>
    <x v="4267"/>
    <s v="UPI"/>
    <x v="0"/>
    <s v="Express"/>
    <x v="0"/>
    <n v="2025"/>
    <m/>
    <x v="9"/>
  </r>
  <r>
    <s v="ORD-007698"/>
    <d v="2025-09-27T00:00:00"/>
    <x v="1607"/>
    <x v="12"/>
    <x v="0"/>
    <x v="0"/>
    <s v="Brisbane"/>
    <x v="19"/>
    <x v="5"/>
    <n v="2"/>
    <n v="24.79"/>
    <n v="0"/>
    <n v="49.58"/>
    <x v="4355"/>
    <s v="Debit Card"/>
    <x v="1"/>
    <s v="Same Day"/>
    <x v="1"/>
    <n v="2025"/>
    <m/>
    <x v="11"/>
  </r>
  <r>
    <s v="ORD-007699"/>
    <d v="2025-05-15T00:00:00"/>
    <x v="823"/>
    <x v="18"/>
    <x v="8"/>
    <x v="4"/>
    <s v="Vancouver"/>
    <x v="0"/>
    <x v="0"/>
    <n v="2"/>
    <n v="44.54"/>
    <n v="0.05"/>
    <n v="84.64"/>
    <x v="2070"/>
    <s v="Debit Card"/>
    <x v="1"/>
    <s v="Standard"/>
    <x v="0"/>
    <n v="2025"/>
    <m/>
    <x v="0"/>
  </r>
  <r>
    <s v="ORD-007700"/>
    <d v="2025-04-19T00:00:00"/>
    <x v="1736"/>
    <x v="0"/>
    <x v="9"/>
    <x v="3"/>
    <s v="Hamburg"/>
    <x v="14"/>
    <x v="3"/>
    <n v="1"/>
    <n v="79.53"/>
    <n v="0.2"/>
    <n v="63.63"/>
    <x v="1897"/>
    <s v="Bank Transfer"/>
    <x v="2"/>
    <s v="Standard"/>
    <x v="2"/>
    <n v="2025"/>
    <m/>
    <x v="7"/>
  </r>
  <r>
    <s v="ORD-007701"/>
    <d v="2025-12-31T00:00:00"/>
    <x v="403"/>
    <x v="25"/>
    <x v="4"/>
    <x v="4"/>
    <s v="Chicago"/>
    <x v="0"/>
    <x v="0"/>
    <n v="1"/>
    <n v="39.97"/>
    <n v="0.1"/>
    <n v="35.97"/>
    <x v="1170"/>
    <s v="UPI"/>
    <x v="0"/>
    <s v="Standard"/>
    <x v="1"/>
    <n v="2025"/>
    <m/>
    <x v="1"/>
  </r>
  <r>
    <s v="ORD-007702"/>
    <d v="2025-10-21T00:00:00"/>
    <x v="1228"/>
    <x v="6"/>
    <x v="1"/>
    <x v="1"/>
    <s v="Mumbai"/>
    <x v="3"/>
    <x v="1"/>
    <n v="1"/>
    <n v="139.68"/>
    <n v="0"/>
    <n v="139.68"/>
    <x v="864"/>
    <s v="PayPal"/>
    <x v="0"/>
    <s v="Same Day"/>
    <x v="0"/>
    <n v="2025"/>
    <m/>
    <x v="2"/>
  </r>
  <r>
    <s v="ORD-007703"/>
    <d v="2025-09-10T00:00:00"/>
    <x v="2005"/>
    <x v="14"/>
    <x v="7"/>
    <x v="3"/>
    <s v="Birmingham"/>
    <x v="16"/>
    <x v="6"/>
    <n v="1"/>
    <n v="29.82"/>
    <n v="0.05"/>
    <n v="28.33"/>
    <x v="3250"/>
    <s v="Debit Card"/>
    <x v="0"/>
    <s v="Standard"/>
    <x v="0"/>
    <n v="2025"/>
    <m/>
    <x v="11"/>
  </r>
  <r>
    <s v="ORD-007704"/>
    <d v="2025-05-19T00:00:00"/>
    <x v="352"/>
    <x v="2"/>
    <x v="1"/>
    <x v="1"/>
    <s v="Bengaluru"/>
    <x v="4"/>
    <x v="2"/>
    <n v="4"/>
    <n v="48.04"/>
    <n v="0"/>
    <n v="192.14"/>
    <x v="4356"/>
    <s v="Credit Card"/>
    <x v="0"/>
    <s v="Standard"/>
    <x v="0"/>
    <n v="2025"/>
    <m/>
    <x v="0"/>
  </r>
  <r>
    <s v="ORD-007705"/>
    <d v="2025-01-20T00:00:00"/>
    <x v="1171"/>
    <x v="13"/>
    <x v="4"/>
    <x v="4"/>
    <s v="Houston"/>
    <x v="14"/>
    <x v="3"/>
    <n v="1"/>
    <n v="77.95"/>
    <n v="0.15"/>
    <n v="66.260000000000005"/>
    <x v="2730"/>
    <s v="UPI"/>
    <x v="0"/>
    <s v="Express"/>
    <x v="1"/>
    <n v="2025"/>
    <m/>
    <x v="5"/>
  </r>
  <r>
    <s v="ORD-007706"/>
    <d v="2025-01-13T00:00:00"/>
    <x v="672"/>
    <x v="24"/>
    <x v="7"/>
    <x v="3"/>
    <s v="Birmingham"/>
    <x v="12"/>
    <x v="1"/>
    <n v="1"/>
    <n v="158.38999999999999"/>
    <n v="0.15"/>
    <n v="134.63"/>
    <x v="2925"/>
    <s v="Bank Transfer"/>
    <x v="2"/>
    <s v="Express"/>
    <x v="1"/>
    <n v="2025"/>
    <m/>
    <x v="5"/>
  </r>
  <r>
    <s v="ORD-007707"/>
    <d v="2025-08-05T00:00:00"/>
    <x v="1006"/>
    <x v="23"/>
    <x v="7"/>
    <x v="3"/>
    <s v="Manchester"/>
    <x v="10"/>
    <x v="1"/>
    <n v="2"/>
    <n v="47.09"/>
    <n v="0.1"/>
    <n v="84.76"/>
    <x v="1555"/>
    <s v="Debit Card"/>
    <x v="0"/>
    <s v="Standard"/>
    <x v="0"/>
    <n v="2025"/>
    <m/>
    <x v="3"/>
  </r>
  <r>
    <s v="ORD-007708"/>
    <d v="2025-10-25T00:00:00"/>
    <x v="679"/>
    <x v="28"/>
    <x v="1"/>
    <x v="1"/>
    <s v="Hyderabad"/>
    <x v="5"/>
    <x v="3"/>
    <n v="1"/>
    <n v="58.22"/>
    <n v="0.1"/>
    <n v="52.4"/>
    <x v="1143"/>
    <s v="UPI"/>
    <x v="0"/>
    <s v="Standard"/>
    <x v="0"/>
    <n v="2025"/>
    <m/>
    <x v="2"/>
  </r>
  <r>
    <s v="ORD-007709"/>
    <d v="2025-07-30T00:00:00"/>
    <x v="424"/>
    <x v="7"/>
    <x v="3"/>
    <x v="3"/>
    <s v="Marseille"/>
    <x v="15"/>
    <x v="6"/>
    <n v="1"/>
    <n v="76.599999999999994"/>
    <n v="0.1"/>
    <n v="68.94"/>
    <x v="1436"/>
    <s v="Credit Card"/>
    <x v="0"/>
    <s v="Standard"/>
    <x v="0"/>
    <n v="2025"/>
    <m/>
    <x v="8"/>
  </r>
  <r>
    <s v="ORD-007710"/>
    <d v="2025-11-19T00:00:00"/>
    <x v="2003"/>
    <x v="13"/>
    <x v="3"/>
    <x v="3"/>
    <s v="Toulouse"/>
    <x v="12"/>
    <x v="1"/>
    <n v="1"/>
    <n v="151.19"/>
    <n v="0.1"/>
    <n v="136.07"/>
    <x v="3183"/>
    <s v="Digital Wallet"/>
    <x v="0"/>
    <s v="Standard"/>
    <x v="0"/>
    <n v="2025"/>
    <m/>
    <x v="6"/>
  </r>
  <r>
    <s v="ORD-007711"/>
    <d v="2025-01-14T00:00:00"/>
    <x v="1982"/>
    <x v="19"/>
    <x v="1"/>
    <x v="1"/>
    <s v="Mumbai"/>
    <x v="4"/>
    <x v="2"/>
    <n v="1"/>
    <n v="42.39"/>
    <n v="0.1"/>
    <n v="33.909999999999997"/>
    <x v="1717"/>
    <s v="UPI"/>
    <x v="0"/>
    <s v="Same Day"/>
    <x v="1"/>
    <n v="2025"/>
    <m/>
    <x v="5"/>
  </r>
  <r>
    <s v="ORD-007712"/>
    <d v="2025-05-24T00:00:00"/>
    <x v="789"/>
    <x v="26"/>
    <x v="2"/>
    <x v="2"/>
    <s v="Abu Dhabi"/>
    <x v="12"/>
    <x v="1"/>
    <n v="4"/>
    <n v="160.69"/>
    <n v="0.05"/>
    <n v="610.61"/>
    <x v="4357"/>
    <s v="PayPal"/>
    <x v="2"/>
    <s v="Standard"/>
    <x v="3"/>
    <n v="2025"/>
    <m/>
    <x v="0"/>
  </r>
  <r>
    <s v="ORD-007713"/>
    <d v="2025-04-03T00:00:00"/>
    <x v="730"/>
    <x v="18"/>
    <x v="1"/>
    <x v="1"/>
    <s v="Hyderabad"/>
    <x v="2"/>
    <x v="1"/>
    <n v="1"/>
    <n v="95.14"/>
    <n v="0.1"/>
    <n v="85.63"/>
    <x v="930"/>
    <s v="Debit Card"/>
    <x v="2"/>
    <s v="Standard"/>
    <x v="2"/>
    <n v="2025"/>
    <m/>
    <x v="7"/>
  </r>
  <r>
    <s v="ORD-007714"/>
    <d v="2025-06-24T00:00:00"/>
    <x v="1397"/>
    <x v="17"/>
    <x v="10"/>
    <x v="7"/>
    <s v="SÃ£o Paulo"/>
    <x v="9"/>
    <x v="6"/>
    <n v="1"/>
    <n v="75.739999999999995"/>
    <n v="0"/>
    <n v="75.739999999999995"/>
    <x v="875"/>
    <s v="PayPal"/>
    <x v="0"/>
    <s v="Same Day"/>
    <x v="0"/>
    <n v="2025"/>
    <m/>
    <x v="9"/>
  </r>
  <r>
    <s v="ORD-007715"/>
    <d v="2025-01-29T00:00:00"/>
    <x v="883"/>
    <x v="28"/>
    <x v="1"/>
    <x v="1"/>
    <s v="Kolkata"/>
    <x v="6"/>
    <x v="4"/>
    <n v="1"/>
    <n v="17.72"/>
    <n v="0.15"/>
    <n v="15.06"/>
    <x v="3562"/>
    <s v="Credit Card"/>
    <x v="2"/>
    <s v="Express"/>
    <x v="0"/>
    <n v="2025"/>
    <m/>
    <x v="5"/>
  </r>
  <r>
    <s v="ORD-007716"/>
    <d v="2025-12-20T00:00:00"/>
    <x v="1856"/>
    <x v="27"/>
    <x v="10"/>
    <x v="7"/>
    <s v="SÃ£o Paulo"/>
    <x v="2"/>
    <x v="1"/>
    <n v="1"/>
    <n v="87.39"/>
    <n v="0.1"/>
    <n v="78.650000000000006"/>
    <x v="1051"/>
    <s v="Digital Wallet"/>
    <x v="0"/>
    <s v="Standard"/>
    <x v="2"/>
    <n v="2025"/>
    <m/>
    <x v="1"/>
  </r>
  <r>
    <s v="ORD-007717"/>
    <d v="2025-03-29T00:00:00"/>
    <x v="2108"/>
    <x v="13"/>
    <x v="1"/>
    <x v="1"/>
    <s v="Kolkata"/>
    <x v="1"/>
    <x v="1"/>
    <n v="3"/>
    <n v="42.09"/>
    <n v="0.25"/>
    <n v="94.7"/>
    <x v="2149"/>
    <s v="Bank Transfer"/>
    <x v="0"/>
    <s v="Express"/>
    <x v="1"/>
    <n v="2025"/>
    <m/>
    <x v="4"/>
  </r>
  <r>
    <s v="ORD-007718"/>
    <d v="2025-12-11T00:00:00"/>
    <x v="2357"/>
    <x v="10"/>
    <x v="5"/>
    <x v="5"/>
    <s v="Tokyo"/>
    <x v="4"/>
    <x v="2"/>
    <n v="2"/>
    <n v="46.14"/>
    <n v="0.05"/>
    <n v="87.67"/>
    <x v="1887"/>
    <s v="Bank Transfer"/>
    <x v="1"/>
    <s v="Standard"/>
    <x v="0"/>
    <n v="2025"/>
    <m/>
    <x v="1"/>
  </r>
  <r>
    <s v="ORD-007719"/>
    <d v="2025-06-16T00:00:00"/>
    <x v="1126"/>
    <x v="24"/>
    <x v="4"/>
    <x v="4"/>
    <s v="Chicago"/>
    <x v="12"/>
    <x v="1"/>
    <n v="2"/>
    <n v="172.13"/>
    <n v="0.15"/>
    <n v="292.61"/>
    <x v="4358"/>
    <s v="Debit Card"/>
    <x v="0"/>
    <s v="Standard"/>
    <x v="0"/>
    <n v="2025"/>
    <m/>
    <x v="9"/>
  </r>
  <r>
    <s v="ORD-007720"/>
    <d v="2025-12-28T00:00:00"/>
    <x v="836"/>
    <x v="4"/>
    <x v="0"/>
    <x v="0"/>
    <s v="Brisbane"/>
    <x v="11"/>
    <x v="5"/>
    <n v="2"/>
    <n v="138.99"/>
    <n v="0.15"/>
    <n v="236.29"/>
    <x v="4359"/>
    <s v="Bank Transfer"/>
    <x v="0"/>
    <s v="Express"/>
    <x v="1"/>
    <n v="2025"/>
    <m/>
    <x v="1"/>
  </r>
  <r>
    <s v="ORD-007721"/>
    <d v="2025-08-05T00:00:00"/>
    <x v="2045"/>
    <x v="5"/>
    <x v="7"/>
    <x v="3"/>
    <s v="London"/>
    <x v="14"/>
    <x v="3"/>
    <n v="1"/>
    <n v="85.94"/>
    <n v="0.15"/>
    <n v="73.05"/>
    <x v="1424"/>
    <s v="UPI"/>
    <x v="2"/>
    <s v="Standard"/>
    <x v="2"/>
    <n v="2025"/>
    <m/>
    <x v="3"/>
  </r>
  <r>
    <s v="ORD-007722"/>
    <d v="2025-12-13T00:00:00"/>
    <x v="250"/>
    <x v="20"/>
    <x v="1"/>
    <x v="1"/>
    <s v="Delhi"/>
    <x v="1"/>
    <x v="1"/>
    <n v="1"/>
    <n v="42.44"/>
    <n v="0.15"/>
    <n v="36.08"/>
    <x v="1577"/>
    <s v="Credit Card"/>
    <x v="2"/>
    <s v="Express"/>
    <x v="0"/>
    <n v="2025"/>
    <m/>
    <x v="1"/>
  </r>
  <r>
    <s v="ORD-007723"/>
    <d v="2025-01-03T00:00:00"/>
    <x v="342"/>
    <x v="28"/>
    <x v="5"/>
    <x v="5"/>
    <s v="Tokyo"/>
    <x v="17"/>
    <x v="3"/>
    <n v="1"/>
    <n v="66.760000000000005"/>
    <n v="0.15"/>
    <n v="56.75"/>
    <x v="647"/>
    <s v="Credit Card"/>
    <x v="0"/>
    <s v="Standard"/>
    <x v="1"/>
    <n v="2025"/>
    <m/>
    <x v="5"/>
  </r>
  <r>
    <s v="ORD-007724"/>
    <d v="2025-10-20T00:00:00"/>
    <x v="2381"/>
    <x v="22"/>
    <x v="1"/>
    <x v="1"/>
    <s v="Kolkata"/>
    <x v="18"/>
    <x v="1"/>
    <n v="2"/>
    <n v="74.510000000000005"/>
    <n v="0.05"/>
    <n v="141.57"/>
    <x v="4360"/>
    <s v="Credit Card"/>
    <x v="0"/>
    <s v="Express"/>
    <x v="0"/>
    <n v="2025"/>
    <m/>
    <x v="2"/>
  </r>
  <r>
    <s v="ORD-007725"/>
    <d v="2025-12-06T00:00:00"/>
    <x v="1755"/>
    <x v="28"/>
    <x v="2"/>
    <x v="2"/>
    <s v="Sharjah"/>
    <x v="1"/>
    <x v="1"/>
    <n v="5"/>
    <n v="37.299999999999997"/>
    <n v="0"/>
    <n v="186.49"/>
    <x v="4361"/>
    <s v="Credit Card"/>
    <x v="0"/>
    <s v="Standard"/>
    <x v="3"/>
    <n v="2025"/>
    <m/>
    <x v="1"/>
  </r>
  <r>
    <s v="ORD-007726"/>
    <d v="2025-02-24T00:00:00"/>
    <x v="1828"/>
    <x v="19"/>
    <x v="1"/>
    <x v="1"/>
    <s v="Chennai"/>
    <x v="3"/>
    <x v="1"/>
    <n v="1"/>
    <n v="137.91"/>
    <n v="0.2"/>
    <n v="110.33"/>
    <x v="1123"/>
    <s v="Credit Card"/>
    <x v="0"/>
    <s v="Same Day"/>
    <x v="0"/>
    <n v="2025"/>
    <m/>
    <x v="10"/>
  </r>
  <r>
    <s v="ORD-007727"/>
    <d v="2025-02-07T00:00:00"/>
    <x v="1176"/>
    <x v="24"/>
    <x v="9"/>
    <x v="3"/>
    <s v="Berlin"/>
    <x v="3"/>
    <x v="1"/>
    <n v="3"/>
    <n v="133.21"/>
    <n v="0.1"/>
    <n v="359.67"/>
    <x v="3447"/>
    <s v="Bank Transfer"/>
    <x v="0"/>
    <s v="Express"/>
    <x v="0"/>
    <n v="2025"/>
    <m/>
    <x v="10"/>
  </r>
  <r>
    <s v="ORD-007728"/>
    <d v="2025-06-16T00:00:00"/>
    <x v="1935"/>
    <x v="16"/>
    <x v="0"/>
    <x v="0"/>
    <s v="Sydney"/>
    <x v="8"/>
    <x v="5"/>
    <n v="1"/>
    <n v="101.26"/>
    <n v="0.1"/>
    <n v="91.14"/>
    <x v="2474"/>
    <s v="Debit Card"/>
    <x v="0"/>
    <s v="Standard"/>
    <x v="3"/>
    <n v="2025"/>
    <m/>
    <x v="9"/>
  </r>
  <r>
    <s v="ORD-007729"/>
    <d v="2025-12-14T00:00:00"/>
    <x v="519"/>
    <x v="21"/>
    <x v="7"/>
    <x v="3"/>
    <s v="London"/>
    <x v="6"/>
    <x v="4"/>
    <n v="1"/>
    <n v="18.600000000000001"/>
    <n v="0.1"/>
    <n v="16.739999999999998"/>
    <x v="4362"/>
    <s v="PayPal"/>
    <x v="0"/>
    <s v="Express"/>
    <x v="2"/>
    <n v="2025"/>
    <m/>
    <x v="1"/>
  </r>
  <r>
    <s v="ORD-007730"/>
    <d v="2025-08-01T00:00:00"/>
    <x v="2062"/>
    <x v="16"/>
    <x v="4"/>
    <x v="4"/>
    <s v="Chicago"/>
    <x v="1"/>
    <x v="1"/>
    <n v="2"/>
    <n v="41.5"/>
    <n v="0.2"/>
    <n v="66.41"/>
    <x v="4363"/>
    <s v="UPI"/>
    <x v="2"/>
    <s v="Express"/>
    <x v="0"/>
    <n v="2025"/>
    <m/>
    <x v="3"/>
  </r>
  <r>
    <s v="ORD-007731"/>
    <d v="2025-07-26T00:00:00"/>
    <x v="1135"/>
    <x v="6"/>
    <x v="5"/>
    <x v="5"/>
    <s v="Yokohama"/>
    <x v="16"/>
    <x v="6"/>
    <n v="4"/>
    <n v="28.83"/>
    <n v="0.05"/>
    <n v="109.57"/>
    <x v="4364"/>
    <s v="Credit Card"/>
    <x v="1"/>
    <s v="Express"/>
    <x v="0"/>
    <n v="2025"/>
    <m/>
    <x v="8"/>
  </r>
  <r>
    <s v="ORD-007732"/>
    <d v="2025-02-25T00:00:00"/>
    <x v="251"/>
    <x v="22"/>
    <x v="5"/>
    <x v="5"/>
    <s v="Kyoto"/>
    <x v="17"/>
    <x v="3"/>
    <n v="5"/>
    <n v="61.17"/>
    <n v="0.1"/>
    <n v="275.29000000000002"/>
    <x v="4365"/>
    <s v="UPI"/>
    <x v="2"/>
    <s v="Standard"/>
    <x v="0"/>
    <n v="2025"/>
    <m/>
    <x v="10"/>
  </r>
  <r>
    <s v="ORD-007733"/>
    <d v="2025-01-01T00:00:00"/>
    <x v="795"/>
    <x v="10"/>
    <x v="2"/>
    <x v="2"/>
    <s v="Dubai"/>
    <x v="7"/>
    <x v="5"/>
    <n v="2"/>
    <n v="125.67"/>
    <n v="0"/>
    <n v="251.33"/>
    <x v="2343"/>
    <s v="Debit Card"/>
    <x v="0"/>
    <s v="Standard"/>
    <x v="4"/>
    <n v="2025"/>
    <m/>
    <x v="5"/>
  </r>
  <r>
    <s v="ORD-007734"/>
    <d v="2025-11-10T00:00:00"/>
    <x v="368"/>
    <x v="17"/>
    <x v="4"/>
    <x v="4"/>
    <s v="Seattle"/>
    <x v="15"/>
    <x v="6"/>
    <n v="2"/>
    <n v="72.44"/>
    <n v="0.05"/>
    <n v="137.63999999999999"/>
    <x v="480"/>
    <s v="UPI"/>
    <x v="1"/>
    <s v="Express"/>
    <x v="0"/>
    <n v="2025"/>
    <m/>
    <x v="6"/>
  </r>
  <r>
    <s v="ORD-007735"/>
    <d v="2025-02-04T00:00:00"/>
    <x v="568"/>
    <x v="15"/>
    <x v="9"/>
    <x v="3"/>
    <s v="Munich"/>
    <x v="11"/>
    <x v="5"/>
    <n v="1"/>
    <n v="139.75"/>
    <n v="0"/>
    <n v="139.75"/>
    <x v="1318"/>
    <s v="Debit Card"/>
    <x v="2"/>
    <s v="Standard"/>
    <x v="2"/>
    <n v="2025"/>
    <m/>
    <x v="10"/>
  </r>
  <r>
    <s v="ORD-007736"/>
    <d v="2025-09-05T00:00:00"/>
    <x v="1552"/>
    <x v="1"/>
    <x v="4"/>
    <x v="4"/>
    <s v="Chicago"/>
    <x v="15"/>
    <x v="6"/>
    <n v="3"/>
    <n v="80.84"/>
    <n v="0.2"/>
    <n v="194.02"/>
    <x v="4366"/>
    <s v="Digital Wallet"/>
    <x v="0"/>
    <s v="Standard"/>
    <x v="1"/>
    <n v="2025"/>
    <m/>
    <x v="11"/>
  </r>
  <r>
    <s v="ORD-007737"/>
    <d v="2025-12-09T00:00:00"/>
    <x v="2377"/>
    <x v="1"/>
    <x v="4"/>
    <x v="4"/>
    <s v="Los Angeles"/>
    <x v="3"/>
    <x v="1"/>
    <n v="2"/>
    <n v="135.69999999999999"/>
    <n v="0"/>
    <n v="271.41000000000003"/>
    <x v="4367"/>
    <s v="PayPal"/>
    <x v="2"/>
    <s v="Express"/>
    <x v="0"/>
    <n v="2025"/>
    <m/>
    <x v="1"/>
  </r>
  <r>
    <s v="ORD-007738"/>
    <d v="2025-03-23T00:00:00"/>
    <x v="960"/>
    <x v="14"/>
    <x v="5"/>
    <x v="5"/>
    <s v="Tokyo"/>
    <x v="14"/>
    <x v="3"/>
    <n v="1"/>
    <n v="79.47"/>
    <n v="0.15"/>
    <n v="67.55"/>
    <x v="742"/>
    <s v="Debit Card"/>
    <x v="0"/>
    <s v="Standard"/>
    <x v="1"/>
    <n v="2025"/>
    <m/>
    <x v="4"/>
  </r>
  <r>
    <s v="ORD-007739"/>
    <d v="2025-09-18T00:00:00"/>
    <x v="417"/>
    <x v="25"/>
    <x v="4"/>
    <x v="4"/>
    <s v="Houston"/>
    <x v="5"/>
    <x v="3"/>
    <n v="2"/>
    <n v="55.54"/>
    <n v="0.1"/>
    <n v="99.97"/>
    <x v="253"/>
    <s v="Debit Card"/>
    <x v="0"/>
    <s v="Express"/>
    <x v="0"/>
    <n v="2025"/>
    <m/>
    <x v="11"/>
  </r>
  <r>
    <s v="ORD-007740"/>
    <d v="2025-01-31T00:00:00"/>
    <x v="953"/>
    <x v="11"/>
    <x v="7"/>
    <x v="3"/>
    <s v="London"/>
    <x v="4"/>
    <x v="2"/>
    <n v="4"/>
    <n v="47.67"/>
    <n v="0.2"/>
    <n v="152.55000000000001"/>
    <x v="4368"/>
    <s v="Unknown"/>
    <x v="2"/>
    <s v="Express"/>
    <x v="2"/>
    <n v="2025"/>
    <m/>
    <x v="5"/>
  </r>
  <r>
    <s v="ORD-007741"/>
    <d v="2025-08-25T00:00:00"/>
    <x v="1920"/>
    <x v="17"/>
    <x v="7"/>
    <x v="3"/>
    <s v="London"/>
    <x v="17"/>
    <x v="3"/>
    <n v="1"/>
    <n v="64.98"/>
    <n v="0"/>
    <n v="64.98"/>
    <x v="4369"/>
    <s v="Digital Wallet"/>
    <x v="0"/>
    <s v="Standard"/>
    <x v="0"/>
    <n v="2025"/>
    <m/>
    <x v="3"/>
  </r>
  <r>
    <s v="ORD-007742"/>
    <d v="2025-03-06T00:00:00"/>
    <x v="741"/>
    <x v="1"/>
    <x v="0"/>
    <x v="0"/>
    <s v="Melbourne"/>
    <x v="2"/>
    <x v="1"/>
    <n v="5"/>
    <n v="91.68"/>
    <n v="0.1"/>
    <n v="412.56"/>
    <x v="4370"/>
    <s v="Credit Card"/>
    <x v="0"/>
    <s v="Standard"/>
    <x v="0"/>
    <n v="2025"/>
    <m/>
    <x v="4"/>
  </r>
  <r>
    <s v="ORD-007743"/>
    <d v="2025-10-15T00:00:00"/>
    <x v="822"/>
    <x v="29"/>
    <x v="2"/>
    <x v="2"/>
    <s v="Abu Dhabi"/>
    <x v="2"/>
    <x v="1"/>
    <n v="3"/>
    <n v="96.32"/>
    <n v="0.1"/>
    <n v="260.07"/>
    <x v="4371"/>
    <s v="PayPal"/>
    <x v="0"/>
    <s v="Standard"/>
    <x v="2"/>
    <n v="2025"/>
    <m/>
    <x v="2"/>
  </r>
  <r>
    <s v="ORD-007744"/>
    <d v="2025-04-28T00:00:00"/>
    <x v="2332"/>
    <x v="29"/>
    <x v="8"/>
    <x v="4"/>
    <s v="Vancouver"/>
    <x v="13"/>
    <x v="2"/>
    <n v="1"/>
    <n v="200.05"/>
    <n v="0"/>
    <n v="200.05"/>
    <x v="147"/>
    <s v="Credit Card"/>
    <x v="1"/>
    <s v="Express"/>
    <x v="3"/>
    <n v="2025"/>
    <m/>
    <x v="7"/>
  </r>
  <r>
    <s v="ORD-007745"/>
    <d v="2025-07-01T00:00:00"/>
    <x v="702"/>
    <x v="27"/>
    <x v="9"/>
    <x v="3"/>
    <s v="Frankfurt"/>
    <x v="10"/>
    <x v="1"/>
    <n v="2"/>
    <n v="48.91"/>
    <n v="0.1"/>
    <n v="88.04"/>
    <x v="3539"/>
    <s v="Credit Card"/>
    <x v="0"/>
    <s v="Standard"/>
    <x v="2"/>
    <n v="2025"/>
    <m/>
    <x v="8"/>
  </r>
  <r>
    <s v="ORD-007746"/>
    <d v="2025-08-23T00:00:00"/>
    <x v="2363"/>
    <x v="26"/>
    <x v="5"/>
    <x v="5"/>
    <s v="Kyoto"/>
    <x v="9"/>
    <x v="6"/>
    <n v="1"/>
    <n v="81.45"/>
    <n v="0"/>
    <n v="81.45"/>
    <x v="4372"/>
    <s v="Bank Transfer"/>
    <x v="0"/>
    <s v="Standard"/>
    <x v="2"/>
    <n v="2025"/>
    <m/>
    <x v="3"/>
  </r>
  <r>
    <s v="ORD-007747"/>
    <d v="2025-03-08T00:00:00"/>
    <x v="1024"/>
    <x v="29"/>
    <x v="8"/>
    <x v="4"/>
    <s v="Montreal"/>
    <x v="5"/>
    <x v="3"/>
    <n v="2"/>
    <n v="55.51"/>
    <n v="0.1"/>
    <n v="94.37"/>
    <x v="4373"/>
    <s v="Credit Card"/>
    <x v="0"/>
    <s v="Same Day"/>
    <x v="1"/>
    <n v="2025"/>
    <m/>
    <x v="4"/>
  </r>
  <r>
    <s v="ORD-007748"/>
    <d v="2025-10-17T00:00:00"/>
    <x v="2382"/>
    <x v="14"/>
    <x v="1"/>
    <x v="1"/>
    <s v="Kolkata"/>
    <x v="1"/>
    <x v="1"/>
    <n v="3"/>
    <n v="41.18"/>
    <n v="0"/>
    <n v="123.55"/>
    <x v="4374"/>
    <s v="Credit Card"/>
    <x v="0"/>
    <s v="Standard"/>
    <x v="0"/>
    <n v="2025"/>
    <m/>
    <x v="2"/>
  </r>
  <r>
    <s v="ORD-007749"/>
    <d v="2025-04-29T00:00:00"/>
    <x v="1342"/>
    <x v="18"/>
    <x v="1"/>
    <x v="1"/>
    <s v="Chennai"/>
    <x v="11"/>
    <x v="5"/>
    <n v="2"/>
    <n v="158.28"/>
    <n v="0.1"/>
    <n v="284.91000000000003"/>
    <x v="4375"/>
    <s v="PayPal"/>
    <x v="0"/>
    <s v="Standard"/>
    <x v="2"/>
    <n v="2025"/>
    <m/>
    <x v="7"/>
  </r>
  <r>
    <s v="ORD-007750"/>
    <d v="2025-09-16T00:00:00"/>
    <x v="675"/>
    <x v="9"/>
    <x v="1"/>
    <x v="1"/>
    <s v="Hyderabad"/>
    <x v="13"/>
    <x v="2"/>
    <n v="1"/>
    <n v="188.21"/>
    <n v="0.2"/>
    <n v="150.57"/>
    <x v="639"/>
    <s v="Credit Card"/>
    <x v="2"/>
    <s v="Standard"/>
    <x v="1"/>
    <n v="2025"/>
    <m/>
    <x v="11"/>
  </r>
  <r>
    <s v="ORD-007751"/>
    <d v="2025-03-03T00:00:00"/>
    <x v="281"/>
    <x v="8"/>
    <x v="7"/>
    <x v="3"/>
    <s v="Manchester"/>
    <x v="15"/>
    <x v="6"/>
    <n v="2"/>
    <n v="78.02"/>
    <n v="0"/>
    <n v="156.05000000000001"/>
    <x v="3581"/>
    <s v="Debit Card"/>
    <x v="2"/>
    <s v="Standard"/>
    <x v="0"/>
    <n v="2025"/>
    <m/>
    <x v="4"/>
  </r>
  <r>
    <s v="ORD-007752"/>
    <d v="2025-09-27T00:00:00"/>
    <x v="2383"/>
    <x v="1"/>
    <x v="6"/>
    <x v="6"/>
    <s v="Singapore"/>
    <x v="8"/>
    <x v="5"/>
    <n v="2"/>
    <n v="98.32"/>
    <n v="0"/>
    <n v="196.63"/>
    <x v="4376"/>
    <s v="Digital Wallet"/>
    <x v="2"/>
    <s v="Express"/>
    <x v="0"/>
    <n v="2025"/>
    <m/>
    <x v="11"/>
  </r>
  <r>
    <s v="ORD-007753"/>
    <d v="2025-02-20T00:00:00"/>
    <x v="392"/>
    <x v="5"/>
    <x v="4"/>
    <x v="4"/>
    <s v="Seattle"/>
    <x v="1"/>
    <x v="1"/>
    <n v="3"/>
    <n v="37.14"/>
    <n v="0"/>
    <n v="111.42"/>
    <x v="1158"/>
    <s v="Credit Card"/>
    <x v="2"/>
    <s v="Standard"/>
    <x v="0"/>
    <n v="2025"/>
    <m/>
    <x v="10"/>
  </r>
  <r>
    <s v="ORD-007754"/>
    <d v="2025-06-16T00:00:00"/>
    <x v="2104"/>
    <x v="5"/>
    <x v="7"/>
    <x v="3"/>
    <s v="Liverpool"/>
    <x v="3"/>
    <x v="1"/>
    <n v="5"/>
    <n v="140.83000000000001"/>
    <n v="0.1"/>
    <n v="633.75"/>
    <x v="4377"/>
    <s v="UPI"/>
    <x v="1"/>
    <s v="Standard"/>
    <x v="0"/>
    <n v="2025"/>
    <m/>
    <x v="9"/>
  </r>
  <r>
    <s v="ORD-007755"/>
    <d v="2025-04-07T00:00:00"/>
    <x v="2167"/>
    <x v="11"/>
    <x v="2"/>
    <x v="2"/>
    <s v="Dubai"/>
    <x v="15"/>
    <x v="6"/>
    <n v="1"/>
    <n v="79.930000000000007"/>
    <n v="0.05"/>
    <n v="75.930000000000007"/>
    <x v="4067"/>
    <s v="UPI"/>
    <x v="2"/>
    <s v="Standard"/>
    <x v="0"/>
    <n v="2025"/>
    <m/>
    <x v="7"/>
  </r>
  <r>
    <s v="ORD-007756"/>
    <d v="2025-10-20T00:00:00"/>
    <x v="2384"/>
    <x v="13"/>
    <x v="6"/>
    <x v="6"/>
    <s v="Singapore"/>
    <x v="12"/>
    <x v="1"/>
    <n v="3"/>
    <n v="157.66"/>
    <n v="0.25"/>
    <n v="354.72"/>
    <x v="3666"/>
    <s v="Credit Card"/>
    <x v="0"/>
    <s v="Express"/>
    <x v="1"/>
    <n v="2025"/>
    <m/>
    <x v="2"/>
  </r>
  <r>
    <s v="ORD-007757"/>
    <d v="2025-04-13T00:00:00"/>
    <x v="1010"/>
    <x v="23"/>
    <x v="8"/>
    <x v="4"/>
    <s v="Vancouver"/>
    <x v="19"/>
    <x v="5"/>
    <n v="1"/>
    <n v="23.3"/>
    <n v="0.05"/>
    <n v="22.14"/>
    <x v="2198"/>
    <s v="Digital Wallet"/>
    <x v="1"/>
    <s v="Express"/>
    <x v="1"/>
    <n v="2025"/>
    <m/>
    <x v="7"/>
  </r>
  <r>
    <s v="ORD-007758"/>
    <d v="2025-12-01T00:00:00"/>
    <x v="2005"/>
    <x v="12"/>
    <x v="4"/>
    <x v="4"/>
    <s v="Seattle"/>
    <x v="8"/>
    <x v="5"/>
    <n v="2"/>
    <n v="99.15"/>
    <n v="0.05"/>
    <n v="188.38"/>
    <x v="2902"/>
    <s v="Bank Transfer"/>
    <x v="0"/>
    <s v="Standard"/>
    <x v="0"/>
    <n v="2025"/>
    <m/>
    <x v="1"/>
  </r>
  <r>
    <s v="ORD-007759"/>
    <d v="2025-12-03T00:00:00"/>
    <x v="602"/>
    <x v="12"/>
    <x v="1"/>
    <x v="1"/>
    <s v="Kolkata"/>
    <x v="11"/>
    <x v="5"/>
    <n v="1"/>
    <n v="156.02000000000001"/>
    <n v="0.05"/>
    <n v="148.21"/>
    <x v="2051"/>
    <s v="Debit Card"/>
    <x v="2"/>
    <s v="Standard"/>
    <x v="0"/>
    <n v="2025"/>
    <m/>
    <x v="1"/>
  </r>
  <r>
    <s v="ORD-007760"/>
    <d v="2025-03-18T00:00:00"/>
    <x v="1684"/>
    <x v="1"/>
    <x v="1"/>
    <x v="1"/>
    <s v="Delhi"/>
    <x v="13"/>
    <x v="2"/>
    <n v="2"/>
    <n v="196.72"/>
    <n v="0"/>
    <n v="393.44"/>
    <x v="4378"/>
    <s v="Bank Transfer"/>
    <x v="0"/>
    <s v="Standard"/>
    <x v="2"/>
    <n v="2025"/>
    <m/>
    <x v="4"/>
  </r>
  <r>
    <s v="ORD-007761"/>
    <d v="2025-08-29T00:00:00"/>
    <x v="1577"/>
    <x v="23"/>
    <x v="1"/>
    <x v="1"/>
    <s v="Chennai"/>
    <x v="8"/>
    <x v="5"/>
    <n v="1"/>
    <n v="103.88"/>
    <n v="0.05"/>
    <n v="98.69"/>
    <x v="3947"/>
    <s v="PayPal"/>
    <x v="0"/>
    <s v="Express"/>
    <x v="0"/>
    <n v="2025"/>
    <m/>
    <x v="3"/>
  </r>
  <r>
    <s v="ORD-007762"/>
    <d v="2025-02-04T00:00:00"/>
    <x v="45"/>
    <x v="21"/>
    <x v="4"/>
    <x v="4"/>
    <s v="Houston"/>
    <x v="5"/>
    <x v="3"/>
    <n v="3"/>
    <n v="57.86"/>
    <n v="0.25"/>
    <n v="130.18"/>
    <x v="1984"/>
    <s v="Debit Card"/>
    <x v="0"/>
    <s v="Standard"/>
    <x v="1"/>
    <n v="2025"/>
    <m/>
    <x v="10"/>
  </r>
  <r>
    <s v="ORD-007763"/>
    <d v="2025-06-03T00:00:00"/>
    <x v="2070"/>
    <x v="8"/>
    <x v="3"/>
    <x v="3"/>
    <s v="Toulouse"/>
    <x v="6"/>
    <x v="4"/>
    <n v="1"/>
    <n v="17.48"/>
    <n v="0.05"/>
    <n v="16.600000000000001"/>
    <x v="3544"/>
    <s v="Bank Transfer"/>
    <x v="0"/>
    <s v="Same Day"/>
    <x v="2"/>
    <n v="2025"/>
    <m/>
    <x v="9"/>
  </r>
  <r>
    <s v="ORD-007764"/>
    <d v="2025-10-06T00:00:00"/>
    <x v="1346"/>
    <x v="9"/>
    <x v="1"/>
    <x v="1"/>
    <s v="Mumbai"/>
    <x v="1"/>
    <x v="1"/>
    <n v="2"/>
    <n v="38.25"/>
    <n v="0.05"/>
    <n v="72.680000000000007"/>
    <x v="1349"/>
    <s v="PayPal"/>
    <x v="0"/>
    <s v="Standard"/>
    <x v="0"/>
    <n v="2025"/>
    <m/>
    <x v="2"/>
  </r>
  <r>
    <s v="ORD-007765"/>
    <d v="2025-09-15T00:00:00"/>
    <x v="148"/>
    <x v="7"/>
    <x v="1"/>
    <x v="1"/>
    <s v="Mumbai"/>
    <x v="16"/>
    <x v="6"/>
    <n v="1"/>
    <n v="31.65"/>
    <n v="0"/>
    <n v="31.65"/>
    <x v="1488"/>
    <s v="Credit Card"/>
    <x v="0"/>
    <s v="Same Day"/>
    <x v="0"/>
    <n v="2025"/>
    <m/>
    <x v="11"/>
  </r>
  <r>
    <s v="ORD-007766"/>
    <d v="2025-09-02T00:00:00"/>
    <x v="1681"/>
    <x v="26"/>
    <x v="1"/>
    <x v="1"/>
    <s v="Bengaluru"/>
    <x v="14"/>
    <x v="3"/>
    <n v="2"/>
    <n v="81.42"/>
    <n v="0.05"/>
    <n v="154.69"/>
    <x v="4379"/>
    <s v="Credit Card"/>
    <x v="0"/>
    <s v="Express"/>
    <x v="0"/>
    <n v="2025"/>
    <m/>
    <x v="11"/>
  </r>
  <r>
    <s v="ORD-007767"/>
    <d v="2025-04-21T00:00:00"/>
    <x v="62"/>
    <x v="19"/>
    <x v="8"/>
    <x v="4"/>
    <s v="Calgary"/>
    <x v="11"/>
    <x v="5"/>
    <n v="3"/>
    <n v="161.07"/>
    <n v="0"/>
    <n v="483.2"/>
    <x v="4380"/>
    <s v="PayPal"/>
    <x v="1"/>
    <s v="Standard"/>
    <x v="2"/>
    <n v="2025"/>
    <m/>
    <x v="7"/>
  </r>
  <r>
    <s v="ORD-007768"/>
    <d v="2025-05-28T00:00:00"/>
    <x v="574"/>
    <x v="6"/>
    <x v="8"/>
    <x v="4"/>
    <s v="Vancouver"/>
    <x v="0"/>
    <x v="0"/>
    <n v="1"/>
    <n v="40.56"/>
    <n v="0.1"/>
    <n v="36.5"/>
    <x v="4381"/>
    <s v="UPI"/>
    <x v="2"/>
    <s v="Express"/>
    <x v="1"/>
    <n v="2025"/>
    <m/>
    <x v="0"/>
  </r>
  <r>
    <s v="ORD-007769"/>
    <d v="2025-02-10T00:00:00"/>
    <x v="997"/>
    <x v="18"/>
    <x v="3"/>
    <x v="3"/>
    <s v="Lyon"/>
    <x v="8"/>
    <x v="5"/>
    <n v="2"/>
    <n v="102.86"/>
    <n v="0.1"/>
    <n v="185.14"/>
    <x v="4382"/>
    <s v="Credit Card"/>
    <x v="0"/>
    <s v="Standard"/>
    <x v="1"/>
    <n v="2025"/>
    <m/>
    <x v="10"/>
  </r>
  <r>
    <s v="ORD-007770"/>
    <d v="2025-10-09T00:00:00"/>
    <x v="1360"/>
    <x v="28"/>
    <x v="4"/>
    <x v="4"/>
    <s v="New York"/>
    <x v="10"/>
    <x v="1"/>
    <n v="3"/>
    <n v="46.26"/>
    <n v="0.05"/>
    <n v="131.85"/>
    <x v="910"/>
    <s v="UPI"/>
    <x v="0"/>
    <s v="Standard"/>
    <x v="0"/>
    <n v="2025"/>
    <m/>
    <x v="2"/>
  </r>
  <r>
    <s v="ORD-007771"/>
    <d v="2025-07-17T00:00:00"/>
    <x v="1060"/>
    <x v="27"/>
    <x v="4"/>
    <x v="4"/>
    <s v="Seattle"/>
    <x v="13"/>
    <x v="2"/>
    <n v="1"/>
    <n v="202.15"/>
    <n v="0.1"/>
    <n v="181.93"/>
    <x v="1199"/>
    <s v="UPI"/>
    <x v="0"/>
    <s v="Standard"/>
    <x v="3"/>
    <n v="2025"/>
    <m/>
    <x v="8"/>
  </r>
  <r>
    <s v="ORD-007772"/>
    <d v="2025-10-05T00:00:00"/>
    <x v="289"/>
    <x v="9"/>
    <x v="1"/>
    <x v="1"/>
    <s v="Chennai"/>
    <x v="8"/>
    <x v="5"/>
    <n v="1"/>
    <n v="97.03"/>
    <n v="0.05"/>
    <n v="92.18"/>
    <x v="4383"/>
    <s v="Credit Card"/>
    <x v="0"/>
    <s v="Express"/>
    <x v="2"/>
    <n v="2025"/>
    <m/>
    <x v="2"/>
  </r>
  <r>
    <s v="ORD-007773"/>
    <d v="2025-04-08T00:00:00"/>
    <x v="639"/>
    <x v="18"/>
    <x v="4"/>
    <x v="4"/>
    <s v="Chicago"/>
    <x v="19"/>
    <x v="5"/>
    <n v="1"/>
    <n v="23.64"/>
    <n v="0.1"/>
    <n v="21.28"/>
    <x v="2360"/>
    <s v="UPI"/>
    <x v="0"/>
    <s v="Standard"/>
    <x v="0"/>
    <n v="2025"/>
    <m/>
    <x v="7"/>
  </r>
  <r>
    <s v="ORD-007774"/>
    <d v="2025-05-07T00:00:00"/>
    <x v="74"/>
    <x v="11"/>
    <x v="2"/>
    <x v="2"/>
    <s v="Abu Dhabi"/>
    <x v="3"/>
    <x v="1"/>
    <n v="1"/>
    <n v="147.26"/>
    <n v="0.1"/>
    <n v="132.53"/>
    <x v="1621"/>
    <s v="Credit Card"/>
    <x v="0"/>
    <s v="Standard"/>
    <x v="0"/>
    <n v="2025"/>
    <m/>
    <x v="0"/>
  </r>
  <r>
    <s v="ORD-007775"/>
    <d v="2025-05-11T00:00:00"/>
    <x v="1305"/>
    <x v="21"/>
    <x v="11"/>
    <x v="8"/>
    <s v="Cape Town"/>
    <x v="8"/>
    <x v="5"/>
    <n v="1"/>
    <n v="92.92"/>
    <n v="0.1"/>
    <n v="83.62"/>
    <x v="3141"/>
    <s v="Credit Card"/>
    <x v="2"/>
    <s v="Standard"/>
    <x v="2"/>
    <n v="2025"/>
    <m/>
    <x v="0"/>
  </r>
  <r>
    <s v="ORD-007776"/>
    <d v="2025-01-11T00:00:00"/>
    <x v="174"/>
    <x v="6"/>
    <x v="8"/>
    <x v="4"/>
    <s v="Calgary"/>
    <x v="10"/>
    <x v="1"/>
    <n v="2"/>
    <n v="50.8"/>
    <n v="0.1"/>
    <n v="91.44"/>
    <x v="3371"/>
    <s v="Credit Card"/>
    <x v="2"/>
    <s v="Standard"/>
    <x v="0"/>
    <n v="2025"/>
    <m/>
    <x v="5"/>
  </r>
  <r>
    <s v="ORD-007777"/>
    <d v="2025-05-14T00:00:00"/>
    <x v="1260"/>
    <x v="15"/>
    <x v="2"/>
    <x v="2"/>
    <s v="Abu Dhabi"/>
    <x v="10"/>
    <x v="1"/>
    <n v="3"/>
    <n v="51.85"/>
    <n v="0.15"/>
    <n v="132.22999999999999"/>
    <x v="4384"/>
    <s v="Digital Wallet"/>
    <x v="0"/>
    <s v="Express"/>
    <x v="0"/>
    <n v="2025"/>
    <m/>
    <x v="0"/>
  </r>
  <r>
    <s v="ORD-007778"/>
    <d v="2025-11-08T00:00:00"/>
    <x v="1273"/>
    <x v="27"/>
    <x v="8"/>
    <x v="4"/>
    <s v="Vancouver"/>
    <x v="9"/>
    <x v="6"/>
    <n v="3"/>
    <n v="80.040000000000006"/>
    <n v="0.1"/>
    <n v="216.1"/>
    <x v="4385"/>
    <s v="Debit Card"/>
    <x v="0"/>
    <s v="Standard"/>
    <x v="0"/>
    <n v="2025"/>
    <m/>
    <x v="6"/>
  </r>
  <r>
    <s v="ORD-007779"/>
    <d v="2025-12-05T00:00:00"/>
    <x v="808"/>
    <x v="16"/>
    <x v="1"/>
    <x v="1"/>
    <s v="Kolkata"/>
    <x v="6"/>
    <x v="4"/>
    <n v="3"/>
    <n v="19.420000000000002"/>
    <n v="0.1"/>
    <n v="52.44"/>
    <x v="4386"/>
    <s v="PayPal"/>
    <x v="0"/>
    <s v="Standard"/>
    <x v="1"/>
    <n v="2025"/>
    <m/>
    <x v="1"/>
  </r>
  <r>
    <s v="ORD-007780"/>
    <d v="2025-07-22T00:00:00"/>
    <x v="2332"/>
    <x v="8"/>
    <x v="11"/>
    <x v="8"/>
    <s v="Johannesburg"/>
    <x v="10"/>
    <x v="1"/>
    <n v="1"/>
    <n v="47.81"/>
    <n v="0"/>
    <n v="47.81"/>
    <x v="2383"/>
    <s v="Debit Card"/>
    <x v="0"/>
    <s v="Express"/>
    <x v="2"/>
    <n v="2025"/>
    <m/>
    <x v="8"/>
  </r>
  <r>
    <s v="ORD-007781"/>
    <d v="2025-06-28T00:00:00"/>
    <x v="2348"/>
    <x v="8"/>
    <x v="1"/>
    <x v="1"/>
    <s v="Mumbai"/>
    <x v="12"/>
    <x v="1"/>
    <n v="2"/>
    <n v="171.83"/>
    <n v="0.25"/>
    <n v="257.74"/>
    <x v="3338"/>
    <s v="Debit Card"/>
    <x v="0"/>
    <s v="Standard"/>
    <x v="4"/>
    <n v="2025"/>
    <m/>
    <x v="9"/>
  </r>
  <r>
    <s v="ORD-007782"/>
    <d v="2025-01-13T00:00:00"/>
    <x v="1462"/>
    <x v="16"/>
    <x v="0"/>
    <x v="0"/>
    <s v="Brisbane"/>
    <x v="15"/>
    <x v="6"/>
    <n v="1"/>
    <n v="73.28"/>
    <n v="0.1"/>
    <n v="65.959999999999994"/>
    <x v="3355"/>
    <s v="Debit Card"/>
    <x v="0"/>
    <s v="Standard"/>
    <x v="0"/>
    <n v="2025"/>
    <m/>
    <x v="5"/>
  </r>
  <r>
    <s v="ORD-007783"/>
    <d v="2025-11-30T00:00:00"/>
    <x v="421"/>
    <x v="0"/>
    <x v="4"/>
    <x v="4"/>
    <s v="Houston"/>
    <x v="18"/>
    <x v="1"/>
    <n v="2"/>
    <n v="70.42"/>
    <n v="0.1"/>
    <n v="126.76"/>
    <x v="3693"/>
    <s v="Digital Wallet"/>
    <x v="0"/>
    <s v="Express"/>
    <x v="2"/>
    <n v="2025"/>
    <m/>
    <x v="6"/>
  </r>
  <r>
    <s v="ORD-007784"/>
    <d v="2025-01-06T00:00:00"/>
    <x v="535"/>
    <x v="2"/>
    <x v="7"/>
    <x v="3"/>
    <s v="London"/>
    <x v="18"/>
    <x v="1"/>
    <n v="1"/>
    <n v="66.97"/>
    <n v="0"/>
    <n v="66.97"/>
    <x v="2316"/>
    <s v="Debit Card"/>
    <x v="0"/>
    <s v="Same Day"/>
    <x v="3"/>
    <n v="2025"/>
    <m/>
    <x v="5"/>
  </r>
  <r>
    <s v="ORD-007785"/>
    <d v="2025-12-17T00:00:00"/>
    <x v="912"/>
    <x v="8"/>
    <x v="8"/>
    <x v="4"/>
    <s v="Montreal"/>
    <x v="13"/>
    <x v="2"/>
    <n v="1"/>
    <n v="178.73"/>
    <n v="0.1"/>
    <n v="160.86000000000001"/>
    <x v="4387"/>
    <s v="UPI"/>
    <x v="0"/>
    <s v="Standard"/>
    <x v="0"/>
    <n v="2025"/>
    <m/>
    <x v="1"/>
  </r>
  <r>
    <s v="ORD-007786"/>
    <d v="2025-07-11T00:00:00"/>
    <x v="1278"/>
    <x v="23"/>
    <x v="7"/>
    <x v="3"/>
    <s v="Birmingham"/>
    <x v="8"/>
    <x v="5"/>
    <n v="2"/>
    <n v="107.2"/>
    <n v="0.05"/>
    <n v="203.68"/>
    <x v="4288"/>
    <s v="Debit Card"/>
    <x v="2"/>
    <s v="Express"/>
    <x v="2"/>
    <n v="2025"/>
    <m/>
    <x v="8"/>
  </r>
  <r>
    <s v="ORD-007787"/>
    <d v="2025-05-14T00:00:00"/>
    <x v="1384"/>
    <x v="9"/>
    <x v="4"/>
    <x v="4"/>
    <s v="Chicago"/>
    <x v="17"/>
    <x v="3"/>
    <n v="2"/>
    <n v="60.14"/>
    <n v="0.1"/>
    <n v="108.25"/>
    <x v="1318"/>
    <s v="Credit Card"/>
    <x v="2"/>
    <s v="Standard"/>
    <x v="4"/>
    <n v="2025"/>
    <m/>
    <x v="0"/>
  </r>
  <r>
    <s v="ORD-007788"/>
    <d v="2025-12-12T00:00:00"/>
    <x v="1339"/>
    <x v="25"/>
    <x v="4"/>
    <x v="4"/>
    <s v="Seattle"/>
    <x v="12"/>
    <x v="1"/>
    <n v="1"/>
    <n v="166.5"/>
    <n v="0.25"/>
    <n v="124.87"/>
    <x v="3265"/>
    <s v="Bank Transfer"/>
    <x v="0"/>
    <s v="Standard"/>
    <x v="1"/>
    <n v="2025"/>
    <m/>
    <x v="1"/>
  </r>
  <r>
    <s v="ORD-007789"/>
    <d v="2025-01-10T00:00:00"/>
    <x v="894"/>
    <x v="0"/>
    <x v="4"/>
    <x v="4"/>
    <s v="Chicago"/>
    <x v="19"/>
    <x v="5"/>
    <n v="3"/>
    <n v="24.26"/>
    <n v="0.05"/>
    <n v="69.14"/>
    <x v="4388"/>
    <s v="Credit Card"/>
    <x v="2"/>
    <s v="Standard"/>
    <x v="0"/>
    <n v="2025"/>
    <m/>
    <x v="5"/>
  </r>
  <r>
    <s v="ORD-007790"/>
    <d v="2025-08-16T00:00:00"/>
    <x v="2385"/>
    <x v="26"/>
    <x v="11"/>
    <x v="8"/>
    <s v="Pretoria"/>
    <x v="13"/>
    <x v="2"/>
    <n v="1"/>
    <n v="196.32"/>
    <n v="0.1"/>
    <n v="176.69"/>
    <x v="4389"/>
    <s v="Credit Card"/>
    <x v="2"/>
    <s v="Standard"/>
    <x v="2"/>
    <n v="2025"/>
    <m/>
    <x v="3"/>
  </r>
  <r>
    <s v="ORD-007791"/>
    <d v="2025-08-03T00:00:00"/>
    <x v="245"/>
    <x v="11"/>
    <x v="5"/>
    <x v="5"/>
    <s v="Yokohama"/>
    <x v="7"/>
    <x v="5"/>
    <n v="1"/>
    <n v="137.56"/>
    <n v="0.15"/>
    <n v="116.92"/>
    <x v="3360"/>
    <s v="Debit Card"/>
    <x v="0"/>
    <s v="Standard"/>
    <x v="0"/>
    <n v="2025"/>
    <m/>
    <x v="3"/>
  </r>
  <r>
    <s v="ORD-007792"/>
    <d v="2025-03-27T00:00:00"/>
    <x v="560"/>
    <x v="25"/>
    <x v="7"/>
    <x v="3"/>
    <s v="Birmingham"/>
    <x v="6"/>
    <x v="4"/>
    <n v="1"/>
    <n v="17.7"/>
    <n v="0.1"/>
    <n v="15.93"/>
    <x v="134"/>
    <s v="UPI"/>
    <x v="0"/>
    <s v="Standard"/>
    <x v="2"/>
    <n v="2025"/>
    <m/>
    <x v="4"/>
  </r>
  <r>
    <s v="ORD-007793"/>
    <d v="2025-06-17T00:00:00"/>
    <x v="1904"/>
    <x v="2"/>
    <x v="1"/>
    <x v="1"/>
    <s v="Kolkata"/>
    <x v="8"/>
    <x v="5"/>
    <n v="2"/>
    <n v="104.7"/>
    <n v="0.1"/>
    <n v="188.46"/>
    <x v="4390"/>
    <s v="Credit Card"/>
    <x v="0"/>
    <s v="Standard"/>
    <x v="3"/>
    <n v="2025"/>
    <m/>
    <x v="9"/>
  </r>
  <r>
    <s v="ORD-007794"/>
    <d v="2025-09-13T00:00:00"/>
    <x v="537"/>
    <x v="14"/>
    <x v="6"/>
    <x v="6"/>
    <s v="Singapore"/>
    <x v="8"/>
    <x v="5"/>
    <n v="1"/>
    <n v="107.73"/>
    <n v="0.25"/>
    <n v="80.790000000000006"/>
    <x v="1684"/>
    <s v="Credit Card"/>
    <x v="1"/>
    <s v="Standard"/>
    <x v="1"/>
    <n v="2025"/>
    <m/>
    <x v="11"/>
  </r>
  <r>
    <s v="ORD-007795"/>
    <d v="2025-10-12T00:00:00"/>
    <x v="1726"/>
    <x v="18"/>
    <x v="1"/>
    <x v="1"/>
    <s v="Bengaluru"/>
    <x v="12"/>
    <x v="1"/>
    <n v="1"/>
    <n v="164.64"/>
    <n v="0.1"/>
    <n v="148.18"/>
    <x v="1627"/>
    <s v="Credit Card"/>
    <x v="0"/>
    <s v="Standard"/>
    <x v="0"/>
    <n v="2025"/>
    <m/>
    <x v="2"/>
  </r>
  <r>
    <s v="ORD-007796"/>
    <d v="2025-01-01T00:00:00"/>
    <x v="743"/>
    <x v="21"/>
    <x v="4"/>
    <x v="4"/>
    <s v="Chicago"/>
    <x v="1"/>
    <x v="1"/>
    <n v="3"/>
    <n v="39.76"/>
    <n v="0.25"/>
    <n v="89.46"/>
    <x v="3354"/>
    <s v="Credit Card"/>
    <x v="1"/>
    <s v="Standard"/>
    <x v="0"/>
    <n v="2025"/>
    <m/>
    <x v="5"/>
  </r>
  <r>
    <s v="ORD-007797"/>
    <d v="2025-12-15T00:00:00"/>
    <x v="2057"/>
    <x v="7"/>
    <x v="4"/>
    <x v="4"/>
    <s v="Houston"/>
    <x v="18"/>
    <x v="1"/>
    <n v="1"/>
    <n v="74.55"/>
    <n v="0.1"/>
    <n v="67.099999999999994"/>
    <x v="1932"/>
    <s v="UPI"/>
    <x v="2"/>
    <s v="Standard"/>
    <x v="1"/>
    <n v="2025"/>
    <m/>
    <x v="1"/>
  </r>
  <r>
    <s v="ORD-007798"/>
    <d v="2025-03-06T00:00:00"/>
    <x v="2363"/>
    <x v="14"/>
    <x v="10"/>
    <x v="7"/>
    <s v="SÃ£o Paulo"/>
    <x v="19"/>
    <x v="5"/>
    <n v="2"/>
    <n v="24.74"/>
    <n v="0"/>
    <n v="49.48"/>
    <x v="241"/>
    <s v="UPI"/>
    <x v="0"/>
    <s v="Standard"/>
    <x v="1"/>
    <n v="2025"/>
    <m/>
    <x v="4"/>
  </r>
  <r>
    <s v="ORD-007799"/>
    <d v="2025-04-02T00:00:00"/>
    <x v="33"/>
    <x v="19"/>
    <x v="1"/>
    <x v="1"/>
    <s v="Delhi"/>
    <x v="0"/>
    <x v="0"/>
    <n v="1"/>
    <n v="46.31"/>
    <n v="0.1"/>
    <n v="41.68"/>
    <x v="4284"/>
    <s v="UPI"/>
    <x v="0"/>
    <s v="Express"/>
    <x v="2"/>
    <n v="2025"/>
    <m/>
    <x v="7"/>
  </r>
  <r>
    <s v="ORD-007800"/>
    <d v="2025-04-14T00:00:00"/>
    <x v="1143"/>
    <x v="7"/>
    <x v="1"/>
    <x v="1"/>
    <s v="Hyderabad"/>
    <x v="6"/>
    <x v="4"/>
    <n v="1"/>
    <n v="18.18"/>
    <n v="0.25"/>
    <n v="13.64"/>
    <x v="2979"/>
    <s v="PayPal"/>
    <x v="0"/>
    <s v="Standard"/>
    <x v="0"/>
    <n v="2025"/>
    <m/>
    <x v="7"/>
  </r>
  <r>
    <s v="ORD-007801"/>
    <d v="2025-01-15T00:00:00"/>
    <x v="753"/>
    <x v="9"/>
    <x v="9"/>
    <x v="3"/>
    <s v="Frankfurt"/>
    <x v="1"/>
    <x v="1"/>
    <n v="1"/>
    <n v="38.42"/>
    <n v="0"/>
    <n v="38.42"/>
    <x v="2754"/>
    <s v="PayPal"/>
    <x v="2"/>
    <s v="Express"/>
    <x v="1"/>
    <n v="2025"/>
    <m/>
    <x v="5"/>
  </r>
  <r>
    <s v="ORD-007802"/>
    <d v="2025-02-18T00:00:00"/>
    <x v="1347"/>
    <x v="9"/>
    <x v="4"/>
    <x v="4"/>
    <s v="New York"/>
    <x v="5"/>
    <x v="3"/>
    <n v="1"/>
    <n v="53.55"/>
    <n v="0.25"/>
    <n v="40.17"/>
    <x v="4391"/>
    <s v="Debit Card"/>
    <x v="2"/>
    <s v="Standard"/>
    <x v="2"/>
    <n v="2025"/>
    <m/>
    <x v="10"/>
  </r>
  <r>
    <s v="ORD-007803"/>
    <d v="2025-12-28T00:00:00"/>
    <x v="2366"/>
    <x v="7"/>
    <x v="3"/>
    <x v="3"/>
    <s v="Paris"/>
    <x v="13"/>
    <x v="2"/>
    <n v="1"/>
    <n v="201.38"/>
    <n v="0.1"/>
    <n v="181.24"/>
    <x v="1367"/>
    <s v="Digital Wallet"/>
    <x v="0"/>
    <s v="Same Day"/>
    <x v="2"/>
    <n v="2025"/>
    <m/>
    <x v="1"/>
  </r>
  <r>
    <s v="ORD-007804"/>
    <d v="2025-05-04T00:00:00"/>
    <x v="1650"/>
    <x v="20"/>
    <x v="7"/>
    <x v="3"/>
    <s v="London"/>
    <x v="14"/>
    <x v="3"/>
    <n v="1"/>
    <n v="74.489999999999995"/>
    <n v="0.05"/>
    <n v="70.760000000000005"/>
    <x v="118"/>
    <s v="Credit Card"/>
    <x v="0"/>
    <s v="Express"/>
    <x v="3"/>
    <n v="2025"/>
    <m/>
    <x v="0"/>
  </r>
  <r>
    <s v="ORD-007805"/>
    <d v="2025-02-15T00:00:00"/>
    <x v="2386"/>
    <x v="8"/>
    <x v="7"/>
    <x v="3"/>
    <s v="Liverpool"/>
    <x v="12"/>
    <x v="1"/>
    <n v="1"/>
    <n v="150.15"/>
    <n v="0.1"/>
    <n v="135.13999999999999"/>
    <x v="927"/>
    <s v="Debit Card"/>
    <x v="0"/>
    <s v="Standard"/>
    <x v="2"/>
    <n v="2025"/>
    <m/>
    <x v="10"/>
  </r>
  <r>
    <s v="ORD-007806"/>
    <d v="2025-02-11T00:00:00"/>
    <x v="522"/>
    <x v="23"/>
    <x v="1"/>
    <x v="1"/>
    <s v="Kolkata"/>
    <x v="11"/>
    <x v="5"/>
    <n v="1"/>
    <n v="160.66"/>
    <n v="0.2"/>
    <n v="128.53"/>
    <x v="680"/>
    <s v="PayPal"/>
    <x v="0"/>
    <s v="Express"/>
    <x v="0"/>
    <n v="2025"/>
    <m/>
    <x v="10"/>
  </r>
  <r>
    <s v="ORD-007807"/>
    <d v="2025-10-09T00:00:00"/>
    <x v="1891"/>
    <x v="17"/>
    <x v="1"/>
    <x v="1"/>
    <s v="Kolkata"/>
    <x v="15"/>
    <x v="6"/>
    <n v="1"/>
    <n v="76.34"/>
    <n v="0"/>
    <n v="76.34"/>
    <x v="50"/>
    <s v="Credit Card"/>
    <x v="2"/>
    <s v="Standard"/>
    <x v="2"/>
    <n v="2025"/>
    <m/>
    <x v="2"/>
  </r>
  <r>
    <s v="ORD-007808"/>
    <d v="2025-11-23T00:00:00"/>
    <x v="1643"/>
    <x v="11"/>
    <x v="6"/>
    <x v="6"/>
    <s v="Singapore"/>
    <x v="13"/>
    <x v="2"/>
    <n v="2"/>
    <n v="189.16"/>
    <n v="0.1"/>
    <n v="340.48"/>
    <x v="4392"/>
    <s v="Bank Transfer"/>
    <x v="1"/>
    <s v="Same Day"/>
    <x v="0"/>
    <n v="2025"/>
    <m/>
    <x v="6"/>
  </r>
  <r>
    <s v="ORD-007809"/>
    <d v="2025-04-11T00:00:00"/>
    <x v="702"/>
    <x v="3"/>
    <x v="10"/>
    <x v="7"/>
    <s v="BrasÃ­lia"/>
    <x v="5"/>
    <x v="3"/>
    <n v="1"/>
    <n v="58.04"/>
    <n v="0.1"/>
    <n v="52.23"/>
    <x v="772"/>
    <s v="Credit Card"/>
    <x v="0"/>
    <s v="Standard"/>
    <x v="4"/>
    <n v="2025"/>
    <m/>
    <x v="7"/>
  </r>
  <r>
    <s v="ORD-007810"/>
    <d v="2025-01-09T00:00:00"/>
    <x v="1196"/>
    <x v="6"/>
    <x v="4"/>
    <x v="4"/>
    <s v="Los Angeles"/>
    <x v="18"/>
    <x v="1"/>
    <n v="1"/>
    <n v="67.39"/>
    <n v="0.25"/>
    <n v="50.54"/>
    <x v="1280"/>
    <s v="Credit Card"/>
    <x v="2"/>
    <s v="Standard"/>
    <x v="1"/>
    <n v="2025"/>
    <m/>
    <x v="5"/>
  </r>
  <r>
    <s v="ORD-007811"/>
    <d v="2025-03-29T00:00:00"/>
    <x v="147"/>
    <x v="13"/>
    <x v="1"/>
    <x v="1"/>
    <s v="Mumbai"/>
    <x v="2"/>
    <x v="1"/>
    <n v="2"/>
    <n v="88.53"/>
    <n v="0"/>
    <n v="177.07"/>
    <x v="4393"/>
    <s v="UPI"/>
    <x v="0"/>
    <s v="Standard"/>
    <x v="1"/>
    <n v="2025"/>
    <m/>
    <x v="4"/>
  </r>
  <r>
    <s v="ORD-007812"/>
    <d v="2025-01-23T00:00:00"/>
    <x v="1547"/>
    <x v="15"/>
    <x v="1"/>
    <x v="1"/>
    <s v="Bengaluru"/>
    <x v="5"/>
    <x v="3"/>
    <n v="1"/>
    <n v="55.21"/>
    <n v="0.15"/>
    <n v="46.93"/>
    <x v="445"/>
    <s v="Digital Wallet"/>
    <x v="2"/>
    <s v="Standard"/>
    <x v="2"/>
    <n v="2025"/>
    <m/>
    <x v="5"/>
  </r>
  <r>
    <s v="ORD-007813"/>
    <d v="2025-02-10T00:00:00"/>
    <x v="449"/>
    <x v="28"/>
    <x v="3"/>
    <x v="3"/>
    <s v="Toulouse"/>
    <x v="9"/>
    <x v="6"/>
    <n v="3"/>
    <n v="80.19"/>
    <n v="0.1"/>
    <n v="216.52"/>
    <x v="3759"/>
    <s v="Bank Transfer"/>
    <x v="0"/>
    <s v="Standard"/>
    <x v="1"/>
    <n v="2025"/>
    <m/>
    <x v="10"/>
  </r>
  <r>
    <s v="ORD-007814"/>
    <d v="2025-06-18T00:00:00"/>
    <x v="1514"/>
    <x v="17"/>
    <x v="0"/>
    <x v="0"/>
    <s v="Brisbane"/>
    <x v="11"/>
    <x v="5"/>
    <n v="2"/>
    <n v="145.06"/>
    <n v="0.1"/>
    <n v="261.12"/>
    <x v="4394"/>
    <s v="Digital Wallet"/>
    <x v="0"/>
    <s v="Same Day"/>
    <x v="0"/>
    <n v="2025"/>
    <m/>
    <x v="9"/>
  </r>
  <r>
    <s v="ORD-007815"/>
    <d v="2025-03-31T00:00:00"/>
    <x v="2387"/>
    <x v="29"/>
    <x v="4"/>
    <x v="4"/>
    <s v="Seattle"/>
    <x v="14"/>
    <x v="3"/>
    <n v="1"/>
    <n v="84.72"/>
    <n v="0"/>
    <n v="84.72"/>
    <x v="422"/>
    <s v="Credit Card"/>
    <x v="0"/>
    <s v="Standard"/>
    <x v="1"/>
    <n v="2025"/>
    <m/>
    <x v="4"/>
  </r>
  <r>
    <s v="ORD-007816"/>
    <d v="2025-07-21T00:00:00"/>
    <x v="656"/>
    <x v="10"/>
    <x v="8"/>
    <x v="4"/>
    <s v="Calgary"/>
    <x v="2"/>
    <x v="1"/>
    <n v="1"/>
    <n v="96.53"/>
    <n v="0"/>
    <n v="96.53"/>
    <x v="1433"/>
    <s v="Debit Card"/>
    <x v="2"/>
    <s v="Same Day"/>
    <x v="3"/>
    <n v="2025"/>
    <m/>
    <x v="8"/>
  </r>
  <r>
    <s v="ORD-007817"/>
    <d v="2025-04-10T00:00:00"/>
    <x v="2070"/>
    <x v="20"/>
    <x v="0"/>
    <x v="0"/>
    <s v="Perth"/>
    <x v="10"/>
    <x v="1"/>
    <n v="4"/>
    <n v="47.26"/>
    <n v="0.05"/>
    <n v="179.58"/>
    <x v="4395"/>
    <s v="PayPal"/>
    <x v="2"/>
    <s v="Standard"/>
    <x v="1"/>
    <n v="2025"/>
    <m/>
    <x v="7"/>
  </r>
  <r>
    <s v="ORD-007818"/>
    <d v="2025-12-16T00:00:00"/>
    <x v="793"/>
    <x v="5"/>
    <x v="2"/>
    <x v="2"/>
    <s v="Abu Dhabi"/>
    <x v="0"/>
    <x v="0"/>
    <n v="1"/>
    <n v="42.3"/>
    <n v="0.15"/>
    <n v="35.950000000000003"/>
    <x v="414"/>
    <s v="UPI"/>
    <x v="2"/>
    <s v="Express"/>
    <x v="1"/>
    <n v="2025"/>
    <m/>
    <x v="1"/>
  </r>
  <r>
    <s v="ORD-007819"/>
    <d v="2025-12-07T00:00:00"/>
    <x v="1713"/>
    <x v="3"/>
    <x v="1"/>
    <x v="1"/>
    <s v="Hyderabad"/>
    <x v="12"/>
    <x v="1"/>
    <n v="2"/>
    <n v="154.88999999999999"/>
    <n v="0.1"/>
    <n v="247.83"/>
    <x v="3430"/>
    <s v="Credit Card"/>
    <x v="0"/>
    <s v="Standard"/>
    <x v="1"/>
    <n v="2025"/>
    <m/>
    <x v="1"/>
  </r>
  <r>
    <s v="ORD-007820"/>
    <d v="2025-08-10T00:00:00"/>
    <x v="1170"/>
    <x v="2"/>
    <x v="1"/>
    <x v="1"/>
    <s v="Delhi"/>
    <x v="18"/>
    <x v="1"/>
    <n v="2"/>
    <n v="70.64"/>
    <n v="0.15"/>
    <n v="120.1"/>
    <x v="4396"/>
    <s v="PayPal"/>
    <x v="0"/>
    <s v="Express"/>
    <x v="1"/>
    <n v="2025"/>
    <m/>
    <x v="3"/>
  </r>
  <r>
    <s v="ORD-007821"/>
    <d v="2025-05-19T00:00:00"/>
    <x v="343"/>
    <x v="17"/>
    <x v="1"/>
    <x v="1"/>
    <s v="Kolkata"/>
    <x v="3"/>
    <x v="1"/>
    <n v="2"/>
    <n v="149.47"/>
    <n v="0"/>
    <n v="298.94"/>
    <x v="3907"/>
    <s v="Debit Card"/>
    <x v="0"/>
    <s v="Standard"/>
    <x v="0"/>
    <n v="2025"/>
    <m/>
    <x v="0"/>
  </r>
  <r>
    <s v="ORD-007822"/>
    <d v="2025-05-30T00:00:00"/>
    <x v="85"/>
    <x v="11"/>
    <x v="10"/>
    <x v="7"/>
    <s v="Rio de Janeiro"/>
    <x v="7"/>
    <x v="5"/>
    <n v="1"/>
    <n v="122.74"/>
    <n v="0.05"/>
    <n v="116.6"/>
    <x v="3726"/>
    <s v="UPI"/>
    <x v="0"/>
    <s v="Express"/>
    <x v="1"/>
    <n v="2025"/>
    <m/>
    <x v="0"/>
  </r>
  <r>
    <s v="ORD-007823"/>
    <d v="2025-06-11T00:00:00"/>
    <x v="1813"/>
    <x v="28"/>
    <x v="5"/>
    <x v="5"/>
    <s v="Kyoto"/>
    <x v="5"/>
    <x v="3"/>
    <n v="4"/>
    <n v="53.73"/>
    <n v="0.1"/>
    <n v="193.43"/>
    <x v="4397"/>
    <s v="Bank Transfer"/>
    <x v="2"/>
    <s v="Same Day"/>
    <x v="1"/>
    <n v="2025"/>
    <m/>
    <x v="9"/>
  </r>
  <r>
    <s v="ORD-007824"/>
    <d v="2025-10-12T00:00:00"/>
    <x v="137"/>
    <x v="11"/>
    <x v="3"/>
    <x v="3"/>
    <s v="Lyon"/>
    <x v="13"/>
    <x v="2"/>
    <n v="1"/>
    <n v="185.76"/>
    <n v="0"/>
    <n v="185.76"/>
    <x v="4398"/>
    <s v="Debit Card"/>
    <x v="0"/>
    <s v="Standard"/>
    <x v="0"/>
    <n v="2025"/>
    <m/>
    <x v="2"/>
  </r>
  <r>
    <s v="ORD-007825"/>
    <d v="2025-06-26T00:00:00"/>
    <x v="1435"/>
    <x v="8"/>
    <x v="1"/>
    <x v="1"/>
    <s v="Delhi"/>
    <x v="9"/>
    <x v="6"/>
    <n v="2"/>
    <n v="77.05"/>
    <n v="0.05"/>
    <n v="146.38999999999999"/>
    <x v="2349"/>
    <s v="UPI"/>
    <x v="2"/>
    <s v="Express"/>
    <x v="1"/>
    <n v="2025"/>
    <m/>
    <x v="9"/>
  </r>
  <r>
    <s v="ORD-007826"/>
    <d v="2025-11-23T00:00:00"/>
    <x v="891"/>
    <x v="26"/>
    <x v="4"/>
    <x v="4"/>
    <s v="Houston"/>
    <x v="0"/>
    <x v="0"/>
    <n v="3"/>
    <n v="42.22"/>
    <n v="0.05"/>
    <n v="120.33"/>
    <x v="1269"/>
    <s v="Credit Card"/>
    <x v="0"/>
    <s v="Same Day"/>
    <x v="0"/>
    <n v="2025"/>
    <m/>
    <x v="6"/>
  </r>
  <r>
    <s v="ORD-007827"/>
    <d v="2025-12-17T00:00:00"/>
    <x v="514"/>
    <x v="11"/>
    <x v="4"/>
    <x v="4"/>
    <s v="Seattle"/>
    <x v="6"/>
    <x v="4"/>
    <n v="2"/>
    <n v="20.260000000000002"/>
    <n v="0.15"/>
    <n v="34.44"/>
    <x v="1658"/>
    <s v="Credit Card"/>
    <x v="0"/>
    <s v="Standard"/>
    <x v="1"/>
    <n v="2025"/>
    <m/>
    <x v="1"/>
  </r>
  <r>
    <s v="ORD-007828"/>
    <d v="2025-05-12T00:00:00"/>
    <x v="783"/>
    <x v="24"/>
    <x v="3"/>
    <x v="3"/>
    <s v="Marseille"/>
    <x v="19"/>
    <x v="5"/>
    <n v="4"/>
    <n v="25.59"/>
    <n v="0.15"/>
    <n v="87.02"/>
    <x v="379"/>
    <s v="PayPal"/>
    <x v="2"/>
    <s v="Standard"/>
    <x v="0"/>
    <n v="2025"/>
    <m/>
    <x v="0"/>
  </r>
  <r>
    <s v="ORD-007829"/>
    <d v="2025-08-08T00:00:00"/>
    <x v="1421"/>
    <x v="8"/>
    <x v="4"/>
    <x v="4"/>
    <s v="Houston"/>
    <x v="14"/>
    <x v="3"/>
    <n v="1"/>
    <n v="77.930000000000007"/>
    <n v="0.05"/>
    <n v="74.040000000000006"/>
    <x v="2342"/>
    <s v="Digital Wallet"/>
    <x v="0"/>
    <s v="Same Day"/>
    <x v="0"/>
    <n v="2025"/>
    <m/>
    <x v="3"/>
  </r>
  <r>
    <s v="ORD-007830"/>
    <d v="2025-02-07T00:00:00"/>
    <x v="214"/>
    <x v="17"/>
    <x v="1"/>
    <x v="1"/>
    <s v="Delhi"/>
    <x v="9"/>
    <x v="6"/>
    <n v="2"/>
    <n v="76.59"/>
    <n v="0.25"/>
    <n v="114.88"/>
    <x v="4383"/>
    <s v="Credit Card"/>
    <x v="1"/>
    <s v="Express"/>
    <x v="0"/>
    <n v="2025"/>
    <m/>
    <x v="10"/>
  </r>
  <r>
    <s v="ORD-007831"/>
    <d v="2025-03-20T00:00:00"/>
    <x v="1931"/>
    <x v="0"/>
    <x v="0"/>
    <x v="0"/>
    <s v="Melbourne"/>
    <x v="13"/>
    <x v="2"/>
    <n v="2"/>
    <n v="196.49"/>
    <n v="0.1"/>
    <n v="353.68"/>
    <x v="4399"/>
    <s v="Digital Wallet"/>
    <x v="1"/>
    <s v="Express"/>
    <x v="3"/>
    <n v="2025"/>
    <m/>
    <x v="4"/>
  </r>
  <r>
    <s v="ORD-007832"/>
    <d v="2025-06-11T00:00:00"/>
    <x v="1743"/>
    <x v="7"/>
    <x v="4"/>
    <x v="4"/>
    <s v="Chicago"/>
    <x v="17"/>
    <x v="3"/>
    <n v="1"/>
    <n v="60.64"/>
    <n v="0.15"/>
    <n v="51.55"/>
    <x v="1734"/>
    <s v="UPI"/>
    <x v="0"/>
    <s v="Standard"/>
    <x v="2"/>
    <n v="2025"/>
    <m/>
    <x v="9"/>
  </r>
  <r>
    <s v="ORD-007833"/>
    <d v="2025-03-22T00:00:00"/>
    <x v="387"/>
    <x v="29"/>
    <x v="7"/>
    <x v="3"/>
    <s v="Liverpool"/>
    <x v="6"/>
    <x v="4"/>
    <n v="1"/>
    <n v="20.440000000000001"/>
    <n v="0.15"/>
    <n v="17.37"/>
    <x v="1547"/>
    <s v="UPI"/>
    <x v="0"/>
    <s v="Standard"/>
    <x v="1"/>
    <n v="2025"/>
    <m/>
    <x v="4"/>
  </r>
  <r>
    <s v="ORD-007834"/>
    <d v="2025-11-29T00:00:00"/>
    <x v="1043"/>
    <x v="25"/>
    <x v="1"/>
    <x v="1"/>
    <s v="Bengaluru"/>
    <x v="6"/>
    <x v="4"/>
    <n v="2"/>
    <n v="19.010000000000002"/>
    <n v="0.1"/>
    <n v="34.229999999999997"/>
    <x v="4400"/>
    <s v="UPI"/>
    <x v="0"/>
    <s v="Same Day"/>
    <x v="1"/>
    <n v="2025"/>
    <m/>
    <x v="6"/>
  </r>
  <r>
    <s v="ORD-007835"/>
    <d v="2025-03-03T00:00:00"/>
    <x v="795"/>
    <x v="20"/>
    <x v="6"/>
    <x v="6"/>
    <s v="Singapore"/>
    <x v="16"/>
    <x v="6"/>
    <n v="1"/>
    <n v="29.28"/>
    <n v="0.15"/>
    <n v="24.89"/>
    <x v="1595"/>
    <s v="Digital Wallet"/>
    <x v="0"/>
    <s v="Standard"/>
    <x v="0"/>
    <n v="2025"/>
    <m/>
    <x v="4"/>
  </r>
  <r>
    <s v="ORD-007836"/>
    <d v="2025-06-28T00:00:00"/>
    <x v="881"/>
    <x v="18"/>
    <x v="3"/>
    <x v="3"/>
    <s v="Marseille"/>
    <x v="11"/>
    <x v="5"/>
    <n v="2"/>
    <n v="147.76"/>
    <n v="0.05"/>
    <n v="280.74"/>
    <x v="4401"/>
    <s v="Digital Wallet"/>
    <x v="2"/>
    <s v="Express"/>
    <x v="3"/>
    <n v="2025"/>
    <m/>
    <x v="9"/>
  </r>
  <r>
    <s v="ORD-007837"/>
    <d v="2025-08-25T00:00:00"/>
    <x v="1884"/>
    <x v="6"/>
    <x v="2"/>
    <x v="2"/>
    <s v="Dubai"/>
    <x v="4"/>
    <x v="2"/>
    <n v="2"/>
    <n v="43.22"/>
    <n v="0.1"/>
    <n v="77.790000000000006"/>
    <x v="2448"/>
    <s v="Debit Card"/>
    <x v="0"/>
    <s v="Standard"/>
    <x v="3"/>
    <n v="2025"/>
    <m/>
    <x v="3"/>
  </r>
  <r>
    <s v="ORD-007838"/>
    <d v="2025-09-28T00:00:00"/>
    <x v="1926"/>
    <x v="2"/>
    <x v="9"/>
    <x v="3"/>
    <s v="Munich"/>
    <x v="15"/>
    <x v="6"/>
    <n v="1"/>
    <n v="74.930000000000007"/>
    <n v="0.05"/>
    <n v="71.180000000000007"/>
    <x v="1884"/>
    <s v="Debit Card"/>
    <x v="0"/>
    <s v="Express"/>
    <x v="4"/>
    <n v="2025"/>
    <m/>
    <x v="11"/>
  </r>
  <r>
    <s v="ORD-007839"/>
    <d v="2025-05-30T00:00:00"/>
    <x v="429"/>
    <x v="8"/>
    <x v="2"/>
    <x v="2"/>
    <s v="Dubai"/>
    <x v="4"/>
    <x v="2"/>
    <n v="5"/>
    <n v="45.62"/>
    <n v="0.1"/>
    <n v="205.28"/>
    <x v="4402"/>
    <s v="PayPal"/>
    <x v="1"/>
    <s v="Standard"/>
    <x v="0"/>
    <n v="2025"/>
    <m/>
    <x v="0"/>
  </r>
  <r>
    <s v="ORD-007840"/>
    <d v="2025-11-27T00:00:00"/>
    <x v="1579"/>
    <x v="25"/>
    <x v="2"/>
    <x v="2"/>
    <s v="Dubai"/>
    <x v="5"/>
    <x v="3"/>
    <n v="3"/>
    <n v="58.91"/>
    <n v="0"/>
    <n v="176.72"/>
    <x v="4403"/>
    <s v="PayPal"/>
    <x v="0"/>
    <s v="Standard"/>
    <x v="1"/>
    <n v="2025"/>
    <m/>
    <x v="6"/>
  </r>
  <r>
    <s v="ORD-007841"/>
    <d v="2025-08-11T00:00:00"/>
    <x v="2309"/>
    <x v="14"/>
    <x v="3"/>
    <x v="3"/>
    <s v="Paris"/>
    <x v="6"/>
    <x v="4"/>
    <n v="2"/>
    <n v="18.13"/>
    <n v="0.25"/>
    <n v="27.2"/>
    <x v="130"/>
    <s v="Credit Card"/>
    <x v="2"/>
    <s v="Standard"/>
    <x v="1"/>
    <n v="2025"/>
    <m/>
    <x v="3"/>
  </r>
  <r>
    <s v="ORD-007842"/>
    <d v="2025-06-21T00:00:00"/>
    <x v="1098"/>
    <x v="4"/>
    <x v="2"/>
    <x v="2"/>
    <s v="Abu Dhabi"/>
    <x v="6"/>
    <x v="4"/>
    <n v="2"/>
    <n v="19.25"/>
    <n v="0.1"/>
    <n v="34.65"/>
    <x v="1761"/>
    <s v="Credit Card"/>
    <x v="0"/>
    <s v="Standard"/>
    <x v="1"/>
    <n v="2025"/>
    <m/>
    <x v="9"/>
  </r>
  <r>
    <s v="ORD-007843"/>
    <d v="2025-01-27T00:00:00"/>
    <x v="2212"/>
    <x v="24"/>
    <x v="4"/>
    <x v="4"/>
    <s v="Houston"/>
    <x v="2"/>
    <x v="1"/>
    <n v="2"/>
    <n v="87.33"/>
    <n v="0.1"/>
    <n v="174.66"/>
    <x v="748"/>
    <s v="Digital Wallet"/>
    <x v="0"/>
    <s v="Express"/>
    <x v="2"/>
    <n v="2025"/>
    <m/>
    <x v="5"/>
  </r>
  <r>
    <s v="ORD-007844"/>
    <d v="2025-07-01T00:00:00"/>
    <x v="2087"/>
    <x v="7"/>
    <x v="4"/>
    <x v="4"/>
    <s v="Seattle"/>
    <x v="10"/>
    <x v="1"/>
    <n v="2"/>
    <n v="48.73"/>
    <n v="0.05"/>
    <n v="92.58"/>
    <x v="2705"/>
    <s v="Credit Card"/>
    <x v="1"/>
    <s v="Standard"/>
    <x v="0"/>
    <n v="2025"/>
    <m/>
    <x v="8"/>
  </r>
  <r>
    <s v="ORD-007845"/>
    <d v="2025-11-13T00:00:00"/>
    <x v="751"/>
    <x v="15"/>
    <x v="1"/>
    <x v="1"/>
    <s v="Bengaluru"/>
    <x v="0"/>
    <x v="0"/>
    <n v="3"/>
    <n v="41.84"/>
    <n v="0.1"/>
    <n v="112.97"/>
    <x v="1238"/>
    <s v="UPI"/>
    <x v="0"/>
    <s v="Standard"/>
    <x v="0"/>
    <n v="2025"/>
    <m/>
    <x v="6"/>
  </r>
  <r>
    <s v="ORD-007846"/>
    <d v="2025-08-29T00:00:00"/>
    <x v="1993"/>
    <x v="23"/>
    <x v="3"/>
    <x v="3"/>
    <s v="Paris"/>
    <x v="9"/>
    <x v="6"/>
    <n v="1"/>
    <n v="81.28"/>
    <n v="0.1"/>
    <n v="73.16"/>
    <x v="2717"/>
    <s v="UPI"/>
    <x v="0"/>
    <s v="Standard"/>
    <x v="3"/>
    <n v="2025"/>
    <m/>
    <x v="3"/>
  </r>
  <r>
    <s v="ORD-007847"/>
    <d v="2025-11-16T00:00:00"/>
    <x v="674"/>
    <x v="15"/>
    <x v="0"/>
    <x v="0"/>
    <s v="Melbourne"/>
    <x v="10"/>
    <x v="1"/>
    <n v="3"/>
    <n v="50.42"/>
    <n v="0.05"/>
    <n v="143.69999999999999"/>
    <x v="3931"/>
    <s v="PayPal"/>
    <x v="2"/>
    <s v="Express"/>
    <x v="1"/>
    <n v="2025"/>
    <m/>
    <x v="6"/>
  </r>
  <r>
    <s v="ORD-007848"/>
    <d v="2025-07-13T00:00:00"/>
    <x v="1997"/>
    <x v="28"/>
    <x v="5"/>
    <x v="5"/>
    <s v="Tokyo"/>
    <x v="18"/>
    <x v="1"/>
    <n v="1"/>
    <n v="66.459999999999994"/>
    <n v="0.25"/>
    <n v="49.84"/>
    <x v="156"/>
    <s v="Debit Card"/>
    <x v="0"/>
    <s v="Same Day"/>
    <x v="4"/>
    <n v="2025"/>
    <m/>
    <x v="8"/>
  </r>
  <r>
    <s v="ORD-007849"/>
    <d v="2025-02-16T00:00:00"/>
    <x v="1879"/>
    <x v="22"/>
    <x v="1"/>
    <x v="1"/>
    <s v="Delhi"/>
    <x v="13"/>
    <x v="2"/>
    <n v="3"/>
    <n v="192.04"/>
    <n v="0.05"/>
    <n v="547.32000000000005"/>
    <x v="4404"/>
    <s v="Credit Card"/>
    <x v="0"/>
    <s v="Express"/>
    <x v="2"/>
    <n v="2025"/>
    <m/>
    <x v="10"/>
  </r>
  <r>
    <s v="ORD-007850"/>
    <d v="2025-01-06T00:00:00"/>
    <x v="140"/>
    <x v="29"/>
    <x v="7"/>
    <x v="3"/>
    <s v="Liverpool"/>
    <x v="17"/>
    <x v="3"/>
    <n v="1"/>
    <n v="68.150000000000006"/>
    <n v="0"/>
    <n v="68.150000000000006"/>
    <x v="3451"/>
    <s v="Credit Card"/>
    <x v="2"/>
    <s v="Standard"/>
    <x v="1"/>
    <n v="2025"/>
    <m/>
    <x v="5"/>
  </r>
  <r>
    <s v="ORD-007851"/>
    <d v="2025-04-29T00:00:00"/>
    <x v="1224"/>
    <x v="27"/>
    <x v="1"/>
    <x v="1"/>
    <s v="Chennai"/>
    <x v="8"/>
    <x v="5"/>
    <n v="2"/>
    <n v="104.12"/>
    <n v="0.05"/>
    <n v="197.83"/>
    <x v="1207"/>
    <s v="Credit Card"/>
    <x v="0"/>
    <s v="Standard"/>
    <x v="1"/>
    <n v="2025"/>
    <m/>
    <x v="7"/>
  </r>
  <r>
    <s v="ORD-007852"/>
    <d v="2025-09-30T00:00:00"/>
    <x v="1498"/>
    <x v="24"/>
    <x v="8"/>
    <x v="4"/>
    <s v="Montreal"/>
    <x v="17"/>
    <x v="3"/>
    <n v="2"/>
    <n v="65.56"/>
    <n v="0.1"/>
    <n v="118"/>
    <x v="4405"/>
    <s v="Debit Card"/>
    <x v="0"/>
    <s v="Standard"/>
    <x v="0"/>
    <n v="2025"/>
    <m/>
    <x v="11"/>
  </r>
  <r>
    <s v="ORD-007853"/>
    <d v="2025-11-04T00:00:00"/>
    <x v="1344"/>
    <x v="16"/>
    <x v="1"/>
    <x v="1"/>
    <s v="Mumbai"/>
    <x v="0"/>
    <x v="0"/>
    <n v="3"/>
    <n v="43.87"/>
    <n v="0.05"/>
    <n v="125.02"/>
    <x v="4406"/>
    <s v="PayPal"/>
    <x v="1"/>
    <s v="Standard"/>
    <x v="0"/>
    <n v="2025"/>
    <m/>
    <x v="6"/>
  </r>
  <r>
    <s v="ORD-007854"/>
    <d v="2025-04-26T00:00:00"/>
    <x v="1981"/>
    <x v="24"/>
    <x v="2"/>
    <x v="2"/>
    <s v="Dubai"/>
    <x v="12"/>
    <x v="1"/>
    <n v="1"/>
    <n v="162.29"/>
    <n v="0"/>
    <n v="162.29"/>
    <x v="4407"/>
    <s v="Digital Wallet"/>
    <x v="0"/>
    <s v="Express"/>
    <x v="1"/>
    <n v="2025"/>
    <m/>
    <x v="7"/>
  </r>
  <r>
    <s v="ORD-007855"/>
    <d v="2025-07-13T00:00:00"/>
    <x v="1281"/>
    <x v="3"/>
    <x v="4"/>
    <x v="4"/>
    <s v="Los Angeles"/>
    <x v="4"/>
    <x v="2"/>
    <n v="5"/>
    <n v="41.71"/>
    <n v="0.05"/>
    <n v="198.13"/>
    <x v="1008"/>
    <s v="UPI"/>
    <x v="0"/>
    <s v="Standard"/>
    <x v="1"/>
    <n v="2025"/>
    <m/>
    <x v="8"/>
  </r>
  <r>
    <s v="ORD-007856"/>
    <d v="2025-06-14T00:00:00"/>
    <x v="938"/>
    <x v="2"/>
    <x v="4"/>
    <x v="4"/>
    <s v="Chicago"/>
    <x v="13"/>
    <x v="2"/>
    <n v="2"/>
    <n v="194.97"/>
    <n v="0.2"/>
    <n v="311.95"/>
    <x v="4408"/>
    <s v="UPI"/>
    <x v="0"/>
    <s v="Express"/>
    <x v="1"/>
    <n v="2025"/>
    <m/>
    <x v="9"/>
  </r>
  <r>
    <s v="ORD-007857"/>
    <d v="2025-06-10T00:00:00"/>
    <x v="937"/>
    <x v="23"/>
    <x v="10"/>
    <x v="7"/>
    <s v="SÃ£o Paulo"/>
    <x v="9"/>
    <x v="6"/>
    <n v="1"/>
    <n v="78.92"/>
    <n v="0.15"/>
    <n v="67.08"/>
    <x v="180"/>
    <s v="Bank Transfer"/>
    <x v="0"/>
    <s v="Same Day"/>
    <x v="2"/>
    <n v="2025"/>
    <m/>
    <x v="9"/>
  </r>
  <r>
    <s v="ORD-007858"/>
    <d v="2025-04-01T00:00:00"/>
    <x v="1674"/>
    <x v="26"/>
    <x v="7"/>
    <x v="3"/>
    <s v="Manchester"/>
    <x v="9"/>
    <x v="6"/>
    <n v="1"/>
    <n v="80.59"/>
    <n v="0.1"/>
    <n v="72.53"/>
    <x v="678"/>
    <s v="Bank Transfer"/>
    <x v="0"/>
    <s v="Standard"/>
    <x v="1"/>
    <n v="2025"/>
    <m/>
    <x v="7"/>
  </r>
  <r>
    <s v="ORD-007859"/>
    <d v="2025-02-23T00:00:00"/>
    <x v="2245"/>
    <x v="2"/>
    <x v="1"/>
    <x v="1"/>
    <s v="Delhi"/>
    <x v="4"/>
    <x v="2"/>
    <n v="1"/>
    <n v="47.21"/>
    <n v="0.2"/>
    <n v="37.770000000000003"/>
    <x v="4409"/>
    <s v="Credit Card"/>
    <x v="2"/>
    <s v="Standard"/>
    <x v="1"/>
    <n v="2025"/>
    <m/>
    <x v="10"/>
  </r>
  <r>
    <s v="ORD-007860"/>
    <d v="2025-03-18T00:00:00"/>
    <x v="1156"/>
    <x v="26"/>
    <x v="9"/>
    <x v="3"/>
    <s v="Hamburg"/>
    <x v="7"/>
    <x v="5"/>
    <n v="1"/>
    <n v="136.62"/>
    <n v="0.05"/>
    <n v="129.79"/>
    <x v="3006"/>
    <s v="PayPal"/>
    <x v="0"/>
    <s v="Standard"/>
    <x v="2"/>
    <n v="2025"/>
    <m/>
    <x v="4"/>
  </r>
  <r>
    <s v="ORD-007861"/>
    <d v="2025-01-22T00:00:00"/>
    <x v="606"/>
    <x v="14"/>
    <x v="1"/>
    <x v="1"/>
    <s v="Chennai"/>
    <x v="13"/>
    <x v="2"/>
    <n v="1"/>
    <n v="188.13"/>
    <n v="0.1"/>
    <n v="169.32"/>
    <x v="4410"/>
    <s v="Credit Card"/>
    <x v="0"/>
    <s v="Standard"/>
    <x v="0"/>
    <n v="2025"/>
    <m/>
    <x v="5"/>
  </r>
  <r>
    <s v="ORD-007862"/>
    <d v="2025-03-19T00:00:00"/>
    <x v="1826"/>
    <x v="14"/>
    <x v="11"/>
    <x v="8"/>
    <s v="Johannesburg"/>
    <x v="0"/>
    <x v="0"/>
    <n v="2"/>
    <n v="44.86"/>
    <n v="0.25"/>
    <n v="67.3"/>
    <x v="661"/>
    <s v="Debit Card"/>
    <x v="0"/>
    <s v="Standard"/>
    <x v="0"/>
    <n v="2025"/>
    <m/>
    <x v="4"/>
  </r>
  <r>
    <s v="ORD-007863"/>
    <d v="2025-01-04T00:00:00"/>
    <x v="614"/>
    <x v="3"/>
    <x v="3"/>
    <x v="3"/>
    <s v="Lyon"/>
    <x v="1"/>
    <x v="1"/>
    <n v="1"/>
    <n v="39.799999999999997"/>
    <n v="0"/>
    <n v="39.799999999999997"/>
    <x v="2757"/>
    <s v="Debit Card"/>
    <x v="2"/>
    <s v="Standard"/>
    <x v="0"/>
    <n v="2025"/>
    <m/>
    <x v="5"/>
  </r>
  <r>
    <s v="ORD-007864"/>
    <d v="2025-09-03T00:00:00"/>
    <x v="1628"/>
    <x v="3"/>
    <x v="4"/>
    <x v="4"/>
    <s v="New York"/>
    <x v="10"/>
    <x v="1"/>
    <n v="1"/>
    <n v="48.38"/>
    <n v="0.05"/>
    <n v="45.96"/>
    <x v="4411"/>
    <s v="Debit Card"/>
    <x v="0"/>
    <s v="Express"/>
    <x v="0"/>
    <n v="2025"/>
    <m/>
    <x v="11"/>
  </r>
  <r>
    <s v="ORD-007865"/>
    <d v="2025-05-04T00:00:00"/>
    <x v="1583"/>
    <x v="7"/>
    <x v="3"/>
    <x v="3"/>
    <s v="Paris"/>
    <x v="5"/>
    <x v="3"/>
    <n v="2"/>
    <n v="55.77"/>
    <n v="0.15"/>
    <n v="94.81"/>
    <x v="104"/>
    <s v="Digital Wallet"/>
    <x v="0"/>
    <s v="Standard"/>
    <x v="3"/>
    <n v="2025"/>
    <m/>
    <x v="0"/>
  </r>
  <r>
    <s v="ORD-007866"/>
    <d v="2025-12-24T00:00:00"/>
    <x v="594"/>
    <x v="8"/>
    <x v="1"/>
    <x v="1"/>
    <s v="Chennai"/>
    <x v="13"/>
    <x v="2"/>
    <n v="1"/>
    <n v="189.81"/>
    <n v="0.05"/>
    <n v="180.32"/>
    <x v="2798"/>
    <s v="Debit Card"/>
    <x v="0"/>
    <s v="Standard"/>
    <x v="1"/>
    <n v="2025"/>
    <m/>
    <x v="1"/>
  </r>
  <r>
    <s v="ORD-007867"/>
    <d v="2025-03-17T00:00:00"/>
    <x v="2289"/>
    <x v="22"/>
    <x v="5"/>
    <x v="5"/>
    <s v="Yokohama"/>
    <x v="5"/>
    <x v="3"/>
    <n v="2"/>
    <n v="57.56"/>
    <n v="0.1"/>
    <n v="103.62"/>
    <x v="61"/>
    <s v="Digital Wallet"/>
    <x v="2"/>
    <s v="Express"/>
    <x v="3"/>
    <n v="2025"/>
    <m/>
    <x v="4"/>
  </r>
  <r>
    <s v="ORD-007868"/>
    <d v="2025-05-16T00:00:00"/>
    <x v="1661"/>
    <x v="12"/>
    <x v="2"/>
    <x v="2"/>
    <s v="Abu Dhabi"/>
    <x v="5"/>
    <x v="3"/>
    <n v="1"/>
    <n v="54.89"/>
    <n v="0.05"/>
    <n v="52.15"/>
    <x v="1640"/>
    <s v="Credit Card"/>
    <x v="0"/>
    <s v="Express"/>
    <x v="2"/>
    <n v="2025"/>
    <m/>
    <x v="0"/>
  </r>
  <r>
    <s v="ORD-007869"/>
    <d v="2025-05-20T00:00:00"/>
    <x v="1634"/>
    <x v="1"/>
    <x v="10"/>
    <x v="7"/>
    <s v="SÃ£o Paulo"/>
    <x v="19"/>
    <x v="5"/>
    <n v="1"/>
    <n v="25.88"/>
    <n v="0.15"/>
    <n v="22"/>
    <x v="3368"/>
    <s v="PayPal"/>
    <x v="0"/>
    <s v="Express"/>
    <x v="1"/>
    <n v="2025"/>
    <m/>
    <x v="0"/>
  </r>
  <r>
    <s v="ORD-007870"/>
    <d v="2025-01-04T00:00:00"/>
    <x v="780"/>
    <x v="9"/>
    <x v="4"/>
    <x v="4"/>
    <s v="New York"/>
    <x v="3"/>
    <x v="1"/>
    <n v="1"/>
    <n v="130.11000000000001"/>
    <n v="0.05"/>
    <n v="123.6"/>
    <x v="3541"/>
    <s v="UPI"/>
    <x v="2"/>
    <s v="Express"/>
    <x v="1"/>
    <n v="2025"/>
    <m/>
    <x v="5"/>
  </r>
  <r>
    <s v="ORD-007871"/>
    <d v="2025-11-18T00:00:00"/>
    <x v="179"/>
    <x v="22"/>
    <x v="4"/>
    <x v="4"/>
    <s v="Houston"/>
    <x v="18"/>
    <x v="1"/>
    <n v="2"/>
    <n v="64.48"/>
    <n v="0.1"/>
    <n v="116.07"/>
    <x v="2327"/>
    <s v="Credit Card"/>
    <x v="0"/>
    <s v="Express"/>
    <x v="0"/>
    <n v="2025"/>
    <m/>
    <x v="6"/>
  </r>
  <r>
    <s v="ORD-007872"/>
    <d v="2025-01-13T00:00:00"/>
    <x v="1395"/>
    <x v="14"/>
    <x v="1"/>
    <x v="1"/>
    <s v="Kolkata"/>
    <x v="0"/>
    <x v="0"/>
    <n v="1"/>
    <n v="46.26"/>
    <n v="0"/>
    <n v="46.26"/>
    <x v="4412"/>
    <s v="PayPal"/>
    <x v="0"/>
    <s v="Standard"/>
    <x v="2"/>
    <n v="2025"/>
    <m/>
    <x v="5"/>
  </r>
  <r>
    <s v="ORD-007873"/>
    <d v="2025-12-16T00:00:00"/>
    <x v="255"/>
    <x v="22"/>
    <x v="8"/>
    <x v="4"/>
    <s v="Vancouver"/>
    <x v="5"/>
    <x v="3"/>
    <n v="1"/>
    <n v="55.94"/>
    <n v="0.05"/>
    <n v="53.14"/>
    <x v="3621"/>
    <s v="PayPal"/>
    <x v="0"/>
    <s v="Standard"/>
    <x v="1"/>
    <n v="2025"/>
    <m/>
    <x v="1"/>
  </r>
  <r>
    <s v="ORD-007874"/>
    <d v="2025-12-03T00:00:00"/>
    <x v="1123"/>
    <x v="27"/>
    <x v="9"/>
    <x v="3"/>
    <s v="Frankfurt"/>
    <x v="19"/>
    <x v="5"/>
    <n v="1"/>
    <n v="23.74"/>
    <n v="0.05"/>
    <n v="22.55"/>
    <x v="4413"/>
    <s v="Debit Card"/>
    <x v="0"/>
    <s v="Standard"/>
    <x v="0"/>
    <n v="2025"/>
    <m/>
    <x v="1"/>
  </r>
  <r>
    <s v="ORD-007875"/>
    <d v="2025-07-29T00:00:00"/>
    <x v="1806"/>
    <x v="27"/>
    <x v="7"/>
    <x v="3"/>
    <s v="Manchester"/>
    <x v="6"/>
    <x v="4"/>
    <n v="3"/>
    <n v="17.79"/>
    <n v="0.05"/>
    <n v="50.69"/>
    <x v="3012"/>
    <s v="PayPal"/>
    <x v="1"/>
    <s v="Standard"/>
    <x v="0"/>
    <n v="2025"/>
    <m/>
    <x v="8"/>
  </r>
  <r>
    <s v="ORD-007876"/>
    <d v="2025-08-01T00:00:00"/>
    <x v="1508"/>
    <x v="7"/>
    <x v="2"/>
    <x v="2"/>
    <s v="Dubai"/>
    <x v="14"/>
    <x v="3"/>
    <n v="1"/>
    <n v="83.55"/>
    <n v="0"/>
    <n v="83.55"/>
    <x v="655"/>
    <s v="Credit Card"/>
    <x v="0"/>
    <s v="Standard"/>
    <x v="2"/>
    <n v="2025"/>
    <m/>
    <x v="3"/>
  </r>
  <r>
    <s v="ORD-007877"/>
    <d v="2025-09-13T00:00:00"/>
    <x v="835"/>
    <x v="24"/>
    <x v="1"/>
    <x v="1"/>
    <s v="Delhi"/>
    <x v="13"/>
    <x v="2"/>
    <n v="4"/>
    <n v="195.31"/>
    <n v="0.2"/>
    <n v="625.01"/>
    <x v="4414"/>
    <s v="PayPal"/>
    <x v="1"/>
    <s v="Standard"/>
    <x v="1"/>
    <n v="2025"/>
    <m/>
    <x v="11"/>
  </r>
  <r>
    <s v="ORD-007878"/>
    <d v="2025-06-01T00:00:00"/>
    <x v="878"/>
    <x v="2"/>
    <x v="1"/>
    <x v="1"/>
    <s v="Kolkata"/>
    <x v="7"/>
    <x v="5"/>
    <n v="1"/>
    <n v="125.75"/>
    <n v="0.05"/>
    <n v="119.46"/>
    <x v="4415"/>
    <s v="Credit Card"/>
    <x v="1"/>
    <s v="Same Day"/>
    <x v="0"/>
    <n v="2025"/>
    <m/>
    <x v="9"/>
  </r>
  <r>
    <s v="ORD-007879"/>
    <d v="2025-09-11T00:00:00"/>
    <x v="2108"/>
    <x v="12"/>
    <x v="1"/>
    <x v="1"/>
    <s v="Kolkata"/>
    <x v="0"/>
    <x v="0"/>
    <n v="2"/>
    <n v="45.69"/>
    <n v="0.05"/>
    <n v="86.82"/>
    <x v="4272"/>
    <s v="Credit Card"/>
    <x v="0"/>
    <s v="Express"/>
    <x v="1"/>
    <n v="2025"/>
    <m/>
    <x v="11"/>
  </r>
  <r>
    <s v="ORD-007880"/>
    <d v="2025-01-18T00:00:00"/>
    <x v="1328"/>
    <x v="23"/>
    <x v="4"/>
    <x v="4"/>
    <s v="Houston"/>
    <x v="12"/>
    <x v="1"/>
    <n v="1"/>
    <n v="163.01"/>
    <n v="0.05"/>
    <n v="154.86000000000001"/>
    <x v="1417"/>
    <s v="Credit Card"/>
    <x v="1"/>
    <s v="Express"/>
    <x v="2"/>
    <n v="2025"/>
    <m/>
    <x v="5"/>
  </r>
  <r>
    <s v="ORD-007881"/>
    <d v="2025-01-22T00:00:00"/>
    <x v="1734"/>
    <x v="25"/>
    <x v="1"/>
    <x v="1"/>
    <s v="Kolkata"/>
    <x v="18"/>
    <x v="1"/>
    <n v="1"/>
    <n v="72.239999999999995"/>
    <n v="0.15"/>
    <n v="61.4"/>
    <x v="2499"/>
    <s v="Digital Wallet"/>
    <x v="0"/>
    <s v="Standard"/>
    <x v="2"/>
    <n v="2025"/>
    <m/>
    <x v="5"/>
  </r>
  <r>
    <s v="ORD-007882"/>
    <d v="2025-06-28T00:00:00"/>
    <x v="1083"/>
    <x v="26"/>
    <x v="9"/>
    <x v="3"/>
    <s v="Frankfurt"/>
    <x v="0"/>
    <x v="0"/>
    <n v="2"/>
    <n v="39.83"/>
    <n v="0.2"/>
    <n v="63.73"/>
    <x v="1546"/>
    <s v="Credit Card"/>
    <x v="0"/>
    <s v="Standard"/>
    <x v="1"/>
    <n v="2025"/>
    <m/>
    <x v="9"/>
  </r>
  <r>
    <s v="ORD-007883"/>
    <d v="2025-08-03T00:00:00"/>
    <x v="1868"/>
    <x v="14"/>
    <x v="4"/>
    <x v="4"/>
    <s v="Los Angeles"/>
    <x v="9"/>
    <x v="6"/>
    <n v="1"/>
    <n v="86.36"/>
    <n v="0.1"/>
    <n v="77.72"/>
    <x v="4412"/>
    <s v="Credit Card"/>
    <x v="2"/>
    <s v="Standard"/>
    <x v="1"/>
    <n v="2025"/>
    <m/>
    <x v="3"/>
  </r>
  <r>
    <s v="ORD-007884"/>
    <d v="2025-12-02T00:00:00"/>
    <x v="1117"/>
    <x v="17"/>
    <x v="1"/>
    <x v="1"/>
    <s v="Chennai"/>
    <x v="17"/>
    <x v="3"/>
    <n v="1"/>
    <n v="67.739999999999995"/>
    <n v="0.1"/>
    <n v="60.97"/>
    <x v="2730"/>
    <s v="PayPal"/>
    <x v="0"/>
    <s v="Standard"/>
    <x v="3"/>
    <n v="2025"/>
    <m/>
    <x v="1"/>
  </r>
  <r>
    <s v="ORD-007885"/>
    <d v="2025-02-10T00:00:00"/>
    <x v="1106"/>
    <x v="4"/>
    <x v="5"/>
    <x v="5"/>
    <s v="Osaka"/>
    <x v="13"/>
    <x v="2"/>
    <n v="2"/>
    <n v="202.76"/>
    <n v="0"/>
    <n v="405.52"/>
    <x v="1803"/>
    <s v="Debit Card"/>
    <x v="0"/>
    <s v="Standard"/>
    <x v="1"/>
    <n v="2025"/>
    <m/>
    <x v="10"/>
  </r>
  <r>
    <s v="ORD-007886"/>
    <d v="2025-11-14T00:00:00"/>
    <x v="201"/>
    <x v="2"/>
    <x v="4"/>
    <x v="4"/>
    <s v="Chicago"/>
    <x v="7"/>
    <x v="5"/>
    <n v="1"/>
    <n v="125.73"/>
    <n v="0.1"/>
    <n v="119.45"/>
    <x v="3339"/>
    <s v="Bank Transfer"/>
    <x v="1"/>
    <s v="Standard"/>
    <x v="1"/>
    <n v="2025"/>
    <m/>
    <x v="6"/>
  </r>
  <r>
    <s v="ORD-007887"/>
    <d v="2025-03-24T00:00:00"/>
    <x v="1920"/>
    <x v="7"/>
    <x v="0"/>
    <x v="0"/>
    <s v="Brisbane"/>
    <x v="13"/>
    <x v="2"/>
    <n v="2"/>
    <n v="189.54"/>
    <n v="0.15"/>
    <n v="322.22000000000003"/>
    <x v="4416"/>
    <s v="Debit Card"/>
    <x v="0"/>
    <s v="Standard"/>
    <x v="1"/>
    <n v="2025"/>
    <m/>
    <x v="4"/>
  </r>
  <r>
    <s v="ORD-007888"/>
    <d v="2025-06-04T00:00:00"/>
    <x v="542"/>
    <x v="4"/>
    <x v="4"/>
    <x v="4"/>
    <s v="Houston"/>
    <x v="13"/>
    <x v="2"/>
    <n v="2"/>
    <n v="192.47"/>
    <n v="0.05"/>
    <n v="365.7"/>
    <x v="3205"/>
    <s v="PayPal"/>
    <x v="0"/>
    <s v="Express"/>
    <x v="1"/>
    <n v="2025"/>
    <m/>
    <x v="9"/>
  </r>
  <r>
    <s v="ORD-007889"/>
    <d v="2025-05-04T00:00:00"/>
    <x v="924"/>
    <x v="6"/>
    <x v="9"/>
    <x v="3"/>
    <s v="Berlin"/>
    <x v="19"/>
    <x v="5"/>
    <n v="1"/>
    <n v="25.23"/>
    <n v="0.1"/>
    <n v="22.71"/>
    <x v="2198"/>
    <s v="Digital Wallet"/>
    <x v="0"/>
    <s v="Standard"/>
    <x v="3"/>
    <n v="2025"/>
    <m/>
    <x v="0"/>
  </r>
  <r>
    <s v="ORD-007890"/>
    <d v="2025-06-06T00:00:00"/>
    <x v="2064"/>
    <x v="7"/>
    <x v="2"/>
    <x v="2"/>
    <s v="Dubai"/>
    <x v="4"/>
    <x v="2"/>
    <n v="1"/>
    <n v="48.15"/>
    <n v="0.2"/>
    <n v="38.520000000000003"/>
    <x v="2357"/>
    <s v="PayPal"/>
    <x v="0"/>
    <s v="Express"/>
    <x v="1"/>
    <n v="2025"/>
    <m/>
    <x v="9"/>
  </r>
  <r>
    <s v="ORD-007891"/>
    <d v="2025-02-28T00:00:00"/>
    <x v="2242"/>
    <x v="14"/>
    <x v="1"/>
    <x v="1"/>
    <s v="Delhi"/>
    <x v="13"/>
    <x v="2"/>
    <n v="2"/>
    <n v="193.52"/>
    <n v="0.1"/>
    <n v="348.33"/>
    <x v="4417"/>
    <s v="Credit Card"/>
    <x v="0"/>
    <s v="Same Day"/>
    <x v="2"/>
    <n v="2025"/>
    <m/>
    <x v="10"/>
  </r>
  <r>
    <s v="ORD-007892"/>
    <d v="2025-07-16T00:00:00"/>
    <x v="331"/>
    <x v="16"/>
    <x v="9"/>
    <x v="3"/>
    <s v="Munich"/>
    <x v="12"/>
    <x v="1"/>
    <n v="1"/>
    <n v="149.32"/>
    <n v="0.1"/>
    <n v="134.38"/>
    <x v="4135"/>
    <s v="PayPal"/>
    <x v="2"/>
    <s v="Express"/>
    <x v="0"/>
    <n v="2025"/>
    <m/>
    <x v="8"/>
  </r>
  <r>
    <s v="ORD-007893"/>
    <d v="2025-11-07T00:00:00"/>
    <x v="1328"/>
    <x v="28"/>
    <x v="10"/>
    <x v="7"/>
    <s v="BrasÃ­lia"/>
    <x v="4"/>
    <x v="2"/>
    <n v="2"/>
    <n v="45.56"/>
    <n v="0.05"/>
    <n v="86.57"/>
    <x v="3824"/>
    <s v="Debit Card"/>
    <x v="1"/>
    <s v="Standard"/>
    <x v="2"/>
    <n v="2025"/>
    <m/>
    <x v="6"/>
  </r>
  <r>
    <s v="ORD-007894"/>
    <d v="2025-06-22T00:00:00"/>
    <x v="978"/>
    <x v="9"/>
    <x v="3"/>
    <x v="3"/>
    <s v="Marseille"/>
    <x v="10"/>
    <x v="1"/>
    <n v="2"/>
    <n v="46.27"/>
    <n v="0.05"/>
    <n v="87.91"/>
    <x v="4418"/>
    <s v="Debit Card"/>
    <x v="2"/>
    <s v="Express"/>
    <x v="1"/>
    <n v="2025"/>
    <m/>
    <x v="9"/>
  </r>
  <r>
    <s v="ORD-007895"/>
    <d v="2025-07-11T00:00:00"/>
    <x v="1778"/>
    <x v="11"/>
    <x v="4"/>
    <x v="4"/>
    <s v="New York"/>
    <x v="12"/>
    <x v="1"/>
    <n v="1"/>
    <n v="153.66999999999999"/>
    <n v="0.05"/>
    <n v="145.97999999999999"/>
    <x v="4419"/>
    <s v="UPI"/>
    <x v="0"/>
    <s v="Standard"/>
    <x v="0"/>
    <n v="2025"/>
    <m/>
    <x v="8"/>
  </r>
  <r>
    <s v="ORD-007896"/>
    <d v="2025-11-21T00:00:00"/>
    <x v="1220"/>
    <x v="24"/>
    <x v="7"/>
    <x v="3"/>
    <s v="Liverpool"/>
    <x v="2"/>
    <x v="1"/>
    <n v="3"/>
    <n v="85.81"/>
    <n v="0.2"/>
    <n v="205.95"/>
    <x v="4420"/>
    <s v="Credit Card"/>
    <x v="2"/>
    <s v="Express"/>
    <x v="1"/>
    <n v="2025"/>
    <m/>
    <x v="6"/>
  </r>
  <r>
    <s v="ORD-007897"/>
    <d v="2025-10-04T00:00:00"/>
    <x v="2263"/>
    <x v="19"/>
    <x v="0"/>
    <x v="0"/>
    <s v="Perth"/>
    <x v="19"/>
    <x v="5"/>
    <n v="2"/>
    <n v="23.34"/>
    <n v="0.15"/>
    <n v="39.68"/>
    <x v="4421"/>
    <s v="UPI"/>
    <x v="2"/>
    <s v="Express"/>
    <x v="1"/>
    <n v="2025"/>
    <m/>
    <x v="2"/>
  </r>
  <r>
    <s v="ORD-007898"/>
    <d v="2025-07-11T00:00:00"/>
    <x v="1731"/>
    <x v="14"/>
    <x v="2"/>
    <x v="2"/>
    <s v="Dubai"/>
    <x v="4"/>
    <x v="2"/>
    <n v="3"/>
    <n v="42.22"/>
    <n v="0.05"/>
    <n v="120.33"/>
    <x v="2458"/>
    <s v="Credit Card"/>
    <x v="0"/>
    <s v="Express"/>
    <x v="1"/>
    <n v="2025"/>
    <m/>
    <x v="8"/>
  </r>
  <r>
    <s v="ORD-007899"/>
    <d v="2025-04-11T00:00:00"/>
    <x v="1990"/>
    <x v="5"/>
    <x v="1"/>
    <x v="1"/>
    <s v="Chennai"/>
    <x v="12"/>
    <x v="1"/>
    <n v="2"/>
    <n v="169.35"/>
    <n v="0.05"/>
    <n v="321.77"/>
    <x v="4422"/>
    <s v="Debit Card"/>
    <x v="0"/>
    <s v="Express"/>
    <x v="0"/>
    <n v="2025"/>
    <m/>
    <x v="7"/>
  </r>
  <r>
    <s v="ORD-007900"/>
    <d v="2025-12-02T00:00:00"/>
    <x v="1752"/>
    <x v="13"/>
    <x v="1"/>
    <x v="1"/>
    <s v="Mumbai"/>
    <x v="1"/>
    <x v="1"/>
    <n v="1"/>
    <n v="37.270000000000003"/>
    <n v="0.15"/>
    <n v="31.68"/>
    <x v="2979"/>
    <s v="PayPal"/>
    <x v="0"/>
    <s v="Same Day"/>
    <x v="1"/>
    <n v="2025"/>
    <m/>
    <x v="1"/>
  </r>
  <r>
    <s v="ORD-007901"/>
    <d v="2025-08-14T00:00:00"/>
    <x v="2388"/>
    <x v="3"/>
    <x v="4"/>
    <x v="4"/>
    <s v="Los Angeles"/>
    <x v="14"/>
    <x v="3"/>
    <n v="1"/>
    <n v="77.42"/>
    <n v="0.05"/>
    <n v="73.540000000000006"/>
    <x v="329"/>
    <s v="Debit Card"/>
    <x v="0"/>
    <s v="Standard"/>
    <x v="0"/>
    <n v="2025"/>
    <m/>
    <x v="3"/>
  </r>
  <r>
    <s v="ORD-007902"/>
    <d v="2025-03-28T00:00:00"/>
    <x v="2048"/>
    <x v="17"/>
    <x v="4"/>
    <x v="4"/>
    <s v="Houston"/>
    <x v="1"/>
    <x v="1"/>
    <n v="1"/>
    <n v="41.81"/>
    <n v="0.1"/>
    <n v="37.630000000000003"/>
    <x v="2818"/>
    <s v="Digital Wallet"/>
    <x v="2"/>
    <s v="Standard"/>
    <x v="0"/>
    <n v="2025"/>
    <m/>
    <x v="4"/>
  </r>
  <r>
    <s v="ORD-007903"/>
    <d v="2025-04-16T00:00:00"/>
    <x v="1987"/>
    <x v="23"/>
    <x v="4"/>
    <x v="4"/>
    <s v="Seattle"/>
    <x v="10"/>
    <x v="1"/>
    <n v="3"/>
    <n v="46.37"/>
    <n v="0.05"/>
    <n v="132.16999999999999"/>
    <x v="3374"/>
    <s v="Debit Card"/>
    <x v="2"/>
    <s v="Standard"/>
    <x v="0"/>
    <n v="2025"/>
    <m/>
    <x v="7"/>
  </r>
  <r>
    <s v="ORD-007904"/>
    <d v="2025-11-08T00:00:00"/>
    <x v="124"/>
    <x v="24"/>
    <x v="4"/>
    <x v="4"/>
    <s v="New York"/>
    <x v="1"/>
    <x v="1"/>
    <n v="2"/>
    <n v="37.549999999999997"/>
    <n v="0.15"/>
    <n v="63.84"/>
    <x v="1198"/>
    <s v="Digital Wallet"/>
    <x v="0"/>
    <s v="Express"/>
    <x v="1"/>
    <n v="2025"/>
    <m/>
    <x v="6"/>
  </r>
  <r>
    <s v="ORD-007905"/>
    <d v="2025-01-18T00:00:00"/>
    <x v="491"/>
    <x v="17"/>
    <x v="1"/>
    <x v="1"/>
    <s v="Bengaluru"/>
    <x v="4"/>
    <x v="2"/>
    <n v="1"/>
    <n v="42.58"/>
    <n v="0"/>
    <n v="42.58"/>
    <x v="2701"/>
    <s v="Credit Card"/>
    <x v="2"/>
    <s v="Standard"/>
    <x v="2"/>
    <n v="2025"/>
    <m/>
    <x v="5"/>
  </r>
  <r>
    <s v="ORD-007906"/>
    <d v="2025-12-29T00:00:00"/>
    <x v="1983"/>
    <x v="7"/>
    <x v="1"/>
    <x v="1"/>
    <s v="Chennai"/>
    <x v="9"/>
    <x v="6"/>
    <n v="2"/>
    <n v="76.44"/>
    <n v="0.1"/>
    <n v="137.59"/>
    <x v="1439"/>
    <s v="PayPal"/>
    <x v="1"/>
    <s v="Express"/>
    <x v="2"/>
    <n v="2025"/>
    <m/>
    <x v="1"/>
  </r>
  <r>
    <s v="ORD-007907"/>
    <d v="2025-02-20T00:00:00"/>
    <x v="1156"/>
    <x v="11"/>
    <x v="2"/>
    <x v="2"/>
    <s v="Abu Dhabi"/>
    <x v="3"/>
    <x v="1"/>
    <n v="2"/>
    <n v="145.91999999999999"/>
    <n v="0.05"/>
    <n v="277.25"/>
    <x v="4423"/>
    <s v="PayPal"/>
    <x v="0"/>
    <s v="Express"/>
    <x v="1"/>
    <n v="2025"/>
    <m/>
    <x v="10"/>
  </r>
  <r>
    <s v="ORD-007908"/>
    <d v="2025-11-06T00:00:00"/>
    <x v="1222"/>
    <x v="22"/>
    <x v="1"/>
    <x v="1"/>
    <s v="Delhi"/>
    <x v="19"/>
    <x v="5"/>
    <n v="4"/>
    <n v="26.53"/>
    <n v="0"/>
    <n v="106.12"/>
    <x v="4424"/>
    <s v="Credit Card"/>
    <x v="0"/>
    <s v="Standard"/>
    <x v="2"/>
    <n v="2025"/>
    <m/>
    <x v="6"/>
  </r>
  <r>
    <s v="ORD-007909"/>
    <d v="2025-06-04T00:00:00"/>
    <x v="1689"/>
    <x v="25"/>
    <x v="4"/>
    <x v="4"/>
    <s v="New York"/>
    <x v="8"/>
    <x v="5"/>
    <n v="2"/>
    <n v="105.62"/>
    <n v="0.05"/>
    <n v="200.68"/>
    <x v="964"/>
    <s v="Bank Transfer"/>
    <x v="0"/>
    <s v="Same Day"/>
    <x v="0"/>
    <n v="2025"/>
    <m/>
    <x v="9"/>
  </r>
  <r>
    <s v="ORD-007910"/>
    <d v="2025-07-12T00:00:00"/>
    <x v="88"/>
    <x v="7"/>
    <x v="4"/>
    <x v="4"/>
    <s v="Los Angeles"/>
    <x v="13"/>
    <x v="2"/>
    <n v="2"/>
    <n v="198.29"/>
    <n v="0.1"/>
    <n v="356.92"/>
    <x v="4425"/>
    <s v="PayPal"/>
    <x v="0"/>
    <s v="Express"/>
    <x v="0"/>
    <n v="2025"/>
    <m/>
    <x v="8"/>
  </r>
  <r>
    <s v="ORD-007911"/>
    <d v="2025-11-30T00:00:00"/>
    <x v="790"/>
    <x v="7"/>
    <x v="2"/>
    <x v="2"/>
    <s v="Abu Dhabi"/>
    <x v="9"/>
    <x v="6"/>
    <n v="1"/>
    <n v="84.56"/>
    <n v="0.05"/>
    <n v="80.33"/>
    <x v="2216"/>
    <s v="PayPal"/>
    <x v="0"/>
    <s v="Standard"/>
    <x v="1"/>
    <n v="2025"/>
    <m/>
    <x v="6"/>
  </r>
  <r>
    <s v="ORD-007912"/>
    <d v="2025-06-11T00:00:00"/>
    <x v="436"/>
    <x v="10"/>
    <x v="5"/>
    <x v="5"/>
    <s v="Tokyo"/>
    <x v="2"/>
    <x v="1"/>
    <n v="1"/>
    <n v="91.82"/>
    <n v="0.05"/>
    <n v="87.23"/>
    <x v="4131"/>
    <s v="Credit Card"/>
    <x v="0"/>
    <s v="Express"/>
    <x v="0"/>
    <n v="2025"/>
    <m/>
    <x v="9"/>
  </r>
  <r>
    <s v="ORD-007913"/>
    <d v="2025-07-30T00:00:00"/>
    <x v="688"/>
    <x v="20"/>
    <x v="5"/>
    <x v="5"/>
    <s v="Yokohama"/>
    <x v="11"/>
    <x v="5"/>
    <n v="1"/>
    <n v="142.19999999999999"/>
    <n v="0.05"/>
    <n v="135.09"/>
    <x v="3724"/>
    <s v="Digital Wallet"/>
    <x v="0"/>
    <s v="Standard"/>
    <x v="2"/>
    <n v="2025"/>
    <m/>
    <x v="8"/>
  </r>
  <r>
    <s v="ORD-007914"/>
    <d v="2025-01-20T00:00:00"/>
    <x v="1522"/>
    <x v="17"/>
    <x v="1"/>
    <x v="1"/>
    <s v="Delhi"/>
    <x v="10"/>
    <x v="1"/>
    <n v="1"/>
    <n v="51.64"/>
    <n v="0.1"/>
    <n v="46.48"/>
    <x v="914"/>
    <s v="Digital Wallet"/>
    <x v="0"/>
    <s v="Express"/>
    <x v="1"/>
    <n v="2025"/>
    <m/>
    <x v="5"/>
  </r>
  <r>
    <s v="ORD-007915"/>
    <d v="2025-01-01T00:00:00"/>
    <x v="1836"/>
    <x v="22"/>
    <x v="6"/>
    <x v="6"/>
    <s v="Singapore"/>
    <x v="7"/>
    <x v="5"/>
    <n v="1"/>
    <n v="127.14"/>
    <n v="0.15"/>
    <n v="108.07"/>
    <x v="4426"/>
    <s v="Debit Card"/>
    <x v="0"/>
    <s v="Express"/>
    <x v="2"/>
    <n v="2025"/>
    <m/>
    <x v="5"/>
  </r>
  <r>
    <s v="ORD-007916"/>
    <d v="2025-04-06T00:00:00"/>
    <x v="1357"/>
    <x v="9"/>
    <x v="7"/>
    <x v="3"/>
    <s v="Birmingham"/>
    <x v="18"/>
    <x v="1"/>
    <n v="3"/>
    <n v="65.58"/>
    <n v="0.05"/>
    <n v="186.9"/>
    <x v="4427"/>
    <s v="Debit Card"/>
    <x v="2"/>
    <s v="Standard"/>
    <x v="2"/>
    <n v="2025"/>
    <m/>
    <x v="7"/>
  </r>
  <r>
    <s v="ORD-007917"/>
    <d v="2025-09-24T00:00:00"/>
    <x v="1994"/>
    <x v="20"/>
    <x v="4"/>
    <x v="4"/>
    <s v="Chicago"/>
    <x v="11"/>
    <x v="5"/>
    <n v="1"/>
    <n v="151.52000000000001"/>
    <n v="0.15"/>
    <n v="128.79"/>
    <x v="1640"/>
    <s v="UPI"/>
    <x v="0"/>
    <s v="Same Day"/>
    <x v="0"/>
    <n v="2025"/>
    <m/>
    <x v="11"/>
  </r>
  <r>
    <s v="ORD-007918"/>
    <d v="2025-02-17T00:00:00"/>
    <x v="878"/>
    <x v="29"/>
    <x v="3"/>
    <x v="3"/>
    <s v="Toulouse"/>
    <x v="11"/>
    <x v="5"/>
    <n v="1"/>
    <n v="146.15"/>
    <n v="0.15"/>
    <n v="124.22"/>
    <x v="3492"/>
    <s v="Debit Card"/>
    <x v="0"/>
    <s v="Express"/>
    <x v="2"/>
    <n v="2025"/>
    <m/>
    <x v="10"/>
  </r>
  <r>
    <s v="ORD-007919"/>
    <d v="2025-02-14T00:00:00"/>
    <x v="720"/>
    <x v="15"/>
    <x v="6"/>
    <x v="6"/>
    <s v="Singapore"/>
    <x v="19"/>
    <x v="5"/>
    <n v="2"/>
    <n v="26.95"/>
    <n v="0"/>
    <n v="53.89"/>
    <x v="3451"/>
    <s v="Bank Transfer"/>
    <x v="2"/>
    <s v="Express"/>
    <x v="0"/>
    <n v="2025"/>
    <m/>
    <x v="10"/>
  </r>
  <r>
    <s v="ORD-007920"/>
    <d v="2025-06-10T00:00:00"/>
    <x v="1699"/>
    <x v="8"/>
    <x v="5"/>
    <x v="5"/>
    <s v="Tokyo"/>
    <x v="1"/>
    <x v="1"/>
    <n v="1"/>
    <n v="40.49"/>
    <n v="0.15"/>
    <n v="34.409999999999997"/>
    <x v="1333"/>
    <s v="Digital Wallet"/>
    <x v="2"/>
    <s v="Standard"/>
    <x v="0"/>
    <n v="2025"/>
    <m/>
    <x v="9"/>
  </r>
  <r>
    <s v="ORD-007921"/>
    <d v="2025-09-11T00:00:00"/>
    <x v="1155"/>
    <x v="14"/>
    <x v="10"/>
    <x v="7"/>
    <s v="Rio de Janeiro"/>
    <x v="17"/>
    <x v="3"/>
    <n v="1"/>
    <n v="62.76"/>
    <n v="0.15"/>
    <n v="53.34"/>
    <x v="2192"/>
    <s v="Debit Card"/>
    <x v="2"/>
    <s v="Standard"/>
    <x v="0"/>
    <n v="2025"/>
    <m/>
    <x v="11"/>
  </r>
  <r>
    <s v="ORD-007922"/>
    <d v="2025-10-06T00:00:00"/>
    <x v="977"/>
    <x v="10"/>
    <x v="2"/>
    <x v="2"/>
    <s v="Abu Dhabi"/>
    <x v="0"/>
    <x v="0"/>
    <n v="2"/>
    <n v="42.83"/>
    <n v="0.05"/>
    <n v="81.37"/>
    <x v="2171"/>
    <s v="Debit Card"/>
    <x v="0"/>
    <s v="Express"/>
    <x v="4"/>
    <n v="2025"/>
    <m/>
    <x v="2"/>
  </r>
  <r>
    <s v="ORD-007923"/>
    <d v="2025-03-11T00:00:00"/>
    <x v="1229"/>
    <x v="17"/>
    <x v="4"/>
    <x v="4"/>
    <s v="Chicago"/>
    <x v="5"/>
    <x v="3"/>
    <n v="2"/>
    <n v="53.75"/>
    <n v="0.05"/>
    <n v="102.12"/>
    <x v="3873"/>
    <s v="Bank Transfer"/>
    <x v="0"/>
    <s v="Standard"/>
    <x v="1"/>
    <n v="2025"/>
    <m/>
    <x v="4"/>
  </r>
  <r>
    <s v="ORD-007924"/>
    <d v="2025-02-01T00:00:00"/>
    <x v="1824"/>
    <x v="6"/>
    <x v="7"/>
    <x v="3"/>
    <s v="London"/>
    <x v="18"/>
    <x v="1"/>
    <n v="1"/>
    <n v="66.78"/>
    <n v="0.05"/>
    <n v="63.45"/>
    <x v="921"/>
    <s v="Credit Card"/>
    <x v="0"/>
    <s v="Same Day"/>
    <x v="1"/>
    <n v="2025"/>
    <m/>
    <x v="10"/>
  </r>
  <r>
    <s v="ORD-007925"/>
    <d v="2025-12-16T00:00:00"/>
    <x v="796"/>
    <x v="28"/>
    <x v="1"/>
    <x v="1"/>
    <s v="Delhi"/>
    <x v="4"/>
    <x v="2"/>
    <n v="2"/>
    <n v="42.17"/>
    <n v="0.1"/>
    <n v="75.91"/>
    <x v="1400"/>
    <s v="Digital Wallet"/>
    <x v="1"/>
    <s v="Standard"/>
    <x v="1"/>
    <n v="2025"/>
    <m/>
    <x v="1"/>
  </r>
  <r>
    <s v="ORD-007926"/>
    <d v="2025-04-12T00:00:00"/>
    <x v="603"/>
    <x v="27"/>
    <x v="10"/>
    <x v="7"/>
    <s v="SÃ£o Paulo"/>
    <x v="11"/>
    <x v="5"/>
    <n v="4"/>
    <n v="157.38"/>
    <n v="0.1"/>
    <n v="566.55999999999995"/>
    <x v="3244"/>
    <s v="UPI"/>
    <x v="0"/>
    <s v="Standard"/>
    <x v="1"/>
    <n v="2025"/>
    <m/>
    <x v="7"/>
  </r>
  <r>
    <s v="ORD-007927"/>
    <d v="2025-11-22T00:00:00"/>
    <x v="193"/>
    <x v="25"/>
    <x v="1"/>
    <x v="1"/>
    <s v="Kolkata"/>
    <x v="14"/>
    <x v="3"/>
    <n v="1"/>
    <n v="73.790000000000006"/>
    <n v="0"/>
    <n v="73.790000000000006"/>
    <x v="2536"/>
    <s v="Debit Card"/>
    <x v="0"/>
    <s v="Express"/>
    <x v="3"/>
    <n v="2025"/>
    <m/>
    <x v="6"/>
  </r>
  <r>
    <s v="ORD-007928"/>
    <d v="2025-11-25T00:00:00"/>
    <x v="456"/>
    <x v="5"/>
    <x v="10"/>
    <x v="7"/>
    <s v="BrasÃ­lia"/>
    <x v="1"/>
    <x v="1"/>
    <n v="4"/>
    <n v="39.909999999999997"/>
    <n v="0.05"/>
    <n v="151.66"/>
    <x v="1631"/>
    <s v="UPI"/>
    <x v="0"/>
    <s v="Same Day"/>
    <x v="0"/>
    <n v="2025"/>
    <m/>
    <x v="6"/>
  </r>
  <r>
    <s v="ORD-007929"/>
    <d v="2025-10-30T00:00:00"/>
    <x v="2356"/>
    <x v="17"/>
    <x v="4"/>
    <x v="4"/>
    <s v="New York"/>
    <x v="14"/>
    <x v="3"/>
    <n v="1"/>
    <n v="80.709999999999994"/>
    <n v="0.1"/>
    <n v="72.64"/>
    <x v="4428"/>
    <s v="Credit Card"/>
    <x v="0"/>
    <s v="Standard"/>
    <x v="2"/>
    <n v="2025"/>
    <m/>
    <x v="2"/>
  </r>
  <r>
    <s v="ORD-007930"/>
    <d v="2025-03-08T00:00:00"/>
    <x v="30"/>
    <x v="13"/>
    <x v="4"/>
    <x v="4"/>
    <s v="Los Angeles"/>
    <x v="19"/>
    <x v="5"/>
    <n v="3"/>
    <n v="23.65"/>
    <n v="0.05"/>
    <n v="67.41"/>
    <x v="3541"/>
    <s v="UPI"/>
    <x v="2"/>
    <s v="Standard"/>
    <x v="1"/>
    <n v="2025"/>
    <m/>
    <x v="4"/>
  </r>
  <r>
    <s v="ORD-007931"/>
    <d v="2025-11-13T00:00:00"/>
    <x v="63"/>
    <x v="29"/>
    <x v="1"/>
    <x v="1"/>
    <s v="Hyderabad"/>
    <x v="9"/>
    <x v="6"/>
    <n v="2"/>
    <n v="74.209999999999994"/>
    <n v="0.2"/>
    <n v="118.73"/>
    <x v="2733"/>
    <s v="Debit Card"/>
    <x v="0"/>
    <s v="Express"/>
    <x v="0"/>
    <n v="2025"/>
    <m/>
    <x v="6"/>
  </r>
  <r>
    <s v="ORD-007932"/>
    <d v="2025-10-28T00:00:00"/>
    <x v="1401"/>
    <x v="13"/>
    <x v="4"/>
    <x v="4"/>
    <s v="Los Angeles"/>
    <x v="7"/>
    <x v="5"/>
    <n v="1"/>
    <n v="137.19"/>
    <n v="0.15"/>
    <n v="116.61"/>
    <x v="715"/>
    <s v="Credit Card"/>
    <x v="0"/>
    <s v="Standard"/>
    <x v="0"/>
    <n v="2025"/>
    <m/>
    <x v="2"/>
  </r>
  <r>
    <s v="ORD-007933"/>
    <d v="2025-08-22T00:00:00"/>
    <x v="2389"/>
    <x v="0"/>
    <x v="10"/>
    <x v="7"/>
    <s v="SÃ£o Paulo"/>
    <x v="15"/>
    <x v="6"/>
    <n v="4"/>
    <n v="76.87"/>
    <n v="0.05"/>
    <n v="292.08999999999997"/>
    <x v="4429"/>
    <s v="Digital Wallet"/>
    <x v="0"/>
    <s v="Express"/>
    <x v="2"/>
    <n v="2025"/>
    <m/>
    <x v="3"/>
  </r>
  <r>
    <s v="ORD-007934"/>
    <d v="2025-05-12T00:00:00"/>
    <x v="550"/>
    <x v="0"/>
    <x v="1"/>
    <x v="1"/>
    <s v="Bengaluru"/>
    <x v="10"/>
    <x v="1"/>
    <n v="1"/>
    <n v="52.91"/>
    <n v="0.05"/>
    <n v="50.26"/>
    <x v="3268"/>
    <s v="Credit Card"/>
    <x v="1"/>
    <s v="Express"/>
    <x v="1"/>
    <n v="2025"/>
    <m/>
    <x v="0"/>
  </r>
  <r>
    <s v="ORD-007935"/>
    <d v="2025-04-13T00:00:00"/>
    <x v="2256"/>
    <x v="14"/>
    <x v="7"/>
    <x v="3"/>
    <s v="Manchester"/>
    <x v="18"/>
    <x v="1"/>
    <n v="3"/>
    <n v="64.44"/>
    <n v="0.2"/>
    <n v="154.66"/>
    <x v="4430"/>
    <s v="UPI"/>
    <x v="0"/>
    <s v="Same Day"/>
    <x v="0"/>
    <n v="2025"/>
    <m/>
    <x v="7"/>
  </r>
  <r>
    <s v="ORD-007936"/>
    <d v="2025-02-17T00:00:00"/>
    <x v="488"/>
    <x v="3"/>
    <x v="1"/>
    <x v="1"/>
    <s v="Mumbai"/>
    <x v="18"/>
    <x v="1"/>
    <n v="1"/>
    <n v="72.28"/>
    <n v="0.1"/>
    <n v="65.05"/>
    <x v="680"/>
    <s v="Credit Card"/>
    <x v="0"/>
    <s v="Standard"/>
    <x v="2"/>
    <n v="2025"/>
    <m/>
    <x v="10"/>
  </r>
  <r>
    <s v="ORD-007937"/>
    <d v="2025-07-19T00:00:00"/>
    <x v="1629"/>
    <x v="23"/>
    <x v="4"/>
    <x v="4"/>
    <s v="New York"/>
    <x v="0"/>
    <x v="0"/>
    <n v="2"/>
    <n v="42.57"/>
    <n v="0.05"/>
    <n v="80.88"/>
    <x v="4232"/>
    <s v="Credit Card"/>
    <x v="0"/>
    <s v="Standard"/>
    <x v="1"/>
    <n v="2025"/>
    <m/>
    <x v="8"/>
  </r>
  <r>
    <s v="ORD-007938"/>
    <d v="2025-08-17T00:00:00"/>
    <x v="1656"/>
    <x v="28"/>
    <x v="1"/>
    <x v="1"/>
    <s v="Hyderabad"/>
    <x v="6"/>
    <x v="4"/>
    <n v="2"/>
    <n v="18.420000000000002"/>
    <n v="0.1"/>
    <n v="33.159999999999997"/>
    <x v="2450"/>
    <s v="Debit Card"/>
    <x v="0"/>
    <s v="Standard"/>
    <x v="1"/>
    <n v="2025"/>
    <m/>
    <x v="3"/>
  </r>
  <r>
    <s v="ORD-007939"/>
    <d v="2025-05-21T00:00:00"/>
    <x v="945"/>
    <x v="20"/>
    <x v="4"/>
    <x v="4"/>
    <s v="Chicago"/>
    <x v="12"/>
    <x v="1"/>
    <n v="3"/>
    <n v="171.67"/>
    <n v="0.05"/>
    <n v="489.27"/>
    <x v="4431"/>
    <s v="Credit Card"/>
    <x v="0"/>
    <s v="Standard"/>
    <x v="1"/>
    <n v="2025"/>
    <m/>
    <x v="0"/>
  </r>
  <r>
    <s v="ORD-007940"/>
    <d v="2025-07-05T00:00:00"/>
    <x v="2039"/>
    <x v="8"/>
    <x v="10"/>
    <x v="7"/>
    <s v="SÃ£o Paulo"/>
    <x v="5"/>
    <x v="3"/>
    <n v="2"/>
    <n v="50.6"/>
    <n v="0.2"/>
    <n v="80.97"/>
    <x v="1408"/>
    <s v="PayPal"/>
    <x v="2"/>
    <s v="Standard"/>
    <x v="1"/>
    <n v="2025"/>
    <m/>
    <x v="8"/>
  </r>
  <r>
    <s v="ORD-007941"/>
    <d v="2025-05-23T00:00:00"/>
    <x v="1799"/>
    <x v="15"/>
    <x v="7"/>
    <x v="3"/>
    <s v="Liverpool"/>
    <x v="9"/>
    <x v="6"/>
    <n v="2"/>
    <n v="85.98"/>
    <n v="0.05"/>
    <n v="163.36000000000001"/>
    <x v="4036"/>
    <s v="Bank Transfer"/>
    <x v="0"/>
    <s v="Standard"/>
    <x v="3"/>
    <n v="2025"/>
    <m/>
    <x v="0"/>
  </r>
  <r>
    <s v="ORD-007942"/>
    <d v="2025-09-08T00:00:00"/>
    <x v="479"/>
    <x v="8"/>
    <x v="4"/>
    <x v="4"/>
    <s v="Chicago"/>
    <x v="16"/>
    <x v="6"/>
    <n v="2"/>
    <n v="28.53"/>
    <n v="0"/>
    <n v="57.06"/>
    <x v="2297"/>
    <s v="Credit Card"/>
    <x v="0"/>
    <s v="Standard"/>
    <x v="1"/>
    <n v="2025"/>
    <m/>
    <x v="11"/>
  </r>
  <r>
    <s v="ORD-007943"/>
    <d v="2025-12-06T00:00:00"/>
    <x v="2378"/>
    <x v="5"/>
    <x v="3"/>
    <x v="3"/>
    <s v="Paris"/>
    <x v="10"/>
    <x v="1"/>
    <n v="1"/>
    <n v="50.24"/>
    <n v="0.1"/>
    <n v="45.21"/>
    <x v="550"/>
    <s v="Credit Card"/>
    <x v="2"/>
    <s v="Same Day"/>
    <x v="0"/>
    <n v="2025"/>
    <m/>
    <x v="1"/>
  </r>
  <r>
    <s v="ORD-007944"/>
    <d v="2025-03-06T00:00:00"/>
    <x v="1585"/>
    <x v="16"/>
    <x v="1"/>
    <x v="1"/>
    <s v="Hyderabad"/>
    <x v="15"/>
    <x v="6"/>
    <n v="1"/>
    <n v="78.36"/>
    <n v="0.1"/>
    <n v="70.52"/>
    <x v="1216"/>
    <s v="Unknown"/>
    <x v="0"/>
    <s v="Express"/>
    <x v="1"/>
    <n v="2025"/>
    <m/>
    <x v="4"/>
  </r>
  <r>
    <s v="ORD-007945"/>
    <d v="2025-05-30T00:00:00"/>
    <x v="2390"/>
    <x v="23"/>
    <x v="4"/>
    <x v="4"/>
    <s v="Seattle"/>
    <x v="7"/>
    <x v="5"/>
    <n v="2"/>
    <n v="134.1"/>
    <n v="0.05"/>
    <n v="254.79"/>
    <x v="2063"/>
    <s v="UPI"/>
    <x v="0"/>
    <s v="Standard"/>
    <x v="0"/>
    <n v="2025"/>
    <m/>
    <x v="0"/>
  </r>
  <r>
    <s v="ORD-007946"/>
    <d v="2025-02-25T00:00:00"/>
    <x v="1664"/>
    <x v="5"/>
    <x v="3"/>
    <x v="3"/>
    <s v="Paris"/>
    <x v="9"/>
    <x v="6"/>
    <n v="1"/>
    <n v="83.51"/>
    <n v="0.05"/>
    <n v="79.34"/>
    <x v="2413"/>
    <s v="UPI"/>
    <x v="0"/>
    <s v="Express"/>
    <x v="1"/>
    <n v="2025"/>
    <m/>
    <x v="10"/>
  </r>
  <r>
    <s v="ORD-007947"/>
    <d v="2025-09-02T00:00:00"/>
    <x v="2061"/>
    <x v="3"/>
    <x v="4"/>
    <x v="4"/>
    <s v="Houston"/>
    <x v="13"/>
    <x v="2"/>
    <n v="5"/>
    <n v="201.89"/>
    <n v="0.05"/>
    <n v="958.99"/>
    <x v="4432"/>
    <s v="Digital Wallet"/>
    <x v="0"/>
    <s v="Standard"/>
    <x v="0"/>
    <n v="2025"/>
    <m/>
    <x v="11"/>
  </r>
  <r>
    <s v="ORD-007948"/>
    <d v="2025-10-12T00:00:00"/>
    <x v="2104"/>
    <x v="25"/>
    <x v="8"/>
    <x v="4"/>
    <s v="Vancouver"/>
    <x v="13"/>
    <x v="2"/>
    <n v="2"/>
    <n v="192.91"/>
    <n v="0.2"/>
    <n v="308.66000000000003"/>
    <x v="1240"/>
    <s v="PayPal"/>
    <x v="0"/>
    <s v="Standard"/>
    <x v="2"/>
    <n v="2025"/>
    <m/>
    <x v="2"/>
  </r>
  <r>
    <s v="ORD-007949"/>
    <d v="2025-12-14T00:00:00"/>
    <x v="1294"/>
    <x v="18"/>
    <x v="9"/>
    <x v="3"/>
    <s v="Frankfurt"/>
    <x v="15"/>
    <x v="6"/>
    <n v="3"/>
    <n v="71.760000000000005"/>
    <n v="0.2"/>
    <n v="172.22"/>
    <x v="4433"/>
    <s v="Digital Wallet"/>
    <x v="0"/>
    <s v="Standard"/>
    <x v="0"/>
    <n v="2025"/>
    <m/>
    <x v="1"/>
  </r>
  <r>
    <s v="ORD-007950"/>
    <d v="2025-04-20T00:00:00"/>
    <x v="485"/>
    <x v="24"/>
    <x v="5"/>
    <x v="5"/>
    <s v="Tokyo"/>
    <x v="7"/>
    <x v="5"/>
    <n v="1"/>
    <n v="133.03"/>
    <n v="0.1"/>
    <n v="119.73"/>
    <x v="2490"/>
    <s v="UPI"/>
    <x v="0"/>
    <s v="Express"/>
    <x v="1"/>
    <n v="2025"/>
    <m/>
    <x v="7"/>
  </r>
  <r>
    <s v="ORD-007951"/>
    <d v="2025-12-19T00:00:00"/>
    <x v="1596"/>
    <x v="7"/>
    <x v="2"/>
    <x v="2"/>
    <s v="Sharjah"/>
    <x v="17"/>
    <x v="3"/>
    <n v="1"/>
    <n v="63.36"/>
    <n v="0.15"/>
    <n v="53.85"/>
    <x v="398"/>
    <s v="Credit Card"/>
    <x v="0"/>
    <s v="Same Day"/>
    <x v="3"/>
    <n v="2025"/>
    <m/>
    <x v="1"/>
  </r>
  <r>
    <s v="ORD-007952"/>
    <d v="2025-01-25T00:00:00"/>
    <x v="603"/>
    <x v="0"/>
    <x v="1"/>
    <x v="1"/>
    <s v="Hyderabad"/>
    <x v="10"/>
    <x v="1"/>
    <n v="1"/>
    <n v="48.85"/>
    <n v="0"/>
    <n v="48.85"/>
    <x v="4434"/>
    <s v="PayPal"/>
    <x v="0"/>
    <s v="Express"/>
    <x v="1"/>
    <n v="2025"/>
    <m/>
    <x v="5"/>
  </r>
  <r>
    <s v="ORD-007953"/>
    <d v="2025-08-24T00:00:00"/>
    <x v="1159"/>
    <x v="4"/>
    <x v="4"/>
    <x v="4"/>
    <s v="Seattle"/>
    <x v="19"/>
    <x v="5"/>
    <n v="1"/>
    <n v="24.43"/>
    <n v="0.05"/>
    <n v="23.21"/>
    <x v="551"/>
    <s v="Debit Card"/>
    <x v="0"/>
    <s v="Express"/>
    <x v="2"/>
    <n v="2025"/>
    <m/>
    <x v="3"/>
  </r>
  <r>
    <s v="ORD-007954"/>
    <d v="2025-01-23T00:00:00"/>
    <x v="1087"/>
    <x v="14"/>
    <x v="4"/>
    <x v="4"/>
    <s v="Chicago"/>
    <x v="1"/>
    <x v="1"/>
    <n v="1"/>
    <n v="38.549999999999997"/>
    <n v="0"/>
    <n v="38.549999999999997"/>
    <x v="1912"/>
    <s v="Credit Card"/>
    <x v="2"/>
    <s v="Standard"/>
    <x v="3"/>
    <n v="2025"/>
    <m/>
    <x v="5"/>
  </r>
  <r>
    <s v="ORD-007955"/>
    <d v="2025-12-04T00:00:00"/>
    <x v="2294"/>
    <x v="11"/>
    <x v="1"/>
    <x v="1"/>
    <s v="Delhi"/>
    <x v="10"/>
    <x v="1"/>
    <n v="3"/>
    <n v="47.32"/>
    <n v="0.2"/>
    <n v="113.57"/>
    <x v="1704"/>
    <s v="UPI"/>
    <x v="1"/>
    <s v="Standard"/>
    <x v="2"/>
    <n v="2025"/>
    <m/>
    <x v="1"/>
  </r>
  <r>
    <s v="ORD-007956"/>
    <d v="2025-07-27T00:00:00"/>
    <x v="2261"/>
    <x v="4"/>
    <x v="6"/>
    <x v="6"/>
    <s v="Singapore"/>
    <x v="2"/>
    <x v="1"/>
    <n v="2"/>
    <n v="83.19"/>
    <n v="0.15"/>
    <n v="141.43"/>
    <x v="2852"/>
    <s v="PayPal"/>
    <x v="2"/>
    <s v="Standard"/>
    <x v="4"/>
    <n v="2025"/>
    <m/>
    <x v="8"/>
  </r>
  <r>
    <s v="ORD-007957"/>
    <d v="2025-09-19T00:00:00"/>
    <x v="2104"/>
    <x v="28"/>
    <x v="5"/>
    <x v="5"/>
    <s v="Osaka"/>
    <x v="14"/>
    <x v="3"/>
    <n v="3"/>
    <n v="82.11"/>
    <n v="0.05"/>
    <n v="234.01"/>
    <x v="4435"/>
    <s v="Bank Transfer"/>
    <x v="0"/>
    <s v="Express"/>
    <x v="1"/>
    <n v="2025"/>
    <m/>
    <x v="11"/>
  </r>
  <r>
    <s v="ORD-007958"/>
    <d v="2025-11-16T00:00:00"/>
    <x v="1624"/>
    <x v="0"/>
    <x v="9"/>
    <x v="3"/>
    <s v="Frankfurt"/>
    <x v="5"/>
    <x v="3"/>
    <n v="1"/>
    <n v="53.24"/>
    <n v="0.15"/>
    <n v="45.26"/>
    <x v="2383"/>
    <s v="Credit Card"/>
    <x v="0"/>
    <s v="Standard"/>
    <x v="1"/>
    <n v="2025"/>
    <m/>
    <x v="6"/>
  </r>
  <r>
    <s v="ORD-007959"/>
    <d v="2025-02-28T00:00:00"/>
    <x v="775"/>
    <x v="27"/>
    <x v="9"/>
    <x v="3"/>
    <s v="Munich"/>
    <x v="7"/>
    <x v="5"/>
    <n v="2"/>
    <n v="121.05"/>
    <n v="0.15"/>
    <n v="205.78"/>
    <x v="4436"/>
    <s v="Unknown"/>
    <x v="0"/>
    <s v="Express"/>
    <x v="0"/>
    <n v="2025"/>
    <m/>
    <x v="10"/>
  </r>
  <r>
    <s v="ORD-007960"/>
    <d v="2025-01-16T00:00:00"/>
    <x v="69"/>
    <x v="16"/>
    <x v="1"/>
    <x v="1"/>
    <s v="Kolkata"/>
    <x v="9"/>
    <x v="6"/>
    <n v="2"/>
    <n v="79.790000000000006"/>
    <n v="0.1"/>
    <n v="143.62"/>
    <x v="3243"/>
    <s v="Credit Card"/>
    <x v="2"/>
    <s v="Express"/>
    <x v="1"/>
    <n v="2025"/>
    <m/>
    <x v="5"/>
  </r>
  <r>
    <s v="ORD-007961"/>
    <d v="2025-11-30T00:00:00"/>
    <x v="1313"/>
    <x v="23"/>
    <x v="3"/>
    <x v="3"/>
    <s v="Toulouse"/>
    <x v="13"/>
    <x v="2"/>
    <n v="2"/>
    <n v="203"/>
    <n v="0.05"/>
    <n v="385.7"/>
    <x v="4437"/>
    <s v="Debit Card"/>
    <x v="2"/>
    <s v="Same Day"/>
    <x v="1"/>
    <n v="2025"/>
    <m/>
    <x v="6"/>
  </r>
  <r>
    <s v="ORD-007962"/>
    <d v="2025-05-04T00:00:00"/>
    <x v="2209"/>
    <x v="6"/>
    <x v="5"/>
    <x v="5"/>
    <s v="Tokyo"/>
    <x v="7"/>
    <x v="5"/>
    <n v="1"/>
    <n v="122.55"/>
    <n v="0.1"/>
    <n v="110.3"/>
    <x v="3457"/>
    <s v="UPI"/>
    <x v="0"/>
    <s v="Standard"/>
    <x v="1"/>
    <n v="2025"/>
    <m/>
    <x v="0"/>
  </r>
  <r>
    <s v="ORD-007963"/>
    <d v="2025-02-20T00:00:00"/>
    <x v="1275"/>
    <x v="8"/>
    <x v="3"/>
    <x v="3"/>
    <s v="Paris"/>
    <x v="14"/>
    <x v="3"/>
    <n v="4"/>
    <n v="75.58"/>
    <n v="0"/>
    <n v="302.33"/>
    <x v="4438"/>
    <s v="Debit Card"/>
    <x v="0"/>
    <s v="Standard"/>
    <x v="2"/>
    <n v="2025"/>
    <m/>
    <x v="10"/>
  </r>
  <r>
    <s v="ORD-007964"/>
    <d v="2025-07-03T00:00:00"/>
    <x v="2391"/>
    <x v="6"/>
    <x v="4"/>
    <x v="4"/>
    <s v="Chicago"/>
    <x v="11"/>
    <x v="5"/>
    <n v="2"/>
    <n v="160.27000000000001"/>
    <n v="0.15"/>
    <n v="272.45999999999998"/>
    <x v="4439"/>
    <s v="Credit Card"/>
    <x v="0"/>
    <s v="Standard"/>
    <x v="1"/>
    <n v="2025"/>
    <m/>
    <x v="8"/>
  </r>
  <r>
    <s v="ORD-007965"/>
    <d v="2025-08-22T00:00:00"/>
    <x v="352"/>
    <x v="16"/>
    <x v="8"/>
    <x v="4"/>
    <s v="Vancouver"/>
    <x v="6"/>
    <x v="4"/>
    <n v="1"/>
    <n v="18.04"/>
    <n v="0.1"/>
    <n v="16.239999999999998"/>
    <x v="1818"/>
    <s v="Digital Wallet"/>
    <x v="0"/>
    <s v="Same Day"/>
    <x v="1"/>
    <n v="2025"/>
    <m/>
    <x v="3"/>
  </r>
  <r>
    <s v="ORD-007966"/>
    <d v="2025-01-13T00:00:00"/>
    <x v="1740"/>
    <x v="14"/>
    <x v="4"/>
    <x v="4"/>
    <s v="Los Angeles"/>
    <x v="13"/>
    <x v="2"/>
    <n v="2"/>
    <n v="199.85"/>
    <n v="0.05"/>
    <n v="379.72"/>
    <x v="587"/>
    <s v="Credit Card"/>
    <x v="2"/>
    <s v="Standard"/>
    <x v="1"/>
    <n v="2025"/>
    <m/>
    <x v="5"/>
  </r>
  <r>
    <s v="ORD-007967"/>
    <d v="2025-04-18T00:00:00"/>
    <x v="1713"/>
    <x v="15"/>
    <x v="3"/>
    <x v="3"/>
    <s v="Toulouse"/>
    <x v="8"/>
    <x v="5"/>
    <n v="1"/>
    <n v="103.26"/>
    <n v="0"/>
    <n v="103.26"/>
    <x v="2925"/>
    <s v="Credit Card"/>
    <x v="0"/>
    <s v="Express"/>
    <x v="0"/>
    <n v="2025"/>
    <m/>
    <x v="7"/>
  </r>
  <r>
    <s v="ORD-007968"/>
    <d v="2025-01-13T00:00:00"/>
    <x v="2102"/>
    <x v="19"/>
    <x v="9"/>
    <x v="3"/>
    <s v="Berlin"/>
    <x v="10"/>
    <x v="1"/>
    <n v="1"/>
    <n v="52.78"/>
    <n v="0"/>
    <n v="52.78"/>
    <x v="1069"/>
    <s v="Debit Card"/>
    <x v="1"/>
    <s v="Express"/>
    <x v="2"/>
    <n v="2025"/>
    <m/>
    <x v="5"/>
  </r>
  <r>
    <s v="ORD-007969"/>
    <d v="2025-06-14T00:00:00"/>
    <x v="1771"/>
    <x v="21"/>
    <x v="7"/>
    <x v="3"/>
    <s v="London"/>
    <x v="13"/>
    <x v="2"/>
    <n v="1"/>
    <n v="190.78"/>
    <n v="0"/>
    <n v="190.78"/>
    <x v="1517"/>
    <s v="Credit Card"/>
    <x v="0"/>
    <s v="Same Day"/>
    <x v="1"/>
    <n v="2025"/>
    <m/>
    <x v="9"/>
  </r>
  <r>
    <s v="ORD-007970"/>
    <d v="2025-12-04T00:00:00"/>
    <x v="1278"/>
    <x v="14"/>
    <x v="0"/>
    <x v="0"/>
    <s v="Perth"/>
    <x v="14"/>
    <x v="3"/>
    <n v="4"/>
    <n v="85.91"/>
    <n v="0.25"/>
    <n v="257.74"/>
    <x v="3956"/>
    <s v="Digital Wallet"/>
    <x v="2"/>
    <s v="Same Day"/>
    <x v="0"/>
    <n v="2025"/>
    <m/>
    <x v="1"/>
  </r>
  <r>
    <s v="ORD-007971"/>
    <d v="2025-12-27T00:00:00"/>
    <x v="2372"/>
    <x v="23"/>
    <x v="10"/>
    <x v="7"/>
    <s v="BrasÃ­lia"/>
    <x v="9"/>
    <x v="6"/>
    <n v="2"/>
    <n v="83.94"/>
    <n v="0.2"/>
    <n v="134.30000000000001"/>
    <x v="2474"/>
    <s v="Bank Transfer"/>
    <x v="0"/>
    <s v="Express"/>
    <x v="1"/>
    <n v="2025"/>
    <m/>
    <x v="1"/>
  </r>
  <r>
    <s v="ORD-007972"/>
    <d v="2025-09-07T00:00:00"/>
    <x v="479"/>
    <x v="6"/>
    <x v="1"/>
    <x v="1"/>
    <s v="Bengaluru"/>
    <x v="19"/>
    <x v="5"/>
    <n v="1"/>
    <n v="23.47"/>
    <n v="0"/>
    <n v="23.47"/>
    <x v="2782"/>
    <s v="UPI"/>
    <x v="0"/>
    <s v="Express"/>
    <x v="0"/>
    <n v="2025"/>
    <m/>
    <x v="11"/>
  </r>
  <r>
    <s v="ORD-007973"/>
    <d v="2025-03-05T00:00:00"/>
    <x v="616"/>
    <x v="27"/>
    <x v="2"/>
    <x v="2"/>
    <s v="Abu Dhabi"/>
    <x v="0"/>
    <x v="0"/>
    <n v="1"/>
    <n v="40.1"/>
    <n v="0.2"/>
    <n v="32.08"/>
    <x v="240"/>
    <s v="UPI"/>
    <x v="0"/>
    <s v="Standard"/>
    <x v="4"/>
    <n v="2025"/>
    <m/>
    <x v="4"/>
  </r>
  <r>
    <s v="ORD-007974"/>
    <d v="2025-12-07T00:00:00"/>
    <x v="1134"/>
    <x v="22"/>
    <x v="9"/>
    <x v="3"/>
    <s v="Berlin"/>
    <x v="17"/>
    <x v="3"/>
    <n v="1"/>
    <n v="66.010000000000005"/>
    <n v="0"/>
    <n v="66.010000000000005"/>
    <x v="1399"/>
    <s v="Bank Transfer"/>
    <x v="2"/>
    <s v="Express"/>
    <x v="1"/>
    <n v="2025"/>
    <m/>
    <x v="1"/>
  </r>
  <r>
    <s v="ORD-007975"/>
    <d v="2025-07-21T00:00:00"/>
    <x v="1891"/>
    <x v="24"/>
    <x v="0"/>
    <x v="0"/>
    <s v="Brisbane"/>
    <x v="16"/>
    <x v="6"/>
    <n v="1"/>
    <n v="29.83"/>
    <n v="0.15"/>
    <n v="25.36"/>
    <x v="3899"/>
    <s v="Credit Card"/>
    <x v="2"/>
    <s v="Express"/>
    <x v="1"/>
    <n v="2025"/>
    <m/>
    <x v="8"/>
  </r>
  <r>
    <s v="ORD-007976"/>
    <d v="2025-03-02T00:00:00"/>
    <x v="1007"/>
    <x v="13"/>
    <x v="10"/>
    <x v="7"/>
    <s v="Rio de Janeiro"/>
    <x v="4"/>
    <x v="2"/>
    <n v="2"/>
    <n v="47.71"/>
    <n v="0.05"/>
    <n v="90.65"/>
    <x v="1977"/>
    <s v="UPI"/>
    <x v="0"/>
    <s v="Express"/>
    <x v="0"/>
    <n v="2025"/>
    <m/>
    <x v="4"/>
  </r>
  <r>
    <s v="ORD-007977"/>
    <d v="2025-12-11T00:00:00"/>
    <x v="1932"/>
    <x v="15"/>
    <x v="7"/>
    <x v="3"/>
    <s v="London"/>
    <x v="5"/>
    <x v="3"/>
    <n v="2"/>
    <n v="58.08"/>
    <n v="0.1"/>
    <n v="104.54"/>
    <x v="4440"/>
    <s v="PayPal"/>
    <x v="0"/>
    <s v="Express"/>
    <x v="2"/>
    <n v="2025"/>
    <m/>
    <x v="1"/>
  </r>
  <r>
    <s v="ORD-007978"/>
    <d v="2025-10-24T00:00:00"/>
    <x v="369"/>
    <x v="4"/>
    <x v="6"/>
    <x v="6"/>
    <s v="Singapore"/>
    <x v="3"/>
    <x v="1"/>
    <n v="1"/>
    <n v="129.66"/>
    <n v="0"/>
    <n v="129.66"/>
    <x v="434"/>
    <s v="PayPal"/>
    <x v="0"/>
    <s v="Same Day"/>
    <x v="1"/>
    <n v="2025"/>
    <m/>
    <x v="2"/>
  </r>
  <r>
    <s v="ORD-007979"/>
    <d v="2025-10-14T00:00:00"/>
    <x v="14"/>
    <x v="29"/>
    <x v="1"/>
    <x v="1"/>
    <s v="Mumbai"/>
    <x v="7"/>
    <x v="5"/>
    <n v="1"/>
    <n v="125.95"/>
    <n v="0.1"/>
    <n v="113.35"/>
    <x v="2223"/>
    <s v="Digital Wallet"/>
    <x v="1"/>
    <s v="Standard"/>
    <x v="2"/>
    <n v="2025"/>
    <m/>
    <x v="2"/>
  </r>
  <r>
    <s v="ORD-007980"/>
    <d v="2025-10-05T00:00:00"/>
    <x v="2392"/>
    <x v="22"/>
    <x v="1"/>
    <x v="1"/>
    <s v="Delhi"/>
    <x v="1"/>
    <x v="1"/>
    <n v="4"/>
    <n v="39.880000000000003"/>
    <n v="0"/>
    <n v="159.53"/>
    <x v="1139"/>
    <s v="Credit Card"/>
    <x v="2"/>
    <s v="Express"/>
    <x v="1"/>
    <n v="2025"/>
    <m/>
    <x v="2"/>
  </r>
  <r>
    <s v="ORD-007981"/>
    <d v="2025-03-20T00:00:00"/>
    <x v="761"/>
    <x v="19"/>
    <x v="8"/>
    <x v="4"/>
    <s v="Toronto"/>
    <x v="18"/>
    <x v="1"/>
    <n v="1"/>
    <n v="70.56"/>
    <n v="0"/>
    <n v="70.56"/>
    <x v="358"/>
    <s v="UPI"/>
    <x v="0"/>
    <s v="Standard"/>
    <x v="1"/>
    <n v="2025"/>
    <m/>
    <x v="4"/>
  </r>
  <r>
    <s v="ORD-007982"/>
    <d v="2025-03-24T00:00:00"/>
    <x v="103"/>
    <x v="15"/>
    <x v="10"/>
    <x v="7"/>
    <s v="BrasÃ­lia"/>
    <x v="18"/>
    <x v="1"/>
    <n v="2"/>
    <n v="66.16"/>
    <n v="0.15"/>
    <n v="112.48"/>
    <x v="2961"/>
    <s v="PayPal"/>
    <x v="0"/>
    <s v="Same Day"/>
    <x v="4"/>
    <n v="2025"/>
    <m/>
    <x v="4"/>
  </r>
  <r>
    <s v="ORD-007983"/>
    <d v="2025-09-27T00:00:00"/>
    <x v="426"/>
    <x v="8"/>
    <x v="2"/>
    <x v="2"/>
    <s v="Dubai"/>
    <x v="12"/>
    <x v="1"/>
    <n v="3"/>
    <n v="168.96"/>
    <n v="0.25"/>
    <n v="380.16"/>
    <x v="780"/>
    <s v="Debit Card"/>
    <x v="1"/>
    <s v="Standard"/>
    <x v="1"/>
    <n v="2025"/>
    <m/>
    <x v="11"/>
  </r>
  <r>
    <s v="ORD-007984"/>
    <d v="2025-03-27T00:00:00"/>
    <x v="389"/>
    <x v="26"/>
    <x v="8"/>
    <x v="4"/>
    <s v="Calgary"/>
    <x v="13"/>
    <x v="2"/>
    <n v="1"/>
    <n v="181.5"/>
    <n v="0.1"/>
    <n v="163.35"/>
    <x v="2582"/>
    <s v="PayPal"/>
    <x v="2"/>
    <s v="Express"/>
    <x v="0"/>
    <n v="2025"/>
    <m/>
    <x v="4"/>
  </r>
  <r>
    <s v="ORD-007985"/>
    <d v="2025-06-21T00:00:00"/>
    <x v="1062"/>
    <x v="23"/>
    <x v="9"/>
    <x v="3"/>
    <s v="Berlin"/>
    <x v="8"/>
    <x v="5"/>
    <n v="4"/>
    <n v="103.54"/>
    <n v="0.25"/>
    <n v="310.61"/>
    <x v="4441"/>
    <s v="Credit Card"/>
    <x v="2"/>
    <s v="Standard"/>
    <x v="3"/>
    <n v="2025"/>
    <m/>
    <x v="9"/>
  </r>
  <r>
    <s v="ORD-007986"/>
    <d v="2025-11-02T00:00:00"/>
    <x v="585"/>
    <x v="24"/>
    <x v="4"/>
    <x v="4"/>
    <s v="Seattle"/>
    <x v="0"/>
    <x v="0"/>
    <n v="4"/>
    <n v="40.4"/>
    <n v="0"/>
    <n v="161.61000000000001"/>
    <x v="2942"/>
    <s v="Bank Transfer"/>
    <x v="0"/>
    <s v="Same Day"/>
    <x v="1"/>
    <n v="2025"/>
    <m/>
    <x v="6"/>
  </r>
  <r>
    <s v="ORD-007987"/>
    <d v="2025-11-02T00:00:00"/>
    <x v="2163"/>
    <x v="6"/>
    <x v="11"/>
    <x v="8"/>
    <s v="Cape Town"/>
    <x v="0"/>
    <x v="0"/>
    <n v="3"/>
    <n v="41.23"/>
    <n v="0.05"/>
    <n v="117.5"/>
    <x v="4442"/>
    <s v="Digital Wallet"/>
    <x v="0"/>
    <s v="Standard"/>
    <x v="2"/>
    <n v="2025"/>
    <m/>
    <x v="6"/>
  </r>
  <r>
    <s v="ORD-007988"/>
    <d v="2025-06-27T00:00:00"/>
    <x v="221"/>
    <x v="2"/>
    <x v="4"/>
    <x v="4"/>
    <s v="Seattle"/>
    <x v="8"/>
    <x v="5"/>
    <n v="1"/>
    <n v="92.06"/>
    <n v="0.15"/>
    <n v="78.25"/>
    <x v="4443"/>
    <s v="PayPal"/>
    <x v="2"/>
    <s v="Standard"/>
    <x v="1"/>
    <n v="2025"/>
    <m/>
    <x v="9"/>
  </r>
  <r>
    <s v="ORD-007989"/>
    <d v="2025-11-05T00:00:00"/>
    <x v="1682"/>
    <x v="18"/>
    <x v="5"/>
    <x v="5"/>
    <s v="Tokyo"/>
    <x v="16"/>
    <x v="6"/>
    <n v="2"/>
    <n v="28.14"/>
    <n v="0.05"/>
    <n v="53.46"/>
    <x v="1555"/>
    <s v="Debit Card"/>
    <x v="1"/>
    <s v="Standard"/>
    <x v="2"/>
    <n v="2025"/>
    <m/>
    <x v="6"/>
  </r>
  <r>
    <s v="ORD-007990"/>
    <d v="2025-11-18T00:00:00"/>
    <x v="1618"/>
    <x v="11"/>
    <x v="9"/>
    <x v="3"/>
    <s v="Hamburg"/>
    <x v="15"/>
    <x v="6"/>
    <n v="3"/>
    <n v="74.2"/>
    <n v="0.1"/>
    <n v="200.33"/>
    <x v="4444"/>
    <s v="UPI"/>
    <x v="0"/>
    <s v="Standard"/>
    <x v="2"/>
    <n v="2025"/>
    <m/>
    <x v="6"/>
  </r>
  <r>
    <s v="ORD-007991"/>
    <d v="2025-09-14T00:00:00"/>
    <x v="1613"/>
    <x v="1"/>
    <x v="3"/>
    <x v="3"/>
    <s v="Lyon"/>
    <x v="4"/>
    <x v="2"/>
    <n v="1"/>
    <n v="47.19"/>
    <n v="0.1"/>
    <n v="42.47"/>
    <x v="3014"/>
    <s v="Digital Wallet"/>
    <x v="2"/>
    <s v="Express"/>
    <x v="3"/>
    <n v="2025"/>
    <m/>
    <x v="11"/>
  </r>
  <r>
    <s v="ORD-007992"/>
    <d v="2025-03-31T00:00:00"/>
    <x v="1728"/>
    <x v="26"/>
    <x v="7"/>
    <x v="3"/>
    <s v="Liverpool"/>
    <x v="17"/>
    <x v="3"/>
    <n v="1"/>
    <n v="61.45"/>
    <n v="0.05"/>
    <n v="58.38"/>
    <x v="3354"/>
    <s v="UPI"/>
    <x v="0"/>
    <s v="Standard"/>
    <x v="1"/>
    <n v="2025"/>
    <m/>
    <x v="4"/>
  </r>
  <r>
    <s v="ORD-007993"/>
    <d v="2025-04-18T00:00:00"/>
    <x v="1096"/>
    <x v="13"/>
    <x v="11"/>
    <x v="8"/>
    <s v="Durban"/>
    <x v="11"/>
    <x v="5"/>
    <n v="1"/>
    <n v="157.37"/>
    <n v="0.15"/>
    <n v="133.76"/>
    <x v="2523"/>
    <s v="Credit Card"/>
    <x v="0"/>
    <s v="Same Day"/>
    <x v="1"/>
    <n v="2025"/>
    <m/>
    <x v="7"/>
  </r>
  <r>
    <s v="ORD-007994"/>
    <d v="2025-05-04T00:00:00"/>
    <x v="928"/>
    <x v="19"/>
    <x v="3"/>
    <x v="3"/>
    <s v="Marseille"/>
    <x v="17"/>
    <x v="3"/>
    <n v="3"/>
    <n v="66.25"/>
    <n v="0.1"/>
    <n v="178.88"/>
    <x v="4445"/>
    <s v="Debit Card"/>
    <x v="0"/>
    <s v="Standard"/>
    <x v="0"/>
    <n v="2025"/>
    <m/>
    <x v="0"/>
  </r>
  <r>
    <s v="ORD-007995"/>
    <d v="2025-02-15T00:00:00"/>
    <x v="2393"/>
    <x v="10"/>
    <x v="2"/>
    <x v="2"/>
    <s v="Sharjah"/>
    <x v="4"/>
    <x v="2"/>
    <n v="5"/>
    <n v="48.03"/>
    <n v="0.1"/>
    <n v="216.11"/>
    <x v="52"/>
    <s v="UPI"/>
    <x v="0"/>
    <s v="Express"/>
    <x v="4"/>
    <n v="2025"/>
    <m/>
    <x v="10"/>
  </r>
  <r>
    <s v="ORD-007996"/>
    <d v="2025-04-17T00:00:00"/>
    <x v="1251"/>
    <x v="14"/>
    <x v="1"/>
    <x v="1"/>
    <s v="Delhi"/>
    <x v="8"/>
    <x v="5"/>
    <n v="1"/>
    <n v="92.69"/>
    <n v="0.05"/>
    <n v="88.06"/>
    <x v="2703"/>
    <s v="Credit Card"/>
    <x v="0"/>
    <s v="Standard"/>
    <x v="1"/>
    <n v="2025"/>
    <m/>
    <x v="7"/>
  </r>
  <r>
    <s v="ORD-007997"/>
    <d v="2025-03-23T00:00:00"/>
    <x v="2325"/>
    <x v="27"/>
    <x v="3"/>
    <x v="3"/>
    <s v="Toulouse"/>
    <x v="10"/>
    <x v="1"/>
    <n v="2"/>
    <n v="47.34"/>
    <n v="0.15"/>
    <n v="80.489999999999995"/>
    <x v="3699"/>
    <s v="Credit Card"/>
    <x v="2"/>
    <s v="Standard"/>
    <x v="0"/>
    <n v="2025"/>
    <m/>
    <x v="4"/>
  </r>
  <r>
    <s v="ORD-007998"/>
    <d v="2025-06-28T00:00:00"/>
    <x v="2276"/>
    <x v="0"/>
    <x v="0"/>
    <x v="0"/>
    <s v="Perth"/>
    <x v="12"/>
    <x v="1"/>
    <n v="3"/>
    <n v="148.22999999999999"/>
    <n v="0.25"/>
    <n v="333.52"/>
    <x v="4446"/>
    <s v="Bank Transfer"/>
    <x v="1"/>
    <s v="Standard"/>
    <x v="1"/>
    <n v="2025"/>
    <m/>
    <x v="9"/>
  </r>
  <r>
    <s v="ORD-007999"/>
    <d v="2025-12-08T00:00:00"/>
    <x v="174"/>
    <x v="7"/>
    <x v="5"/>
    <x v="5"/>
    <s v="Yokohama"/>
    <x v="17"/>
    <x v="3"/>
    <n v="1"/>
    <n v="61.21"/>
    <n v="0.2"/>
    <n v="48.97"/>
    <x v="1455"/>
    <s v="PayPal"/>
    <x v="0"/>
    <s v="Standard"/>
    <x v="0"/>
    <n v="2025"/>
    <m/>
    <x v="1"/>
  </r>
  <r>
    <s v="ORD-008000"/>
    <d v="2025-02-10T00:00:00"/>
    <x v="1387"/>
    <x v="9"/>
    <x v="2"/>
    <x v="2"/>
    <s v="Sharjah"/>
    <x v="13"/>
    <x v="2"/>
    <n v="1"/>
    <n v="187.47"/>
    <n v="0.15"/>
    <n v="159.35"/>
    <x v="4447"/>
    <s v="Digital Wallet"/>
    <x v="0"/>
    <s v="Express"/>
    <x v="0"/>
    <n v="2025"/>
    <m/>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5BF455-C9A1-4650-B564-00F716245D8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3:L14" firstHeaderRow="0" firstDataRow="1" firstDataCol="1"/>
  <pivotFields count="21">
    <pivotField showAll="0"/>
    <pivotField numFmtId="14" showAll="0"/>
    <pivotField showAll="0"/>
    <pivotField showAll="0"/>
    <pivotField showAll="0"/>
    <pivotField showAll="0"/>
    <pivotField showAll="0"/>
    <pivotField axis="axisRow" showAll="0" measureFilter="1">
      <items count="21">
        <item x="7"/>
        <item x="17"/>
        <item x="18"/>
        <item x="8"/>
        <item x="11"/>
        <item x="4"/>
        <item x="10"/>
        <item x="1"/>
        <item x="9"/>
        <item x="3"/>
        <item x="5"/>
        <item x="14"/>
        <item x="6"/>
        <item x="13"/>
        <item x="15"/>
        <item x="0"/>
        <item x="12"/>
        <item x="19"/>
        <item x="2"/>
        <item x="16"/>
        <item t="default"/>
      </items>
    </pivotField>
    <pivotField showAll="0">
      <items count="8">
        <item x="3"/>
        <item x="0"/>
        <item x="1"/>
        <item x="2"/>
        <item x="5"/>
        <item x="6"/>
        <item x="4"/>
        <item t="default"/>
      </items>
    </pivotField>
    <pivotField numFmtId="1" showAll="0"/>
    <pivotField numFmtId="2" showAll="0"/>
    <pivotField numFmtId="2" showAll="0"/>
    <pivotField dataField="1" numFmtId="2" showAll="0"/>
    <pivotField dataField="1" numFmtId="2" showAll="0"/>
    <pivotField showAll="0"/>
    <pivotField showAll="0"/>
    <pivotField showAll="0"/>
    <pivotField numFmtId="1" showAll="0"/>
    <pivotField showAll="0"/>
    <pivotField showAll="0"/>
    <pivotField showAll="0"/>
  </pivotFields>
  <rowFields count="1">
    <field x="7"/>
  </rowFields>
  <rowItems count="11">
    <i>
      <x/>
    </i>
    <i>
      <x v="1"/>
    </i>
    <i>
      <x v="2"/>
    </i>
    <i>
      <x v="3"/>
    </i>
    <i>
      <x v="4"/>
    </i>
    <i>
      <x v="9"/>
    </i>
    <i>
      <x v="13"/>
    </i>
    <i>
      <x v="14"/>
    </i>
    <i>
      <x v="16"/>
    </i>
    <i>
      <x v="18"/>
    </i>
    <i t="grand">
      <x/>
    </i>
  </rowItems>
  <colFields count="1">
    <field x="-2"/>
  </colFields>
  <colItems count="2">
    <i>
      <x/>
    </i>
    <i i="1">
      <x v="1"/>
    </i>
  </colItems>
  <dataFields count="2">
    <dataField name="Sum of Sales" fld="12" baseField="0" baseItem="0" numFmtId="2"/>
    <dataField name="Sum of Profit" fld="13" baseField="0" baseItem="0" numFmtId="2"/>
  </dataFields>
  <chartFormats count="2">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7" type="count" evalOrder="-1" id="2" iMeasureFld="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247BC7-FB42-4BAD-9F43-09B91CB974E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3:H11" firstHeaderRow="1" firstDataRow="1" firstDataCol="1"/>
  <pivotFields count="21">
    <pivotField showAll="0"/>
    <pivotField numFmtId="14" showAll="0"/>
    <pivotField showAll="0"/>
    <pivotField showAll="0"/>
    <pivotField showAll="0"/>
    <pivotField showAll="0"/>
    <pivotField showAll="0"/>
    <pivotField showAll="0"/>
    <pivotField axis="axisRow" showAll="0">
      <items count="8">
        <item x="3"/>
        <item x="0"/>
        <item x="1"/>
        <item x="2"/>
        <item x="5"/>
        <item x="6"/>
        <item x="4"/>
        <item t="default"/>
      </items>
    </pivotField>
    <pivotField numFmtId="1" showAll="0"/>
    <pivotField numFmtId="2" showAll="0"/>
    <pivotField numFmtId="2" showAll="0"/>
    <pivotField dataField="1" numFmtId="2" showAll="0"/>
    <pivotField numFmtId="2" showAll="0"/>
    <pivotField showAll="0"/>
    <pivotField showAll="0"/>
    <pivotField showAll="0"/>
    <pivotField numFmtId="1" showAll="0"/>
    <pivotField showAll="0"/>
    <pivotField showAll="0"/>
    <pivotField showAll="0"/>
  </pivotFields>
  <rowFields count="1">
    <field x="8"/>
  </rowFields>
  <rowItems count="8">
    <i>
      <x/>
    </i>
    <i>
      <x v="1"/>
    </i>
    <i>
      <x v="2"/>
    </i>
    <i>
      <x v="3"/>
    </i>
    <i>
      <x v="4"/>
    </i>
    <i>
      <x v="5"/>
    </i>
    <i>
      <x v="6"/>
    </i>
    <i t="grand">
      <x/>
    </i>
  </rowItems>
  <colItems count="1">
    <i/>
  </colItems>
  <dataFields count="1">
    <dataField name="Sum of Sales" fld="12" baseField="0" baseItem="0" numFmtId="2"/>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515F72B-6160-4DE9-9A15-F9E0A9EFAB4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D34" firstHeaderRow="0" firstDataRow="1" firstDataCol="1"/>
  <pivotFields count="21">
    <pivotField dataField="1" showAll="0"/>
    <pivotField numFmtId="14" showAll="0"/>
    <pivotField showAll="0" measureFilter="1">
      <items count="2395">
        <item x="2026"/>
        <item x="2184"/>
        <item x="1623"/>
        <item x="1108"/>
        <item x="2275"/>
        <item x="2230"/>
        <item x="730"/>
        <item x="862"/>
        <item x="2343"/>
        <item x="2147"/>
        <item x="301"/>
        <item x="1092"/>
        <item x="998"/>
        <item x="2344"/>
        <item x="1341"/>
        <item x="1976"/>
        <item x="467"/>
        <item x="65"/>
        <item x="711"/>
        <item x="227"/>
        <item x="1626"/>
        <item x="396"/>
        <item x="1193"/>
        <item x="728"/>
        <item x="219"/>
        <item x="269"/>
        <item x="895"/>
        <item x="1052"/>
        <item x="1255"/>
        <item x="198"/>
        <item x="1685"/>
        <item x="475"/>
        <item x="865"/>
        <item x="340"/>
        <item x="1499"/>
        <item x="970"/>
        <item x="2109"/>
        <item x="623"/>
        <item x="1502"/>
        <item x="1666"/>
        <item x="1986"/>
        <item x="1539"/>
        <item x="883"/>
        <item x="548"/>
        <item x="1301"/>
        <item x="128"/>
        <item x="25"/>
        <item x="35"/>
        <item x="309"/>
        <item x="1480"/>
        <item x="135"/>
        <item x="929"/>
        <item x="2014"/>
        <item x="1329"/>
        <item x="781"/>
        <item x="1872"/>
        <item x="2180"/>
        <item x="1645"/>
        <item x="50"/>
        <item x="1611"/>
        <item x="2182"/>
        <item x="1975"/>
        <item x="826"/>
        <item x="2333"/>
        <item x="2358"/>
        <item x="2091"/>
        <item x="1733"/>
        <item x="892"/>
        <item x="450"/>
        <item x="2369"/>
        <item x="923"/>
        <item x="2323"/>
        <item x="1869"/>
        <item x="1567"/>
        <item x="637"/>
        <item x="2056"/>
        <item x="2241"/>
        <item x="675"/>
        <item x="1244"/>
        <item x="1120"/>
        <item x="1216"/>
        <item x="2070"/>
        <item x="797"/>
        <item x="446"/>
        <item x="1053"/>
        <item x="1805"/>
        <item x="176"/>
        <item x="1070"/>
        <item x="1338"/>
        <item x="1280"/>
        <item x="1572"/>
        <item x="1346"/>
        <item x="1179"/>
        <item x="1762"/>
        <item x="124"/>
        <item x="1997"/>
        <item x="2048"/>
        <item x="109"/>
        <item x="1867"/>
        <item x="402"/>
        <item x="1687"/>
        <item x="1981"/>
        <item x="2098"/>
        <item x="819"/>
        <item x="438"/>
        <item x="161"/>
        <item x="876"/>
        <item x="2242"/>
        <item x="251"/>
        <item x="1915"/>
        <item x="1391"/>
        <item x="61"/>
        <item x="1779"/>
        <item x="2171"/>
        <item x="1885"/>
        <item x="522"/>
        <item x="358"/>
        <item x="1601"/>
        <item x="1428"/>
        <item x="1443"/>
        <item x="1550"/>
        <item x="1824"/>
        <item x="619"/>
        <item x="1451"/>
        <item x="500"/>
        <item x="576"/>
        <item x="1117"/>
        <item x="2330"/>
        <item x="1260"/>
        <item x="1697"/>
        <item x="349"/>
        <item x="295"/>
        <item x="1699"/>
        <item x="1724"/>
        <item x="671"/>
        <item x="43"/>
        <item x="2068"/>
        <item x="1627"/>
        <item x="666"/>
        <item x="2255"/>
        <item x="1133"/>
        <item x="2261"/>
        <item x="1495"/>
        <item x="851"/>
        <item x="2338"/>
        <item x="457"/>
        <item x="2298"/>
        <item x="760"/>
        <item x="1617"/>
        <item x="451"/>
        <item x="179"/>
        <item x="2321"/>
        <item x="1754"/>
        <item x="1673"/>
        <item x="904"/>
        <item x="1516"/>
        <item x="649"/>
        <item x="1235"/>
        <item x="747"/>
        <item x="488"/>
        <item x="732"/>
        <item x="427"/>
        <item x="1771"/>
        <item x="1445"/>
        <item x="615"/>
        <item x="1525"/>
        <item x="411"/>
        <item x="1891"/>
        <item x="620"/>
        <item x="1419"/>
        <item x="800"/>
        <item x="2199"/>
        <item x="1035"/>
        <item x="1773"/>
        <item x="1692"/>
        <item x="690"/>
        <item x="962"/>
        <item x="1924"/>
        <item x="1217"/>
        <item x="173"/>
        <item x="1932"/>
        <item x="1297"/>
        <item x="18"/>
        <item x="546"/>
        <item x="431"/>
        <item x="440"/>
        <item x="532"/>
        <item x="606"/>
        <item x="1239"/>
        <item x="508"/>
        <item x="1722"/>
        <item x="2066"/>
        <item x="977"/>
        <item x="840"/>
        <item x="1856"/>
        <item x="651"/>
        <item x="159"/>
        <item x="547"/>
        <item x="1513"/>
        <item x="1562"/>
        <item x="1890"/>
        <item x="951"/>
        <item x="1610"/>
        <item x="849"/>
        <item x="795"/>
        <item x="490"/>
        <item x="514"/>
        <item x="1087"/>
        <item x="1880"/>
        <item x="507"/>
        <item x="171"/>
        <item x="1264"/>
        <item x="180"/>
        <item x="209"/>
        <item x="2366"/>
        <item x="6"/>
        <item x="1795"/>
        <item x="501"/>
        <item x="1126"/>
        <item x="1088"/>
        <item x="1062"/>
        <item x="588"/>
        <item x="1881"/>
        <item x="639"/>
        <item x="1009"/>
        <item x="134"/>
        <item x="1161"/>
        <item x="66"/>
        <item x="428"/>
        <item x="1172"/>
        <item x="2073"/>
        <item x="2205"/>
        <item x="1460"/>
        <item x="978"/>
        <item x="1568"/>
        <item x="1950"/>
        <item x="208"/>
        <item x="142"/>
        <item x="152"/>
        <item x="385"/>
        <item x="1798"/>
        <item x="1826"/>
        <item x="1682"/>
        <item x="822"/>
        <item x="2176"/>
        <item x="566"/>
        <item x="469"/>
        <item x="1077"/>
        <item x="575"/>
        <item x="536"/>
        <item x="1359"/>
        <item x="684"/>
        <item x="419"/>
        <item x="1774"/>
        <item x="1625"/>
        <item x="2310"/>
        <item x="1740"/>
        <item x="1639"/>
        <item x="1128"/>
        <item x="2365"/>
        <item x="317"/>
        <item x="2257"/>
        <item x="1694"/>
        <item x="370"/>
        <item x="415"/>
        <item x="2309"/>
        <item x="283"/>
        <item x="2021"/>
        <item x="1879"/>
        <item x="423"/>
        <item x="2286"/>
        <item x="1797"/>
        <item x="69"/>
        <item x="679"/>
        <item x="583"/>
        <item x="809"/>
        <item x="2233"/>
        <item x="1496"/>
        <item x="175"/>
        <item x="881"/>
        <item x="1690"/>
        <item x="393"/>
        <item x="2103"/>
        <item x="980"/>
        <item x="1236"/>
        <item x="1300"/>
        <item x="1251"/>
        <item x="1989"/>
        <item x="993"/>
        <item x="811"/>
        <item x="894"/>
        <item x="2226"/>
        <item x="114"/>
        <item x="1146"/>
        <item x="2167"/>
        <item x="1945"/>
        <item x="1674"/>
        <item x="1265"/>
        <item x="2012"/>
        <item x="1852"/>
        <item x="552"/>
        <item x="1896"/>
        <item x="636"/>
        <item x="366"/>
        <item x="2020"/>
        <item x="1718"/>
        <item x="2152"/>
        <item x="1011"/>
        <item x="160"/>
        <item x="472"/>
        <item x="2049"/>
        <item x="182"/>
        <item x="341"/>
        <item x="1058"/>
        <item x="1703"/>
        <item x="1998"/>
        <item x="1155"/>
        <item x="1379"/>
        <item x="2373"/>
        <item x="858"/>
        <item x="1498"/>
        <item x="1043"/>
        <item x="914"/>
        <item x="1266"/>
        <item x="1315"/>
        <item x="1040"/>
        <item x="1554"/>
        <item x="53"/>
        <item x="336"/>
        <item x="1533"/>
        <item x="1407"/>
        <item x="1110"/>
        <item x="1630"/>
        <item x="129"/>
        <item x="343"/>
        <item x="961"/>
        <item x="1816"/>
        <item x="1920"/>
        <item x="139"/>
        <item x="1158"/>
        <item x="191"/>
        <item x="775"/>
        <item x="44"/>
        <item x="2042"/>
        <item x="1118"/>
        <item x="1200"/>
        <item x="2273"/>
        <item x="1913"/>
        <item x="1083"/>
        <item x="363"/>
        <item x="714"/>
        <item x="633"/>
        <item x="510"/>
        <item x="1738"/>
        <item x="523"/>
        <item x="277"/>
        <item x="1848"/>
        <item x="1990"/>
        <item x="1835"/>
        <item x="1332"/>
        <item x="1426"/>
        <item x="1566"/>
        <item x="1900"/>
        <item x="58"/>
        <item x="1649"/>
        <item x="1749"/>
        <item x="275"/>
        <item x="699"/>
        <item x="1742"/>
        <item x="1432"/>
        <item x="808"/>
        <item x="321"/>
        <item x="1210"/>
        <item x="2122"/>
        <item x="200"/>
        <item x="52"/>
        <item x="2391"/>
        <item x="107"/>
        <item x="2213"/>
        <item x="2225"/>
        <item x="1018"/>
        <item x="624"/>
        <item x="540"/>
        <item x="1853"/>
        <item x="544"/>
        <item x="1761"/>
        <item x="1148"/>
        <item x="2194"/>
        <item x="169"/>
        <item x="1140"/>
        <item x="1073"/>
        <item x="600"/>
        <item x="764"/>
        <item x="478"/>
        <item x="2251"/>
        <item x="1967"/>
        <item x="150"/>
        <item x="2215"/>
        <item x="1504"/>
        <item x="713"/>
        <item x="1803"/>
        <item x="1979"/>
        <item x="75"/>
        <item x="1017"/>
        <item x="1840"/>
        <item x="244"/>
        <item x="2007"/>
        <item x="1712"/>
        <item x="2100"/>
        <item x="1064"/>
        <item x="1556"/>
        <item x="1889"/>
        <item x="733"/>
        <item x="2331"/>
        <item x="1176"/>
        <item x="660"/>
        <item x="776"/>
        <item x="1197"/>
        <item x="1964"/>
        <item x="955"/>
        <item x="56"/>
        <item x="831"/>
        <item x="3"/>
        <item x="820"/>
        <item x="1941"/>
        <item x="147"/>
        <item x="2238"/>
        <item x="717"/>
        <item x="236"/>
        <item x="1194"/>
        <item x="1243"/>
        <item x="90"/>
        <item x="1413"/>
        <item x="999"/>
        <item x="1908"/>
        <item x="137"/>
        <item x="924"/>
        <item x="1031"/>
        <item x="1565"/>
        <item x="2161"/>
        <item x="1609"/>
        <item x="1868"/>
        <item x="1714"/>
        <item x="1830"/>
        <item x="903"/>
        <item x="1395"/>
        <item x="1925"/>
        <item x="786"/>
        <item x="905"/>
        <item x="1232"/>
        <item x="708"/>
        <item x="931"/>
        <item x="983"/>
        <item x="1333"/>
        <item x="557"/>
        <item x="2380"/>
        <item x="694"/>
        <item x="504"/>
        <item x="994"/>
        <item x="195"/>
        <item x="1360"/>
        <item x="1897"/>
        <item x="1310"/>
        <item x="1307"/>
        <item x="1202"/>
        <item x="1828"/>
        <item x="2054"/>
        <item x="1061"/>
        <item x="1608"/>
        <item x="1183"/>
        <item x="2022"/>
        <item x="1560"/>
        <item x="2234"/>
        <item x="1241"/>
        <item x="2354"/>
        <item x="252"/>
        <item x="766"/>
        <item x="1318"/>
        <item x="199"/>
        <item x="1814"/>
        <item x="502"/>
        <item x="1789"/>
        <item x="1181"/>
        <item x="1489"/>
        <item x="2287"/>
        <item x="410"/>
        <item x="1060"/>
        <item x="2364"/>
        <item x="2300"/>
        <item x="1219"/>
        <item x="780"/>
        <item x="9"/>
        <item x="1420"/>
        <item x="1729"/>
        <item x="1660"/>
        <item x="1271"/>
        <item x="2136"/>
        <item x="1376"/>
        <item x="642"/>
        <item x="1427"/>
        <item x="1590"/>
        <item x="2094"/>
        <item x="2067"/>
        <item x="2159"/>
        <item x="646"/>
        <item x="785"/>
        <item x="967"/>
        <item x="1457"/>
        <item x="2288"/>
        <item x="2010"/>
        <item x="339"/>
        <item x="215"/>
        <item x="426"/>
        <item x="887"/>
        <item x="85"/>
        <item x="2328"/>
        <item x="1822"/>
        <item x="1755"/>
        <item x="1471"/>
        <item x="1152"/>
        <item x="1388"/>
        <item x="1115"/>
        <item x="1295"/>
        <item x="2092"/>
        <item x="868"/>
        <item x="281"/>
        <item x="1263"/>
        <item x="2357"/>
        <item x="842"/>
        <item x="143"/>
        <item x="1715"/>
        <item x="122"/>
        <item x="611"/>
        <item x="1399"/>
        <item x="559"/>
        <item x="580"/>
        <item x="1955"/>
        <item x="1055"/>
        <item x="605"/>
        <item x="1537"/>
        <item x="470"/>
        <item x="1337"/>
        <item x="2088"/>
        <item x="1067"/>
        <item x="1578"/>
        <item x="521"/>
        <item x="2024"/>
        <item x="1201"/>
        <item x="676"/>
        <item x="110"/>
        <item x="456"/>
        <item x="1657"/>
        <item x="1952"/>
        <item x="1020"/>
        <item x="1173"/>
        <item x="387"/>
        <item x="1328"/>
        <item x="1033"/>
        <item x="247"/>
        <item x="1042"/>
        <item x="1288"/>
        <item x="141"/>
        <item x="145"/>
        <item x="77"/>
        <item x="897"/>
        <item x="1272"/>
        <item x="662"/>
        <item x="1519"/>
        <item x="2379"/>
        <item x="1677"/>
        <item x="1153"/>
        <item x="1408"/>
        <item x="1269"/>
        <item x="1901"/>
        <item x="55"/>
        <item x="1381"/>
        <item x="1208"/>
        <item x="1357"/>
        <item x="1875"/>
        <item x="1615"/>
        <item x="170"/>
        <item x="268"/>
        <item x="15"/>
        <item x="1963"/>
        <item x="1710"/>
        <item x="645"/>
        <item x="2385"/>
        <item x="942"/>
        <item x="2034"/>
        <item x="1719"/>
        <item x="432"/>
        <item x="585"/>
        <item x="945"/>
        <item x="995"/>
        <item x="2124"/>
        <item x="307"/>
        <item x="2104"/>
        <item x="1290"/>
        <item x="1252"/>
        <item x="1652"/>
        <item x="1044"/>
        <item x="1663"/>
        <item x="93"/>
        <item x="323"/>
        <item x="1141"/>
        <item x="1184"/>
        <item x="1447"/>
        <item x="203"/>
        <item x="2193"/>
        <item x="1019"/>
        <item x="836"/>
        <item x="899"/>
        <item x="445"/>
        <item x="1886"/>
        <item x="1159"/>
        <item x="20"/>
        <item x="119"/>
        <item x="1866"/>
        <item x="1575"/>
        <item x="1895"/>
        <item x="1003"/>
        <item x="1154"/>
        <item x="496"/>
        <item x="727"/>
        <item x="1720"/>
        <item x="1928"/>
        <item x="437"/>
        <item x="718"/>
        <item x="539"/>
        <item x="1250"/>
        <item x="1931"/>
        <item x="1669"/>
        <item x="2374"/>
        <item x="1398"/>
        <item x="1860"/>
        <item x="1045"/>
        <item x="901"/>
        <item x="1807"/>
        <item x="1944"/>
        <item x="1485"/>
        <item x="2341"/>
        <item x="1418"/>
        <item x="136"/>
        <item x="953"/>
        <item x="958"/>
        <item x="763"/>
        <item x="2051"/>
        <item x="1394"/>
        <item x="2284"/>
        <item x="1728"/>
        <item x="841"/>
        <item x="1876"/>
        <item x="19"/>
        <item x="1534"/>
        <item x="1970"/>
        <item x="697"/>
        <item x="2036"/>
        <item x="1527"/>
        <item x="1229"/>
        <item x="1906"/>
        <item x="1659"/>
        <item x="1249"/>
        <item x="1586"/>
        <item x="2386"/>
        <item x="1599"/>
        <item x="1233"/>
        <item x="1505"/>
        <item x="1308"/>
        <item x="816"/>
        <item x="1492"/>
        <item x="1189"/>
        <item x="787"/>
        <item x="1841"/>
        <item x="473"/>
        <item x="2016"/>
        <item x="597"/>
        <item x="1214"/>
        <item x="1651"/>
        <item x="1046"/>
        <item x="1454"/>
        <item x="1591"/>
        <item x="482"/>
        <item x="291"/>
        <item x="2191"/>
        <item x="1730"/>
        <item x="2030"/>
        <item x="551"/>
        <item x="2247"/>
        <item x="476"/>
        <item x="790"/>
        <item x="2277"/>
        <item x="1757"/>
        <item x="2280"/>
        <item x="1745"/>
        <item x="626"/>
        <item x="724"/>
        <item x="1065"/>
        <item x="40"/>
        <item x="2186"/>
        <item x="111"/>
        <item x="144"/>
        <item x="1972"/>
        <item x="565"/>
        <item x="729"/>
        <item x="97"/>
        <item x="1960"/>
        <item x="635"/>
        <item x="1775"/>
        <item x="834"/>
        <item x="1472"/>
        <item x="335"/>
        <item x="777"/>
        <item x="2029"/>
        <item x="2053"/>
        <item x="1094"/>
        <item x="1273"/>
        <item x="379"/>
        <item x="683"/>
        <item x="1319"/>
        <item x="948"/>
        <item x="1494"/>
        <item x="1257"/>
        <item x="1737"/>
        <item x="1676"/>
        <item x="655"/>
        <item x="1268"/>
        <item x="796"/>
        <item x="2057"/>
        <item x="746"/>
        <item x="54"/>
        <item x="984"/>
        <item x="1772"/>
        <item x="1503"/>
        <item x="1462"/>
        <item x="2291"/>
        <item x="833"/>
        <item x="308"/>
        <item x="492"/>
        <item x="1700"/>
        <item x="1727"/>
        <item x="1909"/>
        <item x="848"/>
        <item x="51"/>
        <item x="2143"/>
        <item x="225"/>
        <item x="62"/>
        <item x="1764"/>
        <item x="1051"/>
        <item x="1195"/>
        <item x="1597"/>
        <item x="240"/>
        <item x="1125"/>
        <item x="1162"/>
        <item x="1215"/>
        <item x="483"/>
        <item x="712"/>
        <item x="1984"/>
        <item x="2337"/>
        <item x="933"/>
        <item x="1397"/>
        <item x="1370"/>
        <item x="406"/>
        <item x="1123"/>
        <item x="997"/>
        <item x="877"/>
        <item x="617"/>
        <item x="1768"/>
        <item x="33"/>
        <item x="1364"/>
        <item x="1144"/>
        <item x="1507"/>
        <item x="2160"/>
        <item x="610"/>
        <item x="2114"/>
        <item x="1433"/>
        <item x="229"/>
        <item x="204"/>
        <item x="2192"/>
        <item x="1836"/>
        <item x="898"/>
        <item x="47"/>
        <item x="1106"/>
        <item x="1874"/>
        <item x="151"/>
        <item x="1212"/>
        <item x="528"/>
        <item x="874"/>
        <item x="1442"/>
        <item x="644"/>
        <item x="26"/>
        <item x="561"/>
        <item x="569"/>
        <item x="425"/>
        <item x="738"/>
        <item x="965"/>
        <item x="926"/>
        <item x="1287"/>
        <item x="2080"/>
        <item x="1137"/>
        <item x="70"/>
        <item x="83"/>
        <item x="2169"/>
        <item x="799"/>
        <item x="202"/>
        <item x="1459"/>
        <item x="2209"/>
        <item x="1422"/>
        <item x="1312"/>
        <item x="2046"/>
        <item x="183"/>
        <item x="329"/>
        <item x="2249"/>
        <item x="2140"/>
        <item x="669"/>
        <item x="562"/>
        <item x="130"/>
        <item x="2050"/>
        <item x="2235"/>
        <item x="616"/>
        <item x="568"/>
        <item x="1996"/>
        <item x="1479"/>
        <item x="2368"/>
        <item x="1844"/>
        <item x="1753"/>
        <item x="554"/>
        <item x="222"/>
        <item x="1294"/>
        <item x="827"/>
        <item x="668"/>
        <item x="1707"/>
        <item x="1464"/>
        <item x="910"/>
        <item x="604"/>
        <item x="1076"/>
        <item x="1439"/>
        <item x="2317"/>
        <item x="573"/>
        <item x="1557"/>
        <item x="201"/>
        <item x="1267"/>
        <item x="1262"/>
        <item x="1314"/>
        <item x="815"/>
        <item x="553"/>
        <item x="824"/>
        <item x="233"/>
        <item x="560"/>
        <item x="1047"/>
        <item x="2245"/>
        <item x="2246"/>
        <item x="1633"/>
        <item x="412"/>
        <item x="710"/>
        <item x="774"/>
        <item x="1582"/>
        <item x="1089"/>
        <item x="1410"/>
        <item x="1"/>
        <item x="359"/>
        <item x="844"/>
        <item x="2349"/>
        <item x="224"/>
        <item x="1008"/>
        <item x="783"/>
        <item x="318"/>
        <item x="1555"/>
        <item x="1548"/>
        <item x="1670"/>
        <item x="377"/>
        <item x="1522"/>
        <item x="1506"/>
        <item x="859"/>
        <item x="1959"/>
        <item x="401"/>
        <item x="380"/>
        <item x="2177"/>
        <item x="2102"/>
        <item x="846"/>
        <item x="2074"/>
        <item x="2155"/>
        <item x="1343"/>
        <item x="1435"/>
        <item x="319"/>
        <item x="1362"/>
        <item x="592"/>
        <item x="981"/>
        <item x="543"/>
        <item x="392"/>
        <item x="1748"/>
        <item x="2117"/>
        <item x="2360"/>
        <item x="197"/>
        <item x="2278"/>
        <item x="2063"/>
        <item x="1247"/>
        <item x="736"/>
        <item x="871"/>
        <item x="2227"/>
        <item x="480"/>
        <item x="843"/>
        <item x="98"/>
        <item x="2129"/>
        <item x="1542"/>
        <item x="2219"/>
        <item x="1437"/>
        <item x="535"/>
        <item x="519"/>
        <item x="2095"/>
        <item x="2096"/>
        <item x="653"/>
        <item x="2097"/>
        <item x="656"/>
        <item x="533"/>
        <item x="1497"/>
        <item x="1538"/>
        <item x="891"/>
        <item x="1281"/>
        <item x="692"/>
        <item x="987"/>
        <item x="163"/>
        <item x="1023"/>
        <item x="2105"/>
        <item x="950"/>
        <item x="996"/>
        <item x="1317"/>
        <item x="1321"/>
        <item x="2086"/>
        <item x="2037"/>
        <item x="1994"/>
        <item x="2173"/>
        <item x="1375"/>
        <item x="1056"/>
        <item x="1607"/>
        <item x="436"/>
        <item x="1759"/>
        <item x="867"/>
        <item x="123"/>
        <item x="1850"/>
        <item x="571"/>
        <item x="2156"/>
        <item x="1142"/>
        <item x="154"/>
        <item x="1743"/>
        <item x="390"/>
        <item x="1331"/>
        <item x="2148"/>
        <item x="1552"/>
        <item x="810"/>
        <item x="793"/>
        <item x="375"/>
        <item x="706"/>
        <item x="1493"/>
        <item x="1103"/>
        <item x="1999"/>
        <item x="2282"/>
        <item x="2377"/>
        <item x="771"/>
        <item x="906"/>
        <item x="1621"/>
        <item x="1919"/>
        <item x="1551"/>
        <item x="112"/>
        <item x="441"/>
        <item x="549"/>
        <item x="2335"/>
        <item x="1933"/>
        <item x="1086"/>
        <item x="1624"/>
        <item x="761"/>
        <item x="1696"/>
        <item x="1234"/>
        <item x="1650"/>
        <item x="614"/>
        <item x="2162"/>
        <item x="1483"/>
        <item x="1068"/>
        <item x="599"/>
        <item x="2120"/>
        <item x="1587"/>
        <item x="1274"/>
        <item x="2313"/>
        <item x="1907"/>
        <item x="2320"/>
        <item x="2035"/>
        <item x="1057"/>
        <item x="223"/>
        <item x="2387"/>
        <item x="192"/>
        <item x="1467"/>
        <item x="2087"/>
        <item x="2269"/>
        <item x="767"/>
        <item x="607"/>
        <item x="16"/>
        <item x="652"/>
        <item x="279"/>
        <item x="1883"/>
        <item x="2252"/>
        <item x="477"/>
        <item x="1569"/>
        <item x="1892"/>
        <item x="973"/>
        <item x="864"/>
        <item x="1898"/>
        <item x="1648"/>
        <item x="2005"/>
        <item x="971"/>
        <item x="1588"/>
        <item x="873"/>
        <item x="1635"/>
        <item x="398"/>
        <item x="1549"/>
        <item x="243"/>
        <item x="429"/>
        <item x="31"/>
        <item x="1957"/>
        <item x="1256"/>
        <item x="1296"/>
        <item x="165"/>
        <item x="740"/>
        <item x="118"/>
        <item x="1132"/>
        <item x="10"/>
        <item x="1261"/>
        <item x="270"/>
        <item x="2201"/>
        <item x="1845"/>
        <item x="1187"/>
        <item x="1661"/>
        <item x="1585"/>
        <item x="1988"/>
        <item x="314"/>
        <item x="1857"/>
        <item x="131"/>
        <item x="2090"/>
        <item x="1444"/>
        <item x="27"/>
        <item x="1005"/>
        <item x="2038"/>
        <item x="297"/>
        <item x="2153"/>
        <item x="369"/>
        <item x="352"/>
        <item x="266"/>
        <item x="2142"/>
        <item x="2254"/>
        <item x="1259"/>
        <item x="1452"/>
        <item x="46"/>
        <item x="2218"/>
        <item x="1425"/>
        <item x="1016"/>
        <item x="455"/>
        <item x="2165"/>
        <item x="2107"/>
        <item x="278"/>
        <item x="2324"/>
        <item x="2172"/>
        <item x="715"/>
        <item x="922"/>
        <item x="1198"/>
        <item x="466"/>
        <item x="235"/>
        <item x="696"/>
        <item x="1327"/>
        <item x="1013"/>
        <item x="1078"/>
        <item x="1675"/>
        <item x="271"/>
        <item x="723"/>
        <item x="693"/>
        <item x="1524"/>
        <item x="1405"/>
        <item x="2058"/>
        <item x="1355"/>
        <item x="1576"/>
        <item x="86"/>
        <item x="2119"/>
        <item x="1977"/>
        <item x="1351"/>
        <item x="1311"/>
        <item x="355"/>
        <item x="1112"/>
        <item x="524"/>
        <item x="2023"/>
        <item x="1277"/>
        <item x="1015"/>
        <item x="2390"/>
        <item x="2164"/>
        <item x="944"/>
        <item x="1383"/>
        <item x="71"/>
        <item x="1190"/>
        <item x="1863"/>
        <item x="1071"/>
        <item x="120"/>
        <item x="857"/>
        <item x="220"/>
        <item x="1093"/>
        <item x="964"/>
        <item x="421"/>
        <item x="1851"/>
        <item x="884"/>
        <item x="1837"/>
        <item x="1225"/>
        <item x="285"/>
        <item x="674"/>
        <item x="2239"/>
        <item x="769"/>
        <item x="272"/>
        <item x="2305"/>
        <item x="1788"/>
        <item x="2175"/>
        <item x="506"/>
        <item x="2106"/>
        <item x="957"/>
        <item x="282"/>
        <item x="306"/>
        <item x="1631"/>
        <item x="1151"/>
        <item x="1947"/>
        <item x="1721"/>
        <item x="30"/>
        <item x="2179"/>
        <item x="132"/>
        <item x="1446"/>
        <item x="1180"/>
        <item x="2339"/>
        <item x="2367"/>
        <item x="847"/>
        <item x="1434"/>
        <item x="485"/>
        <item x="210"/>
        <item x="2001"/>
        <item x="1299"/>
        <item x="1766"/>
        <item x="1441"/>
        <item x="273"/>
        <item x="1760"/>
        <item x="264"/>
        <item x="2168"/>
        <item x="2217"/>
        <item x="1421"/>
        <item x="911"/>
        <item x="125"/>
        <item x="2289"/>
        <item x="979"/>
        <item x="2308"/>
        <item x="1160"/>
        <item x="1224"/>
        <item x="1595"/>
        <item x="1323"/>
        <item x="11"/>
        <item x="2378"/>
        <item x="495"/>
        <item x="517"/>
        <item x="104"/>
        <item x="342"/>
        <item x="389"/>
        <item x="2363"/>
        <item x="1336"/>
        <item x="744"/>
        <item x="2135"/>
        <item x="2178"/>
        <item x="2189"/>
        <item x="648"/>
        <item x="716"/>
        <item x="405"/>
        <item x="345"/>
        <item x="103"/>
        <item x="2266"/>
        <item x="38"/>
        <item x="2015"/>
        <item x="2206"/>
        <item x="537"/>
        <item x="1207"/>
        <item x="324"/>
        <item x="1547"/>
        <item x="1806"/>
        <item x="749"/>
        <item x="228"/>
        <item x="238"/>
        <item x="1029"/>
        <item x="1164"/>
        <item x="331"/>
        <item x="1293"/>
        <item x="750"/>
        <item x="791"/>
        <item x="798"/>
        <item x="1390"/>
        <item x="1934"/>
        <item x="1138"/>
        <item x="267"/>
        <item x="1653"/>
        <item x="685"/>
        <item x="1643"/>
        <item x="1520"/>
        <item x="1186"/>
        <item x="1616"/>
        <item x="1085"/>
        <item x="1316"/>
        <item x="657"/>
        <item x="248"/>
        <item x="1389"/>
        <item x="1553"/>
        <item x="1049"/>
        <item x="2059"/>
        <item x="430"/>
        <item x="700"/>
        <item x="1168"/>
        <item x="1589"/>
        <item x="487"/>
        <item x="2326"/>
        <item x="1769"/>
        <item x="869"/>
        <item x="1006"/>
        <item x="664"/>
        <item x="1702"/>
        <item x="360"/>
        <item x="1387"/>
        <item x="2076"/>
        <item x="12"/>
        <item x="1871"/>
        <item x="1927"/>
        <item x="290"/>
        <item x="2145"/>
        <item x="2221"/>
        <item x="825"/>
        <item x="1584"/>
        <item x="13"/>
        <item x="28"/>
        <item x="2000"/>
        <item x="1723"/>
        <item x="742"/>
        <item x="333"/>
        <item x="1532"/>
        <item x="276"/>
        <item x="2263"/>
        <item x="2346"/>
        <item x="1254"/>
        <item x="1839"/>
        <item x="2297"/>
        <item x="1870"/>
        <item x="1340"/>
        <item x="1672"/>
        <item x="1827"/>
        <item x="4"/>
        <item x="912"/>
        <item x="14"/>
        <item x="1646"/>
        <item x="1922"/>
        <item x="2319"/>
        <item x="442"/>
        <item x="550"/>
        <item x="5"/>
        <item x="2009"/>
        <item x="1487"/>
        <item x="545"/>
        <item x="2188"/>
        <item x="140"/>
        <item x="1995"/>
        <item x="206"/>
        <item x="952"/>
        <item x="1082"/>
        <item x="403"/>
        <item x="2260"/>
        <item x="397"/>
        <item x="1223"/>
        <item x="1258"/>
        <item x="888"/>
        <item x="2382"/>
        <item x="658"/>
        <item x="1750"/>
        <item x="2195"/>
        <item x="1347"/>
        <item x="1098"/>
        <item x="1858"/>
        <item x="1765"/>
        <item x="558"/>
        <item x="1466"/>
        <item x="590"/>
        <item x="659"/>
        <item x="779"/>
        <item x="806"/>
        <item x="67"/>
        <item x="1838"/>
        <item x="927"/>
        <item x="2116"/>
        <item x="1113"/>
        <item x="982"/>
        <item x="1732"/>
        <item x="481"/>
        <item x="1014"/>
        <item x="739"/>
        <item x="213"/>
        <item x="41"/>
        <item x="1313"/>
        <item x="286"/>
        <item x="1486"/>
        <item x="640"/>
        <item x="2240"/>
        <item x="1935"/>
        <item x="78"/>
        <item x="420"/>
        <item x="2294"/>
        <item x="1966"/>
        <item x="879"/>
        <item x="1285"/>
        <item x="194"/>
        <item x="250"/>
        <item x="1961"/>
        <item x="1095"/>
        <item x="932"/>
        <item x="138"/>
        <item x="1030"/>
        <item x="79"/>
        <item x="1545"/>
        <item x="407"/>
        <item x="293"/>
        <item x="1291"/>
        <item x="1302"/>
        <item x="350"/>
        <item x="882"/>
        <item x="1800"/>
        <item x="1574"/>
        <item x="1680"/>
        <item x="1276"/>
        <item x="2250"/>
        <item x="1704"/>
        <item x="2224"/>
        <item x="395"/>
        <item x="230"/>
        <item x="577"/>
        <item x="409"/>
        <item x="1799"/>
        <item x="880"/>
        <item x="1877"/>
        <item x="157"/>
        <item x="1326"/>
        <item x="1100"/>
        <item x="1679"/>
        <item x="2236"/>
        <item x="813"/>
        <item x="574"/>
        <item x="1812"/>
        <item x="943"/>
        <item x="255"/>
        <item x="1396"/>
        <item x="2003"/>
        <item x="608"/>
        <item x="860"/>
        <item x="1352"/>
        <item x="1974"/>
        <item x="2064"/>
        <item x="2281"/>
        <item x="88"/>
        <item x="211"/>
        <item x="1695"/>
        <item x="1784"/>
        <item x="416"/>
        <item x="1382"/>
        <item x="460"/>
        <item x="1349"/>
        <item x="2329"/>
        <item x="2248"/>
        <item x="471"/>
        <item x="2262"/>
        <item x="413"/>
        <item x="1163"/>
        <item x="2170"/>
        <item x="654"/>
        <item x="37"/>
        <item x="262"/>
        <item x="1335"/>
        <item x="2200"/>
        <item x="1517"/>
        <item x="2350"/>
        <item x="586"/>
        <item x="1991"/>
        <item x="2133"/>
        <item x="1081"/>
        <item x="1953"/>
        <item x="312"/>
        <item x="1150"/>
        <item x="2013"/>
        <item x="773"/>
        <item x="1429"/>
        <item x="474"/>
        <item x="1831"/>
        <item x="2083"/>
        <item x="959"/>
        <item x="975"/>
        <item x="1119"/>
        <item x="2032"/>
        <item x="1667"/>
        <item x="2078"/>
        <item x="612"/>
        <item x="1705"/>
        <item x="1048"/>
        <item x="1820"/>
        <item x="632"/>
        <item x="2355"/>
        <item x="757"/>
        <item x="518"/>
        <item x="287"/>
        <item x="2353"/>
        <item x="812"/>
        <item x="1091"/>
        <item x="452"/>
        <item x="1809"/>
        <item x="567"/>
        <item x="1084"/>
        <item x="1246"/>
        <item x="689"/>
        <item x="148"/>
        <item x="2356"/>
        <item x="2265"/>
        <item x="1843"/>
        <item x="2137"/>
        <item x="2181"/>
        <item x="57"/>
        <item x="1378"/>
        <item x="2072"/>
        <item x="1022"/>
        <item x="1993"/>
        <item x="641"/>
        <item x="2004"/>
        <item x="181"/>
        <item x="1770"/>
        <item x="1684"/>
        <item x="1221"/>
        <item x="1109"/>
        <item x="2268"/>
        <item x="1309"/>
        <item x="625"/>
        <item x="1894"/>
        <item x="1985"/>
        <item x="2383"/>
        <item x="804"/>
        <item x="1983"/>
        <item x="1808"/>
        <item x="1619"/>
        <item x="1951"/>
        <item x="422"/>
        <item x="889"/>
        <item x="788"/>
        <item x="721"/>
        <item x="1956"/>
        <item x="2228"/>
        <item x="2084"/>
        <item x="2111"/>
        <item x="2203"/>
        <item x="1656"/>
        <item x="1987"/>
        <item x="239"/>
        <item x="688"/>
        <item x="1248"/>
        <item x="1978"/>
        <item x="2154"/>
        <item x="587"/>
        <item x="745"/>
        <item x="2017"/>
        <item x="762"/>
        <item x="1521"/>
        <item x="821"/>
        <item x="852"/>
        <item x="1531"/>
        <item x="101"/>
        <item x="1564"/>
        <item x="1790"/>
        <item x="1430"/>
        <item x="294"/>
        <item x="1400"/>
        <item x="1012"/>
        <item x="433"/>
        <item x="1353"/>
        <item x="735"/>
        <item x="1849"/>
        <item x="367"/>
        <item x="741"/>
        <item x="32"/>
        <item x="695"/>
        <item x="357"/>
        <item x="106"/>
        <item x="698"/>
        <item x="1371"/>
        <item x="2045"/>
        <item x="907"/>
        <item x="613"/>
        <item x="828"/>
        <item x="513"/>
        <item x="2138"/>
        <item x="2031"/>
        <item x="511"/>
        <item x="1463"/>
        <item x="582"/>
        <item x="1914"/>
        <item x="556"/>
        <item x="133"/>
        <item x="1330"/>
        <item x="2149"/>
        <item x="2113"/>
        <item x="1921"/>
        <item x="1080"/>
        <item x="2327"/>
        <item x="1037"/>
        <item x="1644"/>
        <item x="2283"/>
        <item x="2332"/>
        <item x="443"/>
        <item x="187"/>
        <item x="2089"/>
        <item x="113"/>
        <item x="2082"/>
        <item x="570"/>
        <item x="464"/>
        <item x="1177"/>
        <item x="1781"/>
        <item x="2210"/>
        <item x="837"/>
        <item x="1776"/>
        <item x="705"/>
        <item x="818"/>
        <item x="1026"/>
        <item x="2185"/>
        <item x="754"/>
        <item x="184"/>
        <item x="74"/>
        <item x="1401"/>
        <item x="618"/>
        <item x="1320"/>
        <item x="1614"/>
        <item x="861"/>
        <item x="261"/>
        <item x="1818"/>
        <item x="1074"/>
        <item x="2079"/>
        <item x="1010"/>
        <item x="1638"/>
        <item x="449"/>
        <item x="2071"/>
        <item x="2190"/>
        <item x="346"/>
        <item x="1242"/>
        <item x="439"/>
        <item x="48"/>
        <item x="603"/>
        <item x="2334"/>
        <item x="322"/>
        <item x="7"/>
        <item x="1606"/>
        <item x="1600"/>
        <item x="388"/>
        <item x="2292"/>
        <item x="954"/>
        <item x="1130"/>
        <item x="1777"/>
        <item x="731"/>
        <item x="1114"/>
        <item x="1116"/>
        <item x="2214"/>
        <item x="1563"/>
        <item x="2351"/>
        <item x="722"/>
        <item x="1367"/>
        <item x="1846"/>
        <item x="1417"/>
        <item x="2085"/>
        <item x="408"/>
        <item x="985"/>
        <item x="631"/>
        <item x="1350"/>
        <item x="1039"/>
        <item x="1662"/>
        <item x="966"/>
        <item x="2141"/>
        <item x="1339"/>
        <item x="2371"/>
        <item x="1129"/>
        <item x="1918"/>
        <item x="915"/>
        <item x="1541"/>
        <item x="1716"/>
        <item x="265"/>
        <item x="353"/>
        <item x="855"/>
        <item x="1523"/>
        <item x="672"/>
        <item x="330"/>
        <item x="2318"/>
        <item x="1253"/>
        <item x="2231"/>
        <item x="1169"/>
        <item x="704"/>
        <item x="1954"/>
        <item x="497"/>
        <item x="2041"/>
        <item x="1535"/>
        <item x="1356"/>
        <item x="1374"/>
        <item x="667"/>
        <item x="737"/>
        <item x="748"/>
        <item x="1594"/>
        <item x="1490"/>
        <item x="1465"/>
        <item x="168"/>
        <item x="830"/>
        <item x="2345"/>
        <item x="263"/>
        <item x="1348"/>
        <item x="909"/>
        <item x="2253"/>
        <item x="2232"/>
        <item x="687"/>
        <item x="1171"/>
        <item x="234"/>
        <item x="1882"/>
        <item x="1596"/>
        <item x="448"/>
        <item x="2108"/>
        <item x="920"/>
        <item x="73"/>
        <item x="167"/>
        <item x="68"/>
        <item x="1021"/>
        <item x="1767"/>
        <item x="72"/>
        <item x="1393"/>
        <item x="1000"/>
        <item x="602"/>
        <item x="2301"/>
        <item x="1823"/>
        <item x="936"/>
        <item x="347"/>
        <item x="630"/>
        <item x="2174"/>
        <item x="87"/>
        <item x="368"/>
        <item x="1940"/>
        <item x="2243"/>
        <item x="1438"/>
        <item x="2061"/>
        <item x="2312"/>
        <item x="465"/>
        <item x="1778"/>
        <item x="326"/>
        <item x="1833"/>
        <item x="516"/>
        <item x="802"/>
        <item x="918"/>
        <item x="1735"/>
        <item x="102"/>
        <item x="303"/>
        <item x="1930"/>
        <item x="435"/>
        <item x="803"/>
        <item x="1283"/>
        <item x="866"/>
        <item x="1509"/>
        <item x="1688"/>
        <item x="344"/>
        <item x="153"/>
        <item x="2028"/>
        <item x="1518"/>
        <item x="1887"/>
        <item x="1810"/>
        <item x="1603"/>
        <item x="1847"/>
        <item x="900"/>
        <item x="968"/>
        <item x="365"/>
        <item x="257"/>
        <item x="1101"/>
        <item x="49"/>
        <item x="1698"/>
        <item x="383"/>
        <item x="242"/>
        <item x="332"/>
        <item x="2132"/>
        <item x="1604"/>
        <item x="863"/>
        <item x="299"/>
        <item x="1170"/>
        <item x="462"/>
        <item x="2033"/>
        <item x="100"/>
        <item x="1147"/>
        <item x="316"/>
        <item x="1787"/>
        <item x="190"/>
        <item x="39"/>
        <item x="1862"/>
        <item x="935"/>
        <item x="1209"/>
        <item x="1174"/>
        <item x="221"/>
        <item x="1683"/>
        <item x="274"/>
        <item x="1185"/>
        <item x="1474"/>
        <item x="1478"/>
        <item x="212"/>
        <item x="789"/>
        <item x="364"/>
        <item x="1305"/>
        <item x="328"/>
        <item x="2361"/>
        <item x="1416"/>
        <item x="925"/>
        <item x="778"/>
        <item x="338"/>
        <item x="921"/>
        <item x="1664"/>
        <item x="1965"/>
        <item x="2352"/>
        <item x="2093"/>
        <item x="1345"/>
        <item x="1440"/>
        <item x="371"/>
        <item x="2039"/>
        <item x="1240"/>
        <item x="444"/>
        <item x="1612"/>
        <item x="681"/>
        <item x="2393"/>
        <item x="310"/>
        <item x="621"/>
        <item x="647"/>
        <item x="1969"/>
        <item x="1746"/>
        <item x="564"/>
        <item x="1581"/>
        <item x="801"/>
        <item x="2202"/>
        <item x="0"/>
        <item x="1642"/>
        <item x="1580"/>
        <item x="1203"/>
        <item x="1325"/>
        <item x="1366"/>
        <item x="1414"/>
        <item x="42"/>
        <item x="2069"/>
        <item x="149"/>
        <item x="1813"/>
        <item x="1066"/>
        <item x="1270"/>
        <item x="1135"/>
        <item x="1938"/>
        <item x="2077"/>
        <item x="1131"/>
        <item x="794"/>
        <item x="589"/>
        <item x="838"/>
        <item x="348"/>
        <item x="205"/>
        <item x="1063"/>
        <item x="2340"/>
        <item x="1230"/>
        <item x="185"/>
        <item x="2019"/>
        <item x="1104"/>
        <item x="720"/>
        <item x="2223"/>
        <item x="1477"/>
        <item x="2027"/>
        <item x="686"/>
        <item x="23"/>
        <item x="976"/>
        <item x="792"/>
        <item x="2315"/>
        <item x="2216"/>
        <item x="682"/>
        <item x="2121"/>
        <item x="245"/>
        <item x="807"/>
        <item x="1488"/>
        <item x="1637"/>
        <item x="499"/>
        <item x="1449"/>
        <item x="1473"/>
        <item x="2211"/>
        <item x="1245"/>
        <item x="1363"/>
        <item x="1629"/>
        <item x="94"/>
        <item x="2157"/>
        <item x="1782"/>
        <item x="893"/>
        <item x="878"/>
        <item x="45"/>
        <item x="1620"/>
        <item x="289"/>
        <item x="463"/>
        <item x="972"/>
        <item x="886"/>
        <item x="1815"/>
        <item x="259"/>
        <item x="2183"/>
        <item x="1122"/>
        <item x="162"/>
        <item x="1706"/>
        <item x="1678"/>
        <item x="751"/>
        <item x="1855"/>
        <item x="1105"/>
        <item x="382"/>
        <item x="89"/>
        <item x="505"/>
        <item x="526"/>
        <item x="105"/>
        <item x="354"/>
        <item x="311"/>
        <item x="1558"/>
        <item x="1500"/>
        <item x="1859"/>
        <item x="1561"/>
        <item x="1111"/>
        <item x="839"/>
        <item x="1711"/>
        <item x="1032"/>
        <item x="404"/>
        <item x="1878"/>
        <item x="1686"/>
        <item x="1121"/>
        <item x="1361"/>
        <item x="2126"/>
        <item x="325"/>
        <item x="1916"/>
        <item x="1304"/>
        <item x="417"/>
        <item x="772"/>
        <item x="2270"/>
        <item x="1377"/>
        <item x="542"/>
        <item x="1481"/>
        <item x="1099"/>
        <item x="525"/>
        <item x="461"/>
        <item x="1865"/>
        <item x="1001"/>
        <item x="280"/>
        <item x="1655"/>
        <item x="2375"/>
        <item x="1365"/>
        <item x="63"/>
        <item x="2325"/>
        <item x="2062"/>
        <item x="1763"/>
        <item x="1579"/>
        <item x="1034"/>
        <item x="82"/>
        <item x="1946"/>
        <item x="875"/>
        <item x="913"/>
        <item x="2279"/>
        <item x="158"/>
        <item x="670"/>
        <item x="1127"/>
        <item x="768"/>
        <item x="1613"/>
        <item x="1734"/>
        <item x="2"/>
        <item x="1342"/>
        <item x="1448"/>
        <item x="2229"/>
        <item x="491"/>
        <item x="260"/>
        <item x="1476"/>
        <item x="337"/>
        <item x="1936"/>
        <item x="1075"/>
        <item x="1658"/>
        <item x="1165"/>
        <item x="2125"/>
        <item x="418"/>
        <item x="1752"/>
        <item x="1275"/>
        <item x="8"/>
        <item x="399"/>
        <item x="930"/>
        <item x="1385"/>
        <item x="2002"/>
        <item x="1821"/>
        <item x="1942"/>
        <item x="207"/>
        <item x="1573"/>
        <item x="622"/>
        <item x="579"/>
        <item x="1912"/>
        <item x="2044"/>
        <item x="155"/>
        <item x="949"/>
        <item x="1097"/>
        <item x="1354"/>
        <item x="805"/>
        <item x="2296"/>
        <item x="1484"/>
        <item x="59"/>
        <item x="1528"/>
        <item x="1409"/>
        <item x="1530"/>
        <item x="249"/>
        <item x="1136"/>
        <item x="832"/>
        <item x="2207"/>
        <item x="1469"/>
        <item x="890"/>
        <item x="753"/>
        <item x="2372"/>
        <item x="22"/>
        <item x="2151"/>
        <item x="2370"/>
        <item x="960"/>
        <item x="1636"/>
        <item x="1512"/>
        <item x="1725"/>
        <item x="1322"/>
        <item x="1175"/>
        <item x="1794"/>
        <item x="1453"/>
        <item x="1456"/>
        <item x="196"/>
        <item x="2272"/>
        <item x="447"/>
        <item x="759"/>
        <item x="296"/>
        <item x="2376"/>
        <item x="1832"/>
        <item x="503"/>
        <item x="2336"/>
        <item x="2290"/>
        <item x="454"/>
        <item x="2359"/>
        <item x="947"/>
        <item x="298"/>
        <item x="1166"/>
        <item x="1681"/>
        <item x="946"/>
        <item x="680"/>
        <item x="1455"/>
        <item x="1783"/>
        <item x="629"/>
        <item x="627"/>
        <item x="609"/>
        <item x="1741"/>
        <item x="1634"/>
        <item x="2208"/>
        <item x="1491"/>
        <item x="2115"/>
        <item x="934"/>
        <item x="956"/>
        <item x="1220"/>
        <item x="237"/>
        <item x="2110"/>
        <item x="1196"/>
        <item x="1526"/>
        <item x="2306"/>
        <item x="1510"/>
        <item x="1747"/>
        <item x="115"/>
        <item x="650"/>
        <item x="1713"/>
        <item x="1958"/>
        <item x="81"/>
        <item x="458"/>
        <item x="1632"/>
        <item x="2267"/>
        <item x="1968"/>
        <item x="678"/>
        <item x="531"/>
        <item x="2144"/>
        <item x="870"/>
        <item x="1641"/>
        <item x="1069"/>
        <item x="601"/>
        <item x="2127"/>
        <item x="1436"/>
        <item x="1736"/>
        <item x="2060"/>
        <item x="1602"/>
        <item x="1458"/>
        <item x="1226"/>
        <item x="829"/>
        <item x="1501"/>
        <item x="1222"/>
        <item x="1358"/>
        <item x="99"/>
        <item x="253"/>
        <item x="974"/>
        <item x="1372"/>
        <item x="782"/>
        <item x="1802"/>
        <item x="937"/>
        <item x="845"/>
        <item x="1178"/>
        <item x="1717"/>
        <item x="1145"/>
        <item x="1156"/>
        <item x="823"/>
        <item x="1540"/>
        <item x="351"/>
        <item x="991"/>
        <item x="1423"/>
        <item x="1949"/>
        <item x="538"/>
        <item x="394"/>
        <item x="784"/>
        <item x="1303"/>
        <item x="578"/>
        <item x="1709"/>
        <item x="2285"/>
        <item x="1973"/>
        <item x="246"/>
        <item x="459"/>
        <item x="707"/>
        <item x="1751"/>
        <item x="1461"/>
        <item x="2166"/>
        <item x="2311"/>
        <item x="1598"/>
        <item x="1102"/>
        <item x="709"/>
        <item x="121"/>
        <item x="990"/>
        <item x="117"/>
        <item x="384"/>
        <item x="1411"/>
        <item x="1801"/>
        <item x="1899"/>
        <item x="988"/>
        <item x="1004"/>
        <item x="530"/>
        <item x="1864"/>
        <item x="1157"/>
        <item x="2314"/>
        <item x="186"/>
        <item x="2204"/>
        <item x="2163"/>
        <item x="2293"/>
        <item x="1431"/>
        <item x="1796"/>
        <item x="424"/>
        <item x="1701"/>
        <item x="1279"/>
        <item x="2150"/>
        <item x="572"/>
        <item x="1829"/>
        <item x="2237"/>
        <item x="1384"/>
        <item x="752"/>
        <item x="2316"/>
        <item x="1286"/>
        <item x="1289"/>
        <item x="2388"/>
        <item x="896"/>
        <item x="116"/>
        <item x="1511"/>
        <item x="928"/>
        <item x="1570"/>
        <item x="1726"/>
        <item x="1231"/>
        <item x="218"/>
        <item x="1583"/>
        <item x="917"/>
        <item x="156"/>
        <item x="661"/>
        <item x="1134"/>
        <item x="414"/>
        <item x="1450"/>
        <item x="1227"/>
        <item x="1785"/>
        <item x="1238"/>
        <item x="256"/>
        <item x="1926"/>
        <item x="1188"/>
        <item x="231"/>
        <item x="1007"/>
        <item x="2307"/>
        <item x="770"/>
        <item x="484"/>
        <item x="2052"/>
        <item x="584"/>
        <item x="1205"/>
        <item x="177"/>
        <item x="1403"/>
        <item x="989"/>
        <item x="300"/>
        <item x="1647"/>
        <item x="189"/>
        <item x="2134"/>
        <item x="2299"/>
        <item x="1559"/>
        <item x="734"/>
        <item x="1980"/>
        <item x="292"/>
        <item x="96"/>
        <item x="1475"/>
        <item x="527"/>
        <item x="2101"/>
        <item x="17"/>
        <item x="1854"/>
        <item x="1543"/>
        <item x="1369"/>
        <item x="493"/>
        <item x="178"/>
        <item x="593"/>
        <item x="400"/>
        <item x="2342"/>
        <item x="334"/>
        <item x="2025"/>
        <item x="2158"/>
        <item x="1884"/>
        <item x="2322"/>
        <item x="1096"/>
        <item x="691"/>
        <item x="29"/>
        <item x="2197"/>
        <item x="64"/>
        <item x="479"/>
        <item x="726"/>
        <item x="315"/>
        <item x="2389"/>
        <item x="2146"/>
        <item x="1002"/>
        <item x="1373"/>
        <item x="2128"/>
        <item x="634"/>
        <item x="1780"/>
        <item x="1577"/>
        <item x="885"/>
        <item x="1992"/>
        <item x="2011"/>
        <item x="1819"/>
        <item x="1054"/>
        <item x="1024"/>
        <item x="2198"/>
        <item x="2264"/>
        <item x="1744"/>
        <item x="703"/>
        <item x="2381"/>
        <item x="1404"/>
        <item x="1654"/>
        <item x="1059"/>
        <item x="963"/>
        <item x="2384"/>
        <item x="941"/>
        <item x="509"/>
        <item x="2187"/>
        <item x="1904"/>
        <item x="1971"/>
        <item x="1344"/>
        <item x="1640"/>
        <item x="1628"/>
        <item x="2055"/>
        <item x="174"/>
        <item x="2392"/>
        <item x="21"/>
        <item x="254"/>
        <item x="356"/>
        <item x="1306"/>
        <item x="216"/>
        <item x="1888"/>
        <item x="1050"/>
        <item x="288"/>
        <item x="1937"/>
        <item x="1811"/>
        <item x="80"/>
        <item x="284"/>
        <item x="2123"/>
        <item x="1368"/>
        <item x="1618"/>
        <item x="146"/>
        <item x="663"/>
        <item x="1943"/>
        <item x="2040"/>
        <item x="2131"/>
        <item x="305"/>
        <item x="2271"/>
        <item x="374"/>
        <item x="1571"/>
        <item x="1817"/>
        <item x="2112"/>
        <item x="1939"/>
        <item x="594"/>
        <item x="2362"/>
        <item x="908"/>
        <item x="2274"/>
        <item x="2276"/>
        <item x="1693"/>
        <item x="1804"/>
        <item x="2303"/>
        <item x="1027"/>
        <item x="1902"/>
        <item x="596"/>
        <item x="2259"/>
        <item x="701"/>
        <item x="241"/>
        <item x="1791"/>
        <item x="1107"/>
        <item x="434"/>
        <item x="529"/>
        <item x="1546"/>
        <item x="1793"/>
        <item x="127"/>
        <item x="1842"/>
        <item x="2302"/>
        <item x="638"/>
        <item x="1199"/>
        <item x="1028"/>
        <item x="166"/>
        <item x="1424"/>
        <item x="378"/>
        <item x="1786"/>
        <item x="939"/>
        <item x="453"/>
        <item x="1139"/>
        <item x="856"/>
        <item x="555"/>
        <item x="188"/>
        <item x="2212"/>
        <item x="126"/>
        <item x="1834"/>
        <item x="361"/>
        <item x="2304"/>
        <item x="853"/>
        <item x="1861"/>
        <item x="76"/>
        <item x="1929"/>
        <item x="765"/>
        <item x="1218"/>
        <item x="872"/>
        <item x="2099"/>
        <item x="1905"/>
        <item x="1415"/>
        <item x="2196"/>
        <item x="1756"/>
        <item x="1739"/>
        <item x="1406"/>
        <item x="1324"/>
        <item x="1392"/>
        <item x="725"/>
        <item x="2222"/>
        <item x="1237"/>
        <item x="1792"/>
        <item x="1025"/>
        <item x="327"/>
        <item x="95"/>
        <item x="969"/>
        <item x="1402"/>
        <item x="581"/>
        <item x="1982"/>
        <item x="1284"/>
        <item x="498"/>
        <item x="386"/>
        <item x="1605"/>
        <item x="628"/>
        <item x="758"/>
        <item x="1508"/>
        <item x="320"/>
        <item x="702"/>
        <item x="164"/>
        <item x="902"/>
        <item x="1708"/>
        <item x="1038"/>
        <item x="591"/>
        <item x="1731"/>
        <item x="940"/>
        <item x="302"/>
        <item x="563"/>
        <item x="1468"/>
        <item x="172"/>
        <item x="258"/>
        <item x="1948"/>
        <item x="1515"/>
        <item x="1298"/>
        <item x="1622"/>
        <item x="1079"/>
        <item x="1143"/>
        <item x="1470"/>
        <item x="24"/>
        <item x="817"/>
        <item x="515"/>
        <item x="34"/>
        <item x="372"/>
        <item x="91"/>
        <item x="1758"/>
        <item x="373"/>
        <item x="665"/>
        <item x="1825"/>
        <item x="916"/>
        <item x="673"/>
        <item x="1911"/>
        <item x="2295"/>
        <item x="1278"/>
        <item x="1873"/>
        <item x="108"/>
        <item x="232"/>
        <item x="486"/>
        <item x="938"/>
        <item x="919"/>
        <item x="2348"/>
        <item x="677"/>
        <item x="36"/>
        <item x="719"/>
        <item x="1191"/>
        <item x="217"/>
        <item x="755"/>
        <item x="468"/>
        <item x="1380"/>
        <item x="1182"/>
        <item x="756"/>
        <item x="214"/>
        <item x="1923"/>
        <item x="84"/>
        <item x="1213"/>
        <item x="1592"/>
        <item x="541"/>
        <item x="304"/>
        <item x="2256"/>
        <item x="743"/>
        <item x="193"/>
        <item x="1167"/>
        <item x="1282"/>
        <item x="992"/>
        <item x="2244"/>
        <item x="1292"/>
        <item x="1412"/>
        <item x="1482"/>
        <item x="1668"/>
        <item x="60"/>
        <item x="1206"/>
        <item x="1192"/>
        <item x="598"/>
        <item x="534"/>
        <item x="595"/>
        <item x="1893"/>
        <item x="1903"/>
        <item x="391"/>
        <item x="512"/>
        <item x="2006"/>
        <item x="520"/>
        <item x="1228"/>
        <item x="1917"/>
        <item x="2008"/>
        <item x="2139"/>
        <item x="313"/>
        <item x="1689"/>
        <item x="854"/>
        <item x="1665"/>
        <item x="1536"/>
        <item x="1962"/>
        <item x="1041"/>
        <item x="2075"/>
        <item x="1514"/>
        <item x="376"/>
        <item x="2347"/>
        <item x="2018"/>
        <item x="1124"/>
        <item x="1334"/>
        <item x="1386"/>
        <item x="1691"/>
        <item x="1671"/>
        <item x="362"/>
        <item x="92"/>
        <item x="1204"/>
        <item x="489"/>
        <item x="2118"/>
        <item x="2065"/>
        <item x="1529"/>
        <item x="1149"/>
        <item x="1036"/>
        <item x="850"/>
        <item x="1072"/>
        <item x="494"/>
        <item x="814"/>
        <item x="1593"/>
        <item x="2130"/>
        <item x="2043"/>
        <item x="2047"/>
        <item x="2220"/>
        <item x="643"/>
        <item x="381"/>
        <item x="1090"/>
        <item x="226"/>
        <item x="986"/>
        <item x="1910"/>
        <item x="2081"/>
        <item x="2258"/>
        <item x="1211"/>
        <item x="835"/>
        <item x="1544"/>
        <item t="default"/>
      </items>
    </pivotField>
    <pivotField showAll="0">
      <items count="31">
        <item x="17"/>
        <item x="28"/>
        <item x="16"/>
        <item x="27"/>
        <item x="10"/>
        <item x="2"/>
        <item x="0"/>
        <item x="3"/>
        <item x="20"/>
        <item x="29"/>
        <item x="21"/>
        <item x="26"/>
        <item x="8"/>
        <item x="5"/>
        <item x="1"/>
        <item x="18"/>
        <item x="23"/>
        <item x="14"/>
        <item x="24"/>
        <item x="13"/>
        <item x="22"/>
        <item x="4"/>
        <item x="25"/>
        <item x="6"/>
        <item x="19"/>
        <item x="9"/>
        <item x="15"/>
        <item x="12"/>
        <item x="11"/>
        <item x="7"/>
        <item t="default"/>
      </items>
    </pivotField>
    <pivotField axis="axisRow" showAll="0">
      <items count="13">
        <item x="0"/>
        <item x="10"/>
        <item x="8"/>
        <item x="3"/>
        <item x="9"/>
        <item x="1"/>
        <item x="5"/>
        <item x="6"/>
        <item x="11"/>
        <item x="2"/>
        <item x="7"/>
        <item x="4"/>
        <item t="default"/>
      </items>
    </pivotField>
    <pivotField showAll="0"/>
    <pivotField showAll="0"/>
    <pivotField showAll="0"/>
    <pivotField showAll="0"/>
    <pivotField numFmtId="1" showAll="0"/>
    <pivotField numFmtId="2" showAll="0"/>
    <pivotField numFmtId="2" showAll="0"/>
    <pivotField dataField="1" numFmtId="2" showAll="0"/>
    <pivotField dataField="1" numFmtId="2" showAll="0">
      <items count="4449">
        <item x="4169"/>
        <item x="3128"/>
        <item x="3716"/>
        <item x="3721"/>
        <item x="4079"/>
        <item x="1950"/>
        <item x="2517"/>
        <item x="3982"/>
        <item x="889"/>
        <item x="3236"/>
        <item x="1418"/>
        <item x="4337"/>
        <item x="3791"/>
        <item x="3968"/>
        <item x="582"/>
        <item x="3748"/>
        <item x="335"/>
        <item x="1281"/>
        <item x="957"/>
        <item x="1821"/>
        <item x="1577"/>
        <item x="2491"/>
        <item x="3112"/>
        <item x="3200"/>
        <item x="2722"/>
        <item x="1010"/>
        <item x="605"/>
        <item x="1990"/>
        <item x="1721"/>
        <item x="2559"/>
        <item x="2754"/>
        <item x="3843"/>
        <item x="2979"/>
        <item x="4273"/>
        <item x="2168"/>
        <item x="3477"/>
        <item x="3152"/>
        <item x="996"/>
        <item x="1025"/>
        <item x="3484"/>
        <item x="867"/>
        <item x="1819"/>
        <item x="3815"/>
        <item x="30"/>
        <item x="712"/>
        <item x="3568"/>
        <item x="3684"/>
        <item x="2757"/>
        <item x="4016"/>
        <item x="1618"/>
        <item x="3839"/>
        <item x="1585"/>
        <item x="248"/>
        <item x="4320"/>
        <item x="1080"/>
        <item x="3591"/>
        <item x="1182"/>
        <item x="3297"/>
        <item x="3309"/>
        <item x="1782"/>
        <item x="1930"/>
        <item x="1127"/>
        <item x="3435"/>
        <item x="2560"/>
        <item x="1979"/>
        <item x="122"/>
        <item x="2015"/>
        <item x="3805"/>
        <item x="3122"/>
        <item x="4189"/>
        <item x="1333"/>
        <item x="1258"/>
        <item x="481"/>
        <item x="2974"/>
        <item x="1391"/>
        <item x="1862"/>
        <item x="3700"/>
        <item x="3215"/>
        <item x="2818"/>
        <item x="1075"/>
        <item x="1689"/>
        <item x="3069"/>
        <item x="820"/>
        <item x="2463"/>
        <item x="2379"/>
        <item x="4023"/>
        <item x="3632"/>
        <item x="4196"/>
        <item x="3399"/>
        <item x="2387"/>
        <item x="3562"/>
        <item x="2036"/>
        <item x="2146"/>
        <item x="528"/>
        <item x="1072"/>
        <item x="4362"/>
        <item x="736"/>
        <item x="225"/>
        <item x="465"/>
        <item x="417"/>
        <item x="3089"/>
        <item x="134"/>
        <item x="4198"/>
        <item x="164"/>
        <item x="2651"/>
        <item x="415"/>
        <item x="3714"/>
        <item x="245"/>
        <item x="4122"/>
        <item x="993"/>
        <item x="394"/>
        <item x="2295"/>
        <item x="795"/>
        <item x="2152"/>
        <item x="1961"/>
        <item x="551"/>
        <item x="2569"/>
        <item x="2706"/>
        <item x="652"/>
        <item x="2801"/>
        <item x="3460"/>
        <item x="3113"/>
        <item x="3422"/>
        <item x="3658"/>
        <item x="2975"/>
        <item x="1835"/>
        <item x="498"/>
        <item x="1899"/>
        <item x="1053"/>
        <item x="1780"/>
        <item x="522"/>
        <item x="1992"/>
        <item x="1875"/>
        <item x="1965"/>
        <item x="2919"/>
        <item x="2189"/>
        <item x="2195"/>
        <item x="2421"/>
        <item x="1330"/>
        <item x="368"/>
        <item x="1341"/>
        <item x="999"/>
        <item x="2032"/>
        <item x="2821"/>
        <item x="350"/>
        <item x="1639"/>
        <item x="1195"/>
        <item x="3544"/>
        <item x="2265"/>
        <item x="1818"/>
        <item x="617"/>
        <item x="1642"/>
        <item x="1878"/>
        <item x="531"/>
        <item x="721"/>
        <item x="3538"/>
        <item x="770"/>
        <item x="3458"/>
        <item x="57"/>
        <item x="815"/>
        <item x="2301"/>
        <item x="2062"/>
        <item x="4171"/>
        <item x="4147"/>
        <item x="2094"/>
        <item x="3359"/>
        <item x="4018"/>
        <item x="2319"/>
        <item x="831"/>
        <item x="2656"/>
        <item x="2525"/>
        <item x="1220"/>
        <item x="856"/>
        <item x="2618"/>
        <item x="2040"/>
        <item x="3291"/>
        <item x="1982"/>
        <item x="1547"/>
        <item x="404"/>
        <item x="3131"/>
        <item x="3333"/>
        <item x="169"/>
        <item x="600"/>
        <item x="1118"/>
        <item x="2697"/>
        <item x="88"/>
        <item x="526"/>
        <item x="2231"/>
        <item x="207"/>
        <item x="2898"/>
        <item x="892"/>
        <item x="3630"/>
        <item x="2482"/>
        <item x="2495"/>
        <item x="2850"/>
        <item x="1376"/>
        <item x="939"/>
        <item x="1432"/>
        <item x="1893"/>
        <item x="1442"/>
        <item x="1272"/>
        <item x="3099"/>
        <item x="334"/>
        <item x="2946"/>
        <item x="1606"/>
        <item x="656"/>
        <item x="1013"/>
        <item x="936"/>
        <item x="2079"/>
        <item x="1157"/>
        <item x="1131"/>
        <item x="1912"/>
        <item x="1215"/>
        <item x="708"/>
        <item x="1837"/>
        <item x="2944"/>
        <item x="2631"/>
        <item x="3190"/>
        <item x="604"/>
        <item x="74"/>
        <item x="626"/>
        <item x="1095"/>
        <item x="3255"/>
        <item x="1519"/>
        <item x="1733"/>
        <item x="2891"/>
        <item x="474"/>
        <item x="4109"/>
        <item x="1598"/>
        <item x="452"/>
        <item x="3017"/>
        <item x="1067"/>
        <item x="1532"/>
        <item x="4413"/>
        <item x="123"/>
        <item x="3385"/>
        <item x="1678"/>
        <item x="1346"/>
        <item x="3116"/>
        <item x="2288"/>
        <item x="2652"/>
        <item x="2782"/>
        <item x="1166"/>
        <item x="4304"/>
        <item x="3073"/>
        <item x="3842"/>
        <item x="2031"/>
        <item x="1715"/>
        <item x="309"/>
        <item x="3361"/>
        <item x="1032"/>
        <item x="259"/>
        <item x="3899"/>
        <item x="710"/>
        <item x="1924"/>
        <item x="126"/>
        <item x="212"/>
        <item x="796"/>
        <item x="3018"/>
        <item x="1377"/>
        <item x="1478"/>
        <item x="545"/>
        <item x="4216"/>
        <item x="2951"/>
        <item x="3671"/>
        <item x="1277"/>
        <item x="3268"/>
        <item x="2808"/>
        <item x="2780"/>
        <item x="1279"/>
        <item x="1437"/>
        <item x="3706"/>
        <item x="441"/>
        <item x="2835"/>
        <item x="2847"/>
        <item x="2225"/>
        <item x="2498"/>
        <item x="3368"/>
        <item x="1651"/>
        <item x="1685"/>
        <item x="1111"/>
        <item x="1797"/>
        <item x="3898"/>
        <item x="1667"/>
        <item x="1360"/>
        <item x="2198"/>
        <item x="3518"/>
        <item x="2489"/>
        <item x="3247"/>
        <item x="1466"/>
        <item x="3235"/>
        <item x="2241"/>
        <item x="1322"/>
        <item x="2119"/>
        <item x="2172"/>
        <item x="1130"/>
        <item x="502"/>
        <item x="367"/>
        <item x="3405"/>
        <item x="2138"/>
        <item x="3028"/>
        <item x="1048"/>
        <item x="340"/>
        <item x="403"/>
        <item x="2624"/>
        <item x="1196"/>
        <item x="2348"/>
        <item x="1908"/>
        <item x="841"/>
        <item x="2497"/>
        <item x="1560"/>
        <item x="583"/>
        <item x="790"/>
        <item x="11"/>
        <item x="4328"/>
        <item x="1868"/>
        <item x="620"/>
        <item x="601"/>
        <item x="838"/>
        <item x="1580"/>
        <item x="3486"/>
        <item x="1244"/>
        <item x="2360"/>
        <item x="2466"/>
        <item x="3436"/>
        <item x="2750"/>
        <item x="2911"/>
        <item x="593"/>
        <item x="3912"/>
        <item x="2799"/>
        <item x="1523"/>
        <item x="77"/>
        <item x="238"/>
        <item x="896"/>
        <item x="95"/>
        <item x="809"/>
        <item x="3184"/>
        <item x="2520"/>
        <item x="3530"/>
        <item x="170"/>
        <item x="3344"/>
        <item x="2877"/>
        <item x="869"/>
        <item x="1595"/>
        <item x="771"/>
        <item x="2744"/>
        <item x="3316"/>
        <item x="663"/>
        <item x="803"/>
        <item x="3795"/>
        <item x="3377"/>
        <item x="215"/>
        <item x="3225"/>
        <item x="130"/>
        <item x="4233"/>
        <item x="2114"/>
        <item x="2789"/>
        <item x="2098"/>
        <item x="3575"/>
        <item x="2574"/>
        <item x="4148"/>
        <item x="2046"/>
        <item x="1459"/>
        <item x="819"/>
        <item x="1537"/>
        <item x="3085"/>
        <item x="2199"/>
        <item x="1744"/>
        <item x="960"/>
        <item x="499"/>
        <item x="550"/>
        <item x="3059"/>
        <item x="3992"/>
        <item x="291"/>
        <item x="4141"/>
        <item x="105"/>
        <item x="1535"/>
        <item x="1840"/>
        <item x="2047"/>
        <item x="1563"/>
        <item x="1457"/>
        <item x="2357"/>
        <item x="3804"/>
        <item x="968"/>
        <item x="2716"/>
        <item x="246"/>
        <item x="1103"/>
        <item x="1175"/>
        <item x="4093"/>
        <item x="389"/>
        <item x="3587"/>
        <item x="1576"/>
        <item x="4211"/>
        <item x="1373"/>
        <item x="3838"/>
        <item x="1332"/>
        <item x="1533"/>
        <item x="1275"/>
        <item x="3253"/>
        <item x="659"/>
        <item x="68"/>
        <item x="1718"/>
        <item x="2557"/>
        <item x="2167"/>
        <item x="3441"/>
        <item x="3252"/>
        <item x="492"/>
        <item x="1169"/>
        <item x="3543"/>
        <item x="2128"/>
        <item x="1488"/>
        <item x="4284"/>
        <item x="2353"/>
        <item x="588"/>
        <item x="1470"/>
        <item x="1720"/>
        <item x="549"/>
        <item x="4114"/>
        <item x="1476"/>
        <item x="3936"/>
        <item x="4338"/>
        <item x="2562"/>
        <item x="4017"/>
        <item x="2461"/>
        <item x="200"/>
        <item x="124"/>
        <item x="1904"/>
        <item x="3294"/>
        <item x="905"/>
        <item x="4325"/>
        <item x="3730"/>
        <item x="577"/>
        <item x="125"/>
        <item x="3049"/>
        <item x="2695"/>
        <item x="992"/>
        <item x="2315"/>
        <item x="2564"/>
        <item x="4167"/>
        <item x="2659"/>
        <item x="3677"/>
        <item x="3651"/>
        <item x="2796"/>
        <item x="1759"/>
        <item x="237"/>
        <item x="3593"/>
        <item x="2598"/>
        <item x="3270"/>
        <item x="3920"/>
        <item x="487"/>
        <item x="3021"/>
        <item x="1156"/>
        <item x="1605"/>
        <item x="2291"/>
        <item x="3159"/>
        <item x="813"/>
        <item x="2578"/>
        <item x="2841"/>
        <item x="4076"/>
        <item x="236"/>
        <item x="2044"/>
        <item x="1823"/>
        <item x="2905"/>
        <item x="1326"/>
        <item x="479"/>
        <item x="1717"/>
        <item x="4411"/>
        <item x="1638"/>
        <item x="271"/>
        <item x="694"/>
        <item x="2093"/>
        <item x="4381"/>
        <item x="1805"/>
        <item x="1202"/>
        <item x="2383"/>
        <item x="4219"/>
        <item x="2533"/>
        <item x="1636"/>
        <item x="2264"/>
        <item x="1211"/>
        <item x="428"/>
        <item x="56"/>
        <item x="3653"/>
        <item x="1171"/>
        <item x="2813"/>
        <item x="2640"/>
        <item x="4291"/>
        <item x="4063"/>
        <item x="2407"/>
        <item x="17"/>
        <item x="1794"/>
        <item x="4363"/>
        <item x="607"/>
        <item x="3406"/>
        <item x="3952"/>
        <item x="2969"/>
        <item x="1121"/>
        <item x="3033"/>
        <item x="3463"/>
        <item x="2287"/>
        <item x="3250"/>
        <item x="2053"/>
        <item x="1015"/>
        <item x="1438"/>
        <item x="337"/>
        <item x="1549"/>
        <item x="2995"/>
        <item x="3701"/>
        <item x="2109"/>
        <item x="308"/>
        <item x="3780"/>
        <item x="4136"/>
        <item x="2467"/>
        <item x="332"/>
        <item x="3181"/>
        <item x="1622"/>
        <item x="2438"/>
        <item x="2441"/>
        <item x="1086"/>
        <item x="3611"/>
        <item x="4084"/>
        <item x="4278"/>
        <item x="2164"/>
        <item x="240"/>
        <item x="3546"/>
        <item x="1543"/>
        <item x="3860"/>
        <item x="221"/>
        <item x="202"/>
        <item x="1029"/>
        <item x="1090"/>
        <item x="3070"/>
        <item x="3146"/>
        <item x="4409"/>
        <item x="1449"/>
        <item x="1054"/>
        <item x="1170"/>
        <item x="3162"/>
        <item x="4434"/>
        <item x="1527"/>
        <item x="3624"/>
        <item x="2535"/>
        <item x="2683"/>
        <item x="779"/>
        <item x="3801"/>
        <item x="3164"/>
        <item x="2726"/>
        <item x="740"/>
        <item x="3590"/>
        <item x="4068"/>
        <item x="963"/>
        <item x="3799"/>
        <item x="947"/>
        <item x="2767"/>
        <item x="1748"/>
        <item x="5"/>
        <item x="4391"/>
        <item x="189"/>
        <item x="1802"/>
        <item x="354"/>
        <item x="1201"/>
        <item x="413"/>
        <item x="776"/>
        <item x="4031"/>
        <item x="272"/>
        <item x="1355"/>
        <item x="573"/>
        <item x="3373"/>
        <item x="2191"/>
        <item x="534"/>
        <item x="2708"/>
        <item x="2964"/>
        <item x="1771"/>
        <item x="1804"/>
        <item x="3056"/>
        <item x="4181"/>
        <item x="3905"/>
        <item x="3909"/>
        <item x="1510"/>
        <item x="903"/>
        <item x="3233"/>
        <item x="2949"/>
        <item x="1002"/>
        <item x="1838"/>
        <item x="1398"/>
        <item x="1983"/>
        <item x="876"/>
        <item x="1267"/>
        <item x="2747"/>
        <item x="2129"/>
        <item x="2646"/>
        <item x="4214"/>
        <item x="1574"/>
        <item x="1579"/>
        <item x="2906"/>
        <item x="330"/>
        <item x="2054"/>
        <item x="2864"/>
        <item x="193"/>
        <item x="75"/>
        <item x="2145"/>
        <item x="916"/>
        <item x="1703"/>
        <item x="2701"/>
        <item x="1310"/>
        <item x="4"/>
        <item x="1230"/>
        <item x="279"/>
        <item x="2609"/>
        <item x="849"/>
        <item x="2502"/>
        <item x="2388"/>
        <item x="985"/>
        <item x="2688"/>
        <item x="2894"/>
        <item x="445"/>
        <item x="302"/>
        <item x="2103"/>
        <item x="1882"/>
        <item x="542"/>
        <item x="163"/>
        <item x="3446"/>
        <item x="699"/>
        <item x="2718"/>
        <item x="2980"/>
        <item x="316"/>
        <item x="2690"/>
        <item x="1873"/>
        <item x="3310"/>
        <item x="7"/>
        <item x="3645"/>
        <item x="1568"/>
        <item x="2332"/>
        <item x="1933"/>
        <item x="151"/>
        <item x="1455"/>
        <item x="2206"/>
        <item x="2700"/>
        <item x="1734"/>
        <item x="1321"/>
        <item x="2359"/>
        <item x="1069"/>
        <item x="943"/>
        <item x="3172"/>
        <item x="2108"/>
        <item x="451"/>
        <item x="2096"/>
        <item x="3913"/>
        <item x="425"/>
        <item x="923"/>
        <item x="956"/>
        <item x="3014"/>
        <item x="3242"/>
        <item x="414"/>
        <item x="2025"/>
        <item x="2340"/>
        <item x="3926"/>
        <item x="2055"/>
        <item x="2679"/>
        <item x="3652"/>
        <item x="1761"/>
        <item x="1334"/>
        <item x="2804"/>
        <item x="37"/>
        <item x="675"/>
        <item x="1952"/>
        <item x="1520"/>
        <item x="2465"/>
        <item x="60"/>
        <item x="835"/>
        <item x="845"/>
        <item x="4400"/>
        <item x="2811"/>
        <item x="2238"/>
        <item x="296"/>
        <item x="3713"/>
        <item x="2211"/>
        <item x="2756"/>
        <item x="322"/>
        <item x="1632"/>
        <item x="464"/>
        <item x="4064"/>
        <item x="689"/>
        <item x="744"/>
        <item x="2797"/>
        <item x="1658"/>
        <item x="862"/>
        <item x="539"/>
        <item x="3553"/>
        <item x="1828"/>
        <item x="1041"/>
        <item x="1464"/>
        <item x="1184"/>
        <item x="1349"/>
        <item x="2221"/>
        <item x="2060"/>
        <item x="3644"/>
        <item x="2909"/>
        <item x="2956"/>
        <item x="1855"/>
        <item x="1422"/>
        <item x="938"/>
        <item x="3929"/>
        <item x="998"/>
        <item x="2899"/>
        <item x="3559"/>
        <item x="192"/>
        <item x="1540"/>
        <item x="121"/>
        <item x="3725"/>
        <item x="2006"/>
        <item x="3155"/>
        <item x="2057"/>
        <item x="3036"/>
        <item x="167"/>
        <item x="1285"/>
        <item x="2923"/>
        <item x="1664"/>
        <item x="2390"/>
        <item x="2193"/>
        <item x="2089"/>
        <item x="2594"/>
        <item x="874"/>
        <item x="2934"/>
        <item x="1"/>
        <item x="724"/>
        <item x="4262"/>
        <item x="668"/>
        <item x="1957"/>
        <item x="1312"/>
        <item x="1732"/>
        <item x="1644"/>
        <item x="2984"/>
        <item x="2300"/>
        <item x="2341"/>
        <item x="3369"/>
        <item x="2394"/>
        <item x="1194"/>
        <item x="1735"/>
        <item x="757"/>
        <item x="1423"/>
        <item x="914"/>
        <item x="3928"/>
        <item x="2882"/>
        <item x="1635"/>
        <item x="1839"/>
        <item x="2748"/>
        <item x="3869"/>
        <item x="1861"/>
        <item x="3067"/>
        <item x="2803"/>
        <item x="743"/>
        <item x="530"/>
        <item x="2279"/>
        <item x="971"/>
        <item x="3691"/>
        <item x="1654"/>
        <item x="1675"/>
        <item x="336"/>
        <item x="2571"/>
        <item x="1284"/>
        <item x="1681"/>
        <item x="3881"/>
        <item x="751"/>
        <item x="935"/>
        <item x="3738"/>
        <item x="2166"/>
        <item x="341"/>
        <item x="3621"/>
        <item x="1640"/>
        <item x="575"/>
        <item x="3893"/>
        <item x="2685"/>
        <item x="1160"/>
        <item x="1062"/>
        <item x="2817"/>
        <item x="2746"/>
        <item x="14"/>
        <item x="3193"/>
        <item x="40"/>
        <item x="624"/>
        <item x="4217"/>
        <item x="2107"/>
        <item x="168"/>
        <item x="1280"/>
        <item x="3013"/>
        <item x="34"/>
        <item x="4355"/>
        <item x="2735"/>
        <item x="2192"/>
        <item x="897"/>
        <item x="83"/>
        <item x="3015"/>
        <item x="538"/>
        <item x="3606"/>
        <item x="2083"/>
        <item x="3560"/>
        <item x="2377"/>
        <item x="2790"/>
        <item x="2499"/>
        <item x="1088"/>
        <item x="4191"/>
        <item x="594"/>
        <item x="1343"/>
        <item x="4412"/>
        <item x="4137"/>
        <item x="377"/>
        <item x="2188"/>
        <item x="937"/>
        <item x="2092"/>
        <item x="1960"/>
        <item x="2450"/>
        <item x="853"/>
        <item x="1886"/>
        <item x="214"/>
        <item x="2246"/>
        <item x="2411"/>
        <item x="319"/>
        <item x="859"/>
        <item x="156"/>
        <item x="1374"/>
        <item x="4443"/>
        <item x="3811"/>
        <item x="1019"/>
        <item x="2235"/>
        <item x="1290"/>
        <item x="2118"/>
        <item x="1867"/>
        <item x="3643"/>
        <item x="4421"/>
        <item x="315"/>
        <item x="4310"/>
        <item x="1536"/>
        <item x="106"/>
        <item x="1065"/>
        <item x="1940"/>
        <item x="1745"/>
        <item x="3596"/>
        <item x="2010"/>
        <item x="2960"/>
        <item x="478"/>
        <item x="4061"/>
        <item x="455"/>
        <item x="730"/>
        <item x="1283"/>
        <item x="3482"/>
        <item x="4081"/>
        <item x="1914"/>
        <item x="597"/>
        <item x="4228"/>
        <item x="1049"/>
        <item x="1591"/>
        <item x="2130"/>
        <item x="3993"/>
        <item x="1264"/>
        <item x="1970"/>
        <item x="290"/>
        <item x="990"/>
        <item x="676"/>
        <item x="393"/>
        <item x="1885"/>
        <item x="1588"/>
        <item x="91"/>
        <item x="2794"/>
        <item x="1077"/>
        <item x="2889"/>
        <item x="2423"/>
        <item x="3428"/>
        <item x="210"/>
        <item x="2547"/>
        <item x="3489"/>
        <item x="1382"/>
        <item x="220"/>
        <item x="2472"/>
        <item x="749"/>
        <item x="3729"/>
        <item x="2430"/>
        <item x="4428"/>
        <item x="406"/>
        <item x="86"/>
        <item x="395"/>
        <item x="371"/>
        <item x="181"/>
        <item x="4227"/>
        <item x="4013"/>
        <item x="114"/>
        <item x="3744"/>
        <item x="2786"/>
        <item x="901"/>
        <item x="4193"/>
        <item x="1554"/>
        <item x="1384"/>
        <item x="3523"/>
        <item x="3354"/>
        <item x="3637"/>
        <item x="365"/>
        <item x="3365"/>
        <item x="3283"/>
        <item x="788"/>
        <item x="1198"/>
        <item x="3678"/>
        <item x="141"/>
        <item x="3699"/>
        <item x="1399"/>
        <item x="1590"/>
        <item x="1038"/>
        <item x="76"/>
        <item x="4049"/>
        <item x="459"/>
        <item x="1514"/>
        <item x="930"/>
        <item x="1890"/>
        <item x="806"/>
        <item x="3285"/>
        <item x="3845"/>
        <item x="3769"/>
        <item x="4201"/>
        <item x="3182"/>
        <item x="3935"/>
        <item x="2769"/>
        <item x="1424"/>
        <item x="219"/>
        <item x="3249"/>
        <item x="1185"/>
        <item x="2075"/>
        <item x="1628"/>
        <item x="1186"/>
        <item x="1757"/>
        <item x="178"/>
        <item x="1263"/>
        <item x="1625"/>
        <item x="32"/>
        <item x="3539"/>
        <item x="281"/>
        <item x="1910"/>
        <item x="3647"/>
        <item x="2913"/>
        <item x="3048"/>
        <item x="1829"/>
        <item x="2668"/>
        <item x="1151"/>
        <item x="564"/>
        <item x="3743"/>
        <item x="3334"/>
        <item x="97"/>
        <item x="269"/>
        <item x="3264"/>
        <item x="1866"/>
        <item x="987"/>
        <item x="3756"/>
        <item x="1142"/>
        <item x="4260"/>
        <item x="1901"/>
        <item x="2443"/>
        <item x="145"/>
        <item x="456"/>
        <item x="3311"/>
        <item x="642"/>
        <item x="537"/>
        <item x="338"/>
        <item x="4104"/>
        <item x="3011"/>
        <item x="1143"/>
        <item x="2414"/>
        <item x="285"/>
        <item x="3262"/>
        <item x="2144"/>
        <item x="3452"/>
        <item x="4220"/>
        <item x="2954"/>
        <item x="3674"/>
        <item x="1050"/>
        <item x="893"/>
        <item x="127"/>
        <item x="3849"/>
        <item x="4205"/>
        <item x="430"/>
        <item x="2861"/>
        <item x="2832"/>
        <item x="2375"/>
        <item x="1621"/>
        <item x="2815"/>
        <item x="877"/>
        <item x="2325"/>
        <item x="1145"/>
        <item x="1712"/>
        <item x="1454"/>
        <item x="99"/>
        <item x="2197"/>
        <item x="647"/>
        <item x="1897"/>
        <item x="1964"/>
        <item x="3177"/>
        <item x="2611"/>
        <item x="2431"/>
        <item x="742"/>
        <item x="2413"/>
        <item x="1155"/>
        <item x="433"/>
        <item x="2730"/>
        <item x="2544"/>
        <item x="227"/>
        <item x="666"/>
        <item x="700"/>
        <item x="4199"/>
        <item x="2989"/>
        <item x="2219"/>
        <item x="3552"/>
        <item x="118"/>
        <item x="2347"/>
        <item x="391"/>
        <item x="2368"/>
        <item x="2558"/>
        <item x="714"/>
        <item x="2848"/>
        <item x="1781"/>
        <item x="1843"/>
        <item x="571"/>
        <item x="942"/>
        <item x="2058"/>
        <item x="300"/>
        <item x="1078"/>
        <item x="2068"/>
        <item x="1400"/>
        <item x="2871"/>
        <item x="772"/>
        <item x="2842"/>
        <item x="921"/>
        <item x="941"/>
        <item x="913"/>
        <item x="4265"/>
        <item x="3186"/>
        <item x="2676"/>
        <item x="9"/>
        <item x="3410"/>
        <item x="793"/>
        <item x="2216"/>
        <item x="1112"/>
        <item x="1623"/>
        <item x="3617"/>
        <item x="660"/>
        <item x="1697"/>
        <item x="1779"/>
        <item x="1364"/>
        <item x="493"/>
        <item x="4426"/>
        <item x="3831"/>
        <item x="2120"/>
        <item x="769"/>
        <item x="799"/>
        <item x="1637"/>
        <item x="767"/>
        <item x="3751"/>
        <item x="1179"/>
        <item x="2705"/>
        <item x="2501"/>
        <item x="2585"/>
        <item x="2048"/>
        <item x="4327"/>
        <item x="107"/>
        <item x="138"/>
        <item x="2196"/>
        <item x="2003"/>
        <item x="1197"/>
        <item x="398"/>
        <item x="2921"/>
        <item x="195"/>
        <item x="3355"/>
        <item x="1626"/>
        <item x="1436"/>
        <item x="1161"/>
        <item x="506"/>
        <item x="1247"/>
        <item x="3058"/>
        <item x="247"/>
        <item x="566"/>
        <item x="2865"/>
        <item x="2350"/>
        <item x="372"/>
        <item x="4263"/>
        <item x="35"/>
        <item x="777"/>
        <item x="753"/>
        <item x="2620"/>
        <item x="698"/>
        <item x="2424"/>
        <item x="1683"/>
        <item x="1083"/>
        <item x="2926"/>
        <item x="630"/>
        <item x="473"/>
        <item x="691"/>
        <item x="69"/>
        <item x="875"/>
        <item x="1479"/>
        <item x="1295"/>
        <item x="92"/>
        <item x="1084"/>
        <item x="2577"/>
        <item x="257"/>
        <item x="1385"/>
        <item x="2338"/>
        <item x="3857"/>
        <item x="1223"/>
        <item x="2177"/>
        <item x="1450"/>
        <item x="1209"/>
        <item x="2997"/>
        <item x="3641"/>
        <item x="128"/>
        <item x="289"/>
        <item x="1174"/>
        <item x="1937"/>
        <item x="1704"/>
        <item x="1006"/>
        <item x="4164"/>
        <item x="2274"/>
        <item x="2854"/>
        <item x="284"/>
        <item x="504"/>
        <item x="884"/>
        <item x="2272"/>
        <item x="850"/>
        <item x="1028"/>
        <item x="1340"/>
        <item x="2638"/>
        <item x="713"/>
        <item x="863"/>
        <item x="4257"/>
        <item x="488"/>
        <item x="3384"/>
        <item x="2717"/>
        <item x="2492"/>
        <item x="1808"/>
        <item x="3766"/>
        <item x="1684"/>
        <item x="1138"/>
        <item x="2469"/>
        <item x="358"/>
        <item x="787"/>
        <item x="783"/>
        <item x="327"/>
        <item x="146"/>
        <item x="1126"/>
        <item x="1421"/>
        <item x="1378"/>
        <item x="633"/>
        <item x="4210"/>
        <item x="325"/>
        <item x="1669"/>
        <item x="2127"/>
        <item x="3327"/>
        <item x="649"/>
        <item x="2613"/>
        <item x="1036"/>
        <item x="3030"/>
        <item x="929"/>
        <item x="2297"/>
        <item x="472"/>
        <item x="2745"/>
        <item x="1558"/>
        <item x="1777"/>
        <item x="3118"/>
        <item x="1226"/>
        <item x="3686"/>
        <item x="1294"/>
        <item x="1411"/>
        <item x="329"/>
        <item x="2289"/>
        <item x="1888"/>
        <item x="1740"/>
        <item x="25"/>
        <item x="1366"/>
        <item x="3179"/>
        <item x="2536"/>
        <item x="409"/>
        <item x="555"/>
        <item x="2987"/>
        <item x="2342"/>
        <item x="2011"/>
        <item x="159"/>
        <item x="1380"/>
        <item x="2985"/>
        <item x="2996"/>
        <item x="3745"/>
        <item x="686"/>
        <item x="1336"/>
        <item x="1872"/>
        <item x="115"/>
        <item x="2863"/>
        <item x="1498"/>
        <item x="3442"/>
        <item x="4351"/>
        <item x="544"/>
        <item x="2512"/>
        <item x="1094"/>
        <item x="1058"/>
        <item x="2033"/>
        <item x="2965"/>
        <item x="2283"/>
        <item x="4113"/>
        <item x="3527"/>
        <item x="857"/>
        <item x="1446"/>
        <item x="3141"/>
        <item x="591"/>
        <item x="3672"/>
        <item x="3254"/>
        <item x="2933"/>
        <item x="1518"/>
        <item x="2681"/>
        <item x="1064"/>
        <item x="1402"/>
        <item x="1788"/>
        <item x="592"/>
        <item x="230"/>
        <item x="1565"/>
        <item x="1216"/>
        <item x="4386"/>
        <item x="305"/>
        <item x="422"/>
        <item x="1467"/>
        <item x="2155"/>
        <item x="1505"/>
        <item x="745"/>
        <item x="216"/>
        <item x="1453"/>
        <item x="24"/>
        <item x="2333"/>
        <item x="241"/>
        <item x="3515"/>
        <item x="2316"/>
        <item x="1827"/>
        <item x="811"/>
        <item x="1042"/>
        <item x="2212"/>
        <item x="758"/>
        <item x="3886"/>
        <item x="4311"/>
        <item x="3824"/>
        <item x="3954"/>
        <item x="3208"/>
        <item x="3012"/>
        <item x="3125"/>
        <item x="1701"/>
        <item x="282"/>
        <item x="1555"/>
        <item x="3493"/>
        <item x="206"/>
        <item x="2752"/>
        <item x="1051"/>
        <item x="3267"/>
        <item x="2204"/>
        <item x="1812"/>
        <item x="3129"/>
        <item x="2149"/>
        <item x="471"/>
        <item x="467"/>
        <item x="3623"/>
        <item x="3737"/>
        <item x="306"/>
        <item x="2203"/>
        <item x="2133"/>
        <item x="183"/>
        <item x="1291"/>
        <item x="3329"/>
        <item x="1948"/>
        <item x="786"/>
        <item x="1592"/>
        <item x="2050"/>
        <item x="3669"/>
        <item x="2739"/>
        <item x="2020"/>
        <item x="171"/>
        <item x="2672"/>
        <item x="1552"/>
        <item x="3107"/>
        <item x="4168"/>
        <item x="3189"/>
        <item x="2101"/>
        <item x="2136"/>
        <item x="1995"/>
        <item x="1017"/>
        <item x="3588"/>
        <item x="294"/>
        <item x="1546"/>
        <item x="2380"/>
        <item x="2174"/>
        <item x="419"/>
        <item x="927"/>
        <item x="1416"/>
        <item x="704"/>
        <item x="2181"/>
        <item x="4372"/>
        <item x="38"/>
        <item x="2364"/>
        <item x="94"/>
        <item x="3892"/>
        <item x="1484"/>
        <item x="515"/>
        <item x="187"/>
        <item x="1444"/>
        <item x="293"/>
        <item x="894"/>
        <item x="64"/>
        <item x="201"/>
        <item x="180"/>
        <item x="1787"/>
        <item x="2084"/>
        <item x="800"/>
        <item x="3429"/>
        <item x="1434"/>
        <item x="348"/>
        <item x="411"/>
        <item x="543"/>
        <item x="840"/>
        <item x="1205"/>
        <item x="2702"/>
        <item x="288"/>
        <item x="2426"/>
        <item x="420"/>
        <item x="1850"/>
        <item x="1150"/>
        <item x="785"/>
        <item x="1371"/>
        <item x="3396"/>
        <item x="2384"/>
        <item x="1593"/>
        <item x="774"/>
        <item x="2452"/>
        <item x="747"/>
        <item x="3451"/>
        <item x="2565"/>
        <item x="2153"/>
        <item x="3258"/>
        <item x="1926"/>
        <item x="2623"/>
        <item x="2779"/>
        <item x="729"/>
        <item x="739"/>
        <item x="760"/>
        <item x="529"/>
        <item x="2179"/>
        <item x="609"/>
        <item x="3513"/>
        <item x="680"/>
        <item x="2154"/>
        <item x="2900"/>
        <item x="4067"/>
        <item x="3165"/>
        <item x="1927"/>
        <item x="437"/>
        <item x="252"/>
        <item x="384"/>
        <item x="1813"/>
        <item x="665"/>
        <item x="2077"/>
        <item x="2373"/>
        <item x="4383"/>
        <item x="678"/>
        <item x="4296"/>
        <item x="567"/>
        <item x="3694"/>
        <item x="2699"/>
        <item x="559"/>
        <item x="1619"/>
        <item x="602"/>
        <item x="4369"/>
        <item x="2490"/>
        <item x="1248"/>
        <item x="2370"/>
        <item x="2607"/>
        <item x="2924"/>
        <item x="915"/>
        <item x="4126"/>
        <item x="2324"/>
        <item x="1119"/>
        <item x="2566"/>
        <item x="4056"/>
        <item x="682"/>
        <item x="1243"/>
        <item x="669"/>
        <item x="995"/>
        <item x="928"/>
        <item x="636"/>
        <item x="644"/>
        <item x="2208"/>
        <item x="2839"/>
        <item x="3194"/>
        <item x="323"/>
        <item x="423"/>
        <item x="1799"/>
        <item x="4095"/>
        <item x="102"/>
        <item x="1158"/>
        <item x="732"/>
        <item x="261"/>
        <item x="1921"/>
        <item x="2024"/>
        <item x="855"/>
        <item x="1663"/>
        <item x="380"/>
        <item x="235"/>
        <item x="1242"/>
        <item x="2775"/>
        <item x="44"/>
        <item x="3111"/>
        <item x="906"/>
        <item x="2392"/>
        <item x="848"/>
        <item x="638"/>
        <item x="2200"/>
        <item x="925"/>
        <item x="1152"/>
        <item x="1587"/>
        <item x="3037"/>
        <item x="547"/>
        <item x="3144"/>
        <item x="3723"/>
        <item x="4178"/>
        <item x="2323"/>
        <item x="2142"/>
        <item x="975"/>
        <item x="2550"/>
        <item x="3719"/>
        <item x="1123"/>
        <item x="3512"/>
        <item x="3901"/>
        <item x="1548"/>
        <item x="1763"/>
        <item x="50"/>
        <item x="2721"/>
        <item x="781"/>
        <item x="1325"/>
        <item x="1932"/>
        <item x="3100"/>
        <item x="4232"/>
        <item x="1452"/>
        <item x="2526"/>
        <item x="570"/>
        <item x="2243"/>
        <item x="36"/>
        <item x="2971"/>
        <item x="2528"/>
        <item x="2480"/>
        <item x="73"/>
        <item x="3412"/>
        <item x="1099"/>
        <item x="1234"/>
        <item x="3358"/>
        <item x="3188"/>
        <item x="702"/>
        <item x="1306"/>
        <item x="1954"/>
        <item x="1035"/>
        <item x="1316"/>
        <item x="10"/>
        <item x="3946"/>
        <item x="2110"/>
        <item x="619"/>
        <item x="458"/>
        <item x="243"/>
        <item x="1353"/>
        <item x="1973"/>
        <item x="722"/>
        <item x="802"/>
        <item x="949"/>
        <item x="552"/>
        <item x="2771"/>
        <item x="1702"/>
        <item x="2248"/>
        <item x="408"/>
        <item x="2568"/>
        <item x="1081"/>
        <item x="2017"/>
        <item x="2958"/>
        <item x="1806"/>
        <item x="701"/>
        <item x="2298"/>
        <item x="2506"/>
        <item x="1460"/>
        <item x="2124"/>
        <item x="2890"/>
        <item x="387"/>
        <item x="635"/>
        <item x="2277"/>
        <item x="766"/>
        <item x="3006"/>
        <item x="1612"/>
        <item x="910"/>
        <item x="2570"/>
        <item x="1259"/>
        <item x="821"/>
        <item x="2043"/>
        <item x="67"/>
        <item x="2523"/>
        <item x="972"/>
        <item x="1786"/>
        <item x="1578"/>
        <item x="661"/>
        <item x="3953"/>
        <item x="2687"/>
        <item x="685"/>
        <item x="2514"/>
        <item x="1087"/>
        <item x="13"/>
        <item x="4418"/>
        <item x="654"/>
        <item x="2770"/>
        <item x="3592"/>
        <item x="715"/>
        <item x="407"/>
        <item x="1854"/>
        <item x="2313"/>
        <item x="4105"/>
        <item x="1884"/>
        <item x="360"/>
        <item x="21"/>
        <item x="1887"/>
        <item x="2039"/>
        <item x="1506"/>
        <item x="3206"/>
        <item x="2833"/>
        <item x="608"/>
        <item x="376"/>
        <item x="1500"/>
        <item x="53"/>
        <item x="402"/>
        <item x="2446"/>
        <item x="3724"/>
        <item x="1775"/>
        <item x="2800"/>
        <item x="3474"/>
        <item x="3739"/>
        <item x="1474"/>
        <item x="119"/>
        <item x="662"/>
        <item x="2355"/>
        <item x="1832"/>
        <item x="1114"/>
        <item x="1429"/>
        <item x="834"/>
        <item x="706"/>
        <item x="563"/>
        <item x="427"/>
        <item x="3339"/>
        <item x="4255"/>
        <item x="1420"/>
        <item x="2840"/>
        <item x="3620"/>
        <item x="2822"/>
        <item x="1445"/>
        <item x="557"/>
        <item x="4180"/>
        <item x="457"/>
        <item x="489"/>
        <item x="1743"/>
        <item x="1441"/>
        <item x="978"/>
        <item x="1433"/>
        <item x="2824"/>
        <item x="763"/>
        <item x="527"/>
        <item x="399"/>
        <item x="72"/>
        <item x="3166"/>
        <item x="655"/>
        <item x="3027"/>
        <item x="2758"/>
        <item x="4131"/>
        <item x="4333"/>
        <item x="1599"/>
        <item x="4039"/>
        <item x="2170"/>
        <item x="3335"/>
        <item x="639"/>
        <item x="1858"/>
        <item x="1586"/>
        <item x="1494"/>
        <item x="684"/>
        <item x="3629"/>
        <item x="3025"/>
        <item x="804"/>
        <item x="814"/>
        <item x="295"/>
        <item x="2896"/>
        <item x="2074"/>
        <item x="2654"/>
        <item x="1629"/>
        <item x="3726"/>
        <item x="90"/>
        <item x="3937"/>
        <item x="1631"/>
        <item x="1666"/>
        <item x="1031"/>
        <item x="2901"/>
        <item x="382"/>
        <item x="331"/>
        <item x="1963"/>
        <item x="3457"/>
        <item x="3167"/>
        <item x="2516"/>
        <item x="3305"/>
        <item x="3914"/>
        <item x="1594"/>
        <item x="58"/>
        <item x="4419"/>
        <item x="674"/>
        <item x="976"/>
        <item x="3120"/>
        <item x="1183"/>
        <item x="1969"/>
        <item x="3371"/>
        <item x="161"/>
        <item x="1014"/>
        <item x="460"/>
        <item x="103"/>
        <item x="149"/>
        <item x="0"/>
        <item x="1128"/>
        <item x="89"/>
        <item x="3041"/>
        <item x="23"/>
        <item x="1798"/>
        <item x="1967"/>
        <item x="4037"/>
        <item x="717"/>
        <item x="2883"/>
        <item x="3423"/>
        <item x="3312"/>
        <item x="1311"/>
        <item x="2692"/>
        <item x="825"/>
        <item x="3534"/>
        <item x="2588"/>
        <item x="421"/>
        <item x="697"/>
        <item x="4270"/>
        <item x="1352"/>
        <item x="4387"/>
        <item x="463"/>
        <item x="4309"/>
        <item x="4075"/>
        <item x="3679"/>
        <item x="1189"/>
        <item x="8"/>
        <item x="412"/>
        <item x="4073"/>
        <item x="356"/>
        <item x="2537"/>
        <item x="2776"/>
        <item x="631"/>
        <item x="1800"/>
        <item x="310"/>
        <item x="3453"/>
        <item x="1011"/>
        <item x="2548"/>
        <item x="2432"/>
        <item x="1624"/>
        <item x="1630"/>
        <item x="1994"/>
        <item x="2567"/>
        <item x="1981"/>
        <item x="4008"/>
        <item x="3903"/>
        <item x="2994"/>
        <item x="1304"/>
        <item x="560"/>
        <item x="705"/>
        <item x="839"/>
        <item x="3323"/>
        <item x="1534"/>
        <item x="1810"/>
        <item x="2664"/>
        <item x="3076"/>
        <item x="829"/>
        <item x="3381"/>
        <item x="4160"/>
        <item x="3807"/>
        <item x="2999"/>
        <item x="1708"/>
        <item x="2314"/>
        <item x="2802"/>
        <item x="2372"/>
        <item x="3979"/>
        <item x="2703"/>
        <item x="426"/>
        <item x="79"/>
        <item x="3259"/>
        <item x="2820"/>
        <item x="3326"/>
        <item x="1308"/>
        <item x="51"/>
        <item x="1687"/>
        <item x="1544"/>
        <item x="349"/>
        <item x="3123"/>
        <item x="93"/>
        <item x="3541"/>
        <item x="3785"/>
        <item x="4090"/>
        <item x="3218"/>
        <item x="2742"/>
        <item x="1507"/>
        <item x="4396"/>
        <item x="3119"/>
        <item x="3876"/>
        <item x="520"/>
        <item x="3758"/>
        <item x="3924"/>
        <item x="2920"/>
        <item x="2147"/>
        <item x="1221"/>
        <item x="1633"/>
        <item x="4040"/>
        <item x="3712"/>
        <item x="1045"/>
        <item x="854"/>
        <item x="177"/>
        <item x="3900"/>
        <item x="2555"/>
        <item x="775"/>
        <item x="3741"/>
        <item x="778"/>
        <item x="468"/>
        <item x="3778"/>
        <item x="3762"/>
        <item x="2234"/>
        <item x="267"/>
        <item x="3622"/>
        <item x="3947"/>
        <item x="179"/>
        <item x="2070"/>
        <item x="2250"/>
        <item x="670"/>
        <item x="1677"/>
        <item x="3867"/>
        <item x="1680"/>
        <item x="2950"/>
        <item x="2076"/>
        <item x="1135"/>
        <item x="1212"/>
        <item x="1929"/>
        <item x="2417"/>
        <item x="2131"/>
        <item x="1120"/>
        <item x="851"/>
        <item x="4077"/>
        <item x="3642"/>
        <item x="1274"/>
        <item x="2622"/>
        <item x="2935"/>
        <item x="1690"/>
        <item x="3612"/>
        <item x="410"/>
        <item x="453"/>
        <item x="2978"/>
        <item x="3958"/>
        <item x="1504"/>
        <item x="2290"/>
        <item x="2733"/>
        <item x="864"/>
        <item x="979"/>
        <item x="3238"/>
        <item x="1082"/>
        <item x="3576"/>
        <item x="4330"/>
        <item x="2961"/>
        <item x="1572"/>
        <item x="2532"/>
        <item x="2275"/>
        <item x="3571"/>
        <item x="1319"/>
        <item x="2663"/>
        <item x="610"/>
        <item x="688"/>
        <item x="222"/>
        <item x="439"/>
        <item x="598"/>
        <item x="3109"/>
        <item x="4252"/>
        <item x="396"/>
        <item x="2474"/>
        <item x="4326"/>
        <item x="737"/>
        <item x="3153"/>
        <item x="4308"/>
        <item x="1408"/>
        <item x="817"/>
        <item x="197"/>
        <item x="4175"/>
        <item x="100"/>
        <item x="1848"/>
        <item x="321"/>
        <item x="449"/>
        <item x="653"/>
        <item x="2715"/>
        <item x="2339"/>
        <item x="2648"/>
        <item x="2448"/>
        <item x="2239"/>
        <item x="1146"/>
        <item x="3151"/>
        <item x="595"/>
        <item x="2849"/>
        <item x="1792"/>
        <item x="1610"/>
        <item x="1043"/>
        <item x="299"/>
        <item x="1989"/>
        <item x="4206"/>
        <item x="1055"/>
        <item x="4030"/>
        <item x="2085"/>
        <item x="3065"/>
        <item x="3431"/>
        <item x="2546"/>
        <item x="3492"/>
        <item x="870"/>
        <item x="865"/>
        <item x="2220"/>
        <item x="3704"/>
        <item x="1068"/>
        <item x="2831"/>
        <item x="4225"/>
        <item x="1375"/>
        <item x="475"/>
        <item x="852"/>
        <item x="1030"/>
        <item x="982"/>
        <item x="919"/>
        <item x="2947"/>
        <item x="1516"/>
        <item x="3829"/>
        <item x="2518"/>
        <item x="3480"/>
        <item x="364"/>
        <item x="3572"/>
        <item x="109"/>
        <item x="31"/>
        <item x="1137"/>
        <item x="4057"/>
        <item x="4027"/>
        <item x="1584"/>
        <item x="3514"/>
        <item x="1367"/>
        <item x="3747"/>
        <item x="1148"/>
        <item x="1795"/>
        <item x="501"/>
        <item x="4135"/>
        <item x="2925"/>
        <item x="4295"/>
        <item x="4254"/>
        <item x="2807"/>
        <item x="4305"/>
        <item x="3191"/>
        <item x="162"/>
        <item x="2175"/>
        <item x="1188"/>
        <item x="184"/>
        <item x="1883"/>
        <item x="1007"/>
        <item x="2026"/>
        <item x="3978"/>
        <item x="3348"/>
        <item x="2038"/>
        <item x="2087"/>
        <item x="2251"/>
        <item x="373"/>
        <item x="1009"/>
        <item x="2005"/>
        <item x="2830"/>
        <item x="3855"/>
        <item x="2080"/>
        <item x="4204"/>
        <item x="1609"/>
        <item x="1345"/>
        <item x="1502"/>
        <item x="844"/>
        <item x="352"/>
        <item x="2125"/>
        <item x="2810"/>
        <item x="497"/>
        <item x="683"/>
        <item x="1098"/>
        <item x="4272"/>
        <item x="3176"/>
        <item x="4213"/>
        <item x="1018"/>
        <item x="3387"/>
        <item x="4140"/>
        <item x="1530"/>
        <item x="4388"/>
        <item x="554"/>
        <item x="3187"/>
        <item x="1213"/>
        <item x="2915"/>
        <item x="4374"/>
        <item x="1337"/>
        <item x="1508"/>
        <item x="2207"/>
        <item x="3204"/>
        <item x="3038"/>
        <item x="2759"/>
        <item x="81"/>
        <item x="2115"/>
        <item x="3026"/>
        <item x="18"/>
        <item x="3432"/>
        <item x="297"/>
        <item x="3105"/>
        <item x="318"/>
        <item x="1977"/>
        <item x="2171"/>
        <item x="4256"/>
        <item x="3991"/>
        <item x="2855"/>
        <item x="3202"/>
        <item x="2165"/>
        <item x="3614"/>
        <item x="540"/>
        <item x="4154"/>
        <item x="2910"/>
        <item x="3378"/>
        <item x="954"/>
        <item x="1462"/>
        <item x="1646"/>
        <item x="2082"/>
        <item x="2223"/>
        <item x="3873"/>
        <item x="837"/>
        <item x="343"/>
        <item x="283"/>
        <item x="2159"/>
        <item x="1944"/>
        <item x="3683"/>
        <item x="229"/>
        <item x="2777"/>
        <item x="1327"/>
        <item x="3895"/>
        <item x="1268"/>
        <item x="1980"/>
        <item x="2755"/>
        <item x="1324"/>
        <item x="3964"/>
        <item x="148"/>
        <item x="2496"/>
        <item x="3467"/>
        <item x="174"/>
        <item x="3217"/>
        <item x="4144"/>
        <item x="2627"/>
        <item x="510"/>
        <item x="4440"/>
        <item x="3004"/>
        <item x="3196"/>
        <item x="3382"/>
        <item x="2258"/>
        <item x="4150"/>
        <item x="2867"/>
        <item x="1841"/>
        <item x="3667"/>
        <item x="1261"/>
        <item x="2158"/>
        <item x="70"/>
        <item x="2255"/>
        <item x="2543"/>
        <item x="3915"/>
        <item x="643"/>
        <item x="3143"/>
        <item x="366"/>
        <item x="1889"/>
        <item x="1472"/>
        <item x="1109"/>
        <item x="4407"/>
        <item x="217"/>
        <item x="3098"/>
        <item x="988"/>
        <item x="2236"/>
        <item x="4062"/>
        <item x="29"/>
        <item x="2714"/>
        <item x="518"/>
        <item x="2327"/>
        <item x="345"/>
        <item x="2667"/>
        <item x="324"/>
        <item x="2091"/>
        <item x="4410"/>
        <item x="2650"/>
        <item x="3347"/>
        <item x="2254"/>
        <item x="1105"/>
        <item x="2305"/>
        <item x="1430"/>
        <item x="2240"/>
        <item x="1865"/>
        <item x="3221"/>
        <item x="4287"/>
        <item x="2281"/>
        <item x="4010"/>
        <item x="1597"/>
        <item x="1144"/>
        <item x="268"/>
        <item x="1469"/>
        <item x="973"/>
        <item x="3360"/>
        <item x="1413"/>
        <item x="4092"/>
        <item x="1660"/>
        <item x="2454"/>
        <item x="958"/>
        <item x="761"/>
        <item x="2487"/>
        <item x="2787"/>
        <item x="2515"/>
        <item x="3695"/>
        <item x="98"/>
        <item x="2734"/>
        <item x="1879"/>
        <item x="1615"/>
        <item x="1859"/>
        <item x="1653"/>
        <item x="1662"/>
        <item x="173"/>
        <item x="1125"/>
        <item x="466"/>
        <item x="2286"/>
        <item x="4194"/>
        <item x="2451"/>
        <item x="2242"/>
        <item x="2030"/>
        <item x="22"/>
        <item x="3537"/>
        <item x="434"/>
        <item x="3752"/>
        <item x="1601"/>
        <item x="2967"/>
        <item x="3086"/>
        <item x="4231"/>
        <item x="3483"/>
        <item x="2615"/>
        <item x="418"/>
        <item x="1115"/>
        <item x="1361"/>
        <item x="3104"/>
        <item x="1557"/>
        <item x="2476"/>
        <item x="1731"/>
        <item x="3232"/>
        <item x="622"/>
        <item x="444"/>
        <item x="385"/>
        <item x="2121"/>
        <item x="718"/>
        <item x="3635"/>
        <item x="4080"/>
        <item x="4364"/>
        <item x="885"/>
        <item x="3774"/>
        <item x="1562"/>
        <item x="3437"/>
        <item x="292"/>
        <item x="33"/>
        <item x="808"/>
        <item x="1314"/>
        <item x="2403"/>
        <item x="3140"/>
        <item x="1129"/>
        <item x="2122"/>
        <item x="2993"/>
        <item x="4415"/>
        <item x="3528"/>
        <item x="727"/>
        <item x="1698"/>
        <item x="4289"/>
        <item x="4373"/>
        <item x="2365"/>
        <item x="1222"/>
        <item x="1881"/>
        <item x="878"/>
        <item x="2322"/>
        <item x="1695"/>
        <item x="1785"/>
        <item x="3883"/>
        <item x="3433"/>
        <item x="615"/>
        <item x="1318"/>
        <item x="4111"/>
        <item x="1116"/>
        <item x="2269"/>
        <item x="1415"/>
        <item x="2892"/>
        <item x="2268"/>
        <item x="823"/>
        <item x="1774"/>
        <item x="1047"/>
        <item x="1985"/>
        <item x="392"/>
        <item x="1542"/>
        <item x="1652"/>
        <item x="3473"/>
        <item x="3404"/>
        <item x="3418"/>
        <item x="3434"/>
        <item x="3693"/>
        <item x="3274"/>
        <item x="186"/>
        <item x="4108"/>
        <item x="3783"/>
        <item x="1005"/>
        <item x="1480"/>
        <item x="3411"/>
        <item x="1917"/>
        <item x="3040"/>
        <item x="1040"/>
        <item x="231"/>
        <item x="1902"/>
        <item x="2194"/>
        <item x="1857"/>
        <item x="3779"/>
        <item x="63"/>
        <item x="1124"/>
        <item x="1229"/>
        <item x="3470"/>
        <item x="1603"/>
        <item x="2791"/>
        <item x="3524"/>
        <item x="1061"/>
        <item x="3461"/>
        <item x="2904"/>
        <item x="3603"/>
        <item x="2317"/>
        <item x="2829"/>
        <item x="611"/>
        <item x="2000"/>
        <item x="116"/>
        <item x="486"/>
        <item x="4384"/>
        <item x="4408"/>
        <item x="1162"/>
        <item x="1831"/>
        <item x="2876"/>
        <item x="3043"/>
        <item x="1645"/>
        <item x="383"/>
        <item x="2051"/>
        <item x="679"/>
        <item x="2972"/>
        <item x="1448"/>
        <item x="4045"/>
        <item x="3265"/>
        <item x="2753"/>
        <item x="117"/>
        <item x="1176"/>
        <item x="1909"/>
        <item x="3655"/>
        <item x="2233"/>
        <item x="1100"/>
        <item x="1440"/>
        <item x="1199"/>
        <item x="3722"/>
        <item x="3854"/>
        <item x="49"/>
        <item x="2027"/>
        <item x="1262"/>
        <item x="1389"/>
        <item x="104"/>
        <item x="1016"/>
        <item x="3649"/>
        <item x="2418"/>
        <item x="3234"/>
        <item x="3051"/>
        <item x="1298"/>
        <item x="1381"/>
        <item x="1356"/>
        <item x="1582"/>
        <item x="1911"/>
        <item x="1001"/>
        <item x="3887"/>
        <item x="934"/>
        <item x="39"/>
        <item x="2740"/>
        <item x="1236"/>
        <item x="1397"/>
        <item x="2306"/>
        <item x="1208"/>
        <item x="1984"/>
        <item x="2725"/>
        <item x="2966"/>
        <item x="357"/>
        <item x="4176"/>
        <item x="2814"/>
        <item x="4174"/>
        <item x="3137"/>
        <item x="2727"/>
        <item x="326"/>
        <item x="2335"/>
        <item x="1790"/>
        <item x="1987"/>
        <item x="101"/>
        <item x="1737"/>
        <item x="2798"/>
        <item x="3822"/>
        <item x="359"/>
        <item x="1773"/>
        <item x="3301"/>
        <item x="339"/>
        <item x="1113"/>
        <item x="3243"/>
        <item x="657"/>
        <item x="2404"/>
        <item x="759"/>
        <item x="2527"/>
        <item x="1564"/>
        <item x="351"/>
        <item x="3219"/>
        <item x="361"/>
        <item x="196"/>
        <item x="1801"/>
        <item x="3685"/>
        <item x="2328"/>
        <item x="2868"/>
        <item x="912"/>
        <item x="287"/>
        <item x="1200"/>
        <item x="3765"/>
        <item x="3230"/>
        <item x="514"/>
        <item x="3386"/>
        <item x="1348"/>
        <item x="3927"/>
        <item x="1458"/>
        <item x="1849"/>
        <item x="443"/>
        <item x="1741"/>
        <item x="2542"/>
        <item x="142"/>
        <item x="3861"/>
        <item x="3555"/>
        <item x="3594"/>
        <item x="2990"/>
        <item x="1820"/>
        <item x="1231"/>
        <item x="2021"/>
        <item x="3832"/>
        <item x="131"/>
        <item x="176"/>
        <item x="1139"/>
        <item x="3827"/>
        <item x="1495"/>
        <item x="4022"/>
        <item x="1674"/>
        <item x="3505"/>
        <item x="818"/>
        <item x="1089"/>
        <item x="2102"/>
        <item x="536"/>
        <item x="208"/>
        <item x="1238"/>
        <item x="85"/>
        <item x="1826"/>
        <item x="695"/>
        <item x="2874"/>
        <item x="165"/>
        <item x="3390"/>
        <item x="3491"/>
        <item x="108"/>
        <item x="2462"/>
        <item x="1846"/>
        <item x="1722"/>
        <item x="4110"/>
        <item x="1439"/>
        <item x="42"/>
        <item x="78"/>
        <item x="599"/>
        <item x="2793"/>
        <item x="3084"/>
        <item x="244"/>
        <item x="2589"/>
        <item x="2349"/>
        <item x="3183"/>
        <item x="2132"/>
        <item x="253"/>
        <item x="606"/>
        <item x="580"/>
        <item x="1711"/>
        <item x="1350"/>
        <item x="2013"/>
        <item x="3315"/>
        <item x="2271"/>
        <item x="2073"/>
        <item x="3299"/>
        <item x="2509"/>
        <item x="1515"/>
        <item x="397"/>
        <item x="3853"/>
        <item x="198"/>
        <item x="4301"/>
        <item x="3374"/>
        <item x="1329"/>
        <item x="2371"/>
        <item x="3680"/>
        <item x="3276"/>
        <item x="1471"/>
        <item x="15"/>
        <item x="1190"/>
        <item x="3257"/>
        <item x="1682"/>
        <item x="807"/>
        <item x="918"/>
        <item x="2580"/>
        <item x="3095"/>
        <item x="3066"/>
        <item x="2878"/>
        <item x="4099"/>
        <item x="2156"/>
        <item x="1824"/>
        <item x="836"/>
        <item x="3485"/>
        <item x="4248"/>
        <item x="944"/>
        <item x="672"/>
        <item x="2762"/>
        <item x="1512"/>
        <item x="3419"/>
        <item x="3417"/>
        <item x="1079"/>
        <item x="1600"/>
        <item x="1363"/>
        <item x="3286"/>
        <item x="1270"/>
        <item x="1417"/>
        <item x="3093"/>
        <item x="2694"/>
        <item x="1714"/>
        <item x="264"/>
        <item x="4294"/>
        <item x="1427"/>
        <item x="707"/>
        <item x="612"/>
        <item x="2553"/>
        <item x="1317"/>
        <item x="3052"/>
        <item x="1256"/>
        <item x="2760"/>
        <item x="4315"/>
        <item x="3862"/>
        <item x="1657"/>
        <item x="2704"/>
        <item x="618"/>
        <item x="2312"/>
        <item x="1225"/>
        <item x="1021"/>
        <item x="3604"/>
        <item x="1412"/>
        <item x="2481"/>
        <item x="2948"/>
        <item x="1351"/>
        <item x="3407"/>
        <item x="3248"/>
        <item x="2736"/>
        <item x="1583"/>
        <item x="1395"/>
        <item x="4002"/>
        <item x="3634"/>
        <item x="4088"/>
        <item x="2401"/>
        <item x="629"/>
        <item x="3424"/>
        <item x="3341"/>
        <item x="3960"/>
        <item x="3449"/>
        <item x="3289"/>
        <item x="4083"/>
        <item x="2395"/>
        <item x="1250"/>
        <item x="1461"/>
        <item x="764"/>
        <item x="991"/>
        <item x="1707"/>
        <item x="6"/>
        <item x="2117"/>
        <item x="4398"/>
        <item x="1907"/>
        <item x="2458"/>
        <item x="750"/>
        <item x="3499"/>
        <item x="1392"/>
        <item x="3959"/>
        <item x="2856"/>
        <item x="1686"/>
        <item x="480"/>
        <item x="496"/>
        <item x="2284"/>
        <item x="3075"/>
        <item x="3877"/>
        <item x="1716"/>
        <item x="1456"/>
        <item x="1357"/>
        <item x="1710"/>
        <item x="2500"/>
        <item x="3022"/>
        <item x="1207"/>
        <item x="1428"/>
        <item x="3306"/>
        <item x="4033"/>
        <item x="4173"/>
        <item x="2112"/>
        <item x="2009"/>
        <item x="1959"/>
        <item x="4282"/>
        <item x="4297"/>
        <item x="263"/>
        <item x="1972"/>
        <item x="62"/>
        <item x="3370"/>
        <item x="1023"/>
        <item x="54"/>
        <item x="4447"/>
        <item x="3251"/>
        <item x="19"/>
        <item x="4279"/>
        <item x="4152"/>
        <item x="3313"/>
        <item x="505"/>
        <item x="997"/>
        <item x="2554"/>
        <item x="4323"/>
        <item x="485"/>
        <item x="1602"/>
        <item x="1383"/>
        <item x="2001"/>
        <item x="1379"/>
        <item x="2783"/>
        <item x="3039"/>
        <item x="1724"/>
        <item x="4208"/>
        <item x="2296"/>
        <item x="333"/>
        <item x="469"/>
        <item x="1880"/>
        <item x="1756"/>
        <item x="791"/>
        <item x="160"/>
        <item x="65"/>
        <item x="2712"/>
        <item x="4405"/>
        <item x="1871"/>
        <item x="3328"/>
        <item x="4098"/>
        <item x="3216"/>
        <item x="3007"/>
        <item x="926"/>
        <item x="3495"/>
        <item x="1589"/>
        <item x="3735"/>
        <item x="1581"/>
        <item x="2398"/>
        <item x="2551"/>
        <item x="448"/>
        <item x="2464"/>
        <item x="1916"/>
        <item x="3293"/>
        <item x="1003"/>
        <item x="2660"/>
        <item x="2912"/>
        <item x="3185"/>
        <item x="3522"/>
        <item x="1063"/>
        <item x="2858"/>
        <item x="4029"/>
        <item x="1405"/>
        <item x="1232"/>
        <item x="3000"/>
        <item x="4368"/>
        <item x="3229"/>
        <item x="405"/>
        <item x="3045"/>
        <item x="3031"/>
        <item x="435"/>
        <item x="2617"/>
        <item x="632"/>
        <item x="1027"/>
        <item x="2614"/>
        <item x="2309"/>
        <item x="748"/>
        <item x="858"/>
        <item x="2427"/>
        <item x="61"/>
        <item x="519"/>
        <item x="3426"/>
        <item x="1435"/>
        <item x="1919"/>
        <item x="2977"/>
        <item x="1975"/>
        <item x="2582"/>
        <item x="2151"/>
        <item x="4247"/>
        <item x="4389"/>
        <item x="4182"/>
        <item x="3226"/>
        <item x="1486"/>
        <item x="3565"/>
        <item x="2405"/>
        <item x="1227"/>
        <item x="3821"/>
        <item x="2968"/>
        <item x="3391"/>
        <item x="3279"/>
        <item x="2488"/>
        <item x="260"/>
        <item x="3103"/>
        <item x="2897"/>
        <item x="1141"/>
        <item x="3793"/>
        <item x="2587"/>
        <item x="2362"/>
        <item x="2261"/>
        <item x="374"/>
        <item x="922"/>
        <item x="2852"/>
        <item x="2393"/>
        <item x="1101"/>
        <item x="461"/>
        <item x="470"/>
        <item x="401"/>
        <item x="3628"/>
        <item x="3969"/>
        <item x="2023"/>
        <item x="2209"/>
        <item x="2938"/>
        <item x="716"/>
        <item x="1052"/>
        <item x="482"/>
        <item x="4230"/>
        <item x="2095"/>
        <item x="1358"/>
        <item x="3500"/>
        <item x="1390"/>
        <item x="446"/>
        <item x="1249"/>
        <item x="904"/>
        <item x="3600"/>
        <item x="2657"/>
        <item x="1269"/>
        <item x="1727"/>
        <item x="3319"/>
        <item x="3008"/>
        <item x="1834"/>
        <item x="3661"/>
        <item x="223"/>
        <item x="2294"/>
        <item x="1953"/>
        <item x="1266"/>
        <item x="3124"/>
        <item x="3091"/>
        <item x="746"/>
        <item x="416"/>
        <item x="4121"/>
        <item x="970"/>
        <item x="3944"/>
        <item x="3364"/>
        <item x="1976"/>
        <item x="3282"/>
        <item x="4312"/>
        <item x="3916"/>
        <item x="3503"/>
        <item x="895"/>
        <item x="4313"/>
        <item x="3859"/>
        <item x="483"/>
        <item x="516"/>
        <item x="2834"/>
        <item x="3366"/>
        <item x="900"/>
        <item x="1153"/>
        <item x="3772"/>
        <item x="955"/>
        <item x="1627"/>
        <item x="4342"/>
        <item x="830"/>
        <item x="3063"/>
        <item x="2959"/>
        <item x="4188"/>
        <item x="2595"/>
        <item x="3195"/>
        <item x="363"/>
        <item x="3902"/>
        <item x="1165"/>
        <item x="4430"/>
        <item x="3308"/>
        <item x="112"/>
        <item x="4442"/>
        <item x="2484"/>
        <item x="2707"/>
        <item x="2493"/>
        <item x="2105"/>
        <item x="2774"/>
        <item x="1650"/>
        <item x="1935"/>
        <item x="2929"/>
        <item x="4324"/>
        <item x="2625"/>
        <item x="2018"/>
        <item x="4238"/>
        <item x="1783"/>
        <item x="12"/>
        <item x="3878"/>
        <item x="2477"/>
        <item x="278"/>
        <item x="2666"/>
        <item x="2449"/>
        <item x="2504"/>
        <item x="1830"/>
        <item x="1713"/>
        <item x="2455"/>
        <item x="303"/>
        <item x="4390"/>
        <item x="658"/>
        <item x="1093"/>
        <item x="27"/>
        <item x="379"/>
        <item x="3654"/>
        <item x="495"/>
        <item x="1022"/>
        <item x="157"/>
        <item x="816"/>
        <item x="953"/>
        <item x="353"/>
        <item x="1447"/>
        <item x="2439"/>
        <item x="2869"/>
        <item x="584"/>
        <item x="1517"/>
        <item x="3589"/>
        <item x="1920"/>
        <item x="1943"/>
        <item x="3346"/>
        <item x="2723"/>
        <item x="1553"/>
        <item x="3697"/>
        <item x="3114"/>
        <item x="1193"/>
        <item x="2116"/>
        <item x="3420"/>
        <item x="1966"/>
        <item x="2573"/>
        <item x="2267"/>
        <item x="4128"/>
        <item x="2106"/>
        <item x="3776"/>
        <item x="4036"/>
        <item x="1354"/>
        <item x="4207"/>
        <item x="1313"/>
        <item x="1815"/>
        <item x="3521"/>
        <item x="2918"/>
        <item x="2590"/>
        <item x="946"/>
        <item x="1246"/>
        <item x="4285"/>
        <item x="1856"/>
        <item x="3656"/>
        <item x="3749"/>
        <item x="3079"/>
        <item x="4379"/>
        <item x="2369"/>
        <item x="2608"/>
        <item x="3668"/>
        <item x="1463"/>
        <item x="2669"/>
        <item x="1791"/>
        <item x="986"/>
        <item x="983"/>
        <item x="494"/>
        <item x="1729"/>
        <item x="3940"/>
        <item x="1874"/>
        <item x="2140"/>
        <item x="911"/>
        <item x="3931"/>
        <item x="2836"/>
        <item x="1499"/>
        <item x="2059"/>
        <item x="3581"/>
        <item x="981"/>
        <item x="4020"/>
        <item x="1671"/>
        <item x="1203"/>
        <item x="48"/>
        <item x="280"/>
        <item x="2940"/>
        <item x="578"/>
        <item x="1254"/>
        <item x="46"/>
        <item x="581"/>
        <item x="147"/>
        <item x="1419"/>
        <item x="4123"/>
        <item x="2180"/>
        <item x="3529"/>
        <item x="3826"/>
        <item x="3784"/>
        <item x="2202"/>
        <item x="1482"/>
        <item x="3682"/>
        <item x="1923"/>
        <item x="2593"/>
        <item x="671"/>
        <item x="962"/>
        <item x="1219"/>
        <item x="1092"/>
        <item x="2358"/>
        <item x="1784"/>
        <item x="266"/>
        <item x="3995"/>
        <item x="2344"/>
        <item x="4005"/>
        <item x="1559"/>
        <item x="4074"/>
        <item x="3421"/>
        <item x="1616"/>
        <item x="3636"/>
        <item x="899"/>
        <item x="3325"/>
        <item x="1863"/>
        <item x="1102"/>
        <item x="3917"/>
        <item x="1999"/>
        <item x="664"/>
        <item x="734"/>
        <item x="3510"/>
        <item x="2415"/>
        <item x="2374"/>
        <item x="1012"/>
        <item x="3863"/>
        <item x="3558"/>
        <item x="110"/>
        <item x="1481"/>
        <item x="2100"/>
        <item x="4317"/>
        <item x="1814"/>
        <item x="3511"/>
        <item x="2732"/>
        <item x="3087"/>
        <item x="2064"/>
        <item x="3574"/>
        <item x="4192"/>
        <item x="1271"/>
        <item x="735"/>
        <item x="1541"/>
        <item x="2872"/>
        <item x="1524"/>
        <item x="3688"/>
        <item x="1772"/>
        <item x="4245"/>
        <item x="801"/>
        <item x="2561"/>
        <item x="4244"/>
        <item x="4424"/>
        <item x="4251"/>
        <item x="3789"/>
        <item x="1039"/>
        <item x="3042"/>
        <item x="4212"/>
        <item x="726"/>
        <item x="3825"/>
        <item x="1107"/>
        <item x="1501"/>
        <item x="273"/>
        <item x="440"/>
        <item x="1224"/>
        <item x="2881"/>
        <item x="3101"/>
        <item x="2552"/>
        <item x="2302"/>
        <item x="199"/>
        <item x="1044"/>
        <item x="4047"/>
        <item x="1136"/>
        <item x="3135"/>
        <item x="1668"/>
        <item x="2475"/>
        <item x="4138"/>
        <item x="826"/>
        <item x="3809"/>
        <item x="3875"/>
        <item x="3715"/>
        <item x="4125"/>
        <item x="191"/>
        <item x="3659"/>
        <item x="2218"/>
        <item x="1895"/>
        <item x="1404"/>
        <item x="3280"/>
        <item x="1386"/>
        <item x="2809"/>
        <item x="2596"/>
        <item x="3922"/>
        <item x="1661"/>
        <item x="1845"/>
        <item x="784"/>
        <item x="965"/>
        <item x="3999"/>
        <item x="4271"/>
        <item x="984"/>
        <item x="4165"/>
        <item x="3408"/>
        <item x="1401"/>
        <item x="1210"/>
        <item x="4347"/>
        <item x="3427"/>
        <item x="388"/>
        <item x="4139"/>
        <item x="755"/>
        <item x="741"/>
        <item x="1265"/>
        <item x="2684"/>
        <item x="2619"/>
        <item x="3314"/>
        <item x="3060"/>
        <item x="4151"/>
        <item x="2016"/>
        <item x="725"/>
        <item x="4048"/>
        <item x="3363"/>
        <item x="1273"/>
        <item x="3755"/>
        <item x="2402"/>
        <item x="3662"/>
        <item x="3727"/>
        <item x="798"/>
        <item x="696"/>
        <item x="687"/>
        <item x="370"/>
        <item x="2331"/>
        <item x="1245"/>
        <item x="4348"/>
        <item x="1117"/>
        <item x="890"/>
        <item x="907"/>
        <item x="3856"/>
        <item x="3062"/>
        <item x="1282"/>
        <item x="3228"/>
        <item x="3342"/>
        <item x="738"/>
        <item x="2478"/>
        <item x="1059"/>
        <item x="2592"/>
        <item x="3663"/>
        <item x="2604"/>
        <item x="3728"/>
        <item x="2773"/>
        <item x="1509"/>
        <item x="462"/>
        <item x="1108"/>
        <item x="400"/>
        <item x="4367"/>
        <item x="185"/>
        <item x="2895"/>
        <item x="3046"/>
        <item x="1566"/>
        <item x="3071"/>
        <item x="2529"/>
        <item x="3648"/>
        <item x="4159"/>
        <item x="3601"/>
        <item x="3115"/>
        <item x="568"/>
        <item x="4097"/>
        <item x="4264"/>
        <item x="2805"/>
        <item x="4190"/>
        <item x="3732"/>
        <item x="2837"/>
        <item x="1634"/>
        <item x="1844"/>
        <item x="2597"/>
        <item x="2741"/>
        <item x="1900"/>
        <item x="429"/>
        <item x="242"/>
        <item x="139"/>
        <item x="346"/>
        <item x="2521"/>
        <item x="1596"/>
        <item x="3870"/>
        <item x="1604"/>
        <item x="4395"/>
        <item x="4032"/>
        <item x="1561"/>
        <item x="4307"/>
        <item x="1110"/>
        <item x="3220"/>
        <item x="3171"/>
        <item x="3790"/>
        <item x="2066"/>
        <item x="4234"/>
        <item x="3288"/>
        <item x="4146"/>
        <item x="4053"/>
        <item x="1407"/>
        <item x="3454"/>
        <item x="879"/>
        <item x="136"/>
        <item x="3988"/>
        <item x="2429"/>
        <item x="3496"/>
        <item x="1026"/>
        <item x="2229"/>
        <item x="254"/>
        <item x="3681"/>
        <item x="4006"/>
        <item x="692"/>
        <item x="2420"/>
        <item x="1955"/>
        <item x="822"/>
        <item x="2444"/>
        <item x="637"/>
        <item x="3295"/>
        <item x="4382"/>
        <item x="3094"/>
        <item x="4360"/>
        <item x="1347"/>
        <item x="190"/>
        <item x="843"/>
        <item x="2825"/>
        <item x="553"/>
        <item x="3990"/>
        <item x="1406"/>
        <item x="3841"/>
        <item x="3032"/>
        <item x="4339"/>
        <item x="3670"/>
        <item x="3127"/>
        <item x="3717"/>
        <item x="1187"/>
        <item x="4157"/>
        <item x="424"/>
        <item x="1492"/>
        <item x="2173"/>
        <item x="1648"/>
        <item x="2007"/>
        <item x="3211"/>
        <item x="964"/>
        <item x="3580"/>
        <item x="3292"/>
        <item x="3338"/>
        <item x="1496"/>
        <item x="4236"/>
        <item x="1257"/>
        <item x="1833"/>
        <item x="2253"/>
        <item x="2320"/>
        <item x="2719"/>
        <item x="1706"/>
        <item x="1776"/>
        <item x="1807"/>
        <item x="3092"/>
        <item x="2343"/>
        <item x="2104"/>
        <item x="152"/>
        <item x="55"/>
        <item x="628"/>
        <item x="3398"/>
        <item x="120"/>
        <item x="4350"/>
        <item x="2893"/>
        <item x="846"/>
        <item x="909"/>
        <item x="3077"/>
        <item x="2828"/>
        <item x="1335"/>
        <item x="2724"/>
        <item x="648"/>
        <item x="2673"/>
        <item x="3994"/>
        <item x="1905"/>
        <item x="2823"/>
        <item x="1726"/>
        <item x="3149"/>
        <item x="4050"/>
        <item x="80"/>
        <item x="2012"/>
        <item x="945"/>
        <item x="3362"/>
        <item x="623"/>
        <item x="1487"/>
        <item x="4118"/>
        <item x="3764"/>
        <item x="4155"/>
        <item x="3705"/>
        <item x="3930"/>
        <item x="59"/>
        <item x="2953"/>
        <item x="3402"/>
        <item x="969"/>
        <item x="3577"/>
        <item x="2397"/>
        <item x="4275"/>
        <item x="249"/>
        <item x="1876"/>
        <item x="3029"/>
        <item x="1853"/>
        <item x="3142"/>
        <item x="2004"/>
        <item x="3787"/>
        <item x="484"/>
        <item x="3044"/>
        <item x="1489"/>
        <item x="4267"/>
        <item x="805"/>
        <item x="1793"/>
        <item x="3987"/>
        <item x="1253"/>
        <item x="1034"/>
        <item x="1289"/>
        <item x="4401"/>
        <item x="2942"/>
        <item x="431"/>
        <item x="1396"/>
        <item x="3775"/>
        <item x="3734"/>
        <item x="2352"/>
        <item x="1387"/>
        <item x="2859"/>
        <item x="4435"/>
        <item x="3466"/>
        <item x="3866"/>
        <item x="1528"/>
        <item x="1758"/>
        <item x="2447"/>
        <item x="137"/>
        <item x="4274"/>
        <item x="2428"/>
        <item x="967"/>
        <item x="1705"/>
        <item x="3613"/>
        <item x="782"/>
        <item x="2304"/>
        <item x="977"/>
        <item x="1037"/>
        <item x="3456"/>
        <item x="153"/>
        <item x="2610"/>
        <item x="3676"/>
        <item x="3894"/>
        <item x="2693"/>
        <item x="3197"/>
        <item x="1750"/>
        <item x="2678"/>
        <item x="4177"/>
        <item x="1915"/>
        <item x="1993"/>
        <item x="3889"/>
        <item x="26"/>
        <item x="1614"/>
        <item x="4170"/>
        <item x="2382"/>
        <item x="2081"/>
        <item x="789"/>
        <item x="2853"/>
        <item x="2259"/>
        <item x="558"/>
        <item x="1997"/>
        <item x="2795"/>
        <item x="2846"/>
        <item x="952"/>
        <item x="2069"/>
        <item x="3416"/>
        <item x="1811"/>
        <item x="342"/>
        <item x="2908"/>
        <item x="1485"/>
        <item x="2556"/>
        <item x="974"/>
        <item x="2097"/>
        <item x="2041"/>
        <item x="2792"/>
        <item x="891"/>
        <item x="709"/>
        <item x="681"/>
        <item x="1237"/>
        <item x="2937"/>
        <item x="1302"/>
        <item x="1760"/>
        <item x="4024"/>
        <item x="3240"/>
        <item x="4288"/>
        <item x="541"/>
        <item x="4427"/>
        <item x="1008"/>
        <item x="2442"/>
        <item x="3806"/>
        <item x="1307"/>
        <item x="3174"/>
        <item x="2579"/>
        <item x="1575"/>
        <item x="3858"/>
        <item x="3263"/>
        <item x="4096"/>
        <item x="3796"/>
        <item x="1000"/>
        <item x="2737"/>
        <item x="887"/>
        <item x="1338"/>
        <item x="2605"/>
        <item x="1368"/>
        <item x="4000"/>
        <item x="4240"/>
        <item x="1303"/>
        <item x="4070"/>
        <item x="4197"/>
        <item x="1655"/>
        <item x="4361"/>
        <item x="3800"/>
        <item x="3397"/>
        <item x="2148"/>
        <item x="1260"/>
        <item x="2252"/>
        <item x="2629"/>
        <item x="3353"/>
        <item x="375"/>
        <item x="950"/>
        <item x="1473"/>
        <item x="1903"/>
        <item x="3064"/>
        <item x="454"/>
        <item x="4439"/>
        <item x="1140"/>
        <item x="43"/>
        <item x="2356"/>
        <item x="3599"/>
        <item x="513"/>
        <item x="2939"/>
        <item x="4292"/>
        <item x="3307"/>
        <item x="1365"/>
        <item x="1468"/>
        <item x="4423"/>
        <item x="3847"/>
        <item x="1898"/>
        <item x="2710"/>
        <item x="3245"/>
        <item x="4156"/>
        <item x="3136"/>
        <item x="3720"/>
        <item x="3770"/>
        <item x="4258"/>
        <item x="194"/>
        <item x="2621"/>
        <item x="3803"/>
        <item x="3401"/>
        <item x="4145"/>
        <item x="2071"/>
        <item x="932"/>
        <item x="3823"/>
        <item x="1931"/>
        <item x="3277"/>
        <item x="2612"/>
        <item x="4269"/>
        <item x="4375"/>
        <item x="2503"/>
        <item x="3034"/>
        <item x="1168"/>
        <item x="442"/>
        <item x="4115"/>
        <item x="3786"/>
        <item x="3970"/>
        <item x="3199"/>
        <item x="3548"/>
        <item x="3475"/>
        <item x="1403"/>
        <item x="1443"/>
        <item x="3871"/>
        <item x="432"/>
        <item x="2270"/>
        <item x="4403"/>
        <item x="920"/>
        <item x="1852"/>
        <item x="4065"/>
        <item x="2505"/>
        <item x="3261"/>
        <item x="3939"/>
        <item x="3383"/>
        <item x="1173"/>
        <item x="1822"/>
        <item x="2486"/>
        <item x="590"/>
        <item x="3820"/>
        <item x="2884"/>
        <item x="3241"/>
        <item x="4298"/>
        <item x="3942"/>
        <item x="1571"/>
        <item x="4153"/>
        <item x="3750"/>
        <item x="2682"/>
        <item x="3885"/>
        <item x="2045"/>
        <item x="4334"/>
        <item x="4359"/>
        <item x="548"/>
        <item x="4239"/>
        <item x="2308"/>
        <item x="512"/>
        <item x="2728"/>
        <item x="4376"/>
        <item x="2731"/>
        <item x="3317"/>
        <item x="2540"/>
        <item x="2067"/>
        <item x="3430"/>
        <item x="1762"/>
        <item x="3444"/>
        <item x="1328"/>
        <item x="1607"/>
        <item x="3175"/>
        <item x="1688"/>
        <item x="4316"/>
        <item x="3753"/>
        <item x="3585"/>
        <item x="3102"/>
        <item x="4402"/>
        <item x="613"/>
        <item x="525"/>
        <item x="1550"/>
        <item x="3322"/>
        <item x="902"/>
        <item x="2249"/>
        <item x="4406"/>
        <item x="1177"/>
        <item x="2510"/>
        <item x="4314"/>
        <item x="3551"/>
        <item x="1529"/>
        <item x="3911"/>
        <item x="4117"/>
        <item x="500"/>
        <item x="4035"/>
        <item x="2845"/>
        <item x="1096"/>
        <item x="4286"/>
        <item x="828"/>
        <item x="1477"/>
        <item x="4209"/>
        <item x="2185"/>
        <item x="2190"/>
        <item x="304"/>
        <item x="4253"/>
        <item x="3933"/>
        <item x="2970"/>
        <item x="4303"/>
        <item x="4046"/>
        <item x="4300"/>
        <item x="4246"/>
        <item x="3711"/>
        <item x="882"/>
        <item x="1475"/>
        <item x="2436"/>
        <item x="1545"/>
        <item x="4044"/>
        <item x="2575"/>
        <item x="2902"/>
        <item x="2675"/>
        <item x="3955"/>
        <item x="1091"/>
        <item x="2633"/>
        <item x="4069"/>
        <item x="1531"/>
        <item x="1073"/>
        <item x="1770"/>
        <item x="812"/>
        <item x="1877"/>
        <item x="980"/>
        <item x="2034"/>
        <item x="2217"/>
        <item x="1178"/>
        <item x="1991"/>
        <item x="3718"/>
        <item x="1323"/>
        <item x="2599"/>
        <item x="3413"/>
        <item x="586"/>
        <item x="994"/>
        <item x="3759"/>
        <item x="2215"/>
        <item x="4340"/>
        <item x="1320"/>
        <item x="2508"/>
        <item x="1344"/>
        <item x="2278"/>
        <item x="3266"/>
        <item x="1789"/>
        <item x="1132"/>
        <item x="2346"/>
        <item x="135"/>
        <item x="3625"/>
        <item x="4268"/>
        <item x="2090"/>
        <item x="572"/>
        <item x="3835"/>
        <item x="4366"/>
        <item x="4202"/>
        <item x="3687"/>
        <item x="2827"/>
        <item x="924"/>
        <item x="2851"/>
        <item x="298"/>
        <item x="2563"/>
        <item x="3231"/>
        <item x="4259"/>
        <item x="3336"/>
        <item x="3932"/>
        <item x="3345"/>
        <item x="1133"/>
        <item x="827"/>
        <item x="2176"/>
        <item x="4241"/>
        <item x="1004"/>
        <item x="1796"/>
        <item x="490"/>
        <item x="476"/>
        <item x="2303"/>
        <item x="3375"/>
        <item x="3047"/>
        <item x="3246"/>
        <item x="3169"/>
        <item x="3173"/>
        <item x="3057"/>
        <item x="693"/>
        <item x="4394"/>
        <item x="2276"/>
        <item x="3472"/>
        <item x="3908"/>
        <item x="47"/>
        <item x="2019"/>
        <item x="2485"/>
        <item x="3010"/>
        <item x="1431"/>
        <item x="3002"/>
        <item x="2037"/>
        <item x="2391"/>
        <item x="2530"/>
        <item x="866"/>
        <item x="3556"/>
        <item x="4436"/>
        <item x="3340"/>
        <item x="1570"/>
        <item x="1996"/>
        <item x="2549"/>
        <item x="3009"/>
        <item x="2473"/>
        <item x="1939"/>
        <item x="579"/>
        <item x="3846"/>
        <item x="556"/>
        <item x="3848"/>
        <item x="2927"/>
        <item x="587"/>
        <item x="3163"/>
        <item x="2677"/>
        <item x="3497"/>
        <item x="2150"/>
        <item x="2680"/>
        <item x="3631"/>
        <item x="3754"/>
        <item x="3757"/>
        <item x="3201"/>
        <item x="3481"/>
        <item x="132"/>
        <item x="2366"/>
        <item x="369"/>
        <item x="2932"/>
        <item x="4091"/>
        <item x="133"/>
        <item x="1218"/>
        <item x="650"/>
        <item x="2061"/>
        <item x="3302"/>
        <item x="2686"/>
        <item x="521"/>
        <item x="2545"/>
        <item x="2457"/>
        <item x="3650"/>
        <item x="3733"/>
        <item x="2468"/>
        <item x="3205"/>
        <item x="3379"/>
        <item x="4385"/>
        <item x="1056"/>
        <item x="2099"/>
        <item x="3227"/>
        <item x="773"/>
        <item x="561"/>
        <item x="4281"/>
        <item x="4203"/>
        <item x="1206"/>
        <item x="3284"/>
        <item x="634"/>
        <item x="1551"/>
        <item x="4021"/>
        <item x="1765"/>
        <item x="1503"/>
        <item x="3816"/>
        <item x="3158"/>
        <item x="3882"/>
        <item x="3321"/>
        <item x="3126"/>
        <item x="645"/>
        <item x="3343"/>
        <item x="3921"/>
        <item x="3938"/>
        <item x="3096"/>
        <item x="143"/>
        <item x="436"/>
        <item x="792"/>
        <item x="3702"/>
        <item x="4094"/>
        <item x="1296"/>
        <item x="673"/>
        <item x="4444"/>
        <item x="4028"/>
        <item x="667"/>
        <item x="4346"/>
        <item x="2914"/>
        <item x="3351"/>
        <item x="1300"/>
        <item x="3840"/>
        <item x="1746"/>
        <item x="3561"/>
        <item x="2361"/>
        <item x="3024"/>
        <item x="4060"/>
        <item x="3797"/>
        <item x="4433"/>
        <item x="1240"/>
        <item x="2838"/>
        <item x="3689"/>
        <item x="961"/>
        <item x="1085"/>
        <item x="2412"/>
        <item x="3160"/>
        <item x="3488"/>
        <item x="3986"/>
        <item x="3117"/>
        <item x="2743"/>
        <item x="1659"/>
        <item x="2880"/>
        <item x="3542"/>
        <item x="276"/>
        <item x="3440"/>
        <item x="989"/>
        <item x="262"/>
        <item x="3400"/>
        <item x="1491"/>
        <item x="3983"/>
        <item x="2028"/>
        <item x="2029"/>
        <item x="2326"/>
        <item x="3106"/>
        <item x="301"/>
        <item x="4392"/>
        <item x="2606"/>
        <item x="3890"/>
        <item x="2139"/>
        <item x="733"/>
        <item x="1942"/>
        <item x="3837"/>
        <item x="3961"/>
        <item x="2729"/>
        <item x="4218"/>
        <item x="2334"/>
        <item x="4393"/>
        <item x="2445"/>
        <item x="2065"/>
        <item x="3573"/>
        <item x="3549"/>
        <item x="2470"/>
        <item x="4082"/>
        <item x="3476"/>
        <item x="4055"/>
        <item x="328"/>
        <item x="3626"/>
        <item x="2222"/>
        <item x="2860"/>
        <item x="589"/>
        <item x="762"/>
        <item x="3223"/>
        <item x="4106"/>
        <item x="4089"/>
        <item x="881"/>
        <item x="797"/>
        <item x="1679"/>
        <item x="250"/>
        <item x="3209"/>
        <item x="3517"/>
        <item x="4042"/>
        <item x="2886"/>
        <item x="251"/>
        <item x="2766"/>
        <item x="3275"/>
        <item x="2632"/>
        <item x="4331"/>
        <item x="1665"/>
        <item x="1946"/>
        <item x="2337"/>
        <item x="794"/>
        <item x="3237"/>
        <item x="4416"/>
        <item x="2507"/>
        <item x="3290"/>
        <item x="3918"/>
        <item x="1288"/>
        <item x="2399"/>
        <item x="3256"/>
        <item x="3501"/>
        <item x="2531"/>
        <item x="3380"/>
        <item x="3207"/>
        <item x="4283"/>
        <item x="3394"/>
        <item x="4397"/>
        <item x="1372"/>
        <item x="228"/>
        <item x="3880"/>
        <item x="2511"/>
        <item x="1331"/>
        <item x="3865"/>
        <item x="2873"/>
        <item x="3356"/>
        <item x="3675"/>
        <item x="569"/>
        <item x="2409"/>
        <item x="3616"/>
        <item x="1751"/>
        <item x="562"/>
        <item x="2875"/>
        <item x="4166"/>
        <item x="2991"/>
        <item x="3"/>
        <item x="1692"/>
        <item x="3081"/>
        <item x="2226"/>
        <item x="1251"/>
        <item x="3080"/>
        <item x="3768"/>
        <item x="1945"/>
        <item x="596"/>
        <item x="4356"/>
        <item x="3533"/>
        <item x="4015"/>
        <item x="2998"/>
        <item x="3350"/>
        <item x="4224"/>
        <item x="1752"/>
        <item x="256"/>
        <item x="2378"/>
        <item x="4001"/>
        <item x="2930"/>
        <item x="3525"/>
        <item x="1753"/>
        <item x="2285"/>
        <item x="3053"/>
        <item x="1803"/>
        <item x="3320"/>
        <item x="2425"/>
        <item x="52"/>
        <item x="113"/>
        <item x="3907"/>
        <item x="1769"/>
        <item x="144"/>
        <item x="41"/>
        <item x="1287"/>
        <item x="2184"/>
        <item x="3054"/>
        <item x="1134"/>
        <item x="2162"/>
        <item x="3554"/>
        <item x="1647"/>
        <item x="1192"/>
        <item x="2903"/>
        <item x="3767"/>
        <item x="861"/>
        <item x="3605"/>
        <item x="646"/>
        <item x="3951"/>
        <item x="723"/>
        <item x="3607"/>
        <item x="1286"/>
        <item x="1754"/>
        <item x="2237"/>
        <item x="1676"/>
        <item x="1426"/>
        <item x="3664"/>
        <item x="3148"/>
        <item x="1767"/>
        <item x="2367"/>
        <item x="2143"/>
        <item x="213"/>
        <item x="574"/>
        <item x="154"/>
        <item x="3214"/>
        <item x="1988"/>
        <item x="810"/>
        <item x="2205"/>
        <item x="860"/>
        <item x="4237"/>
        <item x="1057"/>
        <item x="832"/>
        <item x="1620"/>
        <item x="2764"/>
        <item x="1465"/>
        <item x="4243"/>
        <item x="3794"/>
        <item x="3996"/>
        <item x="205"/>
        <item x="4054"/>
        <item x="4250"/>
        <item x="3494"/>
        <item x="1925"/>
        <item x="2408"/>
        <item x="3055"/>
        <item x="4235"/>
        <item x="4215"/>
        <item x="1228"/>
        <item x="4445"/>
        <item x="2662"/>
        <item x="3956"/>
        <item x="3318"/>
        <item x="2981"/>
        <item x="2042"/>
        <item x="3919"/>
        <item x="2628"/>
        <item x="2183"/>
        <item x="3836"/>
        <item x="2992"/>
        <item x="3550"/>
        <item x="344"/>
        <item x="2396"/>
        <item x="3925"/>
        <item x="1971"/>
        <item x="1167"/>
        <item x="948"/>
        <item x="477"/>
        <item x="3975"/>
        <item x="3415"/>
        <item x="1949"/>
        <item x="307"/>
        <item x="1860"/>
        <item x="96"/>
        <item x="917"/>
        <item x="2691"/>
        <item x="381"/>
        <item x="4399"/>
        <item x="2931"/>
        <item x="1164"/>
        <item x="378"/>
        <item x="3802"/>
        <item x="1299"/>
        <item x="2178"/>
        <item x="2063"/>
        <item x="3203"/>
        <item x="2738"/>
        <item x="2524"/>
        <item x="2655"/>
        <item x="277"/>
        <item x="4127"/>
        <item x="4200"/>
        <item x="1608"/>
        <item x="317"/>
        <item x="1906"/>
        <item x="2227"/>
        <item x="3298"/>
        <item x="1359"/>
        <item x="3608"/>
        <item x="711"/>
        <item x="1739"/>
        <item x="3872"/>
        <item x="1736"/>
        <item x="2260"/>
        <item x="1388"/>
        <item x="731"/>
        <item x="2186"/>
        <item x="1370"/>
        <item x="4134"/>
        <item x="2639"/>
        <item x="1742"/>
        <item x="4172"/>
        <item x="4051"/>
        <item x="4353"/>
        <item x="2765"/>
        <item x="4446"/>
        <item x="3578"/>
        <item x="3516"/>
        <item x="3547"/>
        <item x="2541"/>
        <item x="3690"/>
        <item x="4012"/>
        <item x="1490"/>
        <item x="4184"/>
        <item x="2973"/>
        <item x="546"/>
        <item x="4261"/>
        <item x="1104"/>
        <item x="2907"/>
        <item x="3967"/>
        <item x="4242"/>
        <item x="386"/>
        <item x="883"/>
        <item x="1525"/>
        <item x="3498"/>
        <item x="3782"/>
        <item x="1891"/>
        <item x="3003"/>
        <item x="898"/>
        <item x="1292"/>
        <item x="3507"/>
        <item x="1766"/>
        <item x="4420"/>
        <item x="1573"/>
        <item x="720"/>
        <item x="3134"/>
        <item x="3777"/>
        <item x="1699"/>
        <item x="3864"/>
        <item x="4425"/>
        <item x="2983"/>
        <item x="1217"/>
        <item x="1066"/>
        <item x="511"/>
        <item x="2763"/>
        <item x="3985"/>
        <item x="4149"/>
        <item x="2671"/>
        <item x="3710"/>
        <item x="2751"/>
        <item x="3138"/>
        <item x="4345"/>
        <item x="2862"/>
        <item x="2210"/>
        <item x="2386"/>
        <item x="3389"/>
        <item x="265"/>
        <item x="2943"/>
        <item x="2137"/>
        <item x="438"/>
        <item x="4358"/>
        <item x="2113"/>
        <item x="933"/>
        <item x="1305"/>
        <item x="2885"/>
        <item x="355"/>
        <item x="3178"/>
        <item x="3904"/>
        <item x="2670"/>
        <item x="2888"/>
        <item x="312"/>
        <item x="347"/>
        <item x="3618"/>
        <item x="3736"/>
        <item x="3945"/>
        <item x="4229"/>
        <item x="3156"/>
        <item x="3638"/>
        <item x="3998"/>
        <item x="2376"/>
        <item x="4041"/>
        <item x="3818"/>
        <item x="4299"/>
        <item x="4365"/>
        <item x="2459"/>
        <item x="3097"/>
        <item x="1278"/>
        <item x="1493"/>
        <item x="2169"/>
        <item x="1696"/>
        <item x="3557"/>
        <item x="3478"/>
        <item x="1864"/>
        <item x="616"/>
        <item x="166"/>
        <item x="2641"/>
        <item x="2363"/>
        <item x="3072"/>
        <item x="3490"/>
        <item x="1556"/>
        <item x="2111"/>
        <item x="2014"/>
        <item x="2649"/>
        <item x="3567"/>
        <item x="2749"/>
        <item x="1293"/>
        <item x="842"/>
        <item x="3569"/>
        <item x="1725"/>
        <item x="2035"/>
        <item x="16"/>
        <item x="3161"/>
        <item x="4437"/>
        <item x="66"/>
        <item x="3395"/>
        <item x="1892"/>
        <item x="4162"/>
        <item x="2945"/>
        <item x="3132"/>
        <item x="3740"/>
        <item x="2513"/>
        <item x="4158"/>
        <item x="2351"/>
        <item x="868"/>
        <item x="2768"/>
        <item x="320"/>
        <item x="625"/>
        <item x="3520"/>
        <item x="3110"/>
        <item x="2416"/>
        <item x="1033"/>
        <item x="4343"/>
        <item x="4100"/>
        <item x="1974"/>
        <item x="3566"/>
        <item x="3781"/>
        <item x="3425"/>
        <item x="4319"/>
        <item x="951"/>
        <item x="2257"/>
        <item x="3830"/>
        <item x="3532"/>
        <item x="3583"/>
        <item x="3443"/>
        <item x="576"/>
        <item x="2603"/>
        <item x="1076"/>
        <item x="2819"/>
        <item x="3068"/>
        <item x="2213"/>
        <item x="524"/>
        <item x="1693"/>
        <item x="129"/>
        <item x="3812"/>
        <item x="3707"/>
        <item x="4438"/>
        <item x="3910"/>
        <item x="4186"/>
        <item x="1252"/>
        <item x="4249"/>
        <item x="1768"/>
        <item x="204"/>
        <item x="871"/>
        <item x="3646"/>
        <item x="2522"/>
        <item x="2182"/>
        <item x="3619"/>
        <item x="2866"/>
        <item x="3108"/>
        <item x="3502"/>
        <item x="111"/>
        <item x="4344"/>
        <item x="1046"/>
        <item x="1611"/>
        <item x="2214"/>
        <item x="2381"/>
        <item x="3273"/>
        <item x="1617"/>
        <item x="1941"/>
        <item x="3459"/>
        <item x="4086"/>
        <item x="886"/>
        <item x="603"/>
        <item x="2879"/>
        <item x="3157"/>
        <item x="1723"/>
        <item x="3579"/>
        <item x="4071"/>
        <item x="1024"/>
        <item x="3584"/>
        <item x="3447"/>
        <item x="4321"/>
        <item x="1700"/>
        <item x="3222"/>
        <item x="3508"/>
        <item x="507"/>
        <item x="2494"/>
        <item x="2581"/>
        <item x="3439"/>
        <item x="1425"/>
        <item x="1962"/>
        <item x="1513"/>
        <item x="4222"/>
        <item x="1947"/>
        <item x="4352"/>
        <item x="3817"/>
        <item x="4007"/>
        <item x="4332"/>
        <item x="3609"/>
        <item x="3972"/>
        <item x="3269"/>
        <item x="3535"/>
        <item x="2256"/>
        <item x="2870"/>
        <item x="3989"/>
        <item x="3868"/>
        <item x="362"/>
        <item x="3469"/>
        <item x="2282"/>
        <item x="3324"/>
        <item x="2636"/>
        <item x="3304"/>
        <item x="4059"/>
        <item x="872"/>
        <item x="3884"/>
        <item x="1106"/>
        <item x="1986"/>
        <item x="2157"/>
        <item x="4038"/>
        <item x="3950"/>
        <item x="3639"/>
        <item x="966"/>
        <item x="1394"/>
        <item x="3974"/>
        <item x="4119"/>
        <item x="4266"/>
        <item x="3810"/>
        <item x="2957"/>
        <item x="3145"/>
        <item x="1526"/>
        <item x="2232"/>
        <item x="3828"/>
        <item x="313"/>
        <item x="4422"/>
        <item x="4183"/>
        <item x="3660"/>
        <item x="1649"/>
        <item x="2022"/>
        <item x="2330"/>
        <item x="1567"/>
        <item x="45"/>
        <item x="4441"/>
        <item x="1301"/>
        <item x="1694"/>
        <item x="3746"/>
        <item x="1825"/>
        <item x="1071"/>
        <item x="3891"/>
        <item x="3819"/>
        <item x="3962"/>
        <item x="3133"/>
        <item x="3633"/>
        <item x="28"/>
        <item x="1539"/>
        <item x="1159"/>
        <item x="3471"/>
        <item x="2941"/>
        <item x="3977"/>
        <item x="182"/>
        <item x="4034"/>
        <item x="314"/>
        <item x="1956"/>
        <item x="4085"/>
        <item x="880"/>
        <item x="3980"/>
        <item x="1836"/>
        <item x="3896"/>
        <item x="3462"/>
        <item x="1968"/>
        <item x="565"/>
        <item x="3331"/>
        <item x="3666"/>
        <item x="1074"/>
        <item x="3168"/>
        <item x="3798"/>
        <item x="3121"/>
        <item x="2644"/>
        <item x="2600"/>
        <item x="1393"/>
        <item x="209"/>
        <item x="4226"/>
        <item x="3598"/>
        <item x="1894"/>
        <item x="3303"/>
        <item x="756"/>
        <item x="4429"/>
        <item x="1149"/>
        <item x="1998"/>
        <item x="2887"/>
        <item x="3349"/>
        <item x="226"/>
        <item x="2336"/>
        <item x="3154"/>
        <item x="2435"/>
        <item x="3170"/>
        <item x="3808"/>
        <item x="2626"/>
        <item x="3586"/>
        <item x="3083"/>
        <item x="3139"/>
        <item x="2922"/>
        <item x="1691"/>
        <item x="533"/>
        <item x="4143"/>
        <item x="754"/>
        <item x="641"/>
        <item x="3696"/>
        <item x="234"/>
        <item x="2772"/>
        <item x="4087"/>
        <item x="3540"/>
        <item x="2310"/>
        <item x="2126"/>
        <item x="1369"/>
        <item x="847"/>
        <item x="3414"/>
        <item x="4004"/>
        <item x="2311"/>
        <item x="4302"/>
        <item x="82"/>
        <item x="2711"/>
        <item x="4371"/>
        <item x="2230"/>
        <item x="150"/>
        <item x="2962"/>
        <item x="2689"/>
        <item x="3296"/>
        <item x="768"/>
        <item x="2008"/>
        <item x="2263"/>
        <item x="3698"/>
        <item x="833"/>
        <item x="1672"/>
        <item x="71"/>
        <item x="3897"/>
        <item x="2389"/>
        <item x="1934"/>
        <item x="2658"/>
        <item x="2434"/>
        <item x="2788"/>
        <item x="274"/>
        <item x="1764"/>
        <item x="1719"/>
        <item x="503"/>
        <item x="719"/>
        <item x="211"/>
        <item x="232"/>
        <item x="1204"/>
        <item x="3450"/>
        <item x="3330"/>
        <item x="3582"/>
        <item x="1060"/>
        <item x="940"/>
        <item x="2134"/>
        <item x="4011"/>
        <item x="2643"/>
        <item x="4142"/>
        <item x="888"/>
        <item x="3963"/>
        <item x="3673"/>
        <item x="491"/>
        <item x="2826"/>
        <item x="390"/>
        <item x="2538"/>
        <item x="2163"/>
        <item x="2049"/>
        <item x="87"/>
        <item x="4107"/>
        <item x="3545"/>
        <item x="258"/>
        <item x="2637"/>
        <item x="3949"/>
        <item x="3773"/>
        <item x="1958"/>
        <item x="2661"/>
        <item x="1613"/>
        <item x="2354"/>
        <item x="3763"/>
        <item x="2479"/>
        <item x="3627"/>
        <item x="1870"/>
        <item x="4133"/>
        <item x="3150"/>
        <item x="3948"/>
        <item x="690"/>
        <item x="2976"/>
        <item x="4003"/>
        <item x="4417"/>
        <item x="780"/>
        <item x="2844"/>
        <item x="4185"/>
        <item x="2586"/>
        <item x="3239"/>
        <item x="2056"/>
        <item x="3888"/>
        <item x="3409"/>
        <item x="1414"/>
        <item x="1951"/>
        <item x="3392"/>
        <item x="3731"/>
        <item x="621"/>
        <item x="2002"/>
        <item x="2437"/>
        <item x="3941"/>
        <item x="2653"/>
        <item x="3332"/>
        <item x="4116"/>
        <item x="2321"/>
        <item x="4276"/>
        <item x="752"/>
        <item x="3061"/>
        <item x="2433"/>
        <item x="2052"/>
        <item x="2576"/>
        <item x="3455"/>
        <item x="3337"/>
        <item x="2634"/>
        <item x="3465"/>
        <item x="1409"/>
        <item x="3531"/>
        <item x="3192"/>
        <item x="1020"/>
        <item x="2123"/>
        <item x="703"/>
        <item x="2245"/>
        <item x="2928"/>
        <item x="2781"/>
        <item x="1255"/>
        <item x="1730"/>
        <item x="4101"/>
        <item x="3981"/>
        <item x="1163"/>
        <item x="3879"/>
        <item x="3814"/>
        <item x="4336"/>
        <item x="1938"/>
        <item x="4163"/>
        <item x="2299"/>
        <item x="1233"/>
        <item x="3464"/>
        <item x="2410"/>
        <item x="4349"/>
        <item x="1522"/>
        <item x="1172"/>
        <item x="2936"/>
        <item x="1154"/>
        <item x="1755"/>
        <item x="3833"/>
        <item x="1309"/>
        <item x="2806"/>
        <item x="2419"/>
        <item x="2709"/>
        <item x="1521"/>
        <item x="188"/>
        <item x="3448"/>
        <item x="523"/>
        <item x="517"/>
        <item x="3278"/>
        <item x="3640"/>
        <item x="3300"/>
        <item x="3352"/>
        <item x="3570"/>
        <item x="233"/>
        <item x="3852"/>
        <item x="3709"/>
        <item x="2785"/>
        <item x="3130"/>
        <item x="4103"/>
        <item x="20"/>
        <item x="1728"/>
        <item x="2584"/>
        <item x="2778"/>
        <item x="1643"/>
        <item x="2642"/>
        <item x="1747"/>
        <item x="172"/>
        <item x="2761"/>
        <item x="3850"/>
        <item x="2471"/>
        <item x="4306"/>
        <item x="585"/>
        <item x="931"/>
        <item x="3788"/>
        <item x="3615"/>
        <item x="3957"/>
        <item x="651"/>
        <item x="824"/>
        <item x="447"/>
        <item x="3934"/>
        <item x="2247"/>
        <item x="677"/>
        <item x="3445"/>
        <item x="3271"/>
        <item x="4380"/>
        <item x="1936"/>
        <item x="4052"/>
        <item x="2201"/>
        <item x="3213"/>
        <item x="4026"/>
        <item x="2318"/>
        <item x="4066"/>
        <item x="275"/>
        <item x="286"/>
        <item x="3019"/>
        <item x="1241"/>
        <item x="1778"/>
        <item x="2963"/>
        <item x="4378"/>
        <item x="1276"/>
        <item x="1511"/>
        <item x="4318"/>
        <item x="239"/>
        <item x="614"/>
        <item x="1738"/>
        <item x="3564"/>
        <item x="2583"/>
        <item x="2160"/>
        <item x="765"/>
        <item x="2635"/>
        <item x="4404"/>
        <item x="224"/>
        <item x="1670"/>
        <item x="3078"/>
        <item x="3703"/>
        <item x="2955"/>
        <item x="3082"/>
        <item x="1342"/>
        <item x="2816"/>
        <item x="3180"/>
        <item x="1641"/>
        <item x="203"/>
        <item x="4019"/>
        <item x="3692"/>
        <item x="4129"/>
        <item x="3287"/>
        <item x="640"/>
        <item x="1297"/>
        <item x="4280"/>
        <item x="1315"/>
        <item x="959"/>
        <item x="1842"/>
        <item x="508"/>
        <item x="2720"/>
        <item x="2078"/>
        <item x="2602"/>
        <item x="2857"/>
        <item x="1191"/>
        <item x="4370"/>
        <item x="2329"/>
        <item x="2713"/>
        <item x="2141"/>
        <item x="3001"/>
        <item x="1569"/>
        <item x="1362"/>
        <item x="2400"/>
        <item x="3526"/>
        <item x="4161"/>
        <item x="4014"/>
        <item x="1918"/>
        <item x="1483"/>
        <item x="3984"/>
        <item x="3536"/>
        <item x="627"/>
        <item x="4195"/>
        <item x="2519"/>
        <item x="1339"/>
        <item x="3479"/>
        <item x="450"/>
        <item x="1410"/>
        <item x="3050"/>
        <item x="2591"/>
        <item x="1214"/>
        <item x="2843"/>
        <item x="3244"/>
        <item x="3563"/>
        <item x="4431"/>
        <item x="3367"/>
        <item x="2224"/>
        <item x="4341"/>
        <item x="2273"/>
        <item x="84"/>
        <item x="2187"/>
        <item x="2645"/>
        <item x="4293"/>
        <item x="2072"/>
        <item x="3509"/>
        <item x="3813"/>
        <item x="1851"/>
        <item x="2647"/>
        <item x="2982"/>
        <item x="3761"/>
        <item x="3851"/>
        <item x="1847"/>
        <item x="3074"/>
        <item x="3997"/>
        <item x="4025"/>
        <item x="3212"/>
        <item x="3506"/>
        <item x="2280"/>
        <item x="1709"/>
        <item x="1913"/>
        <item x="3923"/>
        <item x="3943"/>
        <item x="3260"/>
        <item x="1749"/>
        <item x="2440"/>
        <item x="2812"/>
        <item x="4112"/>
        <item x="3198"/>
        <item x="3834"/>
        <item x="4078"/>
        <item x="3519"/>
        <item x="3393"/>
        <item x="2"/>
        <item x="1978"/>
        <item x="3147"/>
        <item x="4221"/>
        <item x="2088"/>
        <item x="4322"/>
        <item x="2292"/>
        <item x="3792"/>
        <item x="532"/>
        <item x="1928"/>
        <item x="3874"/>
        <item x="2601"/>
        <item x="1180"/>
        <item x="2696"/>
        <item x="4377"/>
        <item x="3088"/>
        <item x="2406"/>
        <item x="1896"/>
        <item x="2086"/>
        <item x="1656"/>
        <item x="1869"/>
        <item x="1122"/>
        <item x="4335"/>
        <item x="3272"/>
        <item x="728"/>
        <item x="4179"/>
        <item x="2307"/>
        <item x="1181"/>
        <item x="3504"/>
        <item x="4072"/>
        <item x="4329"/>
        <item x="535"/>
        <item x="3487"/>
        <item x="3771"/>
        <item x="3388"/>
        <item x="1538"/>
        <item x="2422"/>
        <item x="3210"/>
        <item x="1451"/>
        <item x="4290"/>
        <item x="908"/>
        <item x="3281"/>
        <item x="2483"/>
        <item x="4354"/>
        <item x="3657"/>
        <item x="1235"/>
        <item x="3665"/>
        <item x="1070"/>
        <item x="4414"/>
        <item x="3403"/>
        <item x="175"/>
        <item x="4130"/>
        <item x="3016"/>
        <item x="3760"/>
        <item x="3742"/>
        <item x="2665"/>
        <item x="2784"/>
        <item x="3438"/>
        <item x="2616"/>
        <item x="4132"/>
        <item x="2453"/>
        <item x="3468"/>
        <item x="1809"/>
        <item x="1497"/>
        <item x="4187"/>
        <item x="2916"/>
        <item x="3602"/>
        <item x="4058"/>
        <item x="4043"/>
        <item x="3035"/>
        <item x="155"/>
        <item x="4277"/>
        <item x="311"/>
        <item x="3597"/>
        <item x="158"/>
        <item x="2917"/>
        <item x="3976"/>
        <item x="3965"/>
        <item x="2674"/>
        <item x="3005"/>
        <item x="1147"/>
        <item x="2228"/>
        <item x="2986"/>
        <item x="873"/>
        <item x="2262"/>
        <item x="2266"/>
        <item x="4009"/>
        <item x="3906"/>
        <item x="2539"/>
        <item x="218"/>
        <item x="2345"/>
        <item x="2460"/>
        <item x="3357"/>
        <item x="3610"/>
        <item x="2698"/>
        <item x="2572"/>
        <item x="3376"/>
        <item x="4223"/>
        <item x="1816"/>
        <item x="3372"/>
        <item x="3973"/>
        <item x="3708"/>
        <item x="3971"/>
        <item x="1239"/>
        <item x="2988"/>
        <item x="2630"/>
        <item x="1673"/>
        <item x="3966"/>
        <item x="3595"/>
        <item x="1097"/>
        <item x="2952"/>
        <item x="2456"/>
        <item x="509"/>
        <item x="4102"/>
        <item x="1922"/>
        <item x="2293"/>
        <item x="2534"/>
        <item x="3224"/>
        <item x="4432"/>
        <item x="1817"/>
        <item x="140"/>
        <item x="2244"/>
        <item x="4357"/>
        <item x="4120"/>
        <item x="2385"/>
        <item x="255"/>
        <item x="2135"/>
        <item x="270"/>
        <item x="3023"/>
        <item x="4124"/>
        <item x="3020"/>
        <item x="2161"/>
        <item x="3844"/>
        <item x="3090"/>
        <item t="default"/>
      </items>
    </pivotField>
    <pivotField showAll="0"/>
    <pivotField showAll="0"/>
    <pivotField showAll="0"/>
    <pivotField numFmtId="1" showAll="0"/>
    <pivotField showAll="0"/>
    <pivotField showAll="0"/>
    <pivotField showAll="0"/>
  </pivotFields>
  <rowFields count="1">
    <field x="4"/>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Sum of Sales" fld="12" baseField="0" baseItem="0" numFmtId="2"/>
    <dataField name="Sum of Profit" fld="13" baseField="0" baseItem="0" numFmtId="2"/>
    <dataField name="Count of Order_ID" fld="0" subtotal="count" baseField="0" baseItem="0"/>
  </dataField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06A92D5-02C4-4563-A1A6-D0D23AA2762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F28:H34" firstHeaderRow="0" firstDataRow="1" firstDataCol="1"/>
  <pivotFields count="21">
    <pivotField dataField="1" showAll="0"/>
    <pivotField numFmtId="14" showAll="0"/>
    <pivotField showAll="0"/>
    <pivotField showAll="0"/>
    <pivotField showAll="0"/>
    <pivotField showAll="0"/>
    <pivotField showAll="0"/>
    <pivotField showAll="0"/>
    <pivotField showAll="0">
      <items count="8">
        <item x="3"/>
        <item x="0"/>
        <item x="1"/>
        <item x="2"/>
        <item x="5"/>
        <item x="6"/>
        <item x="4"/>
        <item t="default"/>
      </items>
    </pivotField>
    <pivotField numFmtId="1" showAll="0"/>
    <pivotField numFmtId="2" showAll="0"/>
    <pivotField numFmtId="2" showAll="0"/>
    <pivotField dataField="1" numFmtId="2" showAll="0"/>
    <pivotField numFmtId="2" showAll="0"/>
    <pivotField showAll="0"/>
    <pivotField showAll="0"/>
    <pivotField showAll="0"/>
    <pivotField axis="axisRow" numFmtId="1" showAll="0">
      <items count="6">
        <item x="4"/>
        <item x="3"/>
        <item x="2"/>
        <item x="1"/>
        <item x="0"/>
        <item t="default"/>
      </items>
    </pivotField>
    <pivotField showAll="0"/>
    <pivotField showAll="0"/>
    <pivotField showAll="0"/>
  </pivotFields>
  <rowFields count="1">
    <field x="17"/>
  </rowFields>
  <rowItems count="6">
    <i>
      <x/>
    </i>
    <i>
      <x v="1"/>
    </i>
    <i>
      <x v="2"/>
    </i>
    <i>
      <x v="3"/>
    </i>
    <i>
      <x v="4"/>
    </i>
    <i t="grand">
      <x/>
    </i>
  </rowItems>
  <colFields count="1">
    <field x="-2"/>
  </colFields>
  <colItems count="2">
    <i>
      <x/>
    </i>
    <i i="1">
      <x v="1"/>
    </i>
  </colItems>
  <dataFields count="2">
    <dataField name="Count of Order_ID" fld="0" subtotal="count" baseField="0" baseItem="0"/>
    <dataField name="Sum of Sales" fld="12" baseField="0" baseItem="0" numFmtId="2"/>
  </dataFields>
  <chartFormats count="2">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6F52F2A-AF55-455B-9AF3-DD75D1517BA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3" firstHeaderRow="1" firstDataRow="1" firstDataCol="1"/>
  <pivotFields count="21">
    <pivotField showAll="0"/>
    <pivotField numFmtId="14" showAll="0"/>
    <pivotField showAll="0"/>
    <pivotField showAll="0"/>
    <pivotField showAll="0"/>
    <pivotField axis="axisRow" showAll="0">
      <items count="10">
        <item x="8"/>
        <item x="5"/>
        <item x="3"/>
        <item x="2"/>
        <item x="4"/>
        <item x="0"/>
        <item x="7"/>
        <item x="1"/>
        <item x="6"/>
        <item t="default"/>
      </items>
    </pivotField>
    <pivotField showAll="0"/>
    <pivotField showAll="0"/>
    <pivotField showAll="0">
      <items count="8">
        <item x="3"/>
        <item x="0"/>
        <item x="1"/>
        <item x="2"/>
        <item x="5"/>
        <item x="6"/>
        <item x="4"/>
        <item t="default"/>
      </items>
    </pivotField>
    <pivotField numFmtId="1" showAll="0"/>
    <pivotField numFmtId="2" showAll="0"/>
    <pivotField numFmtId="2" showAll="0"/>
    <pivotField dataField="1" numFmtId="2" showAll="0"/>
    <pivotField numFmtId="2" showAll="0"/>
    <pivotField showAll="0"/>
    <pivotField showAll="0"/>
    <pivotField showAll="0"/>
    <pivotField numFmtId="1" showAll="0"/>
    <pivotField showAll="0"/>
    <pivotField showAll="0"/>
    <pivotField showAll="0">
      <items count="13">
        <item h="1" x="5"/>
        <item h="1" x="10"/>
        <item h="1" x="4"/>
        <item h="1" x="7"/>
        <item x="0"/>
        <item h="1" x="9"/>
        <item h="1" x="8"/>
        <item h="1" x="3"/>
        <item h="1" x="11"/>
        <item h="1" x="2"/>
        <item h="1" x="6"/>
        <item h="1" x="1"/>
        <item t="default"/>
      </items>
    </pivotField>
  </pivotFields>
  <rowFields count="1">
    <field x="5"/>
  </rowFields>
  <rowItems count="10">
    <i>
      <x/>
    </i>
    <i>
      <x v="1"/>
    </i>
    <i>
      <x v="2"/>
    </i>
    <i>
      <x v="3"/>
    </i>
    <i>
      <x v="4"/>
    </i>
    <i>
      <x v="5"/>
    </i>
    <i>
      <x v="6"/>
    </i>
    <i>
      <x v="7"/>
    </i>
    <i>
      <x v="8"/>
    </i>
    <i t="grand">
      <x/>
    </i>
  </rowItems>
  <colItems count="1">
    <i/>
  </colItems>
  <dataFields count="1">
    <dataField name="Sum of Sales" fld="12" baseField="0" baseItem="0" numFmtId="2"/>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1DBDFD1-4A38-4E7E-83A6-9ACA585F8C5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3:E16" firstHeaderRow="1" firstDataRow="1" firstDataCol="1"/>
  <pivotFields count="21">
    <pivotField showAll="0"/>
    <pivotField numFmtId="14" showAll="0"/>
    <pivotField showAll="0"/>
    <pivotField showAll="0"/>
    <pivotField showAll="0"/>
    <pivotField showAll="0"/>
    <pivotField showAll="0"/>
    <pivotField showAll="0"/>
    <pivotField showAll="0">
      <items count="8">
        <item x="3"/>
        <item x="0"/>
        <item x="1"/>
        <item x="2"/>
        <item x="5"/>
        <item x="6"/>
        <item x="4"/>
        <item t="default"/>
      </items>
    </pivotField>
    <pivotField numFmtId="1" showAll="0"/>
    <pivotField numFmtId="2" showAll="0"/>
    <pivotField numFmtId="2" showAll="0"/>
    <pivotField dataField="1" numFmtId="2" showAll="0"/>
    <pivotField numFmtId="2" showAll="0"/>
    <pivotField showAll="0"/>
    <pivotField showAll="0"/>
    <pivotField showAll="0"/>
    <pivotField numFmtId="1" showAll="0"/>
    <pivotField showAll="0"/>
    <pivotField showAll="0"/>
    <pivotField axis="axisRow" showAll="0">
      <items count="13">
        <item x="5"/>
        <item x="10"/>
        <item x="4"/>
        <item x="7"/>
        <item x="0"/>
        <item x="9"/>
        <item x="8"/>
        <item x="3"/>
        <item x="11"/>
        <item x="2"/>
        <item x="6"/>
        <item x="1"/>
        <item t="default"/>
      </items>
    </pivotField>
  </pivotFields>
  <rowFields count="1">
    <field x="20"/>
  </rowFields>
  <rowItems count="13">
    <i>
      <x/>
    </i>
    <i>
      <x v="1"/>
    </i>
    <i>
      <x v="2"/>
    </i>
    <i>
      <x v="3"/>
    </i>
    <i>
      <x v="4"/>
    </i>
    <i>
      <x v="5"/>
    </i>
    <i>
      <x v="6"/>
    </i>
    <i>
      <x v="7"/>
    </i>
    <i>
      <x v="8"/>
    </i>
    <i>
      <x v="9"/>
    </i>
    <i>
      <x v="10"/>
    </i>
    <i>
      <x v="11"/>
    </i>
    <i t="grand">
      <x/>
    </i>
  </rowItems>
  <colItems count="1">
    <i/>
  </colItems>
  <dataFields count="1">
    <dataField name="Sum of Sales" fld="12" baseField="0" baseItem="0" numFmtId="2"/>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F0EB0F-55D2-43B6-9E88-FF000D43793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F21:I25" firstHeaderRow="0" firstDataRow="1" firstDataCol="1"/>
  <pivotFields count="21">
    <pivotField dataField="1" showAll="0"/>
    <pivotField numFmtId="14" showAll="0"/>
    <pivotField showAll="0"/>
    <pivotField showAll="0"/>
    <pivotField showAll="0"/>
    <pivotField showAll="0"/>
    <pivotField showAll="0"/>
    <pivotField showAll="0"/>
    <pivotField showAll="0">
      <items count="8">
        <item x="3"/>
        <item x="0"/>
        <item x="1"/>
        <item x="2"/>
        <item x="5"/>
        <item x="6"/>
        <item x="4"/>
        <item t="default"/>
      </items>
    </pivotField>
    <pivotField numFmtId="1" showAll="0"/>
    <pivotField numFmtId="2" showAll="0"/>
    <pivotField numFmtId="2" showAll="0"/>
    <pivotField dataField="1" numFmtId="2" showAll="0"/>
    <pivotField dataField="1" numFmtId="2" showAll="0"/>
    <pivotField showAll="0"/>
    <pivotField axis="axisRow" showAll="0">
      <items count="4">
        <item x="2"/>
        <item x="0"/>
        <item x="1"/>
        <item t="default"/>
      </items>
    </pivotField>
    <pivotField showAll="0"/>
    <pivotField numFmtId="1" showAll="0"/>
    <pivotField showAll="0"/>
    <pivotField showAll="0"/>
    <pivotField showAll="0"/>
  </pivotFields>
  <rowFields count="1">
    <field x="15"/>
  </rowFields>
  <rowItems count="4">
    <i>
      <x/>
    </i>
    <i>
      <x v="1"/>
    </i>
    <i>
      <x v="2"/>
    </i>
    <i t="grand">
      <x/>
    </i>
  </rowItems>
  <colFields count="1">
    <field x="-2"/>
  </colFields>
  <colItems count="3">
    <i>
      <x/>
    </i>
    <i i="1">
      <x v="1"/>
    </i>
    <i i="2">
      <x v="2"/>
    </i>
  </colItems>
  <dataFields count="3">
    <dataField name="Sum of Sales" fld="12" baseField="0" baseItem="0" numFmtId="2"/>
    <dataField name="Sum of Profit" fld="13" baseField="0" baseItem="0" numFmtId="2"/>
    <dataField name="Count of Order_ID" fld="0" subtotal="count" baseField="0" baseItem="0"/>
  </dataFields>
  <chartFormats count="12">
    <chartFormat chart="1" format="3" series="1">
      <pivotArea type="data" outline="0" fieldPosition="0">
        <references count="1">
          <reference field="4294967294" count="1" selected="0">
            <x v="0"/>
          </reference>
        </references>
      </pivotArea>
    </chartFormat>
    <chartFormat chart="1" format="4">
      <pivotArea type="data" outline="0" fieldPosition="0">
        <references count="2">
          <reference field="4294967294" count="1" selected="0">
            <x v="0"/>
          </reference>
          <reference field="15" count="1" selected="0">
            <x v="0"/>
          </reference>
        </references>
      </pivotArea>
    </chartFormat>
    <chartFormat chart="1" format="5">
      <pivotArea type="data" outline="0" fieldPosition="0">
        <references count="2">
          <reference field="4294967294" count="1" selected="0">
            <x v="0"/>
          </reference>
          <reference field="15" count="1" selected="0">
            <x v="1"/>
          </reference>
        </references>
      </pivotArea>
    </chartFormat>
    <chartFormat chart="1" format="6">
      <pivotArea type="data" outline="0" fieldPosition="0">
        <references count="2">
          <reference field="4294967294" count="1" selected="0">
            <x v="0"/>
          </reference>
          <reference field="15" count="1" selected="0">
            <x v="2"/>
          </reference>
        </references>
      </pivotArea>
    </chartFormat>
    <chartFormat chart="1" format="7" series="1">
      <pivotArea type="data" outline="0" fieldPosition="0">
        <references count="1">
          <reference field="4294967294" count="1" selected="0">
            <x v="1"/>
          </reference>
        </references>
      </pivotArea>
    </chartFormat>
    <chartFormat chart="1" format="8">
      <pivotArea type="data" outline="0" fieldPosition="0">
        <references count="2">
          <reference field="4294967294" count="1" selected="0">
            <x v="1"/>
          </reference>
          <reference field="15" count="1" selected="0">
            <x v="0"/>
          </reference>
        </references>
      </pivotArea>
    </chartFormat>
    <chartFormat chart="1" format="9">
      <pivotArea type="data" outline="0" fieldPosition="0">
        <references count="2">
          <reference field="4294967294" count="1" selected="0">
            <x v="1"/>
          </reference>
          <reference field="15" count="1" selected="0">
            <x v="1"/>
          </reference>
        </references>
      </pivotArea>
    </chartFormat>
    <chartFormat chart="1" format="10">
      <pivotArea type="data" outline="0" fieldPosition="0">
        <references count="2">
          <reference field="4294967294" count="1" selected="0">
            <x v="1"/>
          </reference>
          <reference field="15" count="1" selected="0">
            <x v="2"/>
          </reference>
        </references>
      </pivotArea>
    </chartFormat>
    <chartFormat chart="1" format="11" series="1">
      <pivotArea type="data" outline="0" fieldPosition="0">
        <references count="1">
          <reference field="4294967294" count="1" selected="0">
            <x v="2"/>
          </reference>
        </references>
      </pivotArea>
    </chartFormat>
    <chartFormat chart="1" format="12">
      <pivotArea type="data" outline="0" fieldPosition="0">
        <references count="2">
          <reference field="4294967294" count="1" selected="0">
            <x v="2"/>
          </reference>
          <reference field="15" count="1" selected="0">
            <x v="0"/>
          </reference>
        </references>
      </pivotArea>
    </chartFormat>
    <chartFormat chart="1" format="13">
      <pivotArea type="data" outline="0" fieldPosition="0">
        <references count="2">
          <reference field="4294967294" count="1" selected="0">
            <x v="2"/>
          </reference>
          <reference field="15" count="1" selected="0">
            <x v="1"/>
          </reference>
        </references>
      </pivotArea>
    </chartFormat>
    <chartFormat chart="1" format="14">
      <pivotArea type="data" outline="0" fieldPosition="0">
        <references count="2">
          <reference field="4294967294" count="1" selected="0">
            <x v="2"/>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EC49612-AF29-41DF-A183-FCA5082F3290}"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21:M31" firstHeaderRow="0" firstDataRow="1" firstDataCol="1"/>
  <pivotFields count="21">
    <pivotField showAll="0"/>
    <pivotField numFmtId="14" showAll="0"/>
    <pivotField showAll="0"/>
    <pivotField showAll="0"/>
    <pivotField showAll="0"/>
    <pivotField axis="axisRow" showAll="0">
      <items count="10">
        <item x="8"/>
        <item x="5"/>
        <item x="3"/>
        <item x="2"/>
        <item x="4"/>
        <item x="0"/>
        <item x="7"/>
        <item x="1"/>
        <item x="6"/>
        <item t="default"/>
      </items>
    </pivotField>
    <pivotField showAll="0"/>
    <pivotField showAll="0"/>
    <pivotField dataField="1" showAll="0">
      <items count="8">
        <item x="3"/>
        <item x="0"/>
        <item x="1"/>
        <item x="2"/>
        <item x="5"/>
        <item x="6"/>
        <item x="4"/>
        <item t="default"/>
      </items>
    </pivotField>
    <pivotField numFmtId="1" showAll="0"/>
    <pivotField numFmtId="2" showAll="0"/>
    <pivotField numFmtId="2" showAll="0"/>
    <pivotField dataField="1" numFmtId="2" showAll="0"/>
    <pivotField numFmtId="2" showAll="0"/>
    <pivotField showAll="0"/>
    <pivotField showAll="0"/>
    <pivotField showAll="0"/>
    <pivotField numFmtId="1" showAll="0"/>
    <pivotField showAll="0"/>
    <pivotField showAll="0"/>
    <pivotField showAll="0"/>
  </pivotFields>
  <rowFields count="1">
    <field x="5"/>
  </rowFields>
  <rowItems count="10">
    <i>
      <x/>
    </i>
    <i>
      <x v="1"/>
    </i>
    <i>
      <x v="2"/>
    </i>
    <i>
      <x v="3"/>
    </i>
    <i>
      <x v="4"/>
    </i>
    <i>
      <x v="5"/>
    </i>
    <i>
      <x v="6"/>
    </i>
    <i>
      <x v="7"/>
    </i>
    <i>
      <x v="8"/>
    </i>
    <i t="grand">
      <x/>
    </i>
  </rowItems>
  <colFields count="1">
    <field x="-2"/>
  </colFields>
  <colItems count="2">
    <i>
      <x/>
    </i>
    <i i="1">
      <x v="1"/>
    </i>
  </colItems>
  <dataFields count="2">
    <dataField name="Count of Category" fld="8" subtotal="count" baseField="0" baseItem="0"/>
    <dataField name="Sum of Sales" fld="12"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9821729E-5CA5-4E5B-A699-417703A94A5F}" sourceName="Month_Name">
  <pivotTables>
    <pivotTable tabId="3" name="PivotTable2"/>
  </pivotTables>
  <data>
    <tabular pivotCacheId="433506177">
      <items count="12">
        <i x="5" s="1"/>
        <i x="10" s="1"/>
        <i x="4" s="1"/>
        <i x="7" s="1"/>
        <i x="0" s="1"/>
        <i x="9" s="1"/>
        <i x="8" s="1"/>
        <i x="3" s="1"/>
        <i x="11" s="1"/>
        <i x="2" s="1"/>
        <i x="6"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D982852-4FE6-47B0-8C69-2A41B755E18F}" sourceName="Region">
  <pivotTables>
    <pivotTable tabId="3" name="PivotTable1"/>
  </pivotTables>
  <data>
    <tabular pivotCacheId="433506177">
      <items count="9">
        <i x="8" s="1"/>
        <i x="5" s="1"/>
        <i x="3" s="1"/>
        <i x="2" s="1"/>
        <i x="4" s="1"/>
        <i x="0" s="1"/>
        <i x="7" s="1"/>
        <i x="1"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A71B9989-3240-4BC0-9107-E92A57E4A66B}" sourceName="Customer_Segment">
  <pivotTables>
    <pivotTable tabId="3" name="PivotTable6"/>
  </pivotTables>
  <data>
    <tabular pivotCacheId="433506177">
      <items count="3">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E4CAEF4A-A6D4-4B60-8D4B-0922C3A5E845}" sourceName="Category">
  <pivotTables>
    <pivotTable tabId="3" name="PivotTable7"/>
    <pivotTable tabId="3" name="PivotTable4"/>
    <pivotTable tabId="3" name="PivotTable6"/>
    <pivotTable tabId="3" name="PivotTable8"/>
    <pivotTable tabId="3" name="PivotTable1"/>
    <pivotTable tabId="3" name="PivotTable2"/>
    <pivotTable tabId="3" name="PivotTable3"/>
  </pivotTables>
  <data>
    <tabular pivotCacheId="433506177">
      <items count="7">
        <i x="3" s="1"/>
        <i x="0" s="1"/>
        <i x="1" s="1"/>
        <i x="2" s="1"/>
        <i x="5" s="1"/>
        <i x="6"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_Name" xr10:uid="{5A7C0598-E339-4195-9CB0-FBEDFF0F7B62}" cache="Slicer_Month_Name" caption="Month_Name" startItem="7" style="SlicerStyleLight2" rowHeight="234950"/>
  <slicer name="Region" xr10:uid="{0AAD2FAB-1009-4CE8-8DC2-5CB58999B1BB}" cache="Slicer_Region" caption="Region" startItem="4" style="SlicerStyleDark2" rowHeight="234950"/>
  <slicer name="Customer_Segment" xr10:uid="{85DFD239-0DBE-4882-8694-7B13BEA6CC1A}" cache="Slicer_Customer_Segment" caption="Customer_Segment" style="SlicerStyleDark1" rowHeight="234950"/>
  <slicer name="Category" xr10:uid="{9AE3F51A-345C-4FDE-90FF-BCA6426BFF0B}" cache="Slicer_Category1" caption="Category" style="SlicerStyleLight4" rowHeight="234950"/>
  <slicer name="Category 1" xr10:uid="{FB1ECE9A-559B-456C-97DC-ACD695768746}" cache="Slicer_Category1" caption="Category" style="SlicerStyleLight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5BD21C-0C95-489C-8EEB-52BBB85F27C9}" name="Table1" displayName="Table1" ref="A1:U8001" totalsRowShown="0" headerRowDxfId="18">
  <autoFilter ref="A1:U8001" xr:uid="{655BD21C-0C95-489C-8EEB-52BBB85F27C9}"/>
  <tableColumns count="21">
    <tableColumn id="1" xr3:uid="{333D18EC-1EE9-43A6-B73B-46E857E6D5F4}" name="Order_ID"/>
    <tableColumn id="2" xr3:uid="{74176CB6-F965-4EC2-9A86-9F75A311D2E8}" name="Order_Date" dataDxfId="17"/>
    <tableColumn id="3" xr3:uid="{3A227244-9B2A-4843-A206-1943B74D1CB9}" name="Customer_ID"/>
    <tableColumn id="4" xr3:uid="{1E33C94B-27F6-4A40-86C9-62D147F098B0}" name="Customer_Name" dataDxfId="16"/>
    <tableColumn id="5" xr3:uid="{FC17778C-5F83-49E9-AC70-55014F356802}" name="Country" dataDxfId="15"/>
    <tableColumn id="6" xr3:uid="{EDE662DF-274F-49FA-B681-2978E75D3883}" name="Region" dataDxfId="14"/>
    <tableColumn id="7" xr3:uid="{9EFA78B9-C55E-4297-B373-27739D3959E7}" name="City" dataDxfId="13"/>
    <tableColumn id="8" xr3:uid="{EFC32C9D-E2FA-41F7-9635-D9A57413B42A}" name="Product" dataDxfId="12"/>
    <tableColumn id="9" xr3:uid="{0883D613-8577-400D-978C-41991AA5307A}" name="Category" dataDxfId="11"/>
    <tableColumn id="10" xr3:uid="{1D6948DC-16AD-4020-A256-9AB307A4E973}" name="Quantity" dataDxfId="10"/>
    <tableColumn id="11" xr3:uid="{E7441809-01F4-47EF-967A-74996F95B937}" name="Unit_Price" dataDxfId="9"/>
    <tableColumn id="12" xr3:uid="{51F096E0-C148-46EC-9374-709B7E1229F4}" name="Discount" dataDxfId="8"/>
    <tableColumn id="13" xr3:uid="{C4E60612-917A-4C07-91CA-78D50CFA530D}" name="Sales" dataDxfId="7"/>
    <tableColumn id="14" xr3:uid="{23809094-746C-49AD-ADA2-4774734668C5}" name="Profit" dataDxfId="6"/>
    <tableColumn id="15" xr3:uid="{154C565F-1F74-40B2-AA5F-4C408DC94392}" name="Payment_Method" dataDxfId="5"/>
    <tableColumn id="16" xr3:uid="{F50248D7-A332-4E3F-8D45-C53C3B52A0DB}" name="Customer_Segment" dataDxfId="4"/>
    <tableColumn id="17" xr3:uid="{C7A94C61-DD1D-44F2-901B-9D82C4CA9FF5}" name="Shipping_Method" dataDxfId="3"/>
    <tableColumn id="18" xr3:uid="{FA4E2E5F-068B-48D6-8302-9B22A8588862}" name="Customer_Satisfaction" dataDxfId="2"/>
    <tableColumn id="19" xr3:uid="{022AB4A3-6CDA-4039-B34A-928103A65406}" name="Year" dataDxfId="1">
      <calculatedColumnFormula>YEAR(B2)</calculatedColumnFormula>
    </tableColumn>
    <tableColumn id="20" xr3:uid="{D0363B78-170F-4C36-8C15-8B44BAF678B1}" name="Month" dataDxfId="0">
      <calculatedColumnFormula>MONTH(B2)</calculatedColumnFormula>
    </tableColumn>
    <tableColumn id="21" xr3:uid="{C8D02A40-AD97-4754-9AF1-F90657ADA851}" name="Month_Name">
      <calculatedColumnFormula>TEXT(B2,"mmmm")</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00749-2F67-4171-91B8-98B1EDC684C3}">
  <dimension ref="A1:U8081"/>
  <sheetViews>
    <sheetView tabSelected="1" topLeftCell="M1" zoomScale="108" workbookViewId="0">
      <selection activeCell="T2" sqref="T2"/>
    </sheetView>
  </sheetViews>
  <sheetFormatPr defaultRowHeight="14.4" x14ac:dyDescent="0.3"/>
  <cols>
    <col min="1" max="1" width="11.33203125" bestFit="1" customWidth="1"/>
    <col min="2" max="2" width="12.44140625" style="11" customWidth="1"/>
    <col min="3" max="3" width="13.5546875" customWidth="1"/>
    <col min="4" max="4" width="16.6640625" style="1" customWidth="1"/>
    <col min="5" max="5" width="14" style="1" bestFit="1" customWidth="1"/>
    <col min="6" max="6" width="12.88671875" style="1" bestFit="1" customWidth="1"/>
    <col min="7" max="7" width="12.44140625" style="1" bestFit="1" customWidth="1"/>
    <col min="8" max="8" width="18.6640625" style="1" bestFit="1" customWidth="1"/>
    <col min="9" max="9" width="14.21875" style="1" bestFit="1" customWidth="1"/>
    <col min="10" max="10" width="9.88671875" style="3" customWidth="1"/>
    <col min="11" max="11" width="11.33203125" style="2" customWidth="1"/>
    <col min="12" max="12" width="10" style="2" customWidth="1"/>
    <col min="13" max="13" width="7" style="2" bestFit="1" customWidth="1"/>
    <col min="14" max="14" width="7.44140625" style="2" customWidth="1"/>
    <col min="15" max="15" width="17.44140625" style="1" customWidth="1"/>
    <col min="16" max="16" width="18.77734375" style="1" customWidth="1"/>
    <col min="17" max="17" width="17" style="1" customWidth="1"/>
    <col min="18" max="18" width="21.33203125" style="3" customWidth="1"/>
    <col min="21" max="21" width="14.21875" customWidth="1"/>
  </cols>
  <sheetData>
    <row r="1" spans="1:21" x14ac:dyDescent="0.3">
      <c r="A1" t="s">
        <v>0</v>
      </c>
      <c r="B1" s="11" t="s">
        <v>1</v>
      </c>
      <c r="C1" t="s">
        <v>2</v>
      </c>
      <c r="D1" s="1" t="s">
        <v>3</v>
      </c>
      <c r="E1" s="1" t="s">
        <v>4</v>
      </c>
      <c r="F1" s="1" t="s">
        <v>5</v>
      </c>
      <c r="G1" s="1" t="s">
        <v>6</v>
      </c>
      <c r="H1" s="1" t="s">
        <v>7</v>
      </c>
      <c r="I1" s="1" t="s">
        <v>8</v>
      </c>
      <c r="J1" s="3" t="s">
        <v>9</v>
      </c>
      <c r="K1" s="2" t="s">
        <v>10</v>
      </c>
      <c r="L1" s="2" t="s">
        <v>11</v>
      </c>
      <c r="M1" s="2" t="s">
        <v>12</v>
      </c>
      <c r="N1" s="2" t="s">
        <v>13</v>
      </c>
      <c r="O1" s="1" t="s">
        <v>14</v>
      </c>
      <c r="P1" s="1" t="s">
        <v>15</v>
      </c>
      <c r="Q1" s="1" t="s">
        <v>16</v>
      </c>
      <c r="R1" s="3" t="s">
        <v>17</v>
      </c>
      <c r="S1" s="2" t="s">
        <v>10548</v>
      </c>
      <c r="T1" s="2" t="s">
        <v>10549</v>
      </c>
      <c r="U1" s="1" t="s">
        <v>10550</v>
      </c>
    </row>
    <row r="2" spans="1:21" x14ac:dyDescent="0.3">
      <c r="A2" t="s">
        <v>18</v>
      </c>
      <c r="B2" s="11">
        <v>45804</v>
      </c>
      <c r="C2" t="s">
        <v>19</v>
      </c>
      <c r="D2" s="1" t="s">
        <v>20</v>
      </c>
      <c r="E2" s="1" t="s">
        <v>21</v>
      </c>
      <c r="F2" s="1" t="s">
        <v>22</v>
      </c>
      <c r="G2" s="1" t="s">
        <v>23</v>
      </c>
      <c r="H2" s="1" t="s">
        <v>24</v>
      </c>
      <c r="I2" s="1" t="s">
        <v>25</v>
      </c>
      <c r="J2" s="3">
        <v>2</v>
      </c>
      <c r="K2" s="2">
        <v>44.75</v>
      </c>
      <c r="L2" s="2">
        <v>0.1</v>
      </c>
      <c r="M2" s="2">
        <v>80.56</v>
      </c>
      <c r="N2" s="2">
        <v>23.25</v>
      </c>
      <c r="O2" s="1" t="s">
        <v>26</v>
      </c>
      <c r="P2" s="1" t="s">
        <v>27</v>
      </c>
      <c r="Q2" s="1" t="s">
        <v>28</v>
      </c>
      <c r="R2" s="3">
        <v>5</v>
      </c>
      <c r="S2" s="3">
        <f>YEAR(B2)</f>
        <v>2025</v>
      </c>
      <c r="T2" s="3">
        <f t="shared" ref="T2:T65" si="0">MONTH(B2)</f>
        <v>5</v>
      </c>
      <c r="U2" t="str">
        <f>TEXT(B2,"mmmm")</f>
        <v>May</v>
      </c>
    </row>
    <row r="3" spans="1:21" x14ac:dyDescent="0.3">
      <c r="A3" t="s">
        <v>29</v>
      </c>
      <c r="B3" s="11">
        <v>46010</v>
      </c>
      <c r="C3" t="s">
        <v>30</v>
      </c>
      <c r="D3" s="1" t="s">
        <v>31</v>
      </c>
      <c r="E3" s="1" t="s">
        <v>21</v>
      </c>
      <c r="F3" s="1" t="s">
        <v>22</v>
      </c>
      <c r="G3" s="1" t="s">
        <v>32</v>
      </c>
      <c r="H3" s="1" t="s">
        <v>33</v>
      </c>
      <c r="I3" s="1" t="s">
        <v>34</v>
      </c>
      <c r="J3" s="3">
        <v>2</v>
      </c>
      <c r="K3" s="2">
        <v>42.65</v>
      </c>
      <c r="L3" s="2">
        <v>0.15</v>
      </c>
      <c r="M3" s="2">
        <v>72.510000000000005</v>
      </c>
      <c r="N3" s="2">
        <v>13.34</v>
      </c>
      <c r="O3" s="1" t="s">
        <v>35</v>
      </c>
      <c r="P3" s="1" t="s">
        <v>27</v>
      </c>
      <c r="Q3" s="1" t="s">
        <v>36</v>
      </c>
      <c r="R3" s="3">
        <v>4</v>
      </c>
      <c r="S3" s="3">
        <f t="shared" ref="S3:S66" si="1">YEAR(B3)</f>
        <v>2025</v>
      </c>
      <c r="T3" s="3">
        <f t="shared" si="0"/>
        <v>12</v>
      </c>
      <c r="U3" t="str">
        <f t="shared" ref="U3:U66" si="2">TEXT(B3,"mmmm")</f>
        <v>December</v>
      </c>
    </row>
    <row r="4" spans="1:21" x14ac:dyDescent="0.3">
      <c r="A4" t="s">
        <v>37</v>
      </c>
      <c r="B4" s="11">
        <v>45944</v>
      </c>
      <c r="C4" t="s">
        <v>38</v>
      </c>
      <c r="D4" s="1" t="s">
        <v>39</v>
      </c>
      <c r="E4" s="1" t="s">
        <v>40</v>
      </c>
      <c r="F4" s="1" t="s">
        <v>41</v>
      </c>
      <c r="G4" s="1" t="s">
        <v>42</v>
      </c>
      <c r="H4" s="1" t="s">
        <v>43</v>
      </c>
      <c r="I4" s="1" t="s">
        <v>34</v>
      </c>
      <c r="J4" s="3">
        <v>4</v>
      </c>
      <c r="K4" s="2">
        <v>93.79</v>
      </c>
      <c r="L4" s="2">
        <v>0</v>
      </c>
      <c r="M4" s="2">
        <v>375.16</v>
      </c>
      <c r="N4" s="2">
        <v>108.62</v>
      </c>
      <c r="O4" s="1" t="s">
        <v>44</v>
      </c>
      <c r="P4" s="1" t="s">
        <v>27</v>
      </c>
      <c r="Q4" s="1" t="s">
        <v>36</v>
      </c>
      <c r="R4" s="3">
        <v>3</v>
      </c>
      <c r="S4" s="3">
        <f t="shared" si="1"/>
        <v>2025</v>
      </c>
      <c r="T4" s="3">
        <f t="shared" si="0"/>
        <v>10</v>
      </c>
      <c r="U4" t="str">
        <f t="shared" si="2"/>
        <v>October</v>
      </c>
    </row>
    <row r="5" spans="1:21" x14ac:dyDescent="0.3">
      <c r="A5" t="s">
        <v>45</v>
      </c>
      <c r="B5" s="11">
        <v>45892</v>
      </c>
      <c r="C5" t="s">
        <v>46</v>
      </c>
      <c r="D5" s="1" t="s">
        <v>47</v>
      </c>
      <c r="E5" s="1" t="s">
        <v>48</v>
      </c>
      <c r="F5" s="1" t="s">
        <v>49</v>
      </c>
      <c r="G5" s="1" t="s">
        <v>50</v>
      </c>
      <c r="H5" s="1" t="s">
        <v>51</v>
      </c>
      <c r="I5" s="1" t="s">
        <v>34</v>
      </c>
      <c r="J5" s="3">
        <v>2</v>
      </c>
      <c r="K5" s="2">
        <v>141.22999999999999</v>
      </c>
      <c r="L5" s="2">
        <v>0.05</v>
      </c>
      <c r="M5" s="2">
        <v>268.33</v>
      </c>
      <c r="N5" s="2">
        <v>58.12</v>
      </c>
      <c r="O5" s="1" t="s">
        <v>26</v>
      </c>
      <c r="P5" s="1" t="s">
        <v>52</v>
      </c>
      <c r="Q5" s="1" t="s">
        <v>28</v>
      </c>
      <c r="R5" s="3">
        <v>4</v>
      </c>
      <c r="S5" s="3">
        <f t="shared" si="1"/>
        <v>2025</v>
      </c>
      <c r="T5" s="3">
        <f t="shared" si="0"/>
        <v>8</v>
      </c>
      <c r="U5" t="str">
        <f t="shared" si="2"/>
        <v>August</v>
      </c>
    </row>
    <row r="6" spans="1:21" x14ac:dyDescent="0.3">
      <c r="A6" t="s">
        <v>53</v>
      </c>
      <c r="B6" s="11">
        <v>45719</v>
      </c>
      <c r="C6" t="s">
        <v>54</v>
      </c>
      <c r="D6" s="1" t="s">
        <v>55</v>
      </c>
      <c r="E6" s="1" t="s">
        <v>56</v>
      </c>
      <c r="F6" s="1" t="s">
        <v>57</v>
      </c>
      <c r="G6" s="1" t="s">
        <v>58</v>
      </c>
      <c r="H6" s="1" t="s">
        <v>59</v>
      </c>
      <c r="I6" s="1" t="s">
        <v>60</v>
      </c>
      <c r="J6" s="3">
        <v>1</v>
      </c>
      <c r="K6" s="2">
        <v>44.18</v>
      </c>
      <c r="L6" s="2">
        <v>0</v>
      </c>
      <c r="M6" s="2">
        <v>44.18</v>
      </c>
      <c r="N6" s="2">
        <v>11.93</v>
      </c>
      <c r="O6" s="1" t="s">
        <v>35</v>
      </c>
      <c r="P6" s="1" t="s">
        <v>27</v>
      </c>
      <c r="Q6" s="1" t="s">
        <v>28</v>
      </c>
      <c r="R6" s="3">
        <v>5</v>
      </c>
      <c r="S6" s="3">
        <f t="shared" si="1"/>
        <v>2025</v>
      </c>
      <c r="T6" s="3">
        <f t="shared" si="0"/>
        <v>3</v>
      </c>
      <c r="U6" t="str">
        <f t="shared" si="2"/>
        <v>March</v>
      </c>
    </row>
    <row r="7" spans="1:21" x14ac:dyDescent="0.3">
      <c r="A7" t="s">
        <v>61</v>
      </c>
      <c r="B7" s="11">
        <v>45718</v>
      </c>
      <c r="C7" t="s">
        <v>62</v>
      </c>
      <c r="D7" s="1" t="s">
        <v>63</v>
      </c>
      <c r="E7" s="1" t="s">
        <v>64</v>
      </c>
      <c r="F7" s="1" t="s">
        <v>65</v>
      </c>
      <c r="G7" s="1" t="s">
        <v>10547</v>
      </c>
      <c r="H7" s="1" t="s">
        <v>66</v>
      </c>
      <c r="I7" s="1" t="s">
        <v>67</v>
      </c>
      <c r="J7" s="3">
        <v>1</v>
      </c>
      <c r="K7" s="2">
        <v>51.65</v>
      </c>
      <c r="L7" s="2">
        <v>0.25</v>
      </c>
      <c r="M7" s="2">
        <v>38.74</v>
      </c>
      <c r="N7" s="2">
        <v>11.3</v>
      </c>
      <c r="O7" s="1" t="s">
        <v>26</v>
      </c>
      <c r="P7" s="1" t="s">
        <v>27</v>
      </c>
      <c r="Q7" s="1" t="s">
        <v>28</v>
      </c>
      <c r="R7" s="3">
        <v>5</v>
      </c>
      <c r="S7" s="3">
        <f t="shared" si="1"/>
        <v>2025</v>
      </c>
      <c r="T7" s="3">
        <f t="shared" si="0"/>
        <v>3</v>
      </c>
      <c r="U7" t="str">
        <f t="shared" si="2"/>
        <v>March</v>
      </c>
    </row>
    <row r="8" spans="1:21" x14ac:dyDescent="0.3">
      <c r="A8" t="s">
        <v>68</v>
      </c>
      <c r="B8" s="11">
        <v>45680</v>
      </c>
      <c r="C8" t="s">
        <v>69</v>
      </c>
      <c r="D8" s="1" t="s">
        <v>70</v>
      </c>
      <c r="E8" s="1" t="s">
        <v>71</v>
      </c>
      <c r="F8" s="1" t="s">
        <v>72</v>
      </c>
      <c r="G8" s="1" t="s">
        <v>73</v>
      </c>
      <c r="H8" s="1" t="s">
        <v>51</v>
      </c>
      <c r="I8" s="1" t="s">
        <v>34</v>
      </c>
      <c r="J8" s="3">
        <v>1</v>
      </c>
      <c r="K8" s="2">
        <v>136.96</v>
      </c>
      <c r="L8" s="2">
        <v>0.1</v>
      </c>
      <c r="M8" s="2">
        <v>123.27</v>
      </c>
      <c r="N8" s="2">
        <v>33.659999999999997</v>
      </c>
      <c r="O8" s="1" t="s">
        <v>10547</v>
      </c>
      <c r="P8" s="1" t="s">
        <v>27</v>
      </c>
      <c r="Q8" s="1" t="s">
        <v>28</v>
      </c>
      <c r="R8" s="3">
        <v>3</v>
      </c>
      <c r="S8" s="3">
        <f t="shared" si="1"/>
        <v>2025</v>
      </c>
      <c r="T8" s="3">
        <f t="shared" si="0"/>
        <v>1</v>
      </c>
      <c r="U8" t="str">
        <f t="shared" si="2"/>
        <v>January</v>
      </c>
    </row>
    <row r="9" spans="1:21" x14ac:dyDescent="0.3">
      <c r="A9" t="s">
        <v>74</v>
      </c>
      <c r="B9" s="11">
        <v>45987</v>
      </c>
      <c r="C9" t="s">
        <v>75</v>
      </c>
      <c r="D9" s="1" t="s">
        <v>76</v>
      </c>
      <c r="E9" s="1" t="s">
        <v>64</v>
      </c>
      <c r="F9" s="1" t="s">
        <v>65</v>
      </c>
      <c r="G9" s="1" t="s">
        <v>77</v>
      </c>
      <c r="H9" s="1" t="s">
        <v>78</v>
      </c>
      <c r="I9" s="1" t="s">
        <v>79</v>
      </c>
      <c r="J9" s="3">
        <v>2</v>
      </c>
      <c r="K9" s="2">
        <v>18.21</v>
      </c>
      <c r="L9" s="2">
        <v>0.05</v>
      </c>
      <c r="M9" s="2">
        <v>34.6</v>
      </c>
      <c r="N9" s="2">
        <v>12.2</v>
      </c>
      <c r="O9" s="1" t="s">
        <v>80</v>
      </c>
      <c r="P9" s="1" t="s">
        <v>27</v>
      </c>
      <c r="Q9" s="1" t="s">
        <v>81</v>
      </c>
      <c r="R9" s="3">
        <v>5</v>
      </c>
      <c r="S9" s="3">
        <f t="shared" si="1"/>
        <v>2025</v>
      </c>
      <c r="T9" s="3">
        <f t="shared" si="0"/>
        <v>11</v>
      </c>
      <c r="U9" t="str">
        <f t="shared" si="2"/>
        <v>November</v>
      </c>
    </row>
    <row r="10" spans="1:21" x14ac:dyDescent="0.3">
      <c r="A10" t="s">
        <v>82</v>
      </c>
      <c r="B10" s="11">
        <v>45893</v>
      </c>
      <c r="C10" t="s">
        <v>83</v>
      </c>
      <c r="D10" s="1" t="s">
        <v>84</v>
      </c>
      <c r="E10" s="1" t="s">
        <v>21</v>
      </c>
      <c r="F10" s="1" t="s">
        <v>22</v>
      </c>
      <c r="G10" s="1" t="s">
        <v>32</v>
      </c>
      <c r="H10" s="1" t="s">
        <v>85</v>
      </c>
      <c r="I10" s="1" t="s">
        <v>86</v>
      </c>
      <c r="J10" s="3">
        <v>1</v>
      </c>
      <c r="K10" s="2">
        <v>134.71</v>
      </c>
      <c r="L10" s="2">
        <v>0.1</v>
      </c>
      <c r="M10" s="2">
        <v>121.23</v>
      </c>
      <c r="N10" s="2">
        <v>23.57</v>
      </c>
      <c r="O10" s="1" t="s">
        <v>35</v>
      </c>
      <c r="P10" s="1" t="s">
        <v>27</v>
      </c>
      <c r="Q10" s="1" t="s">
        <v>28</v>
      </c>
      <c r="R10" s="3">
        <v>3</v>
      </c>
      <c r="S10" s="3">
        <f t="shared" si="1"/>
        <v>2025</v>
      </c>
      <c r="T10" s="3">
        <f t="shared" si="0"/>
        <v>8</v>
      </c>
      <c r="U10" t="str">
        <f t="shared" si="2"/>
        <v>August</v>
      </c>
    </row>
    <row r="11" spans="1:21" x14ac:dyDescent="0.3">
      <c r="A11" t="s">
        <v>87</v>
      </c>
      <c r="B11" s="11">
        <v>45934</v>
      </c>
      <c r="C11" t="s">
        <v>88</v>
      </c>
      <c r="D11" s="1" t="s">
        <v>89</v>
      </c>
      <c r="E11" s="1" t="s">
        <v>40</v>
      </c>
      <c r="F11" s="1" t="s">
        <v>41</v>
      </c>
      <c r="G11" s="1" t="s">
        <v>42</v>
      </c>
      <c r="H11" s="1" t="s">
        <v>90</v>
      </c>
      <c r="I11" s="1" t="s">
        <v>86</v>
      </c>
      <c r="J11" s="3">
        <v>1</v>
      </c>
      <c r="K11" s="2">
        <v>104.47</v>
      </c>
      <c r="L11" s="2">
        <v>0.1</v>
      </c>
      <c r="M11" s="2">
        <v>94.02</v>
      </c>
      <c r="N11" s="2">
        <v>16.8</v>
      </c>
      <c r="O11" s="1" t="s">
        <v>26</v>
      </c>
      <c r="P11" s="1" t="s">
        <v>52</v>
      </c>
      <c r="Q11" s="1" t="s">
        <v>28</v>
      </c>
      <c r="R11" s="3">
        <v>3</v>
      </c>
      <c r="S11" s="3">
        <f t="shared" si="1"/>
        <v>2025</v>
      </c>
      <c r="T11" s="3">
        <f t="shared" si="0"/>
        <v>10</v>
      </c>
      <c r="U11" t="str">
        <f t="shared" si="2"/>
        <v>October</v>
      </c>
    </row>
    <row r="12" spans="1:21" x14ac:dyDescent="0.3">
      <c r="A12" t="s">
        <v>91</v>
      </c>
      <c r="B12" s="11">
        <v>45666</v>
      </c>
      <c r="C12" t="s">
        <v>92</v>
      </c>
      <c r="D12" s="1" t="s">
        <v>93</v>
      </c>
      <c r="E12" s="1" t="s">
        <v>94</v>
      </c>
      <c r="F12" s="1" t="s">
        <v>95</v>
      </c>
      <c r="G12" s="1" t="s">
        <v>94</v>
      </c>
      <c r="H12" s="1" t="s">
        <v>96</v>
      </c>
      <c r="I12" s="1" t="s">
        <v>97</v>
      </c>
      <c r="J12" s="3">
        <v>1</v>
      </c>
      <c r="K12" s="2">
        <v>81.599999999999994</v>
      </c>
      <c r="L12" s="2">
        <v>0.05</v>
      </c>
      <c r="M12" s="2">
        <v>77.52</v>
      </c>
      <c r="N12" s="2">
        <v>21.38</v>
      </c>
      <c r="O12" s="1" t="s">
        <v>35</v>
      </c>
      <c r="P12" s="1" t="s">
        <v>27</v>
      </c>
      <c r="Q12" s="1" t="s">
        <v>28</v>
      </c>
      <c r="R12" s="3">
        <v>4</v>
      </c>
      <c r="S12" s="3">
        <f t="shared" si="1"/>
        <v>2025</v>
      </c>
      <c r="T12" s="3">
        <f t="shared" si="0"/>
        <v>1</v>
      </c>
      <c r="U12" t="str">
        <f t="shared" si="2"/>
        <v>January</v>
      </c>
    </row>
    <row r="13" spans="1:21" x14ac:dyDescent="0.3">
      <c r="A13" t="s">
        <v>98</v>
      </c>
      <c r="B13" s="11">
        <v>46015</v>
      </c>
      <c r="C13" t="s">
        <v>99</v>
      </c>
      <c r="D13" s="1" t="s">
        <v>20</v>
      </c>
      <c r="E13" s="1" t="s">
        <v>100</v>
      </c>
      <c r="F13" s="1" t="s">
        <v>57</v>
      </c>
      <c r="G13" s="1" t="s">
        <v>101</v>
      </c>
      <c r="H13" s="1" t="s">
        <v>102</v>
      </c>
      <c r="I13" s="1" t="s">
        <v>34</v>
      </c>
      <c r="J13" s="3">
        <v>1</v>
      </c>
      <c r="K13" s="2">
        <v>51.96</v>
      </c>
      <c r="L13" s="2">
        <v>0.1</v>
      </c>
      <c r="M13" s="2">
        <v>46.77</v>
      </c>
      <c r="N13" s="2">
        <v>8.4</v>
      </c>
      <c r="O13" s="1" t="s">
        <v>35</v>
      </c>
      <c r="P13" s="1" t="s">
        <v>27</v>
      </c>
      <c r="Q13" s="1" t="s">
        <v>28</v>
      </c>
      <c r="R13" s="3">
        <v>3</v>
      </c>
      <c r="S13" s="3">
        <f t="shared" si="1"/>
        <v>2025</v>
      </c>
      <c r="T13" s="3">
        <f t="shared" si="0"/>
        <v>12</v>
      </c>
      <c r="U13" t="str">
        <f t="shared" si="2"/>
        <v>December</v>
      </c>
    </row>
    <row r="14" spans="1:21" x14ac:dyDescent="0.3">
      <c r="A14" t="s">
        <v>103</v>
      </c>
      <c r="B14" s="11">
        <v>45977</v>
      </c>
      <c r="C14" t="s">
        <v>104</v>
      </c>
      <c r="D14" s="1" t="s">
        <v>105</v>
      </c>
      <c r="E14" s="1" t="s">
        <v>106</v>
      </c>
      <c r="F14" s="1" t="s">
        <v>65</v>
      </c>
      <c r="G14" s="1" t="s">
        <v>107</v>
      </c>
      <c r="H14" s="1" t="s">
        <v>108</v>
      </c>
      <c r="I14" s="1" t="s">
        <v>86</v>
      </c>
      <c r="J14" s="3">
        <v>1</v>
      </c>
      <c r="K14" s="2">
        <v>155.6</v>
      </c>
      <c r="L14" s="2">
        <v>0.1</v>
      </c>
      <c r="M14" s="2">
        <v>140.04</v>
      </c>
      <c r="N14" s="2">
        <v>37.18</v>
      </c>
      <c r="O14" s="1" t="s">
        <v>109</v>
      </c>
      <c r="P14" s="1" t="s">
        <v>52</v>
      </c>
      <c r="Q14" s="1" t="s">
        <v>28</v>
      </c>
      <c r="R14" s="3">
        <v>4</v>
      </c>
      <c r="S14" s="3">
        <f t="shared" si="1"/>
        <v>2025</v>
      </c>
      <c r="T14" s="3">
        <f t="shared" si="0"/>
        <v>11</v>
      </c>
      <c r="U14" t="str">
        <f t="shared" si="2"/>
        <v>November</v>
      </c>
    </row>
    <row r="15" spans="1:21" x14ac:dyDescent="0.3">
      <c r="A15" t="s">
        <v>110</v>
      </c>
      <c r="B15" s="11">
        <v>45741</v>
      </c>
      <c r="C15" t="s">
        <v>111</v>
      </c>
      <c r="D15" s="1" t="s">
        <v>89</v>
      </c>
      <c r="E15" s="1" t="s">
        <v>64</v>
      </c>
      <c r="F15" s="1" t="s">
        <v>65</v>
      </c>
      <c r="G15" s="1" t="s">
        <v>112</v>
      </c>
      <c r="H15" s="1" t="s">
        <v>59</v>
      </c>
      <c r="I15" s="1" t="s">
        <v>60</v>
      </c>
      <c r="J15" s="3">
        <v>2</v>
      </c>
      <c r="K15" s="2">
        <v>47.95</v>
      </c>
      <c r="L15" s="2">
        <v>0.1</v>
      </c>
      <c r="M15" s="2">
        <v>86.31</v>
      </c>
      <c r="N15" s="2">
        <v>21.92</v>
      </c>
      <c r="O15" s="1" t="s">
        <v>80</v>
      </c>
      <c r="P15" s="1" t="s">
        <v>27</v>
      </c>
      <c r="Q15" s="1" t="s">
        <v>28</v>
      </c>
      <c r="R15" s="3">
        <v>2</v>
      </c>
      <c r="S15" s="3">
        <f t="shared" si="1"/>
        <v>2025</v>
      </c>
      <c r="T15" s="3">
        <f t="shared" si="0"/>
        <v>3</v>
      </c>
      <c r="U15" t="str">
        <f t="shared" si="2"/>
        <v>March</v>
      </c>
    </row>
    <row r="16" spans="1:21" x14ac:dyDescent="0.3">
      <c r="A16" t="s">
        <v>113</v>
      </c>
      <c r="B16" s="11">
        <v>45729</v>
      </c>
      <c r="C16" t="s">
        <v>114</v>
      </c>
      <c r="D16" s="1" t="s">
        <v>20</v>
      </c>
      <c r="E16" s="1" t="s">
        <v>106</v>
      </c>
      <c r="F16" s="1" t="s">
        <v>65</v>
      </c>
      <c r="G16" s="1" t="s">
        <v>115</v>
      </c>
      <c r="H16" s="1" t="s">
        <v>59</v>
      </c>
      <c r="I16" s="1" t="s">
        <v>60</v>
      </c>
      <c r="J16" s="3">
        <v>1</v>
      </c>
      <c r="K16" s="2">
        <v>48.25</v>
      </c>
      <c r="L16" s="2">
        <v>0.05</v>
      </c>
      <c r="M16" s="2">
        <v>45.84</v>
      </c>
      <c r="N16" s="2">
        <v>13.95</v>
      </c>
      <c r="O16" s="1" t="s">
        <v>109</v>
      </c>
      <c r="P16" s="1" t="s">
        <v>27</v>
      </c>
      <c r="Q16" s="1" t="s">
        <v>28</v>
      </c>
      <c r="R16" s="3">
        <v>4</v>
      </c>
      <c r="S16" s="3">
        <f t="shared" si="1"/>
        <v>2025</v>
      </c>
      <c r="T16" s="3">
        <f t="shared" si="0"/>
        <v>3</v>
      </c>
      <c r="U16" t="str">
        <f t="shared" si="2"/>
        <v>March</v>
      </c>
    </row>
    <row r="17" spans="1:21" x14ac:dyDescent="0.3">
      <c r="A17" t="s">
        <v>116</v>
      </c>
      <c r="B17" s="11">
        <v>45729</v>
      </c>
      <c r="C17" t="s">
        <v>117</v>
      </c>
      <c r="D17" s="1" t="s">
        <v>118</v>
      </c>
      <c r="E17" s="1" t="s">
        <v>71</v>
      </c>
      <c r="F17" s="1" t="s">
        <v>72</v>
      </c>
      <c r="G17" s="1" t="s">
        <v>119</v>
      </c>
      <c r="H17" s="1" t="s">
        <v>102</v>
      </c>
      <c r="I17" s="1" t="s">
        <v>34</v>
      </c>
      <c r="J17" s="3">
        <v>4</v>
      </c>
      <c r="K17" s="2">
        <v>47.99</v>
      </c>
      <c r="L17" s="2">
        <v>0.2</v>
      </c>
      <c r="M17" s="2">
        <v>153.57</v>
      </c>
      <c r="N17" s="2">
        <v>32.520000000000003</v>
      </c>
      <c r="O17" s="1" t="s">
        <v>35</v>
      </c>
      <c r="P17" s="1" t="s">
        <v>27</v>
      </c>
      <c r="Q17" s="1" t="s">
        <v>81</v>
      </c>
      <c r="R17" s="3">
        <v>5</v>
      </c>
      <c r="S17" s="3">
        <f t="shared" si="1"/>
        <v>2025</v>
      </c>
      <c r="T17" s="3">
        <f t="shared" si="0"/>
        <v>3</v>
      </c>
      <c r="U17" t="str">
        <f t="shared" si="2"/>
        <v>March</v>
      </c>
    </row>
    <row r="18" spans="1:21" x14ac:dyDescent="0.3">
      <c r="A18" t="s">
        <v>120</v>
      </c>
      <c r="B18" s="11">
        <v>45776</v>
      </c>
      <c r="C18" t="s">
        <v>121</v>
      </c>
      <c r="D18" s="1" t="s">
        <v>122</v>
      </c>
      <c r="E18" s="1" t="s">
        <v>123</v>
      </c>
      <c r="F18" s="1" t="s">
        <v>57</v>
      </c>
      <c r="G18" s="1" t="s">
        <v>124</v>
      </c>
      <c r="H18" s="1" t="s">
        <v>125</v>
      </c>
      <c r="I18" s="1" t="s">
        <v>34</v>
      </c>
      <c r="J18" s="3">
        <v>2</v>
      </c>
      <c r="K18" s="2">
        <v>161.19999999999999</v>
      </c>
      <c r="L18" s="2">
        <v>0.15</v>
      </c>
      <c r="M18" s="2">
        <v>274.04000000000002</v>
      </c>
      <c r="N18" s="2">
        <v>67.13</v>
      </c>
      <c r="O18" s="1" t="s">
        <v>44</v>
      </c>
      <c r="P18" s="1" t="s">
        <v>27</v>
      </c>
      <c r="Q18" s="1" t="s">
        <v>28</v>
      </c>
      <c r="R18" s="3">
        <v>5</v>
      </c>
      <c r="S18" s="3">
        <f t="shared" si="1"/>
        <v>2025</v>
      </c>
      <c r="T18" s="3">
        <f t="shared" si="0"/>
        <v>4</v>
      </c>
      <c r="U18" t="str">
        <f t="shared" si="2"/>
        <v>April</v>
      </c>
    </row>
    <row r="19" spans="1:21" x14ac:dyDescent="0.3">
      <c r="A19" t="s">
        <v>126</v>
      </c>
      <c r="B19" s="11">
        <v>45863</v>
      </c>
      <c r="C19" t="s">
        <v>127</v>
      </c>
      <c r="D19" s="1" t="s">
        <v>55</v>
      </c>
      <c r="E19" s="1" t="s">
        <v>106</v>
      </c>
      <c r="F19" s="1" t="s">
        <v>65</v>
      </c>
      <c r="G19" s="1" t="s">
        <v>115</v>
      </c>
      <c r="H19" s="1" t="s">
        <v>24</v>
      </c>
      <c r="I19" s="1" t="s">
        <v>25</v>
      </c>
      <c r="J19" s="3">
        <v>1</v>
      </c>
      <c r="K19" s="2">
        <v>42.01</v>
      </c>
      <c r="L19" s="2">
        <v>0.15</v>
      </c>
      <c r="M19" s="2">
        <v>35.71</v>
      </c>
      <c r="N19" s="2">
        <v>10.5</v>
      </c>
      <c r="O19" s="1" t="s">
        <v>35</v>
      </c>
      <c r="P19" s="1" t="s">
        <v>27</v>
      </c>
      <c r="Q19" s="1" t="s">
        <v>28</v>
      </c>
      <c r="R19" s="3">
        <v>4</v>
      </c>
      <c r="S19" s="3">
        <f t="shared" si="1"/>
        <v>2025</v>
      </c>
      <c r="T19" s="3">
        <f t="shared" si="0"/>
        <v>7</v>
      </c>
      <c r="U19" t="str">
        <f t="shared" si="2"/>
        <v>July</v>
      </c>
    </row>
    <row r="20" spans="1:21" x14ac:dyDescent="0.3">
      <c r="A20" t="s">
        <v>128</v>
      </c>
      <c r="B20" s="11">
        <v>45826</v>
      </c>
      <c r="C20" t="s">
        <v>129</v>
      </c>
      <c r="D20" s="1" t="s">
        <v>118</v>
      </c>
      <c r="E20" s="1" t="s">
        <v>100</v>
      </c>
      <c r="F20" s="1" t="s">
        <v>57</v>
      </c>
      <c r="G20" s="1" t="s">
        <v>130</v>
      </c>
      <c r="H20" s="1" t="s">
        <v>59</v>
      </c>
      <c r="I20" s="1" t="s">
        <v>60</v>
      </c>
      <c r="J20" s="3">
        <v>3</v>
      </c>
      <c r="K20" s="2">
        <v>43.69</v>
      </c>
      <c r="L20" s="2">
        <v>0.15</v>
      </c>
      <c r="M20" s="2">
        <v>111.41</v>
      </c>
      <c r="N20" s="2">
        <v>26.91</v>
      </c>
      <c r="O20" s="1" t="s">
        <v>44</v>
      </c>
      <c r="P20" s="1" t="s">
        <v>52</v>
      </c>
      <c r="Q20" s="1" t="s">
        <v>81</v>
      </c>
      <c r="R20" s="3">
        <v>4</v>
      </c>
      <c r="S20" s="3">
        <f t="shared" si="1"/>
        <v>2025</v>
      </c>
      <c r="T20" s="3">
        <f t="shared" si="0"/>
        <v>6</v>
      </c>
      <c r="U20" t="str">
        <f t="shared" si="2"/>
        <v>June</v>
      </c>
    </row>
    <row r="21" spans="1:21" x14ac:dyDescent="0.3">
      <c r="A21" t="s">
        <v>131</v>
      </c>
      <c r="B21" s="11">
        <v>45771</v>
      </c>
      <c r="C21" t="s">
        <v>132</v>
      </c>
      <c r="D21" s="1" t="s">
        <v>133</v>
      </c>
      <c r="E21" s="1" t="s">
        <v>48</v>
      </c>
      <c r="F21" s="1" t="s">
        <v>49</v>
      </c>
      <c r="G21" s="1" t="s">
        <v>134</v>
      </c>
      <c r="H21" s="1" t="s">
        <v>135</v>
      </c>
      <c r="I21" s="1" t="s">
        <v>60</v>
      </c>
      <c r="J21" s="3">
        <v>1</v>
      </c>
      <c r="K21" s="2">
        <v>191.59</v>
      </c>
      <c r="L21" s="2">
        <v>0</v>
      </c>
      <c r="M21" s="2">
        <v>191.59</v>
      </c>
      <c r="N21" s="2">
        <v>34.36</v>
      </c>
      <c r="O21" s="1" t="s">
        <v>44</v>
      </c>
      <c r="P21" s="1" t="s">
        <v>136</v>
      </c>
      <c r="Q21" s="1" t="s">
        <v>28</v>
      </c>
      <c r="R21" s="3">
        <v>3</v>
      </c>
      <c r="S21" s="3">
        <f t="shared" si="1"/>
        <v>2025</v>
      </c>
      <c r="T21" s="3">
        <f t="shared" si="0"/>
        <v>4</v>
      </c>
      <c r="U21" t="str">
        <f t="shared" si="2"/>
        <v>April</v>
      </c>
    </row>
    <row r="22" spans="1:21" x14ac:dyDescent="0.3">
      <c r="A22" t="s">
        <v>137</v>
      </c>
      <c r="B22" s="11">
        <v>45897</v>
      </c>
      <c r="C22" t="s">
        <v>138</v>
      </c>
      <c r="D22" s="1" t="s">
        <v>133</v>
      </c>
      <c r="E22" s="1" t="s">
        <v>123</v>
      </c>
      <c r="F22" s="1" t="s">
        <v>57</v>
      </c>
      <c r="G22" s="1" t="s">
        <v>139</v>
      </c>
      <c r="H22" s="1" t="s">
        <v>135</v>
      </c>
      <c r="I22" s="1" t="s">
        <v>60</v>
      </c>
      <c r="J22" s="3">
        <v>3</v>
      </c>
      <c r="K22" s="2">
        <v>184.09</v>
      </c>
      <c r="L22" s="2">
        <v>0.2</v>
      </c>
      <c r="M22" s="2">
        <v>441.82</v>
      </c>
      <c r="N22" s="2">
        <v>89.69</v>
      </c>
      <c r="O22" s="1" t="s">
        <v>44</v>
      </c>
      <c r="P22" s="1" t="s">
        <v>52</v>
      </c>
      <c r="Q22" s="1" t="s">
        <v>28</v>
      </c>
      <c r="R22" s="3">
        <v>4</v>
      </c>
      <c r="S22" s="3">
        <f t="shared" si="1"/>
        <v>2025</v>
      </c>
      <c r="T22" s="3">
        <f t="shared" si="0"/>
        <v>8</v>
      </c>
      <c r="U22" t="str">
        <f t="shared" si="2"/>
        <v>August</v>
      </c>
    </row>
    <row r="23" spans="1:21" x14ac:dyDescent="0.3">
      <c r="A23" t="s">
        <v>140</v>
      </c>
      <c r="B23" s="11">
        <v>45712</v>
      </c>
      <c r="C23" t="s">
        <v>141</v>
      </c>
      <c r="D23" s="1" t="s">
        <v>142</v>
      </c>
      <c r="E23" s="1" t="s">
        <v>143</v>
      </c>
      <c r="F23" s="1" t="s">
        <v>144</v>
      </c>
      <c r="G23" s="1" t="s">
        <v>145</v>
      </c>
      <c r="H23" s="1" t="s">
        <v>146</v>
      </c>
      <c r="I23" s="1" t="s">
        <v>67</v>
      </c>
      <c r="J23" s="3">
        <v>1</v>
      </c>
      <c r="K23" s="2">
        <v>82.46</v>
      </c>
      <c r="L23" s="2">
        <v>0.05</v>
      </c>
      <c r="M23" s="2">
        <v>78.34</v>
      </c>
      <c r="N23" s="2">
        <v>22.06</v>
      </c>
      <c r="O23" s="1" t="s">
        <v>26</v>
      </c>
      <c r="P23" s="1" t="s">
        <v>27</v>
      </c>
      <c r="Q23" s="1" t="s">
        <v>28</v>
      </c>
      <c r="R23" s="3">
        <v>4</v>
      </c>
      <c r="S23" s="3">
        <f t="shared" si="1"/>
        <v>2025</v>
      </c>
      <c r="T23" s="3">
        <f t="shared" si="0"/>
        <v>2</v>
      </c>
      <c r="U23" t="str">
        <f t="shared" si="2"/>
        <v>February</v>
      </c>
    </row>
    <row r="24" spans="1:21" x14ac:dyDescent="0.3">
      <c r="A24" t="s">
        <v>147</v>
      </c>
      <c r="B24" s="11">
        <v>45772</v>
      </c>
      <c r="C24" t="s">
        <v>148</v>
      </c>
      <c r="D24" s="1" t="s">
        <v>149</v>
      </c>
      <c r="E24" s="1" t="s">
        <v>94</v>
      </c>
      <c r="F24" s="1" t="s">
        <v>95</v>
      </c>
      <c r="G24" s="1" t="s">
        <v>94</v>
      </c>
      <c r="H24" s="1" t="s">
        <v>150</v>
      </c>
      <c r="I24" s="1" t="s">
        <v>97</v>
      </c>
      <c r="J24" s="3">
        <v>1</v>
      </c>
      <c r="K24" s="2">
        <v>69.58</v>
      </c>
      <c r="L24" s="2">
        <v>0.05</v>
      </c>
      <c r="M24" s="2">
        <v>66.099999999999994</v>
      </c>
      <c r="N24" s="2">
        <v>21.38</v>
      </c>
      <c r="O24" s="1" t="s">
        <v>109</v>
      </c>
      <c r="P24" s="1" t="s">
        <v>136</v>
      </c>
      <c r="Q24" s="1" t="s">
        <v>81</v>
      </c>
      <c r="R24" s="3">
        <v>3</v>
      </c>
      <c r="S24" s="3">
        <f t="shared" si="1"/>
        <v>2025</v>
      </c>
      <c r="T24" s="3">
        <f t="shared" si="0"/>
        <v>4</v>
      </c>
      <c r="U24" t="str">
        <f t="shared" si="2"/>
        <v>April</v>
      </c>
    </row>
    <row r="25" spans="1:21" x14ac:dyDescent="0.3">
      <c r="A25" t="s">
        <v>151</v>
      </c>
      <c r="B25" s="11">
        <v>45801</v>
      </c>
      <c r="C25" t="s">
        <v>152</v>
      </c>
      <c r="D25" s="1" t="s">
        <v>153</v>
      </c>
      <c r="E25" s="1" t="s">
        <v>100</v>
      </c>
      <c r="F25" s="1" t="s">
        <v>57</v>
      </c>
      <c r="G25" s="1" t="s">
        <v>154</v>
      </c>
      <c r="H25" s="1" t="s">
        <v>51</v>
      </c>
      <c r="I25" s="1" t="s">
        <v>34</v>
      </c>
      <c r="J25" s="3">
        <v>1</v>
      </c>
      <c r="K25" s="2">
        <v>146.4</v>
      </c>
      <c r="L25" s="2">
        <v>0</v>
      </c>
      <c r="M25" s="2">
        <v>146.4</v>
      </c>
      <c r="N25" s="2">
        <v>28.6</v>
      </c>
      <c r="O25" s="1" t="s">
        <v>80</v>
      </c>
      <c r="P25" s="1" t="s">
        <v>27</v>
      </c>
      <c r="Q25" s="1" t="s">
        <v>28</v>
      </c>
      <c r="R25" s="3">
        <v>4</v>
      </c>
      <c r="S25" s="3">
        <f t="shared" si="1"/>
        <v>2025</v>
      </c>
      <c r="T25" s="3">
        <f t="shared" si="0"/>
        <v>5</v>
      </c>
      <c r="U25" t="str">
        <f t="shared" si="2"/>
        <v>May</v>
      </c>
    </row>
    <row r="26" spans="1:21" x14ac:dyDescent="0.3">
      <c r="A26" t="s">
        <v>155</v>
      </c>
      <c r="B26" s="11">
        <v>45836</v>
      </c>
      <c r="C26" t="s">
        <v>156</v>
      </c>
      <c r="D26" s="1" t="s">
        <v>157</v>
      </c>
      <c r="E26" s="1" t="s">
        <v>64</v>
      </c>
      <c r="F26" s="1" t="s">
        <v>65</v>
      </c>
      <c r="G26" s="1" t="s">
        <v>158</v>
      </c>
      <c r="H26" s="1" t="s">
        <v>159</v>
      </c>
      <c r="I26" s="1" t="s">
        <v>97</v>
      </c>
      <c r="J26" s="3">
        <v>3</v>
      </c>
      <c r="K26" s="2">
        <v>29.5</v>
      </c>
      <c r="L26" s="2">
        <v>0.05</v>
      </c>
      <c r="M26" s="2">
        <v>84.09</v>
      </c>
      <c r="N26" s="2">
        <v>23.29</v>
      </c>
      <c r="O26" s="1" t="s">
        <v>109</v>
      </c>
      <c r="P26" s="1" t="s">
        <v>27</v>
      </c>
      <c r="Q26" s="1" t="s">
        <v>28</v>
      </c>
      <c r="R26" s="3">
        <v>2</v>
      </c>
      <c r="S26" s="3">
        <f t="shared" si="1"/>
        <v>2025</v>
      </c>
      <c r="T26" s="3">
        <f t="shared" si="0"/>
        <v>6</v>
      </c>
      <c r="U26" t="str">
        <f t="shared" si="2"/>
        <v>June</v>
      </c>
    </row>
    <row r="27" spans="1:21" x14ac:dyDescent="0.3">
      <c r="A27" t="s">
        <v>160</v>
      </c>
      <c r="B27" s="11">
        <v>45964</v>
      </c>
      <c r="C27" t="s">
        <v>161</v>
      </c>
      <c r="D27" s="1" t="s">
        <v>122</v>
      </c>
      <c r="E27" s="1" t="s">
        <v>100</v>
      </c>
      <c r="F27" s="1" t="s">
        <v>57</v>
      </c>
      <c r="G27" s="1" t="s">
        <v>154</v>
      </c>
      <c r="H27" s="1" t="s">
        <v>146</v>
      </c>
      <c r="I27" s="1" t="s">
        <v>67</v>
      </c>
      <c r="J27" s="3">
        <v>1</v>
      </c>
      <c r="K27" s="2">
        <v>82.15</v>
      </c>
      <c r="L27" s="2">
        <v>0.1</v>
      </c>
      <c r="M27" s="2">
        <v>73.930000000000007</v>
      </c>
      <c r="N27" s="2">
        <v>18.82</v>
      </c>
      <c r="O27" s="1" t="s">
        <v>44</v>
      </c>
      <c r="P27" s="1" t="s">
        <v>136</v>
      </c>
      <c r="Q27" s="1" t="s">
        <v>28</v>
      </c>
      <c r="R27" s="3">
        <v>4</v>
      </c>
      <c r="S27" s="3">
        <f t="shared" si="1"/>
        <v>2025</v>
      </c>
      <c r="T27" s="3">
        <f t="shared" si="0"/>
        <v>11</v>
      </c>
      <c r="U27" t="str">
        <f t="shared" si="2"/>
        <v>November</v>
      </c>
    </row>
    <row r="28" spans="1:21" x14ac:dyDescent="0.3">
      <c r="A28" t="s">
        <v>162</v>
      </c>
      <c r="B28" s="11">
        <v>45736</v>
      </c>
      <c r="C28" t="s">
        <v>163</v>
      </c>
      <c r="D28" s="1" t="s">
        <v>63</v>
      </c>
      <c r="E28" s="1" t="s">
        <v>94</v>
      </c>
      <c r="F28" s="1" t="s">
        <v>95</v>
      </c>
      <c r="G28" s="1" t="s">
        <v>94</v>
      </c>
      <c r="H28" s="1" t="s">
        <v>33</v>
      </c>
      <c r="I28" s="1" t="s">
        <v>34</v>
      </c>
      <c r="J28" s="3">
        <v>3</v>
      </c>
      <c r="K28" s="2">
        <v>37.729999999999997</v>
      </c>
      <c r="L28" s="2">
        <v>0.05</v>
      </c>
      <c r="M28" s="2">
        <v>107.53</v>
      </c>
      <c r="N28" s="2">
        <v>18.239999999999998</v>
      </c>
      <c r="O28" s="1" t="s">
        <v>44</v>
      </c>
      <c r="P28" s="1" t="s">
        <v>27</v>
      </c>
      <c r="Q28" s="1" t="s">
        <v>28</v>
      </c>
      <c r="R28" s="3">
        <v>4</v>
      </c>
      <c r="S28" s="3">
        <f t="shared" si="1"/>
        <v>2025</v>
      </c>
      <c r="T28" s="3">
        <f t="shared" si="0"/>
        <v>3</v>
      </c>
      <c r="U28" t="str">
        <f t="shared" si="2"/>
        <v>March</v>
      </c>
    </row>
    <row r="29" spans="1:21" x14ac:dyDescent="0.3">
      <c r="A29" t="s">
        <v>164</v>
      </c>
      <c r="B29" s="11">
        <v>45859</v>
      </c>
      <c r="C29" t="s">
        <v>165</v>
      </c>
      <c r="D29" s="1" t="s">
        <v>166</v>
      </c>
      <c r="E29" s="1" t="s">
        <v>64</v>
      </c>
      <c r="F29" s="1" t="s">
        <v>65</v>
      </c>
      <c r="G29" s="1" t="s">
        <v>77</v>
      </c>
      <c r="H29" s="1" t="s">
        <v>167</v>
      </c>
      <c r="I29" s="1" t="s">
        <v>67</v>
      </c>
      <c r="J29" s="3">
        <v>3</v>
      </c>
      <c r="K29" s="2">
        <v>63.18</v>
      </c>
      <c r="L29" s="2">
        <v>0.2</v>
      </c>
      <c r="M29" s="2">
        <v>151.63</v>
      </c>
      <c r="N29" s="2">
        <v>46.01</v>
      </c>
      <c r="O29" s="1" t="s">
        <v>44</v>
      </c>
      <c r="P29" s="1" t="s">
        <v>27</v>
      </c>
      <c r="Q29" s="1" t="s">
        <v>28</v>
      </c>
      <c r="R29" s="3">
        <v>4</v>
      </c>
      <c r="S29" s="3">
        <f t="shared" si="1"/>
        <v>2025</v>
      </c>
      <c r="T29" s="3">
        <f t="shared" si="0"/>
        <v>7</v>
      </c>
      <c r="U29" t="str">
        <f t="shared" si="2"/>
        <v>July</v>
      </c>
    </row>
    <row r="30" spans="1:21" x14ac:dyDescent="0.3">
      <c r="A30" t="s">
        <v>168</v>
      </c>
      <c r="B30" s="11">
        <v>45889</v>
      </c>
      <c r="C30" t="s">
        <v>169</v>
      </c>
      <c r="D30" s="1" t="s">
        <v>157</v>
      </c>
      <c r="E30" s="1" t="s">
        <v>123</v>
      </c>
      <c r="F30" s="1" t="s">
        <v>57</v>
      </c>
      <c r="G30" s="1" t="s">
        <v>170</v>
      </c>
      <c r="H30" s="1" t="s">
        <v>167</v>
      </c>
      <c r="I30" s="1" t="s">
        <v>67</v>
      </c>
      <c r="J30" s="3">
        <v>2</v>
      </c>
      <c r="K30" s="2">
        <v>61.84</v>
      </c>
      <c r="L30" s="2">
        <v>0.1</v>
      </c>
      <c r="M30" s="2">
        <v>111.31</v>
      </c>
      <c r="N30" s="2">
        <v>37.380000000000003</v>
      </c>
      <c r="O30" s="1" t="s">
        <v>44</v>
      </c>
      <c r="P30" s="1" t="s">
        <v>27</v>
      </c>
      <c r="Q30" s="1" t="s">
        <v>28</v>
      </c>
      <c r="R30" s="3">
        <v>4</v>
      </c>
      <c r="S30" s="3">
        <f t="shared" si="1"/>
        <v>2025</v>
      </c>
      <c r="T30" s="3">
        <f t="shared" si="0"/>
        <v>8</v>
      </c>
      <c r="U30" t="str">
        <f t="shared" si="2"/>
        <v>August</v>
      </c>
    </row>
    <row r="31" spans="1:21" x14ac:dyDescent="0.3">
      <c r="A31" t="s">
        <v>171</v>
      </c>
      <c r="B31" s="11">
        <v>45676</v>
      </c>
      <c r="C31" t="s">
        <v>172</v>
      </c>
      <c r="D31" s="1" t="s">
        <v>105</v>
      </c>
      <c r="E31" s="1" t="s">
        <v>94</v>
      </c>
      <c r="F31" s="1" t="s">
        <v>95</v>
      </c>
      <c r="G31" s="1" t="s">
        <v>94</v>
      </c>
      <c r="H31" s="1" t="s">
        <v>146</v>
      </c>
      <c r="I31" s="1" t="s">
        <v>67</v>
      </c>
      <c r="J31" s="3">
        <v>5</v>
      </c>
      <c r="K31" s="2">
        <v>82.45</v>
      </c>
      <c r="L31" s="2">
        <v>0.15</v>
      </c>
      <c r="M31" s="2">
        <v>350.43</v>
      </c>
      <c r="N31" s="2">
        <v>74.72</v>
      </c>
      <c r="O31" s="1" t="s">
        <v>10547</v>
      </c>
      <c r="P31" s="1" t="s">
        <v>27</v>
      </c>
      <c r="Q31" s="1" t="s">
        <v>28</v>
      </c>
      <c r="R31" s="3">
        <v>5</v>
      </c>
      <c r="S31" s="3">
        <f t="shared" si="1"/>
        <v>2025</v>
      </c>
      <c r="T31" s="3">
        <f t="shared" si="0"/>
        <v>1</v>
      </c>
      <c r="U31" t="str">
        <f t="shared" si="2"/>
        <v>January</v>
      </c>
    </row>
    <row r="32" spans="1:21" x14ac:dyDescent="0.3">
      <c r="A32" t="s">
        <v>173</v>
      </c>
      <c r="B32" s="11">
        <v>45895</v>
      </c>
      <c r="C32" t="s">
        <v>174</v>
      </c>
      <c r="D32" s="1" t="s">
        <v>175</v>
      </c>
      <c r="E32" s="1" t="s">
        <v>64</v>
      </c>
      <c r="F32" s="1" t="s">
        <v>65</v>
      </c>
      <c r="G32" s="1" t="s">
        <v>77</v>
      </c>
      <c r="H32" s="1" t="s">
        <v>85</v>
      </c>
      <c r="I32" s="1" t="s">
        <v>86</v>
      </c>
      <c r="J32" s="3">
        <v>1</v>
      </c>
      <c r="K32" s="2">
        <v>120.14</v>
      </c>
      <c r="L32" s="2">
        <v>0.15</v>
      </c>
      <c r="M32" s="2">
        <v>102.12</v>
      </c>
      <c r="N32" s="2">
        <v>27.92</v>
      </c>
      <c r="O32" s="1" t="s">
        <v>35</v>
      </c>
      <c r="P32" s="1" t="s">
        <v>27</v>
      </c>
      <c r="Q32" s="1" t="s">
        <v>28</v>
      </c>
      <c r="R32" s="3">
        <v>4</v>
      </c>
      <c r="S32" s="3">
        <f t="shared" si="1"/>
        <v>2025</v>
      </c>
      <c r="T32" s="3">
        <f t="shared" si="0"/>
        <v>8</v>
      </c>
      <c r="U32" t="str">
        <f t="shared" si="2"/>
        <v>August</v>
      </c>
    </row>
    <row r="33" spans="1:21" x14ac:dyDescent="0.3">
      <c r="A33" t="s">
        <v>176</v>
      </c>
      <c r="B33" s="11">
        <v>45724</v>
      </c>
      <c r="C33" t="s">
        <v>177</v>
      </c>
      <c r="D33" s="1" t="s">
        <v>178</v>
      </c>
      <c r="E33" s="1" t="s">
        <v>106</v>
      </c>
      <c r="F33" s="1" t="s">
        <v>65</v>
      </c>
      <c r="G33" s="1" t="s">
        <v>179</v>
      </c>
      <c r="H33" s="1" t="s">
        <v>33</v>
      </c>
      <c r="I33" s="1" t="s">
        <v>34</v>
      </c>
      <c r="J33" s="3">
        <v>1</v>
      </c>
      <c r="K33" s="2">
        <v>40</v>
      </c>
      <c r="L33" s="2">
        <v>0</v>
      </c>
      <c r="M33" s="2">
        <v>40</v>
      </c>
      <c r="N33" s="2">
        <v>5.29</v>
      </c>
      <c r="O33" s="1" t="s">
        <v>80</v>
      </c>
      <c r="P33" s="1" t="s">
        <v>27</v>
      </c>
      <c r="Q33" s="1" t="s">
        <v>28</v>
      </c>
      <c r="R33" s="3">
        <v>5</v>
      </c>
      <c r="S33" s="3">
        <f t="shared" si="1"/>
        <v>2025</v>
      </c>
      <c r="T33" s="3">
        <f t="shared" si="0"/>
        <v>3</v>
      </c>
      <c r="U33" t="str">
        <f t="shared" si="2"/>
        <v>March</v>
      </c>
    </row>
    <row r="34" spans="1:21" x14ac:dyDescent="0.3">
      <c r="A34" t="s">
        <v>180</v>
      </c>
      <c r="B34" s="11">
        <v>45683</v>
      </c>
      <c r="C34" t="s">
        <v>181</v>
      </c>
      <c r="D34" s="1" t="s">
        <v>93</v>
      </c>
      <c r="E34" s="1" t="s">
        <v>64</v>
      </c>
      <c r="F34" s="1" t="s">
        <v>65</v>
      </c>
      <c r="G34" s="1" t="s">
        <v>77</v>
      </c>
      <c r="H34" s="1" t="s">
        <v>182</v>
      </c>
      <c r="I34" s="1" t="s">
        <v>34</v>
      </c>
      <c r="J34" s="3">
        <v>2</v>
      </c>
      <c r="K34" s="2">
        <v>64.900000000000006</v>
      </c>
      <c r="L34" s="2">
        <v>0.05</v>
      </c>
      <c r="M34" s="2">
        <v>123.31</v>
      </c>
      <c r="N34" s="2">
        <v>26.08</v>
      </c>
      <c r="O34" s="1" t="s">
        <v>44</v>
      </c>
      <c r="P34" s="1" t="s">
        <v>27</v>
      </c>
      <c r="Q34" s="1" t="s">
        <v>36</v>
      </c>
      <c r="R34" s="3">
        <v>5</v>
      </c>
      <c r="S34" s="3">
        <f t="shared" si="1"/>
        <v>2025</v>
      </c>
      <c r="T34" s="3">
        <f t="shared" si="0"/>
        <v>1</v>
      </c>
      <c r="U34" t="str">
        <f t="shared" si="2"/>
        <v>January</v>
      </c>
    </row>
    <row r="35" spans="1:21" x14ac:dyDescent="0.3">
      <c r="A35" t="s">
        <v>183</v>
      </c>
      <c r="B35" s="11">
        <v>46009</v>
      </c>
      <c r="C35" t="s">
        <v>184</v>
      </c>
      <c r="D35" s="1" t="s">
        <v>185</v>
      </c>
      <c r="E35" s="1" t="s">
        <v>40</v>
      </c>
      <c r="F35" s="1" t="s">
        <v>41</v>
      </c>
      <c r="G35" s="1" t="s">
        <v>186</v>
      </c>
      <c r="H35" s="1" t="s">
        <v>66</v>
      </c>
      <c r="I35" s="1" t="s">
        <v>67</v>
      </c>
      <c r="J35" s="3">
        <v>1</v>
      </c>
      <c r="K35" s="2">
        <v>52.54</v>
      </c>
      <c r="L35" s="2">
        <v>0.15</v>
      </c>
      <c r="M35" s="2">
        <v>44.66</v>
      </c>
      <c r="N35" s="2">
        <v>15.66</v>
      </c>
      <c r="O35" s="1" t="s">
        <v>44</v>
      </c>
      <c r="P35" s="1" t="s">
        <v>27</v>
      </c>
      <c r="Q35" s="1" t="s">
        <v>28</v>
      </c>
      <c r="R35" s="3">
        <v>2</v>
      </c>
      <c r="S35" s="3">
        <f t="shared" si="1"/>
        <v>2025</v>
      </c>
      <c r="T35" s="3">
        <f t="shared" si="0"/>
        <v>12</v>
      </c>
      <c r="U35" t="str">
        <f t="shared" si="2"/>
        <v>December</v>
      </c>
    </row>
    <row r="36" spans="1:21" x14ac:dyDescent="0.3">
      <c r="A36" t="s">
        <v>187</v>
      </c>
      <c r="B36" s="11">
        <v>46014</v>
      </c>
      <c r="C36" t="s">
        <v>188</v>
      </c>
      <c r="D36" s="1" t="s">
        <v>189</v>
      </c>
      <c r="E36" s="1" t="s">
        <v>71</v>
      </c>
      <c r="F36" s="1" t="s">
        <v>72</v>
      </c>
      <c r="G36" s="1" t="s">
        <v>119</v>
      </c>
      <c r="H36" s="1" t="s">
        <v>51</v>
      </c>
      <c r="I36" s="1" t="s">
        <v>34</v>
      </c>
      <c r="J36" s="3">
        <v>1</v>
      </c>
      <c r="K36" s="2">
        <v>135.47</v>
      </c>
      <c r="L36" s="2">
        <v>0.15</v>
      </c>
      <c r="M36" s="2">
        <v>115.15</v>
      </c>
      <c r="N36" s="2">
        <v>29.02</v>
      </c>
      <c r="O36" s="1" t="s">
        <v>26</v>
      </c>
      <c r="P36" s="1" t="s">
        <v>27</v>
      </c>
      <c r="Q36" s="1" t="s">
        <v>28</v>
      </c>
      <c r="R36" s="3">
        <v>3</v>
      </c>
      <c r="S36" s="3">
        <f t="shared" si="1"/>
        <v>2025</v>
      </c>
      <c r="T36" s="3">
        <f t="shared" si="0"/>
        <v>12</v>
      </c>
      <c r="U36" t="str">
        <f t="shared" si="2"/>
        <v>December</v>
      </c>
    </row>
    <row r="37" spans="1:21" x14ac:dyDescent="0.3">
      <c r="A37" t="s">
        <v>190</v>
      </c>
      <c r="B37" s="11">
        <v>45970</v>
      </c>
      <c r="C37" t="s">
        <v>191</v>
      </c>
      <c r="D37" s="1" t="s">
        <v>20</v>
      </c>
      <c r="E37" s="1" t="s">
        <v>40</v>
      </c>
      <c r="F37" s="1" t="s">
        <v>41</v>
      </c>
      <c r="G37" s="1" t="s">
        <v>192</v>
      </c>
      <c r="H37" s="1" t="s">
        <v>78</v>
      </c>
      <c r="I37" s="1" t="s">
        <v>79</v>
      </c>
      <c r="J37" s="3">
        <v>2</v>
      </c>
      <c r="K37" s="2">
        <v>19.52</v>
      </c>
      <c r="L37" s="2">
        <v>0.05</v>
      </c>
      <c r="M37" s="2">
        <v>37.090000000000003</v>
      </c>
      <c r="N37" s="2">
        <v>14.05</v>
      </c>
      <c r="O37" s="1" t="s">
        <v>35</v>
      </c>
      <c r="P37" s="1" t="s">
        <v>27</v>
      </c>
      <c r="Q37" s="1" t="s">
        <v>28</v>
      </c>
      <c r="R37" s="3">
        <v>5</v>
      </c>
      <c r="S37" s="3">
        <f t="shared" si="1"/>
        <v>2025</v>
      </c>
      <c r="T37" s="3">
        <f t="shared" si="0"/>
        <v>11</v>
      </c>
      <c r="U37" t="str">
        <f t="shared" si="2"/>
        <v>November</v>
      </c>
    </row>
    <row r="38" spans="1:21" x14ac:dyDescent="0.3">
      <c r="A38" t="s">
        <v>193</v>
      </c>
      <c r="B38" s="11">
        <v>45777</v>
      </c>
      <c r="C38" t="s">
        <v>194</v>
      </c>
      <c r="D38" s="1" t="s">
        <v>142</v>
      </c>
      <c r="E38" s="1" t="s">
        <v>64</v>
      </c>
      <c r="F38" s="1" t="s">
        <v>65</v>
      </c>
      <c r="G38" s="1" t="s">
        <v>195</v>
      </c>
      <c r="H38" s="1" t="s">
        <v>182</v>
      </c>
      <c r="I38" s="1" t="s">
        <v>34</v>
      </c>
      <c r="J38" s="3">
        <v>1</v>
      </c>
      <c r="K38" s="2">
        <v>71.22</v>
      </c>
      <c r="L38" s="2">
        <v>0</v>
      </c>
      <c r="M38" s="2">
        <v>71.22</v>
      </c>
      <c r="N38" s="2">
        <v>17.29</v>
      </c>
      <c r="O38" s="1" t="s">
        <v>44</v>
      </c>
      <c r="P38" s="1" t="s">
        <v>136</v>
      </c>
      <c r="Q38" s="1" t="s">
        <v>81</v>
      </c>
      <c r="R38" s="3">
        <v>5</v>
      </c>
      <c r="S38" s="3">
        <f t="shared" si="1"/>
        <v>2025</v>
      </c>
      <c r="T38" s="3">
        <f t="shared" si="0"/>
        <v>4</v>
      </c>
      <c r="U38" t="str">
        <f t="shared" si="2"/>
        <v>April</v>
      </c>
    </row>
    <row r="39" spans="1:21" x14ac:dyDescent="0.3">
      <c r="A39" t="s">
        <v>196</v>
      </c>
      <c r="B39" s="11">
        <v>45696</v>
      </c>
      <c r="C39" t="s">
        <v>197</v>
      </c>
      <c r="D39" s="1" t="s">
        <v>105</v>
      </c>
      <c r="E39" s="1" t="s">
        <v>143</v>
      </c>
      <c r="F39" s="1" t="s">
        <v>144</v>
      </c>
      <c r="G39" s="1" t="s">
        <v>198</v>
      </c>
      <c r="H39" s="1" t="s">
        <v>150</v>
      </c>
      <c r="I39" s="1" t="s">
        <v>97</v>
      </c>
      <c r="J39" s="3">
        <v>1</v>
      </c>
      <c r="K39" s="2">
        <v>73.959999999999994</v>
      </c>
      <c r="L39" s="2">
        <v>0.1</v>
      </c>
      <c r="M39" s="2">
        <v>66.569999999999993</v>
      </c>
      <c r="N39" s="2">
        <v>21.21</v>
      </c>
      <c r="O39" s="1" t="s">
        <v>35</v>
      </c>
      <c r="P39" s="1" t="s">
        <v>27</v>
      </c>
      <c r="Q39" s="1" t="s">
        <v>28</v>
      </c>
      <c r="R39" s="3">
        <v>3</v>
      </c>
      <c r="S39" s="3">
        <f t="shared" si="1"/>
        <v>2025</v>
      </c>
      <c r="T39" s="3">
        <f t="shared" si="0"/>
        <v>2</v>
      </c>
      <c r="U39" t="str">
        <f t="shared" si="2"/>
        <v>February</v>
      </c>
    </row>
    <row r="40" spans="1:21" x14ac:dyDescent="0.3">
      <c r="A40" t="s">
        <v>199</v>
      </c>
      <c r="B40" s="11">
        <v>45925</v>
      </c>
      <c r="C40" t="s">
        <v>200</v>
      </c>
      <c r="D40" s="1" t="s">
        <v>201</v>
      </c>
      <c r="E40" s="1" t="s">
        <v>64</v>
      </c>
      <c r="F40" s="1" t="s">
        <v>65</v>
      </c>
      <c r="G40" s="1" t="s">
        <v>158</v>
      </c>
      <c r="H40" s="1" t="s">
        <v>182</v>
      </c>
      <c r="I40" s="1" t="s">
        <v>34</v>
      </c>
      <c r="J40" s="3">
        <v>1</v>
      </c>
      <c r="K40" s="2">
        <v>68.41</v>
      </c>
      <c r="L40" s="2">
        <v>0.1</v>
      </c>
      <c r="M40" s="2">
        <v>61.57</v>
      </c>
      <c r="N40" s="2">
        <v>12.66</v>
      </c>
      <c r="O40" s="1" t="s">
        <v>44</v>
      </c>
      <c r="P40" s="1" t="s">
        <v>27</v>
      </c>
      <c r="Q40" s="1" t="s">
        <v>81</v>
      </c>
      <c r="R40" s="3">
        <v>4</v>
      </c>
      <c r="S40" s="3">
        <f t="shared" si="1"/>
        <v>2025</v>
      </c>
      <c r="T40" s="3">
        <f t="shared" si="0"/>
        <v>9</v>
      </c>
      <c r="U40" t="str">
        <f t="shared" si="2"/>
        <v>September</v>
      </c>
    </row>
    <row r="41" spans="1:21" x14ac:dyDescent="0.3">
      <c r="A41" t="s">
        <v>202</v>
      </c>
      <c r="B41" s="11">
        <v>45830</v>
      </c>
      <c r="C41" t="s">
        <v>203</v>
      </c>
      <c r="D41" s="1" t="s">
        <v>84</v>
      </c>
      <c r="E41" s="1" t="s">
        <v>204</v>
      </c>
      <c r="F41" s="1" t="s">
        <v>205</v>
      </c>
      <c r="G41" s="1" t="s">
        <v>206</v>
      </c>
      <c r="H41" s="1" t="s">
        <v>43</v>
      </c>
      <c r="I41" s="1" t="s">
        <v>34</v>
      </c>
      <c r="J41" s="3">
        <v>1</v>
      </c>
      <c r="K41" s="2">
        <v>83.2</v>
      </c>
      <c r="L41" s="2">
        <v>0.1</v>
      </c>
      <c r="M41" s="2">
        <v>74.88</v>
      </c>
      <c r="N41" s="2">
        <v>19.54</v>
      </c>
      <c r="O41" s="1" t="s">
        <v>35</v>
      </c>
      <c r="P41" s="1" t="s">
        <v>27</v>
      </c>
      <c r="Q41" s="1" t="s">
        <v>28</v>
      </c>
      <c r="R41" s="3">
        <v>4</v>
      </c>
      <c r="S41" s="3">
        <f t="shared" si="1"/>
        <v>2025</v>
      </c>
      <c r="T41" s="3">
        <f t="shared" si="0"/>
        <v>6</v>
      </c>
      <c r="U41" t="str">
        <f t="shared" si="2"/>
        <v>June</v>
      </c>
    </row>
    <row r="42" spans="1:21" x14ac:dyDescent="0.3">
      <c r="A42" t="s">
        <v>207</v>
      </c>
      <c r="B42" s="11">
        <v>45705</v>
      </c>
      <c r="C42" t="s">
        <v>208</v>
      </c>
      <c r="D42" s="1" t="s">
        <v>209</v>
      </c>
      <c r="E42" s="1" t="s">
        <v>204</v>
      </c>
      <c r="F42" s="1" t="s">
        <v>205</v>
      </c>
      <c r="G42" s="1" t="s">
        <v>210</v>
      </c>
      <c r="H42" s="1" t="s">
        <v>182</v>
      </c>
      <c r="I42" s="1" t="s">
        <v>34</v>
      </c>
      <c r="J42" s="3">
        <v>2</v>
      </c>
      <c r="K42" s="2">
        <v>75.48</v>
      </c>
      <c r="L42" s="2">
        <v>0</v>
      </c>
      <c r="M42" s="2">
        <v>150.97</v>
      </c>
      <c r="N42" s="2">
        <v>30.65</v>
      </c>
      <c r="O42" s="1" t="s">
        <v>35</v>
      </c>
      <c r="P42" s="1" t="s">
        <v>52</v>
      </c>
      <c r="Q42" s="1" t="s">
        <v>28</v>
      </c>
      <c r="R42" s="3">
        <v>4</v>
      </c>
      <c r="S42" s="3">
        <f t="shared" si="1"/>
        <v>2025</v>
      </c>
      <c r="T42" s="3">
        <f t="shared" si="0"/>
        <v>2</v>
      </c>
      <c r="U42" t="str">
        <f t="shared" si="2"/>
        <v>February</v>
      </c>
    </row>
    <row r="43" spans="1:21" x14ac:dyDescent="0.3">
      <c r="A43" t="s">
        <v>211</v>
      </c>
      <c r="B43" s="11">
        <v>45851</v>
      </c>
      <c r="C43" t="s">
        <v>212</v>
      </c>
      <c r="D43" s="1" t="s">
        <v>166</v>
      </c>
      <c r="E43" s="1" t="s">
        <v>64</v>
      </c>
      <c r="F43" s="1" t="s">
        <v>65</v>
      </c>
      <c r="G43" s="1" t="s">
        <v>213</v>
      </c>
      <c r="H43" s="1" t="s">
        <v>24</v>
      </c>
      <c r="I43" s="1" t="s">
        <v>25</v>
      </c>
      <c r="J43" s="3">
        <v>1</v>
      </c>
      <c r="K43" s="2">
        <v>41.52</v>
      </c>
      <c r="L43" s="2">
        <v>0.05</v>
      </c>
      <c r="M43" s="2">
        <v>39.44</v>
      </c>
      <c r="N43" s="2">
        <v>13.97</v>
      </c>
      <c r="O43" s="1" t="s">
        <v>26</v>
      </c>
      <c r="P43" s="1" t="s">
        <v>27</v>
      </c>
      <c r="Q43" s="1" t="s">
        <v>28</v>
      </c>
      <c r="R43" s="3">
        <v>5</v>
      </c>
      <c r="S43" s="3">
        <f t="shared" si="1"/>
        <v>2025</v>
      </c>
      <c r="T43" s="3">
        <f t="shared" si="0"/>
        <v>7</v>
      </c>
      <c r="U43" t="str">
        <f t="shared" si="2"/>
        <v>July</v>
      </c>
    </row>
    <row r="44" spans="1:21" x14ac:dyDescent="0.3">
      <c r="A44" t="s">
        <v>214</v>
      </c>
      <c r="B44" s="11">
        <v>45671</v>
      </c>
      <c r="C44" t="s">
        <v>215</v>
      </c>
      <c r="D44" s="1" t="s">
        <v>175</v>
      </c>
      <c r="E44" s="1" t="s">
        <v>40</v>
      </c>
      <c r="F44" s="1" t="s">
        <v>41</v>
      </c>
      <c r="G44" s="1" t="s">
        <v>216</v>
      </c>
      <c r="H44" s="1" t="s">
        <v>51</v>
      </c>
      <c r="I44" s="1" t="s">
        <v>34</v>
      </c>
      <c r="J44" s="3">
        <v>2</v>
      </c>
      <c r="K44" s="2">
        <v>149.1</v>
      </c>
      <c r="L44" s="2">
        <v>0.05</v>
      </c>
      <c r="M44" s="2">
        <v>283.29000000000002</v>
      </c>
      <c r="N44" s="2">
        <v>59.18</v>
      </c>
      <c r="O44" s="1" t="s">
        <v>80</v>
      </c>
      <c r="P44" s="1" t="s">
        <v>136</v>
      </c>
      <c r="Q44" s="1" t="s">
        <v>81</v>
      </c>
      <c r="R44" s="3">
        <v>3</v>
      </c>
      <c r="S44" s="3">
        <f t="shared" si="1"/>
        <v>2025</v>
      </c>
      <c r="T44" s="3">
        <f t="shared" si="0"/>
        <v>1</v>
      </c>
      <c r="U44" t="str">
        <f t="shared" si="2"/>
        <v>January</v>
      </c>
    </row>
    <row r="45" spans="1:21" x14ac:dyDescent="0.3">
      <c r="A45" t="s">
        <v>217</v>
      </c>
      <c r="B45" s="11">
        <v>45999</v>
      </c>
      <c r="C45" t="s">
        <v>218</v>
      </c>
      <c r="D45" s="1" t="s">
        <v>93</v>
      </c>
      <c r="E45" s="1" t="s">
        <v>21</v>
      </c>
      <c r="F45" s="1" t="s">
        <v>22</v>
      </c>
      <c r="G45" s="1" t="s">
        <v>23</v>
      </c>
      <c r="H45" s="1" t="s">
        <v>182</v>
      </c>
      <c r="I45" s="1" t="s">
        <v>34</v>
      </c>
      <c r="J45" s="3">
        <v>2</v>
      </c>
      <c r="K45" s="2">
        <v>74.959999999999994</v>
      </c>
      <c r="L45" s="2">
        <v>0.1</v>
      </c>
      <c r="M45" s="2">
        <v>134.91999999999999</v>
      </c>
      <c r="N45" s="2">
        <v>32.01</v>
      </c>
      <c r="O45" s="1" t="s">
        <v>44</v>
      </c>
      <c r="P45" s="1" t="s">
        <v>136</v>
      </c>
      <c r="Q45" s="1" t="s">
        <v>81</v>
      </c>
      <c r="R45" s="3">
        <v>3</v>
      </c>
      <c r="S45" s="3">
        <f t="shared" si="1"/>
        <v>2025</v>
      </c>
      <c r="T45" s="3">
        <f t="shared" si="0"/>
        <v>12</v>
      </c>
      <c r="U45" t="str">
        <f t="shared" si="2"/>
        <v>December</v>
      </c>
    </row>
    <row r="46" spans="1:21" x14ac:dyDescent="0.3">
      <c r="A46" t="s">
        <v>219</v>
      </c>
      <c r="B46" s="11">
        <v>45759</v>
      </c>
      <c r="C46" t="s">
        <v>220</v>
      </c>
      <c r="D46" s="1" t="s">
        <v>47</v>
      </c>
      <c r="E46" s="1" t="s">
        <v>100</v>
      </c>
      <c r="F46" s="1" t="s">
        <v>57</v>
      </c>
      <c r="G46" s="1" t="s">
        <v>221</v>
      </c>
      <c r="H46" s="1" t="s">
        <v>43</v>
      </c>
      <c r="I46" s="1" t="s">
        <v>34</v>
      </c>
      <c r="J46" s="3">
        <v>2</v>
      </c>
      <c r="K46" s="2">
        <v>96.61</v>
      </c>
      <c r="L46" s="2">
        <v>0</v>
      </c>
      <c r="M46" s="2">
        <v>193.23</v>
      </c>
      <c r="N46" s="2">
        <v>47.71</v>
      </c>
      <c r="O46" s="1" t="s">
        <v>44</v>
      </c>
      <c r="P46" s="1" t="s">
        <v>27</v>
      </c>
      <c r="Q46" s="1" t="s">
        <v>81</v>
      </c>
      <c r="R46" s="3">
        <v>4</v>
      </c>
      <c r="S46" s="3">
        <f t="shared" si="1"/>
        <v>2025</v>
      </c>
      <c r="T46" s="3">
        <f t="shared" si="0"/>
        <v>4</v>
      </c>
      <c r="U46" t="str">
        <f t="shared" si="2"/>
        <v>April</v>
      </c>
    </row>
    <row r="47" spans="1:21" x14ac:dyDescent="0.3">
      <c r="A47" t="s">
        <v>222</v>
      </c>
      <c r="B47" s="11">
        <v>45917</v>
      </c>
      <c r="C47" t="s">
        <v>223</v>
      </c>
      <c r="D47" s="1" t="s">
        <v>89</v>
      </c>
      <c r="E47" s="1" t="s">
        <v>40</v>
      </c>
      <c r="F47" s="1" t="s">
        <v>41</v>
      </c>
      <c r="G47" s="1" t="s">
        <v>186</v>
      </c>
      <c r="H47" s="1" t="s">
        <v>150</v>
      </c>
      <c r="I47" s="1" t="s">
        <v>97</v>
      </c>
      <c r="J47" s="3">
        <v>1</v>
      </c>
      <c r="K47" s="2">
        <v>79.790000000000006</v>
      </c>
      <c r="L47" s="2">
        <v>0</v>
      </c>
      <c r="M47" s="2">
        <v>79.790000000000006</v>
      </c>
      <c r="N47" s="2">
        <v>20.78</v>
      </c>
      <c r="O47" s="1" t="s">
        <v>224</v>
      </c>
      <c r="P47" s="1" t="s">
        <v>27</v>
      </c>
      <c r="Q47" s="1" t="s">
        <v>36</v>
      </c>
      <c r="R47" s="3">
        <v>5</v>
      </c>
      <c r="S47" s="3">
        <f t="shared" si="1"/>
        <v>2025</v>
      </c>
      <c r="T47" s="3">
        <f t="shared" si="0"/>
        <v>9</v>
      </c>
      <c r="U47" t="str">
        <f t="shared" si="2"/>
        <v>September</v>
      </c>
    </row>
    <row r="48" spans="1:21" x14ac:dyDescent="0.3">
      <c r="A48" t="s">
        <v>225</v>
      </c>
      <c r="B48" s="11">
        <v>45779</v>
      </c>
      <c r="C48" t="s">
        <v>226</v>
      </c>
      <c r="D48" s="1" t="s">
        <v>209</v>
      </c>
      <c r="E48" s="1" t="s">
        <v>21</v>
      </c>
      <c r="F48" s="1" t="s">
        <v>22</v>
      </c>
      <c r="G48" s="1" t="s">
        <v>227</v>
      </c>
      <c r="H48" s="1" t="s">
        <v>167</v>
      </c>
      <c r="I48" s="1" t="s">
        <v>67</v>
      </c>
      <c r="J48" s="3">
        <v>3</v>
      </c>
      <c r="K48" s="2">
        <v>67.510000000000005</v>
      </c>
      <c r="L48" s="2">
        <v>0</v>
      </c>
      <c r="M48" s="2">
        <v>202.52</v>
      </c>
      <c r="N48" s="2">
        <v>74.260000000000005</v>
      </c>
      <c r="O48" s="1" t="s">
        <v>80</v>
      </c>
      <c r="P48" s="1" t="s">
        <v>52</v>
      </c>
      <c r="Q48" s="1" t="s">
        <v>81</v>
      </c>
      <c r="R48" s="3">
        <v>5</v>
      </c>
      <c r="S48" s="3">
        <f t="shared" si="1"/>
        <v>2025</v>
      </c>
      <c r="T48" s="3">
        <f t="shared" si="0"/>
        <v>5</v>
      </c>
      <c r="U48" t="str">
        <f t="shared" si="2"/>
        <v>May</v>
      </c>
    </row>
    <row r="49" spans="1:21" x14ac:dyDescent="0.3">
      <c r="A49" t="s">
        <v>228</v>
      </c>
      <c r="B49" s="11">
        <v>45861</v>
      </c>
      <c r="C49" t="s">
        <v>229</v>
      </c>
      <c r="D49" s="1" t="s">
        <v>201</v>
      </c>
      <c r="E49" s="1" t="s">
        <v>40</v>
      </c>
      <c r="F49" s="1" t="s">
        <v>41</v>
      </c>
      <c r="G49" s="1" t="s">
        <v>186</v>
      </c>
      <c r="H49" s="1" t="s">
        <v>146</v>
      </c>
      <c r="I49" s="1" t="s">
        <v>67</v>
      </c>
      <c r="J49" s="3">
        <v>2</v>
      </c>
      <c r="K49" s="2">
        <v>77.97</v>
      </c>
      <c r="L49" s="2">
        <v>0.15</v>
      </c>
      <c r="M49" s="2">
        <v>132.55000000000001</v>
      </c>
      <c r="N49" s="2">
        <v>38.61</v>
      </c>
      <c r="O49" s="1" t="s">
        <v>44</v>
      </c>
      <c r="P49" s="1" t="s">
        <v>136</v>
      </c>
      <c r="Q49" s="1" t="s">
        <v>81</v>
      </c>
      <c r="R49" s="3">
        <v>4</v>
      </c>
      <c r="S49" s="3">
        <f t="shared" si="1"/>
        <v>2025</v>
      </c>
      <c r="T49" s="3">
        <f t="shared" si="0"/>
        <v>7</v>
      </c>
      <c r="U49" t="str">
        <f t="shared" si="2"/>
        <v>July</v>
      </c>
    </row>
    <row r="50" spans="1:21" x14ac:dyDescent="0.3">
      <c r="A50" t="s">
        <v>230</v>
      </c>
      <c r="B50" s="11">
        <v>45871</v>
      </c>
      <c r="C50" t="s">
        <v>231</v>
      </c>
      <c r="D50" s="1" t="s">
        <v>63</v>
      </c>
      <c r="E50" s="1" t="s">
        <v>143</v>
      </c>
      <c r="F50" s="1" t="s">
        <v>144</v>
      </c>
      <c r="G50" s="1" t="s">
        <v>198</v>
      </c>
      <c r="H50" s="1" t="s">
        <v>167</v>
      </c>
      <c r="I50" s="1" t="s">
        <v>67</v>
      </c>
      <c r="J50" s="3">
        <v>3</v>
      </c>
      <c r="K50" s="2">
        <v>61.64</v>
      </c>
      <c r="L50" s="2">
        <v>0.1</v>
      </c>
      <c r="M50" s="2">
        <v>166.44</v>
      </c>
      <c r="N50" s="2">
        <v>52.58</v>
      </c>
      <c r="O50" s="1" t="s">
        <v>26</v>
      </c>
      <c r="P50" s="1" t="s">
        <v>27</v>
      </c>
      <c r="Q50" s="1" t="s">
        <v>28</v>
      </c>
      <c r="R50" s="3">
        <v>4</v>
      </c>
      <c r="S50" s="3">
        <f t="shared" si="1"/>
        <v>2025</v>
      </c>
      <c r="T50" s="3">
        <f t="shared" si="0"/>
        <v>8</v>
      </c>
      <c r="U50" t="str">
        <f t="shared" si="2"/>
        <v>August</v>
      </c>
    </row>
    <row r="51" spans="1:21" x14ac:dyDescent="0.3">
      <c r="A51" t="s">
        <v>232</v>
      </c>
      <c r="B51" s="11">
        <v>45730</v>
      </c>
      <c r="C51" t="s">
        <v>233</v>
      </c>
      <c r="D51" s="1" t="s">
        <v>209</v>
      </c>
      <c r="E51" s="1" t="s">
        <v>40</v>
      </c>
      <c r="F51" s="1" t="s">
        <v>41</v>
      </c>
      <c r="G51" s="1" t="s">
        <v>192</v>
      </c>
      <c r="H51" s="1" t="s">
        <v>150</v>
      </c>
      <c r="I51" s="1" t="s">
        <v>97</v>
      </c>
      <c r="J51" s="3">
        <v>2</v>
      </c>
      <c r="K51" s="2">
        <v>79.010000000000005</v>
      </c>
      <c r="L51" s="2">
        <v>0.1</v>
      </c>
      <c r="M51" s="2">
        <v>142.22</v>
      </c>
      <c r="N51" s="2">
        <v>38.56</v>
      </c>
      <c r="O51" s="1" t="s">
        <v>44</v>
      </c>
      <c r="P51" s="1" t="s">
        <v>27</v>
      </c>
      <c r="Q51" s="1" t="s">
        <v>81</v>
      </c>
      <c r="R51" s="3">
        <v>4</v>
      </c>
      <c r="S51" s="3">
        <f t="shared" si="1"/>
        <v>2025</v>
      </c>
      <c r="T51" s="3">
        <f t="shared" si="0"/>
        <v>3</v>
      </c>
      <c r="U51" t="str">
        <f t="shared" si="2"/>
        <v>March</v>
      </c>
    </row>
    <row r="52" spans="1:21" x14ac:dyDescent="0.3">
      <c r="A52" t="s">
        <v>234</v>
      </c>
      <c r="B52" s="11">
        <v>46015</v>
      </c>
      <c r="C52" t="s">
        <v>235</v>
      </c>
      <c r="D52" s="1" t="s">
        <v>70</v>
      </c>
      <c r="E52" s="1" t="s">
        <v>40</v>
      </c>
      <c r="F52" s="1" t="s">
        <v>41</v>
      </c>
      <c r="G52" s="1" t="s">
        <v>186</v>
      </c>
      <c r="H52" s="1" t="s">
        <v>51</v>
      </c>
      <c r="I52" s="1" t="s">
        <v>34</v>
      </c>
      <c r="J52" s="3">
        <v>1</v>
      </c>
      <c r="K52" s="2">
        <v>146.51</v>
      </c>
      <c r="L52" s="2">
        <v>0.05</v>
      </c>
      <c r="M52" s="2">
        <v>139.18</v>
      </c>
      <c r="N52" s="2">
        <v>30.41</v>
      </c>
      <c r="O52" s="1" t="s">
        <v>44</v>
      </c>
      <c r="P52" s="1" t="s">
        <v>136</v>
      </c>
      <c r="Q52" s="1" t="s">
        <v>28</v>
      </c>
      <c r="R52" s="3">
        <v>4</v>
      </c>
      <c r="S52" s="3">
        <f t="shared" si="1"/>
        <v>2025</v>
      </c>
      <c r="T52" s="3">
        <f t="shared" si="0"/>
        <v>12</v>
      </c>
      <c r="U52" t="str">
        <f t="shared" si="2"/>
        <v>December</v>
      </c>
    </row>
    <row r="53" spans="1:21" x14ac:dyDescent="0.3">
      <c r="A53" t="s">
        <v>236</v>
      </c>
      <c r="B53" s="11">
        <v>45961</v>
      </c>
      <c r="C53" t="s">
        <v>237</v>
      </c>
      <c r="D53" s="1" t="s">
        <v>185</v>
      </c>
      <c r="E53" s="1" t="s">
        <v>40</v>
      </c>
      <c r="F53" s="1" t="s">
        <v>41</v>
      </c>
      <c r="G53" s="1" t="s">
        <v>216</v>
      </c>
      <c r="H53" s="1" t="s">
        <v>108</v>
      </c>
      <c r="I53" s="1" t="s">
        <v>86</v>
      </c>
      <c r="J53" s="3">
        <v>1</v>
      </c>
      <c r="K53" s="2">
        <v>156.77000000000001</v>
      </c>
      <c r="L53" s="2">
        <v>0.15</v>
      </c>
      <c r="M53" s="2">
        <v>133.25</v>
      </c>
      <c r="N53" s="2">
        <v>21.09</v>
      </c>
      <c r="O53" s="1" t="s">
        <v>224</v>
      </c>
      <c r="P53" s="1" t="s">
        <v>27</v>
      </c>
      <c r="Q53" s="1" t="s">
        <v>36</v>
      </c>
      <c r="R53" s="3">
        <v>4</v>
      </c>
      <c r="S53" s="3">
        <f t="shared" si="1"/>
        <v>2025</v>
      </c>
      <c r="T53" s="3">
        <f t="shared" si="0"/>
        <v>10</v>
      </c>
      <c r="U53" t="str">
        <f t="shared" si="2"/>
        <v>October</v>
      </c>
    </row>
    <row r="54" spans="1:21" x14ac:dyDescent="0.3">
      <c r="A54" t="s">
        <v>238</v>
      </c>
      <c r="B54" s="11">
        <v>46007</v>
      </c>
      <c r="C54" t="s">
        <v>239</v>
      </c>
      <c r="D54" s="1" t="s">
        <v>39</v>
      </c>
      <c r="E54" s="1" t="s">
        <v>204</v>
      </c>
      <c r="F54" s="1" t="s">
        <v>205</v>
      </c>
      <c r="G54" s="1" t="s">
        <v>206</v>
      </c>
      <c r="H54" s="1" t="s">
        <v>125</v>
      </c>
      <c r="I54" s="1" t="s">
        <v>34</v>
      </c>
      <c r="J54" s="3">
        <v>1</v>
      </c>
      <c r="K54" s="2">
        <v>155.34</v>
      </c>
      <c r="L54" s="2">
        <v>0.1</v>
      </c>
      <c r="M54" s="2">
        <v>139.81</v>
      </c>
      <c r="N54" s="2">
        <v>24.2</v>
      </c>
      <c r="O54" s="1" t="s">
        <v>80</v>
      </c>
      <c r="P54" s="1" t="s">
        <v>136</v>
      </c>
      <c r="Q54" s="1" t="s">
        <v>28</v>
      </c>
      <c r="R54" s="3">
        <v>5</v>
      </c>
      <c r="S54" s="3">
        <f t="shared" si="1"/>
        <v>2025</v>
      </c>
      <c r="T54" s="3">
        <f t="shared" si="0"/>
        <v>12</v>
      </c>
      <c r="U54" t="str">
        <f t="shared" si="2"/>
        <v>December</v>
      </c>
    </row>
    <row r="55" spans="1:21" x14ac:dyDescent="0.3">
      <c r="A55" t="s">
        <v>240</v>
      </c>
      <c r="B55" s="11">
        <v>45995</v>
      </c>
      <c r="C55" t="s">
        <v>241</v>
      </c>
      <c r="D55" s="1" t="s">
        <v>93</v>
      </c>
      <c r="E55" s="1" t="s">
        <v>21</v>
      </c>
      <c r="F55" s="1" t="s">
        <v>22</v>
      </c>
      <c r="G55" s="1" t="s">
        <v>32</v>
      </c>
      <c r="H55" s="1" t="s">
        <v>43</v>
      </c>
      <c r="I55" s="1" t="s">
        <v>34</v>
      </c>
      <c r="J55" s="3">
        <v>4</v>
      </c>
      <c r="K55" s="2">
        <v>83.01</v>
      </c>
      <c r="L55" s="2">
        <v>0</v>
      </c>
      <c r="M55" s="2">
        <v>332.02</v>
      </c>
      <c r="N55" s="2">
        <v>59.08</v>
      </c>
      <c r="O55" s="1" t="s">
        <v>35</v>
      </c>
      <c r="P55" s="1" t="s">
        <v>27</v>
      </c>
      <c r="Q55" s="1" t="s">
        <v>28</v>
      </c>
      <c r="R55" s="3">
        <v>5</v>
      </c>
      <c r="S55" s="3">
        <f t="shared" si="1"/>
        <v>2025</v>
      </c>
      <c r="T55" s="3">
        <f t="shared" si="0"/>
        <v>12</v>
      </c>
      <c r="U55" t="str">
        <f t="shared" si="2"/>
        <v>December</v>
      </c>
    </row>
    <row r="56" spans="1:21" x14ac:dyDescent="0.3">
      <c r="A56" t="s">
        <v>242</v>
      </c>
      <c r="B56" s="11">
        <v>45891</v>
      </c>
      <c r="C56" t="s">
        <v>243</v>
      </c>
      <c r="D56" s="1" t="s">
        <v>244</v>
      </c>
      <c r="E56" s="1" t="s">
        <v>94</v>
      </c>
      <c r="F56" s="1" t="s">
        <v>95</v>
      </c>
      <c r="G56" s="1" t="s">
        <v>94</v>
      </c>
      <c r="H56" s="1" t="s">
        <v>59</v>
      </c>
      <c r="I56" s="1" t="s">
        <v>60</v>
      </c>
      <c r="J56" s="3">
        <v>2</v>
      </c>
      <c r="K56" s="2">
        <v>47.76</v>
      </c>
      <c r="L56" s="2">
        <v>0</v>
      </c>
      <c r="M56" s="2">
        <v>95.52</v>
      </c>
      <c r="N56" s="2">
        <v>22.18</v>
      </c>
      <c r="O56" s="1" t="s">
        <v>80</v>
      </c>
      <c r="P56" s="1" t="s">
        <v>27</v>
      </c>
      <c r="Q56" s="1" t="s">
        <v>28</v>
      </c>
      <c r="R56" s="3">
        <v>4</v>
      </c>
      <c r="S56" s="3">
        <f t="shared" si="1"/>
        <v>2025</v>
      </c>
      <c r="T56" s="3">
        <f t="shared" si="0"/>
        <v>8</v>
      </c>
      <c r="U56" t="str">
        <f t="shared" si="2"/>
        <v>August</v>
      </c>
    </row>
    <row r="57" spans="1:21" x14ac:dyDescent="0.3">
      <c r="A57" t="s">
        <v>245</v>
      </c>
      <c r="B57" s="11">
        <v>46002</v>
      </c>
      <c r="C57" t="s">
        <v>246</v>
      </c>
      <c r="D57" s="1" t="s">
        <v>178</v>
      </c>
      <c r="E57" s="1" t="s">
        <v>100</v>
      </c>
      <c r="F57" s="1" t="s">
        <v>57</v>
      </c>
      <c r="G57" s="1" t="s">
        <v>130</v>
      </c>
      <c r="H57" s="1" t="s">
        <v>66</v>
      </c>
      <c r="I57" s="1" t="s">
        <v>67</v>
      </c>
      <c r="J57" s="3">
        <v>2</v>
      </c>
      <c r="K57" s="2">
        <v>51.66</v>
      </c>
      <c r="L57" s="2">
        <v>0.05</v>
      </c>
      <c r="M57" s="2">
        <v>98.16</v>
      </c>
      <c r="N57" s="2">
        <v>34.31</v>
      </c>
      <c r="O57" s="1" t="s">
        <v>44</v>
      </c>
      <c r="P57" s="1" t="s">
        <v>27</v>
      </c>
      <c r="Q57" s="1" t="s">
        <v>81</v>
      </c>
      <c r="R57" s="3">
        <v>4</v>
      </c>
      <c r="S57" s="3">
        <f t="shared" si="1"/>
        <v>2025</v>
      </c>
      <c r="T57" s="3">
        <f t="shared" si="0"/>
        <v>12</v>
      </c>
      <c r="U57" t="str">
        <f t="shared" si="2"/>
        <v>December</v>
      </c>
    </row>
    <row r="58" spans="1:21" x14ac:dyDescent="0.3">
      <c r="A58" t="s">
        <v>247</v>
      </c>
      <c r="B58" s="11">
        <v>45692</v>
      </c>
      <c r="C58" t="s">
        <v>248</v>
      </c>
      <c r="D58" s="1" t="s">
        <v>20</v>
      </c>
      <c r="E58" s="1" t="s">
        <v>64</v>
      </c>
      <c r="F58" s="1" t="s">
        <v>65</v>
      </c>
      <c r="G58" s="1" t="s">
        <v>77</v>
      </c>
      <c r="H58" s="1" t="s">
        <v>150</v>
      </c>
      <c r="I58" s="1" t="s">
        <v>97</v>
      </c>
      <c r="J58" s="3">
        <v>2</v>
      </c>
      <c r="K58" s="2">
        <v>75.84</v>
      </c>
      <c r="L58" s="2">
        <v>0.1</v>
      </c>
      <c r="M58" s="2">
        <v>136.5</v>
      </c>
      <c r="N58" s="2">
        <v>44.01</v>
      </c>
      <c r="O58" s="1" t="s">
        <v>44</v>
      </c>
      <c r="P58" s="1" t="s">
        <v>27</v>
      </c>
      <c r="Q58" s="1" t="s">
        <v>28</v>
      </c>
      <c r="R58" s="3">
        <v>5</v>
      </c>
      <c r="S58" s="3">
        <f t="shared" si="1"/>
        <v>2025</v>
      </c>
      <c r="T58" s="3">
        <f t="shared" si="0"/>
        <v>2</v>
      </c>
      <c r="U58" t="str">
        <f t="shared" si="2"/>
        <v>February</v>
      </c>
    </row>
    <row r="59" spans="1:21" x14ac:dyDescent="0.3">
      <c r="A59" t="s">
        <v>249</v>
      </c>
      <c r="B59" s="11">
        <v>45734</v>
      </c>
      <c r="C59" t="s">
        <v>250</v>
      </c>
      <c r="D59" s="1" t="s">
        <v>153</v>
      </c>
      <c r="E59" s="1" t="s">
        <v>64</v>
      </c>
      <c r="F59" s="1" t="s">
        <v>65</v>
      </c>
      <c r="G59" s="1" t="s">
        <v>213</v>
      </c>
      <c r="H59" s="1" t="s">
        <v>159</v>
      </c>
      <c r="I59" s="1" t="s">
        <v>97</v>
      </c>
      <c r="J59" s="3">
        <v>1</v>
      </c>
      <c r="K59" s="2">
        <v>31.35</v>
      </c>
      <c r="L59" s="2">
        <v>0</v>
      </c>
      <c r="M59" s="2">
        <v>31.35</v>
      </c>
      <c r="N59" s="2">
        <v>10.4</v>
      </c>
      <c r="O59" s="1" t="s">
        <v>35</v>
      </c>
      <c r="P59" s="1" t="s">
        <v>27</v>
      </c>
      <c r="Q59" s="1" t="s">
        <v>28</v>
      </c>
      <c r="R59" s="3">
        <v>3</v>
      </c>
      <c r="S59" s="3">
        <f t="shared" si="1"/>
        <v>2025</v>
      </c>
      <c r="T59" s="3">
        <f t="shared" si="0"/>
        <v>3</v>
      </c>
      <c r="U59" t="str">
        <f t="shared" si="2"/>
        <v>March</v>
      </c>
    </row>
    <row r="60" spans="1:21" x14ac:dyDescent="0.3">
      <c r="A60" t="s">
        <v>251</v>
      </c>
      <c r="B60" s="11">
        <v>45675</v>
      </c>
      <c r="C60" t="s">
        <v>252</v>
      </c>
      <c r="D60" s="1" t="s">
        <v>105</v>
      </c>
      <c r="E60" s="1" t="s">
        <v>123</v>
      </c>
      <c r="F60" s="1" t="s">
        <v>57</v>
      </c>
      <c r="G60" s="1" t="s">
        <v>124</v>
      </c>
      <c r="H60" s="1" t="s">
        <v>78</v>
      </c>
      <c r="I60" s="1" t="s">
        <v>79</v>
      </c>
      <c r="J60" s="3">
        <v>1</v>
      </c>
      <c r="K60" s="2">
        <v>18.48</v>
      </c>
      <c r="L60" s="2">
        <v>0.05</v>
      </c>
      <c r="M60" s="2">
        <v>17.55</v>
      </c>
      <c r="N60" s="2">
        <v>6.65</v>
      </c>
      <c r="O60" s="1" t="s">
        <v>80</v>
      </c>
      <c r="P60" s="1" t="s">
        <v>136</v>
      </c>
      <c r="Q60" s="1" t="s">
        <v>28</v>
      </c>
      <c r="R60" s="3">
        <v>5</v>
      </c>
      <c r="S60" s="3">
        <f t="shared" si="1"/>
        <v>2025</v>
      </c>
      <c r="T60" s="3">
        <f t="shared" si="0"/>
        <v>1</v>
      </c>
      <c r="U60" t="str">
        <f t="shared" si="2"/>
        <v>January</v>
      </c>
    </row>
    <row r="61" spans="1:21" x14ac:dyDescent="0.3">
      <c r="A61" t="s">
        <v>253</v>
      </c>
      <c r="B61" s="11">
        <v>45785</v>
      </c>
      <c r="C61" t="s">
        <v>254</v>
      </c>
      <c r="D61" s="1" t="s">
        <v>76</v>
      </c>
      <c r="E61" s="1" t="s">
        <v>56</v>
      </c>
      <c r="F61" s="1" t="s">
        <v>57</v>
      </c>
      <c r="G61" s="1" t="s">
        <v>255</v>
      </c>
      <c r="H61" s="1" t="s">
        <v>108</v>
      </c>
      <c r="I61" s="1" t="s">
        <v>86</v>
      </c>
      <c r="J61" s="3">
        <v>1</v>
      </c>
      <c r="K61" s="2">
        <v>148.05000000000001</v>
      </c>
      <c r="L61" s="2">
        <v>0</v>
      </c>
      <c r="M61" s="2">
        <v>148.05000000000001</v>
      </c>
      <c r="N61" s="2">
        <v>23.09</v>
      </c>
      <c r="O61" s="1" t="s">
        <v>44</v>
      </c>
      <c r="P61" s="1" t="s">
        <v>27</v>
      </c>
      <c r="Q61" s="1" t="s">
        <v>28</v>
      </c>
      <c r="R61" s="3">
        <v>4</v>
      </c>
      <c r="S61" s="3">
        <f t="shared" si="1"/>
        <v>2025</v>
      </c>
      <c r="T61" s="3">
        <f t="shared" si="0"/>
        <v>5</v>
      </c>
      <c r="U61" t="str">
        <f t="shared" si="2"/>
        <v>May</v>
      </c>
    </row>
    <row r="62" spans="1:21" x14ac:dyDescent="0.3">
      <c r="A62" t="s">
        <v>256</v>
      </c>
      <c r="B62" s="11">
        <v>45809</v>
      </c>
      <c r="C62" t="s">
        <v>257</v>
      </c>
      <c r="D62" s="1" t="s">
        <v>133</v>
      </c>
      <c r="E62" s="1" t="s">
        <v>106</v>
      </c>
      <c r="F62" s="1" t="s">
        <v>65</v>
      </c>
      <c r="G62" s="1" t="s">
        <v>107</v>
      </c>
      <c r="H62" s="1" t="s">
        <v>85</v>
      </c>
      <c r="I62" s="1" t="s">
        <v>86</v>
      </c>
      <c r="J62" s="3">
        <v>2</v>
      </c>
      <c r="K62" s="2">
        <v>137.44999999999999</v>
      </c>
      <c r="L62" s="2">
        <v>0.1</v>
      </c>
      <c r="M62" s="2">
        <v>247.4</v>
      </c>
      <c r="N62" s="2">
        <v>44.67</v>
      </c>
      <c r="O62" s="1" t="s">
        <v>26</v>
      </c>
      <c r="P62" s="1" t="s">
        <v>136</v>
      </c>
      <c r="Q62" s="1" t="s">
        <v>28</v>
      </c>
      <c r="R62" s="3">
        <v>4</v>
      </c>
      <c r="S62" s="3">
        <f t="shared" si="1"/>
        <v>2025</v>
      </c>
      <c r="T62" s="3">
        <f t="shared" si="0"/>
        <v>6</v>
      </c>
      <c r="U62" t="str">
        <f t="shared" si="2"/>
        <v>June</v>
      </c>
    </row>
    <row r="63" spans="1:21" x14ac:dyDescent="0.3">
      <c r="A63" t="s">
        <v>258</v>
      </c>
      <c r="B63" s="11">
        <v>45764</v>
      </c>
      <c r="C63" t="s">
        <v>259</v>
      </c>
      <c r="D63" s="1" t="s">
        <v>260</v>
      </c>
      <c r="E63" s="1" t="s">
        <v>64</v>
      </c>
      <c r="F63" s="1" t="s">
        <v>65</v>
      </c>
      <c r="G63" s="1" t="s">
        <v>158</v>
      </c>
      <c r="H63" s="1" t="s">
        <v>96</v>
      </c>
      <c r="I63" s="1" t="s">
        <v>97</v>
      </c>
      <c r="J63" s="3">
        <v>1</v>
      </c>
      <c r="K63" s="2">
        <v>74.59</v>
      </c>
      <c r="L63" s="2">
        <v>0.2</v>
      </c>
      <c r="M63" s="2">
        <v>59.67</v>
      </c>
      <c r="N63" s="2">
        <v>12.72</v>
      </c>
      <c r="O63" s="1" t="s">
        <v>80</v>
      </c>
      <c r="P63" s="1" t="s">
        <v>27</v>
      </c>
      <c r="Q63" s="1" t="s">
        <v>36</v>
      </c>
      <c r="R63" s="3">
        <v>1</v>
      </c>
      <c r="S63" s="3">
        <f t="shared" si="1"/>
        <v>2025</v>
      </c>
      <c r="T63" s="3">
        <f t="shared" si="0"/>
        <v>4</v>
      </c>
      <c r="U63" t="str">
        <f t="shared" si="2"/>
        <v>April</v>
      </c>
    </row>
    <row r="64" spans="1:21" x14ac:dyDescent="0.3">
      <c r="A64" t="s">
        <v>261</v>
      </c>
      <c r="B64" s="11">
        <v>45976</v>
      </c>
      <c r="C64" t="s">
        <v>262</v>
      </c>
      <c r="D64" s="1" t="s">
        <v>84</v>
      </c>
      <c r="E64" s="1" t="s">
        <v>48</v>
      </c>
      <c r="F64" s="1" t="s">
        <v>49</v>
      </c>
      <c r="G64" s="1" t="s">
        <v>50</v>
      </c>
      <c r="H64" s="1" t="s">
        <v>43</v>
      </c>
      <c r="I64" s="1" t="s">
        <v>34</v>
      </c>
      <c r="J64" s="3">
        <v>2</v>
      </c>
      <c r="K64" s="2">
        <v>85.01</v>
      </c>
      <c r="L64" s="2">
        <v>0.1</v>
      </c>
      <c r="M64" s="2">
        <v>153.02000000000001</v>
      </c>
      <c r="N64" s="2">
        <v>35.28</v>
      </c>
      <c r="O64" s="1" t="s">
        <v>224</v>
      </c>
      <c r="P64" s="1" t="s">
        <v>27</v>
      </c>
      <c r="Q64" s="1" t="s">
        <v>81</v>
      </c>
      <c r="R64" s="3">
        <v>5</v>
      </c>
      <c r="S64" s="3">
        <f t="shared" si="1"/>
        <v>2025</v>
      </c>
      <c r="T64" s="3">
        <f t="shared" si="0"/>
        <v>11</v>
      </c>
      <c r="U64" t="str">
        <f t="shared" si="2"/>
        <v>November</v>
      </c>
    </row>
    <row r="65" spans="1:21" x14ac:dyDescent="0.3">
      <c r="A65" t="s">
        <v>263</v>
      </c>
      <c r="B65" s="11">
        <v>45797</v>
      </c>
      <c r="C65" t="s">
        <v>264</v>
      </c>
      <c r="D65" s="1" t="s">
        <v>133</v>
      </c>
      <c r="E65" s="1" t="s">
        <v>40</v>
      </c>
      <c r="F65" s="1" t="s">
        <v>41</v>
      </c>
      <c r="G65" s="1" t="s">
        <v>186</v>
      </c>
      <c r="H65" s="1" t="s">
        <v>167</v>
      </c>
      <c r="I65" s="1" t="s">
        <v>67</v>
      </c>
      <c r="J65" s="3">
        <v>2</v>
      </c>
      <c r="K65" s="2">
        <v>62.41</v>
      </c>
      <c r="L65" s="2">
        <v>0.2</v>
      </c>
      <c r="M65" s="2">
        <v>99.85</v>
      </c>
      <c r="N65" s="2">
        <v>34.28</v>
      </c>
      <c r="O65" s="1" t="s">
        <v>26</v>
      </c>
      <c r="P65" s="1" t="s">
        <v>136</v>
      </c>
      <c r="Q65" s="1" t="s">
        <v>28</v>
      </c>
      <c r="R65" s="3">
        <v>5</v>
      </c>
      <c r="S65" s="3">
        <f t="shared" si="1"/>
        <v>2025</v>
      </c>
      <c r="T65" s="3">
        <f t="shared" si="0"/>
        <v>5</v>
      </c>
      <c r="U65" t="str">
        <f t="shared" si="2"/>
        <v>May</v>
      </c>
    </row>
    <row r="66" spans="1:21" x14ac:dyDescent="0.3">
      <c r="A66" t="s">
        <v>265</v>
      </c>
      <c r="B66" s="11">
        <v>45767</v>
      </c>
      <c r="C66" t="s">
        <v>266</v>
      </c>
      <c r="D66" s="1" t="s">
        <v>89</v>
      </c>
      <c r="E66" s="1" t="s">
        <v>204</v>
      </c>
      <c r="F66" s="1" t="s">
        <v>205</v>
      </c>
      <c r="G66" s="1" t="s">
        <v>267</v>
      </c>
      <c r="H66" s="1" t="s">
        <v>59</v>
      </c>
      <c r="I66" s="1" t="s">
        <v>60</v>
      </c>
      <c r="J66" s="3">
        <v>3</v>
      </c>
      <c r="K66" s="2">
        <v>45.04</v>
      </c>
      <c r="L66" s="2">
        <v>0.1</v>
      </c>
      <c r="M66" s="2">
        <v>121.62</v>
      </c>
      <c r="N66" s="2">
        <v>29.83</v>
      </c>
      <c r="O66" s="1" t="s">
        <v>26</v>
      </c>
      <c r="P66" s="1" t="s">
        <v>27</v>
      </c>
      <c r="Q66" s="1" t="s">
        <v>28</v>
      </c>
      <c r="R66" s="3">
        <v>4</v>
      </c>
      <c r="S66" s="3">
        <f t="shared" si="1"/>
        <v>2025</v>
      </c>
      <c r="T66" s="3">
        <f t="shared" ref="T66:T129" si="3">MONTH(B66)</f>
        <v>4</v>
      </c>
      <c r="U66" t="str">
        <f t="shared" si="2"/>
        <v>April</v>
      </c>
    </row>
    <row r="67" spans="1:21" x14ac:dyDescent="0.3">
      <c r="A67" t="s">
        <v>268</v>
      </c>
      <c r="B67" s="11">
        <v>45870</v>
      </c>
      <c r="C67" t="s">
        <v>269</v>
      </c>
      <c r="D67" s="1" t="s">
        <v>31</v>
      </c>
      <c r="E67" s="1" t="s">
        <v>40</v>
      </c>
      <c r="F67" s="1" t="s">
        <v>41</v>
      </c>
      <c r="G67" s="1" t="s">
        <v>270</v>
      </c>
      <c r="H67" s="1" t="s">
        <v>146</v>
      </c>
      <c r="I67" s="1" t="s">
        <v>67</v>
      </c>
      <c r="J67" s="3">
        <v>1</v>
      </c>
      <c r="K67" s="2">
        <v>76.66</v>
      </c>
      <c r="L67" s="2">
        <v>0.05</v>
      </c>
      <c r="M67" s="2">
        <v>72.83</v>
      </c>
      <c r="N67" s="2">
        <v>19.670000000000002</v>
      </c>
      <c r="O67" s="1" t="s">
        <v>26</v>
      </c>
      <c r="P67" s="1" t="s">
        <v>27</v>
      </c>
      <c r="Q67" s="1" t="s">
        <v>28</v>
      </c>
      <c r="R67" s="3">
        <v>5</v>
      </c>
      <c r="S67" s="3">
        <f t="shared" ref="S67:S130" si="4">YEAR(B67)</f>
        <v>2025</v>
      </c>
      <c r="T67" s="3">
        <f t="shared" si="3"/>
        <v>8</v>
      </c>
      <c r="U67" t="str">
        <f t="shared" ref="U67:U130" si="5">TEXT(B67,"mmmm")</f>
        <v>August</v>
      </c>
    </row>
    <row r="68" spans="1:21" x14ac:dyDescent="0.3">
      <c r="A68" t="s">
        <v>271</v>
      </c>
      <c r="B68" s="11">
        <v>45713</v>
      </c>
      <c r="C68" t="s">
        <v>272</v>
      </c>
      <c r="D68" s="1" t="s">
        <v>209</v>
      </c>
      <c r="E68" s="1" t="s">
        <v>123</v>
      </c>
      <c r="F68" s="1" t="s">
        <v>57</v>
      </c>
      <c r="G68" s="1" t="s">
        <v>170</v>
      </c>
      <c r="H68" s="1" t="s">
        <v>182</v>
      </c>
      <c r="I68" s="1" t="s">
        <v>34</v>
      </c>
      <c r="J68" s="3">
        <v>2</v>
      </c>
      <c r="K68" s="2">
        <v>67.52</v>
      </c>
      <c r="L68" s="2">
        <v>0</v>
      </c>
      <c r="M68" s="2">
        <v>135.04</v>
      </c>
      <c r="N68" s="2">
        <v>34.700000000000003</v>
      </c>
      <c r="O68" s="1" t="s">
        <v>224</v>
      </c>
      <c r="P68" s="1" t="s">
        <v>27</v>
      </c>
      <c r="Q68" s="1" t="s">
        <v>36</v>
      </c>
      <c r="R68" s="3">
        <v>5</v>
      </c>
      <c r="S68" s="3">
        <f t="shared" si="4"/>
        <v>2025</v>
      </c>
      <c r="T68" s="3">
        <f t="shared" si="3"/>
        <v>2</v>
      </c>
      <c r="U68" t="str">
        <f t="shared" si="5"/>
        <v>February</v>
      </c>
    </row>
    <row r="69" spans="1:21" x14ac:dyDescent="0.3">
      <c r="A69" t="s">
        <v>273</v>
      </c>
      <c r="B69" s="11">
        <v>45969</v>
      </c>
      <c r="C69" t="s">
        <v>274</v>
      </c>
      <c r="D69" s="1" t="s">
        <v>209</v>
      </c>
      <c r="E69" s="1" t="s">
        <v>64</v>
      </c>
      <c r="F69" s="1" t="s">
        <v>65</v>
      </c>
      <c r="G69" s="1" t="s">
        <v>10547</v>
      </c>
      <c r="H69" s="1" t="s">
        <v>167</v>
      </c>
      <c r="I69" s="1" t="s">
        <v>67</v>
      </c>
      <c r="J69" s="3">
        <v>4</v>
      </c>
      <c r="K69" s="2">
        <v>62.87</v>
      </c>
      <c r="L69" s="2">
        <v>0.15</v>
      </c>
      <c r="M69" s="2">
        <v>213.77</v>
      </c>
      <c r="N69" s="2">
        <v>67.239999999999995</v>
      </c>
      <c r="O69" s="1" t="s">
        <v>26</v>
      </c>
      <c r="P69" s="1" t="s">
        <v>52</v>
      </c>
      <c r="Q69" s="1" t="s">
        <v>28</v>
      </c>
      <c r="R69" s="3">
        <v>2</v>
      </c>
      <c r="S69" s="3">
        <f t="shared" si="4"/>
        <v>2025</v>
      </c>
      <c r="T69" s="3">
        <f t="shared" si="3"/>
        <v>11</v>
      </c>
      <c r="U69" t="str">
        <f t="shared" si="5"/>
        <v>November</v>
      </c>
    </row>
    <row r="70" spans="1:21" x14ac:dyDescent="0.3">
      <c r="A70" t="s">
        <v>275</v>
      </c>
      <c r="B70" s="11">
        <v>45687</v>
      </c>
      <c r="C70" t="s">
        <v>276</v>
      </c>
      <c r="D70" s="1" t="s">
        <v>260</v>
      </c>
      <c r="E70" s="1" t="s">
        <v>100</v>
      </c>
      <c r="F70" s="1" t="s">
        <v>57</v>
      </c>
      <c r="G70" s="1" t="s">
        <v>154</v>
      </c>
      <c r="H70" s="1" t="s">
        <v>102</v>
      </c>
      <c r="I70" s="1" t="s">
        <v>34</v>
      </c>
      <c r="J70" s="3">
        <v>2</v>
      </c>
      <c r="K70" s="2">
        <v>50.96</v>
      </c>
      <c r="L70" s="2">
        <v>0.05</v>
      </c>
      <c r="M70" s="2">
        <v>96.82</v>
      </c>
      <c r="N70" s="2">
        <v>21.76</v>
      </c>
      <c r="O70" s="1" t="s">
        <v>80</v>
      </c>
      <c r="P70" s="1" t="s">
        <v>27</v>
      </c>
      <c r="Q70" s="1" t="s">
        <v>28</v>
      </c>
      <c r="R70" s="3">
        <v>4</v>
      </c>
      <c r="S70" s="3">
        <f t="shared" si="4"/>
        <v>2025</v>
      </c>
      <c r="T70" s="3">
        <f t="shared" si="3"/>
        <v>1</v>
      </c>
      <c r="U70" t="str">
        <f t="shared" si="5"/>
        <v>January</v>
      </c>
    </row>
    <row r="71" spans="1:21" x14ac:dyDescent="0.3">
      <c r="A71" t="s">
        <v>277</v>
      </c>
      <c r="B71" s="11">
        <v>46019</v>
      </c>
      <c r="C71" t="s">
        <v>278</v>
      </c>
      <c r="D71" s="1" t="s">
        <v>31</v>
      </c>
      <c r="E71" s="1" t="s">
        <v>56</v>
      </c>
      <c r="F71" s="1" t="s">
        <v>57</v>
      </c>
      <c r="G71" s="1" t="s">
        <v>279</v>
      </c>
      <c r="H71" s="1" t="s">
        <v>159</v>
      </c>
      <c r="I71" s="1" t="s">
        <v>97</v>
      </c>
      <c r="J71" s="3">
        <v>1</v>
      </c>
      <c r="K71" s="2">
        <v>30.35</v>
      </c>
      <c r="L71" s="2">
        <v>0.1</v>
      </c>
      <c r="M71" s="2">
        <v>27.32</v>
      </c>
      <c r="N71" s="2">
        <v>9.4700000000000006</v>
      </c>
      <c r="O71" s="1" t="s">
        <v>35</v>
      </c>
      <c r="P71" s="1" t="s">
        <v>27</v>
      </c>
      <c r="Q71" s="1" t="s">
        <v>28</v>
      </c>
      <c r="R71" s="3">
        <v>4</v>
      </c>
      <c r="S71" s="3">
        <f t="shared" si="4"/>
        <v>2025</v>
      </c>
      <c r="T71" s="3">
        <f t="shared" si="3"/>
        <v>12</v>
      </c>
      <c r="U71" t="str">
        <f t="shared" si="5"/>
        <v>December</v>
      </c>
    </row>
    <row r="72" spans="1:21" x14ac:dyDescent="0.3">
      <c r="A72" t="s">
        <v>280</v>
      </c>
      <c r="B72" s="11">
        <v>45959</v>
      </c>
      <c r="C72" t="s">
        <v>281</v>
      </c>
      <c r="D72" s="1" t="s">
        <v>118</v>
      </c>
      <c r="E72" s="1" t="s">
        <v>100</v>
      </c>
      <c r="F72" s="1" t="s">
        <v>57</v>
      </c>
      <c r="G72" s="1" t="s">
        <v>154</v>
      </c>
      <c r="H72" s="1" t="s">
        <v>102</v>
      </c>
      <c r="I72" s="1" t="s">
        <v>34</v>
      </c>
      <c r="J72" s="3">
        <v>2</v>
      </c>
      <c r="K72" s="2">
        <v>49.75</v>
      </c>
      <c r="L72" s="2">
        <v>0.15</v>
      </c>
      <c r="M72" s="2">
        <v>84.57</v>
      </c>
      <c r="N72" s="2">
        <v>17.43</v>
      </c>
      <c r="O72" s="1" t="s">
        <v>26</v>
      </c>
      <c r="P72" s="1" t="s">
        <v>52</v>
      </c>
      <c r="Q72" s="1" t="s">
        <v>28</v>
      </c>
      <c r="R72" s="3">
        <v>4</v>
      </c>
      <c r="S72" s="3">
        <f t="shared" si="4"/>
        <v>2025</v>
      </c>
      <c r="T72" s="3">
        <f t="shared" si="3"/>
        <v>10</v>
      </c>
      <c r="U72" t="str">
        <f t="shared" si="5"/>
        <v>October</v>
      </c>
    </row>
    <row r="73" spans="1:21" x14ac:dyDescent="0.3">
      <c r="A73" t="s">
        <v>282</v>
      </c>
      <c r="B73" s="11">
        <v>45735</v>
      </c>
      <c r="C73" t="s">
        <v>283</v>
      </c>
      <c r="D73" s="1" t="s">
        <v>63</v>
      </c>
      <c r="E73" s="1" t="s">
        <v>100</v>
      </c>
      <c r="F73" s="1" t="s">
        <v>57</v>
      </c>
      <c r="G73" s="1" t="s">
        <v>101</v>
      </c>
      <c r="H73" s="1" t="s">
        <v>102</v>
      </c>
      <c r="I73" s="1" t="s">
        <v>34</v>
      </c>
      <c r="J73" s="3">
        <v>2</v>
      </c>
      <c r="K73" s="2">
        <v>51.78</v>
      </c>
      <c r="L73" s="2">
        <v>0.05</v>
      </c>
      <c r="M73" s="2">
        <v>98.39</v>
      </c>
      <c r="N73" s="2">
        <v>27.68</v>
      </c>
      <c r="O73" s="1" t="s">
        <v>26</v>
      </c>
      <c r="P73" s="1" t="s">
        <v>136</v>
      </c>
      <c r="Q73" s="1" t="s">
        <v>28</v>
      </c>
      <c r="R73" s="3">
        <v>3</v>
      </c>
      <c r="S73" s="3">
        <f t="shared" si="4"/>
        <v>2025</v>
      </c>
      <c r="T73" s="3">
        <f t="shared" si="3"/>
        <v>3</v>
      </c>
      <c r="U73" t="str">
        <f t="shared" si="5"/>
        <v>March</v>
      </c>
    </row>
    <row r="74" spans="1:21" x14ac:dyDescent="0.3">
      <c r="A74" t="s">
        <v>284</v>
      </c>
      <c r="B74" s="11">
        <v>45660</v>
      </c>
      <c r="C74" t="s">
        <v>285</v>
      </c>
      <c r="D74" s="1" t="s">
        <v>178</v>
      </c>
      <c r="E74" s="1" t="s">
        <v>21</v>
      </c>
      <c r="F74" s="1" t="s">
        <v>22</v>
      </c>
      <c r="G74" s="1" t="s">
        <v>23</v>
      </c>
      <c r="H74" s="1" t="s">
        <v>108</v>
      </c>
      <c r="I74" s="1" t="s">
        <v>86</v>
      </c>
      <c r="J74" s="3">
        <v>3</v>
      </c>
      <c r="K74" s="2">
        <v>153.03</v>
      </c>
      <c r="L74" s="2">
        <v>0.2</v>
      </c>
      <c r="M74" s="2">
        <v>367.28</v>
      </c>
      <c r="N74" s="2">
        <v>79.790000000000006</v>
      </c>
      <c r="O74" s="1" t="s">
        <v>80</v>
      </c>
      <c r="P74" s="1" t="s">
        <v>27</v>
      </c>
      <c r="Q74" s="1" t="s">
        <v>81</v>
      </c>
      <c r="R74" s="3">
        <v>5</v>
      </c>
      <c r="S74" s="3">
        <f t="shared" si="4"/>
        <v>2025</v>
      </c>
      <c r="T74" s="3">
        <f t="shared" si="3"/>
        <v>1</v>
      </c>
      <c r="U74" t="str">
        <f t="shared" si="5"/>
        <v>January</v>
      </c>
    </row>
    <row r="75" spans="1:21" x14ac:dyDescent="0.3">
      <c r="A75" t="s">
        <v>286</v>
      </c>
      <c r="B75" s="11">
        <v>45972</v>
      </c>
      <c r="C75" t="s">
        <v>287</v>
      </c>
      <c r="D75" s="1" t="s">
        <v>70</v>
      </c>
      <c r="E75" s="1" t="s">
        <v>21</v>
      </c>
      <c r="F75" s="1" t="s">
        <v>22</v>
      </c>
      <c r="G75" s="1" t="s">
        <v>32</v>
      </c>
      <c r="H75" s="1" t="s">
        <v>90</v>
      </c>
      <c r="I75" s="1" t="s">
        <v>86</v>
      </c>
      <c r="J75" s="3">
        <v>1</v>
      </c>
      <c r="K75" s="2">
        <v>105.72</v>
      </c>
      <c r="L75" s="2">
        <v>0.1</v>
      </c>
      <c r="M75" s="2">
        <v>95.15</v>
      </c>
      <c r="N75" s="2">
        <v>22.61</v>
      </c>
      <c r="O75" s="1" t="s">
        <v>44</v>
      </c>
      <c r="P75" s="1" t="s">
        <v>136</v>
      </c>
      <c r="Q75" s="1" t="s">
        <v>28</v>
      </c>
      <c r="R75" s="3">
        <v>5</v>
      </c>
      <c r="S75" s="3">
        <f t="shared" si="4"/>
        <v>2025</v>
      </c>
      <c r="T75" s="3">
        <f t="shared" si="3"/>
        <v>11</v>
      </c>
      <c r="U75" t="str">
        <f t="shared" si="5"/>
        <v>November</v>
      </c>
    </row>
    <row r="76" spans="1:21" x14ac:dyDescent="0.3">
      <c r="A76" t="s">
        <v>288</v>
      </c>
      <c r="B76" s="11">
        <v>45934</v>
      </c>
      <c r="C76" t="s">
        <v>289</v>
      </c>
      <c r="D76" s="1" t="s">
        <v>39</v>
      </c>
      <c r="E76" s="1" t="s">
        <v>94</v>
      </c>
      <c r="F76" s="1" t="s">
        <v>95</v>
      </c>
      <c r="G76" s="1" t="s">
        <v>94</v>
      </c>
      <c r="H76" s="1" t="s">
        <v>167</v>
      </c>
      <c r="I76" s="1" t="s">
        <v>67</v>
      </c>
      <c r="J76" s="3">
        <v>1</v>
      </c>
      <c r="K76" s="2">
        <v>61.97</v>
      </c>
      <c r="L76" s="2">
        <v>0</v>
      </c>
      <c r="M76" s="2">
        <v>61.97</v>
      </c>
      <c r="N76" s="2">
        <v>21.27</v>
      </c>
      <c r="O76" s="1" t="s">
        <v>44</v>
      </c>
      <c r="P76" s="1" t="s">
        <v>27</v>
      </c>
      <c r="Q76" s="1" t="s">
        <v>28</v>
      </c>
      <c r="R76" s="3">
        <v>5</v>
      </c>
      <c r="S76" s="3">
        <f t="shared" si="4"/>
        <v>2025</v>
      </c>
      <c r="T76" s="3">
        <f t="shared" si="3"/>
        <v>10</v>
      </c>
      <c r="U76" t="str">
        <f t="shared" si="5"/>
        <v>October</v>
      </c>
    </row>
    <row r="77" spans="1:21" x14ac:dyDescent="0.3">
      <c r="A77" t="s">
        <v>290</v>
      </c>
      <c r="B77" s="11">
        <v>45943</v>
      </c>
      <c r="C77" t="s">
        <v>291</v>
      </c>
      <c r="D77" s="1" t="s">
        <v>292</v>
      </c>
      <c r="E77" s="1" t="s">
        <v>64</v>
      </c>
      <c r="F77" s="1" t="s">
        <v>65</v>
      </c>
      <c r="G77" s="1" t="s">
        <v>195</v>
      </c>
      <c r="H77" s="1" t="s">
        <v>293</v>
      </c>
      <c r="I77" s="1" t="s">
        <v>86</v>
      </c>
      <c r="J77" s="3">
        <v>1</v>
      </c>
      <c r="K77" s="2">
        <v>24.7</v>
      </c>
      <c r="L77" s="2">
        <v>0.1</v>
      </c>
      <c r="M77" s="2">
        <v>22.23</v>
      </c>
      <c r="N77" s="2">
        <v>7.33</v>
      </c>
      <c r="O77" s="1" t="s">
        <v>44</v>
      </c>
      <c r="P77" s="1" t="s">
        <v>52</v>
      </c>
      <c r="Q77" s="1" t="s">
        <v>28</v>
      </c>
      <c r="R77" s="3">
        <v>3</v>
      </c>
      <c r="S77" s="3">
        <f t="shared" si="4"/>
        <v>2025</v>
      </c>
      <c r="T77" s="3">
        <f t="shared" si="3"/>
        <v>10</v>
      </c>
      <c r="U77" t="str">
        <f t="shared" si="5"/>
        <v>October</v>
      </c>
    </row>
    <row r="78" spans="1:21" x14ac:dyDescent="0.3">
      <c r="A78" t="s">
        <v>294</v>
      </c>
      <c r="B78" s="11">
        <v>45959</v>
      </c>
      <c r="C78" t="s">
        <v>295</v>
      </c>
      <c r="D78" s="1" t="s">
        <v>84</v>
      </c>
      <c r="E78" s="1" t="s">
        <v>56</v>
      </c>
      <c r="F78" s="1" t="s">
        <v>57</v>
      </c>
      <c r="G78" s="1" t="s">
        <v>296</v>
      </c>
      <c r="H78" s="1" t="s">
        <v>24</v>
      </c>
      <c r="I78" s="1" t="s">
        <v>25</v>
      </c>
      <c r="J78" s="3">
        <v>1</v>
      </c>
      <c r="K78" s="2">
        <v>42.84</v>
      </c>
      <c r="L78" s="2">
        <v>0.15</v>
      </c>
      <c r="M78" s="2">
        <v>36.409999999999997</v>
      </c>
      <c r="N78" s="2">
        <v>11.85</v>
      </c>
      <c r="O78" s="1" t="s">
        <v>35</v>
      </c>
      <c r="P78" s="1" t="s">
        <v>27</v>
      </c>
      <c r="Q78" s="1" t="s">
        <v>28</v>
      </c>
      <c r="R78" s="3">
        <v>5</v>
      </c>
      <c r="S78" s="3">
        <f t="shared" si="4"/>
        <v>2025</v>
      </c>
      <c r="T78" s="3">
        <f t="shared" si="3"/>
        <v>10</v>
      </c>
      <c r="U78" t="str">
        <f t="shared" si="5"/>
        <v>October</v>
      </c>
    </row>
    <row r="79" spans="1:21" x14ac:dyDescent="0.3">
      <c r="A79" t="s">
        <v>297</v>
      </c>
      <c r="B79" s="11">
        <v>45686</v>
      </c>
      <c r="C79" t="s">
        <v>298</v>
      </c>
      <c r="D79" s="1" t="s">
        <v>76</v>
      </c>
      <c r="E79" s="1" t="s">
        <v>56</v>
      </c>
      <c r="F79" s="1" t="s">
        <v>57</v>
      </c>
      <c r="G79" s="1" t="s">
        <v>58</v>
      </c>
      <c r="H79" s="1" t="s">
        <v>102</v>
      </c>
      <c r="I79" s="1" t="s">
        <v>34</v>
      </c>
      <c r="J79" s="3">
        <v>2</v>
      </c>
      <c r="K79" s="2">
        <v>50.37</v>
      </c>
      <c r="L79" s="2">
        <v>0.2</v>
      </c>
      <c r="M79" s="2">
        <v>80.59</v>
      </c>
      <c r="N79" s="2">
        <v>15.38</v>
      </c>
      <c r="O79" s="1" t="s">
        <v>26</v>
      </c>
      <c r="P79" s="1" t="s">
        <v>136</v>
      </c>
      <c r="Q79" s="1" t="s">
        <v>28</v>
      </c>
      <c r="R79" s="3">
        <v>5</v>
      </c>
      <c r="S79" s="3">
        <f t="shared" si="4"/>
        <v>2025</v>
      </c>
      <c r="T79" s="3">
        <f t="shared" si="3"/>
        <v>1</v>
      </c>
      <c r="U79" t="str">
        <f t="shared" si="5"/>
        <v>January</v>
      </c>
    </row>
    <row r="80" spans="1:21" x14ac:dyDescent="0.3">
      <c r="A80" t="s">
        <v>299</v>
      </c>
      <c r="B80" s="11">
        <v>45798</v>
      </c>
      <c r="C80" t="s">
        <v>300</v>
      </c>
      <c r="D80" s="1" t="s">
        <v>105</v>
      </c>
      <c r="E80" s="1" t="s">
        <v>64</v>
      </c>
      <c r="F80" s="1" t="s">
        <v>65</v>
      </c>
      <c r="G80" s="1" t="s">
        <v>77</v>
      </c>
      <c r="H80" s="1" t="s">
        <v>159</v>
      </c>
      <c r="I80" s="1" t="s">
        <v>97</v>
      </c>
      <c r="J80" s="3">
        <v>1</v>
      </c>
      <c r="K80" s="2">
        <v>28.67</v>
      </c>
      <c r="L80" s="2">
        <v>0.1</v>
      </c>
      <c r="M80" s="2">
        <v>25.81</v>
      </c>
      <c r="N80" s="2">
        <v>8.6300000000000008</v>
      </c>
      <c r="O80" s="1" t="s">
        <v>44</v>
      </c>
      <c r="P80" s="1" t="s">
        <v>136</v>
      </c>
      <c r="Q80" s="1" t="s">
        <v>36</v>
      </c>
      <c r="R80" s="3">
        <v>4</v>
      </c>
      <c r="S80" s="3">
        <f t="shared" si="4"/>
        <v>2025</v>
      </c>
      <c r="T80" s="3">
        <f t="shared" si="3"/>
        <v>5</v>
      </c>
      <c r="U80" t="str">
        <f t="shared" si="5"/>
        <v>May</v>
      </c>
    </row>
    <row r="81" spans="1:21" x14ac:dyDescent="0.3">
      <c r="A81" t="s">
        <v>301</v>
      </c>
      <c r="B81" s="11">
        <v>45703</v>
      </c>
      <c r="C81" t="s">
        <v>302</v>
      </c>
      <c r="D81" s="1" t="s">
        <v>20</v>
      </c>
      <c r="E81" s="1" t="s">
        <v>123</v>
      </c>
      <c r="F81" s="1" t="s">
        <v>57</v>
      </c>
      <c r="G81" s="1" t="s">
        <v>139</v>
      </c>
      <c r="H81" s="1" t="s">
        <v>90</v>
      </c>
      <c r="I81" s="1" t="s">
        <v>86</v>
      </c>
      <c r="J81" s="3">
        <v>2</v>
      </c>
      <c r="K81" s="2">
        <v>102.27</v>
      </c>
      <c r="L81" s="2">
        <v>0.2</v>
      </c>
      <c r="M81" s="2">
        <v>163.63</v>
      </c>
      <c r="N81" s="2">
        <v>32.020000000000003</v>
      </c>
      <c r="O81" s="1" t="s">
        <v>80</v>
      </c>
      <c r="P81" s="1" t="s">
        <v>27</v>
      </c>
      <c r="Q81" s="1" t="s">
        <v>81</v>
      </c>
      <c r="R81" s="3">
        <v>5</v>
      </c>
      <c r="S81" s="3">
        <f t="shared" si="4"/>
        <v>2025</v>
      </c>
      <c r="T81" s="3">
        <f t="shared" si="3"/>
        <v>2</v>
      </c>
      <c r="U81" t="str">
        <f t="shared" si="5"/>
        <v>February</v>
      </c>
    </row>
    <row r="82" spans="1:21" x14ac:dyDescent="0.3">
      <c r="A82" t="s">
        <v>303</v>
      </c>
      <c r="B82" s="11">
        <v>45986</v>
      </c>
      <c r="C82" t="s">
        <v>304</v>
      </c>
      <c r="D82" s="1" t="s">
        <v>20</v>
      </c>
      <c r="E82" s="1" t="s">
        <v>64</v>
      </c>
      <c r="F82" s="1" t="s">
        <v>65</v>
      </c>
      <c r="G82" s="1" t="s">
        <v>112</v>
      </c>
      <c r="H82" s="1" t="s">
        <v>90</v>
      </c>
      <c r="I82" s="1" t="s">
        <v>86</v>
      </c>
      <c r="J82" s="3">
        <v>1</v>
      </c>
      <c r="K82" s="2">
        <v>101.92</v>
      </c>
      <c r="L82" s="2">
        <v>0.2</v>
      </c>
      <c r="M82" s="2">
        <v>81.53</v>
      </c>
      <c r="N82" s="2">
        <v>24.14</v>
      </c>
      <c r="O82" s="1" t="s">
        <v>35</v>
      </c>
      <c r="P82" s="1" t="s">
        <v>52</v>
      </c>
      <c r="Q82" s="1" t="s">
        <v>81</v>
      </c>
      <c r="R82" s="3">
        <v>4</v>
      </c>
      <c r="S82" s="3">
        <f t="shared" si="4"/>
        <v>2025</v>
      </c>
      <c r="T82" s="3">
        <f t="shared" si="3"/>
        <v>11</v>
      </c>
      <c r="U82" t="str">
        <f t="shared" si="5"/>
        <v>November</v>
      </c>
    </row>
    <row r="83" spans="1:21" x14ac:dyDescent="0.3">
      <c r="A83" t="s">
        <v>305</v>
      </c>
      <c r="B83" s="11">
        <v>45901</v>
      </c>
      <c r="C83" t="s">
        <v>306</v>
      </c>
      <c r="D83" s="1" t="s">
        <v>260</v>
      </c>
      <c r="E83" s="1" t="s">
        <v>40</v>
      </c>
      <c r="F83" s="1" t="s">
        <v>41</v>
      </c>
      <c r="G83" s="1" t="s">
        <v>270</v>
      </c>
      <c r="H83" s="1" t="s">
        <v>167</v>
      </c>
      <c r="I83" s="1" t="s">
        <v>67</v>
      </c>
      <c r="J83" s="3">
        <v>3</v>
      </c>
      <c r="K83" s="2">
        <v>62.64</v>
      </c>
      <c r="L83" s="2">
        <v>0.05</v>
      </c>
      <c r="M83" s="2">
        <v>178.52</v>
      </c>
      <c r="N83" s="2">
        <v>44.42</v>
      </c>
      <c r="O83" s="1" t="s">
        <v>109</v>
      </c>
      <c r="P83" s="1" t="s">
        <v>27</v>
      </c>
      <c r="Q83" s="1" t="s">
        <v>36</v>
      </c>
      <c r="R83" s="3">
        <v>5</v>
      </c>
      <c r="S83" s="3">
        <f t="shared" si="4"/>
        <v>2025</v>
      </c>
      <c r="T83" s="3">
        <f t="shared" si="3"/>
        <v>9</v>
      </c>
      <c r="U83" t="str">
        <f t="shared" si="5"/>
        <v>September</v>
      </c>
    </row>
    <row r="84" spans="1:21" x14ac:dyDescent="0.3">
      <c r="A84" t="s">
        <v>307</v>
      </c>
      <c r="B84" s="11">
        <v>45787</v>
      </c>
      <c r="C84" t="s">
        <v>308</v>
      </c>
      <c r="D84" s="1" t="s">
        <v>201</v>
      </c>
      <c r="E84" s="1" t="s">
        <v>64</v>
      </c>
      <c r="F84" s="1" t="s">
        <v>65</v>
      </c>
      <c r="G84" s="1" t="s">
        <v>112</v>
      </c>
      <c r="H84" s="1" t="s">
        <v>125</v>
      </c>
      <c r="I84" s="1" t="s">
        <v>34</v>
      </c>
      <c r="J84" s="3">
        <v>1</v>
      </c>
      <c r="K84" s="2">
        <v>162.58000000000001</v>
      </c>
      <c r="L84" s="2">
        <v>0</v>
      </c>
      <c r="M84" s="2">
        <v>162.58000000000001</v>
      </c>
      <c r="N84" s="2">
        <v>26.87</v>
      </c>
      <c r="O84" s="1" t="s">
        <v>35</v>
      </c>
      <c r="P84" s="1" t="s">
        <v>27</v>
      </c>
      <c r="Q84" s="1" t="s">
        <v>81</v>
      </c>
      <c r="R84" s="3">
        <v>5</v>
      </c>
      <c r="S84" s="3">
        <f t="shared" si="4"/>
        <v>2025</v>
      </c>
      <c r="T84" s="3">
        <f t="shared" si="3"/>
        <v>5</v>
      </c>
      <c r="U84" t="str">
        <f t="shared" si="5"/>
        <v>May</v>
      </c>
    </row>
    <row r="85" spans="1:21" x14ac:dyDescent="0.3">
      <c r="A85" t="s">
        <v>309</v>
      </c>
      <c r="B85" s="11">
        <v>45682</v>
      </c>
      <c r="C85" t="s">
        <v>310</v>
      </c>
      <c r="D85" s="1" t="s">
        <v>189</v>
      </c>
      <c r="E85" s="1" t="s">
        <v>40</v>
      </c>
      <c r="F85" s="1" t="s">
        <v>41</v>
      </c>
      <c r="G85" s="1" t="s">
        <v>270</v>
      </c>
      <c r="H85" s="1" t="s">
        <v>51</v>
      </c>
      <c r="I85" s="1" t="s">
        <v>34</v>
      </c>
      <c r="J85" s="3">
        <v>3</v>
      </c>
      <c r="K85" s="2">
        <v>129.86000000000001</v>
      </c>
      <c r="L85" s="2">
        <v>0</v>
      </c>
      <c r="M85" s="2">
        <v>389.57</v>
      </c>
      <c r="N85" s="2">
        <v>78.88</v>
      </c>
      <c r="O85" s="1" t="s">
        <v>26</v>
      </c>
      <c r="P85" s="1" t="s">
        <v>27</v>
      </c>
      <c r="Q85" s="1" t="s">
        <v>28</v>
      </c>
      <c r="R85" s="3">
        <v>5</v>
      </c>
      <c r="S85" s="3">
        <f t="shared" si="4"/>
        <v>2025</v>
      </c>
      <c r="T85" s="3">
        <f t="shared" si="3"/>
        <v>1</v>
      </c>
      <c r="U85" t="str">
        <f t="shared" si="5"/>
        <v>January</v>
      </c>
    </row>
    <row r="86" spans="1:21" x14ac:dyDescent="0.3">
      <c r="A86" t="s">
        <v>311</v>
      </c>
      <c r="B86" s="11">
        <v>45779</v>
      </c>
      <c r="C86" t="s">
        <v>312</v>
      </c>
      <c r="D86" s="1" t="s">
        <v>153</v>
      </c>
      <c r="E86" s="1" t="s">
        <v>21</v>
      </c>
      <c r="F86" s="1" t="s">
        <v>22</v>
      </c>
      <c r="G86" s="1" t="s">
        <v>227</v>
      </c>
      <c r="H86" s="1" t="s">
        <v>33</v>
      </c>
      <c r="I86" s="1" t="s">
        <v>34</v>
      </c>
      <c r="J86" s="3">
        <v>2</v>
      </c>
      <c r="K86" s="2">
        <v>39.78</v>
      </c>
      <c r="L86" s="2">
        <v>0</v>
      </c>
      <c r="M86" s="2">
        <v>79.56</v>
      </c>
      <c r="N86" s="2">
        <v>14.1</v>
      </c>
      <c r="O86" s="1" t="s">
        <v>109</v>
      </c>
      <c r="P86" s="1" t="s">
        <v>136</v>
      </c>
      <c r="Q86" s="1" t="s">
        <v>81</v>
      </c>
      <c r="R86" s="3">
        <v>5</v>
      </c>
      <c r="S86" s="3">
        <f t="shared" si="4"/>
        <v>2025</v>
      </c>
      <c r="T86" s="3">
        <f t="shared" si="3"/>
        <v>5</v>
      </c>
      <c r="U86" t="str">
        <f t="shared" si="5"/>
        <v>May</v>
      </c>
    </row>
    <row r="87" spans="1:21" x14ac:dyDescent="0.3">
      <c r="A87" t="s">
        <v>313</v>
      </c>
      <c r="B87" s="11">
        <v>45785</v>
      </c>
      <c r="C87" t="s">
        <v>314</v>
      </c>
      <c r="D87" s="1" t="s">
        <v>315</v>
      </c>
      <c r="E87" s="1" t="s">
        <v>106</v>
      </c>
      <c r="F87" s="1" t="s">
        <v>65</v>
      </c>
      <c r="G87" s="1" t="s">
        <v>179</v>
      </c>
      <c r="H87" s="1" t="s">
        <v>51</v>
      </c>
      <c r="I87" s="1" t="s">
        <v>34</v>
      </c>
      <c r="J87" s="3">
        <v>3</v>
      </c>
      <c r="K87" s="2">
        <v>132.66999999999999</v>
      </c>
      <c r="L87" s="2">
        <v>0.05</v>
      </c>
      <c r="M87" s="2">
        <v>378.11</v>
      </c>
      <c r="N87" s="2">
        <v>103.3</v>
      </c>
      <c r="O87" s="1" t="s">
        <v>44</v>
      </c>
      <c r="P87" s="1" t="s">
        <v>52</v>
      </c>
      <c r="Q87" s="1" t="s">
        <v>28</v>
      </c>
      <c r="R87" s="3">
        <v>5</v>
      </c>
      <c r="S87" s="3">
        <f t="shared" si="4"/>
        <v>2025</v>
      </c>
      <c r="T87" s="3">
        <f t="shared" si="3"/>
        <v>5</v>
      </c>
      <c r="U87" t="str">
        <f t="shared" si="5"/>
        <v>May</v>
      </c>
    </row>
    <row r="88" spans="1:21" x14ac:dyDescent="0.3">
      <c r="A88" t="s">
        <v>316</v>
      </c>
      <c r="B88" s="11">
        <v>45943</v>
      </c>
      <c r="C88" t="s">
        <v>317</v>
      </c>
      <c r="D88" s="1" t="s">
        <v>31</v>
      </c>
      <c r="E88" s="1" t="s">
        <v>204</v>
      </c>
      <c r="F88" s="1" t="s">
        <v>205</v>
      </c>
      <c r="G88" s="1" t="s">
        <v>267</v>
      </c>
      <c r="H88" s="1" t="s">
        <v>146</v>
      </c>
      <c r="I88" s="1" t="s">
        <v>67</v>
      </c>
      <c r="J88" s="3">
        <v>2</v>
      </c>
      <c r="K88" s="2">
        <v>78.69</v>
      </c>
      <c r="L88" s="2">
        <v>0.1</v>
      </c>
      <c r="M88" s="2">
        <v>133.77000000000001</v>
      </c>
      <c r="N88" s="2">
        <v>31.78</v>
      </c>
      <c r="O88" s="1" t="s">
        <v>80</v>
      </c>
      <c r="P88" s="1" t="s">
        <v>52</v>
      </c>
      <c r="Q88" s="1" t="s">
        <v>81</v>
      </c>
      <c r="R88" s="3">
        <v>4</v>
      </c>
      <c r="S88" s="3">
        <f t="shared" si="4"/>
        <v>2025</v>
      </c>
      <c r="T88" s="3">
        <f t="shared" si="3"/>
        <v>10</v>
      </c>
      <c r="U88" t="str">
        <f t="shared" si="5"/>
        <v>October</v>
      </c>
    </row>
    <row r="89" spans="1:21" x14ac:dyDescent="0.3">
      <c r="A89" t="s">
        <v>318</v>
      </c>
      <c r="B89" s="11">
        <v>45907</v>
      </c>
      <c r="C89" t="s">
        <v>319</v>
      </c>
      <c r="D89" s="1" t="s">
        <v>122</v>
      </c>
      <c r="E89" s="1" t="s">
        <v>21</v>
      </c>
      <c r="F89" s="1" t="s">
        <v>22</v>
      </c>
      <c r="G89" s="1" t="s">
        <v>320</v>
      </c>
      <c r="H89" s="1" t="s">
        <v>293</v>
      </c>
      <c r="I89" s="1" t="s">
        <v>86</v>
      </c>
      <c r="J89" s="3">
        <v>2</v>
      </c>
      <c r="K89" s="2">
        <v>23.73</v>
      </c>
      <c r="L89" s="2">
        <v>0.15</v>
      </c>
      <c r="M89" s="2">
        <v>40.35</v>
      </c>
      <c r="N89" s="2">
        <v>15.1</v>
      </c>
      <c r="O89" s="1" t="s">
        <v>44</v>
      </c>
      <c r="P89" s="1" t="s">
        <v>27</v>
      </c>
      <c r="Q89" s="1" t="s">
        <v>28</v>
      </c>
      <c r="R89" s="3">
        <v>4</v>
      </c>
      <c r="S89" s="3">
        <f t="shared" si="4"/>
        <v>2025</v>
      </c>
      <c r="T89" s="3">
        <f t="shared" si="3"/>
        <v>9</v>
      </c>
      <c r="U89" t="str">
        <f t="shared" si="5"/>
        <v>September</v>
      </c>
    </row>
    <row r="90" spans="1:21" x14ac:dyDescent="0.3">
      <c r="A90" t="s">
        <v>321</v>
      </c>
      <c r="B90" s="11">
        <v>45993</v>
      </c>
      <c r="C90" t="s">
        <v>322</v>
      </c>
      <c r="D90" s="1" t="s">
        <v>260</v>
      </c>
      <c r="E90" s="1" t="s">
        <v>40</v>
      </c>
      <c r="F90" s="1" t="s">
        <v>41</v>
      </c>
      <c r="G90" s="1" t="s">
        <v>186</v>
      </c>
      <c r="H90" s="1" t="s">
        <v>108</v>
      </c>
      <c r="I90" s="1" t="s">
        <v>86</v>
      </c>
      <c r="J90" s="3">
        <v>4</v>
      </c>
      <c r="K90" s="2">
        <v>156.25</v>
      </c>
      <c r="L90" s="2">
        <v>0.05</v>
      </c>
      <c r="M90" s="2">
        <v>593.75</v>
      </c>
      <c r="N90" s="2">
        <v>81.52</v>
      </c>
      <c r="O90" s="1" t="s">
        <v>224</v>
      </c>
      <c r="P90" s="1" t="s">
        <v>27</v>
      </c>
      <c r="Q90" s="1" t="s">
        <v>28</v>
      </c>
      <c r="R90" s="3">
        <v>2</v>
      </c>
      <c r="S90" s="3">
        <f t="shared" si="4"/>
        <v>2025</v>
      </c>
      <c r="T90" s="3">
        <f t="shared" si="3"/>
        <v>12</v>
      </c>
      <c r="U90" t="str">
        <f t="shared" si="5"/>
        <v>December</v>
      </c>
    </row>
    <row r="91" spans="1:21" x14ac:dyDescent="0.3">
      <c r="A91" t="s">
        <v>323</v>
      </c>
      <c r="B91" s="11">
        <v>45842</v>
      </c>
      <c r="C91" t="s">
        <v>324</v>
      </c>
      <c r="D91" s="1" t="s">
        <v>292</v>
      </c>
      <c r="E91" s="1" t="s">
        <v>143</v>
      </c>
      <c r="F91" s="1" t="s">
        <v>144</v>
      </c>
      <c r="G91" s="1" t="s">
        <v>325</v>
      </c>
      <c r="H91" s="1" t="s">
        <v>78</v>
      </c>
      <c r="I91" s="1" t="s">
        <v>79</v>
      </c>
      <c r="J91" s="3">
        <v>1</v>
      </c>
      <c r="K91" s="2">
        <v>20.03</v>
      </c>
      <c r="L91" s="2">
        <v>0.1</v>
      </c>
      <c r="M91" s="2">
        <v>18.02</v>
      </c>
      <c r="N91" s="2">
        <v>6.96</v>
      </c>
      <c r="O91" s="1" t="s">
        <v>35</v>
      </c>
      <c r="P91" s="1" t="s">
        <v>52</v>
      </c>
      <c r="Q91" s="1" t="s">
        <v>28</v>
      </c>
      <c r="R91" s="3">
        <v>5</v>
      </c>
      <c r="S91" s="3">
        <f t="shared" si="4"/>
        <v>2025</v>
      </c>
      <c r="T91" s="3">
        <f t="shared" si="3"/>
        <v>7</v>
      </c>
      <c r="U91" t="str">
        <f t="shared" si="5"/>
        <v>July</v>
      </c>
    </row>
    <row r="92" spans="1:21" x14ac:dyDescent="0.3">
      <c r="A92" t="s">
        <v>326</v>
      </c>
      <c r="B92" s="11">
        <v>45704</v>
      </c>
      <c r="C92" t="s">
        <v>327</v>
      </c>
      <c r="D92" s="1" t="s">
        <v>209</v>
      </c>
      <c r="E92" s="1" t="s">
        <v>143</v>
      </c>
      <c r="F92" s="1" t="s">
        <v>144</v>
      </c>
      <c r="G92" s="1" t="s">
        <v>325</v>
      </c>
      <c r="H92" s="1" t="s">
        <v>108</v>
      </c>
      <c r="I92" s="1" t="s">
        <v>86</v>
      </c>
      <c r="J92" s="3">
        <v>1</v>
      </c>
      <c r="K92" s="2">
        <v>157.13</v>
      </c>
      <c r="L92" s="2">
        <v>0.2</v>
      </c>
      <c r="M92" s="2">
        <v>125.7</v>
      </c>
      <c r="N92" s="2">
        <v>23.27</v>
      </c>
      <c r="O92" s="1" t="s">
        <v>109</v>
      </c>
      <c r="P92" s="1" t="s">
        <v>52</v>
      </c>
      <c r="Q92" s="1" t="s">
        <v>28</v>
      </c>
      <c r="R92" s="3">
        <v>4</v>
      </c>
      <c r="S92" s="3">
        <f t="shared" si="4"/>
        <v>2025</v>
      </c>
      <c r="T92" s="3">
        <f t="shared" si="3"/>
        <v>2</v>
      </c>
      <c r="U92" t="str">
        <f t="shared" si="5"/>
        <v>February</v>
      </c>
    </row>
    <row r="93" spans="1:21" x14ac:dyDescent="0.3">
      <c r="A93" t="s">
        <v>328</v>
      </c>
      <c r="B93" s="11">
        <v>45936</v>
      </c>
      <c r="C93" t="s">
        <v>329</v>
      </c>
      <c r="D93" s="1" t="s">
        <v>189</v>
      </c>
      <c r="E93" s="1" t="s">
        <v>100</v>
      </c>
      <c r="F93" s="1" t="s">
        <v>57</v>
      </c>
      <c r="G93" s="1" t="s">
        <v>101</v>
      </c>
      <c r="H93" s="1" t="s">
        <v>293</v>
      </c>
      <c r="I93" s="1" t="s">
        <v>86</v>
      </c>
      <c r="J93" s="3">
        <v>3</v>
      </c>
      <c r="K93" s="2">
        <v>26.77</v>
      </c>
      <c r="L93" s="2">
        <v>0.2</v>
      </c>
      <c r="M93" s="2">
        <v>64.239999999999995</v>
      </c>
      <c r="N93" s="2">
        <v>22.93</v>
      </c>
      <c r="O93" s="1" t="s">
        <v>80</v>
      </c>
      <c r="P93" s="1" t="s">
        <v>27</v>
      </c>
      <c r="Q93" s="1" t="s">
        <v>28</v>
      </c>
      <c r="R93" s="3">
        <v>3</v>
      </c>
      <c r="S93" s="3">
        <f t="shared" si="4"/>
        <v>2025</v>
      </c>
      <c r="T93" s="3">
        <f t="shared" si="3"/>
        <v>10</v>
      </c>
      <c r="U93" t="str">
        <f t="shared" si="5"/>
        <v>October</v>
      </c>
    </row>
    <row r="94" spans="1:21" x14ac:dyDescent="0.3">
      <c r="A94" t="s">
        <v>330</v>
      </c>
      <c r="B94" s="11">
        <v>45955</v>
      </c>
      <c r="C94" t="s">
        <v>331</v>
      </c>
      <c r="D94" s="1" t="s">
        <v>76</v>
      </c>
      <c r="E94" s="1" t="s">
        <v>56</v>
      </c>
      <c r="F94" s="1" t="s">
        <v>57</v>
      </c>
      <c r="G94" s="1" t="s">
        <v>58</v>
      </c>
      <c r="H94" s="1" t="s">
        <v>167</v>
      </c>
      <c r="I94" s="1" t="s">
        <v>67</v>
      </c>
      <c r="J94" s="3">
        <v>1</v>
      </c>
      <c r="K94" s="2">
        <v>60.57</v>
      </c>
      <c r="L94" s="2">
        <v>0.05</v>
      </c>
      <c r="M94" s="2">
        <v>57.54</v>
      </c>
      <c r="N94" s="2">
        <v>14.92</v>
      </c>
      <c r="O94" s="1" t="s">
        <v>109</v>
      </c>
      <c r="P94" s="1" t="s">
        <v>27</v>
      </c>
      <c r="Q94" s="1" t="s">
        <v>28</v>
      </c>
      <c r="R94" s="3">
        <v>3</v>
      </c>
      <c r="S94" s="3">
        <f t="shared" si="4"/>
        <v>2025</v>
      </c>
      <c r="T94" s="3">
        <f t="shared" si="3"/>
        <v>10</v>
      </c>
      <c r="U94" t="str">
        <f t="shared" si="5"/>
        <v>October</v>
      </c>
    </row>
    <row r="95" spans="1:21" x14ac:dyDescent="0.3">
      <c r="A95" t="s">
        <v>332</v>
      </c>
      <c r="B95" s="11">
        <v>45877</v>
      </c>
      <c r="C95" t="s">
        <v>333</v>
      </c>
      <c r="D95" s="1" t="s">
        <v>178</v>
      </c>
      <c r="E95" s="1" t="s">
        <v>204</v>
      </c>
      <c r="F95" s="1" t="s">
        <v>205</v>
      </c>
      <c r="G95" s="1" t="s">
        <v>334</v>
      </c>
      <c r="H95" s="1" t="s">
        <v>182</v>
      </c>
      <c r="I95" s="1" t="s">
        <v>34</v>
      </c>
      <c r="J95" s="3">
        <v>1</v>
      </c>
      <c r="K95" s="2">
        <v>71.88</v>
      </c>
      <c r="L95" s="2">
        <v>0</v>
      </c>
      <c r="M95" s="2">
        <v>71.88</v>
      </c>
      <c r="N95" s="2">
        <v>17.47</v>
      </c>
      <c r="O95" s="1" t="s">
        <v>80</v>
      </c>
      <c r="P95" s="1" t="s">
        <v>27</v>
      </c>
      <c r="Q95" s="1" t="s">
        <v>28</v>
      </c>
      <c r="R95" s="3">
        <v>4</v>
      </c>
      <c r="S95" s="3">
        <f t="shared" si="4"/>
        <v>2025</v>
      </c>
      <c r="T95" s="3">
        <f t="shared" si="3"/>
        <v>8</v>
      </c>
      <c r="U95" t="str">
        <f t="shared" si="5"/>
        <v>August</v>
      </c>
    </row>
    <row r="96" spans="1:21" x14ac:dyDescent="0.3">
      <c r="A96" t="s">
        <v>335</v>
      </c>
      <c r="B96" s="11">
        <v>45959</v>
      </c>
      <c r="C96" t="s">
        <v>336</v>
      </c>
      <c r="D96" s="1" t="s">
        <v>118</v>
      </c>
      <c r="E96" s="1" t="s">
        <v>123</v>
      </c>
      <c r="F96" s="1" t="s">
        <v>57</v>
      </c>
      <c r="G96" s="1" t="s">
        <v>337</v>
      </c>
      <c r="H96" s="1" t="s">
        <v>51</v>
      </c>
      <c r="I96" s="1" t="s">
        <v>34</v>
      </c>
      <c r="J96" s="3">
        <v>1</v>
      </c>
      <c r="K96" s="2">
        <v>149.58000000000001</v>
      </c>
      <c r="L96" s="2">
        <v>0.1</v>
      </c>
      <c r="M96" s="2">
        <v>134.62</v>
      </c>
      <c r="N96" s="2">
        <v>24.26</v>
      </c>
      <c r="O96" s="1" t="s">
        <v>44</v>
      </c>
      <c r="P96" s="1" t="s">
        <v>27</v>
      </c>
      <c r="Q96" s="1" t="s">
        <v>36</v>
      </c>
      <c r="R96" s="3">
        <v>2</v>
      </c>
      <c r="S96" s="3">
        <f t="shared" si="4"/>
        <v>2025</v>
      </c>
      <c r="T96" s="3">
        <f t="shared" si="3"/>
        <v>10</v>
      </c>
      <c r="U96" t="str">
        <f t="shared" si="5"/>
        <v>October</v>
      </c>
    </row>
    <row r="97" spans="1:21" x14ac:dyDescent="0.3">
      <c r="A97" t="s">
        <v>338</v>
      </c>
      <c r="B97" s="11">
        <v>45851</v>
      </c>
      <c r="C97" t="s">
        <v>339</v>
      </c>
      <c r="D97" s="1" t="s">
        <v>149</v>
      </c>
      <c r="E97" s="1" t="s">
        <v>48</v>
      </c>
      <c r="F97" s="1" t="s">
        <v>49</v>
      </c>
      <c r="G97" s="1" t="s">
        <v>340</v>
      </c>
      <c r="H97" s="1" t="s">
        <v>85</v>
      </c>
      <c r="I97" s="1" t="s">
        <v>86</v>
      </c>
      <c r="J97" s="3">
        <v>1</v>
      </c>
      <c r="K97" s="2">
        <v>138.07</v>
      </c>
      <c r="L97" s="2">
        <v>0.15</v>
      </c>
      <c r="M97" s="2">
        <v>117.36</v>
      </c>
      <c r="N97" s="2">
        <v>19.57</v>
      </c>
      <c r="O97" s="1" t="s">
        <v>26</v>
      </c>
      <c r="P97" s="1" t="s">
        <v>27</v>
      </c>
      <c r="Q97" s="1" t="s">
        <v>28</v>
      </c>
      <c r="R97" s="3">
        <v>3</v>
      </c>
      <c r="S97" s="3">
        <f t="shared" si="4"/>
        <v>2025</v>
      </c>
      <c r="T97" s="3">
        <f t="shared" si="3"/>
        <v>7</v>
      </c>
      <c r="U97" t="str">
        <f t="shared" si="5"/>
        <v>July</v>
      </c>
    </row>
    <row r="98" spans="1:21" x14ac:dyDescent="0.3">
      <c r="A98" t="s">
        <v>341</v>
      </c>
      <c r="B98" s="11">
        <v>45862</v>
      </c>
      <c r="C98" t="s">
        <v>342</v>
      </c>
      <c r="D98" s="1" t="s">
        <v>70</v>
      </c>
      <c r="E98" s="1" t="s">
        <v>40</v>
      </c>
      <c r="F98" s="1" t="s">
        <v>41</v>
      </c>
      <c r="G98" s="1" t="s">
        <v>343</v>
      </c>
      <c r="H98" s="1" t="s">
        <v>293</v>
      </c>
      <c r="I98" s="1" t="s">
        <v>86</v>
      </c>
      <c r="J98" s="3">
        <v>1</v>
      </c>
      <c r="K98" s="2">
        <v>24.29</v>
      </c>
      <c r="L98" s="2">
        <v>0</v>
      </c>
      <c r="M98" s="2">
        <v>24.29</v>
      </c>
      <c r="N98" s="2">
        <v>8.67</v>
      </c>
      <c r="O98" s="1" t="s">
        <v>26</v>
      </c>
      <c r="P98" s="1" t="s">
        <v>27</v>
      </c>
      <c r="Q98" s="1" t="s">
        <v>28</v>
      </c>
      <c r="R98" s="3">
        <v>3</v>
      </c>
      <c r="S98" s="3">
        <f t="shared" si="4"/>
        <v>2025</v>
      </c>
      <c r="T98" s="3">
        <f t="shared" si="3"/>
        <v>7</v>
      </c>
      <c r="U98" t="str">
        <f t="shared" si="5"/>
        <v>July</v>
      </c>
    </row>
    <row r="99" spans="1:21" x14ac:dyDescent="0.3">
      <c r="A99" t="s">
        <v>344</v>
      </c>
      <c r="B99" s="11">
        <v>45825</v>
      </c>
      <c r="C99" t="s">
        <v>345</v>
      </c>
      <c r="D99" s="1" t="s">
        <v>118</v>
      </c>
      <c r="E99" s="1" t="s">
        <v>40</v>
      </c>
      <c r="F99" s="1" t="s">
        <v>41</v>
      </c>
      <c r="G99" s="1" t="s">
        <v>186</v>
      </c>
      <c r="H99" s="1" t="s">
        <v>66</v>
      </c>
      <c r="I99" s="1" t="s">
        <v>67</v>
      </c>
      <c r="J99" s="3">
        <v>5</v>
      </c>
      <c r="K99" s="2">
        <v>50.73</v>
      </c>
      <c r="L99" s="2">
        <v>0.15</v>
      </c>
      <c r="M99" s="2">
        <v>215.58</v>
      </c>
      <c r="N99" s="2">
        <v>61.51</v>
      </c>
      <c r="O99" s="1" t="s">
        <v>44</v>
      </c>
      <c r="P99" s="1" t="s">
        <v>27</v>
      </c>
      <c r="Q99" s="1" t="s">
        <v>81</v>
      </c>
      <c r="R99" s="3">
        <v>3</v>
      </c>
      <c r="S99" s="3">
        <f t="shared" si="4"/>
        <v>2025</v>
      </c>
      <c r="T99" s="3">
        <f t="shared" si="3"/>
        <v>6</v>
      </c>
      <c r="U99" t="str">
        <f t="shared" si="5"/>
        <v>June</v>
      </c>
    </row>
    <row r="100" spans="1:21" x14ac:dyDescent="0.3">
      <c r="A100" t="s">
        <v>346</v>
      </c>
      <c r="B100" s="11">
        <v>45667</v>
      </c>
      <c r="C100" t="s">
        <v>347</v>
      </c>
      <c r="D100" s="1" t="s">
        <v>142</v>
      </c>
      <c r="E100" s="1" t="s">
        <v>100</v>
      </c>
      <c r="F100" s="1" t="s">
        <v>57</v>
      </c>
      <c r="G100" s="1" t="s">
        <v>154</v>
      </c>
      <c r="H100" s="1" t="s">
        <v>146</v>
      </c>
      <c r="I100" s="1" t="s">
        <v>67</v>
      </c>
      <c r="J100" s="3">
        <v>1</v>
      </c>
      <c r="K100" s="2">
        <v>80.69</v>
      </c>
      <c r="L100" s="2">
        <v>0.1</v>
      </c>
      <c r="M100" s="2">
        <v>72.62</v>
      </c>
      <c r="N100" s="2">
        <v>15.79</v>
      </c>
      <c r="O100" s="1" t="s">
        <v>80</v>
      </c>
      <c r="P100" s="1" t="s">
        <v>52</v>
      </c>
      <c r="Q100" s="1" t="s">
        <v>28</v>
      </c>
      <c r="R100" s="3">
        <v>5</v>
      </c>
      <c r="S100" s="3">
        <f t="shared" si="4"/>
        <v>2025</v>
      </c>
      <c r="T100" s="3">
        <f t="shared" si="3"/>
        <v>1</v>
      </c>
      <c r="U100" t="str">
        <f t="shared" si="5"/>
        <v>January</v>
      </c>
    </row>
    <row r="101" spans="1:21" x14ac:dyDescent="0.3">
      <c r="A101" t="s">
        <v>348</v>
      </c>
      <c r="B101" s="11">
        <v>45700</v>
      </c>
      <c r="C101" t="s">
        <v>349</v>
      </c>
      <c r="D101" s="1" t="s">
        <v>153</v>
      </c>
      <c r="E101" s="1" t="s">
        <v>56</v>
      </c>
      <c r="F101" s="1" t="s">
        <v>57</v>
      </c>
      <c r="G101" s="1" t="s">
        <v>296</v>
      </c>
      <c r="H101" s="1" t="s">
        <v>85</v>
      </c>
      <c r="I101" s="1" t="s">
        <v>86</v>
      </c>
      <c r="J101" s="3">
        <v>1</v>
      </c>
      <c r="K101" s="2">
        <v>123.14</v>
      </c>
      <c r="L101" s="2">
        <v>0.05</v>
      </c>
      <c r="M101" s="2">
        <v>116.98</v>
      </c>
      <c r="N101" s="2">
        <v>28.41</v>
      </c>
      <c r="O101" s="1" t="s">
        <v>80</v>
      </c>
      <c r="P101" s="1" t="s">
        <v>27</v>
      </c>
      <c r="Q101" s="1" t="s">
        <v>36</v>
      </c>
      <c r="R101" s="3">
        <v>4</v>
      </c>
      <c r="S101" s="3">
        <f t="shared" si="4"/>
        <v>2025</v>
      </c>
      <c r="T101" s="3">
        <f t="shared" si="3"/>
        <v>2</v>
      </c>
      <c r="U101" t="str">
        <f t="shared" si="5"/>
        <v>February</v>
      </c>
    </row>
    <row r="102" spans="1:21" x14ac:dyDescent="0.3">
      <c r="A102" t="s">
        <v>350</v>
      </c>
      <c r="B102" s="11">
        <v>45670</v>
      </c>
      <c r="C102" t="s">
        <v>351</v>
      </c>
      <c r="D102" s="1" t="s">
        <v>142</v>
      </c>
      <c r="E102" s="1" t="s">
        <v>94</v>
      </c>
      <c r="F102" s="1" t="s">
        <v>95</v>
      </c>
      <c r="G102" s="1" t="s">
        <v>94</v>
      </c>
      <c r="H102" s="1" t="s">
        <v>90</v>
      </c>
      <c r="I102" s="1" t="s">
        <v>86</v>
      </c>
      <c r="J102" s="3">
        <v>1</v>
      </c>
      <c r="K102" s="2">
        <v>93.61</v>
      </c>
      <c r="L102" s="2">
        <v>0.15</v>
      </c>
      <c r="M102" s="2">
        <v>79.569999999999993</v>
      </c>
      <c r="N102" s="2">
        <v>16.260000000000002</v>
      </c>
      <c r="O102" s="1" t="s">
        <v>44</v>
      </c>
      <c r="P102" s="1" t="s">
        <v>27</v>
      </c>
      <c r="Q102" s="1" t="s">
        <v>28</v>
      </c>
      <c r="R102" s="3">
        <v>4</v>
      </c>
      <c r="S102" s="3">
        <f t="shared" si="4"/>
        <v>2025</v>
      </c>
      <c r="T102" s="3">
        <f t="shared" si="3"/>
        <v>1</v>
      </c>
      <c r="U102" t="str">
        <f t="shared" si="5"/>
        <v>January</v>
      </c>
    </row>
    <row r="103" spans="1:21" x14ac:dyDescent="0.3">
      <c r="A103" t="s">
        <v>352</v>
      </c>
      <c r="B103" s="11">
        <v>45906</v>
      </c>
      <c r="C103" t="s">
        <v>353</v>
      </c>
      <c r="D103" s="1" t="s">
        <v>133</v>
      </c>
      <c r="E103" s="1" t="s">
        <v>204</v>
      </c>
      <c r="F103" s="1" t="s">
        <v>205</v>
      </c>
      <c r="G103" s="1" t="s">
        <v>210</v>
      </c>
      <c r="H103" s="1" t="s">
        <v>43</v>
      </c>
      <c r="I103" s="1" t="s">
        <v>34</v>
      </c>
      <c r="J103" s="3">
        <v>1</v>
      </c>
      <c r="K103" s="2">
        <v>96.7</v>
      </c>
      <c r="L103" s="2">
        <v>0.05</v>
      </c>
      <c r="M103" s="2">
        <v>91.87</v>
      </c>
      <c r="N103" s="2">
        <v>25.47</v>
      </c>
      <c r="O103" s="1" t="s">
        <v>35</v>
      </c>
      <c r="P103" s="1" t="s">
        <v>27</v>
      </c>
      <c r="Q103" s="1" t="s">
        <v>28</v>
      </c>
      <c r="R103" s="3">
        <v>4</v>
      </c>
      <c r="S103" s="3">
        <f t="shared" si="4"/>
        <v>2025</v>
      </c>
      <c r="T103" s="3">
        <f t="shared" si="3"/>
        <v>9</v>
      </c>
      <c r="U103" t="str">
        <f t="shared" si="5"/>
        <v>September</v>
      </c>
    </row>
    <row r="104" spans="1:21" x14ac:dyDescent="0.3">
      <c r="A104" t="s">
        <v>354</v>
      </c>
      <c r="B104" s="11">
        <v>45780</v>
      </c>
      <c r="C104" t="s">
        <v>355</v>
      </c>
      <c r="D104" s="1" t="s">
        <v>149</v>
      </c>
      <c r="E104" s="1" t="s">
        <v>100</v>
      </c>
      <c r="F104" s="1" t="s">
        <v>57</v>
      </c>
      <c r="G104" s="1" t="s">
        <v>101</v>
      </c>
      <c r="H104" s="1" t="s">
        <v>125</v>
      </c>
      <c r="I104" s="1" t="s">
        <v>34</v>
      </c>
      <c r="J104" s="3">
        <v>1</v>
      </c>
      <c r="K104" s="2">
        <v>169.71</v>
      </c>
      <c r="L104" s="2">
        <v>0.1</v>
      </c>
      <c r="M104" s="2">
        <v>152.74</v>
      </c>
      <c r="N104" s="2">
        <v>30.93</v>
      </c>
      <c r="O104" s="1" t="s">
        <v>80</v>
      </c>
      <c r="P104" s="1" t="s">
        <v>27</v>
      </c>
      <c r="Q104" s="1" t="s">
        <v>28</v>
      </c>
      <c r="R104" s="3">
        <v>3</v>
      </c>
      <c r="S104" s="3">
        <f t="shared" si="4"/>
        <v>2025</v>
      </c>
      <c r="T104" s="3">
        <f t="shared" si="3"/>
        <v>5</v>
      </c>
      <c r="U104" t="str">
        <f t="shared" si="5"/>
        <v>May</v>
      </c>
    </row>
    <row r="105" spans="1:21" x14ac:dyDescent="0.3">
      <c r="A105" t="s">
        <v>356</v>
      </c>
      <c r="B105" s="11">
        <v>45856</v>
      </c>
      <c r="C105" t="s">
        <v>357</v>
      </c>
      <c r="D105" s="1" t="s">
        <v>70</v>
      </c>
      <c r="E105" s="1" t="s">
        <v>40</v>
      </c>
      <c r="F105" s="1" t="s">
        <v>41</v>
      </c>
      <c r="G105" s="1" t="s">
        <v>186</v>
      </c>
      <c r="H105" s="1" t="s">
        <v>293</v>
      </c>
      <c r="I105" s="1" t="s">
        <v>86</v>
      </c>
      <c r="J105" s="3">
        <v>1</v>
      </c>
      <c r="K105" s="2">
        <v>23.95</v>
      </c>
      <c r="L105" s="2">
        <v>0</v>
      </c>
      <c r="M105" s="2">
        <v>23.95</v>
      </c>
      <c r="N105" s="2">
        <v>10.4</v>
      </c>
      <c r="O105" s="1" t="s">
        <v>26</v>
      </c>
      <c r="P105" s="1" t="s">
        <v>52</v>
      </c>
      <c r="Q105" s="1" t="s">
        <v>28</v>
      </c>
      <c r="R105" s="3">
        <v>5</v>
      </c>
      <c r="S105" s="3">
        <f t="shared" si="4"/>
        <v>2025</v>
      </c>
      <c r="T105" s="3">
        <f t="shared" si="3"/>
        <v>7</v>
      </c>
      <c r="U105" t="str">
        <f t="shared" si="5"/>
        <v>July</v>
      </c>
    </row>
    <row r="106" spans="1:21" x14ac:dyDescent="0.3">
      <c r="A106" t="s">
        <v>358</v>
      </c>
      <c r="B106" s="11">
        <v>45998</v>
      </c>
      <c r="C106" t="s">
        <v>359</v>
      </c>
      <c r="D106" s="1" t="s">
        <v>149</v>
      </c>
      <c r="E106" s="1" t="s">
        <v>94</v>
      </c>
      <c r="F106" s="1" t="s">
        <v>95</v>
      </c>
      <c r="G106" s="1" t="s">
        <v>94</v>
      </c>
      <c r="H106" s="1" t="s">
        <v>90</v>
      </c>
      <c r="I106" s="1" t="s">
        <v>86</v>
      </c>
      <c r="J106" s="3">
        <v>1</v>
      </c>
      <c r="K106" s="2">
        <v>106.8</v>
      </c>
      <c r="L106" s="2">
        <v>0.25</v>
      </c>
      <c r="M106" s="2">
        <v>80.099999999999994</v>
      </c>
      <c r="N106" s="2">
        <v>20.65</v>
      </c>
      <c r="O106" s="1" t="s">
        <v>44</v>
      </c>
      <c r="P106" s="1" t="s">
        <v>136</v>
      </c>
      <c r="Q106" s="1" t="s">
        <v>81</v>
      </c>
      <c r="R106" s="3">
        <v>3</v>
      </c>
      <c r="S106" s="3">
        <f t="shared" si="4"/>
        <v>2025</v>
      </c>
      <c r="T106" s="3">
        <f t="shared" si="3"/>
        <v>12</v>
      </c>
      <c r="U106" t="str">
        <f t="shared" si="5"/>
        <v>December</v>
      </c>
    </row>
    <row r="107" spans="1:21" x14ac:dyDescent="0.3">
      <c r="A107" t="s">
        <v>360</v>
      </c>
      <c r="B107" s="11">
        <v>45755</v>
      </c>
      <c r="C107" t="s">
        <v>361</v>
      </c>
      <c r="D107" s="1" t="s">
        <v>118</v>
      </c>
      <c r="E107" s="1" t="s">
        <v>56</v>
      </c>
      <c r="F107" s="1" t="s">
        <v>57</v>
      </c>
      <c r="G107" s="1" t="s">
        <v>296</v>
      </c>
      <c r="H107" s="1" t="s">
        <v>59</v>
      </c>
      <c r="I107" s="1" t="s">
        <v>60</v>
      </c>
      <c r="J107" s="3">
        <v>2</v>
      </c>
      <c r="K107" s="2">
        <v>44.12</v>
      </c>
      <c r="L107" s="2">
        <v>0</v>
      </c>
      <c r="M107" s="2">
        <v>88.25</v>
      </c>
      <c r="N107" s="2">
        <v>23.23</v>
      </c>
      <c r="O107" s="1" t="s">
        <v>44</v>
      </c>
      <c r="P107" s="1" t="s">
        <v>27</v>
      </c>
      <c r="Q107" s="1" t="s">
        <v>81</v>
      </c>
      <c r="R107" s="3">
        <v>5</v>
      </c>
      <c r="S107" s="3">
        <f t="shared" si="4"/>
        <v>2025</v>
      </c>
      <c r="T107" s="3">
        <f t="shared" si="3"/>
        <v>4</v>
      </c>
      <c r="U107" t="str">
        <f t="shared" si="5"/>
        <v>April</v>
      </c>
    </row>
    <row r="108" spans="1:21" x14ac:dyDescent="0.3">
      <c r="A108" t="s">
        <v>362</v>
      </c>
      <c r="B108" s="11">
        <v>45818</v>
      </c>
      <c r="C108" t="s">
        <v>363</v>
      </c>
      <c r="D108" s="1" t="s">
        <v>118</v>
      </c>
      <c r="E108" s="1" t="s">
        <v>40</v>
      </c>
      <c r="F108" s="1" t="s">
        <v>41</v>
      </c>
      <c r="G108" s="1" t="s">
        <v>216</v>
      </c>
      <c r="H108" s="1" t="s">
        <v>66</v>
      </c>
      <c r="I108" s="1" t="s">
        <v>67</v>
      </c>
      <c r="J108" s="3">
        <v>2</v>
      </c>
      <c r="K108" s="2">
        <v>59.38</v>
      </c>
      <c r="L108" s="2">
        <v>0.05</v>
      </c>
      <c r="M108" s="2">
        <v>112.83</v>
      </c>
      <c r="N108" s="2">
        <v>30.46</v>
      </c>
      <c r="O108" s="1" t="s">
        <v>44</v>
      </c>
      <c r="P108" s="1" t="s">
        <v>52</v>
      </c>
      <c r="Q108" s="1" t="s">
        <v>28</v>
      </c>
      <c r="R108" s="3">
        <v>4</v>
      </c>
      <c r="S108" s="3">
        <f t="shared" si="4"/>
        <v>2025</v>
      </c>
      <c r="T108" s="3">
        <f t="shared" si="3"/>
        <v>6</v>
      </c>
      <c r="U108" t="str">
        <f t="shared" si="5"/>
        <v>June</v>
      </c>
    </row>
    <row r="109" spans="1:21" x14ac:dyDescent="0.3">
      <c r="A109" t="s">
        <v>364</v>
      </c>
      <c r="B109" s="11">
        <v>45953</v>
      </c>
      <c r="C109" t="s">
        <v>365</v>
      </c>
      <c r="D109" s="1" t="s">
        <v>55</v>
      </c>
      <c r="E109" s="1" t="s">
        <v>123</v>
      </c>
      <c r="F109" s="1" t="s">
        <v>57</v>
      </c>
      <c r="G109" s="1" t="s">
        <v>139</v>
      </c>
      <c r="H109" s="1" t="s">
        <v>102</v>
      </c>
      <c r="I109" s="1" t="s">
        <v>34</v>
      </c>
      <c r="J109" s="3">
        <v>1</v>
      </c>
      <c r="K109" s="2">
        <v>46.07</v>
      </c>
      <c r="L109" s="2">
        <v>0</v>
      </c>
      <c r="M109" s="2">
        <v>46.07</v>
      </c>
      <c r="N109" s="2">
        <v>9.18</v>
      </c>
      <c r="O109" s="1" t="s">
        <v>35</v>
      </c>
      <c r="P109" s="1" t="s">
        <v>27</v>
      </c>
      <c r="Q109" s="1" t="s">
        <v>28</v>
      </c>
      <c r="R109" s="3">
        <v>5</v>
      </c>
      <c r="S109" s="3">
        <f t="shared" si="4"/>
        <v>2025</v>
      </c>
      <c r="T109" s="3">
        <f t="shared" si="3"/>
        <v>10</v>
      </c>
      <c r="U109" t="str">
        <f t="shared" si="5"/>
        <v>October</v>
      </c>
    </row>
    <row r="110" spans="1:21" x14ac:dyDescent="0.3">
      <c r="A110" t="s">
        <v>366</v>
      </c>
      <c r="B110" s="11">
        <v>45747</v>
      </c>
      <c r="C110" t="s">
        <v>367</v>
      </c>
      <c r="D110" s="1" t="s">
        <v>70</v>
      </c>
      <c r="E110" s="1" t="s">
        <v>71</v>
      </c>
      <c r="F110" s="1" t="s">
        <v>72</v>
      </c>
      <c r="G110" s="1" t="s">
        <v>368</v>
      </c>
      <c r="H110" s="1" t="s">
        <v>66</v>
      </c>
      <c r="I110" s="1" t="s">
        <v>67</v>
      </c>
      <c r="J110" s="3">
        <v>1</v>
      </c>
      <c r="K110" s="2">
        <v>54.32</v>
      </c>
      <c r="L110" s="2">
        <v>0.05</v>
      </c>
      <c r="M110" s="2">
        <v>51.61</v>
      </c>
      <c r="N110" s="2">
        <v>14.61</v>
      </c>
      <c r="O110" s="1" t="s">
        <v>26</v>
      </c>
      <c r="P110" s="1" t="s">
        <v>27</v>
      </c>
      <c r="Q110" s="1" t="s">
        <v>28</v>
      </c>
      <c r="R110" s="3">
        <v>5</v>
      </c>
      <c r="S110" s="3">
        <f t="shared" si="4"/>
        <v>2025</v>
      </c>
      <c r="T110" s="3">
        <f t="shared" si="3"/>
        <v>3</v>
      </c>
      <c r="U110" t="str">
        <f t="shared" si="5"/>
        <v>March</v>
      </c>
    </row>
    <row r="111" spans="1:21" x14ac:dyDescent="0.3">
      <c r="A111" t="s">
        <v>369</v>
      </c>
      <c r="B111" s="11">
        <v>45688</v>
      </c>
      <c r="C111" t="s">
        <v>370</v>
      </c>
      <c r="D111" s="1" t="s">
        <v>122</v>
      </c>
      <c r="E111" s="1" t="s">
        <v>71</v>
      </c>
      <c r="F111" s="1" t="s">
        <v>72</v>
      </c>
      <c r="G111" s="1" t="s">
        <v>73</v>
      </c>
      <c r="H111" s="1" t="s">
        <v>182</v>
      </c>
      <c r="I111" s="1" t="s">
        <v>34</v>
      </c>
      <c r="J111" s="3">
        <v>1</v>
      </c>
      <c r="K111" s="2">
        <v>66.89</v>
      </c>
      <c r="L111" s="2">
        <v>0.1</v>
      </c>
      <c r="M111" s="2">
        <v>60.2</v>
      </c>
      <c r="N111" s="2">
        <v>17.07</v>
      </c>
      <c r="O111" s="1" t="s">
        <v>109</v>
      </c>
      <c r="P111" s="1" t="s">
        <v>136</v>
      </c>
      <c r="Q111" s="1" t="s">
        <v>28</v>
      </c>
      <c r="R111" s="3">
        <v>4</v>
      </c>
      <c r="S111" s="3">
        <f t="shared" si="4"/>
        <v>2025</v>
      </c>
      <c r="T111" s="3">
        <f t="shared" si="3"/>
        <v>1</v>
      </c>
      <c r="U111" t="str">
        <f t="shared" si="5"/>
        <v>January</v>
      </c>
    </row>
    <row r="112" spans="1:21" x14ac:dyDescent="0.3">
      <c r="A112" t="s">
        <v>371</v>
      </c>
      <c r="B112" s="11">
        <v>45771</v>
      </c>
      <c r="C112" t="s">
        <v>342</v>
      </c>
      <c r="D112" s="1" t="s">
        <v>70</v>
      </c>
      <c r="E112" s="1" t="s">
        <v>123</v>
      </c>
      <c r="F112" s="1" t="s">
        <v>57</v>
      </c>
      <c r="G112" s="1" t="s">
        <v>337</v>
      </c>
      <c r="H112" s="1" t="s">
        <v>66</v>
      </c>
      <c r="I112" s="1" t="s">
        <v>67</v>
      </c>
      <c r="J112" s="3">
        <v>2</v>
      </c>
      <c r="K112" s="2">
        <v>54.69</v>
      </c>
      <c r="L112" s="2">
        <v>0</v>
      </c>
      <c r="M112" s="2">
        <v>109.38</v>
      </c>
      <c r="N112" s="2">
        <v>31.92</v>
      </c>
      <c r="O112" s="1" t="s">
        <v>44</v>
      </c>
      <c r="P112" s="1" t="s">
        <v>27</v>
      </c>
      <c r="Q112" s="1" t="s">
        <v>28</v>
      </c>
      <c r="R112" s="3">
        <v>5</v>
      </c>
      <c r="S112" s="3">
        <f t="shared" si="4"/>
        <v>2025</v>
      </c>
      <c r="T112" s="3">
        <f t="shared" si="3"/>
        <v>4</v>
      </c>
      <c r="U112" t="str">
        <f t="shared" si="5"/>
        <v>April</v>
      </c>
    </row>
    <row r="113" spans="1:21" x14ac:dyDescent="0.3">
      <c r="A113" t="s">
        <v>372</v>
      </c>
      <c r="B113" s="11">
        <v>45721</v>
      </c>
      <c r="C113" t="s">
        <v>373</v>
      </c>
      <c r="D113" s="1" t="s">
        <v>76</v>
      </c>
      <c r="E113" s="1" t="s">
        <v>64</v>
      </c>
      <c r="F113" s="1" t="s">
        <v>65</v>
      </c>
      <c r="G113" s="1" t="s">
        <v>158</v>
      </c>
      <c r="H113" s="1" t="s">
        <v>66</v>
      </c>
      <c r="I113" s="1" t="s">
        <v>67</v>
      </c>
      <c r="J113" s="3">
        <v>2</v>
      </c>
      <c r="K113" s="2">
        <v>54.12</v>
      </c>
      <c r="L113" s="2">
        <v>0</v>
      </c>
      <c r="M113" s="2">
        <v>108.24</v>
      </c>
      <c r="N113" s="2">
        <v>26.07</v>
      </c>
      <c r="O113" s="1" t="s">
        <v>44</v>
      </c>
      <c r="P113" s="1" t="s">
        <v>27</v>
      </c>
      <c r="Q113" s="1" t="s">
        <v>81</v>
      </c>
      <c r="R113" s="3">
        <v>3</v>
      </c>
      <c r="S113" s="3">
        <f t="shared" si="4"/>
        <v>2025</v>
      </c>
      <c r="T113" s="3">
        <f t="shared" si="3"/>
        <v>3</v>
      </c>
      <c r="U113" t="str">
        <f t="shared" si="5"/>
        <v>March</v>
      </c>
    </row>
    <row r="114" spans="1:21" x14ac:dyDescent="0.3">
      <c r="A114" t="s">
        <v>374</v>
      </c>
      <c r="B114" s="11">
        <v>46004</v>
      </c>
      <c r="C114" t="s">
        <v>375</v>
      </c>
      <c r="D114" s="1" t="s">
        <v>153</v>
      </c>
      <c r="E114" s="1" t="s">
        <v>204</v>
      </c>
      <c r="F114" s="1" t="s">
        <v>205</v>
      </c>
      <c r="G114" s="1" t="s">
        <v>210</v>
      </c>
      <c r="H114" s="1" t="s">
        <v>167</v>
      </c>
      <c r="I114" s="1" t="s">
        <v>67</v>
      </c>
      <c r="J114" s="3">
        <v>2</v>
      </c>
      <c r="K114" s="2">
        <v>60.6</v>
      </c>
      <c r="L114" s="2">
        <v>0.05</v>
      </c>
      <c r="M114" s="2">
        <v>115.13</v>
      </c>
      <c r="N114" s="2">
        <v>39.4</v>
      </c>
      <c r="O114" s="1" t="s">
        <v>44</v>
      </c>
      <c r="P114" s="1" t="s">
        <v>27</v>
      </c>
      <c r="Q114" s="1" t="s">
        <v>28</v>
      </c>
      <c r="R114" s="3">
        <v>4</v>
      </c>
      <c r="S114" s="3">
        <f t="shared" si="4"/>
        <v>2025</v>
      </c>
      <c r="T114" s="3">
        <f t="shared" si="3"/>
        <v>12</v>
      </c>
      <c r="U114" t="str">
        <f t="shared" si="5"/>
        <v>December</v>
      </c>
    </row>
    <row r="115" spans="1:21" x14ac:dyDescent="0.3">
      <c r="A115" t="s">
        <v>376</v>
      </c>
      <c r="B115" s="11">
        <v>45970</v>
      </c>
      <c r="C115" t="s">
        <v>377</v>
      </c>
      <c r="D115" s="1" t="s">
        <v>209</v>
      </c>
      <c r="E115" s="1" t="s">
        <v>106</v>
      </c>
      <c r="F115" s="1" t="s">
        <v>65</v>
      </c>
      <c r="G115" s="1" t="s">
        <v>107</v>
      </c>
      <c r="H115" s="1" t="s">
        <v>146</v>
      </c>
      <c r="I115" s="1" t="s">
        <v>67</v>
      </c>
      <c r="J115" s="3">
        <v>4</v>
      </c>
      <c r="K115" s="2">
        <v>76.86</v>
      </c>
      <c r="L115" s="2">
        <v>0.15</v>
      </c>
      <c r="M115" s="2">
        <v>261.31</v>
      </c>
      <c r="N115" s="2">
        <v>70.040000000000006</v>
      </c>
      <c r="O115" s="1" t="s">
        <v>80</v>
      </c>
      <c r="P115" s="1" t="s">
        <v>136</v>
      </c>
      <c r="Q115" s="1" t="s">
        <v>81</v>
      </c>
      <c r="R115" s="3">
        <v>3</v>
      </c>
      <c r="S115" s="3">
        <f t="shared" si="4"/>
        <v>2025</v>
      </c>
      <c r="T115" s="3">
        <f t="shared" si="3"/>
        <v>11</v>
      </c>
      <c r="U115" t="str">
        <f t="shared" si="5"/>
        <v>November</v>
      </c>
    </row>
    <row r="116" spans="1:21" x14ac:dyDescent="0.3">
      <c r="A116" t="s">
        <v>378</v>
      </c>
      <c r="B116" s="11">
        <v>45905</v>
      </c>
      <c r="C116" t="s">
        <v>379</v>
      </c>
      <c r="D116" s="1" t="s">
        <v>20</v>
      </c>
      <c r="E116" s="1" t="s">
        <v>100</v>
      </c>
      <c r="F116" s="1" t="s">
        <v>57</v>
      </c>
      <c r="G116" s="1" t="s">
        <v>101</v>
      </c>
      <c r="H116" s="1" t="s">
        <v>167</v>
      </c>
      <c r="I116" s="1" t="s">
        <v>67</v>
      </c>
      <c r="J116" s="3">
        <v>2</v>
      </c>
      <c r="K116" s="2">
        <v>68.290000000000006</v>
      </c>
      <c r="L116" s="2">
        <v>0.05</v>
      </c>
      <c r="M116" s="2">
        <v>129.76</v>
      </c>
      <c r="N116" s="2">
        <v>36.909999999999997</v>
      </c>
      <c r="O116" s="1" t="s">
        <v>44</v>
      </c>
      <c r="P116" s="1" t="s">
        <v>136</v>
      </c>
      <c r="Q116" s="1" t="s">
        <v>28</v>
      </c>
      <c r="R116" s="3">
        <v>1</v>
      </c>
      <c r="S116" s="3">
        <f t="shared" si="4"/>
        <v>2025</v>
      </c>
      <c r="T116" s="3">
        <f t="shared" si="3"/>
        <v>9</v>
      </c>
      <c r="U116" t="str">
        <f t="shared" si="5"/>
        <v>September</v>
      </c>
    </row>
    <row r="117" spans="1:21" x14ac:dyDescent="0.3">
      <c r="A117" t="s">
        <v>380</v>
      </c>
      <c r="B117" s="11">
        <v>45989</v>
      </c>
      <c r="C117" t="s">
        <v>381</v>
      </c>
      <c r="D117" s="1" t="s">
        <v>189</v>
      </c>
      <c r="E117" s="1" t="s">
        <v>64</v>
      </c>
      <c r="F117" s="1" t="s">
        <v>65</v>
      </c>
      <c r="G117" s="1" t="s">
        <v>213</v>
      </c>
      <c r="H117" s="1" t="s">
        <v>90</v>
      </c>
      <c r="I117" s="1" t="s">
        <v>86</v>
      </c>
      <c r="J117" s="3">
        <v>3</v>
      </c>
      <c r="K117" s="2">
        <v>94.5</v>
      </c>
      <c r="L117" s="2">
        <v>0.05</v>
      </c>
      <c r="M117" s="2">
        <v>269.33</v>
      </c>
      <c r="N117" s="2">
        <v>59.09</v>
      </c>
      <c r="O117" s="1" t="s">
        <v>109</v>
      </c>
      <c r="P117" s="1" t="s">
        <v>136</v>
      </c>
      <c r="Q117" s="1" t="s">
        <v>36</v>
      </c>
      <c r="R117" s="3">
        <v>5</v>
      </c>
      <c r="S117" s="3">
        <f t="shared" si="4"/>
        <v>2025</v>
      </c>
      <c r="T117" s="3">
        <f t="shared" si="3"/>
        <v>11</v>
      </c>
      <c r="U117" t="str">
        <f t="shared" si="5"/>
        <v>November</v>
      </c>
    </row>
    <row r="118" spans="1:21" x14ac:dyDescent="0.3">
      <c r="A118" t="s">
        <v>382</v>
      </c>
      <c r="B118" s="11">
        <v>45969</v>
      </c>
      <c r="C118" t="s">
        <v>383</v>
      </c>
      <c r="D118" s="1" t="s">
        <v>185</v>
      </c>
      <c r="E118" s="1" t="s">
        <v>21</v>
      </c>
      <c r="F118" s="1" t="s">
        <v>22</v>
      </c>
      <c r="G118" s="1" t="s">
        <v>320</v>
      </c>
      <c r="H118" s="1" t="s">
        <v>78</v>
      </c>
      <c r="I118" s="1" t="s">
        <v>79</v>
      </c>
      <c r="J118" s="3">
        <v>2</v>
      </c>
      <c r="K118" s="2">
        <v>19.96</v>
      </c>
      <c r="L118" s="2">
        <v>0.1</v>
      </c>
      <c r="M118" s="2">
        <v>35.94</v>
      </c>
      <c r="N118" s="2">
        <v>15.17</v>
      </c>
      <c r="O118" s="1" t="s">
        <v>80</v>
      </c>
      <c r="P118" s="1" t="s">
        <v>27</v>
      </c>
      <c r="Q118" s="1" t="s">
        <v>81</v>
      </c>
      <c r="R118" s="3">
        <v>4</v>
      </c>
      <c r="S118" s="3">
        <f t="shared" si="4"/>
        <v>2025</v>
      </c>
      <c r="T118" s="3">
        <f t="shared" si="3"/>
        <v>11</v>
      </c>
      <c r="U118" t="str">
        <f t="shared" si="5"/>
        <v>November</v>
      </c>
    </row>
    <row r="119" spans="1:21" x14ac:dyDescent="0.3">
      <c r="A119" t="s">
        <v>384</v>
      </c>
      <c r="B119" s="11">
        <v>45730</v>
      </c>
      <c r="C119" t="s">
        <v>385</v>
      </c>
      <c r="D119" s="1" t="s">
        <v>39</v>
      </c>
      <c r="E119" s="1" t="s">
        <v>64</v>
      </c>
      <c r="F119" s="1" t="s">
        <v>65</v>
      </c>
      <c r="G119" s="1" t="s">
        <v>77</v>
      </c>
      <c r="H119" s="1" t="s">
        <v>85</v>
      </c>
      <c r="I119" s="1" t="s">
        <v>86</v>
      </c>
      <c r="J119" s="3">
        <v>1</v>
      </c>
      <c r="K119" s="2">
        <v>130.08000000000001</v>
      </c>
      <c r="L119" s="2">
        <v>0.25</v>
      </c>
      <c r="M119" s="2">
        <v>97.56</v>
      </c>
      <c r="N119" s="2">
        <v>18.41</v>
      </c>
      <c r="O119" s="1" t="s">
        <v>35</v>
      </c>
      <c r="P119" s="1" t="s">
        <v>136</v>
      </c>
      <c r="Q119" s="1" t="s">
        <v>36</v>
      </c>
      <c r="R119" s="3">
        <v>4</v>
      </c>
      <c r="S119" s="3">
        <f t="shared" si="4"/>
        <v>2025</v>
      </c>
      <c r="T119" s="3">
        <f t="shared" si="3"/>
        <v>3</v>
      </c>
      <c r="U119" t="str">
        <f t="shared" si="5"/>
        <v>March</v>
      </c>
    </row>
    <row r="120" spans="1:21" x14ac:dyDescent="0.3">
      <c r="A120" t="s">
        <v>386</v>
      </c>
      <c r="B120" s="11">
        <v>45994</v>
      </c>
      <c r="C120" t="s">
        <v>387</v>
      </c>
      <c r="D120" s="1" t="s">
        <v>178</v>
      </c>
      <c r="E120" s="1" t="s">
        <v>40</v>
      </c>
      <c r="F120" s="1" t="s">
        <v>41</v>
      </c>
      <c r="G120" s="1" t="s">
        <v>216</v>
      </c>
      <c r="H120" s="1" t="s">
        <v>108</v>
      </c>
      <c r="I120" s="1" t="s">
        <v>86</v>
      </c>
      <c r="J120" s="3">
        <v>1</v>
      </c>
      <c r="K120" s="2">
        <v>141.86000000000001</v>
      </c>
      <c r="L120" s="2">
        <v>0</v>
      </c>
      <c r="M120" s="2">
        <v>141.86000000000001</v>
      </c>
      <c r="N120" s="2">
        <v>30.02</v>
      </c>
      <c r="O120" s="1" t="s">
        <v>26</v>
      </c>
      <c r="P120" s="1" t="s">
        <v>136</v>
      </c>
      <c r="Q120" s="1" t="s">
        <v>36</v>
      </c>
      <c r="R120" s="3">
        <v>3</v>
      </c>
      <c r="S120" s="3">
        <f t="shared" si="4"/>
        <v>2025</v>
      </c>
      <c r="T120" s="3">
        <f t="shared" si="3"/>
        <v>12</v>
      </c>
      <c r="U120" t="str">
        <f t="shared" si="5"/>
        <v>December</v>
      </c>
    </row>
    <row r="121" spans="1:21" x14ac:dyDescent="0.3">
      <c r="A121" t="s">
        <v>388</v>
      </c>
      <c r="B121" s="11">
        <v>45868</v>
      </c>
      <c r="C121" t="s">
        <v>389</v>
      </c>
      <c r="D121" s="1" t="s">
        <v>31</v>
      </c>
      <c r="E121" s="1" t="s">
        <v>123</v>
      </c>
      <c r="F121" s="1" t="s">
        <v>57</v>
      </c>
      <c r="G121" s="1" t="s">
        <v>124</v>
      </c>
      <c r="H121" s="1" t="s">
        <v>135</v>
      </c>
      <c r="I121" s="1" t="s">
        <v>60</v>
      </c>
      <c r="J121" s="3">
        <v>1</v>
      </c>
      <c r="K121" s="2">
        <v>200.21</v>
      </c>
      <c r="L121" s="2">
        <v>0.05</v>
      </c>
      <c r="M121" s="2">
        <v>190.2</v>
      </c>
      <c r="N121" s="2">
        <v>30.28</v>
      </c>
      <c r="O121" s="1" t="s">
        <v>26</v>
      </c>
      <c r="P121" s="1" t="s">
        <v>27</v>
      </c>
      <c r="Q121" s="1" t="s">
        <v>28</v>
      </c>
      <c r="R121" s="3">
        <v>4</v>
      </c>
      <c r="S121" s="3">
        <f t="shared" si="4"/>
        <v>2025</v>
      </c>
      <c r="T121" s="3">
        <f t="shared" si="3"/>
        <v>7</v>
      </c>
      <c r="U121" t="str">
        <f t="shared" si="5"/>
        <v>July</v>
      </c>
    </row>
    <row r="122" spans="1:21" x14ac:dyDescent="0.3">
      <c r="A122" t="s">
        <v>390</v>
      </c>
      <c r="B122" s="11">
        <v>45970</v>
      </c>
      <c r="C122" t="s">
        <v>391</v>
      </c>
      <c r="D122" s="1" t="s">
        <v>189</v>
      </c>
      <c r="E122" s="1" t="s">
        <v>64</v>
      </c>
      <c r="F122" s="1" t="s">
        <v>65</v>
      </c>
      <c r="G122" s="1" t="s">
        <v>195</v>
      </c>
      <c r="H122" s="1" t="s">
        <v>96</v>
      </c>
      <c r="I122" s="1" t="s">
        <v>97</v>
      </c>
      <c r="J122" s="3">
        <v>1</v>
      </c>
      <c r="K122" s="2">
        <v>85.42</v>
      </c>
      <c r="L122" s="2">
        <v>0.15</v>
      </c>
      <c r="M122" s="2">
        <v>72.61</v>
      </c>
      <c r="N122" s="2">
        <v>16.5</v>
      </c>
      <c r="O122" s="1" t="s">
        <v>44</v>
      </c>
      <c r="P122" s="1" t="s">
        <v>136</v>
      </c>
      <c r="Q122" s="1" t="s">
        <v>28</v>
      </c>
      <c r="R122" s="3">
        <v>5</v>
      </c>
      <c r="S122" s="3">
        <f t="shared" si="4"/>
        <v>2025</v>
      </c>
      <c r="T122" s="3">
        <f t="shared" si="3"/>
        <v>11</v>
      </c>
      <c r="U122" t="str">
        <f t="shared" si="5"/>
        <v>November</v>
      </c>
    </row>
    <row r="123" spans="1:21" x14ac:dyDescent="0.3">
      <c r="A123" t="s">
        <v>392</v>
      </c>
      <c r="B123" s="11">
        <v>45995</v>
      </c>
      <c r="C123" t="s">
        <v>393</v>
      </c>
      <c r="D123" s="1" t="s">
        <v>47</v>
      </c>
      <c r="E123" s="1" t="s">
        <v>106</v>
      </c>
      <c r="F123" s="1" t="s">
        <v>65</v>
      </c>
      <c r="G123" s="1" t="s">
        <v>107</v>
      </c>
      <c r="H123" s="1" t="s">
        <v>33</v>
      </c>
      <c r="I123" s="1" t="s">
        <v>34</v>
      </c>
      <c r="J123" s="3">
        <v>3</v>
      </c>
      <c r="K123" s="2">
        <v>42.31</v>
      </c>
      <c r="L123" s="2">
        <v>0.25</v>
      </c>
      <c r="M123" s="2">
        <v>95.19</v>
      </c>
      <c r="N123" s="2">
        <v>22.28</v>
      </c>
      <c r="O123" s="1" t="s">
        <v>80</v>
      </c>
      <c r="P123" s="1" t="s">
        <v>52</v>
      </c>
      <c r="Q123" s="1" t="s">
        <v>28</v>
      </c>
      <c r="R123" s="3">
        <v>5</v>
      </c>
      <c r="S123" s="3">
        <f t="shared" si="4"/>
        <v>2025</v>
      </c>
      <c r="T123" s="3">
        <f t="shared" si="3"/>
        <v>12</v>
      </c>
      <c r="U123" t="str">
        <f t="shared" si="5"/>
        <v>December</v>
      </c>
    </row>
    <row r="124" spans="1:21" x14ac:dyDescent="0.3">
      <c r="A124" t="s">
        <v>394</v>
      </c>
      <c r="B124" s="11">
        <v>45782</v>
      </c>
      <c r="C124" t="s">
        <v>395</v>
      </c>
      <c r="D124" s="1" t="s">
        <v>89</v>
      </c>
      <c r="E124" s="1" t="s">
        <v>40</v>
      </c>
      <c r="F124" s="1" t="s">
        <v>41</v>
      </c>
      <c r="G124" s="1" t="s">
        <v>216</v>
      </c>
      <c r="H124" s="1" t="s">
        <v>182</v>
      </c>
      <c r="I124" s="1" t="s">
        <v>34</v>
      </c>
      <c r="J124" s="3">
        <v>4</v>
      </c>
      <c r="K124" s="2">
        <v>66.17</v>
      </c>
      <c r="L124" s="2">
        <v>0.1</v>
      </c>
      <c r="M124" s="2">
        <v>238.22</v>
      </c>
      <c r="N124" s="2">
        <v>44.06</v>
      </c>
      <c r="O124" s="1" t="s">
        <v>35</v>
      </c>
      <c r="P124" s="1" t="s">
        <v>52</v>
      </c>
      <c r="Q124" s="1" t="s">
        <v>28</v>
      </c>
      <c r="R124" s="3">
        <v>5</v>
      </c>
      <c r="S124" s="3">
        <f t="shared" si="4"/>
        <v>2025</v>
      </c>
      <c r="T124" s="3">
        <f t="shared" si="3"/>
        <v>5</v>
      </c>
      <c r="U124" t="str">
        <f t="shared" si="5"/>
        <v>May</v>
      </c>
    </row>
    <row r="125" spans="1:21" x14ac:dyDescent="0.3">
      <c r="A125" t="s">
        <v>396</v>
      </c>
      <c r="B125" s="11">
        <v>45701</v>
      </c>
      <c r="C125" t="s">
        <v>397</v>
      </c>
      <c r="D125" s="1" t="s">
        <v>260</v>
      </c>
      <c r="E125" s="1" t="s">
        <v>106</v>
      </c>
      <c r="F125" s="1" t="s">
        <v>65</v>
      </c>
      <c r="G125" s="1" t="s">
        <v>115</v>
      </c>
      <c r="H125" s="1" t="s">
        <v>150</v>
      </c>
      <c r="I125" s="1" t="s">
        <v>97</v>
      </c>
      <c r="J125" s="3">
        <v>1</v>
      </c>
      <c r="K125" s="2">
        <v>76.77</v>
      </c>
      <c r="L125" s="2">
        <v>0.1</v>
      </c>
      <c r="M125" s="2">
        <v>69.09</v>
      </c>
      <c r="N125" s="2">
        <v>13.16</v>
      </c>
      <c r="O125" s="1" t="s">
        <v>35</v>
      </c>
      <c r="P125" s="1" t="s">
        <v>27</v>
      </c>
      <c r="Q125" s="1" t="s">
        <v>28</v>
      </c>
      <c r="R125" s="3">
        <v>3</v>
      </c>
      <c r="S125" s="3">
        <f t="shared" si="4"/>
        <v>2025</v>
      </c>
      <c r="T125" s="3">
        <f t="shared" si="3"/>
        <v>2</v>
      </c>
      <c r="U125" t="str">
        <f t="shared" si="5"/>
        <v>February</v>
      </c>
    </row>
    <row r="126" spans="1:21" x14ac:dyDescent="0.3">
      <c r="A126" t="s">
        <v>398</v>
      </c>
      <c r="B126" s="11">
        <v>45747</v>
      </c>
      <c r="C126" t="s">
        <v>399</v>
      </c>
      <c r="D126" s="1" t="s">
        <v>175</v>
      </c>
      <c r="E126" s="1" t="s">
        <v>64</v>
      </c>
      <c r="F126" s="1" t="s">
        <v>65</v>
      </c>
      <c r="G126" s="1" t="s">
        <v>213</v>
      </c>
      <c r="H126" s="1" t="s">
        <v>293</v>
      </c>
      <c r="I126" s="1" t="s">
        <v>86</v>
      </c>
      <c r="J126" s="3">
        <v>1</v>
      </c>
      <c r="K126" s="2">
        <v>25.49</v>
      </c>
      <c r="L126" s="2">
        <v>0.1</v>
      </c>
      <c r="M126" s="2">
        <v>22.94</v>
      </c>
      <c r="N126" s="2">
        <v>7.33</v>
      </c>
      <c r="O126" s="1" t="s">
        <v>26</v>
      </c>
      <c r="P126" s="1" t="s">
        <v>136</v>
      </c>
      <c r="Q126" s="1" t="s">
        <v>28</v>
      </c>
      <c r="R126" s="3">
        <v>3</v>
      </c>
      <c r="S126" s="3">
        <f t="shared" si="4"/>
        <v>2025</v>
      </c>
      <c r="T126" s="3">
        <f t="shared" si="3"/>
        <v>3</v>
      </c>
      <c r="U126" t="str">
        <f t="shared" si="5"/>
        <v>March</v>
      </c>
    </row>
    <row r="127" spans="1:21" x14ac:dyDescent="0.3">
      <c r="A127" t="s">
        <v>400</v>
      </c>
      <c r="B127" s="11">
        <v>45824</v>
      </c>
      <c r="C127" t="s">
        <v>401</v>
      </c>
      <c r="D127" s="1" t="s">
        <v>84</v>
      </c>
      <c r="E127" s="1" t="s">
        <v>40</v>
      </c>
      <c r="F127" s="1" t="s">
        <v>41</v>
      </c>
      <c r="G127" s="1" t="s">
        <v>216</v>
      </c>
      <c r="H127" s="1" t="s">
        <v>78</v>
      </c>
      <c r="I127" s="1" t="s">
        <v>79</v>
      </c>
      <c r="J127" s="3">
        <v>1</v>
      </c>
      <c r="K127" s="2">
        <v>18.41</v>
      </c>
      <c r="L127" s="2">
        <v>0.2</v>
      </c>
      <c r="M127" s="2">
        <v>14.73</v>
      </c>
      <c r="N127" s="2">
        <v>5.55</v>
      </c>
      <c r="O127" s="1" t="s">
        <v>26</v>
      </c>
      <c r="P127" s="1" t="s">
        <v>52</v>
      </c>
      <c r="Q127" s="1" t="s">
        <v>36</v>
      </c>
      <c r="R127" s="3">
        <v>5</v>
      </c>
      <c r="S127" s="3">
        <f t="shared" si="4"/>
        <v>2025</v>
      </c>
      <c r="T127" s="3">
        <f t="shared" si="3"/>
        <v>6</v>
      </c>
      <c r="U127" t="str">
        <f t="shared" si="5"/>
        <v>June</v>
      </c>
    </row>
    <row r="128" spans="1:21" x14ac:dyDescent="0.3">
      <c r="A128" t="s">
        <v>402</v>
      </c>
      <c r="B128" s="11">
        <v>45973</v>
      </c>
      <c r="C128" t="s">
        <v>403</v>
      </c>
      <c r="D128" s="1" t="s">
        <v>244</v>
      </c>
      <c r="E128" s="1" t="s">
        <v>40</v>
      </c>
      <c r="F128" s="1" t="s">
        <v>41</v>
      </c>
      <c r="G128" s="1" t="s">
        <v>192</v>
      </c>
      <c r="H128" s="1" t="s">
        <v>159</v>
      </c>
      <c r="I128" s="1" t="s">
        <v>97</v>
      </c>
      <c r="J128" s="3">
        <v>1</v>
      </c>
      <c r="K128" s="2">
        <v>32.15</v>
      </c>
      <c r="L128" s="2">
        <v>0.2</v>
      </c>
      <c r="M128" s="2">
        <v>25.72</v>
      </c>
      <c r="N128" s="2">
        <v>7.49</v>
      </c>
      <c r="O128" s="1" t="s">
        <v>26</v>
      </c>
      <c r="P128" s="1" t="s">
        <v>136</v>
      </c>
      <c r="Q128" s="1" t="s">
        <v>28</v>
      </c>
      <c r="R128" s="3">
        <v>4</v>
      </c>
      <c r="S128" s="3">
        <f t="shared" si="4"/>
        <v>2025</v>
      </c>
      <c r="T128" s="3">
        <f t="shared" si="3"/>
        <v>11</v>
      </c>
      <c r="U128" t="str">
        <f t="shared" si="5"/>
        <v>November</v>
      </c>
    </row>
    <row r="129" spans="1:21" x14ac:dyDescent="0.3">
      <c r="A129" t="s">
        <v>404</v>
      </c>
      <c r="B129" s="11">
        <v>45986</v>
      </c>
      <c r="C129" t="s">
        <v>405</v>
      </c>
      <c r="D129" s="1" t="s">
        <v>178</v>
      </c>
      <c r="E129" s="1" t="s">
        <v>48</v>
      </c>
      <c r="F129" s="1" t="s">
        <v>49</v>
      </c>
      <c r="G129" s="1" t="s">
        <v>50</v>
      </c>
      <c r="H129" s="1" t="s">
        <v>24</v>
      </c>
      <c r="I129" s="1" t="s">
        <v>25</v>
      </c>
      <c r="J129" s="3">
        <v>1</v>
      </c>
      <c r="K129" s="2">
        <v>41.33</v>
      </c>
      <c r="L129" s="2">
        <v>0.05</v>
      </c>
      <c r="M129" s="2">
        <v>39.26</v>
      </c>
      <c r="N129" s="2">
        <v>9.74</v>
      </c>
      <c r="O129" s="1" t="s">
        <v>26</v>
      </c>
      <c r="P129" s="1" t="s">
        <v>27</v>
      </c>
      <c r="Q129" s="1" t="s">
        <v>81</v>
      </c>
      <c r="R129" s="3">
        <v>3</v>
      </c>
      <c r="S129" s="3">
        <f t="shared" si="4"/>
        <v>2025</v>
      </c>
      <c r="T129" s="3">
        <f t="shared" si="3"/>
        <v>11</v>
      </c>
      <c r="U129" t="str">
        <f t="shared" si="5"/>
        <v>November</v>
      </c>
    </row>
    <row r="130" spans="1:21" x14ac:dyDescent="0.3">
      <c r="A130" t="s">
        <v>406</v>
      </c>
      <c r="B130" s="11">
        <v>45660</v>
      </c>
      <c r="C130" t="s">
        <v>407</v>
      </c>
      <c r="D130" s="1" t="s">
        <v>133</v>
      </c>
      <c r="E130" s="1" t="s">
        <v>143</v>
      </c>
      <c r="F130" s="1" t="s">
        <v>144</v>
      </c>
      <c r="G130" s="1" t="s">
        <v>198</v>
      </c>
      <c r="H130" s="1" t="s">
        <v>102</v>
      </c>
      <c r="I130" s="1" t="s">
        <v>34</v>
      </c>
      <c r="J130" s="3">
        <v>1</v>
      </c>
      <c r="K130" s="2">
        <v>52.61</v>
      </c>
      <c r="L130" s="2">
        <v>0.05</v>
      </c>
      <c r="M130" s="2">
        <v>49.98</v>
      </c>
      <c r="N130" s="2">
        <v>9.81</v>
      </c>
      <c r="O130" s="1" t="s">
        <v>26</v>
      </c>
      <c r="P130" s="1" t="s">
        <v>27</v>
      </c>
      <c r="Q130" s="1" t="s">
        <v>28</v>
      </c>
      <c r="R130" s="3">
        <v>4</v>
      </c>
      <c r="S130" s="3">
        <f t="shared" si="4"/>
        <v>2025</v>
      </c>
      <c r="T130" s="3">
        <f t="shared" ref="T130:T193" si="6">MONTH(B130)</f>
        <v>1</v>
      </c>
      <c r="U130" t="str">
        <f t="shared" si="5"/>
        <v>January</v>
      </c>
    </row>
    <row r="131" spans="1:21" x14ac:dyDescent="0.3">
      <c r="A131" t="s">
        <v>408</v>
      </c>
      <c r="B131" s="11">
        <v>45857</v>
      </c>
      <c r="C131" t="s">
        <v>409</v>
      </c>
      <c r="D131" s="1" t="s">
        <v>76</v>
      </c>
      <c r="E131" s="1" t="s">
        <v>64</v>
      </c>
      <c r="F131" s="1" t="s">
        <v>65</v>
      </c>
      <c r="G131" s="1" t="s">
        <v>158</v>
      </c>
      <c r="H131" s="1" t="s">
        <v>159</v>
      </c>
      <c r="I131" s="1" t="s">
        <v>97</v>
      </c>
      <c r="J131" s="3">
        <v>1</v>
      </c>
      <c r="K131" s="2">
        <v>28.63</v>
      </c>
      <c r="L131" s="2">
        <v>0.1</v>
      </c>
      <c r="M131" s="2">
        <v>25.77</v>
      </c>
      <c r="N131" s="2">
        <v>7.72</v>
      </c>
      <c r="O131" s="1" t="s">
        <v>26</v>
      </c>
      <c r="P131" s="1" t="s">
        <v>27</v>
      </c>
      <c r="Q131" s="1" t="s">
        <v>28</v>
      </c>
      <c r="R131" s="3">
        <v>5</v>
      </c>
      <c r="S131" s="3">
        <f t="shared" ref="S131:S194" si="7">YEAR(B131)</f>
        <v>2025</v>
      </c>
      <c r="T131" s="3">
        <f t="shared" si="6"/>
        <v>7</v>
      </c>
      <c r="U131" t="str">
        <f t="shared" ref="U131:U194" si="8">TEXT(B131,"mmmm")</f>
        <v>July</v>
      </c>
    </row>
    <row r="132" spans="1:21" x14ac:dyDescent="0.3">
      <c r="A132" t="s">
        <v>410</v>
      </c>
      <c r="B132" s="11">
        <v>45821</v>
      </c>
      <c r="C132" t="s">
        <v>411</v>
      </c>
      <c r="D132" s="1" t="s">
        <v>122</v>
      </c>
      <c r="E132" s="1" t="s">
        <v>71</v>
      </c>
      <c r="F132" s="1" t="s">
        <v>72</v>
      </c>
      <c r="G132" s="1" t="s">
        <v>412</v>
      </c>
      <c r="H132" s="1" t="s">
        <v>59</v>
      </c>
      <c r="I132" s="1" t="s">
        <v>60</v>
      </c>
      <c r="J132" s="3">
        <v>2</v>
      </c>
      <c r="K132" s="2">
        <v>43.13</v>
      </c>
      <c r="L132" s="2">
        <v>0.2</v>
      </c>
      <c r="M132" s="2">
        <v>69.010000000000005</v>
      </c>
      <c r="N132" s="2">
        <v>16.11</v>
      </c>
      <c r="O132" s="1" t="s">
        <v>26</v>
      </c>
      <c r="P132" s="1" t="s">
        <v>136</v>
      </c>
      <c r="Q132" s="1" t="s">
        <v>81</v>
      </c>
      <c r="R132" s="3">
        <v>4</v>
      </c>
      <c r="S132" s="3">
        <f t="shared" si="7"/>
        <v>2025</v>
      </c>
      <c r="T132" s="3">
        <f t="shared" si="6"/>
        <v>6</v>
      </c>
      <c r="U132" t="str">
        <f t="shared" si="8"/>
        <v>June</v>
      </c>
    </row>
    <row r="133" spans="1:21" x14ac:dyDescent="0.3">
      <c r="A133" t="s">
        <v>413</v>
      </c>
      <c r="B133" s="11">
        <v>45744</v>
      </c>
      <c r="C133" t="s">
        <v>414</v>
      </c>
      <c r="D133" s="1" t="s">
        <v>133</v>
      </c>
      <c r="E133" s="1" t="s">
        <v>56</v>
      </c>
      <c r="F133" s="1" t="s">
        <v>57</v>
      </c>
      <c r="G133" s="1" t="s">
        <v>296</v>
      </c>
      <c r="H133" s="1" t="s">
        <v>90</v>
      </c>
      <c r="I133" s="1" t="s">
        <v>86</v>
      </c>
      <c r="J133" s="3">
        <v>1</v>
      </c>
      <c r="K133" s="2">
        <v>97.63</v>
      </c>
      <c r="L133" s="2">
        <v>0.15</v>
      </c>
      <c r="M133" s="2">
        <v>82.99</v>
      </c>
      <c r="N133" s="2">
        <v>17.600000000000001</v>
      </c>
      <c r="O133" s="1" t="s">
        <v>224</v>
      </c>
      <c r="P133" s="1" t="s">
        <v>52</v>
      </c>
      <c r="Q133" s="1" t="s">
        <v>28</v>
      </c>
      <c r="R133" s="3">
        <v>4</v>
      </c>
      <c r="S133" s="3">
        <f t="shared" si="7"/>
        <v>2025</v>
      </c>
      <c r="T133" s="3">
        <f t="shared" si="6"/>
        <v>3</v>
      </c>
      <c r="U133" t="str">
        <f t="shared" si="8"/>
        <v>March</v>
      </c>
    </row>
    <row r="134" spans="1:21" x14ac:dyDescent="0.3">
      <c r="A134" t="s">
        <v>415</v>
      </c>
      <c r="B134" s="11">
        <v>45704</v>
      </c>
      <c r="C134" t="s">
        <v>416</v>
      </c>
      <c r="D134" s="1" t="s">
        <v>153</v>
      </c>
      <c r="E134" s="1" t="s">
        <v>204</v>
      </c>
      <c r="F134" s="1" t="s">
        <v>205</v>
      </c>
      <c r="G134" s="1" t="s">
        <v>206</v>
      </c>
      <c r="H134" s="1" t="s">
        <v>108</v>
      </c>
      <c r="I134" s="1" t="s">
        <v>86</v>
      </c>
      <c r="J134" s="3">
        <v>2</v>
      </c>
      <c r="K134" s="2">
        <v>157.16999999999999</v>
      </c>
      <c r="L134" s="2">
        <v>0.05</v>
      </c>
      <c r="M134" s="2">
        <v>298.63</v>
      </c>
      <c r="N134" s="2">
        <v>68.900000000000006</v>
      </c>
      <c r="O134" s="1" t="s">
        <v>109</v>
      </c>
      <c r="P134" s="1" t="s">
        <v>27</v>
      </c>
      <c r="Q134" s="1" t="s">
        <v>81</v>
      </c>
      <c r="R134" s="3">
        <v>5</v>
      </c>
      <c r="S134" s="3">
        <f t="shared" si="7"/>
        <v>2025</v>
      </c>
      <c r="T134" s="3">
        <f t="shared" si="6"/>
        <v>2</v>
      </c>
      <c r="U134" t="str">
        <f t="shared" si="8"/>
        <v>February</v>
      </c>
    </row>
    <row r="135" spans="1:21" x14ac:dyDescent="0.3">
      <c r="A135" t="s">
        <v>417</v>
      </c>
      <c r="B135" s="11">
        <v>45790</v>
      </c>
      <c r="C135" t="s">
        <v>418</v>
      </c>
      <c r="D135" s="1" t="s">
        <v>292</v>
      </c>
      <c r="E135" s="1" t="s">
        <v>64</v>
      </c>
      <c r="F135" s="1" t="s">
        <v>65</v>
      </c>
      <c r="G135" s="1" t="s">
        <v>77</v>
      </c>
      <c r="H135" s="1" t="s">
        <v>159</v>
      </c>
      <c r="I135" s="1" t="s">
        <v>97</v>
      </c>
      <c r="J135" s="3">
        <v>1</v>
      </c>
      <c r="K135" s="2">
        <v>31.55</v>
      </c>
      <c r="L135" s="2">
        <v>0.1</v>
      </c>
      <c r="M135" s="2">
        <v>28.39</v>
      </c>
      <c r="N135" s="2">
        <v>8.8800000000000008</v>
      </c>
      <c r="O135" s="1" t="s">
        <v>26</v>
      </c>
      <c r="P135" s="1" t="s">
        <v>27</v>
      </c>
      <c r="Q135" s="1" t="s">
        <v>28</v>
      </c>
      <c r="R135" s="3">
        <v>1</v>
      </c>
      <c r="S135" s="3">
        <f t="shared" si="7"/>
        <v>2025</v>
      </c>
      <c r="T135" s="3">
        <f t="shared" si="6"/>
        <v>5</v>
      </c>
      <c r="U135" t="str">
        <f t="shared" si="8"/>
        <v>May</v>
      </c>
    </row>
    <row r="136" spans="1:21" x14ac:dyDescent="0.3">
      <c r="A136" t="s">
        <v>419</v>
      </c>
      <c r="B136" s="11">
        <v>46008</v>
      </c>
      <c r="C136" t="s">
        <v>420</v>
      </c>
      <c r="D136" s="1" t="s">
        <v>189</v>
      </c>
      <c r="E136" s="1" t="s">
        <v>21</v>
      </c>
      <c r="F136" s="1" t="s">
        <v>22</v>
      </c>
      <c r="G136" s="1" t="s">
        <v>320</v>
      </c>
      <c r="H136" s="1" t="s">
        <v>108</v>
      </c>
      <c r="I136" s="1" t="s">
        <v>86</v>
      </c>
      <c r="J136" s="3">
        <v>1</v>
      </c>
      <c r="K136" s="2">
        <v>144.28</v>
      </c>
      <c r="L136" s="2">
        <v>0</v>
      </c>
      <c r="M136" s="2">
        <v>144.28</v>
      </c>
      <c r="N136" s="2">
        <v>31.56</v>
      </c>
      <c r="O136" s="1" t="s">
        <v>80</v>
      </c>
      <c r="P136" s="1" t="s">
        <v>27</v>
      </c>
      <c r="Q136" s="1" t="s">
        <v>28</v>
      </c>
      <c r="R136" s="3">
        <v>4</v>
      </c>
      <c r="S136" s="3">
        <f t="shared" si="7"/>
        <v>2025</v>
      </c>
      <c r="T136" s="3">
        <f t="shared" si="6"/>
        <v>12</v>
      </c>
      <c r="U136" t="str">
        <f t="shared" si="8"/>
        <v>December</v>
      </c>
    </row>
    <row r="137" spans="1:21" x14ac:dyDescent="0.3">
      <c r="A137" t="s">
        <v>421</v>
      </c>
      <c r="B137" s="11">
        <v>45784</v>
      </c>
      <c r="C137" t="s">
        <v>422</v>
      </c>
      <c r="D137" s="1" t="s">
        <v>201</v>
      </c>
      <c r="E137" s="1" t="s">
        <v>40</v>
      </c>
      <c r="F137" s="1" t="s">
        <v>41</v>
      </c>
      <c r="G137" s="1" t="s">
        <v>216</v>
      </c>
      <c r="H137" s="1" t="s">
        <v>43</v>
      </c>
      <c r="I137" s="1" t="s">
        <v>34</v>
      </c>
      <c r="J137" s="3">
        <v>3</v>
      </c>
      <c r="K137" s="2">
        <v>95.31</v>
      </c>
      <c r="L137" s="2">
        <v>0.15</v>
      </c>
      <c r="M137" s="2">
        <v>243.03</v>
      </c>
      <c r="N137" s="2">
        <v>53.44</v>
      </c>
      <c r="O137" s="1" t="s">
        <v>80</v>
      </c>
      <c r="P137" s="1" t="s">
        <v>27</v>
      </c>
      <c r="Q137" s="1" t="s">
        <v>81</v>
      </c>
      <c r="R137" s="3">
        <v>4</v>
      </c>
      <c r="S137" s="3">
        <f t="shared" si="7"/>
        <v>2025</v>
      </c>
      <c r="T137" s="3">
        <f t="shared" si="6"/>
        <v>5</v>
      </c>
      <c r="U137" t="str">
        <f t="shared" si="8"/>
        <v>May</v>
      </c>
    </row>
    <row r="138" spans="1:21" x14ac:dyDescent="0.3">
      <c r="A138" t="s">
        <v>423</v>
      </c>
      <c r="B138" s="11">
        <v>45860</v>
      </c>
      <c r="C138" t="s">
        <v>424</v>
      </c>
      <c r="D138" s="1" t="s">
        <v>153</v>
      </c>
      <c r="E138" s="1" t="s">
        <v>100</v>
      </c>
      <c r="F138" s="1" t="s">
        <v>57</v>
      </c>
      <c r="G138" s="1" t="s">
        <v>221</v>
      </c>
      <c r="H138" s="1" t="s">
        <v>90</v>
      </c>
      <c r="I138" s="1" t="s">
        <v>86</v>
      </c>
      <c r="J138" s="3">
        <v>2</v>
      </c>
      <c r="K138" s="2">
        <v>102.69</v>
      </c>
      <c r="L138" s="2">
        <v>0</v>
      </c>
      <c r="M138" s="2">
        <v>205.37</v>
      </c>
      <c r="N138" s="2">
        <v>53.54</v>
      </c>
      <c r="O138" s="1" t="s">
        <v>224</v>
      </c>
      <c r="P138" s="1" t="s">
        <v>52</v>
      </c>
      <c r="Q138" s="1" t="s">
        <v>36</v>
      </c>
      <c r="R138" s="3">
        <v>3</v>
      </c>
      <c r="S138" s="3">
        <f t="shared" si="7"/>
        <v>2025</v>
      </c>
      <c r="T138" s="3">
        <f t="shared" si="6"/>
        <v>7</v>
      </c>
      <c r="U138" t="str">
        <f t="shared" si="8"/>
        <v>July</v>
      </c>
    </row>
    <row r="139" spans="1:21" x14ac:dyDescent="0.3">
      <c r="A139" t="s">
        <v>425</v>
      </c>
      <c r="B139" s="11">
        <v>45932</v>
      </c>
      <c r="C139" t="s">
        <v>426</v>
      </c>
      <c r="D139" s="1" t="s">
        <v>244</v>
      </c>
      <c r="E139" s="1" t="s">
        <v>204</v>
      </c>
      <c r="F139" s="1" t="s">
        <v>205</v>
      </c>
      <c r="G139" s="1" t="s">
        <v>210</v>
      </c>
      <c r="H139" s="1" t="s">
        <v>33</v>
      </c>
      <c r="I139" s="1" t="s">
        <v>34</v>
      </c>
      <c r="J139" s="3">
        <v>1</v>
      </c>
      <c r="K139" s="2">
        <v>39.909999999999997</v>
      </c>
      <c r="L139" s="2">
        <v>0.1</v>
      </c>
      <c r="M139" s="2">
        <v>35.92</v>
      </c>
      <c r="N139" s="2">
        <v>6.01</v>
      </c>
      <c r="O139" s="1" t="s">
        <v>80</v>
      </c>
      <c r="P139" s="1" t="s">
        <v>27</v>
      </c>
      <c r="Q139" s="1" t="s">
        <v>81</v>
      </c>
      <c r="R139" s="3">
        <v>4</v>
      </c>
      <c r="S139" s="3">
        <f t="shared" si="7"/>
        <v>2025</v>
      </c>
      <c r="T139" s="3">
        <f t="shared" si="6"/>
        <v>10</v>
      </c>
      <c r="U139" t="str">
        <f t="shared" si="8"/>
        <v>October</v>
      </c>
    </row>
    <row r="140" spans="1:21" x14ac:dyDescent="0.3">
      <c r="A140" t="s">
        <v>427</v>
      </c>
      <c r="B140" s="11">
        <v>45800</v>
      </c>
      <c r="C140" t="s">
        <v>428</v>
      </c>
      <c r="D140" s="1" t="s">
        <v>55</v>
      </c>
      <c r="E140" s="1" t="s">
        <v>123</v>
      </c>
      <c r="F140" s="1" t="s">
        <v>57</v>
      </c>
      <c r="G140" s="1" t="s">
        <v>124</v>
      </c>
      <c r="H140" s="1" t="s">
        <v>43</v>
      </c>
      <c r="I140" s="1" t="s">
        <v>34</v>
      </c>
      <c r="J140" s="3">
        <v>2</v>
      </c>
      <c r="K140" s="2">
        <v>89.45</v>
      </c>
      <c r="L140" s="2">
        <v>0.1</v>
      </c>
      <c r="M140" s="2">
        <v>161.02000000000001</v>
      </c>
      <c r="N140" s="2">
        <v>51.48</v>
      </c>
      <c r="O140" s="1" t="s">
        <v>26</v>
      </c>
      <c r="P140" s="1" t="s">
        <v>27</v>
      </c>
      <c r="Q140" s="1" t="s">
        <v>28</v>
      </c>
      <c r="R140" s="3">
        <v>4</v>
      </c>
      <c r="S140" s="3">
        <f t="shared" si="7"/>
        <v>2025</v>
      </c>
      <c r="T140" s="3">
        <f t="shared" si="6"/>
        <v>5</v>
      </c>
      <c r="U140" t="str">
        <f t="shared" si="8"/>
        <v>May</v>
      </c>
    </row>
    <row r="141" spans="1:21" x14ac:dyDescent="0.3">
      <c r="A141" t="s">
        <v>429</v>
      </c>
      <c r="B141" s="11">
        <v>46015</v>
      </c>
      <c r="C141" t="s">
        <v>430</v>
      </c>
      <c r="D141" s="1" t="s">
        <v>84</v>
      </c>
      <c r="E141" s="1" t="s">
        <v>64</v>
      </c>
      <c r="F141" s="1" t="s">
        <v>65</v>
      </c>
      <c r="G141" s="1" t="s">
        <v>158</v>
      </c>
      <c r="H141" s="1" t="s">
        <v>182</v>
      </c>
      <c r="I141" s="1" t="s">
        <v>34</v>
      </c>
      <c r="J141" s="3">
        <v>3</v>
      </c>
      <c r="K141" s="2">
        <v>67.08</v>
      </c>
      <c r="L141" s="2">
        <v>0.1</v>
      </c>
      <c r="M141" s="2">
        <v>181.12</v>
      </c>
      <c r="N141" s="2">
        <v>42.73</v>
      </c>
      <c r="O141" s="1" t="s">
        <v>35</v>
      </c>
      <c r="P141" s="1" t="s">
        <v>27</v>
      </c>
      <c r="Q141" s="1" t="s">
        <v>81</v>
      </c>
      <c r="R141" s="3">
        <v>1</v>
      </c>
      <c r="S141" s="3">
        <f t="shared" si="7"/>
        <v>2025</v>
      </c>
      <c r="T141" s="3">
        <f t="shared" si="6"/>
        <v>12</v>
      </c>
      <c r="U141" t="str">
        <f t="shared" si="8"/>
        <v>December</v>
      </c>
    </row>
    <row r="142" spans="1:21" x14ac:dyDescent="0.3">
      <c r="A142" t="s">
        <v>431</v>
      </c>
      <c r="B142" s="11">
        <v>46013</v>
      </c>
      <c r="C142" t="s">
        <v>432</v>
      </c>
      <c r="D142" s="1" t="s">
        <v>89</v>
      </c>
      <c r="E142" s="1" t="s">
        <v>40</v>
      </c>
      <c r="F142" s="1" t="s">
        <v>41</v>
      </c>
      <c r="G142" s="1" t="s">
        <v>42</v>
      </c>
      <c r="H142" s="1" t="s">
        <v>43</v>
      </c>
      <c r="I142" s="1" t="s">
        <v>34</v>
      </c>
      <c r="J142" s="3">
        <v>2</v>
      </c>
      <c r="K142" s="2">
        <v>86.28</v>
      </c>
      <c r="L142" s="2">
        <v>0.1</v>
      </c>
      <c r="M142" s="2">
        <v>155.31</v>
      </c>
      <c r="N142" s="2">
        <v>45.46</v>
      </c>
      <c r="O142" s="1" t="s">
        <v>26</v>
      </c>
      <c r="P142" s="1" t="s">
        <v>136</v>
      </c>
      <c r="Q142" s="1" t="s">
        <v>28</v>
      </c>
      <c r="R142" s="3">
        <v>4</v>
      </c>
      <c r="S142" s="3">
        <f t="shared" si="7"/>
        <v>2025</v>
      </c>
      <c r="T142" s="3">
        <f t="shared" si="6"/>
        <v>12</v>
      </c>
      <c r="U142" t="str">
        <f t="shared" si="8"/>
        <v>December</v>
      </c>
    </row>
    <row r="143" spans="1:21" x14ac:dyDescent="0.3">
      <c r="A143" t="s">
        <v>433</v>
      </c>
      <c r="B143" s="11">
        <v>45756</v>
      </c>
      <c r="C143" t="s">
        <v>434</v>
      </c>
      <c r="D143" s="1" t="s">
        <v>260</v>
      </c>
      <c r="E143" s="1" t="s">
        <v>21</v>
      </c>
      <c r="F143" s="1" t="s">
        <v>22</v>
      </c>
      <c r="G143" s="1" t="s">
        <v>23</v>
      </c>
      <c r="H143" s="1" t="s">
        <v>96</v>
      </c>
      <c r="I143" s="1" t="s">
        <v>97</v>
      </c>
      <c r="J143" s="3">
        <v>1</v>
      </c>
      <c r="K143" s="2">
        <v>83.47</v>
      </c>
      <c r="L143" s="2">
        <v>0</v>
      </c>
      <c r="M143" s="2">
        <v>83.47</v>
      </c>
      <c r="N143" s="2">
        <v>17.079999999999998</v>
      </c>
      <c r="O143" s="1" t="s">
        <v>26</v>
      </c>
      <c r="P143" s="1" t="s">
        <v>136</v>
      </c>
      <c r="Q143" s="1" t="s">
        <v>28</v>
      </c>
      <c r="R143" s="3">
        <v>4</v>
      </c>
      <c r="S143" s="3">
        <f t="shared" si="7"/>
        <v>2025</v>
      </c>
      <c r="T143" s="3">
        <f t="shared" si="6"/>
        <v>4</v>
      </c>
      <c r="U143" t="str">
        <f t="shared" si="8"/>
        <v>April</v>
      </c>
    </row>
    <row r="144" spans="1:21" x14ac:dyDescent="0.3">
      <c r="A144" t="s">
        <v>435</v>
      </c>
      <c r="B144" s="11">
        <v>45852</v>
      </c>
      <c r="C144" t="s">
        <v>436</v>
      </c>
      <c r="D144" s="1" t="s">
        <v>166</v>
      </c>
      <c r="E144" s="1" t="s">
        <v>106</v>
      </c>
      <c r="F144" s="1" t="s">
        <v>65</v>
      </c>
      <c r="G144" s="1" t="s">
        <v>437</v>
      </c>
      <c r="H144" s="1" t="s">
        <v>96</v>
      </c>
      <c r="I144" s="1" t="s">
        <v>97</v>
      </c>
      <c r="J144" s="3">
        <v>3</v>
      </c>
      <c r="K144" s="2">
        <v>74.22</v>
      </c>
      <c r="L144" s="2">
        <v>0.1</v>
      </c>
      <c r="M144" s="2">
        <v>200.38</v>
      </c>
      <c r="N144" s="2">
        <v>42.35</v>
      </c>
      <c r="O144" s="1" t="s">
        <v>109</v>
      </c>
      <c r="P144" s="1" t="s">
        <v>27</v>
      </c>
      <c r="Q144" s="1" t="s">
        <v>28</v>
      </c>
      <c r="R144" s="3">
        <v>4</v>
      </c>
      <c r="S144" s="3">
        <f t="shared" si="7"/>
        <v>2025</v>
      </c>
      <c r="T144" s="3">
        <f t="shared" si="6"/>
        <v>7</v>
      </c>
      <c r="U144" t="str">
        <f t="shared" si="8"/>
        <v>July</v>
      </c>
    </row>
    <row r="145" spans="1:21" x14ac:dyDescent="0.3">
      <c r="A145" t="s">
        <v>438</v>
      </c>
      <c r="B145" s="11">
        <v>45775</v>
      </c>
      <c r="C145" t="s">
        <v>439</v>
      </c>
      <c r="D145" s="1" t="s">
        <v>84</v>
      </c>
      <c r="E145" s="1" t="s">
        <v>64</v>
      </c>
      <c r="F145" s="1" t="s">
        <v>65</v>
      </c>
      <c r="G145" s="1" t="s">
        <v>112</v>
      </c>
      <c r="H145" s="1" t="s">
        <v>135</v>
      </c>
      <c r="I145" s="1" t="s">
        <v>60</v>
      </c>
      <c r="J145" s="3">
        <v>5</v>
      </c>
      <c r="K145" s="2">
        <v>179.57</v>
      </c>
      <c r="L145" s="2">
        <v>0.05</v>
      </c>
      <c r="M145" s="2">
        <v>852.97</v>
      </c>
      <c r="N145" s="2">
        <v>158.88</v>
      </c>
      <c r="O145" s="1" t="s">
        <v>35</v>
      </c>
      <c r="P145" s="1" t="s">
        <v>27</v>
      </c>
      <c r="Q145" s="1" t="s">
        <v>36</v>
      </c>
      <c r="R145" s="3">
        <v>3</v>
      </c>
      <c r="S145" s="3">
        <f t="shared" si="7"/>
        <v>2025</v>
      </c>
      <c r="T145" s="3">
        <f t="shared" si="6"/>
        <v>4</v>
      </c>
      <c r="U145" t="str">
        <f t="shared" si="8"/>
        <v>April</v>
      </c>
    </row>
    <row r="146" spans="1:21" x14ac:dyDescent="0.3">
      <c r="A146" t="s">
        <v>440</v>
      </c>
      <c r="B146" s="11">
        <v>45769</v>
      </c>
      <c r="C146" t="s">
        <v>441</v>
      </c>
      <c r="D146" s="1" t="s">
        <v>118</v>
      </c>
      <c r="E146" s="1" t="s">
        <v>204</v>
      </c>
      <c r="F146" s="1" t="s">
        <v>205</v>
      </c>
      <c r="G146" s="1" t="s">
        <v>210</v>
      </c>
      <c r="H146" s="1" t="s">
        <v>24</v>
      </c>
      <c r="I146" s="1" t="s">
        <v>25</v>
      </c>
      <c r="J146" s="3">
        <v>1</v>
      </c>
      <c r="K146" s="2">
        <v>44.35</v>
      </c>
      <c r="L146" s="2">
        <v>0</v>
      </c>
      <c r="M146" s="2">
        <v>44.35</v>
      </c>
      <c r="N146" s="2">
        <v>15.33</v>
      </c>
      <c r="O146" s="1" t="s">
        <v>44</v>
      </c>
      <c r="P146" s="1" t="s">
        <v>52</v>
      </c>
      <c r="Q146" s="1" t="s">
        <v>28</v>
      </c>
      <c r="R146" s="3">
        <v>4</v>
      </c>
      <c r="S146" s="3">
        <f t="shared" si="7"/>
        <v>2025</v>
      </c>
      <c r="T146" s="3">
        <f t="shared" si="6"/>
        <v>4</v>
      </c>
      <c r="U146" t="str">
        <f t="shared" si="8"/>
        <v>April</v>
      </c>
    </row>
    <row r="147" spans="1:21" x14ac:dyDescent="0.3">
      <c r="A147" t="s">
        <v>442</v>
      </c>
      <c r="B147" s="11">
        <v>45672</v>
      </c>
      <c r="C147" t="s">
        <v>443</v>
      </c>
      <c r="D147" s="1" t="s">
        <v>31</v>
      </c>
      <c r="E147" s="1" t="s">
        <v>40</v>
      </c>
      <c r="F147" s="1" t="s">
        <v>41</v>
      </c>
      <c r="G147" s="1" t="s">
        <v>216</v>
      </c>
      <c r="H147" s="1" t="s">
        <v>182</v>
      </c>
      <c r="I147" s="1" t="s">
        <v>34</v>
      </c>
      <c r="J147" s="3">
        <v>2</v>
      </c>
      <c r="K147" s="2">
        <v>73.11</v>
      </c>
      <c r="L147" s="2">
        <v>0.1</v>
      </c>
      <c r="M147" s="2">
        <v>131.59</v>
      </c>
      <c r="N147" s="2">
        <v>31.44</v>
      </c>
      <c r="O147" s="1" t="s">
        <v>109</v>
      </c>
      <c r="P147" s="1" t="s">
        <v>136</v>
      </c>
      <c r="Q147" s="1" t="s">
        <v>28</v>
      </c>
      <c r="R147" s="3">
        <v>5</v>
      </c>
      <c r="S147" s="3">
        <f t="shared" si="7"/>
        <v>2025</v>
      </c>
      <c r="T147" s="3">
        <f t="shared" si="6"/>
        <v>1</v>
      </c>
      <c r="U147" t="str">
        <f t="shared" si="8"/>
        <v>January</v>
      </c>
    </row>
    <row r="148" spans="1:21" x14ac:dyDescent="0.3">
      <c r="A148" t="s">
        <v>444</v>
      </c>
      <c r="B148" s="11">
        <v>45896</v>
      </c>
      <c r="C148" t="s">
        <v>391</v>
      </c>
      <c r="D148" s="1" t="s">
        <v>244</v>
      </c>
      <c r="E148" s="1" t="s">
        <v>64</v>
      </c>
      <c r="F148" s="1" t="s">
        <v>65</v>
      </c>
      <c r="G148" s="1" t="s">
        <v>77</v>
      </c>
      <c r="H148" s="1" t="s">
        <v>24</v>
      </c>
      <c r="I148" s="1" t="s">
        <v>25</v>
      </c>
      <c r="J148" s="3">
        <v>4</v>
      </c>
      <c r="K148" s="2">
        <v>44.04</v>
      </c>
      <c r="L148" s="2">
        <v>0.05</v>
      </c>
      <c r="M148" s="2">
        <v>167.33</v>
      </c>
      <c r="N148" s="2">
        <v>54.66</v>
      </c>
      <c r="O148" s="1" t="s">
        <v>80</v>
      </c>
      <c r="P148" s="1" t="s">
        <v>27</v>
      </c>
      <c r="Q148" s="1" t="s">
        <v>28</v>
      </c>
      <c r="R148" s="3">
        <v>4</v>
      </c>
      <c r="S148" s="3">
        <f t="shared" si="7"/>
        <v>2025</v>
      </c>
      <c r="T148" s="3">
        <f t="shared" si="6"/>
        <v>8</v>
      </c>
      <c r="U148" t="str">
        <f t="shared" si="8"/>
        <v>August</v>
      </c>
    </row>
    <row r="149" spans="1:21" x14ac:dyDescent="0.3">
      <c r="A149" t="s">
        <v>445</v>
      </c>
      <c r="B149" s="11">
        <v>45854</v>
      </c>
      <c r="C149" t="s">
        <v>446</v>
      </c>
      <c r="D149" s="1" t="s">
        <v>76</v>
      </c>
      <c r="E149" s="1" t="s">
        <v>48</v>
      </c>
      <c r="F149" s="1" t="s">
        <v>49</v>
      </c>
      <c r="G149" s="1" t="s">
        <v>50</v>
      </c>
      <c r="H149" s="1" t="s">
        <v>146</v>
      </c>
      <c r="I149" s="1" t="s">
        <v>67</v>
      </c>
      <c r="J149" s="3">
        <v>3</v>
      </c>
      <c r="K149" s="2">
        <v>85.41</v>
      </c>
      <c r="L149" s="2">
        <v>0.1</v>
      </c>
      <c r="M149" s="2">
        <v>230.6</v>
      </c>
      <c r="N149" s="2">
        <v>59.15</v>
      </c>
      <c r="O149" s="1" t="s">
        <v>26</v>
      </c>
      <c r="P149" s="1" t="s">
        <v>27</v>
      </c>
      <c r="Q149" s="1" t="s">
        <v>28</v>
      </c>
      <c r="R149" s="3">
        <v>4</v>
      </c>
      <c r="S149" s="3">
        <f t="shared" si="7"/>
        <v>2025</v>
      </c>
      <c r="T149" s="3">
        <f t="shared" si="6"/>
        <v>7</v>
      </c>
      <c r="U149" t="str">
        <f t="shared" si="8"/>
        <v>July</v>
      </c>
    </row>
    <row r="150" spans="1:21" x14ac:dyDescent="0.3">
      <c r="A150" t="s">
        <v>447</v>
      </c>
      <c r="B150" s="11">
        <v>45678</v>
      </c>
      <c r="C150" t="s">
        <v>448</v>
      </c>
      <c r="D150" s="1" t="s">
        <v>175</v>
      </c>
      <c r="E150" s="1" t="s">
        <v>64</v>
      </c>
      <c r="F150" s="1" t="s">
        <v>65</v>
      </c>
      <c r="G150" s="1" t="s">
        <v>77</v>
      </c>
      <c r="H150" s="1" t="s">
        <v>33</v>
      </c>
      <c r="I150" s="1" t="s">
        <v>34</v>
      </c>
      <c r="J150" s="3">
        <v>2</v>
      </c>
      <c r="K150" s="2">
        <v>41.01</v>
      </c>
      <c r="L150" s="2">
        <v>0.05</v>
      </c>
      <c r="M150" s="2">
        <v>77.91</v>
      </c>
      <c r="N150" s="2">
        <v>15.91</v>
      </c>
      <c r="O150" s="1" t="s">
        <v>224</v>
      </c>
      <c r="P150" s="1" t="s">
        <v>27</v>
      </c>
      <c r="Q150" s="1" t="s">
        <v>28</v>
      </c>
      <c r="R150" s="3">
        <v>5</v>
      </c>
      <c r="S150" s="3">
        <f t="shared" si="7"/>
        <v>2025</v>
      </c>
      <c r="T150" s="3">
        <f t="shared" si="6"/>
        <v>1</v>
      </c>
      <c r="U150" t="str">
        <f t="shared" si="8"/>
        <v>January</v>
      </c>
    </row>
    <row r="151" spans="1:21" x14ac:dyDescent="0.3">
      <c r="A151" t="s">
        <v>449</v>
      </c>
      <c r="B151" s="11">
        <v>45766</v>
      </c>
      <c r="C151" t="s">
        <v>450</v>
      </c>
      <c r="D151" s="1" t="s">
        <v>244</v>
      </c>
      <c r="E151" s="1" t="s">
        <v>64</v>
      </c>
      <c r="F151" s="1" t="s">
        <v>65</v>
      </c>
      <c r="G151" s="1" t="s">
        <v>213</v>
      </c>
      <c r="H151" s="1" t="s">
        <v>96</v>
      </c>
      <c r="I151" s="1" t="s">
        <v>97</v>
      </c>
      <c r="J151" s="3">
        <v>1</v>
      </c>
      <c r="K151" s="2">
        <v>75.88</v>
      </c>
      <c r="L151" s="2">
        <v>0.15</v>
      </c>
      <c r="M151" s="2">
        <v>64.5</v>
      </c>
      <c r="N151" s="2">
        <v>17.940000000000001</v>
      </c>
      <c r="O151" s="1" t="s">
        <v>44</v>
      </c>
      <c r="P151" s="1" t="s">
        <v>27</v>
      </c>
      <c r="Q151" s="1" t="s">
        <v>28</v>
      </c>
      <c r="R151" s="3">
        <v>3</v>
      </c>
      <c r="S151" s="3">
        <f t="shared" si="7"/>
        <v>2025</v>
      </c>
      <c r="T151" s="3">
        <f t="shared" si="6"/>
        <v>4</v>
      </c>
      <c r="U151" t="str">
        <f t="shared" si="8"/>
        <v>April</v>
      </c>
    </row>
    <row r="152" spans="1:21" x14ac:dyDescent="0.3">
      <c r="A152" t="s">
        <v>451</v>
      </c>
      <c r="B152" s="11">
        <v>45999</v>
      </c>
      <c r="C152" t="s">
        <v>452</v>
      </c>
      <c r="D152" s="1" t="s">
        <v>47</v>
      </c>
      <c r="E152" s="1" t="s">
        <v>123</v>
      </c>
      <c r="F152" s="1" t="s">
        <v>57</v>
      </c>
      <c r="G152" s="1" t="s">
        <v>337</v>
      </c>
      <c r="H152" s="1" t="s">
        <v>43</v>
      </c>
      <c r="I152" s="1" t="s">
        <v>34</v>
      </c>
      <c r="J152" s="3">
        <v>2</v>
      </c>
      <c r="K152" s="2">
        <v>94.56</v>
      </c>
      <c r="L152" s="2">
        <v>0.15</v>
      </c>
      <c r="M152" s="2">
        <v>160.75</v>
      </c>
      <c r="N152" s="2">
        <v>38.659999999999997</v>
      </c>
      <c r="O152" s="1" t="s">
        <v>35</v>
      </c>
      <c r="P152" s="1" t="s">
        <v>27</v>
      </c>
      <c r="Q152" s="1" t="s">
        <v>81</v>
      </c>
      <c r="R152" s="3">
        <v>3</v>
      </c>
      <c r="S152" s="3">
        <f t="shared" si="7"/>
        <v>2025</v>
      </c>
      <c r="T152" s="3">
        <f t="shared" si="6"/>
        <v>12</v>
      </c>
      <c r="U152" t="str">
        <f t="shared" si="8"/>
        <v>December</v>
      </c>
    </row>
    <row r="153" spans="1:21" x14ac:dyDescent="0.3">
      <c r="A153" t="s">
        <v>453</v>
      </c>
      <c r="B153" s="11">
        <v>45751</v>
      </c>
      <c r="C153" t="s">
        <v>454</v>
      </c>
      <c r="D153" s="1" t="s">
        <v>185</v>
      </c>
      <c r="E153" s="1" t="s">
        <v>94</v>
      </c>
      <c r="F153" s="1" t="s">
        <v>95</v>
      </c>
      <c r="G153" s="1" t="s">
        <v>94</v>
      </c>
      <c r="H153" s="1" t="s">
        <v>159</v>
      </c>
      <c r="I153" s="1" t="s">
        <v>97</v>
      </c>
      <c r="J153" s="3">
        <v>3</v>
      </c>
      <c r="K153" s="2">
        <v>28.2</v>
      </c>
      <c r="L153" s="2">
        <v>0.1</v>
      </c>
      <c r="M153" s="2">
        <v>76.14</v>
      </c>
      <c r="N153" s="2">
        <v>27.46</v>
      </c>
      <c r="O153" s="1" t="s">
        <v>224</v>
      </c>
      <c r="P153" s="1" t="s">
        <v>27</v>
      </c>
      <c r="Q153" s="1" t="s">
        <v>28</v>
      </c>
      <c r="R153" s="3">
        <v>2</v>
      </c>
      <c r="S153" s="3">
        <f t="shared" si="7"/>
        <v>2025</v>
      </c>
      <c r="T153" s="3">
        <f t="shared" si="6"/>
        <v>4</v>
      </c>
      <c r="U153" t="str">
        <f t="shared" si="8"/>
        <v>April</v>
      </c>
    </row>
    <row r="154" spans="1:21" x14ac:dyDescent="0.3">
      <c r="A154" t="s">
        <v>455</v>
      </c>
      <c r="B154" s="11">
        <v>45714</v>
      </c>
      <c r="C154" t="s">
        <v>456</v>
      </c>
      <c r="D154" s="1" t="s">
        <v>175</v>
      </c>
      <c r="E154" s="1" t="s">
        <v>40</v>
      </c>
      <c r="F154" s="1" t="s">
        <v>41</v>
      </c>
      <c r="G154" s="1" t="s">
        <v>343</v>
      </c>
      <c r="H154" s="1" t="s">
        <v>96</v>
      </c>
      <c r="I154" s="1" t="s">
        <v>97</v>
      </c>
      <c r="J154" s="3">
        <v>1</v>
      </c>
      <c r="K154" s="2">
        <v>85.03</v>
      </c>
      <c r="L154" s="2">
        <v>0</v>
      </c>
      <c r="M154" s="2">
        <v>85.03</v>
      </c>
      <c r="N154" s="2">
        <v>23.24</v>
      </c>
      <c r="O154" s="1" t="s">
        <v>80</v>
      </c>
      <c r="P154" s="1" t="s">
        <v>27</v>
      </c>
      <c r="Q154" s="1" t="s">
        <v>81</v>
      </c>
      <c r="R154" s="3">
        <v>5</v>
      </c>
      <c r="S154" s="3">
        <f t="shared" si="7"/>
        <v>2025</v>
      </c>
      <c r="T154" s="3">
        <f t="shared" si="6"/>
        <v>2</v>
      </c>
      <c r="U154" t="str">
        <f t="shared" si="8"/>
        <v>February</v>
      </c>
    </row>
    <row r="155" spans="1:21" x14ac:dyDescent="0.3">
      <c r="A155" t="s">
        <v>457</v>
      </c>
      <c r="B155" s="11">
        <v>45849</v>
      </c>
      <c r="C155" t="s">
        <v>458</v>
      </c>
      <c r="D155" s="1" t="s">
        <v>292</v>
      </c>
      <c r="E155" s="1" t="s">
        <v>48</v>
      </c>
      <c r="F155" s="1" t="s">
        <v>49</v>
      </c>
      <c r="G155" s="1" t="s">
        <v>134</v>
      </c>
      <c r="H155" s="1" t="s">
        <v>125</v>
      </c>
      <c r="I155" s="1" t="s">
        <v>34</v>
      </c>
      <c r="J155" s="3">
        <v>2</v>
      </c>
      <c r="K155" s="2">
        <v>170.79</v>
      </c>
      <c r="L155" s="2">
        <v>0.1</v>
      </c>
      <c r="M155" s="2">
        <v>307.42</v>
      </c>
      <c r="N155" s="2">
        <v>79.099999999999994</v>
      </c>
      <c r="O155" s="1" t="s">
        <v>80</v>
      </c>
      <c r="P155" s="1" t="s">
        <v>27</v>
      </c>
      <c r="Q155" s="1" t="s">
        <v>28</v>
      </c>
      <c r="R155" s="3">
        <v>5</v>
      </c>
      <c r="S155" s="3">
        <f t="shared" si="7"/>
        <v>2025</v>
      </c>
      <c r="T155" s="3">
        <f t="shared" si="6"/>
        <v>7</v>
      </c>
      <c r="U155" t="str">
        <f t="shared" si="8"/>
        <v>July</v>
      </c>
    </row>
    <row r="156" spans="1:21" x14ac:dyDescent="0.3">
      <c r="A156" t="s">
        <v>459</v>
      </c>
      <c r="B156" s="11">
        <v>46019</v>
      </c>
      <c r="C156" t="s">
        <v>460</v>
      </c>
      <c r="D156" s="1" t="s">
        <v>244</v>
      </c>
      <c r="E156" s="1" t="s">
        <v>71</v>
      </c>
      <c r="F156" s="1" t="s">
        <v>72</v>
      </c>
      <c r="G156" s="1" t="s">
        <v>368</v>
      </c>
      <c r="H156" s="1" t="s">
        <v>102</v>
      </c>
      <c r="I156" s="1" t="s">
        <v>34</v>
      </c>
      <c r="J156" s="3">
        <v>1</v>
      </c>
      <c r="K156" s="2">
        <v>47.83</v>
      </c>
      <c r="L156" s="2">
        <v>0.05</v>
      </c>
      <c r="M156" s="2">
        <v>45.44</v>
      </c>
      <c r="N156" s="2">
        <v>12.26</v>
      </c>
      <c r="O156" s="1" t="s">
        <v>44</v>
      </c>
      <c r="P156" s="1" t="s">
        <v>136</v>
      </c>
      <c r="Q156" s="1" t="s">
        <v>36</v>
      </c>
      <c r="R156" s="3">
        <v>2</v>
      </c>
      <c r="S156" s="3">
        <f t="shared" si="7"/>
        <v>2025</v>
      </c>
      <c r="T156" s="3">
        <f t="shared" si="6"/>
        <v>12</v>
      </c>
      <c r="U156" t="str">
        <f t="shared" si="8"/>
        <v>December</v>
      </c>
    </row>
    <row r="157" spans="1:21" x14ac:dyDescent="0.3">
      <c r="A157" t="s">
        <v>461</v>
      </c>
      <c r="B157" s="11">
        <v>45752</v>
      </c>
      <c r="C157" t="s">
        <v>436</v>
      </c>
      <c r="D157" s="1" t="s">
        <v>122</v>
      </c>
      <c r="E157" s="1" t="s">
        <v>40</v>
      </c>
      <c r="F157" s="1" t="s">
        <v>41</v>
      </c>
      <c r="G157" s="1" t="s">
        <v>186</v>
      </c>
      <c r="H157" s="1" t="s">
        <v>135</v>
      </c>
      <c r="I157" s="1" t="s">
        <v>60</v>
      </c>
      <c r="J157" s="3">
        <v>1</v>
      </c>
      <c r="K157" s="2">
        <v>199.24</v>
      </c>
      <c r="L157" s="2">
        <v>0.1</v>
      </c>
      <c r="M157" s="2">
        <v>179.32</v>
      </c>
      <c r="N157" s="2">
        <v>43.98</v>
      </c>
      <c r="O157" s="1" t="s">
        <v>80</v>
      </c>
      <c r="P157" s="1" t="s">
        <v>136</v>
      </c>
      <c r="Q157" s="1" t="s">
        <v>81</v>
      </c>
      <c r="R157" s="3">
        <v>2</v>
      </c>
      <c r="S157" s="3">
        <f t="shared" si="7"/>
        <v>2025</v>
      </c>
      <c r="T157" s="3">
        <f t="shared" si="6"/>
        <v>4</v>
      </c>
      <c r="U157" t="str">
        <f t="shared" si="8"/>
        <v>April</v>
      </c>
    </row>
    <row r="158" spans="1:21" x14ac:dyDescent="0.3">
      <c r="A158" t="s">
        <v>462</v>
      </c>
      <c r="B158" s="11">
        <v>45920</v>
      </c>
      <c r="C158" t="s">
        <v>463</v>
      </c>
      <c r="D158" s="1" t="s">
        <v>201</v>
      </c>
      <c r="E158" s="1" t="s">
        <v>21</v>
      </c>
      <c r="F158" s="1" t="s">
        <v>22</v>
      </c>
      <c r="G158" s="1" t="s">
        <v>320</v>
      </c>
      <c r="H158" s="1" t="s">
        <v>51</v>
      </c>
      <c r="I158" s="1" t="s">
        <v>34</v>
      </c>
      <c r="J158" s="3">
        <v>2</v>
      </c>
      <c r="K158" s="2">
        <v>144.47999999999999</v>
      </c>
      <c r="L158" s="2">
        <v>0.2</v>
      </c>
      <c r="M158" s="2">
        <v>231.17</v>
      </c>
      <c r="N158" s="2">
        <v>45.8</v>
      </c>
      <c r="O158" s="1" t="s">
        <v>80</v>
      </c>
      <c r="P158" s="1" t="s">
        <v>27</v>
      </c>
      <c r="Q158" s="1" t="s">
        <v>36</v>
      </c>
      <c r="R158" s="3">
        <v>5</v>
      </c>
      <c r="S158" s="3">
        <f t="shared" si="7"/>
        <v>2025</v>
      </c>
      <c r="T158" s="3">
        <f t="shared" si="6"/>
        <v>9</v>
      </c>
      <c r="U158" t="str">
        <f t="shared" si="8"/>
        <v>September</v>
      </c>
    </row>
    <row r="159" spans="1:21" x14ac:dyDescent="0.3">
      <c r="A159" t="s">
        <v>464</v>
      </c>
      <c r="B159" s="11">
        <v>45955</v>
      </c>
      <c r="C159" t="s">
        <v>465</v>
      </c>
      <c r="D159" s="1" t="s">
        <v>149</v>
      </c>
      <c r="E159" s="1" t="s">
        <v>100</v>
      </c>
      <c r="F159" s="1" t="s">
        <v>57</v>
      </c>
      <c r="G159" s="1" t="s">
        <v>154</v>
      </c>
      <c r="H159" s="1" t="s">
        <v>90</v>
      </c>
      <c r="I159" s="1" t="s">
        <v>86</v>
      </c>
      <c r="J159" s="3">
        <v>3</v>
      </c>
      <c r="K159" s="2">
        <v>97.56</v>
      </c>
      <c r="L159" s="2">
        <v>0.25</v>
      </c>
      <c r="M159" s="2">
        <v>219.52</v>
      </c>
      <c r="N159" s="2">
        <v>60.14</v>
      </c>
      <c r="O159" s="1" t="s">
        <v>26</v>
      </c>
      <c r="P159" s="1" t="s">
        <v>27</v>
      </c>
      <c r="Q159" s="1" t="s">
        <v>81</v>
      </c>
      <c r="R159" s="3">
        <v>4</v>
      </c>
      <c r="S159" s="3">
        <f t="shared" si="7"/>
        <v>2025</v>
      </c>
      <c r="T159" s="3">
        <f t="shared" si="6"/>
        <v>10</v>
      </c>
      <c r="U159" t="str">
        <f t="shared" si="8"/>
        <v>October</v>
      </c>
    </row>
    <row r="160" spans="1:21" x14ac:dyDescent="0.3">
      <c r="A160" t="s">
        <v>466</v>
      </c>
      <c r="B160" s="11">
        <v>45750</v>
      </c>
      <c r="C160" t="s">
        <v>467</v>
      </c>
      <c r="D160" s="1" t="s">
        <v>47</v>
      </c>
      <c r="E160" s="1" t="s">
        <v>100</v>
      </c>
      <c r="F160" s="1" t="s">
        <v>57</v>
      </c>
      <c r="G160" s="1" t="s">
        <v>130</v>
      </c>
      <c r="H160" s="1" t="s">
        <v>108</v>
      </c>
      <c r="I160" s="1" t="s">
        <v>86</v>
      </c>
      <c r="J160" s="3">
        <v>4</v>
      </c>
      <c r="K160" s="2">
        <v>160.25</v>
      </c>
      <c r="L160" s="2">
        <v>0.1</v>
      </c>
      <c r="M160" s="2">
        <v>576.91</v>
      </c>
      <c r="N160" s="2">
        <v>125.85</v>
      </c>
      <c r="O160" s="1" t="s">
        <v>80</v>
      </c>
      <c r="P160" s="1" t="s">
        <v>27</v>
      </c>
      <c r="Q160" s="1" t="s">
        <v>81</v>
      </c>
      <c r="R160" s="3">
        <v>4</v>
      </c>
      <c r="S160" s="3">
        <f t="shared" si="7"/>
        <v>2025</v>
      </c>
      <c r="T160" s="3">
        <f t="shared" si="6"/>
        <v>4</v>
      </c>
      <c r="U160" t="str">
        <f t="shared" si="8"/>
        <v>April</v>
      </c>
    </row>
    <row r="161" spans="1:21" x14ac:dyDescent="0.3">
      <c r="A161" t="s">
        <v>468</v>
      </c>
      <c r="B161" s="11">
        <v>45942</v>
      </c>
      <c r="C161" t="s">
        <v>441</v>
      </c>
      <c r="D161" s="1" t="s">
        <v>89</v>
      </c>
      <c r="E161" s="1" t="s">
        <v>71</v>
      </c>
      <c r="F161" s="1" t="s">
        <v>72</v>
      </c>
      <c r="G161" s="1" t="s">
        <v>412</v>
      </c>
      <c r="H161" s="1" t="s">
        <v>24</v>
      </c>
      <c r="I161" s="1" t="s">
        <v>25</v>
      </c>
      <c r="J161" s="3">
        <v>1</v>
      </c>
      <c r="K161" s="2">
        <v>42.07</v>
      </c>
      <c r="L161" s="2">
        <v>0</v>
      </c>
      <c r="M161" s="2">
        <v>42.07</v>
      </c>
      <c r="N161" s="2">
        <v>14.44</v>
      </c>
      <c r="O161" s="1" t="s">
        <v>35</v>
      </c>
      <c r="P161" s="1" t="s">
        <v>136</v>
      </c>
      <c r="Q161" s="1" t="s">
        <v>28</v>
      </c>
      <c r="R161" s="3">
        <v>5</v>
      </c>
      <c r="S161" s="3">
        <f t="shared" si="7"/>
        <v>2025</v>
      </c>
      <c r="T161" s="3">
        <f t="shared" si="6"/>
        <v>10</v>
      </c>
      <c r="U161" t="str">
        <f t="shared" si="8"/>
        <v>October</v>
      </c>
    </row>
    <row r="162" spans="1:21" x14ac:dyDescent="0.3">
      <c r="A162" t="s">
        <v>469</v>
      </c>
      <c r="B162" s="11">
        <v>45801</v>
      </c>
      <c r="C162" t="s">
        <v>470</v>
      </c>
      <c r="D162" s="1" t="s">
        <v>260</v>
      </c>
      <c r="E162" s="1" t="s">
        <v>204</v>
      </c>
      <c r="F162" s="1" t="s">
        <v>205</v>
      </c>
      <c r="G162" s="1" t="s">
        <v>267</v>
      </c>
      <c r="H162" s="1" t="s">
        <v>135</v>
      </c>
      <c r="I162" s="1" t="s">
        <v>60</v>
      </c>
      <c r="J162" s="3">
        <v>1</v>
      </c>
      <c r="K162" s="2">
        <v>198.52</v>
      </c>
      <c r="L162" s="2">
        <v>0</v>
      </c>
      <c r="M162" s="2">
        <v>198.52</v>
      </c>
      <c r="N162" s="2">
        <v>37.47</v>
      </c>
      <c r="O162" s="1" t="s">
        <v>44</v>
      </c>
      <c r="P162" s="1" t="s">
        <v>27</v>
      </c>
      <c r="Q162" s="1" t="s">
        <v>81</v>
      </c>
      <c r="R162" s="3">
        <v>4</v>
      </c>
      <c r="S162" s="3">
        <f t="shared" si="7"/>
        <v>2025</v>
      </c>
      <c r="T162" s="3">
        <f t="shared" si="6"/>
        <v>5</v>
      </c>
      <c r="U162" t="str">
        <f t="shared" si="8"/>
        <v>May</v>
      </c>
    </row>
    <row r="163" spans="1:21" x14ac:dyDescent="0.3">
      <c r="A163" t="s">
        <v>471</v>
      </c>
      <c r="B163" s="11">
        <v>45905</v>
      </c>
      <c r="C163" t="s">
        <v>472</v>
      </c>
      <c r="D163" s="1" t="s">
        <v>133</v>
      </c>
      <c r="E163" s="1" t="s">
        <v>40</v>
      </c>
      <c r="F163" s="1" t="s">
        <v>41</v>
      </c>
      <c r="G163" s="1" t="s">
        <v>192</v>
      </c>
      <c r="H163" s="1" t="s">
        <v>59</v>
      </c>
      <c r="I163" s="1" t="s">
        <v>60</v>
      </c>
      <c r="J163" s="3">
        <v>1</v>
      </c>
      <c r="K163" s="2">
        <v>42.17</v>
      </c>
      <c r="L163" s="2">
        <v>0.1</v>
      </c>
      <c r="M163" s="2">
        <v>37.950000000000003</v>
      </c>
      <c r="N163" s="2">
        <v>12.72</v>
      </c>
      <c r="O163" s="1" t="s">
        <v>80</v>
      </c>
      <c r="P163" s="1" t="s">
        <v>27</v>
      </c>
      <c r="Q163" s="1" t="s">
        <v>28</v>
      </c>
      <c r="R163" s="3">
        <v>2</v>
      </c>
      <c r="S163" s="3">
        <f t="shared" si="7"/>
        <v>2025</v>
      </c>
      <c r="T163" s="3">
        <f t="shared" si="6"/>
        <v>9</v>
      </c>
      <c r="U163" t="str">
        <f t="shared" si="8"/>
        <v>September</v>
      </c>
    </row>
    <row r="164" spans="1:21" x14ac:dyDescent="0.3">
      <c r="A164" t="s">
        <v>473</v>
      </c>
      <c r="B164" s="11">
        <v>45905</v>
      </c>
      <c r="C164" t="s">
        <v>474</v>
      </c>
      <c r="D164" s="1" t="s">
        <v>31</v>
      </c>
      <c r="E164" s="1" t="s">
        <v>100</v>
      </c>
      <c r="F164" s="1" t="s">
        <v>57</v>
      </c>
      <c r="G164" s="1" t="s">
        <v>221</v>
      </c>
      <c r="H164" s="1" t="s">
        <v>85</v>
      </c>
      <c r="I164" s="1" t="s">
        <v>86</v>
      </c>
      <c r="J164" s="3">
        <v>5</v>
      </c>
      <c r="K164" s="2">
        <v>129.28</v>
      </c>
      <c r="L164" s="2">
        <v>0.1</v>
      </c>
      <c r="M164" s="2">
        <v>581.75</v>
      </c>
      <c r="N164" s="2">
        <v>127.08</v>
      </c>
      <c r="O164" s="1" t="s">
        <v>44</v>
      </c>
      <c r="P164" s="1" t="s">
        <v>27</v>
      </c>
      <c r="Q164" s="1" t="s">
        <v>81</v>
      </c>
      <c r="R164" s="3">
        <v>4</v>
      </c>
      <c r="S164" s="3">
        <f t="shared" si="7"/>
        <v>2025</v>
      </c>
      <c r="T164" s="3">
        <f t="shared" si="6"/>
        <v>9</v>
      </c>
      <c r="U164" t="str">
        <f t="shared" si="8"/>
        <v>September</v>
      </c>
    </row>
    <row r="165" spans="1:21" x14ac:dyDescent="0.3">
      <c r="A165" t="s">
        <v>475</v>
      </c>
      <c r="B165" s="11">
        <v>45867</v>
      </c>
      <c r="C165" t="s">
        <v>476</v>
      </c>
      <c r="D165" s="1" t="s">
        <v>185</v>
      </c>
      <c r="E165" s="1" t="s">
        <v>123</v>
      </c>
      <c r="F165" s="1" t="s">
        <v>57</v>
      </c>
      <c r="G165" s="1" t="s">
        <v>337</v>
      </c>
      <c r="H165" s="1" t="s">
        <v>90</v>
      </c>
      <c r="I165" s="1" t="s">
        <v>86</v>
      </c>
      <c r="J165" s="3">
        <v>1</v>
      </c>
      <c r="K165" s="2">
        <v>106.96</v>
      </c>
      <c r="L165" s="2">
        <v>0.25</v>
      </c>
      <c r="M165" s="2">
        <v>80.22</v>
      </c>
      <c r="N165" s="2">
        <v>18.329999999999998</v>
      </c>
      <c r="O165" s="1" t="s">
        <v>44</v>
      </c>
      <c r="P165" s="1" t="s">
        <v>27</v>
      </c>
      <c r="Q165" s="1" t="s">
        <v>28</v>
      </c>
      <c r="R165" s="3">
        <v>5</v>
      </c>
      <c r="S165" s="3">
        <f t="shared" si="7"/>
        <v>2025</v>
      </c>
      <c r="T165" s="3">
        <f t="shared" si="6"/>
        <v>7</v>
      </c>
      <c r="U165" t="str">
        <f t="shared" si="8"/>
        <v>July</v>
      </c>
    </row>
    <row r="166" spans="1:21" x14ac:dyDescent="0.3">
      <c r="A166" t="s">
        <v>477</v>
      </c>
      <c r="B166" s="11">
        <v>45693</v>
      </c>
      <c r="C166" t="s">
        <v>432</v>
      </c>
      <c r="D166" s="1" t="s">
        <v>260</v>
      </c>
      <c r="E166" s="1" t="s">
        <v>64</v>
      </c>
      <c r="F166" s="1" t="s">
        <v>65</v>
      </c>
      <c r="G166" s="1" t="s">
        <v>158</v>
      </c>
      <c r="H166" s="1" t="s">
        <v>150</v>
      </c>
      <c r="I166" s="1" t="s">
        <v>97</v>
      </c>
      <c r="J166" s="3">
        <v>2</v>
      </c>
      <c r="K166" s="2">
        <v>80.040000000000006</v>
      </c>
      <c r="L166" s="2">
        <v>0.15</v>
      </c>
      <c r="M166" s="2">
        <v>136.07</v>
      </c>
      <c r="N166" s="2">
        <v>34.69</v>
      </c>
      <c r="O166" s="1" t="s">
        <v>26</v>
      </c>
      <c r="P166" s="1" t="s">
        <v>27</v>
      </c>
      <c r="Q166" s="1" t="s">
        <v>28</v>
      </c>
      <c r="R166" s="3">
        <v>5</v>
      </c>
      <c r="S166" s="3">
        <f t="shared" si="7"/>
        <v>2025</v>
      </c>
      <c r="T166" s="3">
        <f t="shared" si="6"/>
        <v>2</v>
      </c>
      <c r="U166" t="str">
        <f t="shared" si="8"/>
        <v>February</v>
      </c>
    </row>
    <row r="167" spans="1:21" x14ac:dyDescent="0.3">
      <c r="A167" t="s">
        <v>478</v>
      </c>
      <c r="B167" s="11">
        <v>45978</v>
      </c>
      <c r="C167" t="s">
        <v>479</v>
      </c>
      <c r="D167" s="1" t="s">
        <v>149</v>
      </c>
      <c r="E167" s="1" t="s">
        <v>64</v>
      </c>
      <c r="F167" s="1" t="s">
        <v>65</v>
      </c>
      <c r="G167" s="1" t="s">
        <v>213</v>
      </c>
      <c r="H167" s="1" t="s">
        <v>90</v>
      </c>
      <c r="I167" s="1" t="s">
        <v>86</v>
      </c>
      <c r="J167" s="3">
        <v>1</v>
      </c>
      <c r="K167" s="2">
        <v>105.17</v>
      </c>
      <c r="L167" s="2">
        <v>0.15</v>
      </c>
      <c r="M167" s="2">
        <v>89.39</v>
      </c>
      <c r="N167" s="2">
        <v>23.2</v>
      </c>
      <c r="O167" s="1" t="s">
        <v>44</v>
      </c>
      <c r="P167" s="1" t="s">
        <v>27</v>
      </c>
      <c r="Q167" s="1" t="s">
        <v>28</v>
      </c>
      <c r="R167" s="3">
        <v>4</v>
      </c>
      <c r="S167" s="3">
        <f t="shared" si="7"/>
        <v>2025</v>
      </c>
      <c r="T167" s="3">
        <f t="shared" si="6"/>
        <v>11</v>
      </c>
      <c r="U167" t="str">
        <f t="shared" si="8"/>
        <v>November</v>
      </c>
    </row>
    <row r="168" spans="1:21" x14ac:dyDescent="0.3">
      <c r="A168" t="s">
        <v>480</v>
      </c>
      <c r="B168" s="11">
        <v>45783</v>
      </c>
      <c r="C168" t="s">
        <v>276</v>
      </c>
      <c r="D168" s="1" t="s">
        <v>209</v>
      </c>
      <c r="E168" s="1" t="s">
        <v>40</v>
      </c>
      <c r="F168" s="1" t="s">
        <v>41</v>
      </c>
      <c r="G168" s="1" t="s">
        <v>270</v>
      </c>
      <c r="H168" s="1" t="s">
        <v>102</v>
      </c>
      <c r="I168" s="1" t="s">
        <v>34</v>
      </c>
      <c r="J168" s="3">
        <v>2</v>
      </c>
      <c r="K168" s="2">
        <v>48.85</v>
      </c>
      <c r="L168" s="2">
        <v>0.1</v>
      </c>
      <c r="M168" s="2">
        <v>87.93</v>
      </c>
      <c r="N168" s="2">
        <v>26.29</v>
      </c>
      <c r="O168" s="1" t="s">
        <v>44</v>
      </c>
      <c r="P168" s="1" t="s">
        <v>52</v>
      </c>
      <c r="Q168" s="1" t="s">
        <v>28</v>
      </c>
      <c r="R168" s="3">
        <v>5</v>
      </c>
      <c r="S168" s="3">
        <f t="shared" si="7"/>
        <v>2025</v>
      </c>
      <c r="T168" s="3">
        <f t="shared" si="6"/>
        <v>5</v>
      </c>
      <c r="U168" t="str">
        <f t="shared" si="8"/>
        <v>May</v>
      </c>
    </row>
    <row r="169" spans="1:21" x14ac:dyDescent="0.3">
      <c r="A169" t="s">
        <v>481</v>
      </c>
      <c r="B169" s="11">
        <v>45730</v>
      </c>
      <c r="C169" t="s">
        <v>482</v>
      </c>
      <c r="D169" s="1" t="s">
        <v>189</v>
      </c>
      <c r="E169" s="1" t="s">
        <v>21</v>
      </c>
      <c r="F169" s="1" t="s">
        <v>22</v>
      </c>
      <c r="G169" s="1" t="s">
        <v>227</v>
      </c>
      <c r="H169" s="1" t="s">
        <v>59</v>
      </c>
      <c r="I169" s="1" t="s">
        <v>60</v>
      </c>
      <c r="J169" s="3">
        <v>1</v>
      </c>
      <c r="K169" s="2">
        <v>44.99</v>
      </c>
      <c r="L169" s="2">
        <v>0</v>
      </c>
      <c r="M169" s="2">
        <v>44.99</v>
      </c>
      <c r="N169" s="2">
        <v>12.11</v>
      </c>
      <c r="O169" s="1" t="s">
        <v>109</v>
      </c>
      <c r="P169" s="1" t="s">
        <v>27</v>
      </c>
      <c r="Q169" s="1" t="s">
        <v>36</v>
      </c>
      <c r="R169" s="3">
        <v>4</v>
      </c>
      <c r="S169" s="3">
        <f t="shared" si="7"/>
        <v>2025</v>
      </c>
      <c r="T169" s="3">
        <f t="shared" si="6"/>
        <v>3</v>
      </c>
      <c r="U169" t="str">
        <f t="shared" si="8"/>
        <v>March</v>
      </c>
    </row>
    <row r="170" spans="1:21" x14ac:dyDescent="0.3">
      <c r="A170" t="s">
        <v>483</v>
      </c>
      <c r="B170" s="11">
        <v>45673</v>
      </c>
      <c r="C170" t="s">
        <v>266</v>
      </c>
      <c r="D170" s="1" t="s">
        <v>84</v>
      </c>
      <c r="E170" s="1" t="s">
        <v>100</v>
      </c>
      <c r="F170" s="1" t="s">
        <v>57</v>
      </c>
      <c r="G170" s="1" t="s">
        <v>101</v>
      </c>
      <c r="H170" s="1" t="s">
        <v>33</v>
      </c>
      <c r="I170" s="1" t="s">
        <v>34</v>
      </c>
      <c r="J170" s="3">
        <v>1</v>
      </c>
      <c r="K170" s="2">
        <v>39.89</v>
      </c>
      <c r="L170" s="2">
        <v>0</v>
      </c>
      <c r="M170" s="2">
        <v>39.89</v>
      </c>
      <c r="N170" s="2">
        <v>6.04</v>
      </c>
      <c r="O170" s="1" t="s">
        <v>80</v>
      </c>
      <c r="P170" s="1" t="s">
        <v>136</v>
      </c>
      <c r="Q170" s="1" t="s">
        <v>81</v>
      </c>
      <c r="R170" s="3">
        <v>4</v>
      </c>
      <c r="S170" s="3">
        <f t="shared" si="7"/>
        <v>2025</v>
      </c>
      <c r="T170" s="3">
        <f t="shared" si="6"/>
        <v>1</v>
      </c>
      <c r="U170" t="str">
        <f t="shared" si="8"/>
        <v>January</v>
      </c>
    </row>
    <row r="171" spans="1:21" x14ac:dyDescent="0.3">
      <c r="A171" t="s">
        <v>484</v>
      </c>
      <c r="B171" s="11">
        <v>45889</v>
      </c>
      <c r="C171" t="s">
        <v>485</v>
      </c>
      <c r="D171" s="1" t="s">
        <v>142</v>
      </c>
      <c r="E171" s="1" t="s">
        <v>40</v>
      </c>
      <c r="F171" s="1" t="s">
        <v>41</v>
      </c>
      <c r="G171" s="1" t="s">
        <v>343</v>
      </c>
      <c r="H171" s="1" t="s">
        <v>135</v>
      </c>
      <c r="I171" s="1" t="s">
        <v>60</v>
      </c>
      <c r="J171" s="3">
        <v>1</v>
      </c>
      <c r="K171" s="2">
        <v>204.53</v>
      </c>
      <c r="L171" s="2">
        <v>0.15</v>
      </c>
      <c r="M171" s="2">
        <v>173.85</v>
      </c>
      <c r="N171" s="2">
        <v>31.84</v>
      </c>
      <c r="O171" s="1" t="s">
        <v>26</v>
      </c>
      <c r="P171" s="1" t="s">
        <v>27</v>
      </c>
      <c r="Q171" s="1" t="s">
        <v>36</v>
      </c>
      <c r="R171" s="3">
        <v>3</v>
      </c>
      <c r="S171" s="3">
        <f t="shared" si="7"/>
        <v>2025</v>
      </c>
      <c r="T171" s="3">
        <f t="shared" si="6"/>
        <v>8</v>
      </c>
      <c r="U171" t="str">
        <f t="shared" si="8"/>
        <v>August</v>
      </c>
    </row>
    <row r="172" spans="1:21" x14ac:dyDescent="0.3">
      <c r="A172" t="s">
        <v>486</v>
      </c>
      <c r="B172" s="11">
        <v>45922</v>
      </c>
      <c r="C172" t="s">
        <v>487</v>
      </c>
      <c r="D172" s="1" t="s">
        <v>292</v>
      </c>
      <c r="E172" s="1" t="s">
        <v>94</v>
      </c>
      <c r="F172" s="1" t="s">
        <v>95</v>
      </c>
      <c r="G172" s="1" t="s">
        <v>94</v>
      </c>
      <c r="H172" s="1" t="s">
        <v>51</v>
      </c>
      <c r="I172" s="1" t="s">
        <v>34</v>
      </c>
      <c r="J172" s="3">
        <v>3</v>
      </c>
      <c r="K172" s="2">
        <v>138.72999999999999</v>
      </c>
      <c r="L172" s="2">
        <v>0.1</v>
      </c>
      <c r="M172" s="2">
        <v>374.57</v>
      </c>
      <c r="N172" s="2">
        <v>66.599999999999994</v>
      </c>
      <c r="O172" s="1" t="s">
        <v>80</v>
      </c>
      <c r="P172" s="1" t="s">
        <v>27</v>
      </c>
      <c r="Q172" s="1" t="s">
        <v>28</v>
      </c>
      <c r="R172" s="3">
        <v>4</v>
      </c>
      <c r="S172" s="3">
        <f t="shared" si="7"/>
        <v>2025</v>
      </c>
      <c r="T172" s="3">
        <f t="shared" si="6"/>
        <v>9</v>
      </c>
      <c r="U172" t="str">
        <f t="shared" si="8"/>
        <v>September</v>
      </c>
    </row>
    <row r="173" spans="1:21" x14ac:dyDescent="0.3">
      <c r="A173" t="s">
        <v>488</v>
      </c>
      <c r="B173" s="11">
        <v>45664</v>
      </c>
      <c r="C173" t="s">
        <v>489</v>
      </c>
      <c r="D173" s="1" t="s">
        <v>260</v>
      </c>
      <c r="E173" s="1" t="s">
        <v>94</v>
      </c>
      <c r="F173" s="1" t="s">
        <v>95</v>
      </c>
      <c r="G173" s="1" t="s">
        <v>94</v>
      </c>
      <c r="H173" s="1" t="s">
        <v>24</v>
      </c>
      <c r="I173" s="1" t="s">
        <v>25</v>
      </c>
      <c r="J173" s="3">
        <v>1</v>
      </c>
      <c r="K173" s="2">
        <v>45.1</v>
      </c>
      <c r="L173" s="2">
        <v>0.1</v>
      </c>
      <c r="M173" s="2">
        <v>40.590000000000003</v>
      </c>
      <c r="N173" s="2">
        <v>13.22</v>
      </c>
      <c r="O173" s="1" t="s">
        <v>35</v>
      </c>
      <c r="P173" s="1" t="s">
        <v>27</v>
      </c>
      <c r="Q173" s="1" t="s">
        <v>28</v>
      </c>
      <c r="R173" s="3">
        <v>5</v>
      </c>
      <c r="S173" s="3">
        <f t="shared" si="7"/>
        <v>2025</v>
      </c>
      <c r="T173" s="3">
        <f t="shared" si="6"/>
        <v>1</v>
      </c>
      <c r="U173" t="str">
        <f t="shared" si="8"/>
        <v>January</v>
      </c>
    </row>
    <row r="174" spans="1:21" x14ac:dyDescent="0.3">
      <c r="A174" t="s">
        <v>490</v>
      </c>
      <c r="B174" s="11">
        <v>45858</v>
      </c>
      <c r="C174" t="s">
        <v>491</v>
      </c>
      <c r="D174" s="1" t="s">
        <v>315</v>
      </c>
      <c r="E174" s="1" t="s">
        <v>123</v>
      </c>
      <c r="F174" s="1" t="s">
        <v>57</v>
      </c>
      <c r="G174" s="1" t="s">
        <v>139</v>
      </c>
      <c r="H174" s="1" t="s">
        <v>33</v>
      </c>
      <c r="I174" s="1" t="s">
        <v>34</v>
      </c>
      <c r="J174" s="3">
        <v>2</v>
      </c>
      <c r="K174" s="2">
        <v>40.44</v>
      </c>
      <c r="L174" s="2">
        <v>0</v>
      </c>
      <c r="M174" s="2">
        <v>80.89</v>
      </c>
      <c r="N174" s="2">
        <v>14.02</v>
      </c>
      <c r="O174" s="1" t="s">
        <v>35</v>
      </c>
      <c r="P174" s="1" t="s">
        <v>52</v>
      </c>
      <c r="Q174" s="1" t="s">
        <v>28</v>
      </c>
      <c r="R174" s="3">
        <v>3</v>
      </c>
      <c r="S174" s="3">
        <f t="shared" si="7"/>
        <v>2025</v>
      </c>
      <c r="T174" s="3">
        <f t="shared" si="6"/>
        <v>7</v>
      </c>
      <c r="U174" t="str">
        <f t="shared" si="8"/>
        <v>July</v>
      </c>
    </row>
    <row r="175" spans="1:21" x14ac:dyDescent="0.3">
      <c r="A175" t="s">
        <v>492</v>
      </c>
      <c r="B175" s="11">
        <v>45746</v>
      </c>
      <c r="C175" t="s">
        <v>493</v>
      </c>
      <c r="D175" s="1" t="s">
        <v>84</v>
      </c>
      <c r="E175" s="1" t="s">
        <v>64</v>
      </c>
      <c r="F175" s="1" t="s">
        <v>65</v>
      </c>
      <c r="G175" s="1" t="s">
        <v>112</v>
      </c>
      <c r="H175" s="1" t="s">
        <v>78</v>
      </c>
      <c r="I175" s="1" t="s">
        <v>79</v>
      </c>
      <c r="J175" s="3">
        <v>1</v>
      </c>
      <c r="K175" s="2">
        <v>19.739999999999998</v>
      </c>
      <c r="L175" s="2">
        <v>0.05</v>
      </c>
      <c r="M175" s="2">
        <v>18.75</v>
      </c>
      <c r="N175" s="2">
        <v>6.92</v>
      </c>
      <c r="O175" s="1" t="s">
        <v>35</v>
      </c>
      <c r="P175" s="1" t="s">
        <v>27</v>
      </c>
      <c r="Q175" s="1" t="s">
        <v>81</v>
      </c>
      <c r="R175" s="3">
        <v>5</v>
      </c>
      <c r="S175" s="3">
        <f t="shared" si="7"/>
        <v>2025</v>
      </c>
      <c r="T175" s="3">
        <f t="shared" si="6"/>
        <v>3</v>
      </c>
      <c r="U175" t="str">
        <f t="shared" si="8"/>
        <v>March</v>
      </c>
    </row>
    <row r="176" spans="1:21" x14ac:dyDescent="0.3">
      <c r="A176" t="s">
        <v>494</v>
      </c>
      <c r="B176" s="11">
        <v>45910</v>
      </c>
      <c r="C176" t="s">
        <v>495</v>
      </c>
      <c r="D176" s="1" t="s">
        <v>153</v>
      </c>
      <c r="E176" s="1" t="s">
        <v>106</v>
      </c>
      <c r="F176" s="1" t="s">
        <v>65</v>
      </c>
      <c r="G176" s="1" t="s">
        <v>115</v>
      </c>
      <c r="H176" s="1" t="s">
        <v>159</v>
      </c>
      <c r="I176" s="1" t="s">
        <v>97</v>
      </c>
      <c r="J176" s="3">
        <v>1</v>
      </c>
      <c r="K176" s="2">
        <v>29.97</v>
      </c>
      <c r="L176" s="2">
        <v>0.15</v>
      </c>
      <c r="M176" s="2">
        <v>25.47</v>
      </c>
      <c r="N176" s="2">
        <v>8.7200000000000006</v>
      </c>
      <c r="O176" s="1" t="s">
        <v>35</v>
      </c>
      <c r="P176" s="1" t="s">
        <v>52</v>
      </c>
      <c r="Q176" s="1" t="s">
        <v>28</v>
      </c>
      <c r="R176" s="3">
        <v>5</v>
      </c>
      <c r="S176" s="3">
        <f t="shared" si="7"/>
        <v>2025</v>
      </c>
      <c r="T176" s="3">
        <f t="shared" si="6"/>
        <v>9</v>
      </c>
      <c r="U176" t="str">
        <f t="shared" si="8"/>
        <v>September</v>
      </c>
    </row>
    <row r="177" spans="1:21" x14ac:dyDescent="0.3">
      <c r="A177" t="s">
        <v>496</v>
      </c>
      <c r="B177" s="11">
        <v>45726</v>
      </c>
      <c r="C177" t="s">
        <v>497</v>
      </c>
      <c r="D177" s="1" t="s">
        <v>157</v>
      </c>
      <c r="E177" s="1" t="s">
        <v>64</v>
      </c>
      <c r="F177" s="1" t="s">
        <v>65</v>
      </c>
      <c r="G177" s="1" t="s">
        <v>195</v>
      </c>
      <c r="H177" s="1" t="s">
        <v>146</v>
      </c>
      <c r="I177" s="1" t="s">
        <v>67</v>
      </c>
      <c r="J177" s="3">
        <v>1</v>
      </c>
      <c r="K177" s="2">
        <v>84.73</v>
      </c>
      <c r="L177" s="2">
        <v>0.1</v>
      </c>
      <c r="M177" s="2">
        <v>76.260000000000005</v>
      </c>
      <c r="N177" s="2">
        <v>19.309999999999999</v>
      </c>
      <c r="O177" s="1" t="s">
        <v>35</v>
      </c>
      <c r="P177" s="1" t="s">
        <v>27</v>
      </c>
      <c r="Q177" s="1" t="s">
        <v>28</v>
      </c>
      <c r="R177" s="3">
        <v>4</v>
      </c>
      <c r="S177" s="3">
        <f t="shared" si="7"/>
        <v>2025</v>
      </c>
      <c r="T177" s="3">
        <f t="shared" si="6"/>
        <v>3</v>
      </c>
      <c r="U177" t="str">
        <f t="shared" si="8"/>
        <v>March</v>
      </c>
    </row>
    <row r="178" spans="1:21" x14ac:dyDescent="0.3">
      <c r="A178" t="s">
        <v>498</v>
      </c>
      <c r="B178" s="11">
        <v>45928</v>
      </c>
      <c r="C178" t="s">
        <v>499</v>
      </c>
      <c r="D178" s="1" t="s">
        <v>55</v>
      </c>
      <c r="E178" s="1" t="s">
        <v>64</v>
      </c>
      <c r="F178" s="1" t="s">
        <v>65</v>
      </c>
      <c r="G178" s="1" t="s">
        <v>158</v>
      </c>
      <c r="H178" s="1" t="s">
        <v>125</v>
      </c>
      <c r="I178" s="1" t="s">
        <v>34</v>
      </c>
      <c r="J178" s="3">
        <v>3</v>
      </c>
      <c r="K178" s="2">
        <v>164.05</v>
      </c>
      <c r="L178" s="2">
        <v>0.2</v>
      </c>
      <c r="M178" s="2">
        <v>393.72</v>
      </c>
      <c r="N178" s="2">
        <v>90.2</v>
      </c>
      <c r="O178" s="1" t="s">
        <v>35</v>
      </c>
      <c r="P178" s="1" t="s">
        <v>27</v>
      </c>
      <c r="Q178" s="1" t="s">
        <v>81</v>
      </c>
      <c r="R178" s="3">
        <v>2</v>
      </c>
      <c r="S178" s="3">
        <f t="shared" si="7"/>
        <v>2025</v>
      </c>
      <c r="T178" s="3">
        <f t="shared" si="6"/>
        <v>9</v>
      </c>
      <c r="U178" t="str">
        <f t="shared" si="8"/>
        <v>September</v>
      </c>
    </row>
    <row r="179" spans="1:21" x14ac:dyDescent="0.3">
      <c r="A179" t="s">
        <v>500</v>
      </c>
      <c r="B179" s="11">
        <v>45809</v>
      </c>
      <c r="C179" t="s">
        <v>501</v>
      </c>
      <c r="D179" s="1" t="s">
        <v>175</v>
      </c>
      <c r="E179" s="1" t="s">
        <v>21</v>
      </c>
      <c r="F179" s="1" t="s">
        <v>22</v>
      </c>
      <c r="G179" s="1" t="s">
        <v>23</v>
      </c>
      <c r="H179" s="1" t="s">
        <v>85</v>
      </c>
      <c r="I179" s="1" t="s">
        <v>86</v>
      </c>
      <c r="J179" s="3">
        <v>1</v>
      </c>
      <c r="K179" s="2">
        <v>139.80000000000001</v>
      </c>
      <c r="L179" s="2">
        <v>0.1</v>
      </c>
      <c r="M179" s="2">
        <v>125.82</v>
      </c>
      <c r="N179" s="2">
        <v>28.5</v>
      </c>
      <c r="O179" s="1" t="s">
        <v>26</v>
      </c>
      <c r="P179" s="1" t="s">
        <v>136</v>
      </c>
      <c r="Q179" s="1" t="s">
        <v>36</v>
      </c>
      <c r="R179" s="3">
        <v>4</v>
      </c>
      <c r="S179" s="3">
        <f t="shared" si="7"/>
        <v>2025</v>
      </c>
      <c r="T179" s="3">
        <f t="shared" si="6"/>
        <v>6</v>
      </c>
      <c r="U179" t="str">
        <f t="shared" si="8"/>
        <v>June</v>
      </c>
    </row>
    <row r="180" spans="1:21" x14ac:dyDescent="0.3">
      <c r="A180" t="s">
        <v>502</v>
      </c>
      <c r="B180" s="11">
        <v>46006</v>
      </c>
      <c r="C180" t="s">
        <v>503</v>
      </c>
      <c r="D180" s="1" t="s">
        <v>55</v>
      </c>
      <c r="E180" s="1" t="s">
        <v>40</v>
      </c>
      <c r="F180" s="1" t="s">
        <v>41</v>
      </c>
      <c r="G180" s="1" t="s">
        <v>270</v>
      </c>
      <c r="H180" s="1" t="s">
        <v>51</v>
      </c>
      <c r="I180" s="1" t="s">
        <v>34</v>
      </c>
      <c r="J180" s="3">
        <v>1</v>
      </c>
      <c r="K180" s="2">
        <v>135.77000000000001</v>
      </c>
      <c r="L180" s="2">
        <v>0.1</v>
      </c>
      <c r="M180" s="2">
        <v>122.19</v>
      </c>
      <c r="N180" s="2">
        <v>27.49</v>
      </c>
      <c r="O180" s="1" t="s">
        <v>26</v>
      </c>
      <c r="P180" s="1" t="s">
        <v>27</v>
      </c>
      <c r="Q180" s="1" t="s">
        <v>28</v>
      </c>
      <c r="R180" s="3">
        <v>5</v>
      </c>
      <c r="S180" s="3">
        <f t="shared" si="7"/>
        <v>2025</v>
      </c>
      <c r="T180" s="3">
        <f t="shared" si="6"/>
        <v>12</v>
      </c>
      <c r="U180" t="str">
        <f t="shared" si="8"/>
        <v>December</v>
      </c>
    </row>
    <row r="181" spans="1:21" x14ac:dyDescent="0.3">
      <c r="A181" t="s">
        <v>504</v>
      </c>
      <c r="B181" s="11">
        <v>45711</v>
      </c>
      <c r="C181" t="s">
        <v>505</v>
      </c>
      <c r="D181" s="1" t="s">
        <v>122</v>
      </c>
      <c r="E181" s="1" t="s">
        <v>40</v>
      </c>
      <c r="F181" s="1" t="s">
        <v>41</v>
      </c>
      <c r="G181" s="1" t="s">
        <v>186</v>
      </c>
      <c r="H181" s="1" t="s">
        <v>125</v>
      </c>
      <c r="I181" s="1" t="s">
        <v>34</v>
      </c>
      <c r="J181" s="3">
        <v>3</v>
      </c>
      <c r="K181" s="2">
        <v>163.88</v>
      </c>
      <c r="L181" s="2">
        <v>0.1</v>
      </c>
      <c r="M181" s="2">
        <v>442.48</v>
      </c>
      <c r="N181" s="2">
        <v>118.39</v>
      </c>
      <c r="O181" s="1" t="s">
        <v>44</v>
      </c>
      <c r="P181" s="1" t="s">
        <v>27</v>
      </c>
      <c r="Q181" s="1" t="s">
        <v>81</v>
      </c>
      <c r="R181" s="3">
        <v>5</v>
      </c>
      <c r="S181" s="3">
        <f t="shared" si="7"/>
        <v>2025</v>
      </c>
      <c r="T181" s="3">
        <f t="shared" si="6"/>
        <v>2</v>
      </c>
      <c r="U181" t="str">
        <f t="shared" si="8"/>
        <v>February</v>
      </c>
    </row>
    <row r="182" spans="1:21" x14ac:dyDescent="0.3">
      <c r="A182" t="s">
        <v>506</v>
      </c>
      <c r="B182" s="11">
        <v>45791</v>
      </c>
      <c r="C182" t="s">
        <v>507</v>
      </c>
      <c r="D182" s="1" t="s">
        <v>93</v>
      </c>
      <c r="E182" s="1" t="s">
        <v>40</v>
      </c>
      <c r="F182" s="1" t="s">
        <v>41</v>
      </c>
      <c r="G182" s="1" t="s">
        <v>192</v>
      </c>
      <c r="H182" s="1" t="s">
        <v>167</v>
      </c>
      <c r="I182" s="1" t="s">
        <v>67</v>
      </c>
      <c r="J182" s="3">
        <v>2</v>
      </c>
      <c r="K182" s="2">
        <v>60.33</v>
      </c>
      <c r="L182" s="2">
        <v>0</v>
      </c>
      <c r="M182" s="2">
        <v>120.65</v>
      </c>
      <c r="N182" s="2">
        <v>31.57</v>
      </c>
      <c r="O182" s="1" t="s">
        <v>26</v>
      </c>
      <c r="P182" s="1" t="s">
        <v>27</v>
      </c>
      <c r="Q182" s="1" t="s">
        <v>81</v>
      </c>
      <c r="R182" s="3">
        <v>4</v>
      </c>
      <c r="S182" s="3">
        <f t="shared" si="7"/>
        <v>2025</v>
      </c>
      <c r="T182" s="3">
        <f t="shared" si="6"/>
        <v>5</v>
      </c>
      <c r="U182" t="str">
        <f t="shared" si="8"/>
        <v>May</v>
      </c>
    </row>
    <row r="183" spans="1:21" x14ac:dyDescent="0.3">
      <c r="A183" t="s">
        <v>508</v>
      </c>
      <c r="B183" s="11">
        <v>45702</v>
      </c>
      <c r="C183" t="s">
        <v>509</v>
      </c>
      <c r="D183" s="1" t="s">
        <v>118</v>
      </c>
      <c r="E183" s="1" t="s">
        <v>40</v>
      </c>
      <c r="F183" s="1" t="s">
        <v>41</v>
      </c>
      <c r="G183" s="1" t="s">
        <v>216</v>
      </c>
      <c r="H183" s="1" t="s">
        <v>108</v>
      </c>
      <c r="I183" s="1" t="s">
        <v>86</v>
      </c>
      <c r="J183" s="3">
        <v>1</v>
      </c>
      <c r="K183" s="2">
        <v>158.07</v>
      </c>
      <c r="L183" s="2">
        <v>0.15</v>
      </c>
      <c r="M183" s="2">
        <v>134.36000000000001</v>
      </c>
      <c r="N183" s="2">
        <v>24.53</v>
      </c>
      <c r="O183" s="1" t="s">
        <v>44</v>
      </c>
      <c r="P183" s="1" t="s">
        <v>27</v>
      </c>
      <c r="Q183" s="1" t="s">
        <v>28</v>
      </c>
      <c r="R183" s="3">
        <v>5</v>
      </c>
      <c r="S183" s="3">
        <f t="shared" si="7"/>
        <v>2025</v>
      </c>
      <c r="T183" s="3">
        <f t="shared" si="6"/>
        <v>2</v>
      </c>
      <c r="U183" t="str">
        <f t="shared" si="8"/>
        <v>February</v>
      </c>
    </row>
    <row r="184" spans="1:21" x14ac:dyDescent="0.3">
      <c r="A184" t="s">
        <v>510</v>
      </c>
      <c r="B184" s="11">
        <v>46003</v>
      </c>
      <c r="C184" t="s">
        <v>511</v>
      </c>
      <c r="D184" s="1" t="s">
        <v>149</v>
      </c>
      <c r="E184" s="1" t="s">
        <v>40</v>
      </c>
      <c r="F184" s="1" t="s">
        <v>41</v>
      </c>
      <c r="G184" s="1" t="s">
        <v>186</v>
      </c>
      <c r="H184" s="1" t="s">
        <v>167</v>
      </c>
      <c r="I184" s="1" t="s">
        <v>67</v>
      </c>
      <c r="J184" s="3">
        <v>1</v>
      </c>
      <c r="K184" s="2">
        <v>61.46</v>
      </c>
      <c r="L184" s="2">
        <v>0.1</v>
      </c>
      <c r="M184" s="2">
        <v>55.32</v>
      </c>
      <c r="N184" s="2">
        <v>15.62</v>
      </c>
      <c r="O184" s="1" t="s">
        <v>35</v>
      </c>
      <c r="P184" s="1" t="s">
        <v>27</v>
      </c>
      <c r="Q184" s="1" t="s">
        <v>28</v>
      </c>
      <c r="R184" s="3">
        <v>3</v>
      </c>
      <c r="S184" s="3">
        <f t="shared" si="7"/>
        <v>2025</v>
      </c>
      <c r="T184" s="3">
        <f t="shared" si="6"/>
        <v>12</v>
      </c>
      <c r="U184" t="str">
        <f t="shared" si="8"/>
        <v>December</v>
      </c>
    </row>
    <row r="185" spans="1:21" x14ac:dyDescent="0.3">
      <c r="A185" t="s">
        <v>512</v>
      </c>
      <c r="B185" s="11">
        <v>45990</v>
      </c>
      <c r="C185" t="s">
        <v>513</v>
      </c>
      <c r="D185" s="1" t="s">
        <v>84</v>
      </c>
      <c r="E185" s="1" t="s">
        <v>204</v>
      </c>
      <c r="F185" s="1" t="s">
        <v>205</v>
      </c>
      <c r="G185" s="1" t="s">
        <v>267</v>
      </c>
      <c r="H185" s="1" t="s">
        <v>66</v>
      </c>
      <c r="I185" s="1" t="s">
        <v>67</v>
      </c>
      <c r="J185" s="3">
        <v>2</v>
      </c>
      <c r="K185" s="2">
        <v>55.15</v>
      </c>
      <c r="L185" s="2">
        <v>0.25</v>
      </c>
      <c r="M185" s="2">
        <v>82.72</v>
      </c>
      <c r="N185" s="2">
        <v>24.69</v>
      </c>
      <c r="O185" s="1" t="s">
        <v>26</v>
      </c>
      <c r="P185" s="1" t="s">
        <v>136</v>
      </c>
      <c r="Q185" s="1" t="s">
        <v>28</v>
      </c>
      <c r="R185" s="3">
        <v>5</v>
      </c>
      <c r="S185" s="3">
        <f t="shared" si="7"/>
        <v>2025</v>
      </c>
      <c r="T185" s="3">
        <f t="shared" si="6"/>
        <v>11</v>
      </c>
      <c r="U185" t="str">
        <f t="shared" si="8"/>
        <v>November</v>
      </c>
    </row>
    <row r="186" spans="1:21" x14ac:dyDescent="0.3">
      <c r="A186" t="s">
        <v>514</v>
      </c>
      <c r="B186" s="11">
        <v>45758</v>
      </c>
      <c r="C186" t="s">
        <v>515</v>
      </c>
      <c r="D186" s="1" t="s">
        <v>166</v>
      </c>
      <c r="E186" s="1" t="s">
        <v>64</v>
      </c>
      <c r="F186" s="1" t="s">
        <v>65</v>
      </c>
      <c r="G186" s="1" t="s">
        <v>112</v>
      </c>
      <c r="H186" s="1" t="s">
        <v>167</v>
      </c>
      <c r="I186" s="1" t="s">
        <v>67</v>
      </c>
      <c r="J186" s="3">
        <v>1</v>
      </c>
      <c r="K186" s="2">
        <v>69.92</v>
      </c>
      <c r="L186" s="2">
        <v>0.05</v>
      </c>
      <c r="M186" s="2">
        <v>66.42</v>
      </c>
      <c r="N186" s="2">
        <v>19.690000000000001</v>
      </c>
      <c r="O186" s="1" t="s">
        <v>80</v>
      </c>
      <c r="P186" s="1" t="s">
        <v>27</v>
      </c>
      <c r="Q186" s="1" t="s">
        <v>28</v>
      </c>
      <c r="R186" s="3">
        <v>4</v>
      </c>
      <c r="S186" s="3">
        <f t="shared" si="7"/>
        <v>2025</v>
      </c>
      <c r="T186" s="3">
        <f t="shared" si="6"/>
        <v>4</v>
      </c>
      <c r="U186" t="str">
        <f t="shared" si="8"/>
        <v>April</v>
      </c>
    </row>
    <row r="187" spans="1:21" x14ac:dyDescent="0.3">
      <c r="A187" t="s">
        <v>516</v>
      </c>
      <c r="B187" s="11">
        <v>45916</v>
      </c>
      <c r="C187" t="s">
        <v>517</v>
      </c>
      <c r="D187" s="1" t="s">
        <v>175</v>
      </c>
      <c r="E187" s="1" t="s">
        <v>40</v>
      </c>
      <c r="F187" s="1" t="s">
        <v>41</v>
      </c>
      <c r="G187" s="1" t="s">
        <v>192</v>
      </c>
      <c r="H187" s="1" t="s">
        <v>293</v>
      </c>
      <c r="I187" s="1" t="s">
        <v>86</v>
      </c>
      <c r="J187" s="3">
        <v>2</v>
      </c>
      <c r="K187" s="2">
        <v>24.08</v>
      </c>
      <c r="L187" s="2">
        <v>0.15</v>
      </c>
      <c r="M187" s="2">
        <v>40.94</v>
      </c>
      <c r="N187" s="2">
        <v>15.13</v>
      </c>
      <c r="O187" s="1" t="s">
        <v>44</v>
      </c>
      <c r="P187" s="1" t="s">
        <v>27</v>
      </c>
      <c r="Q187" s="1" t="s">
        <v>81</v>
      </c>
      <c r="R187" s="3">
        <v>5</v>
      </c>
      <c r="S187" s="3">
        <f t="shared" si="7"/>
        <v>2025</v>
      </c>
      <c r="T187" s="3">
        <f t="shared" si="6"/>
        <v>9</v>
      </c>
      <c r="U187" t="str">
        <f t="shared" si="8"/>
        <v>September</v>
      </c>
    </row>
    <row r="188" spans="1:21" x14ac:dyDescent="0.3">
      <c r="A188" t="s">
        <v>518</v>
      </c>
      <c r="B188" s="11">
        <v>45973</v>
      </c>
      <c r="C188" t="s">
        <v>519</v>
      </c>
      <c r="D188" s="1" t="s">
        <v>185</v>
      </c>
      <c r="E188" s="1" t="s">
        <v>64</v>
      </c>
      <c r="F188" s="1" t="s">
        <v>65</v>
      </c>
      <c r="G188" s="1" t="s">
        <v>158</v>
      </c>
      <c r="H188" s="1" t="s">
        <v>43</v>
      </c>
      <c r="I188" s="1" t="s">
        <v>34</v>
      </c>
      <c r="J188" s="3">
        <v>4</v>
      </c>
      <c r="K188" s="2">
        <v>85.67</v>
      </c>
      <c r="L188" s="2">
        <v>0.15</v>
      </c>
      <c r="M188" s="2">
        <v>291.26</v>
      </c>
      <c r="N188" s="2">
        <v>74.98</v>
      </c>
      <c r="O188" s="1" t="s">
        <v>35</v>
      </c>
      <c r="P188" s="1" t="s">
        <v>52</v>
      </c>
      <c r="Q188" s="1" t="s">
        <v>28</v>
      </c>
      <c r="R188" s="3">
        <v>5</v>
      </c>
      <c r="S188" s="3">
        <f t="shared" si="7"/>
        <v>2025</v>
      </c>
      <c r="T188" s="3">
        <f t="shared" si="6"/>
        <v>11</v>
      </c>
      <c r="U188" t="str">
        <f t="shared" si="8"/>
        <v>November</v>
      </c>
    </row>
    <row r="189" spans="1:21" x14ac:dyDescent="0.3">
      <c r="A189" t="s">
        <v>520</v>
      </c>
      <c r="B189" s="11">
        <v>45875</v>
      </c>
      <c r="C189" t="s">
        <v>521</v>
      </c>
      <c r="D189" s="1" t="s">
        <v>166</v>
      </c>
      <c r="E189" s="1" t="s">
        <v>48</v>
      </c>
      <c r="F189" s="1" t="s">
        <v>49</v>
      </c>
      <c r="G189" s="1" t="s">
        <v>340</v>
      </c>
      <c r="H189" s="1" t="s">
        <v>78</v>
      </c>
      <c r="I189" s="1" t="s">
        <v>79</v>
      </c>
      <c r="J189" s="3">
        <v>3</v>
      </c>
      <c r="K189" s="2">
        <v>19.96</v>
      </c>
      <c r="L189" s="2">
        <v>0.05</v>
      </c>
      <c r="M189" s="2">
        <v>56.88</v>
      </c>
      <c r="N189" s="2">
        <v>19.2</v>
      </c>
      <c r="O189" s="1" t="s">
        <v>224</v>
      </c>
      <c r="P189" s="1" t="s">
        <v>136</v>
      </c>
      <c r="Q189" s="1" t="s">
        <v>28</v>
      </c>
      <c r="R189" s="3">
        <v>3</v>
      </c>
      <c r="S189" s="3">
        <f t="shared" si="7"/>
        <v>2025</v>
      </c>
      <c r="T189" s="3">
        <f t="shared" si="6"/>
        <v>8</v>
      </c>
      <c r="U189" t="str">
        <f t="shared" si="8"/>
        <v>August</v>
      </c>
    </row>
    <row r="190" spans="1:21" x14ac:dyDescent="0.3">
      <c r="A190" t="s">
        <v>522</v>
      </c>
      <c r="B190" s="11">
        <v>45865</v>
      </c>
      <c r="C190" t="s">
        <v>523</v>
      </c>
      <c r="D190" s="1" t="s">
        <v>20</v>
      </c>
      <c r="E190" s="1" t="s">
        <v>123</v>
      </c>
      <c r="F190" s="1" t="s">
        <v>57</v>
      </c>
      <c r="G190" s="1" t="s">
        <v>139</v>
      </c>
      <c r="H190" s="1" t="s">
        <v>85</v>
      </c>
      <c r="I190" s="1" t="s">
        <v>86</v>
      </c>
      <c r="J190" s="3">
        <v>1</v>
      </c>
      <c r="K190" s="2">
        <v>136.66</v>
      </c>
      <c r="L190" s="2">
        <v>0.15</v>
      </c>
      <c r="M190" s="2">
        <v>116.16</v>
      </c>
      <c r="N190" s="2">
        <v>26.32</v>
      </c>
      <c r="O190" s="1" t="s">
        <v>44</v>
      </c>
      <c r="P190" s="1" t="s">
        <v>27</v>
      </c>
      <c r="Q190" s="1" t="s">
        <v>28</v>
      </c>
      <c r="R190" s="3">
        <v>4</v>
      </c>
      <c r="S190" s="3">
        <f t="shared" si="7"/>
        <v>2025</v>
      </c>
      <c r="T190" s="3">
        <f t="shared" si="6"/>
        <v>7</v>
      </c>
      <c r="U190" t="str">
        <f t="shared" si="8"/>
        <v>July</v>
      </c>
    </row>
    <row r="191" spans="1:21" x14ac:dyDescent="0.3">
      <c r="A191" t="s">
        <v>524</v>
      </c>
      <c r="B191" s="11">
        <v>45752</v>
      </c>
      <c r="C191" t="s">
        <v>525</v>
      </c>
      <c r="D191" s="1" t="s">
        <v>55</v>
      </c>
      <c r="E191" s="1" t="s">
        <v>64</v>
      </c>
      <c r="F191" s="1" t="s">
        <v>65</v>
      </c>
      <c r="G191" s="1" t="s">
        <v>213</v>
      </c>
      <c r="H191" s="1" t="s">
        <v>108</v>
      </c>
      <c r="I191" s="1" t="s">
        <v>86</v>
      </c>
      <c r="J191" s="3">
        <v>2</v>
      </c>
      <c r="K191" s="2">
        <v>157.1</v>
      </c>
      <c r="L191" s="2">
        <v>0.1</v>
      </c>
      <c r="M191" s="2">
        <v>282.77999999999997</v>
      </c>
      <c r="N191" s="2">
        <v>41.88</v>
      </c>
      <c r="O191" s="1" t="s">
        <v>109</v>
      </c>
      <c r="P191" s="1" t="s">
        <v>52</v>
      </c>
      <c r="Q191" s="1" t="s">
        <v>28</v>
      </c>
      <c r="R191" s="3">
        <v>5</v>
      </c>
      <c r="S191" s="3">
        <f t="shared" si="7"/>
        <v>2025</v>
      </c>
      <c r="T191" s="3">
        <f t="shared" si="6"/>
        <v>4</v>
      </c>
      <c r="U191" t="str">
        <f t="shared" si="8"/>
        <v>April</v>
      </c>
    </row>
    <row r="192" spans="1:21" x14ac:dyDescent="0.3">
      <c r="A192" t="s">
        <v>526</v>
      </c>
      <c r="B192" s="11">
        <v>45694</v>
      </c>
      <c r="C192" t="s">
        <v>527</v>
      </c>
      <c r="D192" s="1" t="s">
        <v>178</v>
      </c>
      <c r="E192" s="1" t="s">
        <v>143</v>
      </c>
      <c r="F192" s="1" t="s">
        <v>144</v>
      </c>
      <c r="G192" s="1" t="s">
        <v>198</v>
      </c>
      <c r="H192" s="1" t="s">
        <v>66</v>
      </c>
      <c r="I192" s="1" t="s">
        <v>67</v>
      </c>
      <c r="J192" s="3">
        <v>1</v>
      </c>
      <c r="K192" s="2">
        <v>50.64</v>
      </c>
      <c r="L192" s="2">
        <v>0.1</v>
      </c>
      <c r="M192" s="2">
        <v>45.57</v>
      </c>
      <c r="N192" s="2">
        <v>14.92</v>
      </c>
      <c r="O192" s="1" t="s">
        <v>44</v>
      </c>
      <c r="P192" s="1" t="s">
        <v>27</v>
      </c>
      <c r="Q192" s="1" t="s">
        <v>81</v>
      </c>
      <c r="R192" s="3">
        <v>2</v>
      </c>
      <c r="S192" s="3">
        <f t="shared" si="7"/>
        <v>2025</v>
      </c>
      <c r="T192" s="3">
        <f t="shared" si="6"/>
        <v>2</v>
      </c>
      <c r="U192" t="str">
        <f t="shared" si="8"/>
        <v>February</v>
      </c>
    </row>
    <row r="193" spans="1:21" x14ac:dyDescent="0.3">
      <c r="A193" t="s">
        <v>528</v>
      </c>
      <c r="B193" s="11">
        <v>45996</v>
      </c>
      <c r="C193" t="s">
        <v>529</v>
      </c>
      <c r="D193" s="1" t="s">
        <v>201</v>
      </c>
      <c r="E193" s="1" t="s">
        <v>100</v>
      </c>
      <c r="F193" s="1" t="s">
        <v>57</v>
      </c>
      <c r="G193" s="1" t="s">
        <v>101</v>
      </c>
      <c r="H193" s="1" t="s">
        <v>146</v>
      </c>
      <c r="I193" s="1" t="s">
        <v>67</v>
      </c>
      <c r="J193" s="3">
        <v>2</v>
      </c>
      <c r="K193" s="2">
        <v>81.64</v>
      </c>
      <c r="L193" s="2">
        <v>0.1</v>
      </c>
      <c r="M193" s="2">
        <v>146.94999999999999</v>
      </c>
      <c r="N193" s="2">
        <v>29.61</v>
      </c>
      <c r="O193" s="1" t="s">
        <v>224</v>
      </c>
      <c r="P193" s="1" t="s">
        <v>27</v>
      </c>
      <c r="Q193" s="1" t="s">
        <v>28</v>
      </c>
      <c r="R193" s="3">
        <v>5</v>
      </c>
      <c r="S193" s="3">
        <f t="shared" si="7"/>
        <v>2025</v>
      </c>
      <c r="T193" s="3">
        <f t="shared" si="6"/>
        <v>12</v>
      </c>
      <c r="U193" t="str">
        <f t="shared" si="8"/>
        <v>December</v>
      </c>
    </row>
    <row r="194" spans="1:21" x14ac:dyDescent="0.3">
      <c r="A194" t="s">
        <v>530</v>
      </c>
      <c r="B194" s="11">
        <v>45997</v>
      </c>
      <c r="C194" t="s">
        <v>531</v>
      </c>
      <c r="D194" s="1" t="s">
        <v>122</v>
      </c>
      <c r="E194" s="1" t="s">
        <v>64</v>
      </c>
      <c r="F194" s="1" t="s">
        <v>65</v>
      </c>
      <c r="G194" s="1" t="s">
        <v>213</v>
      </c>
      <c r="H194" s="1" t="s">
        <v>135</v>
      </c>
      <c r="I194" s="1" t="s">
        <v>60</v>
      </c>
      <c r="J194" s="3">
        <v>1</v>
      </c>
      <c r="K194" s="2">
        <v>175.74</v>
      </c>
      <c r="L194" s="2">
        <v>0.15</v>
      </c>
      <c r="M194" s="2">
        <v>149.38</v>
      </c>
      <c r="N194" s="2">
        <v>19.61</v>
      </c>
      <c r="O194" s="1" t="s">
        <v>44</v>
      </c>
      <c r="P194" s="1" t="s">
        <v>136</v>
      </c>
      <c r="Q194" s="1" t="s">
        <v>81</v>
      </c>
      <c r="R194" s="3">
        <v>4</v>
      </c>
      <c r="S194" s="3">
        <f t="shared" si="7"/>
        <v>2025</v>
      </c>
      <c r="T194" s="3">
        <f t="shared" ref="T194:T257" si="9">MONTH(B194)</f>
        <v>12</v>
      </c>
      <c r="U194" t="str">
        <f t="shared" si="8"/>
        <v>December</v>
      </c>
    </row>
    <row r="195" spans="1:21" x14ac:dyDescent="0.3">
      <c r="A195" t="s">
        <v>532</v>
      </c>
      <c r="B195" s="11">
        <v>45905</v>
      </c>
      <c r="C195" t="s">
        <v>533</v>
      </c>
      <c r="D195" s="1" t="s">
        <v>76</v>
      </c>
      <c r="E195" s="1" t="s">
        <v>64</v>
      </c>
      <c r="F195" s="1" t="s">
        <v>65</v>
      </c>
      <c r="G195" s="1" t="s">
        <v>112</v>
      </c>
      <c r="H195" s="1" t="s">
        <v>90</v>
      </c>
      <c r="I195" s="1" t="s">
        <v>86</v>
      </c>
      <c r="J195" s="3">
        <v>4</v>
      </c>
      <c r="K195" s="2">
        <v>105.09</v>
      </c>
      <c r="L195" s="2">
        <v>0</v>
      </c>
      <c r="M195" s="2">
        <v>420.35</v>
      </c>
      <c r="N195" s="2">
        <v>87.92</v>
      </c>
      <c r="O195" s="1" t="s">
        <v>109</v>
      </c>
      <c r="P195" s="1" t="s">
        <v>27</v>
      </c>
      <c r="Q195" s="1" t="s">
        <v>28</v>
      </c>
      <c r="R195" s="3">
        <v>5</v>
      </c>
      <c r="S195" s="3">
        <f t="shared" ref="S195:S258" si="10">YEAR(B195)</f>
        <v>2025</v>
      </c>
      <c r="T195" s="3">
        <f t="shared" si="9"/>
        <v>9</v>
      </c>
      <c r="U195" t="str">
        <f t="shared" ref="U195:U258" si="11">TEXT(B195,"mmmm")</f>
        <v>September</v>
      </c>
    </row>
    <row r="196" spans="1:21" x14ac:dyDescent="0.3">
      <c r="A196" t="s">
        <v>534</v>
      </c>
      <c r="B196" s="11">
        <v>45790</v>
      </c>
      <c r="C196" t="s">
        <v>535</v>
      </c>
      <c r="D196" s="1" t="s">
        <v>118</v>
      </c>
      <c r="E196" s="1" t="s">
        <v>64</v>
      </c>
      <c r="F196" s="1" t="s">
        <v>65</v>
      </c>
      <c r="G196" s="1" t="s">
        <v>112</v>
      </c>
      <c r="H196" s="1" t="s">
        <v>59</v>
      </c>
      <c r="I196" s="1" t="s">
        <v>60</v>
      </c>
      <c r="J196" s="3">
        <v>1</v>
      </c>
      <c r="K196" s="2">
        <v>45.85</v>
      </c>
      <c r="L196" s="2">
        <v>0</v>
      </c>
      <c r="M196" s="2">
        <v>45.85</v>
      </c>
      <c r="N196" s="2">
        <v>11.32</v>
      </c>
      <c r="O196" s="1" t="s">
        <v>26</v>
      </c>
      <c r="P196" s="1" t="s">
        <v>52</v>
      </c>
      <c r="Q196" s="1" t="s">
        <v>28</v>
      </c>
      <c r="R196" s="3">
        <v>5</v>
      </c>
      <c r="S196" s="3">
        <f t="shared" si="10"/>
        <v>2025</v>
      </c>
      <c r="T196" s="3">
        <f t="shared" si="9"/>
        <v>5</v>
      </c>
      <c r="U196" t="str">
        <f t="shared" si="11"/>
        <v>May</v>
      </c>
    </row>
    <row r="197" spans="1:21" x14ac:dyDescent="0.3">
      <c r="A197" t="s">
        <v>536</v>
      </c>
      <c r="B197" s="11">
        <v>45794</v>
      </c>
      <c r="C197" t="s">
        <v>537</v>
      </c>
      <c r="D197" s="1" t="s">
        <v>260</v>
      </c>
      <c r="E197" s="1" t="s">
        <v>64</v>
      </c>
      <c r="F197" s="1" t="s">
        <v>65</v>
      </c>
      <c r="G197" s="1" t="s">
        <v>77</v>
      </c>
      <c r="H197" s="1" t="s">
        <v>43</v>
      </c>
      <c r="I197" s="1" t="s">
        <v>34</v>
      </c>
      <c r="J197" s="3">
        <v>2</v>
      </c>
      <c r="K197" s="2">
        <v>93.35</v>
      </c>
      <c r="L197" s="2">
        <v>0</v>
      </c>
      <c r="M197" s="2">
        <v>186.71</v>
      </c>
      <c r="N197" s="2">
        <v>43.26</v>
      </c>
      <c r="O197" s="1" t="s">
        <v>44</v>
      </c>
      <c r="P197" s="1" t="s">
        <v>136</v>
      </c>
      <c r="Q197" s="1" t="s">
        <v>28</v>
      </c>
      <c r="R197" s="3">
        <v>5</v>
      </c>
      <c r="S197" s="3">
        <f t="shared" si="10"/>
        <v>2025</v>
      </c>
      <c r="T197" s="3">
        <f t="shared" si="9"/>
        <v>5</v>
      </c>
      <c r="U197" t="str">
        <f t="shared" si="11"/>
        <v>May</v>
      </c>
    </row>
    <row r="198" spans="1:21" x14ac:dyDescent="0.3">
      <c r="A198" t="s">
        <v>538</v>
      </c>
      <c r="B198" s="11">
        <v>45941</v>
      </c>
      <c r="C198" t="s">
        <v>539</v>
      </c>
      <c r="D198" s="1" t="s">
        <v>260</v>
      </c>
      <c r="E198" s="1" t="s">
        <v>106</v>
      </c>
      <c r="F198" s="1" t="s">
        <v>65</v>
      </c>
      <c r="G198" s="1" t="s">
        <v>107</v>
      </c>
      <c r="H198" s="1" t="s">
        <v>96</v>
      </c>
      <c r="I198" s="1" t="s">
        <v>97</v>
      </c>
      <c r="J198" s="3">
        <v>2</v>
      </c>
      <c r="K198" s="2">
        <v>75.88</v>
      </c>
      <c r="L198" s="2">
        <v>0</v>
      </c>
      <c r="M198" s="2">
        <v>151.76</v>
      </c>
      <c r="N198" s="2">
        <v>40.39</v>
      </c>
      <c r="O198" s="1" t="s">
        <v>35</v>
      </c>
      <c r="P198" s="1" t="s">
        <v>27</v>
      </c>
      <c r="Q198" s="1" t="s">
        <v>81</v>
      </c>
      <c r="R198" s="3">
        <v>4</v>
      </c>
      <c r="S198" s="3">
        <f t="shared" si="10"/>
        <v>2025</v>
      </c>
      <c r="T198" s="3">
        <f t="shared" si="9"/>
        <v>10</v>
      </c>
      <c r="U198" t="str">
        <f t="shared" si="11"/>
        <v>October</v>
      </c>
    </row>
    <row r="199" spans="1:21" x14ac:dyDescent="0.3">
      <c r="A199" t="s">
        <v>540</v>
      </c>
      <c r="B199" s="11">
        <v>45996</v>
      </c>
      <c r="C199" t="s">
        <v>541</v>
      </c>
      <c r="D199" s="1" t="s">
        <v>84</v>
      </c>
      <c r="E199" s="1" t="s">
        <v>64</v>
      </c>
      <c r="F199" s="1" t="s">
        <v>65</v>
      </c>
      <c r="G199" s="1" t="s">
        <v>213</v>
      </c>
      <c r="H199" s="1" t="s">
        <v>293</v>
      </c>
      <c r="I199" s="1" t="s">
        <v>86</v>
      </c>
      <c r="J199" s="3">
        <v>2</v>
      </c>
      <c r="K199" s="2">
        <v>23.58</v>
      </c>
      <c r="L199" s="2">
        <v>0.2</v>
      </c>
      <c r="M199" s="2">
        <v>37.72</v>
      </c>
      <c r="N199" s="2">
        <v>13.14</v>
      </c>
      <c r="O199" s="1" t="s">
        <v>224</v>
      </c>
      <c r="P199" s="1" t="s">
        <v>27</v>
      </c>
      <c r="Q199" s="1" t="s">
        <v>81</v>
      </c>
      <c r="R199" s="3">
        <v>5</v>
      </c>
      <c r="S199" s="3">
        <f t="shared" si="10"/>
        <v>2025</v>
      </c>
      <c r="T199" s="3">
        <f t="shared" si="9"/>
        <v>12</v>
      </c>
      <c r="U199" t="str">
        <f t="shared" si="11"/>
        <v>December</v>
      </c>
    </row>
    <row r="200" spans="1:21" x14ac:dyDescent="0.3">
      <c r="A200" t="s">
        <v>542</v>
      </c>
      <c r="B200" s="11">
        <v>45993</v>
      </c>
      <c r="C200" t="s">
        <v>333</v>
      </c>
      <c r="D200" s="1" t="s">
        <v>84</v>
      </c>
      <c r="E200" s="1" t="s">
        <v>56</v>
      </c>
      <c r="F200" s="1" t="s">
        <v>57</v>
      </c>
      <c r="G200" s="1" t="s">
        <v>279</v>
      </c>
      <c r="H200" s="1" t="s">
        <v>78</v>
      </c>
      <c r="I200" s="1" t="s">
        <v>79</v>
      </c>
      <c r="J200" s="3">
        <v>2</v>
      </c>
      <c r="K200" s="2">
        <v>18.12</v>
      </c>
      <c r="L200" s="2">
        <v>0.05</v>
      </c>
      <c r="M200" s="2">
        <v>34.44</v>
      </c>
      <c r="N200" s="2">
        <v>11.84</v>
      </c>
      <c r="O200" s="1" t="s">
        <v>35</v>
      </c>
      <c r="P200" s="1" t="s">
        <v>27</v>
      </c>
      <c r="Q200" s="1" t="s">
        <v>28</v>
      </c>
      <c r="R200" s="3">
        <v>5</v>
      </c>
      <c r="S200" s="3">
        <f t="shared" si="10"/>
        <v>2025</v>
      </c>
      <c r="T200" s="3">
        <f t="shared" si="9"/>
        <v>12</v>
      </c>
      <c r="U200" t="str">
        <f t="shared" si="11"/>
        <v>December</v>
      </c>
    </row>
    <row r="201" spans="1:21" x14ac:dyDescent="0.3">
      <c r="A201" t="s">
        <v>543</v>
      </c>
      <c r="B201" s="11">
        <v>45962</v>
      </c>
      <c r="C201" t="s">
        <v>544</v>
      </c>
      <c r="D201" s="1" t="s">
        <v>178</v>
      </c>
      <c r="E201" s="1" t="s">
        <v>40</v>
      </c>
      <c r="F201" s="1" t="s">
        <v>41</v>
      </c>
      <c r="G201" s="1" t="s">
        <v>186</v>
      </c>
      <c r="H201" s="1" t="s">
        <v>90</v>
      </c>
      <c r="I201" s="1" t="s">
        <v>86</v>
      </c>
      <c r="J201" s="3">
        <v>2</v>
      </c>
      <c r="K201" s="2">
        <v>107.18</v>
      </c>
      <c r="L201" s="2">
        <v>0.1</v>
      </c>
      <c r="M201" s="2">
        <v>192.92</v>
      </c>
      <c r="N201" s="2">
        <v>48.07</v>
      </c>
      <c r="O201" s="1" t="s">
        <v>80</v>
      </c>
      <c r="P201" s="1" t="s">
        <v>27</v>
      </c>
      <c r="Q201" s="1" t="s">
        <v>81</v>
      </c>
      <c r="R201" s="3">
        <v>4</v>
      </c>
      <c r="S201" s="3">
        <f t="shared" si="10"/>
        <v>2025</v>
      </c>
      <c r="T201" s="3">
        <f t="shared" si="9"/>
        <v>11</v>
      </c>
      <c r="U201" t="str">
        <f t="shared" si="11"/>
        <v>November</v>
      </c>
    </row>
    <row r="202" spans="1:21" x14ac:dyDescent="0.3">
      <c r="A202" t="s">
        <v>545</v>
      </c>
      <c r="B202" s="11">
        <v>45909</v>
      </c>
      <c r="C202" t="s">
        <v>546</v>
      </c>
      <c r="D202" s="1" t="s">
        <v>55</v>
      </c>
      <c r="E202" s="1" t="s">
        <v>40</v>
      </c>
      <c r="F202" s="1" t="s">
        <v>41</v>
      </c>
      <c r="G202" s="1" t="s">
        <v>270</v>
      </c>
      <c r="H202" s="1" t="s">
        <v>85</v>
      </c>
      <c r="I202" s="1" t="s">
        <v>86</v>
      </c>
      <c r="J202" s="3">
        <v>1</v>
      </c>
      <c r="K202" s="2">
        <v>124.95</v>
      </c>
      <c r="L202" s="2">
        <v>0.15</v>
      </c>
      <c r="M202" s="2">
        <v>106.21</v>
      </c>
      <c r="N202" s="2">
        <v>17.14</v>
      </c>
      <c r="O202" s="1" t="s">
        <v>44</v>
      </c>
      <c r="P202" s="1" t="s">
        <v>52</v>
      </c>
      <c r="Q202" s="1" t="s">
        <v>28</v>
      </c>
      <c r="R202" s="3">
        <v>4</v>
      </c>
      <c r="S202" s="3">
        <f t="shared" si="10"/>
        <v>2025</v>
      </c>
      <c r="T202" s="3">
        <f t="shared" si="9"/>
        <v>9</v>
      </c>
      <c r="U202" t="str">
        <f t="shared" si="11"/>
        <v>September</v>
      </c>
    </row>
    <row r="203" spans="1:21" x14ac:dyDescent="0.3">
      <c r="A203" t="s">
        <v>547</v>
      </c>
      <c r="B203" s="11">
        <v>45690</v>
      </c>
      <c r="C203" t="s">
        <v>548</v>
      </c>
      <c r="D203" s="1" t="s">
        <v>292</v>
      </c>
      <c r="E203" s="1" t="s">
        <v>100</v>
      </c>
      <c r="F203" s="1" t="s">
        <v>57</v>
      </c>
      <c r="G203" s="1" t="s">
        <v>101</v>
      </c>
      <c r="H203" s="1" t="s">
        <v>125</v>
      </c>
      <c r="I203" s="1" t="s">
        <v>34</v>
      </c>
      <c r="J203" s="3">
        <v>1</v>
      </c>
      <c r="K203" s="2">
        <v>157.53</v>
      </c>
      <c r="L203" s="2">
        <v>0.05</v>
      </c>
      <c r="M203" s="2">
        <v>149.65</v>
      </c>
      <c r="N203" s="2">
        <v>31.2</v>
      </c>
      <c r="O203" s="1" t="s">
        <v>44</v>
      </c>
      <c r="P203" s="1" t="s">
        <v>52</v>
      </c>
      <c r="Q203" s="1" t="s">
        <v>28</v>
      </c>
      <c r="R203" s="3">
        <v>5</v>
      </c>
      <c r="S203" s="3">
        <f t="shared" si="10"/>
        <v>2025</v>
      </c>
      <c r="T203" s="3">
        <f t="shared" si="9"/>
        <v>2</v>
      </c>
      <c r="U203" t="str">
        <f t="shared" si="11"/>
        <v>February</v>
      </c>
    </row>
    <row r="204" spans="1:21" x14ac:dyDescent="0.3">
      <c r="A204" t="s">
        <v>549</v>
      </c>
      <c r="B204" s="11">
        <v>45721</v>
      </c>
      <c r="C204" t="s">
        <v>550</v>
      </c>
      <c r="D204" s="1" t="s">
        <v>122</v>
      </c>
      <c r="E204" s="1" t="s">
        <v>48</v>
      </c>
      <c r="F204" s="1" t="s">
        <v>49</v>
      </c>
      <c r="G204" s="1" t="s">
        <v>50</v>
      </c>
      <c r="H204" s="1" t="s">
        <v>85</v>
      </c>
      <c r="I204" s="1" t="s">
        <v>86</v>
      </c>
      <c r="J204" s="3">
        <v>1</v>
      </c>
      <c r="K204" s="2">
        <v>123.92</v>
      </c>
      <c r="L204" s="2">
        <v>0.1</v>
      </c>
      <c r="M204" s="2">
        <v>111.53</v>
      </c>
      <c r="N204" s="2">
        <v>25.42</v>
      </c>
      <c r="O204" s="1" t="s">
        <v>44</v>
      </c>
      <c r="P204" s="1" t="s">
        <v>27</v>
      </c>
      <c r="Q204" s="1" t="s">
        <v>28</v>
      </c>
      <c r="R204" s="3">
        <v>1</v>
      </c>
      <c r="S204" s="3">
        <f t="shared" si="10"/>
        <v>2025</v>
      </c>
      <c r="T204" s="3">
        <f t="shared" si="9"/>
        <v>3</v>
      </c>
      <c r="U204" t="str">
        <f t="shared" si="11"/>
        <v>March</v>
      </c>
    </row>
    <row r="205" spans="1:21" x14ac:dyDescent="0.3">
      <c r="A205" t="s">
        <v>551</v>
      </c>
      <c r="B205" s="11">
        <v>45996</v>
      </c>
      <c r="C205" t="s">
        <v>552</v>
      </c>
      <c r="D205" s="1" t="s">
        <v>31</v>
      </c>
      <c r="E205" s="1" t="s">
        <v>64</v>
      </c>
      <c r="F205" s="1" t="s">
        <v>65</v>
      </c>
      <c r="G205" s="1" t="s">
        <v>77</v>
      </c>
      <c r="H205" s="1" t="s">
        <v>51</v>
      </c>
      <c r="I205" s="1" t="s">
        <v>34</v>
      </c>
      <c r="J205" s="3">
        <v>1</v>
      </c>
      <c r="K205" s="2">
        <v>135.87</v>
      </c>
      <c r="L205" s="2">
        <v>0.15</v>
      </c>
      <c r="M205" s="2">
        <v>115.49</v>
      </c>
      <c r="N205" s="2">
        <v>32.4</v>
      </c>
      <c r="O205" s="1" t="s">
        <v>44</v>
      </c>
      <c r="P205" s="1" t="s">
        <v>27</v>
      </c>
      <c r="Q205" s="1" t="s">
        <v>28</v>
      </c>
      <c r="R205" s="3">
        <v>5</v>
      </c>
      <c r="S205" s="3">
        <f t="shared" si="10"/>
        <v>2025</v>
      </c>
      <c r="T205" s="3">
        <f t="shared" si="9"/>
        <v>12</v>
      </c>
      <c r="U205" t="str">
        <f t="shared" si="11"/>
        <v>December</v>
      </c>
    </row>
    <row r="206" spans="1:21" x14ac:dyDescent="0.3">
      <c r="A206" t="s">
        <v>553</v>
      </c>
      <c r="B206" s="11">
        <v>45895</v>
      </c>
      <c r="C206" t="s">
        <v>554</v>
      </c>
      <c r="D206" s="1" t="s">
        <v>55</v>
      </c>
      <c r="E206" s="1" t="s">
        <v>106</v>
      </c>
      <c r="F206" s="1" t="s">
        <v>65</v>
      </c>
      <c r="G206" s="1" t="s">
        <v>179</v>
      </c>
      <c r="H206" s="1" t="s">
        <v>135</v>
      </c>
      <c r="I206" s="1" t="s">
        <v>60</v>
      </c>
      <c r="J206" s="3">
        <v>2</v>
      </c>
      <c r="K206" s="2">
        <v>183.18</v>
      </c>
      <c r="L206" s="2">
        <v>0.1</v>
      </c>
      <c r="M206" s="2">
        <v>329.73</v>
      </c>
      <c r="N206" s="2">
        <v>40.049999999999997</v>
      </c>
      <c r="O206" s="1" t="s">
        <v>80</v>
      </c>
      <c r="P206" s="1" t="s">
        <v>27</v>
      </c>
      <c r="Q206" s="1" t="s">
        <v>36</v>
      </c>
      <c r="R206" s="3">
        <v>4</v>
      </c>
      <c r="S206" s="3">
        <f t="shared" si="10"/>
        <v>2025</v>
      </c>
      <c r="T206" s="3">
        <f t="shared" si="9"/>
        <v>8</v>
      </c>
      <c r="U206" t="str">
        <f t="shared" si="11"/>
        <v>August</v>
      </c>
    </row>
    <row r="207" spans="1:21" x14ac:dyDescent="0.3">
      <c r="A207" t="s">
        <v>555</v>
      </c>
      <c r="B207" s="11">
        <v>45661</v>
      </c>
      <c r="C207" t="s">
        <v>556</v>
      </c>
      <c r="D207" s="1" t="s">
        <v>157</v>
      </c>
      <c r="E207" s="1" t="s">
        <v>64</v>
      </c>
      <c r="F207" s="1" t="s">
        <v>65</v>
      </c>
      <c r="G207" s="1" t="s">
        <v>77</v>
      </c>
      <c r="H207" s="1" t="s">
        <v>159</v>
      </c>
      <c r="I207" s="1" t="s">
        <v>97</v>
      </c>
      <c r="J207" s="3">
        <v>1</v>
      </c>
      <c r="K207" s="2">
        <v>30.2</v>
      </c>
      <c r="L207" s="2">
        <v>0</v>
      </c>
      <c r="M207" s="2">
        <v>30.2</v>
      </c>
      <c r="N207" s="2">
        <v>9.73</v>
      </c>
      <c r="O207" s="1" t="s">
        <v>109</v>
      </c>
      <c r="P207" s="1" t="s">
        <v>27</v>
      </c>
      <c r="Q207" s="1" t="s">
        <v>28</v>
      </c>
      <c r="R207" s="3">
        <v>4</v>
      </c>
      <c r="S207" s="3">
        <f t="shared" si="10"/>
        <v>2025</v>
      </c>
      <c r="T207" s="3">
        <f t="shared" si="9"/>
        <v>1</v>
      </c>
      <c r="U207" t="str">
        <f t="shared" si="11"/>
        <v>January</v>
      </c>
    </row>
    <row r="208" spans="1:21" x14ac:dyDescent="0.3">
      <c r="A208" t="s">
        <v>557</v>
      </c>
      <c r="B208" s="11">
        <v>45697</v>
      </c>
      <c r="C208" t="s">
        <v>558</v>
      </c>
      <c r="D208" s="1" t="s">
        <v>84</v>
      </c>
      <c r="E208" s="1" t="s">
        <v>40</v>
      </c>
      <c r="F208" s="1" t="s">
        <v>41</v>
      </c>
      <c r="G208" s="1" t="s">
        <v>186</v>
      </c>
      <c r="H208" s="1" t="s">
        <v>159</v>
      </c>
      <c r="I208" s="1" t="s">
        <v>97</v>
      </c>
      <c r="J208" s="3">
        <v>2</v>
      </c>
      <c r="K208" s="2">
        <v>29.88</v>
      </c>
      <c r="L208" s="2">
        <v>0.05</v>
      </c>
      <c r="M208" s="2">
        <v>56.76</v>
      </c>
      <c r="N208" s="2">
        <v>19.68</v>
      </c>
      <c r="O208" s="1" t="s">
        <v>80</v>
      </c>
      <c r="P208" s="1" t="s">
        <v>27</v>
      </c>
      <c r="Q208" s="1" t="s">
        <v>81</v>
      </c>
      <c r="R208" s="3">
        <v>4</v>
      </c>
      <c r="S208" s="3">
        <f t="shared" si="10"/>
        <v>2025</v>
      </c>
      <c r="T208" s="3">
        <f t="shared" si="9"/>
        <v>2</v>
      </c>
      <c r="U208" t="str">
        <f t="shared" si="11"/>
        <v>February</v>
      </c>
    </row>
    <row r="209" spans="1:21" x14ac:dyDescent="0.3">
      <c r="A209" t="s">
        <v>559</v>
      </c>
      <c r="B209" s="11">
        <v>45917</v>
      </c>
      <c r="C209" t="s">
        <v>560</v>
      </c>
      <c r="D209" s="1" t="s">
        <v>20</v>
      </c>
      <c r="E209" s="1" t="s">
        <v>40</v>
      </c>
      <c r="F209" s="1" t="s">
        <v>41</v>
      </c>
      <c r="G209" s="1" t="s">
        <v>42</v>
      </c>
      <c r="H209" s="1" t="s">
        <v>102</v>
      </c>
      <c r="I209" s="1" t="s">
        <v>34</v>
      </c>
      <c r="J209" s="3">
        <v>1</v>
      </c>
      <c r="K209" s="2">
        <v>49.68</v>
      </c>
      <c r="L209" s="2">
        <v>0.05</v>
      </c>
      <c r="M209" s="2">
        <v>47.2</v>
      </c>
      <c r="N209" s="2">
        <v>10.99</v>
      </c>
      <c r="O209" s="1" t="s">
        <v>35</v>
      </c>
      <c r="P209" s="1" t="s">
        <v>27</v>
      </c>
      <c r="Q209" s="1" t="s">
        <v>28</v>
      </c>
      <c r="R209" s="3">
        <v>5</v>
      </c>
      <c r="S209" s="3">
        <f t="shared" si="10"/>
        <v>2025</v>
      </c>
      <c r="T209" s="3">
        <f t="shared" si="9"/>
        <v>9</v>
      </c>
      <c r="U209" t="str">
        <f t="shared" si="11"/>
        <v>September</v>
      </c>
    </row>
    <row r="210" spans="1:21" x14ac:dyDescent="0.3">
      <c r="A210" t="s">
        <v>561</v>
      </c>
      <c r="B210" s="11">
        <v>45659</v>
      </c>
      <c r="C210" t="s">
        <v>562</v>
      </c>
      <c r="D210" s="1" t="s">
        <v>189</v>
      </c>
      <c r="E210" s="1" t="s">
        <v>64</v>
      </c>
      <c r="F210" s="1" t="s">
        <v>65</v>
      </c>
      <c r="G210" s="1" t="s">
        <v>213</v>
      </c>
      <c r="H210" s="1" t="s">
        <v>146</v>
      </c>
      <c r="I210" s="1" t="s">
        <v>67</v>
      </c>
      <c r="J210" s="3">
        <v>5</v>
      </c>
      <c r="K210" s="2">
        <v>81.52</v>
      </c>
      <c r="L210" s="2">
        <v>0.1</v>
      </c>
      <c r="M210" s="2">
        <v>366.85</v>
      </c>
      <c r="N210" s="2">
        <v>96.27</v>
      </c>
      <c r="O210" s="1" t="s">
        <v>80</v>
      </c>
      <c r="P210" s="1" t="s">
        <v>27</v>
      </c>
      <c r="Q210" s="1" t="s">
        <v>28</v>
      </c>
      <c r="R210" s="3">
        <v>5</v>
      </c>
      <c r="S210" s="3">
        <f t="shared" si="10"/>
        <v>2025</v>
      </c>
      <c r="T210" s="3">
        <f t="shared" si="9"/>
        <v>1</v>
      </c>
      <c r="U210" t="str">
        <f t="shared" si="11"/>
        <v>January</v>
      </c>
    </row>
    <row r="211" spans="1:21" x14ac:dyDescent="0.3">
      <c r="A211" t="s">
        <v>563</v>
      </c>
      <c r="B211" s="11">
        <v>45720</v>
      </c>
      <c r="C211" t="s">
        <v>564</v>
      </c>
      <c r="D211" s="1" t="s">
        <v>118</v>
      </c>
      <c r="E211" s="1" t="s">
        <v>40</v>
      </c>
      <c r="F211" s="1" t="s">
        <v>41</v>
      </c>
      <c r="G211" s="1" t="s">
        <v>186</v>
      </c>
      <c r="H211" s="1" t="s">
        <v>135</v>
      </c>
      <c r="I211" s="1" t="s">
        <v>60</v>
      </c>
      <c r="J211" s="3">
        <v>2</v>
      </c>
      <c r="K211" s="2">
        <v>190.79</v>
      </c>
      <c r="L211" s="2">
        <v>0.15</v>
      </c>
      <c r="M211" s="2">
        <v>324.33999999999997</v>
      </c>
      <c r="N211" s="2">
        <v>69.42</v>
      </c>
      <c r="O211" s="1" t="s">
        <v>80</v>
      </c>
      <c r="P211" s="1" t="s">
        <v>136</v>
      </c>
      <c r="Q211" s="1" t="s">
        <v>36</v>
      </c>
      <c r="R211" s="3">
        <v>4</v>
      </c>
      <c r="S211" s="3">
        <f t="shared" si="10"/>
        <v>2025</v>
      </c>
      <c r="T211" s="3">
        <f t="shared" si="9"/>
        <v>3</v>
      </c>
      <c r="U211" t="str">
        <f t="shared" si="11"/>
        <v>March</v>
      </c>
    </row>
    <row r="212" spans="1:21" x14ac:dyDescent="0.3">
      <c r="A212" t="s">
        <v>565</v>
      </c>
      <c r="B212" s="11">
        <v>45872</v>
      </c>
      <c r="C212" t="s">
        <v>566</v>
      </c>
      <c r="D212" s="1" t="s">
        <v>201</v>
      </c>
      <c r="E212" s="1" t="s">
        <v>40</v>
      </c>
      <c r="F212" s="1" t="s">
        <v>41</v>
      </c>
      <c r="G212" s="1" t="s">
        <v>186</v>
      </c>
      <c r="H212" s="1" t="s">
        <v>125</v>
      </c>
      <c r="I212" s="1" t="s">
        <v>34</v>
      </c>
      <c r="J212" s="3">
        <v>2</v>
      </c>
      <c r="K212" s="2">
        <v>156.82</v>
      </c>
      <c r="L212" s="2">
        <v>0.15</v>
      </c>
      <c r="M212" s="2">
        <v>266.58999999999997</v>
      </c>
      <c r="N212" s="2">
        <v>60.52</v>
      </c>
      <c r="O212" s="1" t="s">
        <v>26</v>
      </c>
      <c r="P212" s="1" t="s">
        <v>27</v>
      </c>
      <c r="Q212" s="1" t="s">
        <v>28</v>
      </c>
      <c r="R212" s="3">
        <v>5</v>
      </c>
      <c r="S212" s="3">
        <f t="shared" si="10"/>
        <v>2025</v>
      </c>
      <c r="T212" s="3">
        <f t="shared" si="9"/>
        <v>8</v>
      </c>
      <c r="U212" t="str">
        <f t="shared" si="11"/>
        <v>August</v>
      </c>
    </row>
    <row r="213" spans="1:21" x14ac:dyDescent="0.3">
      <c r="A213" t="s">
        <v>567</v>
      </c>
      <c r="B213" s="11">
        <v>45928</v>
      </c>
      <c r="C213" t="s">
        <v>568</v>
      </c>
      <c r="D213" s="1" t="s">
        <v>105</v>
      </c>
      <c r="E213" s="1" t="s">
        <v>71</v>
      </c>
      <c r="F213" s="1" t="s">
        <v>72</v>
      </c>
      <c r="G213" s="1" t="s">
        <v>412</v>
      </c>
      <c r="H213" s="1" t="s">
        <v>146</v>
      </c>
      <c r="I213" s="1" t="s">
        <v>67</v>
      </c>
      <c r="J213" s="3">
        <v>1</v>
      </c>
      <c r="K213" s="2">
        <v>84.09</v>
      </c>
      <c r="L213" s="2">
        <v>0.05</v>
      </c>
      <c r="M213" s="2">
        <v>79.89</v>
      </c>
      <c r="N213" s="2">
        <v>19.05</v>
      </c>
      <c r="O213" s="1" t="s">
        <v>80</v>
      </c>
      <c r="P213" s="1" t="s">
        <v>136</v>
      </c>
      <c r="Q213" s="1" t="s">
        <v>81</v>
      </c>
      <c r="R213" s="3">
        <v>5</v>
      </c>
      <c r="S213" s="3">
        <f t="shared" si="10"/>
        <v>2025</v>
      </c>
      <c r="T213" s="3">
        <f t="shared" si="9"/>
        <v>9</v>
      </c>
      <c r="U213" t="str">
        <f t="shared" si="11"/>
        <v>September</v>
      </c>
    </row>
    <row r="214" spans="1:21" x14ac:dyDescent="0.3">
      <c r="A214" t="s">
        <v>569</v>
      </c>
      <c r="B214" s="11">
        <v>45912</v>
      </c>
      <c r="C214" t="s">
        <v>558</v>
      </c>
      <c r="D214" s="1" t="s">
        <v>142</v>
      </c>
      <c r="E214" s="1" t="s">
        <v>40</v>
      </c>
      <c r="F214" s="1" t="s">
        <v>41</v>
      </c>
      <c r="G214" s="1" t="s">
        <v>270</v>
      </c>
      <c r="H214" s="1" t="s">
        <v>78</v>
      </c>
      <c r="I214" s="1" t="s">
        <v>79</v>
      </c>
      <c r="J214" s="3">
        <v>1</v>
      </c>
      <c r="K214" s="2">
        <v>18.399999999999999</v>
      </c>
      <c r="L214" s="2">
        <v>0</v>
      </c>
      <c r="M214" s="2">
        <v>18.399999999999999</v>
      </c>
      <c r="N214" s="2">
        <v>6.99</v>
      </c>
      <c r="O214" s="1" t="s">
        <v>109</v>
      </c>
      <c r="P214" s="1" t="s">
        <v>136</v>
      </c>
      <c r="Q214" s="1" t="s">
        <v>36</v>
      </c>
      <c r="R214" s="3">
        <v>4</v>
      </c>
      <c r="S214" s="3">
        <f t="shared" si="10"/>
        <v>2025</v>
      </c>
      <c r="T214" s="3">
        <f t="shared" si="9"/>
        <v>9</v>
      </c>
      <c r="U214" t="str">
        <f t="shared" si="11"/>
        <v>September</v>
      </c>
    </row>
    <row r="215" spans="1:21" x14ac:dyDescent="0.3">
      <c r="A215" t="s">
        <v>570</v>
      </c>
      <c r="B215" s="11">
        <v>45745</v>
      </c>
      <c r="C215" t="s">
        <v>571</v>
      </c>
      <c r="D215" s="1" t="s">
        <v>133</v>
      </c>
      <c r="E215" s="1" t="s">
        <v>56</v>
      </c>
      <c r="F215" s="1" t="s">
        <v>57</v>
      </c>
      <c r="G215" s="1" t="s">
        <v>255</v>
      </c>
      <c r="H215" s="1" t="s">
        <v>182</v>
      </c>
      <c r="I215" s="1" t="s">
        <v>34</v>
      </c>
      <c r="J215" s="3">
        <v>2</v>
      </c>
      <c r="K215" s="2">
        <v>73.2</v>
      </c>
      <c r="L215" s="2">
        <v>0.1</v>
      </c>
      <c r="M215" s="2">
        <v>131.76</v>
      </c>
      <c r="N215" s="2">
        <v>31.74</v>
      </c>
      <c r="O215" s="1" t="s">
        <v>44</v>
      </c>
      <c r="P215" s="1" t="s">
        <v>27</v>
      </c>
      <c r="Q215" s="1" t="s">
        <v>28</v>
      </c>
      <c r="R215" s="3">
        <v>4</v>
      </c>
      <c r="S215" s="3">
        <f t="shared" si="10"/>
        <v>2025</v>
      </c>
      <c r="T215" s="3">
        <f t="shared" si="9"/>
        <v>3</v>
      </c>
      <c r="U215" t="str">
        <f t="shared" si="11"/>
        <v>March</v>
      </c>
    </row>
    <row r="216" spans="1:21" x14ac:dyDescent="0.3">
      <c r="A216" t="s">
        <v>572</v>
      </c>
      <c r="B216" s="11">
        <v>45936</v>
      </c>
      <c r="C216" t="s">
        <v>188</v>
      </c>
      <c r="D216" s="1" t="s">
        <v>175</v>
      </c>
      <c r="E216" s="1" t="s">
        <v>64</v>
      </c>
      <c r="F216" s="1" t="s">
        <v>65</v>
      </c>
      <c r="G216" s="1" t="s">
        <v>195</v>
      </c>
      <c r="H216" s="1" t="s">
        <v>43</v>
      </c>
      <c r="I216" s="1" t="s">
        <v>34</v>
      </c>
      <c r="J216" s="3">
        <v>3</v>
      </c>
      <c r="K216" s="2">
        <v>90.54</v>
      </c>
      <c r="L216" s="2">
        <v>0</v>
      </c>
      <c r="M216" s="2">
        <v>271.63</v>
      </c>
      <c r="N216" s="2">
        <v>76.150000000000006</v>
      </c>
      <c r="O216" s="1" t="s">
        <v>44</v>
      </c>
      <c r="P216" s="1" t="s">
        <v>52</v>
      </c>
      <c r="Q216" s="1" t="s">
        <v>28</v>
      </c>
      <c r="R216" s="3">
        <v>5</v>
      </c>
      <c r="S216" s="3">
        <f t="shared" si="10"/>
        <v>2025</v>
      </c>
      <c r="T216" s="3">
        <f t="shared" si="9"/>
        <v>10</v>
      </c>
      <c r="U216" t="str">
        <f t="shared" si="11"/>
        <v>October</v>
      </c>
    </row>
    <row r="217" spans="1:21" x14ac:dyDescent="0.3">
      <c r="A217" t="s">
        <v>573</v>
      </c>
      <c r="B217" s="11">
        <v>45750</v>
      </c>
      <c r="C217" t="s">
        <v>574</v>
      </c>
      <c r="D217" s="1" t="s">
        <v>157</v>
      </c>
      <c r="E217" s="1" t="s">
        <v>123</v>
      </c>
      <c r="F217" s="1" t="s">
        <v>57</v>
      </c>
      <c r="G217" s="1" t="s">
        <v>337</v>
      </c>
      <c r="H217" s="1" t="s">
        <v>24</v>
      </c>
      <c r="I217" s="1" t="s">
        <v>25</v>
      </c>
      <c r="J217" s="3">
        <v>1</v>
      </c>
      <c r="K217" s="2">
        <v>45.73</v>
      </c>
      <c r="L217" s="2">
        <v>0</v>
      </c>
      <c r="M217" s="2">
        <v>45.73</v>
      </c>
      <c r="N217" s="2">
        <v>14.98</v>
      </c>
      <c r="O217" s="1" t="s">
        <v>26</v>
      </c>
      <c r="P217" s="1" t="s">
        <v>136</v>
      </c>
      <c r="Q217" s="1" t="s">
        <v>28</v>
      </c>
      <c r="R217" s="3">
        <v>2</v>
      </c>
      <c r="S217" s="3">
        <f t="shared" si="10"/>
        <v>2025</v>
      </c>
      <c r="T217" s="3">
        <f t="shared" si="9"/>
        <v>4</v>
      </c>
      <c r="U217" t="str">
        <f t="shared" si="11"/>
        <v>April</v>
      </c>
    </row>
    <row r="218" spans="1:21" x14ac:dyDescent="0.3">
      <c r="A218" t="s">
        <v>575</v>
      </c>
      <c r="B218" s="11">
        <v>45785</v>
      </c>
      <c r="C218" t="s">
        <v>576</v>
      </c>
      <c r="D218" s="1" t="s">
        <v>55</v>
      </c>
      <c r="E218" s="1" t="s">
        <v>56</v>
      </c>
      <c r="F218" s="1" t="s">
        <v>57</v>
      </c>
      <c r="G218" s="1" t="s">
        <v>255</v>
      </c>
      <c r="H218" s="1" t="s">
        <v>125</v>
      </c>
      <c r="I218" s="1" t="s">
        <v>34</v>
      </c>
      <c r="J218" s="3">
        <v>2</v>
      </c>
      <c r="K218" s="2">
        <v>169.78</v>
      </c>
      <c r="L218" s="2">
        <v>0.15</v>
      </c>
      <c r="M218" s="2">
        <v>288.62</v>
      </c>
      <c r="N218" s="2">
        <v>80.61</v>
      </c>
      <c r="O218" s="1" t="s">
        <v>26</v>
      </c>
      <c r="P218" s="1" t="s">
        <v>27</v>
      </c>
      <c r="Q218" s="1" t="s">
        <v>36</v>
      </c>
      <c r="R218" s="3">
        <v>3</v>
      </c>
      <c r="S218" s="3">
        <f t="shared" si="10"/>
        <v>2025</v>
      </c>
      <c r="T218" s="3">
        <f t="shared" si="9"/>
        <v>5</v>
      </c>
      <c r="U218" t="str">
        <f t="shared" si="11"/>
        <v>May</v>
      </c>
    </row>
    <row r="219" spans="1:21" x14ac:dyDescent="0.3">
      <c r="A219" t="s">
        <v>577</v>
      </c>
      <c r="B219" s="11">
        <v>45949</v>
      </c>
      <c r="C219" t="s">
        <v>578</v>
      </c>
      <c r="D219" s="1" t="s">
        <v>209</v>
      </c>
      <c r="E219" s="1" t="s">
        <v>64</v>
      </c>
      <c r="F219" s="1" t="s">
        <v>65</v>
      </c>
      <c r="G219" s="1" t="s">
        <v>195</v>
      </c>
      <c r="H219" s="1" t="s">
        <v>293</v>
      </c>
      <c r="I219" s="1" t="s">
        <v>86</v>
      </c>
      <c r="J219" s="3">
        <v>1</v>
      </c>
      <c r="K219" s="2">
        <v>23.46</v>
      </c>
      <c r="L219" s="2">
        <v>0.1</v>
      </c>
      <c r="M219" s="2">
        <v>21.11</v>
      </c>
      <c r="N219" s="2">
        <v>7.73</v>
      </c>
      <c r="O219" s="1" t="s">
        <v>44</v>
      </c>
      <c r="P219" s="1" t="s">
        <v>136</v>
      </c>
      <c r="Q219" s="1" t="s">
        <v>28</v>
      </c>
      <c r="R219" s="3">
        <v>2</v>
      </c>
      <c r="S219" s="3">
        <f t="shared" si="10"/>
        <v>2025</v>
      </c>
      <c r="T219" s="3">
        <f t="shared" si="9"/>
        <v>10</v>
      </c>
      <c r="U219" t="str">
        <f t="shared" si="11"/>
        <v>October</v>
      </c>
    </row>
    <row r="220" spans="1:21" x14ac:dyDescent="0.3">
      <c r="A220" t="s">
        <v>579</v>
      </c>
      <c r="B220" s="11">
        <v>45912</v>
      </c>
      <c r="C220" t="s">
        <v>83</v>
      </c>
      <c r="D220" s="1" t="s">
        <v>122</v>
      </c>
      <c r="E220" s="1" t="s">
        <v>64</v>
      </c>
      <c r="F220" s="1" t="s">
        <v>65</v>
      </c>
      <c r="G220" s="1" t="s">
        <v>158</v>
      </c>
      <c r="H220" s="1" t="s">
        <v>108</v>
      </c>
      <c r="I220" s="1" t="s">
        <v>86</v>
      </c>
      <c r="J220" s="3">
        <v>3</v>
      </c>
      <c r="K220" s="2">
        <v>138.19999999999999</v>
      </c>
      <c r="L220" s="2">
        <v>0.1</v>
      </c>
      <c r="M220" s="2">
        <v>373.15</v>
      </c>
      <c r="N220" s="2">
        <v>60.07</v>
      </c>
      <c r="O220" s="1" t="s">
        <v>109</v>
      </c>
      <c r="P220" s="1" t="s">
        <v>27</v>
      </c>
      <c r="Q220" s="1" t="s">
        <v>81</v>
      </c>
      <c r="R220" s="3">
        <v>2</v>
      </c>
      <c r="S220" s="3">
        <f t="shared" si="10"/>
        <v>2025</v>
      </c>
      <c r="T220" s="3">
        <f t="shared" si="9"/>
        <v>9</v>
      </c>
      <c r="U220" t="str">
        <f t="shared" si="11"/>
        <v>September</v>
      </c>
    </row>
    <row r="221" spans="1:21" x14ac:dyDescent="0.3">
      <c r="A221" t="s">
        <v>580</v>
      </c>
      <c r="B221" s="11">
        <v>45982</v>
      </c>
      <c r="C221" t="s">
        <v>581</v>
      </c>
      <c r="D221" s="1" t="s">
        <v>76</v>
      </c>
      <c r="E221" s="1" t="s">
        <v>21</v>
      </c>
      <c r="F221" s="1" t="s">
        <v>22</v>
      </c>
      <c r="G221" s="1" t="s">
        <v>227</v>
      </c>
      <c r="H221" s="1" t="s">
        <v>96</v>
      </c>
      <c r="I221" s="1" t="s">
        <v>97</v>
      </c>
      <c r="J221" s="3">
        <v>1</v>
      </c>
      <c r="K221" s="2">
        <v>77.849999999999994</v>
      </c>
      <c r="L221" s="2">
        <v>0.05</v>
      </c>
      <c r="M221" s="2">
        <v>73.959999999999994</v>
      </c>
      <c r="N221" s="2">
        <v>14.38</v>
      </c>
      <c r="O221" s="1" t="s">
        <v>44</v>
      </c>
      <c r="P221" s="1" t="s">
        <v>27</v>
      </c>
      <c r="Q221" s="1" t="s">
        <v>28</v>
      </c>
      <c r="R221" s="3">
        <v>5</v>
      </c>
      <c r="S221" s="3">
        <f t="shared" si="10"/>
        <v>2025</v>
      </c>
      <c r="T221" s="3">
        <f t="shared" si="9"/>
        <v>11</v>
      </c>
      <c r="U221" t="str">
        <f t="shared" si="11"/>
        <v>November</v>
      </c>
    </row>
    <row r="222" spans="1:21" x14ac:dyDescent="0.3">
      <c r="A222" t="s">
        <v>582</v>
      </c>
      <c r="B222" s="11">
        <v>45915</v>
      </c>
      <c r="C222" t="s">
        <v>583</v>
      </c>
      <c r="D222" s="1" t="s">
        <v>20</v>
      </c>
      <c r="E222" s="1" t="s">
        <v>143</v>
      </c>
      <c r="F222" s="1" t="s">
        <v>144</v>
      </c>
      <c r="G222" s="1" t="s">
        <v>325</v>
      </c>
      <c r="H222" s="1" t="s">
        <v>293</v>
      </c>
      <c r="I222" s="1" t="s">
        <v>86</v>
      </c>
      <c r="J222" s="3">
        <v>1</v>
      </c>
      <c r="K222" s="2">
        <v>25.52</v>
      </c>
      <c r="L222" s="2">
        <v>0.05</v>
      </c>
      <c r="M222" s="2">
        <v>24.24</v>
      </c>
      <c r="N222" s="2">
        <v>8.86</v>
      </c>
      <c r="O222" s="1" t="s">
        <v>26</v>
      </c>
      <c r="P222" s="1" t="s">
        <v>52</v>
      </c>
      <c r="Q222" s="1" t="s">
        <v>28</v>
      </c>
      <c r="R222" s="3">
        <v>4</v>
      </c>
      <c r="S222" s="3">
        <f t="shared" si="10"/>
        <v>2025</v>
      </c>
      <c r="T222" s="3">
        <f t="shared" si="9"/>
        <v>9</v>
      </c>
      <c r="U222" t="str">
        <f t="shared" si="11"/>
        <v>September</v>
      </c>
    </row>
    <row r="223" spans="1:21" x14ac:dyDescent="0.3">
      <c r="A223" t="s">
        <v>584</v>
      </c>
      <c r="B223" s="11">
        <v>45880</v>
      </c>
      <c r="C223" t="s">
        <v>585</v>
      </c>
      <c r="D223" s="1" t="s">
        <v>39</v>
      </c>
      <c r="E223" s="1" t="s">
        <v>40</v>
      </c>
      <c r="F223" s="1" t="s">
        <v>41</v>
      </c>
      <c r="G223" s="1" t="s">
        <v>270</v>
      </c>
      <c r="H223" s="1" t="s">
        <v>146</v>
      </c>
      <c r="I223" s="1" t="s">
        <v>67</v>
      </c>
      <c r="J223" s="3">
        <v>1</v>
      </c>
      <c r="K223" s="2">
        <v>80.59</v>
      </c>
      <c r="L223" s="2">
        <v>0.1</v>
      </c>
      <c r="M223" s="2">
        <v>72.53</v>
      </c>
      <c r="N223" s="2">
        <v>18.8</v>
      </c>
      <c r="O223" s="1" t="s">
        <v>80</v>
      </c>
      <c r="P223" s="1" t="s">
        <v>136</v>
      </c>
      <c r="Q223" s="1" t="s">
        <v>81</v>
      </c>
      <c r="R223" s="3">
        <v>4</v>
      </c>
      <c r="S223" s="3">
        <f t="shared" si="10"/>
        <v>2025</v>
      </c>
      <c r="T223" s="3">
        <f t="shared" si="9"/>
        <v>8</v>
      </c>
      <c r="U223" t="str">
        <f t="shared" si="11"/>
        <v>August</v>
      </c>
    </row>
    <row r="224" spans="1:21" x14ac:dyDescent="0.3">
      <c r="A224" t="s">
        <v>586</v>
      </c>
      <c r="B224" s="11">
        <v>45694</v>
      </c>
      <c r="C224" t="s">
        <v>587</v>
      </c>
      <c r="D224" s="1" t="s">
        <v>260</v>
      </c>
      <c r="E224" s="1" t="s">
        <v>40</v>
      </c>
      <c r="F224" s="1" t="s">
        <v>41</v>
      </c>
      <c r="G224" s="1" t="s">
        <v>343</v>
      </c>
      <c r="H224" s="1" t="s">
        <v>293</v>
      </c>
      <c r="I224" s="1" t="s">
        <v>86</v>
      </c>
      <c r="J224" s="3">
        <v>4</v>
      </c>
      <c r="K224" s="2">
        <v>23.78</v>
      </c>
      <c r="L224" s="2">
        <v>0.1</v>
      </c>
      <c r="M224" s="2">
        <v>85.61</v>
      </c>
      <c r="N224" s="2">
        <v>27.86</v>
      </c>
      <c r="O224" s="1" t="s">
        <v>35</v>
      </c>
      <c r="P224" s="1" t="s">
        <v>27</v>
      </c>
      <c r="Q224" s="1" t="s">
        <v>28</v>
      </c>
      <c r="R224" s="3">
        <v>4</v>
      </c>
      <c r="S224" s="3">
        <f t="shared" si="10"/>
        <v>2025</v>
      </c>
      <c r="T224" s="3">
        <f t="shared" si="9"/>
        <v>2</v>
      </c>
      <c r="U224" t="str">
        <f t="shared" si="11"/>
        <v>February</v>
      </c>
    </row>
    <row r="225" spans="1:21" x14ac:dyDescent="0.3">
      <c r="A225" t="s">
        <v>588</v>
      </c>
      <c r="B225" s="11">
        <v>45801</v>
      </c>
      <c r="C225" t="s">
        <v>589</v>
      </c>
      <c r="D225" s="1" t="s">
        <v>55</v>
      </c>
      <c r="E225" s="1" t="s">
        <v>48</v>
      </c>
      <c r="F225" s="1" t="s">
        <v>49</v>
      </c>
      <c r="G225" s="1" t="s">
        <v>134</v>
      </c>
      <c r="H225" s="1" t="s">
        <v>125</v>
      </c>
      <c r="I225" s="1" t="s">
        <v>34</v>
      </c>
      <c r="J225" s="3">
        <v>4</v>
      </c>
      <c r="K225" s="2">
        <v>151.16999999999999</v>
      </c>
      <c r="L225" s="2">
        <v>0.05</v>
      </c>
      <c r="M225" s="2">
        <v>574.46</v>
      </c>
      <c r="N225" s="2">
        <v>131.44999999999999</v>
      </c>
      <c r="O225" s="1" t="s">
        <v>26</v>
      </c>
      <c r="P225" s="1" t="s">
        <v>136</v>
      </c>
      <c r="Q225" s="1" t="s">
        <v>28</v>
      </c>
      <c r="R225" s="3">
        <v>4</v>
      </c>
      <c r="S225" s="3">
        <f t="shared" si="10"/>
        <v>2025</v>
      </c>
      <c r="T225" s="3">
        <f t="shared" si="9"/>
        <v>5</v>
      </c>
      <c r="U225" t="str">
        <f t="shared" si="11"/>
        <v>May</v>
      </c>
    </row>
    <row r="226" spans="1:21" x14ac:dyDescent="0.3">
      <c r="A226" t="s">
        <v>590</v>
      </c>
      <c r="B226" s="11">
        <v>45761</v>
      </c>
      <c r="C226" t="s">
        <v>591</v>
      </c>
      <c r="D226" s="1" t="s">
        <v>292</v>
      </c>
      <c r="E226" s="1" t="s">
        <v>64</v>
      </c>
      <c r="F226" s="1" t="s">
        <v>65</v>
      </c>
      <c r="G226" s="1" t="s">
        <v>195</v>
      </c>
      <c r="H226" s="1" t="s">
        <v>96</v>
      </c>
      <c r="I226" s="1" t="s">
        <v>97</v>
      </c>
      <c r="J226" s="3">
        <v>1</v>
      </c>
      <c r="K226" s="2">
        <v>79.13</v>
      </c>
      <c r="L226" s="2">
        <v>0.25</v>
      </c>
      <c r="M226" s="2">
        <v>59.35</v>
      </c>
      <c r="N226" s="2">
        <v>15.53</v>
      </c>
      <c r="O226" s="1" t="s">
        <v>44</v>
      </c>
      <c r="P226" s="1" t="s">
        <v>136</v>
      </c>
      <c r="Q226" s="1" t="s">
        <v>28</v>
      </c>
      <c r="R226" s="3">
        <v>4</v>
      </c>
      <c r="S226" s="3">
        <f t="shared" si="10"/>
        <v>2025</v>
      </c>
      <c r="T226" s="3">
        <f t="shared" si="9"/>
        <v>4</v>
      </c>
      <c r="U226" t="str">
        <f t="shared" si="11"/>
        <v>April</v>
      </c>
    </row>
    <row r="227" spans="1:21" x14ac:dyDescent="0.3">
      <c r="A227" t="s">
        <v>592</v>
      </c>
      <c r="B227" s="11">
        <v>45753</v>
      </c>
      <c r="C227" t="s">
        <v>593</v>
      </c>
      <c r="D227" s="1" t="s">
        <v>133</v>
      </c>
      <c r="E227" s="1" t="s">
        <v>56</v>
      </c>
      <c r="F227" s="1" t="s">
        <v>57</v>
      </c>
      <c r="G227" s="1" t="s">
        <v>58</v>
      </c>
      <c r="H227" s="1" t="s">
        <v>66</v>
      </c>
      <c r="I227" s="1" t="s">
        <v>67</v>
      </c>
      <c r="J227" s="3">
        <v>1</v>
      </c>
      <c r="K227" s="2">
        <v>51.99</v>
      </c>
      <c r="L227" s="2">
        <v>0.05</v>
      </c>
      <c r="M227" s="2">
        <v>49.39</v>
      </c>
      <c r="N227" s="2">
        <v>15.02</v>
      </c>
      <c r="O227" s="1" t="s">
        <v>35</v>
      </c>
      <c r="P227" s="1" t="s">
        <v>27</v>
      </c>
      <c r="Q227" s="1" t="s">
        <v>28</v>
      </c>
      <c r="R227" s="3">
        <v>4</v>
      </c>
      <c r="S227" s="3">
        <f t="shared" si="10"/>
        <v>2025</v>
      </c>
      <c r="T227" s="3">
        <f t="shared" si="9"/>
        <v>4</v>
      </c>
      <c r="U227" t="str">
        <f t="shared" si="11"/>
        <v>April</v>
      </c>
    </row>
    <row r="228" spans="1:21" x14ac:dyDescent="0.3">
      <c r="A228" t="s">
        <v>594</v>
      </c>
      <c r="B228" s="11">
        <v>46015</v>
      </c>
      <c r="C228" t="s">
        <v>595</v>
      </c>
      <c r="D228" s="1" t="s">
        <v>175</v>
      </c>
      <c r="E228" s="1" t="s">
        <v>64</v>
      </c>
      <c r="F228" s="1" t="s">
        <v>65</v>
      </c>
      <c r="G228" s="1" t="s">
        <v>213</v>
      </c>
      <c r="H228" s="1" t="s">
        <v>33</v>
      </c>
      <c r="I228" s="1" t="s">
        <v>34</v>
      </c>
      <c r="J228" s="3">
        <v>2</v>
      </c>
      <c r="K228" s="2">
        <v>42.65</v>
      </c>
      <c r="L228" s="2">
        <v>0.1</v>
      </c>
      <c r="M228" s="2">
        <v>76.77</v>
      </c>
      <c r="N228" s="2">
        <v>10.97</v>
      </c>
      <c r="O228" s="1" t="s">
        <v>44</v>
      </c>
      <c r="P228" s="1" t="s">
        <v>136</v>
      </c>
      <c r="Q228" s="1" t="s">
        <v>36</v>
      </c>
      <c r="R228" s="3">
        <v>4</v>
      </c>
      <c r="S228" s="3">
        <f t="shared" si="10"/>
        <v>2025</v>
      </c>
      <c r="T228" s="3">
        <f t="shared" si="9"/>
        <v>12</v>
      </c>
      <c r="U228" t="str">
        <f t="shared" si="11"/>
        <v>December</v>
      </c>
    </row>
    <row r="229" spans="1:21" x14ac:dyDescent="0.3">
      <c r="A229" t="s">
        <v>596</v>
      </c>
      <c r="B229" s="11">
        <v>45811</v>
      </c>
      <c r="C229" t="s">
        <v>597</v>
      </c>
      <c r="D229" s="1" t="s">
        <v>189</v>
      </c>
      <c r="E229" s="1" t="s">
        <v>40</v>
      </c>
      <c r="F229" s="1" t="s">
        <v>41</v>
      </c>
      <c r="G229" s="1" t="s">
        <v>216</v>
      </c>
      <c r="H229" s="1" t="s">
        <v>51</v>
      </c>
      <c r="I229" s="1" t="s">
        <v>34</v>
      </c>
      <c r="J229" s="3">
        <v>1</v>
      </c>
      <c r="K229" s="2">
        <v>135.18</v>
      </c>
      <c r="L229" s="2">
        <v>0.1</v>
      </c>
      <c r="M229" s="2">
        <v>121.66</v>
      </c>
      <c r="N229" s="2">
        <v>25.27</v>
      </c>
      <c r="O229" s="1" t="s">
        <v>35</v>
      </c>
      <c r="P229" s="1" t="s">
        <v>27</v>
      </c>
      <c r="Q229" s="1" t="s">
        <v>81</v>
      </c>
      <c r="R229" s="3">
        <v>3</v>
      </c>
      <c r="S229" s="3">
        <f t="shared" si="10"/>
        <v>2025</v>
      </c>
      <c r="T229" s="3">
        <f t="shared" si="9"/>
        <v>6</v>
      </c>
      <c r="U229" t="str">
        <f t="shared" si="11"/>
        <v>June</v>
      </c>
    </row>
    <row r="230" spans="1:21" x14ac:dyDescent="0.3">
      <c r="A230" t="s">
        <v>598</v>
      </c>
      <c r="B230" s="11">
        <v>45994</v>
      </c>
      <c r="C230" t="s">
        <v>599</v>
      </c>
      <c r="D230" s="1" t="s">
        <v>189</v>
      </c>
      <c r="E230" s="1" t="s">
        <v>56</v>
      </c>
      <c r="F230" s="1" t="s">
        <v>57</v>
      </c>
      <c r="G230" s="1" t="s">
        <v>279</v>
      </c>
      <c r="H230" s="1" t="s">
        <v>159</v>
      </c>
      <c r="I230" s="1" t="s">
        <v>97</v>
      </c>
      <c r="J230" s="3">
        <v>4</v>
      </c>
      <c r="K230" s="2">
        <v>30.55</v>
      </c>
      <c r="L230" s="2">
        <v>0.05</v>
      </c>
      <c r="M230" s="2">
        <v>116.09</v>
      </c>
      <c r="N230" s="2">
        <v>36.24</v>
      </c>
      <c r="O230" s="1" t="s">
        <v>35</v>
      </c>
      <c r="P230" s="1" t="s">
        <v>52</v>
      </c>
      <c r="Q230" s="1" t="s">
        <v>28</v>
      </c>
      <c r="R230" s="3">
        <v>5</v>
      </c>
      <c r="S230" s="3">
        <f t="shared" si="10"/>
        <v>2025</v>
      </c>
      <c r="T230" s="3">
        <f t="shared" si="9"/>
        <v>12</v>
      </c>
      <c r="U230" t="str">
        <f t="shared" si="11"/>
        <v>December</v>
      </c>
    </row>
    <row r="231" spans="1:21" x14ac:dyDescent="0.3">
      <c r="A231" t="s">
        <v>600</v>
      </c>
      <c r="B231" s="11">
        <v>45904</v>
      </c>
      <c r="C231" t="s">
        <v>601</v>
      </c>
      <c r="D231" s="1" t="s">
        <v>142</v>
      </c>
      <c r="E231" s="1" t="s">
        <v>123</v>
      </c>
      <c r="F231" s="1" t="s">
        <v>57</v>
      </c>
      <c r="G231" s="1" t="s">
        <v>337</v>
      </c>
      <c r="H231" s="1" t="s">
        <v>90</v>
      </c>
      <c r="I231" s="1" t="s">
        <v>86</v>
      </c>
      <c r="J231" s="3">
        <v>5</v>
      </c>
      <c r="K231" s="2">
        <v>101.03</v>
      </c>
      <c r="L231" s="2">
        <v>0.1</v>
      </c>
      <c r="M231" s="2">
        <v>454.65</v>
      </c>
      <c r="N231" s="2">
        <v>94.86</v>
      </c>
      <c r="O231" s="1" t="s">
        <v>44</v>
      </c>
      <c r="P231" s="1" t="s">
        <v>52</v>
      </c>
      <c r="Q231" s="1" t="s">
        <v>81</v>
      </c>
      <c r="R231" s="3">
        <v>5</v>
      </c>
      <c r="S231" s="3">
        <f t="shared" si="10"/>
        <v>2025</v>
      </c>
      <c r="T231" s="3">
        <f t="shared" si="9"/>
        <v>9</v>
      </c>
      <c r="U231" t="str">
        <f t="shared" si="11"/>
        <v>September</v>
      </c>
    </row>
    <row r="232" spans="1:21" x14ac:dyDescent="0.3">
      <c r="A232" t="s">
        <v>602</v>
      </c>
      <c r="B232" s="11">
        <v>45967</v>
      </c>
      <c r="C232" t="s">
        <v>603</v>
      </c>
      <c r="D232" s="1" t="s">
        <v>292</v>
      </c>
      <c r="E232" s="1" t="s">
        <v>64</v>
      </c>
      <c r="F232" s="1" t="s">
        <v>65</v>
      </c>
      <c r="G232" s="1" t="s">
        <v>77</v>
      </c>
      <c r="H232" s="1" t="s">
        <v>78</v>
      </c>
      <c r="I232" s="1" t="s">
        <v>79</v>
      </c>
      <c r="J232" s="3">
        <v>1</v>
      </c>
      <c r="K232" s="2">
        <v>18.420000000000002</v>
      </c>
      <c r="L232" s="2">
        <v>0.15</v>
      </c>
      <c r="M232" s="2">
        <v>15.65</v>
      </c>
      <c r="N232" s="2">
        <v>5.97</v>
      </c>
      <c r="O232" s="1" t="s">
        <v>224</v>
      </c>
      <c r="P232" s="1" t="s">
        <v>136</v>
      </c>
      <c r="Q232" s="1" t="s">
        <v>36</v>
      </c>
      <c r="R232" s="3">
        <v>4</v>
      </c>
      <c r="S232" s="3">
        <f t="shared" si="10"/>
        <v>2025</v>
      </c>
      <c r="T232" s="3">
        <f t="shared" si="9"/>
        <v>11</v>
      </c>
      <c r="U232" t="str">
        <f t="shared" si="11"/>
        <v>November</v>
      </c>
    </row>
    <row r="233" spans="1:21" x14ac:dyDescent="0.3">
      <c r="A233" t="s">
        <v>604</v>
      </c>
      <c r="B233" s="11">
        <v>45854</v>
      </c>
      <c r="C233" t="s">
        <v>605</v>
      </c>
      <c r="D233" s="1" t="s">
        <v>178</v>
      </c>
      <c r="E233" s="1" t="s">
        <v>100</v>
      </c>
      <c r="F233" s="1" t="s">
        <v>57</v>
      </c>
      <c r="G233" s="1" t="s">
        <v>154</v>
      </c>
      <c r="H233" s="1" t="s">
        <v>125</v>
      </c>
      <c r="I233" s="1" t="s">
        <v>34</v>
      </c>
      <c r="J233" s="3">
        <v>2</v>
      </c>
      <c r="K233" s="2">
        <v>164.79</v>
      </c>
      <c r="L233" s="2">
        <v>0.1</v>
      </c>
      <c r="M233" s="2">
        <v>296.62</v>
      </c>
      <c r="N233" s="2">
        <v>76.86</v>
      </c>
      <c r="O233" s="1" t="s">
        <v>26</v>
      </c>
      <c r="P233" s="1" t="s">
        <v>52</v>
      </c>
      <c r="Q233" s="1" t="s">
        <v>28</v>
      </c>
      <c r="R233" s="3">
        <v>5</v>
      </c>
      <c r="S233" s="3">
        <f t="shared" si="10"/>
        <v>2025</v>
      </c>
      <c r="T233" s="3">
        <f t="shared" si="9"/>
        <v>7</v>
      </c>
      <c r="U233" t="str">
        <f t="shared" si="11"/>
        <v>July</v>
      </c>
    </row>
    <row r="234" spans="1:21" x14ac:dyDescent="0.3">
      <c r="A234" t="s">
        <v>606</v>
      </c>
      <c r="B234" s="11">
        <v>45883</v>
      </c>
      <c r="C234" t="s">
        <v>607</v>
      </c>
      <c r="D234" s="1" t="s">
        <v>292</v>
      </c>
      <c r="E234" s="1" t="s">
        <v>71</v>
      </c>
      <c r="F234" s="1" t="s">
        <v>72</v>
      </c>
      <c r="G234" s="1" t="s">
        <v>73</v>
      </c>
      <c r="H234" s="1" t="s">
        <v>90</v>
      </c>
      <c r="I234" s="1" t="s">
        <v>86</v>
      </c>
      <c r="J234" s="3">
        <v>1</v>
      </c>
      <c r="K234" s="2">
        <v>103.15</v>
      </c>
      <c r="L234" s="2">
        <v>0.25</v>
      </c>
      <c r="M234" s="2">
        <v>77.36</v>
      </c>
      <c r="N234" s="2">
        <v>16.420000000000002</v>
      </c>
      <c r="O234" s="1" t="s">
        <v>26</v>
      </c>
      <c r="P234" s="1" t="s">
        <v>27</v>
      </c>
      <c r="Q234" s="1" t="s">
        <v>81</v>
      </c>
      <c r="R234" s="3">
        <v>4</v>
      </c>
      <c r="S234" s="3">
        <f t="shared" si="10"/>
        <v>2025</v>
      </c>
      <c r="T234" s="3">
        <f t="shared" si="9"/>
        <v>8</v>
      </c>
      <c r="U234" t="str">
        <f t="shared" si="11"/>
        <v>August</v>
      </c>
    </row>
    <row r="235" spans="1:21" x14ac:dyDescent="0.3">
      <c r="A235" t="s">
        <v>608</v>
      </c>
      <c r="B235" s="11">
        <v>45850</v>
      </c>
      <c r="C235" t="s">
        <v>609</v>
      </c>
      <c r="D235" s="1" t="s">
        <v>20</v>
      </c>
      <c r="E235" s="1" t="s">
        <v>56</v>
      </c>
      <c r="F235" s="1" t="s">
        <v>57</v>
      </c>
      <c r="G235" s="1" t="s">
        <v>279</v>
      </c>
      <c r="H235" s="1" t="s">
        <v>85</v>
      </c>
      <c r="I235" s="1" t="s">
        <v>86</v>
      </c>
      <c r="J235" s="3">
        <v>2</v>
      </c>
      <c r="K235" s="2">
        <v>136.91999999999999</v>
      </c>
      <c r="L235" s="2">
        <v>0.15</v>
      </c>
      <c r="M235" s="2">
        <v>232.77</v>
      </c>
      <c r="N235" s="2">
        <v>57.64</v>
      </c>
      <c r="O235" s="1" t="s">
        <v>224</v>
      </c>
      <c r="P235" s="1" t="s">
        <v>27</v>
      </c>
      <c r="Q235" s="1" t="s">
        <v>28</v>
      </c>
      <c r="R235" s="3">
        <v>4</v>
      </c>
      <c r="S235" s="3">
        <f t="shared" si="10"/>
        <v>2025</v>
      </c>
      <c r="T235" s="3">
        <f t="shared" si="9"/>
        <v>7</v>
      </c>
      <c r="U235" t="str">
        <f t="shared" si="11"/>
        <v>July</v>
      </c>
    </row>
    <row r="236" spans="1:21" x14ac:dyDescent="0.3">
      <c r="A236" t="s">
        <v>610</v>
      </c>
      <c r="B236" s="11">
        <v>45734</v>
      </c>
      <c r="C236" t="s">
        <v>611</v>
      </c>
      <c r="D236" s="1" t="s">
        <v>260</v>
      </c>
      <c r="E236" s="1" t="s">
        <v>40</v>
      </c>
      <c r="F236" s="1" t="s">
        <v>41</v>
      </c>
      <c r="G236" s="1" t="s">
        <v>186</v>
      </c>
      <c r="H236" s="1" t="s">
        <v>125</v>
      </c>
      <c r="I236" s="1" t="s">
        <v>34</v>
      </c>
      <c r="J236" s="3">
        <v>1</v>
      </c>
      <c r="K236" s="2">
        <v>154.15</v>
      </c>
      <c r="L236" s="2">
        <v>0.1</v>
      </c>
      <c r="M236" s="2">
        <v>138.72999999999999</v>
      </c>
      <c r="N236" s="2">
        <v>27.3</v>
      </c>
      <c r="O236" s="1" t="s">
        <v>44</v>
      </c>
      <c r="P236" s="1" t="s">
        <v>27</v>
      </c>
      <c r="Q236" s="1" t="s">
        <v>28</v>
      </c>
      <c r="R236" s="3">
        <v>3</v>
      </c>
      <c r="S236" s="3">
        <f t="shared" si="10"/>
        <v>2025</v>
      </c>
      <c r="T236" s="3">
        <f t="shared" si="9"/>
        <v>3</v>
      </c>
      <c r="U236" t="str">
        <f t="shared" si="11"/>
        <v>March</v>
      </c>
    </row>
    <row r="237" spans="1:21" x14ac:dyDescent="0.3">
      <c r="A237" t="s">
        <v>612</v>
      </c>
      <c r="B237" s="11">
        <v>45940</v>
      </c>
      <c r="C237" t="s">
        <v>613</v>
      </c>
      <c r="D237" s="1" t="s">
        <v>20</v>
      </c>
      <c r="E237" s="1" t="s">
        <v>56</v>
      </c>
      <c r="F237" s="1" t="s">
        <v>57</v>
      </c>
      <c r="G237" s="1" t="s">
        <v>296</v>
      </c>
      <c r="H237" s="1" t="s">
        <v>59</v>
      </c>
      <c r="I237" s="1" t="s">
        <v>60</v>
      </c>
      <c r="J237" s="3">
        <v>2</v>
      </c>
      <c r="K237" s="2">
        <v>43.39</v>
      </c>
      <c r="L237" s="2">
        <v>0.2</v>
      </c>
      <c r="M237" s="2">
        <v>69.42</v>
      </c>
      <c r="N237" s="2">
        <v>18.690000000000001</v>
      </c>
      <c r="O237" s="1" t="s">
        <v>80</v>
      </c>
      <c r="P237" s="1" t="s">
        <v>27</v>
      </c>
      <c r="Q237" s="1" t="s">
        <v>28</v>
      </c>
      <c r="R237" s="3">
        <v>4</v>
      </c>
      <c r="S237" s="3">
        <f t="shared" si="10"/>
        <v>2025</v>
      </c>
      <c r="T237" s="3">
        <f t="shared" si="9"/>
        <v>10</v>
      </c>
      <c r="U237" t="str">
        <f t="shared" si="11"/>
        <v>October</v>
      </c>
    </row>
    <row r="238" spans="1:21" x14ac:dyDescent="0.3">
      <c r="A238" t="s">
        <v>614</v>
      </c>
      <c r="B238" s="11">
        <v>45767</v>
      </c>
      <c r="C238" t="s">
        <v>615</v>
      </c>
      <c r="D238" s="1" t="s">
        <v>185</v>
      </c>
      <c r="E238" s="1" t="s">
        <v>21</v>
      </c>
      <c r="F238" s="1" t="s">
        <v>22</v>
      </c>
      <c r="G238" s="1" t="s">
        <v>23</v>
      </c>
      <c r="H238" s="1" t="s">
        <v>66</v>
      </c>
      <c r="I238" s="1" t="s">
        <v>67</v>
      </c>
      <c r="J238" s="3">
        <v>2</v>
      </c>
      <c r="K238" s="2">
        <v>59.24</v>
      </c>
      <c r="L238" s="2">
        <v>0.05</v>
      </c>
      <c r="M238" s="2">
        <v>112.55</v>
      </c>
      <c r="N238" s="2">
        <v>29.76</v>
      </c>
      <c r="O238" s="1" t="s">
        <v>44</v>
      </c>
      <c r="P238" s="1" t="s">
        <v>27</v>
      </c>
      <c r="Q238" s="1" t="s">
        <v>28</v>
      </c>
      <c r="R238" s="3">
        <v>5</v>
      </c>
      <c r="S238" s="3">
        <f t="shared" si="10"/>
        <v>2025</v>
      </c>
      <c r="T238" s="3">
        <f t="shared" si="9"/>
        <v>4</v>
      </c>
      <c r="U238" t="str">
        <f t="shared" si="11"/>
        <v>April</v>
      </c>
    </row>
    <row r="239" spans="1:21" x14ac:dyDescent="0.3">
      <c r="A239" t="s">
        <v>616</v>
      </c>
      <c r="B239" s="11">
        <v>45667</v>
      </c>
      <c r="C239" t="s">
        <v>617</v>
      </c>
      <c r="D239" s="1" t="s">
        <v>244</v>
      </c>
      <c r="E239" s="1" t="s">
        <v>71</v>
      </c>
      <c r="F239" s="1" t="s">
        <v>72</v>
      </c>
      <c r="G239" s="1" t="s">
        <v>368</v>
      </c>
      <c r="H239" s="1" t="s">
        <v>125</v>
      </c>
      <c r="I239" s="1" t="s">
        <v>34</v>
      </c>
      <c r="J239" s="3">
        <v>2</v>
      </c>
      <c r="K239" s="2">
        <v>162.41999999999999</v>
      </c>
      <c r="L239" s="2">
        <v>0.05</v>
      </c>
      <c r="M239" s="2">
        <v>308.60000000000002</v>
      </c>
      <c r="N239" s="2">
        <v>80.739999999999995</v>
      </c>
      <c r="O239" s="1" t="s">
        <v>26</v>
      </c>
      <c r="P239" s="1" t="s">
        <v>136</v>
      </c>
      <c r="Q239" s="1" t="s">
        <v>28</v>
      </c>
      <c r="R239" s="3">
        <v>5</v>
      </c>
      <c r="S239" s="3">
        <f t="shared" si="10"/>
        <v>2025</v>
      </c>
      <c r="T239" s="3">
        <f t="shared" si="9"/>
        <v>1</v>
      </c>
      <c r="U239" t="str">
        <f t="shared" si="11"/>
        <v>January</v>
      </c>
    </row>
    <row r="240" spans="1:21" x14ac:dyDescent="0.3">
      <c r="A240" t="s">
        <v>618</v>
      </c>
      <c r="B240" s="11">
        <v>45910</v>
      </c>
      <c r="C240" t="s">
        <v>619</v>
      </c>
      <c r="D240" s="1" t="s">
        <v>105</v>
      </c>
      <c r="E240" s="1" t="s">
        <v>106</v>
      </c>
      <c r="F240" s="1" t="s">
        <v>65</v>
      </c>
      <c r="G240" s="1" t="s">
        <v>179</v>
      </c>
      <c r="H240" s="1" t="s">
        <v>43</v>
      </c>
      <c r="I240" s="1" t="s">
        <v>34</v>
      </c>
      <c r="J240" s="3">
        <v>4</v>
      </c>
      <c r="K240" s="2">
        <v>84.88</v>
      </c>
      <c r="L240" s="2">
        <v>0.1</v>
      </c>
      <c r="M240" s="2">
        <v>305.56</v>
      </c>
      <c r="N240" s="2">
        <v>89.16</v>
      </c>
      <c r="O240" s="1" t="s">
        <v>80</v>
      </c>
      <c r="P240" s="1" t="s">
        <v>136</v>
      </c>
      <c r="Q240" s="1" t="s">
        <v>81</v>
      </c>
      <c r="R240" s="3">
        <v>3</v>
      </c>
      <c r="S240" s="3">
        <f t="shared" si="10"/>
        <v>2025</v>
      </c>
      <c r="T240" s="3">
        <f t="shared" si="9"/>
        <v>9</v>
      </c>
      <c r="U240" t="str">
        <f t="shared" si="11"/>
        <v>September</v>
      </c>
    </row>
    <row r="241" spans="1:21" x14ac:dyDescent="0.3">
      <c r="A241" t="s">
        <v>620</v>
      </c>
      <c r="B241" s="11">
        <v>45727</v>
      </c>
      <c r="C241" t="s">
        <v>621</v>
      </c>
      <c r="D241" s="1" t="s">
        <v>178</v>
      </c>
      <c r="E241" s="1" t="s">
        <v>40</v>
      </c>
      <c r="F241" s="1" t="s">
        <v>41</v>
      </c>
      <c r="G241" s="1" t="s">
        <v>343</v>
      </c>
      <c r="H241" s="1" t="s">
        <v>51</v>
      </c>
      <c r="I241" s="1" t="s">
        <v>34</v>
      </c>
      <c r="J241" s="3">
        <v>3</v>
      </c>
      <c r="K241" s="2">
        <v>135.28</v>
      </c>
      <c r="L241" s="2">
        <v>0.1</v>
      </c>
      <c r="M241" s="2">
        <v>365.26</v>
      </c>
      <c r="N241" s="2">
        <v>77.930000000000007</v>
      </c>
      <c r="O241" s="1" t="s">
        <v>224</v>
      </c>
      <c r="P241" s="1" t="s">
        <v>27</v>
      </c>
      <c r="Q241" s="1" t="s">
        <v>81</v>
      </c>
      <c r="R241" s="3">
        <v>3</v>
      </c>
      <c r="S241" s="3">
        <f t="shared" si="10"/>
        <v>2025</v>
      </c>
      <c r="T241" s="3">
        <f t="shared" si="9"/>
        <v>3</v>
      </c>
      <c r="U241" t="str">
        <f t="shared" si="11"/>
        <v>March</v>
      </c>
    </row>
    <row r="242" spans="1:21" x14ac:dyDescent="0.3">
      <c r="A242" t="s">
        <v>622</v>
      </c>
      <c r="B242" s="11">
        <v>46007</v>
      </c>
      <c r="C242" t="s">
        <v>623</v>
      </c>
      <c r="D242" s="1" t="s">
        <v>260</v>
      </c>
      <c r="E242" s="1" t="s">
        <v>21</v>
      </c>
      <c r="F242" s="1" t="s">
        <v>22</v>
      </c>
      <c r="G242" s="1" t="s">
        <v>23</v>
      </c>
      <c r="H242" s="1" t="s">
        <v>108</v>
      </c>
      <c r="I242" s="1" t="s">
        <v>86</v>
      </c>
      <c r="J242" s="3">
        <v>1</v>
      </c>
      <c r="K242" s="2">
        <v>150.47</v>
      </c>
      <c r="L242" s="2">
        <v>0</v>
      </c>
      <c r="M242" s="2">
        <v>150.47</v>
      </c>
      <c r="N242" s="2">
        <v>20.75</v>
      </c>
      <c r="O242" s="1" t="s">
        <v>44</v>
      </c>
      <c r="P242" s="1" t="s">
        <v>27</v>
      </c>
      <c r="Q242" s="1" t="s">
        <v>28</v>
      </c>
      <c r="R242" s="3">
        <v>4</v>
      </c>
      <c r="S242" s="3">
        <f t="shared" si="10"/>
        <v>2025</v>
      </c>
      <c r="T242" s="3">
        <f t="shared" si="9"/>
        <v>12</v>
      </c>
      <c r="U242" t="str">
        <f t="shared" si="11"/>
        <v>December</v>
      </c>
    </row>
    <row r="243" spans="1:21" x14ac:dyDescent="0.3">
      <c r="A243" t="s">
        <v>624</v>
      </c>
      <c r="B243" s="11">
        <v>46010</v>
      </c>
      <c r="C243" t="s">
        <v>625</v>
      </c>
      <c r="D243" s="1" t="s">
        <v>105</v>
      </c>
      <c r="E243" s="1" t="s">
        <v>106</v>
      </c>
      <c r="F243" s="1" t="s">
        <v>65</v>
      </c>
      <c r="G243" s="1" t="s">
        <v>115</v>
      </c>
      <c r="H243" s="1" t="s">
        <v>102</v>
      </c>
      <c r="I243" s="1" t="s">
        <v>34</v>
      </c>
      <c r="J243" s="3">
        <v>1</v>
      </c>
      <c r="K243" s="2">
        <v>48.7</v>
      </c>
      <c r="L243" s="2">
        <v>0.05</v>
      </c>
      <c r="M243" s="2">
        <v>46.27</v>
      </c>
      <c r="N243" s="2">
        <v>10.14</v>
      </c>
      <c r="O243" s="1" t="s">
        <v>26</v>
      </c>
      <c r="P243" s="1" t="s">
        <v>52</v>
      </c>
      <c r="Q243" s="1" t="s">
        <v>28</v>
      </c>
      <c r="R243" s="3">
        <v>5</v>
      </c>
      <c r="S243" s="3">
        <f t="shared" si="10"/>
        <v>2025</v>
      </c>
      <c r="T243" s="3">
        <f t="shared" si="9"/>
        <v>12</v>
      </c>
      <c r="U243" t="str">
        <f t="shared" si="11"/>
        <v>December</v>
      </c>
    </row>
    <row r="244" spans="1:21" x14ac:dyDescent="0.3">
      <c r="A244" t="s">
        <v>626</v>
      </c>
      <c r="B244" s="11">
        <v>46000</v>
      </c>
      <c r="C244" t="s">
        <v>627</v>
      </c>
      <c r="D244" s="1" t="s">
        <v>149</v>
      </c>
      <c r="E244" s="1" t="s">
        <v>40</v>
      </c>
      <c r="F244" s="1" t="s">
        <v>41</v>
      </c>
      <c r="G244" s="1" t="s">
        <v>186</v>
      </c>
      <c r="H244" s="1" t="s">
        <v>102</v>
      </c>
      <c r="I244" s="1" t="s">
        <v>34</v>
      </c>
      <c r="J244" s="3">
        <v>1</v>
      </c>
      <c r="K244" s="2">
        <v>48.56</v>
      </c>
      <c r="L244" s="2">
        <v>0.05</v>
      </c>
      <c r="M244" s="2">
        <v>46.13</v>
      </c>
      <c r="N244" s="2">
        <v>9.9700000000000006</v>
      </c>
      <c r="O244" s="1" t="s">
        <v>35</v>
      </c>
      <c r="P244" s="1" t="s">
        <v>27</v>
      </c>
      <c r="Q244" s="1" t="s">
        <v>36</v>
      </c>
      <c r="R244" s="3">
        <v>4</v>
      </c>
      <c r="S244" s="3">
        <f t="shared" si="10"/>
        <v>2025</v>
      </c>
      <c r="T244" s="3">
        <f t="shared" si="9"/>
        <v>12</v>
      </c>
      <c r="U244" t="str">
        <f t="shared" si="11"/>
        <v>December</v>
      </c>
    </row>
    <row r="245" spans="1:21" x14ac:dyDescent="0.3">
      <c r="A245" t="s">
        <v>628</v>
      </c>
      <c r="B245" s="11">
        <v>45802</v>
      </c>
      <c r="C245" t="s">
        <v>629</v>
      </c>
      <c r="D245" s="1" t="s">
        <v>149</v>
      </c>
      <c r="E245" s="1" t="s">
        <v>100</v>
      </c>
      <c r="F245" s="1" t="s">
        <v>57</v>
      </c>
      <c r="G245" s="1" t="s">
        <v>101</v>
      </c>
      <c r="H245" s="1" t="s">
        <v>293</v>
      </c>
      <c r="I245" s="1" t="s">
        <v>86</v>
      </c>
      <c r="J245" s="3">
        <v>1</v>
      </c>
      <c r="K245" s="2">
        <v>24.33</v>
      </c>
      <c r="L245" s="2">
        <v>0.05</v>
      </c>
      <c r="M245" s="2">
        <v>23.12</v>
      </c>
      <c r="N245" s="2">
        <v>8.65</v>
      </c>
      <c r="O245" s="1" t="s">
        <v>109</v>
      </c>
      <c r="P245" s="1" t="s">
        <v>136</v>
      </c>
      <c r="Q245" s="1" t="s">
        <v>28</v>
      </c>
      <c r="R245" s="3">
        <v>3</v>
      </c>
      <c r="S245" s="3">
        <f t="shared" si="10"/>
        <v>2025</v>
      </c>
      <c r="T245" s="3">
        <f t="shared" si="9"/>
        <v>5</v>
      </c>
      <c r="U245" t="str">
        <f t="shared" si="11"/>
        <v>May</v>
      </c>
    </row>
    <row r="246" spans="1:21" x14ac:dyDescent="0.3">
      <c r="A246" t="s">
        <v>630</v>
      </c>
      <c r="B246" s="11">
        <v>45664</v>
      </c>
      <c r="C246" t="s">
        <v>631</v>
      </c>
      <c r="D246" s="1" t="s">
        <v>63</v>
      </c>
      <c r="E246" s="1" t="s">
        <v>64</v>
      </c>
      <c r="F246" s="1" t="s">
        <v>65</v>
      </c>
      <c r="G246" s="1" t="s">
        <v>112</v>
      </c>
      <c r="H246" s="1" t="s">
        <v>85</v>
      </c>
      <c r="I246" s="1" t="s">
        <v>86</v>
      </c>
      <c r="J246" s="3">
        <v>3</v>
      </c>
      <c r="K246" s="2">
        <v>120.33</v>
      </c>
      <c r="L246" s="2">
        <v>0.05</v>
      </c>
      <c r="M246" s="2">
        <v>342.94</v>
      </c>
      <c r="N246" s="2">
        <v>94.05</v>
      </c>
      <c r="O246" s="1" t="s">
        <v>35</v>
      </c>
      <c r="P246" s="1" t="s">
        <v>52</v>
      </c>
      <c r="Q246" s="1" t="s">
        <v>28</v>
      </c>
      <c r="R246" s="3">
        <v>2</v>
      </c>
      <c r="S246" s="3">
        <f t="shared" si="10"/>
        <v>2025</v>
      </c>
      <c r="T246" s="3">
        <f t="shared" si="9"/>
        <v>1</v>
      </c>
      <c r="U246" t="str">
        <f t="shared" si="11"/>
        <v>January</v>
      </c>
    </row>
    <row r="247" spans="1:21" x14ac:dyDescent="0.3">
      <c r="A247" t="s">
        <v>632</v>
      </c>
      <c r="B247" s="11">
        <v>46004</v>
      </c>
      <c r="C247" t="s">
        <v>274</v>
      </c>
      <c r="D247" s="1" t="s">
        <v>93</v>
      </c>
      <c r="E247" s="1" t="s">
        <v>106</v>
      </c>
      <c r="F247" s="1" t="s">
        <v>65</v>
      </c>
      <c r="G247" s="1" t="s">
        <v>115</v>
      </c>
      <c r="H247" s="1" t="s">
        <v>102</v>
      </c>
      <c r="I247" s="1" t="s">
        <v>34</v>
      </c>
      <c r="J247" s="3">
        <v>1</v>
      </c>
      <c r="K247" s="2">
        <v>51.89</v>
      </c>
      <c r="L247" s="2">
        <v>0.1</v>
      </c>
      <c r="M247" s="2">
        <v>46.7</v>
      </c>
      <c r="N247" s="2">
        <v>10.92</v>
      </c>
      <c r="O247" s="1" t="s">
        <v>44</v>
      </c>
      <c r="P247" s="1" t="s">
        <v>52</v>
      </c>
      <c r="Q247" s="1" t="s">
        <v>28</v>
      </c>
      <c r="R247" s="3">
        <v>3</v>
      </c>
      <c r="S247" s="3">
        <f t="shared" si="10"/>
        <v>2025</v>
      </c>
      <c r="T247" s="3">
        <f t="shared" si="9"/>
        <v>12</v>
      </c>
      <c r="U247" t="str">
        <f t="shared" si="11"/>
        <v>December</v>
      </c>
    </row>
    <row r="248" spans="1:21" x14ac:dyDescent="0.3">
      <c r="A248" t="s">
        <v>633</v>
      </c>
      <c r="B248" s="11">
        <v>45825</v>
      </c>
      <c r="C248" t="s">
        <v>634</v>
      </c>
      <c r="D248" s="1" t="s">
        <v>157</v>
      </c>
      <c r="E248" s="1" t="s">
        <v>64</v>
      </c>
      <c r="F248" s="1" t="s">
        <v>65</v>
      </c>
      <c r="G248" s="1" t="s">
        <v>112</v>
      </c>
      <c r="H248" s="1" t="s">
        <v>59</v>
      </c>
      <c r="I248" s="1" t="s">
        <v>60</v>
      </c>
      <c r="J248" s="3">
        <v>2</v>
      </c>
      <c r="K248" s="2">
        <v>45.05</v>
      </c>
      <c r="L248" s="2">
        <v>0.05</v>
      </c>
      <c r="M248" s="2">
        <v>85.59</v>
      </c>
      <c r="N248" s="2">
        <v>18.850000000000001</v>
      </c>
      <c r="O248" s="1" t="s">
        <v>26</v>
      </c>
      <c r="P248" s="1" t="s">
        <v>27</v>
      </c>
      <c r="Q248" s="1" t="s">
        <v>81</v>
      </c>
      <c r="R248" s="3">
        <v>3</v>
      </c>
      <c r="S248" s="3">
        <f t="shared" si="10"/>
        <v>2025</v>
      </c>
      <c r="T248" s="3">
        <f t="shared" si="9"/>
        <v>6</v>
      </c>
      <c r="U248" t="str">
        <f t="shared" si="11"/>
        <v>June</v>
      </c>
    </row>
    <row r="249" spans="1:21" x14ac:dyDescent="0.3">
      <c r="A249" t="s">
        <v>635</v>
      </c>
      <c r="B249" s="11">
        <v>46014</v>
      </c>
      <c r="C249" t="s">
        <v>231</v>
      </c>
      <c r="D249" s="1" t="s">
        <v>178</v>
      </c>
      <c r="E249" s="1" t="s">
        <v>56</v>
      </c>
      <c r="F249" s="1" t="s">
        <v>57</v>
      </c>
      <c r="G249" s="1" t="s">
        <v>58</v>
      </c>
      <c r="H249" s="1" t="s">
        <v>85</v>
      </c>
      <c r="I249" s="1" t="s">
        <v>86</v>
      </c>
      <c r="J249" s="3">
        <v>2</v>
      </c>
      <c r="K249" s="2">
        <v>136.27000000000001</v>
      </c>
      <c r="L249" s="2">
        <v>0.15</v>
      </c>
      <c r="M249" s="2">
        <v>231.66</v>
      </c>
      <c r="N249" s="2">
        <v>42.33</v>
      </c>
      <c r="O249" s="1" t="s">
        <v>44</v>
      </c>
      <c r="P249" s="1" t="s">
        <v>27</v>
      </c>
      <c r="Q249" s="1" t="s">
        <v>81</v>
      </c>
      <c r="R249" s="3">
        <v>5</v>
      </c>
      <c r="S249" s="3">
        <f t="shared" si="10"/>
        <v>2025</v>
      </c>
      <c r="T249" s="3">
        <f t="shared" si="9"/>
        <v>12</v>
      </c>
      <c r="U249" t="str">
        <f t="shared" si="11"/>
        <v>December</v>
      </c>
    </row>
    <row r="250" spans="1:21" x14ac:dyDescent="0.3">
      <c r="A250" t="s">
        <v>636</v>
      </c>
      <c r="B250" s="11">
        <v>46013</v>
      </c>
      <c r="C250" t="s">
        <v>637</v>
      </c>
      <c r="D250" s="1" t="s">
        <v>153</v>
      </c>
      <c r="E250" s="1" t="s">
        <v>48</v>
      </c>
      <c r="F250" s="1" t="s">
        <v>49</v>
      </c>
      <c r="G250" s="1" t="s">
        <v>134</v>
      </c>
      <c r="H250" s="1" t="s">
        <v>150</v>
      </c>
      <c r="I250" s="1" t="s">
        <v>97</v>
      </c>
      <c r="J250" s="3">
        <v>1</v>
      </c>
      <c r="K250" s="2">
        <v>78.260000000000005</v>
      </c>
      <c r="L250" s="2">
        <v>0.1</v>
      </c>
      <c r="M250" s="2">
        <v>70.430000000000007</v>
      </c>
      <c r="N250" s="2">
        <v>21.43</v>
      </c>
      <c r="O250" s="1" t="s">
        <v>44</v>
      </c>
      <c r="P250" s="1" t="s">
        <v>27</v>
      </c>
      <c r="Q250" s="1" t="s">
        <v>28</v>
      </c>
      <c r="R250" s="3">
        <v>4</v>
      </c>
      <c r="S250" s="3">
        <f t="shared" si="10"/>
        <v>2025</v>
      </c>
      <c r="T250" s="3">
        <f t="shared" si="9"/>
        <v>12</v>
      </c>
      <c r="U250" t="str">
        <f t="shared" si="11"/>
        <v>December</v>
      </c>
    </row>
    <row r="251" spans="1:21" x14ac:dyDescent="0.3">
      <c r="A251" t="s">
        <v>638</v>
      </c>
      <c r="B251" s="11">
        <v>45983</v>
      </c>
      <c r="C251" t="s">
        <v>639</v>
      </c>
      <c r="D251" s="1" t="s">
        <v>47</v>
      </c>
      <c r="E251" s="1" t="s">
        <v>71</v>
      </c>
      <c r="F251" s="1" t="s">
        <v>72</v>
      </c>
      <c r="G251" s="1" t="s">
        <v>73</v>
      </c>
      <c r="H251" s="1" t="s">
        <v>51</v>
      </c>
      <c r="I251" s="1" t="s">
        <v>34</v>
      </c>
      <c r="J251" s="3">
        <v>1</v>
      </c>
      <c r="K251" s="2">
        <v>132.49</v>
      </c>
      <c r="L251" s="2">
        <v>0.1</v>
      </c>
      <c r="M251" s="2">
        <v>132.49</v>
      </c>
      <c r="N251" s="2">
        <v>32.08</v>
      </c>
      <c r="O251" s="1" t="s">
        <v>35</v>
      </c>
      <c r="P251" s="1" t="s">
        <v>136</v>
      </c>
      <c r="Q251" s="1" t="s">
        <v>36</v>
      </c>
      <c r="R251" s="3">
        <v>4</v>
      </c>
      <c r="S251" s="3">
        <f t="shared" si="10"/>
        <v>2025</v>
      </c>
      <c r="T251" s="3">
        <f t="shared" si="9"/>
        <v>11</v>
      </c>
      <c r="U251" t="str">
        <f t="shared" si="11"/>
        <v>November</v>
      </c>
    </row>
    <row r="252" spans="1:21" x14ac:dyDescent="0.3">
      <c r="A252" t="s">
        <v>640</v>
      </c>
      <c r="B252" s="11">
        <v>45773</v>
      </c>
      <c r="C252" t="s">
        <v>641</v>
      </c>
      <c r="D252" s="1" t="s">
        <v>55</v>
      </c>
      <c r="E252" s="1" t="s">
        <v>48</v>
      </c>
      <c r="F252" s="1" t="s">
        <v>49</v>
      </c>
      <c r="G252" s="1" t="s">
        <v>50</v>
      </c>
      <c r="H252" s="1" t="s">
        <v>78</v>
      </c>
      <c r="I252" s="1" t="s">
        <v>79</v>
      </c>
      <c r="J252" s="3">
        <v>1</v>
      </c>
      <c r="K252" s="2">
        <v>19.940000000000001</v>
      </c>
      <c r="L252" s="2">
        <v>0.15</v>
      </c>
      <c r="M252" s="2">
        <v>16.95</v>
      </c>
      <c r="N252" s="2">
        <v>6.08</v>
      </c>
      <c r="O252" s="1" t="s">
        <v>109</v>
      </c>
      <c r="P252" s="1" t="s">
        <v>27</v>
      </c>
      <c r="Q252" s="1" t="s">
        <v>81</v>
      </c>
      <c r="R252" s="3">
        <v>3</v>
      </c>
      <c r="S252" s="3">
        <f t="shared" si="10"/>
        <v>2025</v>
      </c>
      <c r="T252" s="3">
        <f t="shared" si="9"/>
        <v>4</v>
      </c>
      <c r="U252" t="str">
        <f t="shared" si="11"/>
        <v>April</v>
      </c>
    </row>
    <row r="253" spans="1:21" x14ac:dyDescent="0.3">
      <c r="A253" t="s">
        <v>642</v>
      </c>
      <c r="B253" s="11">
        <v>45808</v>
      </c>
      <c r="C253" t="s">
        <v>643</v>
      </c>
      <c r="D253" s="1" t="s">
        <v>315</v>
      </c>
      <c r="E253" s="1" t="s">
        <v>204</v>
      </c>
      <c r="F253" s="1" t="s">
        <v>205</v>
      </c>
      <c r="G253" s="1" t="s">
        <v>206</v>
      </c>
      <c r="H253" s="1" t="s">
        <v>159</v>
      </c>
      <c r="I253" s="1" t="s">
        <v>97</v>
      </c>
      <c r="J253" s="3">
        <v>1</v>
      </c>
      <c r="K253" s="2">
        <v>28.17</v>
      </c>
      <c r="L253" s="2">
        <v>0.1</v>
      </c>
      <c r="M253" s="2">
        <v>25.36</v>
      </c>
      <c r="N253" s="2">
        <v>9.2799999999999994</v>
      </c>
      <c r="O253" s="1" t="s">
        <v>44</v>
      </c>
      <c r="P253" s="1" t="s">
        <v>27</v>
      </c>
      <c r="Q253" s="1" t="s">
        <v>28</v>
      </c>
      <c r="R253" s="3">
        <v>5</v>
      </c>
      <c r="S253" s="3">
        <f t="shared" si="10"/>
        <v>2025</v>
      </c>
      <c r="T253" s="3">
        <f t="shared" si="9"/>
        <v>5</v>
      </c>
      <c r="U253" t="str">
        <f t="shared" si="11"/>
        <v>May</v>
      </c>
    </row>
    <row r="254" spans="1:21" x14ac:dyDescent="0.3">
      <c r="A254" t="s">
        <v>644</v>
      </c>
      <c r="B254" s="11">
        <v>45983</v>
      </c>
      <c r="C254" t="s">
        <v>645</v>
      </c>
      <c r="D254" s="1" t="s">
        <v>84</v>
      </c>
      <c r="E254" s="1" t="s">
        <v>40</v>
      </c>
      <c r="F254" s="1" t="s">
        <v>41</v>
      </c>
      <c r="G254" s="1" t="s">
        <v>343</v>
      </c>
      <c r="H254" s="1" t="s">
        <v>96</v>
      </c>
      <c r="I254" s="1" t="s">
        <v>97</v>
      </c>
      <c r="J254" s="3">
        <v>1</v>
      </c>
      <c r="K254" s="2">
        <v>79.88</v>
      </c>
      <c r="L254" s="2">
        <v>0.05</v>
      </c>
      <c r="M254" s="2">
        <v>75.88</v>
      </c>
      <c r="N254" s="2">
        <v>17.22</v>
      </c>
      <c r="O254" s="1" t="s">
        <v>224</v>
      </c>
      <c r="P254" s="1" t="s">
        <v>27</v>
      </c>
      <c r="Q254" s="1" t="s">
        <v>28</v>
      </c>
      <c r="R254" s="3">
        <v>5</v>
      </c>
      <c r="S254" s="3">
        <f t="shared" si="10"/>
        <v>2025</v>
      </c>
      <c r="T254" s="3">
        <f t="shared" si="9"/>
        <v>11</v>
      </c>
      <c r="U254" t="str">
        <f t="shared" si="11"/>
        <v>November</v>
      </c>
    </row>
    <row r="255" spans="1:21" x14ac:dyDescent="0.3">
      <c r="A255" t="s">
        <v>646</v>
      </c>
      <c r="B255" s="11">
        <v>45781</v>
      </c>
      <c r="C255" t="s">
        <v>647</v>
      </c>
      <c r="D255" s="1" t="s">
        <v>153</v>
      </c>
      <c r="E255" s="1" t="s">
        <v>106</v>
      </c>
      <c r="F255" s="1" t="s">
        <v>65</v>
      </c>
      <c r="G255" s="1" t="s">
        <v>115</v>
      </c>
      <c r="H255" s="1" t="s">
        <v>78</v>
      </c>
      <c r="I255" s="1" t="s">
        <v>79</v>
      </c>
      <c r="J255" s="3">
        <v>1</v>
      </c>
      <c r="K255" s="2">
        <v>17.559999999999999</v>
      </c>
      <c r="L255" s="2">
        <v>0.2</v>
      </c>
      <c r="M255" s="2">
        <v>14.05</v>
      </c>
      <c r="N255" s="2">
        <v>5.39</v>
      </c>
      <c r="O255" s="1" t="s">
        <v>224</v>
      </c>
      <c r="P255" s="1" t="s">
        <v>27</v>
      </c>
      <c r="Q255" s="1" t="s">
        <v>28</v>
      </c>
      <c r="R255" s="3">
        <v>4</v>
      </c>
      <c r="S255" s="3">
        <f t="shared" si="10"/>
        <v>2025</v>
      </c>
      <c r="T255" s="3">
        <f t="shared" si="9"/>
        <v>5</v>
      </c>
      <c r="U255" t="str">
        <f t="shared" si="11"/>
        <v>May</v>
      </c>
    </row>
    <row r="256" spans="1:21" x14ac:dyDescent="0.3">
      <c r="A256" t="s">
        <v>648</v>
      </c>
      <c r="B256" s="11">
        <v>45724</v>
      </c>
      <c r="C256" t="s">
        <v>649</v>
      </c>
      <c r="D256" s="1" t="s">
        <v>118</v>
      </c>
      <c r="E256" s="1" t="s">
        <v>100</v>
      </c>
      <c r="F256" s="1" t="s">
        <v>57</v>
      </c>
      <c r="G256" s="1" t="s">
        <v>101</v>
      </c>
      <c r="H256" s="1" t="s">
        <v>159</v>
      </c>
      <c r="I256" s="1" t="s">
        <v>97</v>
      </c>
      <c r="J256" s="3">
        <v>4</v>
      </c>
      <c r="K256" s="2">
        <v>32.01</v>
      </c>
      <c r="L256" s="2">
        <v>0</v>
      </c>
      <c r="M256" s="2">
        <v>128.05000000000001</v>
      </c>
      <c r="N256" s="2">
        <v>44.81</v>
      </c>
      <c r="O256" s="1" t="s">
        <v>10547</v>
      </c>
      <c r="P256" s="1" t="s">
        <v>52</v>
      </c>
      <c r="Q256" s="1" t="s">
        <v>28</v>
      </c>
      <c r="R256" s="3">
        <v>1</v>
      </c>
      <c r="S256" s="3">
        <f t="shared" si="10"/>
        <v>2025</v>
      </c>
      <c r="T256" s="3">
        <f t="shared" si="9"/>
        <v>3</v>
      </c>
      <c r="U256" t="str">
        <f t="shared" si="11"/>
        <v>March</v>
      </c>
    </row>
    <row r="257" spans="1:21" x14ac:dyDescent="0.3">
      <c r="A257" t="s">
        <v>650</v>
      </c>
      <c r="B257" s="11">
        <v>45875</v>
      </c>
      <c r="C257" t="s">
        <v>651</v>
      </c>
      <c r="D257" s="1" t="s">
        <v>84</v>
      </c>
      <c r="E257" s="1" t="s">
        <v>143</v>
      </c>
      <c r="F257" s="1" t="s">
        <v>144</v>
      </c>
      <c r="G257" s="1" t="s">
        <v>145</v>
      </c>
      <c r="H257" s="1" t="s">
        <v>90</v>
      </c>
      <c r="I257" s="1" t="s">
        <v>86</v>
      </c>
      <c r="J257" s="3">
        <v>2</v>
      </c>
      <c r="K257" s="2">
        <v>104.13</v>
      </c>
      <c r="L257" s="2">
        <v>0</v>
      </c>
      <c r="M257" s="2">
        <v>208.26</v>
      </c>
      <c r="N257" s="2">
        <v>56.68</v>
      </c>
      <c r="O257" s="1" t="s">
        <v>26</v>
      </c>
      <c r="P257" s="1" t="s">
        <v>136</v>
      </c>
      <c r="Q257" s="1" t="s">
        <v>28</v>
      </c>
      <c r="R257" s="3">
        <v>5</v>
      </c>
      <c r="S257" s="3">
        <f t="shared" si="10"/>
        <v>2025</v>
      </c>
      <c r="T257" s="3">
        <f t="shared" si="9"/>
        <v>8</v>
      </c>
      <c r="U257" t="str">
        <f t="shared" si="11"/>
        <v>August</v>
      </c>
    </row>
    <row r="258" spans="1:21" x14ac:dyDescent="0.3">
      <c r="A258" t="s">
        <v>652</v>
      </c>
      <c r="B258" s="11">
        <v>46006</v>
      </c>
      <c r="C258" t="s">
        <v>485</v>
      </c>
      <c r="D258" s="1" t="s">
        <v>142</v>
      </c>
      <c r="E258" s="1" t="s">
        <v>64</v>
      </c>
      <c r="F258" s="1" t="s">
        <v>65</v>
      </c>
      <c r="G258" s="1" t="s">
        <v>195</v>
      </c>
      <c r="H258" s="1" t="s">
        <v>108</v>
      </c>
      <c r="I258" s="1" t="s">
        <v>86</v>
      </c>
      <c r="J258" s="3">
        <v>2</v>
      </c>
      <c r="K258" s="2">
        <v>156.62</v>
      </c>
      <c r="L258" s="2">
        <v>0.05</v>
      </c>
      <c r="M258" s="2">
        <v>297.57</v>
      </c>
      <c r="N258" s="2">
        <v>56.87</v>
      </c>
      <c r="O258" s="1" t="s">
        <v>80</v>
      </c>
      <c r="P258" s="1" t="s">
        <v>27</v>
      </c>
      <c r="Q258" s="1" t="s">
        <v>28</v>
      </c>
      <c r="R258" s="3">
        <v>4</v>
      </c>
      <c r="S258" s="3">
        <f t="shared" si="10"/>
        <v>2025</v>
      </c>
      <c r="T258" s="3">
        <f t="shared" ref="T258:T321" si="12">MONTH(B258)</f>
        <v>12</v>
      </c>
      <c r="U258" t="str">
        <f t="shared" si="11"/>
        <v>December</v>
      </c>
    </row>
    <row r="259" spans="1:21" x14ac:dyDescent="0.3">
      <c r="A259" t="s">
        <v>653</v>
      </c>
      <c r="B259" s="11">
        <v>45930</v>
      </c>
      <c r="C259" t="s">
        <v>654</v>
      </c>
      <c r="D259" s="1" t="s">
        <v>47</v>
      </c>
      <c r="E259" s="1" t="s">
        <v>204</v>
      </c>
      <c r="F259" s="1" t="s">
        <v>205</v>
      </c>
      <c r="G259" s="1" t="s">
        <v>334</v>
      </c>
      <c r="H259" s="1" t="s">
        <v>33</v>
      </c>
      <c r="I259" s="1" t="s">
        <v>34</v>
      </c>
      <c r="J259" s="3">
        <v>3</v>
      </c>
      <c r="K259" s="2">
        <v>37.46</v>
      </c>
      <c r="L259" s="2">
        <v>0</v>
      </c>
      <c r="M259" s="2">
        <v>112.38</v>
      </c>
      <c r="N259" s="2">
        <v>20.18</v>
      </c>
      <c r="O259" s="1" t="s">
        <v>35</v>
      </c>
      <c r="P259" s="1" t="s">
        <v>52</v>
      </c>
      <c r="Q259" s="1" t="s">
        <v>28</v>
      </c>
      <c r="R259" s="3">
        <v>3</v>
      </c>
      <c r="S259" s="3">
        <f t="shared" ref="S259:S322" si="13">YEAR(B259)</f>
        <v>2025</v>
      </c>
      <c r="T259" s="3">
        <f t="shared" si="12"/>
        <v>9</v>
      </c>
      <c r="U259" t="str">
        <f t="shared" ref="U259:U322" si="14">TEXT(B259,"mmmm")</f>
        <v>September</v>
      </c>
    </row>
    <row r="260" spans="1:21" x14ac:dyDescent="0.3">
      <c r="A260" t="s">
        <v>655</v>
      </c>
      <c r="B260" s="11">
        <v>45880</v>
      </c>
      <c r="C260" t="s">
        <v>656</v>
      </c>
      <c r="D260" s="1" t="s">
        <v>153</v>
      </c>
      <c r="E260" s="1" t="s">
        <v>106</v>
      </c>
      <c r="F260" s="1" t="s">
        <v>65</v>
      </c>
      <c r="G260" s="1" t="s">
        <v>437</v>
      </c>
      <c r="H260" s="1" t="s">
        <v>96</v>
      </c>
      <c r="I260" s="1" t="s">
        <v>97</v>
      </c>
      <c r="J260" s="3">
        <v>2</v>
      </c>
      <c r="K260" s="2">
        <v>83.92</v>
      </c>
      <c r="L260" s="2">
        <v>0.15</v>
      </c>
      <c r="M260" s="2">
        <v>142.66999999999999</v>
      </c>
      <c r="N260" s="2">
        <v>32.18</v>
      </c>
      <c r="O260" s="1" t="s">
        <v>224</v>
      </c>
      <c r="P260" s="1" t="s">
        <v>52</v>
      </c>
      <c r="Q260" s="1" t="s">
        <v>81</v>
      </c>
      <c r="R260" s="3">
        <v>5</v>
      </c>
      <c r="S260" s="3">
        <f t="shared" si="13"/>
        <v>2025</v>
      </c>
      <c r="T260" s="3">
        <f t="shared" si="12"/>
        <v>8</v>
      </c>
      <c r="U260" t="str">
        <f t="shared" si="14"/>
        <v>August</v>
      </c>
    </row>
    <row r="261" spans="1:21" x14ac:dyDescent="0.3">
      <c r="A261" t="s">
        <v>657</v>
      </c>
      <c r="B261" s="11">
        <v>45695</v>
      </c>
      <c r="C261" t="s">
        <v>658</v>
      </c>
      <c r="D261" s="1" t="s">
        <v>89</v>
      </c>
      <c r="E261" s="1" t="s">
        <v>71</v>
      </c>
      <c r="F261" s="1" t="s">
        <v>72</v>
      </c>
      <c r="G261" s="1" t="s">
        <v>368</v>
      </c>
      <c r="H261" s="1" t="s">
        <v>59</v>
      </c>
      <c r="I261" s="1" t="s">
        <v>60</v>
      </c>
      <c r="J261" s="3">
        <v>4</v>
      </c>
      <c r="K261" s="2">
        <v>42.38</v>
      </c>
      <c r="L261" s="2">
        <v>0.1</v>
      </c>
      <c r="M261" s="2">
        <v>152.55000000000001</v>
      </c>
      <c r="N261" s="2">
        <v>42.89</v>
      </c>
      <c r="O261" s="1" t="s">
        <v>224</v>
      </c>
      <c r="P261" s="1" t="s">
        <v>136</v>
      </c>
      <c r="Q261" s="1" t="s">
        <v>81</v>
      </c>
      <c r="R261" s="3">
        <v>4</v>
      </c>
      <c r="S261" s="3">
        <f t="shared" si="13"/>
        <v>2025</v>
      </c>
      <c r="T261" s="3">
        <f t="shared" si="12"/>
        <v>2</v>
      </c>
      <c r="U261" t="str">
        <f t="shared" si="14"/>
        <v>February</v>
      </c>
    </row>
    <row r="262" spans="1:21" x14ac:dyDescent="0.3">
      <c r="A262" t="s">
        <v>659</v>
      </c>
      <c r="B262" s="11">
        <v>45898</v>
      </c>
      <c r="C262" t="s">
        <v>660</v>
      </c>
      <c r="D262" s="1" t="s">
        <v>93</v>
      </c>
      <c r="E262" s="1" t="s">
        <v>40</v>
      </c>
      <c r="F262" s="1" t="s">
        <v>41</v>
      </c>
      <c r="G262" s="1" t="s">
        <v>270</v>
      </c>
      <c r="H262" s="1" t="s">
        <v>125</v>
      </c>
      <c r="I262" s="1" t="s">
        <v>34</v>
      </c>
      <c r="J262" s="3">
        <v>1</v>
      </c>
      <c r="K262" s="2">
        <v>172.35</v>
      </c>
      <c r="L262" s="2">
        <v>0</v>
      </c>
      <c r="M262" s="2">
        <v>172.35</v>
      </c>
      <c r="N262" s="2">
        <v>34.31</v>
      </c>
      <c r="O262" s="1" t="s">
        <v>109</v>
      </c>
      <c r="P262" s="1" t="s">
        <v>27</v>
      </c>
      <c r="Q262" s="1" t="s">
        <v>28</v>
      </c>
      <c r="R262" s="3">
        <v>4</v>
      </c>
      <c r="S262" s="3">
        <f t="shared" si="13"/>
        <v>2025</v>
      </c>
      <c r="T262" s="3">
        <f t="shared" si="12"/>
        <v>8</v>
      </c>
      <c r="U262" t="str">
        <f t="shared" si="14"/>
        <v>August</v>
      </c>
    </row>
    <row r="263" spans="1:21" x14ac:dyDescent="0.3">
      <c r="A263" t="s">
        <v>661</v>
      </c>
      <c r="B263" s="11">
        <v>46020</v>
      </c>
      <c r="C263" t="s">
        <v>662</v>
      </c>
      <c r="D263" s="1" t="s">
        <v>47</v>
      </c>
      <c r="E263" s="1" t="s">
        <v>40</v>
      </c>
      <c r="F263" s="1" t="s">
        <v>41</v>
      </c>
      <c r="G263" s="1" t="s">
        <v>270</v>
      </c>
      <c r="H263" s="1" t="s">
        <v>125</v>
      </c>
      <c r="I263" s="1" t="s">
        <v>34</v>
      </c>
      <c r="J263" s="3">
        <v>5</v>
      </c>
      <c r="K263" s="2">
        <v>168.74</v>
      </c>
      <c r="L263" s="2">
        <v>0</v>
      </c>
      <c r="M263" s="2">
        <v>843.7</v>
      </c>
      <c r="N263" s="2">
        <v>177.05</v>
      </c>
      <c r="O263" s="1" t="s">
        <v>35</v>
      </c>
      <c r="P263" s="1" t="s">
        <v>52</v>
      </c>
      <c r="Q263" s="1" t="s">
        <v>28</v>
      </c>
      <c r="R263" s="3">
        <v>2</v>
      </c>
      <c r="S263" s="3">
        <f t="shared" si="13"/>
        <v>2025</v>
      </c>
      <c r="T263" s="3">
        <f t="shared" si="12"/>
        <v>12</v>
      </c>
      <c r="U263" t="str">
        <f t="shared" si="14"/>
        <v>December</v>
      </c>
    </row>
    <row r="264" spans="1:21" x14ac:dyDescent="0.3">
      <c r="A264" t="s">
        <v>663</v>
      </c>
      <c r="B264" s="11">
        <v>45712</v>
      </c>
      <c r="C264" t="s">
        <v>664</v>
      </c>
      <c r="D264" s="1" t="s">
        <v>149</v>
      </c>
      <c r="E264" s="1" t="s">
        <v>71</v>
      </c>
      <c r="F264" s="1" t="s">
        <v>72</v>
      </c>
      <c r="G264" s="1" t="s">
        <v>73</v>
      </c>
      <c r="H264" s="1" t="s">
        <v>146</v>
      </c>
      <c r="I264" s="1" t="s">
        <v>67</v>
      </c>
      <c r="J264" s="3">
        <v>3</v>
      </c>
      <c r="K264" s="2">
        <v>79.34</v>
      </c>
      <c r="L264" s="2">
        <v>0.1</v>
      </c>
      <c r="M264" s="2">
        <v>214.22</v>
      </c>
      <c r="N264" s="2">
        <v>58.68</v>
      </c>
      <c r="O264" s="1" t="s">
        <v>35</v>
      </c>
      <c r="P264" s="1" t="s">
        <v>27</v>
      </c>
      <c r="Q264" s="1" t="s">
        <v>28</v>
      </c>
      <c r="R264" s="3">
        <v>1</v>
      </c>
      <c r="S264" s="3">
        <f t="shared" si="13"/>
        <v>2025</v>
      </c>
      <c r="T264" s="3">
        <f t="shared" si="12"/>
        <v>2</v>
      </c>
      <c r="U264" t="str">
        <f t="shared" si="14"/>
        <v>February</v>
      </c>
    </row>
    <row r="265" spans="1:21" x14ac:dyDescent="0.3">
      <c r="A265" t="s">
        <v>665</v>
      </c>
      <c r="B265" s="11">
        <v>45860</v>
      </c>
      <c r="C265" t="s">
        <v>666</v>
      </c>
      <c r="D265" s="1" t="s">
        <v>175</v>
      </c>
      <c r="E265" s="1" t="s">
        <v>40</v>
      </c>
      <c r="F265" s="1" t="s">
        <v>41</v>
      </c>
      <c r="G265" s="1" t="s">
        <v>216</v>
      </c>
      <c r="H265" s="1" t="s">
        <v>159</v>
      </c>
      <c r="I265" s="1" t="s">
        <v>97</v>
      </c>
      <c r="J265" s="3">
        <v>2</v>
      </c>
      <c r="K265" s="2">
        <v>32.229999999999997</v>
      </c>
      <c r="L265" s="2">
        <v>0.1</v>
      </c>
      <c r="M265" s="2">
        <v>61.24</v>
      </c>
      <c r="N265" s="2">
        <v>17.5</v>
      </c>
      <c r="O265" s="1" t="s">
        <v>26</v>
      </c>
      <c r="P265" s="1" t="s">
        <v>27</v>
      </c>
      <c r="Q265" s="1" t="s">
        <v>28</v>
      </c>
      <c r="R265" s="3">
        <v>5</v>
      </c>
      <c r="S265" s="3">
        <f t="shared" si="13"/>
        <v>2025</v>
      </c>
      <c r="T265" s="3">
        <f t="shared" si="12"/>
        <v>7</v>
      </c>
      <c r="U265" t="str">
        <f t="shared" si="14"/>
        <v>July</v>
      </c>
    </row>
    <row r="266" spans="1:21" x14ac:dyDescent="0.3">
      <c r="A266" t="s">
        <v>667</v>
      </c>
      <c r="B266" s="11">
        <v>45990</v>
      </c>
      <c r="C266" t="s">
        <v>668</v>
      </c>
      <c r="D266" s="1" t="s">
        <v>149</v>
      </c>
      <c r="E266" s="1" t="s">
        <v>94</v>
      </c>
      <c r="F266" s="1" t="s">
        <v>95</v>
      </c>
      <c r="G266" s="1" t="s">
        <v>94</v>
      </c>
      <c r="H266" s="1" t="s">
        <v>85</v>
      </c>
      <c r="I266" s="1" t="s">
        <v>86</v>
      </c>
      <c r="J266" s="3">
        <v>3</v>
      </c>
      <c r="K266" s="2">
        <v>133.21</v>
      </c>
      <c r="L266" s="2">
        <v>0</v>
      </c>
      <c r="M266" s="2">
        <v>399.62</v>
      </c>
      <c r="N266" s="2">
        <v>81.75</v>
      </c>
      <c r="O266" s="1" t="s">
        <v>80</v>
      </c>
      <c r="P266" s="1" t="s">
        <v>136</v>
      </c>
      <c r="Q266" s="1" t="s">
        <v>28</v>
      </c>
      <c r="R266" s="3">
        <v>3</v>
      </c>
      <c r="S266" s="3">
        <f t="shared" si="13"/>
        <v>2025</v>
      </c>
      <c r="T266" s="3">
        <f t="shared" si="12"/>
        <v>11</v>
      </c>
      <c r="U266" t="str">
        <f t="shared" si="14"/>
        <v>November</v>
      </c>
    </row>
    <row r="267" spans="1:21" x14ac:dyDescent="0.3">
      <c r="A267" t="s">
        <v>669</v>
      </c>
      <c r="B267" s="11">
        <v>45947</v>
      </c>
      <c r="C267" t="s">
        <v>670</v>
      </c>
      <c r="D267" s="1" t="s">
        <v>105</v>
      </c>
      <c r="E267" s="1" t="s">
        <v>40</v>
      </c>
      <c r="F267" s="1" t="s">
        <v>41</v>
      </c>
      <c r="G267" s="1" t="s">
        <v>192</v>
      </c>
      <c r="H267" s="1" t="s">
        <v>159</v>
      </c>
      <c r="I267" s="1" t="s">
        <v>97</v>
      </c>
      <c r="J267" s="3">
        <v>1</v>
      </c>
      <c r="K267" s="2">
        <v>29.84</v>
      </c>
      <c r="L267" s="2">
        <v>0.2</v>
      </c>
      <c r="M267" s="2">
        <v>23.87</v>
      </c>
      <c r="N267" s="2">
        <v>7.68</v>
      </c>
      <c r="O267" s="1" t="s">
        <v>224</v>
      </c>
      <c r="P267" s="1" t="s">
        <v>136</v>
      </c>
      <c r="Q267" s="1" t="s">
        <v>81</v>
      </c>
      <c r="R267" s="3">
        <v>1</v>
      </c>
      <c r="S267" s="3">
        <f t="shared" si="13"/>
        <v>2025</v>
      </c>
      <c r="T267" s="3">
        <f t="shared" si="12"/>
        <v>10</v>
      </c>
      <c r="U267" t="str">
        <f t="shared" si="14"/>
        <v>October</v>
      </c>
    </row>
    <row r="268" spans="1:21" x14ac:dyDescent="0.3">
      <c r="A268" t="s">
        <v>671</v>
      </c>
      <c r="B268" s="11">
        <v>45930</v>
      </c>
      <c r="C268" t="s">
        <v>672</v>
      </c>
      <c r="D268" s="1" t="s">
        <v>55</v>
      </c>
      <c r="E268" s="1" t="s">
        <v>106</v>
      </c>
      <c r="F268" s="1" t="s">
        <v>65</v>
      </c>
      <c r="G268" s="1" t="s">
        <v>179</v>
      </c>
      <c r="H268" s="1" t="s">
        <v>293</v>
      </c>
      <c r="I268" s="1" t="s">
        <v>86</v>
      </c>
      <c r="J268" s="3">
        <v>4</v>
      </c>
      <c r="K268" s="2">
        <v>23.16</v>
      </c>
      <c r="L268" s="2">
        <v>0.05</v>
      </c>
      <c r="M268" s="2">
        <v>87.99</v>
      </c>
      <c r="N268" s="2">
        <v>35.619999999999997</v>
      </c>
      <c r="O268" s="1" t="s">
        <v>80</v>
      </c>
      <c r="P268" s="1" t="s">
        <v>27</v>
      </c>
      <c r="Q268" s="1" t="s">
        <v>28</v>
      </c>
      <c r="R268" s="3">
        <v>3</v>
      </c>
      <c r="S268" s="3">
        <f t="shared" si="13"/>
        <v>2025</v>
      </c>
      <c r="T268" s="3">
        <f t="shared" si="12"/>
        <v>9</v>
      </c>
      <c r="U268" t="str">
        <f t="shared" si="14"/>
        <v>September</v>
      </c>
    </row>
    <row r="269" spans="1:21" x14ac:dyDescent="0.3">
      <c r="A269" t="s">
        <v>673</v>
      </c>
      <c r="B269" s="11">
        <v>45932</v>
      </c>
      <c r="C269" t="s">
        <v>54</v>
      </c>
      <c r="D269" s="1" t="s">
        <v>133</v>
      </c>
      <c r="E269" s="1" t="s">
        <v>64</v>
      </c>
      <c r="F269" s="1" t="s">
        <v>65</v>
      </c>
      <c r="G269" s="1" t="s">
        <v>213</v>
      </c>
      <c r="H269" s="1" t="s">
        <v>90</v>
      </c>
      <c r="I269" s="1" t="s">
        <v>86</v>
      </c>
      <c r="J269" s="3">
        <v>1</v>
      </c>
      <c r="K269" s="2">
        <v>98.75</v>
      </c>
      <c r="L269" s="2">
        <v>0</v>
      </c>
      <c r="M269" s="2">
        <v>98.75</v>
      </c>
      <c r="N269" s="2">
        <v>20.69</v>
      </c>
      <c r="O269" s="1" t="s">
        <v>26</v>
      </c>
      <c r="P269" s="1" t="s">
        <v>27</v>
      </c>
      <c r="Q269" s="1" t="s">
        <v>81</v>
      </c>
      <c r="R269" s="3">
        <v>4</v>
      </c>
      <c r="S269" s="3">
        <f t="shared" si="13"/>
        <v>2025</v>
      </c>
      <c r="T269" s="3">
        <f t="shared" si="12"/>
        <v>10</v>
      </c>
      <c r="U269" t="str">
        <f t="shared" si="14"/>
        <v>October</v>
      </c>
    </row>
    <row r="270" spans="1:21" x14ac:dyDescent="0.3">
      <c r="A270" t="s">
        <v>674</v>
      </c>
      <c r="B270" s="11">
        <v>45798</v>
      </c>
      <c r="C270" t="s">
        <v>531</v>
      </c>
      <c r="D270" s="1" t="s">
        <v>166</v>
      </c>
      <c r="E270" s="1" t="s">
        <v>106</v>
      </c>
      <c r="F270" s="1" t="s">
        <v>65</v>
      </c>
      <c r="G270" s="1" t="s">
        <v>115</v>
      </c>
      <c r="H270" s="1" t="s">
        <v>43</v>
      </c>
      <c r="I270" s="1" t="s">
        <v>34</v>
      </c>
      <c r="J270" s="3">
        <v>3</v>
      </c>
      <c r="K270" s="2">
        <v>87.61</v>
      </c>
      <c r="L270" s="2">
        <v>0</v>
      </c>
      <c r="M270" s="2">
        <v>262.82</v>
      </c>
      <c r="N270" s="2">
        <v>55.61</v>
      </c>
      <c r="O270" s="1" t="s">
        <v>224</v>
      </c>
      <c r="P270" s="1" t="s">
        <v>136</v>
      </c>
      <c r="Q270" s="1" t="s">
        <v>36</v>
      </c>
      <c r="R270" s="3">
        <v>5</v>
      </c>
      <c r="S270" s="3">
        <f t="shared" si="13"/>
        <v>2025</v>
      </c>
      <c r="T270" s="3">
        <f t="shared" si="12"/>
        <v>5</v>
      </c>
      <c r="U270" t="str">
        <f t="shared" si="14"/>
        <v>May</v>
      </c>
    </row>
    <row r="271" spans="1:21" x14ac:dyDescent="0.3">
      <c r="A271" t="s">
        <v>675</v>
      </c>
      <c r="B271" s="11">
        <v>45772</v>
      </c>
      <c r="C271" t="s">
        <v>676</v>
      </c>
      <c r="D271" s="1" t="s">
        <v>118</v>
      </c>
      <c r="E271" s="1" t="s">
        <v>21</v>
      </c>
      <c r="F271" s="1" t="s">
        <v>22</v>
      </c>
      <c r="G271" s="1" t="s">
        <v>227</v>
      </c>
      <c r="H271" s="1" t="s">
        <v>182</v>
      </c>
      <c r="I271" s="1" t="s">
        <v>34</v>
      </c>
      <c r="J271" s="3">
        <v>2</v>
      </c>
      <c r="K271" s="2">
        <v>65.98</v>
      </c>
      <c r="L271" s="2">
        <v>0.1</v>
      </c>
      <c r="M271" s="2">
        <v>118.77</v>
      </c>
      <c r="N271" s="2">
        <v>34.24</v>
      </c>
      <c r="O271" s="1" t="s">
        <v>44</v>
      </c>
      <c r="P271" s="1" t="s">
        <v>52</v>
      </c>
      <c r="Q271" s="1" t="s">
        <v>28</v>
      </c>
      <c r="R271" s="3">
        <v>3</v>
      </c>
      <c r="S271" s="3">
        <f t="shared" si="13"/>
        <v>2025</v>
      </c>
      <c r="T271" s="3">
        <f t="shared" si="12"/>
        <v>4</v>
      </c>
      <c r="U271" t="str">
        <f t="shared" si="14"/>
        <v>April</v>
      </c>
    </row>
    <row r="272" spans="1:21" x14ac:dyDescent="0.3">
      <c r="A272" t="s">
        <v>677</v>
      </c>
      <c r="B272" s="11">
        <v>45971</v>
      </c>
      <c r="C272" t="s">
        <v>678</v>
      </c>
      <c r="D272" s="1" t="s">
        <v>178</v>
      </c>
      <c r="E272" s="1" t="s">
        <v>64</v>
      </c>
      <c r="F272" s="1" t="s">
        <v>65</v>
      </c>
      <c r="G272" s="1" t="s">
        <v>213</v>
      </c>
      <c r="H272" s="1" t="s">
        <v>96</v>
      </c>
      <c r="I272" s="1" t="s">
        <v>97</v>
      </c>
      <c r="J272" s="3">
        <v>2</v>
      </c>
      <c r="K272" s="2">
        <v>73.86</v>
      </c>
      <c r="L272" s="2">
        <v>0.1</v>
      </c>
      <c r="M272" s="2">
        <v>132.96</v>
      </c>
      <c r="N272" s="2">
        <v>33</v>
      </c>
      <c r="O272" s="1" t="s">
        <v>44</v>
      </c>
      <c r="P272" s="1" t="s">
        <v>27</v>
      </c>
      <c r="Q272" s="1" t="s">
        <v>28</v>
      </c>
      <c r="R272" s="3">
        <v>3</v>
      </c>
      <c r="S272" s="3">
        <f t="shared" si="13"/>
        <v>2025</v>
      </c>
      <c r="T272" s="3">
        <f t="shared" si="12"/>
        <v>11</v>
      </c>
      <c r="U272" t="str">
        <f t="shared" si="14"/>
        <v>November</v>
      </c>
    </row>
    <row r="273" spans="1:21" x14ac:dyDescent="0.3">
      <c r="A273" t="s">
        <v>679</v>
      </c>
      <c r="B273" s="11">
        <v>45971</v>
      </c>
      <c r="C273" t="s">
        <v>680</v>
      </c>
      <c r="D273" s="1" t="s">
        <v>175</v>
      </c>
      <c r="E273" s="1" t="s">
        <v>40</v>
      </c>
      <c r="F273" s="1" t="s">
        <v>41</v>
      </c>
      <c r="G273" s="1" t="s">
        <v>186</v>
      </c>
      <c r="H273" s="1" t="s">
        <v>146</v>
      </c>
      <c r="I273" s="1" t="s">
        <v>67</v>
      </c>
      <c r="J273" s="3">
        <v>4</v>
      </c>
      <c r="K273" s="2">
        <v>74.19</v>
      </c>
      <c r="L273" s="2">
        <v>0.05</v>
      </c>
      <c r="M273" s="2">
        <v>281.89999999999998</v>
      </c>
      <c r="N273" s="2">
        <v>64.91</v>
      </c>
      <c r="O273" s="1" t="s">
        <v>80</v>
      </c>
      <c r="P273" s="1" t="s">
        <v>27</v>
      </c>
      <c r="Q273" s="1" t="s">
        <v>28</v>
      </c>
      <c r="R273" s="3">
        <v>5</v>
      </c>
      <c r="S273" s="3">
        <f t="shared" si="13"/>
        <v>2025</v>
      </c>
      <c r="T273" s="3">
        <f t="shared" si="12"/>
        <v>11</v>
      </c>
      <c r="U273" t="str">
        <f t="shared" si="14"/>
        <v>November</v>
      </c>
    </row>
    <row r="274" spans="1:21" x14ac:dyDescent="0.3">
      <c r="A274" t="s">
        <v>681</v>
      </c>
      <c r="B274" s="11">
        <v>45987</v>
      </c>
      <c r="C274" t="s">
        <v>682</v>
      </c>
      <c r="D274" s="1" t="s">
        <v>31</v>
      </c>
      <c r="E274" s="1" t="s">
        <v>40</v>
      </c>
      <c r="F274" s="1" t="s">
        <v>41</v>
      </c>
      <c r="G274" s="1" t="s">
        <v>186</v>
      </c>
      <c r="H274" s="1" t="s">
        <v>125</v>
      </c>
      <c r="I274" s="1" t="s">
        <v>34</v>
      </c>
      <c r="J274" s="3">
        <v>1</v>
      </c>
      <c r="K274" s="2">
        <v>160.88</v>
      </c>
      <c r="L274" s="2">
        <v>0.1</v>
      </c>
      <c r="M274" s="2">
        <v>144.79</v>
      </c>
      <c r="N274" s="2">
        <v>38.979999999999997</v>
      </c>
      <c r="O274" s="1" t="s">
        <v>26</v>
      </c>
      <c r="P274" s="1" t="s">
        <v>27</v>
      </c>
      <c r="Q274" s="1" t="s">
        <v>28</v>
      </c>
      <c r="R274" s="3">
        <v>3</v>
      </c>
      <c r="S274" s="3">
        <f t="shared" si="13"/>
        <v>2025</v>
      </c>
      <c r="T274" s="3">
        <f t="shared" si="12"/>
        <v>11</v>
      </c>
      <c r="U274" t="str">
        <f t="shared" si="14"/>
        <v>November</v>
      </c>
    </row>
    <row r="275" spans="1:21" x14ac:dyDescent="0.3">
      <c r="A275" t="s">
        <v>683</v>
      </c>
      <c r="B275" s="11">
        <v>46000</v>
      </c>
      <c r="C275" t="s">
        <v>684</v>
      </c>
      <c r="D275" s="1" t="s">
        <v>76</v>
      </c>
      <c r="E275" s="1" t="s">
        <v>56</v>
      </c>
      <c r="F275" s="1" t="s">
        <v>57</v>
      </c>
      <c r="G275" s="1" t="s">
        <v>58</v>
      </c>
      <c r="H275" s="1" t="s">
        <v>66</v>
      </c>
      <c r="I275" s="1" t="s">
        <v>67</v>
      </c>
      <c r="J275" s="3">
        <v>2</v>
      </c>
      <c r="K275" s="2">
        <v>56.19</v>
      </c>
      <c r="L275" s="2">
        <v>0.15</v>
      </c>
      <c r="M275" s="2">
        <v>95.53</v>
      </c>
      <c r="N275" s="2">
        <v>24.66</v>
      </c>
      <c r="O275" s="1" t="s">
        <v>224</v>
      </c>
      <c r="P275" s="1" t="s">
        <v>52</v>
      </c>
      <c r="Q275" s="1" t="s">
        <v>28</v>
      </c>
      <c r="R275" s="3">
        <v>3</v>
      </c>
      <c r="S275" s="3">
        <f t="shared" si="13"/>
        <v>2025</v>
      </c>
      <c r="T275" s="3">
        <f t="shared" si="12"/>
        <v>12</v>
      </c>
      <c r="U275" t="str">
        <f t="shared" si="14"/>
        <v>December</v>
      </c>
    </row>
    <row r="276" spans="1:21" x14ac:dyDescent="0.3">
      <c r="A276" t="s">
        <v>685</v>
      </c>
      <c r="B276" s="11">
        <v>45857</v>
      </c>
      <c r="C276" t="s">
        <v>30</v>
      </c>
      <c r="D276" s="1" t="s">
        <v>149</v>
      </c>
      <c r="E276" s="1" t="s">
        <v>123</v>
      </c>
      <c r="F276" s="1" t="s">
        <v>57</v>
      </c>
      <c r="G276" s="1" t="s">
        <v>170</v>
      </c>
      <c r="H276" s="1" t="s">
        <v>146</v>
      </c>
      <c r="I276" s="1" t="s">
        <v>67</v>
      </c>
      <c r="J276" s="3">
        <v>1</v>
      </c>
      <c r="K276" s="2">
        <v>84.55</v>
      </c>
      <c r="L276" s="2">
        <v>0.1</v>
      </c>
      <c r="M276" s="2">
        <v>76.09</v>
      </c>
      <c r="N276" s="2">
        <v>19.309999999999999</v>
      </c>
      <c r="O276" s="1" t="s">
        <v>35</v>
      </c>
      <c r="P276" s="1" t="s">
        <v>52</v>
      </c>
      <c r="Q276" s="1" t="s">
        <v>81</v>
      </c>
      <c r="R276" s="3">
        <v>5</v>
      </c>
      <c r="S276" s="3">
        <f t="shared" si="13"/>
        <v>2025</v>
      </c>
      <c r="T276" s="3">
        <f t="shared" si="12"/>
        <v>7</v>
      </c>
      <c r="U276" t="str">
        <f t="shared" si="14"/>
        <v>July</v>
      </c>
    </row>
    <row r="277" spans="1:21" x14ac:dyDescent="0.3">
      <c r="A277" t="s">
        <v>686</v>
      </c>
      <c r="B277" s="11">
        <v>45854</v>
      </c>
      <c r="C277" t="s">
        <v>687</v>
      </c>
      <c r="D277" s="1" t="s">
        <v>105</v>
      </c>
      <c r="E277" s="1" t="s">
        <v>71</v>
      </c>
      <c r="F277" s="1" t="s">
        <v>72</v>
      </c>
      <c r="G277" s="1" t="s">
        <v>368</v>
      </c>
      <c r="H277" s="1" t="s">
        <v>24</v>
      </c>
      <c r="I277" s="1" t="s">
        <v>25</v>
      </c>
      <c r="J277" s="3">
        <v>2</v>
      </c>
      <c r="K277" s="2">
        <v>39.69</v>
      </c>
      <c r="L277" s="2">
        <v>0.05</v>
      </c>
      <c r="M277" s="2">
        <v>75.400000000000006</v>
      </c>
      <c r="N277" s="2">
        <v>28.23</v>
      </c>
      <c r="O277" s="1" t="s">
        <v>44</v>
      </c>
      <c r="P277" s="1" t="s">
        <v>52</v>
      </c>
      <c r="Q277" s="1" t="s">
        <v>28</v>
      </c>
      <c r="R277" s="3">
        <v>3</v>
      </c>
      <c r="S277" s="3">
        <f t="shared" si="13"/>
        <v>2025</v>
      </c>
      <c r="T277" s="3">
        <f t="shared" si="12"/>
        <v>7</v>
      </c>
      <c r="U277" t="str">
        <f t="shared" si="14"/>
        <v>July</v>
      </c>
    </row>
    <row r="278" spans="1:21" x14ac:dyDescent="0.3">
      <c r="A278" t="s">
        <v>688</v>
      </c>
      <c r="B278" s="11">
        <v>45968</v>
      </c>
      <c r="C278" t="s">
        <v>689</v>
      </c>
      <c r="D278" s="1" t="s">
        <v>133</v>
      </c>
      <c r="E278" s="1" t="s">
        <v>123</v>
      </c>
      <c r="F278" s="1" t="s">
        <v>57</v>
      </c>
      <c r="G278" s="1" t="s">
        <v>170</v>
      </c>
      <c r="H278" s="1" t="s">
        <v>24</v>
      </c>
      <c r="I278" s="1" t="s">
        <v>25</v>
      </c>
      <c r="J278" s="3">
        <v>1</v>
      </c>
      <c r="K278" s="2">
        <v>45.88</v>
      </c>
      <c r="L278" s="2">
        <v>0.1</v>
      </c>
      <c r="M278" s="2">
        <v>41.29</v>
      </c>
      <c r="N278" s="2">
        <v>15.8</v>
      </c>
      <c r="O278" s="1" t="s">
        <v>35</v>
      </c>
      <c r="P278" s="1" t="s">
        <v>136</v>
      </c>
      <c r="Q278" s="1" t="s">
        <v>28</v>
      </c>
      <c r="R278" s="3">
        <v>1</v>
      </c>
      <c r="S278" s="3">
        <f t="shared" si="13"/>
        <v>2025</v>
      </c>
      <c r="T278" s="3">
        <f t="shared" si="12"/>
        <v>11</v>
      </c>
      <c r="U278" t="str">
        <f t="shared" si="14"/>
        <v>November</v>
      </c>
    </row>
    <row r="279" spans="1:21" x14ac:dyDescent="0.3">
      <c r="A279" t="s">
        <v>690</v>
      </c>
      <c r="B279" s="11">
        <v>45912</v>
      </c>
      <c r="C279" t="s">
        <v>691</v>
      </c>
      <c r="D279" s="1" t="s">
        <v>157</v>
      </c>
      <c r="E279" s="1" t="s">
        <v>100</v>
      </c>
      <c r="F279" s="1" t="s">
        <v>57</v>
      </c>
      <c r="G279" s="1" t="s">
        <v>154</v>
      </c>
      <c r="H279" s="1" t="s">
        <v>135</v>
      </c>
      <c r="I279" s="1" t="s">
        <v>60</v>
      </c>
      <c r="J279" s="3">
        <v>5</v>
      </c>
      <c r="K279" s="2">
        <v>203.24</v>
      </c>
      <c r="L279" s="2">
        <v>0.1</v>
      </c>
      <c r="M279" s="2">
        <v>914.57</v>
      </c>
      <c r="N279" s="2">
        <v>182.67</v>
      </c>
      <c r="O279" s="1" t="s">
        <v>26</v>
      </c>
      <c r="P279" s="1" t="s">
        <v>27</v>
      </c>
      <c r="Q279" s="1" t="s">
        <v>36</v>
      </c>
      <c r="R279" s="3">
        <v>4</v>
      </c>
      <c r="S279" s="3">
        <f t="shared" si="13"/>
        <v>2025</v>
      </c>
      <c r="T279" s="3">
        <f t="shared" si="12"/>
        <v>9</v>
      </c>
      <c r="U279" t="str">
        <f t="shared" si="14"/>
        <v>September</v>
      </c>
    </row>
    <row r="280" spans="1:21" x14ac:dyDescent="0.3">
      <c r="A280" t="s">
        <v>692</v>
      </c>
      <c r="B280" s="11">
        <v>45932</v>
      </c>
      <c r="C280" t="s">
        <v>693</v>
      </c>
      <c r="D280" s="1" t="s">
        <v>153</v>
      </c>
      <c r="E280" s="1" t="s">
        <v>100</v>
      </c>
      <c r="F280" s="1" t="s">
        <v>57</v>
      </c>
      <c r="G280" s="1" t="s">
        <v>130</v>
      </c>
      <c r="H280" s="1" t="s">
        <v>24</v>
      </c>
      <c r="I280" s="1" t="s">
        <v>25</v>
      </c>
      <c r="J280" s="3">
        <v>1</v>
      </c>
      <c r="K280" s="2">
        <v>40.18</v>
      </c>
      <c r="L280" s="2">
        <v>0.15</v>
      </c>
      <c r="M280" s="2">
        <v>34.159999999999997</v>
      </c>
      <c r="N280" s="2">
        <v>10.25</v>
      </c>
      <c r="O280" s="1" t="s">
        <v>35</v>
      </c>
      <c r="P280" s="1" t="s">
        <v>136</v>
      </c>
      <c r="Q280" s="1" t="s">
        <v>81</v>
      </c>
      <c r="R280" s="3">
        <v>5</v>
      </c>
      <c r="S280" s="3">
        <f t="shared" si="13"/>
        <v>2025</v>
      </c>
      <c r="T280" s="3">
        <f t="shared" si="12"/>
        <v>10</v>
      </c>
      <c r="U280" t="str">
        <f t="shared" si="14"/>
        <v>October</v>
      </c>
    </row>
    <row r="281" spans="1:21" x14ac:dyDescent="0.3">
      <c r="A281" t="s">
        <v>694</v>
      </c>
      <c r="B281" s="11">
        <v>45967</v>
      </c>
      <c r="C281" t="s">
        <v>456</v>
      </c>
      <c r="D281" s="1" t="s">
        <v>118</v>
      </c>
      <c r="E281" s="1" t="s">
        <v>40</v>
      </c>
      <c r="F281" s="1" t="s">
        <v>41</v>
      </c>
      <c r="G281" s="1" t="s">
        <v>343</v>
      </c>
      <c r="H281" s="1" t="s">
        <v>59</v>
      </c>
      <c r="I281" s="1" t="s">
        <v>60</v>
      </c>
      <c r="J281" s="3">
        <v>1</v>
      </c>
      <c r="K281" s="2">
        <v>48.07</v>
      </c>
      <c r="L281" s="2">
        <v>0.1</v>
      </c>
      <c r="M281" s="2">
        <v>43.26</v>
      </c>
      <c r="N281" s="2">
        <v>11.41</v>
      </c>
      <c r="O281" s="1" t="s">
        <v>44</v>
      </c>
      <c r="P281" s="1" t="s">
        <v>27</v>
      </c>
      <c r="Q281" s="1" t="s">
        <v>28</v>
      </c>
      <c r="R281" s="3">
        <v>3</v>
      </c>
      <c r="S281" s="3">
        <f t="shared" si="13"/>
        <v>2025</v>
      </c>
      <c r="T281" s="3">
        <f t="shared" si="12"/>
        <v>11</v>
      </c>
      <c r="U281" t="str">
        <f t="shared" si="14"/>
        <v>November</v>
      </c>
    </row>
    <row r="282" spans="1:21" x14ac:dyDescent="0.3">
      <c r="A282" t="s">
        <v>695</v>
      </c>
      <c r="B282" s="11">
        <v>45994</v>
      </c>
      <c r="C282" t="s">
        <v>696</v>
      </c>
      <c r="D282" s="1" t="s">
        <v>209</v>
      </c>
      <c r="E282" s="1" t="s">
        <v>64</v>
      </c>
      <c r="F282" s="1" t="s">
        <v>65</v>
      </c>
      <c r="G282" s="1" t="s">
        <v>158</v>
      </c>
      <c r="H282" s="1" t="s">
        <v>51</v>
      </c>
      <c r="I282" s="1" t="s">
        <v>34</v>
      </c>
      <c r="J282" s="3">
        <v>2</v>
      </c>
      <c r="K282" s="2">
        <v>140.04</v>
      </c>
      <c r="L282" s="2">
        <v>0.2</v>
      </c>
      <c r="M282" s="2">
        <v>224.07</v>
      </c>
      <c r="N282" s="2">
        <v>39.92</v>
      </c>
      <c r="O282" s="1" t="s">
        <v>80</v>
      </c>
      <c r="P282" s="1" t="s">
        <v>27</v>
      </c>
      <c r="Q282" s="1" t="s">
        <v>28</v>
      </c>
      <c r="R282" s="3">
        <v>5</v>
      </c>
      <c r="S282" s="3">
        <f t="shared" si="13"/>
        <v>2025</v>
      </c>
      <c r="T282" s="3">
        <f t="shared" si="12"/>
        <v>12</v>
      </c>
      <c r="U282" t="str">
        <f t="shared" si="14"/>
        <v>December</v>
      </c>
    </row>
    <row r="283" spans="1:21" x14ac:dyDescent="0.3">
      <c r="A283" t="s">
        <v>697</v>
      </c>
      <c r="B283" s="11">
        <v>45790</v>
      </c>
      <c r="C283" t="s">
        <v>698</v>
      </c>
      <c r="D283" s="1" t="s">
        <v>20</v>
      </c>
      <c r="E283" s="1" t="s">
        <v>204</v>
      </c>
      <c r="F283" s="1" t="s">
        <v>205</v>
      </c>
      <c r="G283" s="1" t="s">
        <v>334</v>
      </c>
      <c r="H283" s="1" t="s">
        <v>108</v>
      </c>
      <c r="I283" s="1" t="s">
        <v>86</v>
      </c>
      <c r="J283" s="3">
        <v>3</v>
      </c>
      <c r="K283" s="2">
        <v>142.05000000000001</v>
      </c>
      <c r="L283" s="2">
        <v>0.1</v>
      </c>
      <c r="M283" s="2">
        <v>383.54</v>
      </c>
      <c r="N283" s="2">
        <v>80.36</v>
      </c>
      <c r="O283" s="1" t="s">
        <v>44</v>
      </c>
      <c r="P283" s="1" t="s">
        <v>136</v>
      </c>
      <c r="Q283" s="1" t="s">
        <v>81</v>
      </c>
      <c r="R283" s="3">
        <v>4</v>
      </c>
      <c r="S283" s="3">
        <f t="shared" si="13"/>
        <v>2025</v>
      </c>
      <c r="T283" s="3">
        <f t="shared" si="12"/>
        <v>5</v>
      </c>
      <c r="U283" t="str">
        <f t="shared" si="14"/>
        <v>May</v>
      </c>
    </row>
    <row r="284" spans="1:21" x14ac:dyDescent="0.3">
      <c r="A284" t="s">
        <v>699</v>
      </c>
      <c r="B284" s="11">
        <v>45804</v>
      </c>
      <c r="C284" t="s">
        <v>700</v>
      </c>
      <c r="D284" s="1" t="s">
        <v>55</v>
      </c>
      <c r="E284" s="1" t="s">
        <v>143</v>
      </c>
      <c r="F284" s="1" t="s">
        <v>144</v>
      </c>
      <c r="G284" s="1" t="s">
        <v>198</v>
      </c>
      <c r="H284" s="1" t="s">
        <v>33</v>
      </c>
      <c r="I284" s="1" t="s">
        <v>34</v>
      </c>
      <c r="J284" s="3">
        <v>3</v>
      </c>
      <c r="K284" s="2">
        <v>41.36</v>
      </c>
      <c r="L284" s="2">
        <v>0</v>
      </c>
      <c r="M284" s="2">
        <v>124.09</v>
      </c>
      <c r="N284" s="2">
        <v>19.690000000000001</v>
      </c>
      <c r="O284" s="1" t="s">
        <v>44</v>
      </c>
      <c r="P284" s="1" t="s">
        <v>27</v>
      </c>
      <c r="Q284" s="1" t="s">
        <v>81</v>
      </c>
      <c r="R284" s="3">
        <v>3</v>
      </c>
      <c r="S284" s="3">
        <f t="shared" si="13"/>
        <v>2025</v>
      </c>
      <c r="T284" s="3">
        <f t="shared" si="12"/>
        <v>5</v>
      </c>
      <c r="U284" t="str">
        <f t="shared" si="14"/>
        <v>May</v>
      </c>
    </row>
    <row r="285" spans="1:21" x14ac:dyDescent="0.3">
      <c r="A285" t="s">
        <v>701</v>
      </c>
      <c r="B285" s="11">
        <v>45694</v>
      </c>
      <c r="C285" t="s">
        <v>702</v>
      </c>
      <c r="D285" s="1" t="s">
        <v>55</v>
      </c>
      <c r="E285" s="1" t="s">
        <v>64</v>
      </c>
      <c r="F285" s="1" t="s">
        <v>65</v>
      </c>
      <c r="G285" s="1" t="s">
        <v>112</v>
      </c>
      <c r="H285" s="1" t="s">
        <v>51</v>
      </c>
      <c r="I285" s="1" t="s">
        <v>34</v>
      </c>
      <c r="J285" s="3">
        <v>4</v>
      </c>
      <c r="K285" s="2">
        <v>130.74</v>
      </c>
      <c r="L285" s="2">
        <v>0.1</v>
      </c>
      <c r="M285" s="2">
        <v>470.66</v>
      </c>
      <c r="N285" s="2">
        <v>92.81</v>
      </c>
      <c r="O285" s="1" t="s">
        <v>26</v>
      </c>
      <c r="P285" s="1" t="s">
        <v>27</v>
      </c>
      <c r="Q285" s="1" t="s">
        <v>28</v>
      </c>
      <c r="R285" s="3">
        <v>4</v>
      </c>
      <c r="S285" s="3">
        <f t="shared" si="13"/>
        <v>2025</v>
      </c>
      <c r="T285" s="3">
        <f t="shared" si="12"/>
        <v>2</v>
      </c>
      <c r="U285" t="str">
        <f t="shared" si="14"/>
        <v>February</v>
      </c>
    </row>
    <row r="286" spans="1:21" x14ac:dyDescent="0.3">
      <c r="A286" t="s">
        <v>703</v>
      </c>
      <c r="B286" s="11">
        <v>45884</v>
      </c>
      <c r="C286" t="s">
        <v>704</v>
      </c>
      <c r="D286" s="1" t="s">
        <v>20</v>
      </c>
      <c r="E286" s="1" t="s">
        <v>56</v>
      </c>
      <c r="F286" s="1" t="s">
        <v>57</v>
      </c>
      <c r="G286" s="1" t="s">
        <v>296</v>
      </c>
      <c r="H286" s="1" t="s">
        <v>51</v>
      </c>
      <c r="I286" s="1" t="s">
        <v>34</v>
      </c>
      <c r="J286" s="3">
        <v>2</v>
      </c>
      <c r="K286" s="2">
        <v>147.91</v>
      </c>
      <c r="L286" s="2">
        <v>0</v>
      </c>
      <c r="M286" s="2">
        <v>295.81</v>
      </c>
      <c r="N286" s="2">
        <v>55.5</v>
      </c>
      <c r="O286" s="1" t="s">
        <v>44</v>
      </c>
      <c r="P286" s="1" t="s">
        <v>52</v>
      </c>
      <c r="Q286" s="1" t="s">
        <v>28</v>
      </c>
      <c r="R286" s="3">
        <v>4</v>
      </c>
      <c r="S286" s="3">
        <f t="shared" si="13"/>
        <v>2025</v>
      </c>
      <c r="T286" s="3">
        <f t="shared" si="12"/>
        <v>8</v>
      </c>
      <c r="U286" t="str">
        <f t="shared" si="14"/>
        <v>August</v>
      </c>
    </row>
    <row r="287" spans="1:21" x14ac:dyDescent="0.3">
      <c r="A287" t="s">
        <v>705</v>
      </c>
      <c r="B287" s="11">
        <v>45672</v>
      </c>
      <c r="C287" t="s">
        <v>706</v>
      </c>
      <c r="D287" s="1" t="s">
        <v>142</v>
      </c>
      <c r="E287" s="1" t="s">
        <v>143</v>
      </c>
      <c r="F287" s="1" t="s">
        <v>144</v>
      </c>
      <c r="G287" s="1" t="s">
        <v>198</v>
      </c>
      <c r="H287" s="1" t="s">
        <v>150</v>
      </c>
      <c r="I287" s="1" t="s">
        <v>97</v>
      </c>
      <c r="J287" s="3">
        <v>3</v>
      </c>
      <c r="K287" s="2">
        <v>71.319999999999993</v>
      </c>
      <c r="L287" s="2">
        <v>0</v>
      </c>
      <c r="M287" s="2">
        <v>213.95</v>
      </c>
      <c r="N287" s="2">
        <v>62.2</v>
      </c>
      <c r="O287" s="1" t="s">
        <v>80</v>
      </c>
      <c r="P287" s="1" t="s">
        <v>136</v>
      </c>
      <c r="Q287" s="1" t="s">
        <v>36</v>
      </c>
      <c r="R287" s="3">
        <v>3</v>
      </c>
      <c r="S287" s="3">
        <f t="shared" si="13"/>
        <v>2025</v>
      </c>
      <c r="T287" s="3">
        <f t="shared" si="12"/>
        <v>1</v>
      </c>
      <c r="U287" t="str">
        <f t="shared" si="14"/>
        <v>January</v>
      </c>
    </row>
    <row r="288" spans="1:21" x14ac:dyDescent="0.3">
      <c r="A288" t="s">
        <v>707</v>
      </c>
      <c r="B288" s="11">
        <v>45840</v>
      </c>
      <c r="C288" t="s">
        <v>708</v>
      </c>
      <c r="D288" s="1" t="s">
        <v>122</v>
      </c>
      <c r="E288" s="1" t="s">
        <v>100</v>
      </c>
      <c r="F288" s="1" t="s">
        <v>57</v>
      </c>
      <c r="G288" s="1" t="s">
        <v>130</v>
      </c>
      <c r="H288" s="1" t="s">
        <v>43</v>
      </c>
      <c r="I288" s="1" t="s">
        <v>34</v>
      </c>
      <c r="J288" s="3">
        <v>2</v>
      </c>
      <c r="K288" s="2">
        <v>91.95</v>
      </c>
      <c r="L288" s="2">
        <v>0.15</v>
      </c>
      <c r="M288" s="2">
        <v>156.31</v>
      </c>
      <c r="N288" s="2">
        <v>37.22</v>
      </c>
      <c r="O288" s="1" t="s">
        <v>44</v>
      </c>
      <c r="P288" s="1" t="s">
        <v>27</v>
      </c>
      <c r="Q288" s="1" t="s">
        <v>28</v>
      </c>
      <c r="R288" s="3">
        <v>4</v>
      </c>
      <c r="S288" s="3">
        <f t="shared" si="13"/>
        <v>2025</v>
      </c>
      <c r="T288" s="3">
        <f t="shared" si="12"/>
        <v>7</v>
      </c>
      <c r="U288" t="str">
        <f t="shared" si="14"/>
        <v>July</v>
      </c>
    </row>
    <row r="289" spans="1:21" x14ac:dyDescent="0.3">
      <c r="A289" t="s">
        <v>709</v>
      </c>
      <c r="B289" s="11">
        <v>45870</v>
      </c>
      <c r="C289" t="s">
        <v>474</v>
      </c>
      <c r="D289" s="1" t="s">
        <v>185</v>
      </c>
      <c r="E289" s="1" t="s">
        <v>40</v>
      </c>
      <c r="F289" s="1" t="s">
        <v>41</v>
      </c>
      <c r="G289" s="1" t="s">
        <v>42</v>
      </c>
      <c r="H289" s="1" t="s">
        <v>24</v>
      </c>
      <c r="I289" s="1" t="s">
        <v>25</v>
      </c>
      <c r="J289" s="3">
        <v>1</v>
      </c>
      <c r="K289" s="2">
        <v>45.55</v>
      </c>
      <c r="L289" s="2">
        <v>0.15</v>
      </c>
      <c r="M289" s="2">
        <v>38.71</v>
      </c>
      <c r="N289" s="2">
        <v>11.95</v>
      </c>
      <c r="O289" s="1" t="s">
        <v>35</v>
      </c>
      <c r="P289" s="1" t="s">
        <v>52</v>
      </c>
      <c r="Q289" s="1" t="s">
        <v>28</v>
      </c>
      <c r="R289" s="3">
        <v>5</v>
      </c>
      <c r="S289" s="3">
        <f t="shared" si="13"/>
        <v>2025</v>
      </c>
      <c r="T289" s="3">
        <f t="shared" si="12"/>
        <v>8</v>
      </c>
      <c r="U289" t="str">
        <f t="shared" si="14"/>
        <v>August</v>
      </c>
    </row>
    <row r="290" spans="1:21" x14ac:dyDescent="0.3">
      <c r="A290" t="s">
        <v>710</v>
      </c>
      <c r="B290" s="11">
        <v>45770</v>
      </c>
      <c r="C290" t="s">
        <v>711</v>
      </c>
      <c r="D290" s="1" t="s">
        <v>133</v>
      </c>
      <c r="E290" s="1" t="s">
        <v>40</v>
      </c>
      <c r="F290" s="1" t="s">
        <v>41</v>
      </c>
      <c r="G290" s="1" t="s">
        <v>270</v>
      </c>
      <c r="H290" s="1" t="s">
        <v>146</v>
      </c>
      <c r="I290" s="1" t="s">
        <v>67</v>
      </c>
      <c r="J290" s="3">
        <v>1</v>
      </c>
      <c r="K290" s="2">
        <v>79.95</v>
      </c>
      <c r="L290" s="2">
        <v>0.2</v>
      </c>
      <c r="M290" s="2">
        <v>63.96</v>
      </c>
      <c r="N290" s="2">
        <v>15.13</v>
      </c>
      <c r="O290" s="1" t="s">
        <v>44</v>
      </c>
      <c r="P290" s="1" t="s">
        <v>136</v>
      </c>
      <c r="Q290" s="1" t="s">
        <v>28</v>
      </c>
      <c r="R290" s="3">
        <v>3</v>
      </c>
      <c r="S290" s="3">
        <f t="shared" si="13"/>
        <v>2025</v>
      </c>
      <c r="T290" s="3">
        <f t="shared" si="12"/>
        <v>4</v>
      </c>
      <c r="U290" t="str">
        <f t="shared" si="14"/>
        <v>April</v>
      </c>
    </row>
    <row r="291" spans="1:21" x14ac:dyDescent="0.3">
      <c r="A291" t="s">
        <v>712</v>
      </c>
      <c r="B291" s="11">
        <v>45889</v>
      </c>
      <c r="C291" t="s">
        <v>446</v>
      </c>
      <c r="D291" s="1" t="s">
        <v>47</v>
      </c>
      <c r="E291" s="1" t="s">
        <v>123</v>
      </c>
      <c r="F291" s="1" t="s">
        <v>57</v>
      </c>
      <c r="G291" s="1" t="s">
        <v>170</v>
      </c>
      <c r="H291" s="1" t="s">
        <v>150</v>
      </c>
      <c r="I291" s="1" t="s">
        <v>97</v>
      </c>
      <c r="J291" s="3">
        <v>2</v>
      </c>
      <c r="K291" s="2">
        <v>69.08</v>
      </c>
      <c r="L291" s="2">
        <v>0.05</v>
      </c>
      <c r="M291" s="2">
        <v>131.25</v>
      </c>
      <c r="N291" s="2">
        <v>38.57</v>
      </c>
      <c r="O291" s="1" t="s">
        <v>44</v>
      </c>
      <c r="P291" s="1" t="s">
        <v>136</v>
      </c>
      <c r="Q291" s="1" t="s">
        <v>28</v>
      </c>
      <c r="R291" s="3">
        <v>5</v>
      </c>
      <c r="S291" s="3">
        <f t="shared" si="13"/>
        <v>2025</v>
      </c>
      <c r="T291" s="3">
        <f t="shared" si="12"/>
        <v>8</v>
      </c>
      <c r="U291" t="str">
        <f t="shared" si="14"/>
        <v>August</v>
      </c>
    </row>
    <row r="292" spans="1:21" x14ac:dyDescent="0.3">
      <c r="A292" t="s">
        <v>713</v>
      </c>
      <c r="B292" s="11">
        <v>45669</v>
      </c>
      <c r="C292" t="s">
        <v>714</v>
      </c>
      <c r="D292" s="1" t="s">
        <v>175</v>
      </c>
      <c r="E292" s="1" t="s">
        <v>204</v>
      </c>
      <c r="F292" s="1" t="s">
        <v>205</v>
      </c>
      <c r="G292" s="1" t="s">
        <v>210</v>
      </c>
      <c r="H292" s="1" t="s">
        <v>96</v>
      </c>
      <c r="I292" s="1" t="s">
        <v>97</v>
      </c>
      <c r="J292" s="3">
        <v>1</v>
      </c>
      <c r="K292" s="2">
        <v>77.41</v>
      </c>
      <c r="L292" s="2">
        <v>0.05</v>
      </c>
      <c r="M292" s="2">
        <v>73.53</v>
      </c>
      <c r="N292" s="2">
        <v>15.68</v>
      </c>
      <c r="O292" s="1" t="s">
        <v>26</v>
      </c>
      <c r="P292" s="1" t="s">
        <v>52</v>
      </c>
      <c r="Q292" s="1" t="s">
        <v>28</v>
      </c>
      <c r="R292" s="3">
        <v>5</v>
      </c>
      <c r="S292" s="3">
        <f t="shared" si="13"/>
        <v>2025</v>
      </c>
      <c r="T292" s="3">
        <f t="shared" si="12"/>
        <v>1</v>
      </c>
      <c r="U292" t="str">
        <f t="shared" si="14"/>
        <v>January</v>
      </c>
    </row>
    <row r="293" spans="1:21" x14ac:dyDescent="0.3">
      <c r="A293" t="s">
        <v>715</v>
      </c>
      <c r="B293" s="11">
        <v>45672</v>
      </c>
      <c r="C293" t="s">
        <v>716</v>
      </c>
      <c r="D293" s="1" t="s">
        <v>201</v>
      </c>
      <c r="E293" s="1" t="s">
        <v>21</v>
      </c>
      <c r="F293" s="1" t="s">
        <v>22</v>
      </c>
      <c r="G293" s="1" t="s">
        <v>32</v>
      </c>
      <c r="H293" s="1" t="s">
        <v>146</v>
      </c>
      <c r="I293" s="1" t="s">
        <v>67</v>
      </c>
      <c r="J293" s="3">
        <v>1</v>
      </c>
      <c r="K293" s="2">
        <v>76.180000000000007</v>
      </c>
      <c r="L293" s="2">
        <v>0</v>
      </c>
      <c r="M293" s="2">
        <v>76.180000000000007</v>
      </c>
      <c r="N293" s="2">
        <v>19.02</v>
      </c>
      <c r="O293" s="1" t="s">
        <v>35</v>
      </c>
      <c r="P293" s="1" t="s">
        <v>52</v>
      </c>
      <c r="Q293" s="1" t="s">
        <v>28</v>
      </c>
      <c r="R293" s="3">
        <v>4</v>
      </c>
      <c r="S293" s="3">
        <f t="shared" si="13"/>
        <v>2025</v>
      </c>
      <c r="T293" s="3">
        <f t="shared" si="12"/>
        <v>1</v>
      </c>
      <c r="U293" t="str">
        <f t="shared" si="14"/>
        <v>January</v>
      </c>
    </row>
    <row r="294" spans="1:21" x14ac:dyDescent="0.3">
      <c r="A294" t="s">
        <v>717</v>
      </c>
      <c r="B294" s="11">
        <v>45975</v>
      </c>
      <c r="C294" t="s">
        <v>718</v>
      </c>
      <c r="D294" s="1" t="s">
        <v>201</v>
      </c>
      <c r="E294" s="1" t="s">
        <v>40</v>
      </c>
      <c r="F294" s="1" t="s">
        <v>41</v>
      </c>
      <c r="G294" s="1" t="s">
        <v>42</v>
      </c>
      <c r="H294" s="1" t="s">
        <v>125</v>
      </c>
      <c r="I294" s="1" t="s">
        <v>34</v>
      </c>
      <c r="J294" s="3">
        <v>1</v>
      </c>
      <c r="K294" s="2">
        <v>155.69</v>
      </c>
      <c r="L294" s="2">
        <v>0.05</v>
      </c>
      <c r="M294" s="2">
        <v>147.9</v>
      </c>
      <c r="N294" s="2">
        <v>27.26</v>
      </c>
      <c r="O294" s="1" t="s">
        <v>80</v>
      </c>
      <c r="P294" s="1" t="s">
        <v>136</v>
      </c>
      <c r="Q294" s="1" t="s">
        <v>81</v>
      </c>
      <c r="R294" s="3">
        <v>5</v>
      </c>
      <c r="S294" s="3">
        <f t="shared" si="13"/>
        <v>2025</v>
      </c>
      <c r="T294" s="3">
        <f t="shared" si="12"/>
        <v>11</v>
      </c>
      <c r="U294" t="str">
        <f t="shared" si="14"/>
        <v>November</v>
      </c>
    </row>
    <row r="295" spans="1:21" x14ac:dyDescent="0.3">
      <c r="A295" t="s">
        <v>719</v>
      </c>
      <c r="B295" s="11">
        <v>45798</v>
      </c>
      <c r="C295" t="s">
        <v>720</v>
      </c>
      <c r="D295" s="1" t="s">
        <v>133</v>
      </c>
      <c r="E295" s="1" t="s">
        <v>40</v>
      </c>
      <c r="F295" s="1" t="s">
        <v>41</v>
      </c>
      <c r="G295" s="1" t="s">
        <v>270</v>
      </c>
      <c r="H295" s="1" t="s">
        <v>96</v>
      </c>
      <c r="I295" s="1" t="s">
        <v>97</v>
      </c>
      <c r="J295" s="3">
        <v>1</v>
      </c>
      <c r="K295" s="2">
        <v>82.33</v>
      </c>
      <c r="L295" s="2">
        <v>0.2</v>
      </c>
      <c r="M295" s="2">
        <v>65.87</v>
      </c>
      <c r="N295" s="2">
        <v>17.690000000000001</v>
      </c>
      <c r="O295" s="1" t="s">
        <v>80</v>
      </c>
      <c r="P295" s="1" t="s">
        <v>27</v>
      </c>
      <c r="Q295" s="1" t="s">
        <v>81</v>
      </c>
      <c r="R295" s="3">
        <v>5</v>
      </c>
      <c r="S295" s="3">
        <f t="shared" si="13"/>
        <v>2025</v>
      </c>
      <c r="T295" s="3">
        <f t="shared" si="12"/>
        <v>5</v>
      </c>
      <c r="U295" t="str">
        <f t="shared" si="14"/>
        <v>May</v>
      </c>
    </row>
    <row r="296" spans="1:21" x14ac:dyDescent="0.3">
      <c r="A296" t="s">
        <v>721</v>
      </c>
      <c r="B296" s="11">
        <v>45707</v>
      </c>
      <c r="C296" t="s">
        <v>722</v>
      </c>
      <c r="D296" s="1" t="s">
        <v>93</v>
      </c>
      <c r="E296" s="1" t="s">
        <v>71</v>
      </c>
      <c r="F296" s="1" t="s">
        <v>72</v>
      </c>
      <c r="G296" s="1" t="s">
        <v>119</v>
      </c>
      <c r="H296" s="1" t="s">
        <v>43</v>
      </c>
      <c r="I296" s="1" t="s">
        <v>34</v>
      </c>
      <c r="J296" s="3">
        <v>1</v>
      </c>
      <c r="K296" s="2">
        <v>93.93</v>
      </c>
      <c r="L296" s="2">
        <v>0.2</v>
      </c>
      <c r="M296" s="2">
        <v>75.14</v>
      </c>
      <c r="N296" s="2">
        <v>16.02</v>
      </c>
      <c r="O296" s="1" t="s">
        <v>35</v>
      </c>
      <c r="P296" s="1" t="s">
        <v>27</v>
      </c>
      <c r="Q296" s="1" t="s">
        <v>28</v>
      </c>
      <c r="R296" s="3">
        <v>4</v>
      </c>
      <c r="S296" s="3">
        <f t="shared" si="13"/>
        <v>2025</v>
      </c>
      <c r="T296" s="3">
        <f t="shared" si="12"/>
        <v>2</v>
      </c>
      <c r="U296" t="str">
        <f t="shared" si="14"/>
        <v>February</v>
      </c>
    </row>
    <row r="297" spans="1:21" x14ac:dyDescent="0.3">
      <c r="A297" t="s">
        <v>723</v>
      </c>
      <c r="B297" s="11">
        <v>45862</v>
      </c>
      <c r="C297" t="s">
        <v>724</v>
      </c>
      <c r="D297" s="1" t="s">
        <v>201</v>
      </c>
      <c r="E297" s="1" t="s">
        <v>143</v>
      </c>
      <c r="F297" s="1" t="s">
        <v>144</v>
      </c>
      <c r="G297" s="1" t="s">
        <v>325</v>
      </c>
      <c r="H297" s="1" t="s">
        <v>66</v>
      </c>
      <c r="I297" s="1" t="s">
        <v>67</v>
      </c>
      <c r="J297" s="3">
        <v>5</v>
      </c>
      <c r="K297" s="2">
        <v>52.42</v>
      </c>
      <c r="L297" s="2">
        <v>0</v>
      </c>
      <c r="M297" s="2">
        <v>262.10000000000002</v>
      </c>
      <c r="N297" s="2">
        <v>92.96</v>
      </c>
      <c r="O297" s="1" t="s">
        <v>35</v>
      </c>
      <c r="P297" s="1" t="s">
        <v>52</v>
      </c>
      <c r="Q297" s="1" t="s">
        <v>81</v>
      </c>
      <c r="R297" s="3">
        <v>5</v>
      </c>
      <c r="S297" s="3">
        <f t="shared" si="13"/>
        <v>2025</v>
      </c>
      <c r="T297" s="3">
        <f t="shared" si="12"/>
        <v>7</v>
      </c>
      <c r="U297" t="str">
        <f t="shared" si="14"/>
        <v>July</v>
      </c>
    </row>
    <row r="298" spans="1:21" x14ac:dyDescent="0.3">
      <c r="A298" t="s">
        <v>725</v>
      </c>
      <c r="B298" s="11">
        <v>45959</v>
      </c>
      <c r="C298" t="s">
        <v>726</v>
      </c>
      <c r="D298" s="1" t="s">
        <v>70</v>
      </c>
      <c r="E298" s="1" t="s">
        <v>106</v>
      </c>
      <c r="F298" s="1" t="s">
        <v>65</v>
      </c>
      <c r="G298" s="1" t="s">
        <v>437</v>
      </c>
      <c r="H298" s="1" t="s">
        <v>108</v>
      </c>
      <c r="I298" s="1" t="s">
        <v>86</v>
      </c>
      <c r="J298" s="3">
        <v>1</v>
      </c>
      <c r="K298" s="2">
        <v>145.59</v>
      </c>
      <c r="L298" s="2">
        <v>0</v>
      </c>
      <c r="M298" s="2">
        <v>145.59</v>
      </c>
      <c r="N298" s="2">
        <v>31.27</v>
      </c>
      <c r="O298" s="1" t="s">
        <v>109</v>
      </c>
      <c r="P298" s="1" t="s">
        <v>27</v>
      </c>
      <c r="Q298" s="1" t="s">
        <v>28</v>
      </c>
      <c r="R298" s="3">
        <v>5</v>
      </c>
      <c r="S298" s="3">
        <f t="shared" si="13"/>
        <v>2025</v>
      </c>
      <c r="T298" s="3">
        <f t="shared" si="12"/>
        <v>10</v>
      </c>
      <c r="U298" t="str">
        <f t="shared" si="14"/>
        <v>October</v>
      </c>
    </row>
    <row r="299" spans="1:21" x14ac:dyDescent="0.3">
      <c r="A299" t="s">
        <v>727</v>
      </c>
      <c r="B299" s="11">
        <v>45742</v>
      </c>
      <c r="C299" t="s">
        <v>587</v>
      </c>
      <c r="D299" s="1" t="s">
        <v>178</v>
      </c>
      <c r="E299" s="1" t="s">
        <v>106</v>
      </c>
      <c r="F299" s="1" t="s">
        <v>65</v>
      </c>
      <c r="G299" s="1" t="s">
        <v>437</v>
      </c>
      <c r="H299" s="1" t="s">
        <v>90</v>
      </c>
      <c r="I299" s="1" t="s">
        <v>86</v>
      </c>
      <c r="J299" s="3">
        <v>1</v>
      </c>
      <c r="K299" s="2">
        <v>105.95</v>
      </c>
      <c r="L299" s="2">
        <v>0.05</v>
      </c>
      <c r="M299" s="2">
        <v>100.65</v>
      </c>
      <c r="N299" s="2">
        <v>19.829999999999998</v>
      </c>
      <c r="O299" s="1" t="s">
        <v>224</v>
      </c>
      <c r="P299" s="1" t="s">
        <v>27</v>
      </c>
      <c r="Q299" s="1" t="s">
        <v>36</v>
      </c>
      <c r="R299" s="3">
        <v>5</v>
      </c>
      <c r="S299" s="3">
        <f t="shared" si="13"/>
        <v>2025</v>
      </c>
      <c r="T299" s="3">
        <f t="shared" si="12"/>
        <v>3</v>
      </c>
      <c r="U299" t="str">
        <f t="shared" si="14"/>
        <v>March</v>
      </c>
    </row>
    <row r="300" spans="1:21" x14ac:dyDescent="0.3">
      <c r="A300" t="s">
        <v>728</v>
      </c>
      <c r="B300" s="11">
        <v>45901</v>
      </c>
      <c r="C300" t="s">
        <v>729</v>
      </c>
      <c r="D300" s="1" t="s">
        <v>142</v>
      </c>
      <c r="E300" s="1" t="s">
        <v>40</v>
      </c>
      <c r="F300" s="1" t="s">
        <v>41</v>
      </c>
      <c r="G300" s="1" t="s">
        <v>270</v>
      </c>
      <c r="H300" s="1" t="s">
        <v>167</v>
      </c>
      <c r="I300" s="1" t="s">
        <v>67</v>
      </c>
      <c r="J300" s="3">
        <v>1</v>
      </c>
      <c r="K300" s="2">
        <v>60.06</v>
      </c>
      <c r="L300" s="2">
        <v>0.1</v>
      </c>
      <c r="M300" s="2">
        <v>54.06</v>
      </c>
      <c r="N300" s="2">
        <v>17.61</v>
      </c>
      <c r="O300" s="1" t="s">
        <v>44</v>
      </c>
      <c r="P300" s="1" t="s">
        <v>136</v>
      </c>
      <c r="Q300" s="1" t="s">
        <v>28</v>
      </c>
      <c r="R300" s="3">
        <v>5</v>
      </c>
      <c r="S300" s="3">
        <f t="shared" si="13"/>
        <v>2025</v>
      </c>
      <c r="T300" s="3">
        <f t="shared" si="12"/>
        <v>9</v>
      </c>
      <c r="U300" t="str">
        <f t="shared" si="14"/>
        <v>September</v>
      </c>
    </row>
    <row r="301" spans="1:21" x14ac:dyDescent="0.3">
      <c r="A301" t="s">
        <v>730</v>
      </c>
      <c r="B301" s="11">
        <v>45691</v>
      </c>
      <c r="C301" t="s">
        <v>731</v>
      </c>
      <c r="D301" s="1" t="s">
        <v>149</v>
      </c>
      <c r="E301" s="1" t="s">
        <v>94</v>
      </c>
      <c r="F301" s="1" t="s">
        <v>95</v>
      </c>
      <c r="G301" s="1" t="s">
        <v>94</v>
      </c>
      <c r="H301" s="1" t="s">
        <v>78</v>
      </c>
      <c r="I301" s="1" t="s">
        <v>79</v>
      </c>
      <c r="J301" s="3">
        <v>2</v>
      </c>
      <c r="K301" s="2">
        <v>18.04</v>
      </c>
      <c r="L301" s="2">
        <v>0</v>
      </c>
      <c r="M301" s="2">
        <v>36.08</v>
      </c>
      <c r="N301" s="2">
        <v>14.86</v>
      </c>
      <c r="O301" s="1" t="s">
        <v>224</v>
      </c>
      <c r="P301" s="1" t="s">
        <v>52</v>
      </c>
      <c r="Q301" s="1" t="s">
        <v>36</v>
      </c>
      <c r="R301" s="3">
        <v>4</v>
      </c>
      <c r="S301" s="3">
        <f t="shared" si="13"/>
        <v>2025</v>
      </c>
      <c r="T301" s="3">
        <f t="shared" si="12"/>
        <v>2</v>
      </c>
      <c r="U301" t="str">
        <f t="shared" si="14"/>
        <v>February</v>
      </c>
    </row>
    <row r="302" spans="1:21" x14ac:dyDescent="0.3">
      <c r="A302" t="s">
        <v>732</v>
      </c>
      <c r="B302" s="11">
        <v>45678</v>
      </c>
      <c r="C302" t="s">
        <v>509</v>
      </c>
      <c r="D302" s="1" t="s">
        <v>76</v>
      </c>
      <c r="E302" s="1" t="s">
        <v>71</v>
      </c>
      <c r="F302" s="1" t="s">
        <v>72</v>
      </c>
      <c r="G302" s="1" t="s">
        <v>73</v>
      </c>
      <c r="H302" s="1" t="s">
        <v>102</v>
      </c>
      <c r="I302" s="1" t="s">
        <v>34</v>
      </c>
      <c r="J302" s="3">
        <v>1</v>
      </c>
      <c r="K302" s="2">
        <v>47.9</v>
      </c>
      <c r="L302" s="2">
        <v>0.15</v>
      </c>
      <c r="M302" s="2">
        <v>40.71</v>
      </c>
      <c r="N302" s="2">
        <v>9.16</v>
      </c>
      <c r="O302" s="1" t="s">
        <v>80</v>
      </c>
      <c r="P302" s="1" t="s">
        <v>27</v>
      </c>
      <c r="Q302" s="1" t="s">
        <v>28</v>
      </c>
      <c r="R302" s="3">
        <v>5</v>
      </c>
      <c r="S302" s="3">
        <f t="shared" si="13"/>
        <v>2025</v>
      </c>
      <c r="T302" s="3">
        <f t="shared" si="12"/>
        <v>1</v>
      </c>
      <c r="U302" t="str">
        <f t="shared" si="14"/>
        <v>January</v>
      </c>
    </row>
    <row r="303" spans="1:21" x14ac:dyDescent="0.3">
      <c r="A303" t="s">
        <v>733</v>
      </c>
      <c r="B303" s="11">
        <v>45865</v>
      </c>
      <c r="C303" t="s">
        <v>734</v>
      </c>
      <c r="D303" s="1" t="s">
        <v>209</v>
      </c>
      <c r="E303" s="1" t="s">
        <v>64</v>
      </c>
      <c r="F303" s="1" t="s">
        <v>65</v>
      </c>
      <c r="G303" s="1" t="s">
        <v>158</v>
      </c>
      <c r="H303" s="1" t="s">
        <v>66</v>
      </c>
      <c r="I303" s="1" t="s">
        <v>67</v>
      </c>
      <c r="J303" s="3">
        <v>2</v>
      </c>
      <c r="K303" s="2">
        <v>55.81</v>
      </c>
      <c r="L303" s="2">
        <v>0.1</v>
      </c>
      <c r="M303" s="2">
        <v>100.46</v>
      </c>
      <c r="N303" s="2">
        <v>29.01</v>
      </c>
      <c r="O303" s="1" t="s">
        <v>35</v>
      </c>
      <c r="P303" s="1" t="s">
        <v>27</v>
      </c>
      <c r="Q303" s="1" t="s">
        <v>36</v>
      </c>
      <c r="R303" s="3">
        <v>4</v>
      </c>
      <c r="S303" s="3">
        <f t="shared" si="13"/>
        <v>2025</v>
      </c>
      <c r="T303" s="3">
        <f t="shared" si="12"/>
        <v>7</v>
      </c>
      <c r="U303" t="str">
        <f t="shared" si="14"/>
        <v>July</v>
      </c>
    </row>
    <row r="304" spans="1:21" x14ac:dyDescent="0.3">
      <c r="A304" t="s">
        <v>735</v>
      </c>
      <c r="B304" s="11">
        <v>45869</v>
      </c>
      <c r="C304" t="s">
        <v>38</v>
      </c>
      <c r="D304" s="1" t="s">
        <v>292</v>
      </c>
      <c r="E304" s="1" t="s">
        <v>21</v>
      </c>
      <c r="F304" s="1" t="s">
        <v>22</v>
      </c>
      <c r="G304" s="1" t="s">
        <v>32</v>
      </c>
      <c r="H304" s="1" t="s">
        <v>66</v>
      </c>
      <c r="I304" s="1" t="s">
        <v>67</v>
      </c>
      <c r="J304" s="3">
        <v>1</v>
      </c>
      <c r="K304" s="2">
        <v>53.8</v>
      </c>
      <c r="L304" s="2">
        <v>0.05</v>
      </c>
      <c r="M304" s="2">
        <v>51.11</v>
      </c>
      <c r="N304" s="2">
        <v>19.64</v>
      </c>
      <c r="O304" s="1" t="s">
        <v>109</v>
      </c>
      <c r="P304" s="1" t="s">
        <v>27</v>
      </c>
      <c r="Q304" s="1" t="s">
        <v>28</v>
      </c>
      <c r="R304" s="3">
        <v>4</v>
      </c>
      <c r="S304" s="3">
        <f t="shared" si="13"/>
        <v>2025</v>
      </c>
      <c r="T304" s="3">
        <f t="shared" si="12"/>
        <v>7</v>
      </c>
      <c r="U304" t="str">
        <f t="shared" si="14"/>
        <v>July</v>
      </c>
    </row>
    <row r="305" spans="1:21" x14ac:dyDescent="0.3">
      <c r="A305" t="s">
        <v>736</v>
      </c>
      <c r="B305" s="11">
        <v>45907</v>
      </c>
      <c r="C305" t="s">
        <v>693</v>
      </c>
      <c r="D305" s="1" t="s">
        <v>153</v>
      </c>
      <c r="E305" s="1" t="s">
        <v>64</v>
      </c>
      <c r="F305" s="1" t="s">
        <v>65</v>
      </c>
      <c r="G305" s="1" t="s">
        <v>158</v>
      </c>
      <c r="H305" s="1" t="s">
        <v>159</v>
      </c>
      <c r="I305" s="1" t="s">
        <v>97</v>
      </c>
      <c r="J305" s="3">
        <v>2</v>
      </c>
      <c r="K305" s="2">
        <v>28.5</v>
      </c>
      <c r="L305" s="2">
        <v>0</v>
      </c>
      <c r="M305" s="2">
        <v>56.99</v>
      </c>
      <c r="N305" s="2">
        <v>19.43</v>
      </c>
      <c r="O305" s="1" t="s">
        <v>44</v>
      </c>
      <c r="P305" s="1" t="s">
        <v>136</v>
      </c>
      <c r="Q305" s="1" t="s">
        <v>36</v>
      </c>
      <c r="R305" s="3">
        <v>4</v>
      </c>
      <c r="S305" s="3">
        <f t="shared" si="13"/>
        <v>2025</v>
      </c>
      <c r="T305" s="3">
        <f t="shared" si="12"/>
        <v>9</v>
      </c>
      <c r="U305" t="str">
        <f t="shared" si="14"/>
        <v>September</v>
      </c>
    </row>
    <row r="306" spans="1:21" x14ac:dyDescent="0.3">
      <c r="A306" t="s">
        <v>737</v>
      </c>
      <c r="B306" s="11">
        <v>45941</v>
      </c>
      <c r="C306" t="s">
        <v>738</v>
      </c>
      <c r="D306" s="1" t="s">
        <v>70</v>
      </c>
      <c r="E306" s="1" t="s">
        <v>40</v>
      </c>
      <c r="F306" s="1" t="s">
        <v>41</v>
      </c>
      <c r="G306" s="1" t="s">
        <v>192</v>
      </c>
      <c r="H306" s="1" t="s">
        <v>96</v>
      </c>
      <c r="I306" s="1" t="s">
        <v>97</v>
      </c>
      <c r="J306" s="3">
        <v>1</v>
      </c>
      <c r="K306" s="2">
        <v>84.13</v>
      </c>
      <c r="L306" s="2">
        <v>0.05</v>
      </c>
      <c r="M306" s="2">
        <v>79.92</v>
      </c>
      <c r="N306" s="2">
        <v>22.86</v>
      </c>
      <c r="O306" s="1" t="s">
        <v>35</v>
      </c>
      <c r="P306" s="1" t="s">
        <v>136</v>
      </c>
      <c r="Q306" s="1" t="s">
        <v>28</v>
      </c>
      <c r="R306" s="3">
        <v>4</v>
      </c>
      <c r="S306" s="3">
        <f t="shared" si="13"/>
        <v>2025</v>
      </c>
      <c r="T306" s="3">
        <f t="shared" si="12"/>
        <v>10</v>
      </c>
      <c r="U306" t="str">
        <f t="shared" si="14"/>
        <v>October</v>
      </c>
    </row>
    <row r="307" spans="1:21" x14ac:dyDescent="0.3">
      <c r="A307" t="s">
        <v>739</v>
      </c>
      <c r="B307" s="11">
        <v>46016</v>
      </c>
      <c r="C307" t="s">
        <v>603</v>
      </c>
      <c r="D307" s="1" t="s">
        <v>209</v>
      </c>
      <c r="E307" s="1" t="s">
        <v>64</v>
      </c>
      <c r="F307" s="1" t="s">
        <v>65</v>
      </c>
      <c r="G307" s="1" t="s">
        <v>158</v>
      </c>
      <c r="H307" s="1" t="s">
        <v>78</v>
      </c>
      <c r="I307" s="1" t="s">
        <v>79</v>
      </c>
      <c r="J307" s="3">
        <v>2</v>
      </c>
      <c r="K307" s="2">
        <v>18.3</v>
      </c>
      <c r="L307" s="2">
        <v>0</v>
      </c>
      <c r="M307" s="2">
        <v>36.6</v>
      </c>
      <c r="N307" s="2">
        <v>12.79</v>
      </c>
      <c r="O307" s="1" t="s">
        <v>35</v>
      </c>
      <c r="P307" s="1" t="s">
        <v>136</v>
      </c>
      <c r="Q307" s="1" t="s">
        <v>28</v>
      </c>
      <c r="R307" s="3">
        <v>5</v>
      </c>
      <c r="S307" s="3">
        <f t="shared" si="13"/>
        <v>2025</v>
      </c>
      <c r="T307" s="3">
        <f t="shared" si="12"/>
        <v>12</v>
      </c>
      <c r="U307" t="str">
        <f t="shared" si="14"/>
        <v>December</v>
      </c>
    </row>
    <row r="308" spans="1:21" x14ac:dyDescent="0.3">
      <c r="A308" t="s">
        <v>740</v>
      </c>
      <c r="B308" s="11">
        <v>45859</v>
      </c>
      <c r="C308" t="s">
        <v>741</v>
      </c>
      <c r="D308" s="1" t="s">
        <v>244</v>
      </c>
      <c r="E308" s="1" t="s">
        <v>40</v>
      </c>
      <c r="F308" s="1" t="s">
        <v>41</v>
      </c>
      <c r="G308" s="1" t="s">
        <v>186</v>
      </c>
      <c r="H308" s="1" t="s">
        <v>24</v>
      </c>
      <c r="I308" s="1" t="s">
        <v>25</v>
      </c>
      <c r="J308" s="3">
        <v>2</v>
      </c>
      <c r="K308" s="2">
        <v>42.27</v>
      </c>
      <c r="L308" s="2">
        <v>0.05</v>
      </c>
      <c r="M308" s="2">
        <v>80.31</v>
      </c>
      <c r="N308" s="2">
        <v>26.93</v>
      </c>
      <c r="O308" s="1" t="s">
        <v>44</v>
      </c>
      <c r="P308" s="1" t="s">
        <v>27</v>
      </c>
      <c r="Q308" s="1" t="s">
        <v>81</v>
      </c>
      <c r="R308" s="3">
        <v>2</v>
      </c>
      <c r="S308" s="3">
        <f t="shared" si="13"/>
        <v>2025</v>
      </c>
      <c r="T308" s="3">
        <f t="shared" si="12"/>
        <v>7</v>
      </c>
      <c r="U308" t="str">
        <f t="shared" si="14"/>
        <v>July</v>
      </c>
    </row>
    <row r="309" spans="1:21" x14ac:dyDescent="0.3">
      <c r="A309" t="s">
        <v>742</v>
      </c>
      <c r="B309" s="11">
        <v>45784</v>
      </c>
      <c r="C309" t="s">
        <v>743</v>
      </c>
      <c r="D309" s="1" t="s">
        <v>31</v>
      </c>
      <c r="E309" s="1" t="s">
        <v>64</v>
      </c>
      <c r="F309" s="1" t="s">
        <v>65</v>
      </c>
      <c r="G309" s="1" t="s">
        <v>112</v>
      </c>
      <c r="H309" s="1" t="s">
        <v>108</v>
      </c>
      <c r="I309" s="1" t="s">
        <v>86</v>
      </c>
      <c r="J309" s="3">
        <v>2</v>
      </c>
      <c r="K309" s="2">
        <v>161.25</v>
      </c>
      <c r="L309" s="2">
        <v>0.2</v>
      </c>
      <c r="M309" s="2">
        <v>258.01</v>
      </c>
      <c r="N309" s="2">
        <v>51.79</v>
      </c>
      <c r="O309" s="1" t="s">
        <v>44</v>
      </c>
      <c r="P309" s="1" t="s">
        <v>52</v>
      </c>
      <c r="Q309" s="1" t="s">
        <v>28</v>
      </c>
      <c r="R309" s="3">
        <v>2</v>
      </c>
      <c r="S309" s="3">
        <f t="shared" si="13"/>
        <v>2025</v>
      </c>
      <c r="T309" s="3">
        <f t="shared" si="12"/>
        <v>5</v>
      </c>
      <c r="U309" t="str">
        <f t="shared" si="14"/>
        <v>May</v>
      </c>
    </row>
    <row r="310" spans="1:21" x14ac:dyDescent="0.3">
      <c r="A310" t="s">
        <v>744</v>
      </c>
      <c r="B310" s="11">
        <v>45967</v>
      </c>
      <c r="C310" t="s">
        <v>745</v>
      </c>
      <c r="D310" s="1" t="s">
        <v>157</v>
      </c>
      <c r="E310" s="1" t="s">
        <v>100</v>
      </c>
      <c r="F310" s="1" t="s">
        <v>57</v>
      </c>
      <c r="G310" s="1" t="s">
        <v>221</v>
      </c>
      <c r="H310" s="1" t="s">
        <v>135</v>
      </c>
      <c r="I310" s="1" t="s">
        <v>60</v>
      </c>
      <c r="J310" s="3">
        <v>1</v>
      </c>
      <c r="K310" s="2">
        <v>189.19</v>
      </c>
      <c r="L310" s="2">
        <v>0.05</v>
      </c>
      <c r="M310" s="2">
        <v>179.73</v>
      </c>
      <c r="N310" s="2">
        <v>25.7</v>
      </c>
      <c r="O310" s="1" t="s">
        <v>35</v>
      </c>
      <c r="P310" s="1" t="s">
        <v>27</v>
      </c>
      <c r="Q310" s="1" t="s">
        <v>28</v>
      </c>
      <c r="R310" s="3">
        <v>5</v>
      </c>
      <c r="S310" s="3">
        <f t="shared" si="13"/>
        <v>2025</v>
      </c>
      <c r="T310" s="3">
        <f t="shared" si="12"/>
        <v>11</v>
      </c>
      <c r="U310" t="str">
        <f t="shared" si="14"/>
        <v>November</v>
      </c>
    </row>
    <row r="311" spans="1:21" x14ac:dyDescent="0.3">
      <c r="A311" t="s">
        <v>746</v>
      </c>
      <c r="B311" s="11">
        <v>45763</v>
      </c>
      <c r="C311" t="s">
        <v>747</v>
      </c>
      <c r="D311" s="1" t="s">
        <v>70</v>
      </c>
      <c r="E311" s="1" t="s">
        <v>123</v>
      </c>
      <c r="F311" s="1" t="s">
        <v>57</v>
      </c>
      <c r="G311" s="1" t="s">
        <v>124</v>
      </c>
      <c r="H311" s="1" t="s">
        <v>90</v>
      </c>
      <c r="I311" s="1" t="s">
        <v>86</v>
      </c>
      <c r="J311" s="3">
        <v>1</v>
      </c>
      <c r="K311" s="2">
        <v>95.68</v>
      </c>
      <c r="L311" s="2">
        <v>0</v>
      </c>
      <c r="M311" s="2">
        <v>95.68</v>
      </c>
      <c r="N311" s="2">
        <v>16.649999999999999</v>
      </c>
      <c r="O311" s="1" t="s">
        <v>80</v>
      </c>
      <c r="P311" s="1" t="s">
        <v>27</v>
      </c>
      <c r="Q311" s="1" t="s">
        <v>28</v>
      </c>
      <c r="R311" s="3">
        <v>4</v>
      </c>
      <c r="S311" s="3">
        <f t="shared" si="13"/>
        <v>2025</v>
      </c>
      <c r="T311" s="3">
        <f t="shared" si="12"/>
        <v>4</v>
      </c>
      <c r="U311" t="str">
        <f t="shared" si="14"/>
        <v>April</v>
      </c>
    </row>
    <row r="312" spans="1:21" x14ac:dyDescent="0.3">
      <c r="A312" t="s">
        <v>748</v>
      </c>
      <c r="B312" s="11">
        <v>45829</v>
      </c>
      <c r="C312" t="s">
        <v>749</v>
      </c>
      <c r="D312" s="1" t="s">
        <v>89</v>
      </c>
      <c r="E312" s="1" t="s">
        <v>123</v>
      </c>
      <c r="F312" s="1" t="s">
        <v>57</v>
      </c>
      <c r="G312" s="1" t="s">
        <v>10547</v>
      </c>
      <c r="H312" s="1" t="s">
        <v>24</v>
      </c>
      <c r="I312" s="1" t="s">
        <v>25</v>
      </c>
      <c r="J312" s="3">
        <v>4</v>
      </c>
      <c r="K312" s="2">
        <v>43.87</v>
      </c>
      <c r="L312" s="2">
        <v>0</v>
      </c>
      <c r="M312" s="2">
        <v>175.48</v>
      </c>
      <c r="N312" s="2">
        <v>55.8</v>
      </c>
      <c r="O312" s="1" t="s">
        <v>44</v>
      </c>
      <c r="P312" s="1" t="s">
        <v>27</v>
      </c>
      <c r="Q312" s="1" t="s">
        <v>28</v>
      </c>
      <c r="R312" s="3">
        <v>4</v>
      </c>
      <c r="S312" s="3">
        <f t="shared" si="13"/>
        <v>2025</v>
      </c>
      <c r="T312" s="3">
        <f t="shared" si="12"/>
        <v>6</v>
      </c>
      <c r="U312" t="str">
        <f t="shared" si="14"/>
        <v>June</v>
      </c>
    </row>
    <row r="313" spans="1:21" x14ac:dyDescent="0.3">
      <c r="A313" t="s">
        <v>750</v>
      </c>
      <c r="B313" s="11">
        <v>45688</v>
      </c>
      <c r="C313" t="s">
        <v>751</v>
      </c>
      <c r="D313" s="1" t="s">
        <v>133</v>
      </c>
      <c r="E313" s="1" t="s">
        <v>64</v>
      </c>
      <c r="F313" s="1" t="s">
        <v>65</v>
      </c>
      <c r="G313" s="1" t="s">
        <v>213</v>
      </c>
      <c r="H313" s="1" t="s">
        <v>66</v>
      </c>
      <c r="I313" s="1" t="s">
        <v>67</v>
      </c>
      <c r="J313" s="3">
        <v>1</v>
      </c>
      <c r="K313" s="2">
        <v>50.64</v>
      </c>
      <c r="L313" s="2">
        <v>0.05</v>
      </c>
      <c r="M313" s="2">
        <v>48.11</v>
      </c>
      <c r="N313" s="2">
        <v>12.07</v>
      </c>
      <c r="O313" s="1" t="s">
        <v>26</v>
      </c>
      <c r="P313" s="1" t="s">
        <v>52</v>
      </c>
      <c r="Q313" s="1" t="s">
        <v>36</v>
      </c>
      <c r="R313" s="3">
        <v>4</v>
      </c>
      <c r="S313" s="3">
        <f t="shared" si="13"/>
        <v>2025</v>
      </c>
      <c r="T313" s="3">
        <f t="shared" si="12"/>
        <v>1</v>
      </c>
      <c r="U313" t="str">
        <f t="shared" si="14"/>
        <v>January</v>
      </c>
    </row>
    <row r="314" spans="1:21" x14ac:dyDescent="0.3">
      <c r="A314" t="s">
        <v>752</v>
      </c>
      <c r="B314" s="11">
        <v>45667</v>
      </c>
      <c r="C314" t="s">
        <v>753</v>
      </c>
      <c r="D314" s="1" t="s">
        <v>55</v>
      </c>
      <c r="E314" s="1" t="s">
        <v>40</v>
      </c>
      <c r="F314" s="1" t="s">
        <v>41</v>
      </c>
      <c r="G314" s="1" t="s">
        <v>270</v>
      </c>
      <c r="H314" s="1" t="s">
        <v>167</v>
      </c>
      <c r="I314" s="1" t="s">
        <v>67</v>
      </c>
      <c r="J314" s="3">
        <v>2</v>
      </c>
      <c r="K314" s="2">
        <v>62.11</v>
      </c>
      <c r="L314" s="2">
        <v>0</v>
      </c>
      <c r="M314" s="2">
        <v>124.23</v>
      </c>
      <c r="N314" s="2">
        <v>37.31</v>
      </c>
      <c r="O314" s="1" t="s">
        <v>35</v>
      </c>
      <c r="P314" s="1" t="s">
        <v>52</v>
      </c>
      <c r="Q314" s="1" t="s">
        <v>28</v>
      </c>
      <c r="R314" s="3">
        <v>3</v>
      </c>
      <c r="S314" s="3">
        <f t="shared" si="13"/>
        <v>2025</v>
      </c>
      <c r="T314" s="3">
        <f t="shared" si="12"/>
        <v>1</v>
      </c>
      <c r="U314" t="str">
        <f t="shared" si="14"/>
        <v>January</v>
      </c>
    </row>
    <row r="315" spans="1:21" x14ac:dyDescent="0.3">
      <c r="A315" t="s">
        <v>754</v>
      </c>
      <c r="B315" s="11">
        <v>46013</v>
      </c>
      <c r="C315" t="s">
        <v>755</v>
      </c>
      <c r="D315" s="1" t="s">
        <v>55</v>
      </c>
      <c r="E315" s="1" t="s">
        <v>56</v>
      </c>
      <c r="F315" s="1" t="s">
        <v>57</v>
      </c>
      <c r="G315" s="1" t="s">
        <v>279</v>
      </c>
      <c r="H315" s="1" t="s">
        <v>24</v>
      </c>
      <c r="I315" s="1" t="s">
        <v>25</v>
      </c>
      <c r="J315" s="3">
        <v>4</v>
      </c>
      <c r="K315" s="2">
        <v>42.42</v>
      </c>
      <c r="L315" s="2">
        <v>0.1</v>
      </c>
      <c r="M315" s="2">
        <v>152.71</v>
      </c>
      <c r="N315" s="2">
        <v>50.53</v>
      </c>
      <c r="O315" s="1" t="s">
        <v>109</v>
      </c>
      <c r="P315" s="1" t="s">
        <v>136</v>
      </c>
      <c r="Q315" s="1" t="s">
        <v>28</v>
      </c>
      <c r="R315" s="3">
        <v>1</v>
      </c>
      <c r="S315" s="3">
        <f t="shared" si="13"/>
        <v>2025</v>
      </c>
      <c r="T315" s="3">
        <f t="shared" si="12"/>
        <v>12</v>
      </c>
      <c r="U315" t="str">
        <f t="shared" si="14"/>
        <v>December</v>
      </c>
    </row>
    <row r="316" spans="1:21" x14ac:dyDescent="0.3">
      <c r="A316" t="s">
        <v>756</v>
      </c>
      <c r="B316" s="11">
        <v>45978</v>
      </c>
      <c r="C316" t="s">
        <v>757</v>
      </c>
      <c r="D316" s="1" t="s">
        <v>292</v>
      </c>
      <c r="E316" s="1" t="s">
        <v>100</v>
      </c>
      <c r="F316" s="1" t="s">
        <v>57</v>
      </c>
      <c r="G316" s="1" t="s">
        <v>154</v>
      </c>
      <c r="H316" s="1" t="s">
        <v>43</v>
      </c>
      <c r="I316" s="1" t="s">
        <v>34</v>
      </c>
      <c r="J316" s="3">
        <v>1</v>
      </c>
      <c r="K316" s="2">
        <v>84.85</v>
      </c>
      <c r="L316" s="2">
        <v>0</v>
      </c>
      <c r="M316" s="2">
        <v>84.85</v>
      </c>
      <c r="N316" s="2">
        <v>18.73</v>
      </c>
      <c r="O316" s="1" t="s">
        <v>44</v>
      </c>
      <c r="P316" s="1" t="s">
        <v>27</v>
      </c>
      <c r="Q316" s="1" t="s">
        <v>28</v>
      </c>
      <c r="R316" s="3">
        <v>5</v>
      </c>
      <c r="S316" s="3">
        <f t="shared" si="13"/>
        <v>2025</v>
      </c>
      <c r="T316" s="3">
        <f t="shared" si="12"/>
        <v>11</v>
      </c>
      <c r="U316" t="str">
        <f t="shared" si="14"/>
        <v>November</v>
      </c>
    </row>
    <row r="317" spans="1:21" x14ac:dyDescent="0.3">
      <c r="A317" t="s">
        <v>758</v>
      </c>
      <c r="B317" s="11">
        <v>45930</v>
      </c>
      <c r="C317" t="s">
        <v>759</v>
      </c>
      <c r="D317" s="1" t="s">
        <v>178</v>
      </c>
      <c r="E317" s="1" t="s">
        <v>64</v>
      </c>
      <c r="F317" s="1" t="s">
        <v>65</v>
      </c>
      <c r="G317" s="1" t="s">
        <v>112</v>
      </c>
      <c r="H317" s="1" t="s">
        <v>150</v>
      </c>
      <c r="I317" s="1" t="s">
        <v>97</v>
      </c>
      <c r="J317" s="3">
        <v>1</v>
      </c>
      <c r="K317" s="2">
        <v>78.27</v>
      </c>
      <c r="L317" s="2">
        <v>0.1</v>
      </c>
      <c r="M317" s="2">
        <v>70.44</v>
      </c>
      <c r="N317" s="2">
        <v>19.170000000000002</v>
      </c>
      <c r="O317" s="1" t="s">
        <v>44</v>
      </c>
      <c r="P317" s="1" t="s">
        <v>136</v>
      </c>
      <c r="Q317" s="1" t="s">
        <v>28</v>
      </c>
      <c r="R317" s="3">
        <v>4</v>
      </c>
      <c r="S317" s="3">
        <f t="shared" si="13"/>
        <v>2025</v>
      </c>
      <c r="T317" s="3">
        <f t="shared" si="12"/>
        <v>9</v>
      </c>
      <c r="U317" t="str">
        <f t="shared" si="14"/>
        <v>September</v>
      </c>
    </row>
    <row r="318" spans="1:21" x14ac:dyDescent="0.3">
      <c r="A318" t="s">
        <v>760</v>
      </c>
      <c r="B318" s="11">
        <v>45817</v>
      </c>
      <c r="C318" t="s">
        <v>670</v>
      </c>
      <c r="D318" s="1" t="s">
        <v>189</v>
      </c>
      <c r="E318" s="1" t="s">
        <v>143</v>
      </c>
      <c r="F318" s="1" t="s">
        <v>144</v>
      </c>
      <c r="G318" s="1" t="s">
        <v>325</v>
      </c>
      <c r="H318" s="1" t="s">
        <v>66</v>
      </c>
      <c r="I318" s="1" t="s">
        <v>67</v>
      </c>
      <c r="J318" s="3">
        <v>4</v>
      </c>
      <c r="K318" s="2">
        <v>58.04</v>
      </c>
      <c r="L318" s="2">
        <v>0.15</v>
      </c>
      <c r="M318" s="2">
        <v>197.33</v>
      </c>
      <c r="N318" s="2">
        <v>61.48</v>
      </c>
      <c r="O318" s="1" t="s">
        <v>26</v>
      </c>
      <c r="P318" s="1" t="s">
        <v>52</v>
      </c>
      <c r="Q318" s="1" t="s">
        <v>28</v>
      </c>
      <c r="R318" s="3">
        <v>4</v>
      </c>
      <c r="S318" s="3">
        <f t="shared" si="13"/>
        <v>2025</v>
      </c>
      <c r="T318" s="3">
        <f t="shared" si="12"/>
        <v>6</v>
      </c>
      <c r="U318" t="str">
        <f t="shared" si="14"/>
        <v>June</v>
      </c>
    </row>
    <row r="319" spans="1:21" x14ac:dyDescent="0.3">
      <c r="A319" t="s">
        <v>761</v>
      </c>
      <c r="B319" s="11">
        <v>45725</v>
      </c>
      <c r="C319" t="s">
        <v>351</v>
      </c>
      <c r="D319" s="1" t="s">
        <v>166</v>
      </c>
      <c r="E319" s="1" t="s">
        <v>71</v>
      </c>
      <c r="F319" s="1" t="s">
        <v>72</v>
      </c>
      <c r="G319" s="1" t="s">
        <v>119</v>
      </c>
      <c r="H319" s="1" t="s">
        <v>159</v>
      </c>
      <c r="I319" s="1" t="s">
        <v>97</v>
      </c>
      <c r="J319" s="3">
        <v>1</v>
      </c>
      <c r="K319" s="2">
        <v>30.31</v>
      </c>
      <c r="L319" s="2">
        <v>0</v>
      </c>
      <c r="M319" s="2">
        <v>30.31</v>
      </c>
      <c r="N319" s="2">
        <v>10.76</v>
      </c>
      <c r="O319" s="1" t="s">
        <v>35</v>
      </c>
      <c r="P319" s="1" t="s">
        <v>27</v>
      </c>
      <c r="Q319" s="1" t="s">
        <v>28</v>
      </c>
      <c r="R319" s="3">
        <v>3</v>
      </c>
      <c r="S319" s="3">
        <f t="shared" si="13"/>
        <v>2025</v>
      </c>
      <c r="T319" s="3">
        <f t="shared" si="12"/>
        <v>3</v>
      </c>
      <c r="U319" t="str">
        <f t="shared" si="14"/>
        <v>March</v>
      </c>
    </row>
    <row r="320" spans="1:21" x14ac:dyDescent="0.3">
      <c r="A320" t="s">
        <v>762</v>
      </c>
      <c r="B320" s="11">
        <v>45719</v>
      </c>
      <c r="C320" t="s">
        <v>763</v>
      </c>
      <c r="D320" s="1" t="s">
        <v>31</v>
      </c>
      <c r="E320" s="1" t="s">
        <v>143</v>
      </c>
      <c r="F320" s="1" t="s">
        <v>144</v>
      </c>
      <c r="G320" s="1" t="s">
        <v>145</v>
      </c>
      <c r="H320" s="1" t="s">
        <v>159</v>
      </c>
      <c r="I320" s="1" t="s">
        <v>97</v>
      </c>
      <c r="J320" s="3">
        <v>1</v>
      </c>
      <c r="K320" s="2">
        <v>29.1</v>
      </c>
      <c r="L320" s="2">
        <v>0.15</v>
      </c>
      <c r="M320" s="2">
        <v>24.74</v>
      </c>
      <c r="N320" s="2">
        <v>7.64</v>
      </c>
      <c r="O320" s="1" t="s">
        <v>80</v>
      </c>
      <c r="P320" s="1" t="s">
        <v>27</v>
      </c>
      <c r="Q320" s="1" t="s">
        <v>81</v>
      </c>
      <c r="R320" s="3">
        <v>5</v>
      </c>
      <c r="S320" s="3">
        <f t="shared" si="13"/>
        <v>2025</v>
      </c>
      <c r="T320" s="3">
        <f t="shared" si="12"/>
        <v>3</v>
      </c>
      <c r="U320" t="str">
        <f t="shared" si="14"/>
        <v>March</v>
      </c>
    </row>
    <row r="321" spans="1:21" x14ac:dyDescent="0.3">
      <c r="A321" t="s">
        <v>764</v>
      </c>
      <c r="B321" s="11">
        <v>45755</v>
      </c>
      <c r="C321" t="s">
        <v>765</v>
      </c>
      <c r="D321" s="1" t="s">
        <v>142</v>
      </c>
      <c r="E321" s="1" t="s">
        <v>123</v>
      </c>
      <c r="F321" s="1" t="s">
        <v>57</v>
      </c>
      <c r="G321" s="1" t="s">
        <v>139</v>
      </c>
      <c r="H321" s="1" t="s">
        <v>85</v>
      </c>
      <c r="I321" s="1" t="s">
        <v>86</v>
      </c>
      <c r="J321" s="3">
        <v>2</v>
      </c>
      <c r="K321" s="2">
        <v>135.35</v>
      </c>
      <c r="L321" s="2">
        <v>0.1</v>
      </c>
      <c r="M321" s="2">
        <v>243.62</v>
      </c>
      <c r="N321" s="2">
        <v>23.69</v>
      </c>
      <c r="O321" s="1" t="s">
        <v>80</v>
      </c>
      <c r="P321" s="1" t="s">
        <v>52</v>
      </c>
      <c r="Q321" s="1" t="s">
        <v>36</v>
      </c>
      <c r="R321" s="3">
        <v>4</v>
      </c>
      <c r="S321" s="3">
        <f t="shared" si="13"/>
        <v>2025</v>
      </c>
      <c r="T321" s="3">
        <f t="shared" si="12"/>
        <v>4</v>
      </c>
      <c r="U321" t="str">
        <f t="shared" si="14"/>
        <v>April</v>
      </c>
    </row>
    <row r="322" spans="1:21" x14ac:dyDescent="0.3">
      <c r="A322" t="s">
        <v>766</v>
      </c>
      <c r="B322" s="11">
        <v>45872</v>
      </c>
      <c r="C322" t="s">
        <v>767</v>
      </c>
      <c r="D322" s="1" t="s">
        <v>209</v>
      </c>
      <c r="E322" s="1" t="s">
        <v>40</v>
      </c>
      <c r="F322" s="1" t="s">
        <v>41</v>
      </c>
      <c r="G322" s="1" t="s">
        <v>42</v>
      </c>
      <c r="H322" s="1" t="s">
        <v>125</v>
      </c>
      <c r="I322" s="1" t="s">
        <v>34</v>
      </c>
      <c r="J322" s="3">
        <v>3</v>
      </c>
      <c r="K322" s="2">
        <v>149.80000000000001</v>
      </c>
      <c r="L322" s="2">
        <v>0</v>
      </c>
      <c r="M322" s="2">
        <v>449.39</v>
      </c>
      <c r="N322" s="2">
        <v>126.43</v>
      </c>
      <c r="O322" s="1" t="s">
        <v>35</v>
      </c>
      <c r="P322" s="1" t="s">
        <v>27</v>
      </c>
      <c r="Q322" s="1" t="s">
        <v>81</v>
      </c>
      <c r="R322" s="3">
        <v>4</v>
      </c>
      <c r="S322" s="3">
        <f t="shared" si="13"/>
        <v>2025</v>
      </c>
      <c r="T322" s="3">
        <f t="shared" ref="T322:T385" si="15">MONTH(B322)</f>
        <v>8</v>
      </c>
      <c r="U322" t="str">
        <f t="shared" si="14"/>
        <v>August</v>
      </c>
    </row>
    <row r="323" spans="1:21" x14ac:dyDescent="0.3">
      <c r="A323" t="s">
        <v>768</v>
      </c>
      <c r="B323" s="11">
        <v>45937</v>
      </c>
      <c r="C323" t="s">
        <v>769</v>
      </c>
      <c r="D323" s="1" t="s">
        <v>84</v>
      </c>
      <c r="E323" s="1" t="s">
        <v>21</v>
      </c>
      <c r="F323" s="1" t="s">
        <v>22</v>
      </c>
      <c r="G323" s="1" t="s">
        <v>32</v>
      </c>
      <c r="H323" s="1" t="s">
        <v>108</v>
      </c>
      <c r="I323" s="1" t="s">
        <v>86</v>
      </c>
      <c r="J323" s="3">
        <v>2</v>
      </c>
      <c r="K323" s="2">
        <v>161.84</v>
      </c>
      <c r="L323" s="2">
        <v>0.05</v>
      </c>
      <c r="M323" s="2">
        <v>307.5</v>
      </c>
      <c r="N323" s="2">
        <v>65.400000000000006</v>
      </c>
      <c r="O323" s="1" t="s">
        <v>109</v>
      </c>
      <c r="P323" s="1" t="s">
        <v>136</v>
      </c>
      <c r="Q323" s="1" t="s">
        <v>36</v>
      </c>
      <c r="R323" s="3">
        <v>5</v>
      </c>
      <c r="S323" s="3">
        <f t="shared" ref="S323:S386" si="16">YEAR(B323)</f>
        <v>2025</v>
      </c>
      <c r="T323" s="3">
        <f t="shared" si="15"/>
        <v>10</v>
      </c>
      <c r="U323" t="str">
        <f t="shared" ref="U323:U386" si="17">TEXT(B323,"mmmm")</f>
        <v>October</v>
      </c>
    </row>
    <row r="324" spans="1:21" x14ac:dyDescent="0.3">
      <c r="A324" t="s">
        <v>770</v>
      </c>
      <c r="B324" s="11">
        <v>45916</v>
      </c>
      <c r="C324" t="s">
        <v>397</v>
      </c>
      <c r="D324" s="1" t="s">
        <v>209</v>
      </c>
      <c r="E324" s="1" t="s">
        <v>64</v>
      </c>
      <c r="F324" s="1" t="s">
        <v>65</v>
      </c>
      <c r="G324" s="1" t="s">
        <v>213</v>
      </c>
      <c r="H324" s="1" t="s">
        <v>108</v>
      </c>
      <c r="I324" s="1" t="s">
        <v>86</v>
      </c>
      <c r="J324" s="3">
        <v>2</v>
      </c>
      <c r="K324" s="2">
        <v>154.36000000000001</v>
      </c>
      <c r="L324" s="2">
        <v>0.05</v>
      </c>
      <c r="M324" s="2">
        <v>293.29000000000002</v>
      </c>
      <c r="N324" s="2">
        <v>73.81</v>
      </c>
      <c r="O324" s="1" t="s">
        <v>26</v>
      </c>
      <c r="P324" s="1" t="s">
        <v>27</v>
      </c>
      <c r="Q324" s="1" t="s">
        <v>81</v>
      </c>
      <c r="R324" s="3">
        <v>4</v>
      </c>
      <c r="S324" s="3">
        <f t="shared" si="16"/>
        <v>2025</v>
      </c>
      <c r="T324" s="3">
        <f t="shared" si="15"/>
        <v>9</v>
      </c>
      <c r="U324" t="str">
        <f t="shared" si="17"/>
        <v>September</v>
      </c>
    </row>
    <row r="325" spans="1:21" x14ac:dyDescent="0.3">
      <c r="A325" t="s">
        <v>771</v>
      </c>
      <c r="B325" s="11">
        <v>45767</v>
      </c>
      <c r="C325" t="s">
        <v>772</v>
      </c>
      <c r="D325" s="1" t="s">
        <v>149</v>
      </c>
      <c r="E325" s="1" t="s">
        <v>100</v>
      </c>
      <c r="F325" s="1" t="s">
        <v>57</v>
      </c>
      <c r="G325" s="1" t="s">
        <v>101</v>
      </c>
      <c r="H325" s="1" t="s">
        <v>125</v>
      </c>
      <c r="I325" s="1" t="s">
        <v>34</v>
      </c>
      <c r="J325" s="3">
        <v>2</v>
      </c>
      <c r="K325" s="2">
        <v>156.05000000000001</v>
      </c>
      <c r="L325" s="2">
        <v>0.05</v>
      </c>
      <c r="M325" s="2">
        <v>296.49</v>
      </c>
      <c r="N325" s="2">
        <v>75.02</v>
      </c>
      <c r="O325" s="1" t="s">
        <v>35</v>
      </c>
      <c r="P325" s="1" t="s">
        <v>27</v>
      </c>
      <c r="Q325" s="1" t="s">
        <v>36</v>
      </c>
      <c r="R325" s="3">
        <v>2</v>
      </c>
      <c r="S325" s="3">
        <f t="shared" si="16"/>
        <v>2025</v>
      </c>
      <c r="T325" s="3">
        <f t="shared" si="15"/>
        <v>4</v>
      </c>
      <c r="U325" t="str">
        <f t="shared" si="17"/>
        <v>April</v>
      </c>
    </row>
    <row r="326" spans="1:21" x14ac:dyDescent="0.3">
      <c r="A326" t="s">
        <v>773</v>
      </c>
      <c r="B326" s="11">
        <v>46011</v>
      </c>
      <c r="C326" t="s">
        <v>774</v>
      </c>
      <c r="D326" s="1" t="s">
        <v>201</v>
      </c>
      <c r="E326" s="1" t="s">
        <v>40</v>
      </c>
      <c r="F326" s="1" t="s">
        <v>41</v>
      </c>
      <c r="G326" s="1" t="s">
        <v>216</v>
      </c>
      <c r="H326" s="1" t="s">
        <v>96</v>
      </c>
      <c r="I326" s="1" t="s">
        <v>97</v>
      </c>
      <c r="J326" s="3">
        <v>1</v>
      </c>
      <c r="K326" s="2">
        <v>82.65</v>
      </c>
      <c r="L326" s="2">
        <v>0.15</v>
      </c>
      <c r="M326" s="2">
        <v>70.25</v>
      </c>
      <c r="N326" s="2">
        <v>14.57</v>
      </c>
      <c r="O326" s="1" t="s">
        <v>35</v>
      </c>
      <c r="P326" s="1" t="s">
        <v>136</v>
      </c>
      <c r="Q326" s="1" t="s">
        <v>81</v>
      </c>
      <c r="R326" s="3">
        <v>5</v>
      </c>
      <c r="S326" s="3">
        <f t="shared" si="16"/>
        <v>2025</v>
      </c>
      <c r="T326" s="3">
        <f t="shared" si="15"/>
        <v>12</v>
      </c>
      <c r="U326" t="str">
        <f t="shared" si="17"/>
        <v>December</v>
      </c>
    </row>
    <row r="327" spans="1:21" x14ac:dyDescent="0.3">
      <c r="A327" t="s">
        <v>775</v>
      </c>
      <c r="B327" s="11">
        <v>45946</v>
      </c>
      <c r="C327" t="s">
        <v>700</v>
      </c>
      <c r="D327" s="1" t="s">
        <v>149</v>
      </c>
      <c r="E327" s="1" t="s">
        <v>94</v>
      </c>
      <c r="F327" s="1" t="s">
        <v>95</v>
      </c>
      <c r="G327" s="1" t="s">
        <v>94</v>
      </c>
      <c r="H327" s="1" t="s">
        <v>24</v>
      </c>
      <c r="I327" s="1" t="s">
        <v>25</v>
      </c>
      <c r="J327" s="3">
        <v>1</v>
      </c>
      <c r="K327" s="2">
        <v>43.28</v>
      </c>
      <c r="L327" s="2">
        <v>0.15</v>
      </c>
      <c r="M327" s="2">
        <v>36.79</v>
      </c>
      <c r="N327" s="2">
        <v>12.16</v>
      </c>
      <c r="O327" s="1" t="s">
        <v>80</v>
      </c>
      <c r="P327" s="1" t="s">
        <v>27</v>
      </c>
      <c r="Q327" s="1" t="s">
        <v>28</v>
      </c>
      <c r="R327" s="3">
        <v>5</v>
      </c>
      <c r="S327" s="3">
        <f t="shared" si="16"/>
        <v>2025</v>
      </c>
      <c r="T327" s="3">
        <f t="shared" si="15"/>
        <v>10</v>
      </c>
      <c r="U327" t="str">
        <f t="shared" si="17"/>
        <v>October</v>
      </c>
    </row>
    <row r="328" spans="1:21" x14ac:dyDescent="0.3">
      <c r="A328" t="s">
        <v>776</v>
      </c>
      <c r="B328" s="11">
        <v>45874</v>
      </c>
      <c r="C328" t="s">
        <v>777</v>
      </c>
      <c r="D328" s="1" t="s">
        <v>166</v>
      </c>
      <c r="E328" s="1" t="s">
        <v>40</v>
      </c>
      <c r="F328" s="1" t="s">
        <v>41</v>
      </c>
      <c r="G328" s="1" t="s">
        <v>42</v>
      </c>
      <c r="H328" s="1" t="s">
        <v>182</v>
      </c>
      <c r="I328" s="1" t="s">
        <v>34</v>
      </c>
      <c r="J328" s="3">
        <v>4</v>
      </c>
      <c r="K328" s="2">
        <v>75.25</v>
      </c>
      <c r="L328" s="2">
        <v>0.05</v>
      </c>
      <c r="M328" s="2">
        <v>285.95999999999998</v>
      </c>
      <c r="N328" s="2">
        <v>62.28</v>
      </c>
      <c r="O328" s="1" t="s">
        <v>26</v>
      </c>
      <c r="P328" s="1" t="s">
        <v>27</v>
      </c>
      <c r="Q328" s="1" t="s">
        <v>81</v>
      </c>
      <c r="R328" s="3">
        <v>4</v>
      </c>
      <c r="S328" s="3">
        <f t="shared" si="16"/>
        <v>2025</v>
      </c>
      <c r="T328" s="3">
        <f t="shared" si="15"/>
        <v>8</v>
      </c>
      <c r="U328" t="str">
        <f t="shared" si="17"/>
        <v>August</v>
      </c>
    </row>
    <row r="329" spans="1:21" x14ac:dyDescent="0.3">
      <c r="A329" t="s">
        <v>778</v>
      </c>
      <c r="B329" s="11">
        <v>45897</v>
      </c>
      <c r="C329" t="s">
        <v>546</v>
      </c>
      <c r="D329" s="1" t="s">
        <v>20</v>
      </c>
      <c r="E329" s="1" t="s">
        <v>48</v>
      </c>
      <c r="F329" s="1" t="s">
        <v>49</v>
      </c>
      <c r="G329" s="1" t="s">
        <v>340</v>
      </c>
      <c r="H329" s="1" t="s">
        <v>150</v>
      </c>
      <c r="I329" s="1" t="s">
        <v>97</v>
      </c>
      <c r="J329" s="3">
        <v>1</v>
      </c>
      <c r="K329" s="2">
        <v>78.44</v>
      </c>
      <c r="L329" s="2">
        <v>0</v>
      </c>
      <c r="M329" s="2">
        <v>78.44</v>
      </c>
      <c r="N329" s="2">
        <v>26.95</v>
      </c>
      <c r="O329" s="1" t="s">
        <v>44</v>
      </c>
      <c r="P329" s="1" t="s">
        <v>52</v>
      </c>
      <c r="Q329" s="1" t="s">
        <v>81</v>
      </c>
      <c r="R329" s="3">
        <v>4</v>
      </c>
      <c r="S329" s="3">
        <f t="shared" si="16"/>
        <v>2025</v>
      </c>
      <c r="T329" s="3">
        <f t="shared" si="15"/>
        <v>8</v>
      </c>
      <c r="U329" t="str">
        <f t="shared" si="17"/>
        <v>August</v>
      </c>
    </row>
    <row r="330" spans="1:21" x14ac:dyDescent="0.3">
      <c r="A330" t="s">
        <v>779</v>
      </c>
      <c r="B330" s="11">
        <v>45822</v>
      </c>
      <c r="C330" t="s">
        <v>491</v>
      </c>
      <c r="D330" s="1" t="s">
        <v>70</v>
      </c>
      <c r="E330" s="1" t="s">
        <v>143</v>
      </c>
      <c r="F330" s="1" t="s">
        <v>144</v>
      </c>
      <c r="G330" s="1" t="s">
        <v>145</v>
      </c>
      <c r="H330" s="1" t="s">
        <v>33</v>
      </c>
      <c r="I330" s="1" t="s">
        <v>34</v>
      </c>
      <c r="J330" s="3">
        <v>2</v>
      </c>
      <c r="K330" s="2">
        <v>42.23</v>
      </c>
      <c r="L330" s="2">
        <v>0.15</v>
      </c>
      <c r="M330" s="2">
        <v>71.790000000000006</v>
      </c>
      <c r="N330" s="2">
        <v>14.42</v>
      </c>
      <c r="O330" s="1" t="s">
        <v>26</v>
      </c>
      <c r="P330" s="1" t="s">
        <v>27</v>
      </c>
      <c r="Q330" s="1" t="s">
        <v>28</v>
      </c>
      <c r="R330" s="3">
        <v>4</v>
      </c>
      <c r="S330" s="3">
        <f t="shared" si="16"/>
        <v>2025</v>
      </c>
      <c r="T330" s="3">
        <f t="shared" si="15"/>
        <v>6</v>
      </c>
      <c r="U330" t="str">
        <f t="shared" si="17"/>
        <v>June</v>
      </c>
    </row>
    <row r="331" spans="1:21" x14ac:dyDescent="0.3">
      <c r="A331" t="s">
        <v>780</v>
      </c>
      <c r="B331" s="11">
        <v>45754</v>
      </c>
      <c r="C331" t="s">
        <v>203</v>
      </c>
      <c r="D331" s="1" t="s">
        <v>105</v>
      </c>
      <c r="E331" s="1" t="s">
        <v>100</v>
      </c>
      <c r="F331" s="1" t="s">
        <v>57</v>
      </c>
      <c r="G331" s="1" t="s">
        <v>101</v>
      </c>
      <c r="H331" s="1" t="s">
        <v>108</v>
      </c>
      <c r="I331" s="1" t="s">
        <v>86</v>
      </c>
      <c r="J331" s="3">
        <v>3</v>
      </c>
      <c r="K331" s="2">
        <v>142.69999999999999</v>
      </c>
      <c r="L331" s="2">
        <v>0</v>
      </c>
      <c r="M331" s="2">
        <v>428.09</v>
      </c>
      <c r="N331" s="2">
        <v>67.72</v>
      </c>
      <c r="O331" s="1" t="s">
        <v>80</v>
      </c>
      <c r="P331" s="1" t="s">
        <v>27</v>
      </c>
      <c r="Q331" s="1" t="s">
        <v>28</v>
      </c>
      <c r="R331" s="3">
        <v>4</v>
      </c>
      <c r="S331" s="3">
        <f t="shared" si="16"/>
        <v>2025</v>
      </c>
      <c r="T331" s="3">
        <f t="shared" si="15"/>
        <v>4</v>
      </c>
      <c r="U331" t="str">
        <f t="shared" si="17"/>
        <v>April</v>
      </c>
    </row>
    <row r="332" spans="1:21" x14ac:dyDescent="0.3">
      <c r="A332" t="s">
        <v>781</v>
      </c>
      <c r="B332" s="11">
        <v>45797</v>
      </c>
      <c r="C332" t="s">
        <v>782</v>
      </c>
      <c r="D332" s="1" t="s">
        <v>201</v>
      </c>
      <c r="E332" s="1" t="s">
        <v>71</v>
      </c>
      <c r="F332" s="1" t="s">
        <v>72</v>
      </c>
      <c r="G332" s="1" t="s">
        <v>119</v>
      </c>
      <c r="H332" s="1" t="s">
        <v>159</v>
      </c>
      <c r="I332" s="1" t="s">
        <v>97</v>
      </c>
      <c r="J332" s="3">
        <v>3</v>
      </c>
      <c r="K332" s="2">
        <v>29.27</v>
      </c>
      <c r="L332" s="2">
        <v>0</v>
      </c>
      <c r="M332" s="2">
        <v>87.8</v>
      </c>
      <c r="N332" s="2">
        <v>25.5</v>
      </c>
      <c r="O332" s="1" t="s">
        <v>35</v>
      </c>
      <c r="P332" s="1" t="s">
        <v>52</v>
      </c>
      <c r="Q332" s="1" t="s">
        <v>28</v>
      </c>
      <c r="R332" s="3">
        <v>4</v>
      </c>
      <c r="S332" s="3">
        <f t="shared" si="16"/>
        <v>2025</v>
      </c>
      <c r="T332" s="3">
        <f t="shared" si="15"/>
        <v>5</v>
      </c>
      <c r="U332" t="str">
        <f t="shared" si="17"/>
        <v>May</v>
      </c>
    </row>
    <row r="333" spans="1:21" x14ac:dyDescent="0.3">
      <c r="A333" t="s">
        <v>783</v>
      </c>
      <c r="B333" s="11">
        <v>45954</v>
      </c>
      <c r="C333" t="s">
        <v>784</v>
      </c>
      <c r="D333" s="1" t="s">
        <v>166</v>
      </c>
      <c r="E333" s="1" t="s">
        <v>106</v>
      </c>
      <c r="F333" s="1" t="s">
        <v>65</v>
      </c>
      <c r="G333" s="1" t="s">
        <v>179</v>
      </c>
      <c r="H333" s="1" t="s">
        <v>66</v>
      </c>
      <c r="I333" s="1" t="s">
        <v>67</v>
      </c>
      <c r="J333" s="3">
        <v>1</v>
      </c>
      <c r="K333" s="2">
        <v>51.22</v>
      </c>
      <c r="L333" s="2">
        <v>0.2</v>
      </c>
      <c r="M333" s="2">
        <v>40.98</v>
      </c>
      <c r="N333" s="2">
        <v>12.83</v>
      </c>
      <c r="O333" s="1" t="s">
        <v>109</v>
      </c>
      <c r="P333" s="1" t="s">
        <v>52</v>
      </c>
      <c r="Q333" s="1" t="s">
        <v>81</v>
      </c>
      <c r="R333" s="3">
        <v>4</v>
      </c>
      <c r="S333" s="3">
        <f t="shared" si="16"/>
        <v>2025</v>
      </c>
      <c r="T333" s="3">
        <f t="shared" si="15"/>
        <v>10</v>
      </c>
      <c r="U333" t="str">
        <f t="shared" si="17"/>
        <v>October</v>
      </c>
    </row>
    <row r="334" spans="1:21" x14ac:dyDescent="0.3">
      <c r="A334" t="s">
        <v>785</v>
      </c>
      <c r="B334" s="11">
        <v>45663</v>
      </c>
      <c r="C334" t="s">
        <v>786</v>
      </c>
      <c r="D334" s="1" t="s">
        <v>39</v>
      </c>
      <c r="E334" s="1" t="s">
        <v>94</v>
      </c>
      <c r="F334" s="1" t="s">
        <v>95</v>
      </c>
      <c r="G334" s="1" t="s">
        <v>94</v>
      </c>
      <c r="H334" s="1" t="s">
        <v>146</v>
      </c>
      <c r="I334" s="1" t="s">
        <v>67</v>
      </c>
      <c r="J334" s="3">
        <v>1</v>
      </c>
      <c r="K334" s="2">
        <v>81.319999999999993</v>
      </c>
      <c r="L334" s="2">
        <v>0.05</v>
      </c>
      <c r="M334" s="2">
        <v>77.25</v>
      </c>
      <c r="N334" s="2">
        <v>20.59</v>
      </c>
      <c r="O334" s="1" t="s">
        <v>80</v>
      </c>
      <c r="P334" s="1" t="s">
        <v>136</v>
      </c>
      <c r="Q334" s="1" t="s">
        <v>81</v>
      </c>
      <c r="R334" s="3">
        <v>5</v>
      </c>
      <c r="S334" s="3">
        <f t="shared" si="16"/>
        <v>2025</v>
      </c>
      <c r="T334" s="3">
        <f t="shared" si="15"/>
        <v>1</v>
      </c>
      <c r="U334" t="str">
        <f t="shared" si="17"/>
        <v>January</v>
      </c>
    </row>
    <row r="335" spans="1:21" x14ac:dyDescent="0.3">
      <c r="A335" t="s">
        <v>787</v>
      </c>
      <c r="B335" s="11">
        <v>45703</v>
      </c>
      <c r="C335" t="s">
        <v>246</v>
      </c>
      <c r="D335" s="1" t="s">
        <v>20</v>
      </c>
      <c r="E335" s="1" t="s">
        <v>100</v>
      </c>
      <c r="F335" s="1" t="s">
        <v>57</v>
      </c>
      <c r="G335" s="1" t="s">
        <v>221</v>
      </c>
      <c r="H335" s="1" t="s">
        <v>51</v>
      </c>
      <c r="I335" s="1" t="s">
        <v>34</v>
      </c>
      <c r="J335" s="3">
        <v>1</v>
      </c>
      <c r="K335" s="2">
        <v>133.94</v>
      </c>
      <c r="L335" s="2">
        <v>0.05</v>
      </c>
      <c r="M335" s="2">
        <v>127.24</v>
      </c>
      <c r="N335" s="2">
        <v>27.98</v>
      </c>
      <c r="O335" s="1" t="s">
        <v>44</v>
      </c>
      <c r="P335" s="1" t="s">
        <v>136</v>
      </c>
      <c r="Q335" s="1" t="s">
        <v>28</v>
      </c>
      <c r="R335" s="3">
        <v>2</v>
      </c>
      <c r="S335" s="3">
        <f t="shared" si="16"/>
        <v>2025</v>
      </c>
      <c r="T335" s="3">
        <f t="shared" si="15"/>
        <v>2</v>
      </c>
      <c r="U335" t="str">
        <f t="shared" si="17"/>
        <v>February</v>
      </c>
    </row>
    <row r="336" spans="1:21" x14ac:dyDescent="0.3">
      <c r="A336" t="s">
        <v>788</v>
      </c>
      <c r="B336" s="11">
        <v>45675</v>
      </c>
      <c r="C336" t="s">
        <v>789</v>
      </c>
      <c r="D336" s="1" t="s">
        <v>63</v>
      </c>
      <c r="E336" s="1" t="s">
        <v>71</v>
      </c>
      <c r="F336" s="1" t="s">
        <v>72</v>
      </c>
      <c r="G336" s="1" t="s">
        <v>119</v>
      </c>
      <c r="H336" s="1" t="s">
        <v>108</v>
      </c>
      <c r="I336" s="1" t="s">
        <v>86</v>
      </c>
      <c r="J336" s="3">
        <v>1</v>
      </c>
      <c r="K336" s="2">
        <v>152.19999999999999</v>
      </c>
      <c r="L336" s="2">
        <v>0.05</v>
      </c>
      <c r="M336" s="2">
        <v>144.59</v>
      </c>
      <c r="N336" s="2">
        <v>18</v>
      </c>
      <c r="O336" s="1" t="s">
        <v>26</v>
      </c>
      <c r="P336" s="1" t="s">
        <v>27</v>
      </c>
      <c r="Q336" s="1" t="s">
        <v>81</v>
      </c>
      <c r="R336" s="3">
        <v>2</v>
      </c>
      <c r="S336" s="3">
        <f t="shared" si="16"/>
        <v>2025</v>
      </c>
      <c r="T336" s="3">
        <f t="shared" si="15"/>
        <v>1</v>
      </c>
      <c r="U336" t="str">
        <f t="shared" si="17"/>
        <v>January</v>
      </c>
    </row>
    <row r="337" spans="1:21" x14ac:dyDescent="0.3">
      <c r="A337" t="s">
        <v>790</v>
      </c>
      <c r="B337" s="11">
        <v>45673</v>
      </c>
      <c r="C337" t="s">
        <v>791</v>
      </c>
      <c r="D337" s="1" t="s">
        <v>118</v>
      </c>
      <c r="E337" s="1" t="s">
        <v>100</v>
      </c>
      <c r="F337" s="1" t="s">
        <v>57</v>
      </c>
      <c r="G337" s="1" t="s">
        <v>221</v>
      </c>
      <c r="H337" s="1" t="s">
        <v>135</v>
      </c>
      <c r="I337" s="1" t="s">
        <v>60</v>
      </c>
      <c r="J337" s="3">
        <v>1</v>
      </c>
      <c r="K337" s="2">
        <v>189.86</v>
      </c>
      <c r="L337" s="2">
        <v>0.05</v>
      </c>
      <c r="M337" s="2">
        <v>180.37</v>
      </c>
      <c r="N337" s="2">
        <v>30.87</v>
      </c>
      <c r="O337" s="1" t="s">
        <v>44</v>
      </c>
      <c r="P337" s="1" t="s">
        <v>27</v>
      </c>
      <c r="Q337" s="1" t="s">
        <v>28</v>
      </c>
      <c r="R337" s="3">
        <v>3</v>
      </c>
      <c r="S337" s="3">
        <f t="shared" si="16"/>
        <v>2025</v>
      </c>
      <c r="T337" s="3">
        <f t="shared" si="15"/>
        <v>1</v>
      </c>
      <c r="U337" t="str">
        <f t="shared" si="17"/>
        <v>January</v>
      </c>
    </row>
    <row r="338" spans="1:21" x14ac:dyDescent="0.3">
      <c r="A338" t="s">
        <v>792</v>
      </c>
      <c r="B338" s="11">
        <v>45984</v>
      </c>
      <c r="C338" t="s">
        <v>793</v>
      </c>
      <c r="D338" s="1" t="s">
        <v>142</v>
      </c>
      <c r="E338" s="1" t="s">
        <v>48</v>
      </c>
      <c r="F338" s="1" t="s">
        <v>49</v>
      </c>
      <c r="G338" s="1" t="s">
        <v>50</v>
      </c>
      <c r="H338" s="1" t="s">
        <v>146</v>
      </c>
      <c r="I338" s="1" t="s">
        <v>67</v>
      </c>
      <c r="J338" s="3">
        <v>1</v>
      </c>
      <c r="K338" s="2">
        <v>73.73</v>
      </c>
      <c r="L338" s="2">
        <v>0.1</v>
      </c>
      <c r="M338" s="2">
        <v>66.36</v>
      </c>
      <c r="N338" s="2">
        <v>17.93</v>
      </c>
      <c r="O338" s="1" t="s">
        <v>109</v>
      </c>
      <c r="P338" s="1" t="s">
        <v>136</v>
      </c>
      <c r="Q338" s="1" t="s">
        <v>28</v>
      </c>
      <c r="R338" s="3">
        <v>3</v>
      </c>
      <c r="S338" s="3">
        <f t="shared" si="16"/>
        <v>2025</v>
      </c>
      <c r="T338" s="3">
        <f t="shared" si="15"/>
        <v>11</v>
      </c>
      <c r="U338" t="str">
        <f t="shared" si="17"/>
        <v>November</v>
      </c>
    </row>
    <row r="339" spans="1:21" x14ac:dyDescent="0.3">
      <c r="A339" t="s">
        <v>794</v>
      </c>
      <c r="B339" s="11">
        <v>45933</v>
      </c>
      <c r="C339" t="s">
        <v>795</v>
      </c>
      <c r="D339" s="1" t="s">
        <v>55</v>
      </c>
      <c r="E339" s="1" t="s">
        <v>123</v>
      </c>
      <c r="F339" s="1" t="s">
        <v>57</v>
      </c>
      <c r="G339" s="1" t="s">
        <v>337</v>
      </c>
      <c r="H339" s="1" t="s">
        <v>146</v>
      </c>
      <c r="I339" s="1" t="s">
        <v>67</v>
      </c>
      <c r="J339" s="3">
        <v>1</v>
      </c>
      <c r="K339" s="2">
        <v>74.08</v>
      </c>
      <c r="L339" s="2">
        <v>0.05</v>
      </c>
      <c r="M339" s="2">
        <v>70.37</v>
      </c>
      <c r="N339" s="2">
        <v>17.940000000000001</v>
      </c>
      <c r="O339" s="1" t="s">
        <v>109</v>
      </c>
      <c r="P339" s="1" t="s">
        <v>27</v>
      </c>
      <c r="Q339" s="1" t="s">
        <v>28</v>
      </c>
      <c r="R339" s="3">
        <v>4</v>
      </c>
      <c r="S339" s="3">
        <f t="shared" si="16"/>
        <v>2025</v>
      </c>
      <c r="T339" s="3">
        <f t="shared" si="15"/>
        <v>10</v>
      </c>
      <c r="U339" t="str">
        <f t="shared" si="17"/>
        <v>October</v>
      </c>
    </row>
    <row r="340" spans="1:21" x14ac:dyDescent="0.3">
      <c r="A340" t="s">
        <v>796</v>
      </c>
      <c r="B340" s="11">
        <v>45843</v>
      </c>
      <c r="C340" t="s">
        <v>797</v>
      </c>
      <c r="D340" s="1" t="s">
        <v>20</v>
      </c>
      <c r="E340" s="1" t="s">
        <v>100</v>
      </c>
      <c r="F340" s="1" t="s">
        <v>57</v>
      </c>
      <c r="G340" s="1" t="s">
        <v>154</v>
      </c>
      <c r="H340" s="1" t="s">
        <v>51</v>
      </c>
      <c r="I340" s="1" t="s">
        <v>34</v>
      </c>
      <c r="J340" s="3">
        <v>2</v>
      </c>
      <c r="K340" s="2">
        <v>131.58000000000001</v>
      </c>
      <c r="L340" s="2">
        <v>0.1</v>
      </c>
      <c r="M340" s="2">
        <v>236.84</v>
      </c>
      <c r="N340" s="2">
        <v>56.45</v>
      </c>
      <c r="O340" s="1" t="s">
        <v>26</v>
      </c>
      <c r="P340" s="1" t="s">
        <v>52</v>
      </c>
      <c r="Q340" s="1" t="s">
        <v>81</v>
      </c>
      <c r="R340" s="3">
        <v>4</v>
      </c>
      <c r="S340" s="3">
        <f t="shared" si="16"/>
        <v>2025</v>
      </c>
      <c r="T340" s="3">
        <f t="shared" si="15"/>
        <v>7</v>
      </c>
      <c r="U340" t="str">
        <f t="shared" si="17"/>
        <v>July</v>
      </c>
    </row>
    <row r="341" spans="1:21" x14ac:dyDescent="0.3">
      <c r="A341" t="s">
        <v>798</v>
      </c>
      <c r="B341" s="11">
        <v>45696</v>
      </c>
      <c r="C341" t="s">
        <v>799</v>
      </c>
      <c r="D341" s="1" t="s">
        <v>105</v>
      </c>
      <c r="E341" s="1" t="s">
        <v>71</v>
      </c>
      <c r="F341" s="1" t="s">
        <v>72</v>
      </c>
      <c r="G341" s="1" t="s">
        <v>119</v>
      </c>
      <c r="H341" s="1" t="s">
        <v>66</v>
      </c>
      <c r="I341" s="1" t="s">
        <v>67</v>
      </c>
      <c r="J341" s="3">
        <v>1</v>
      </c>
      <c r="K341" s="2">
        <v>56.75</v>
      </c>
      <c r="L341" s="2">
        <v>0.1</v>
      </c>
      <c r="M341" s="2">
        <v>51.08</v>
      </c>
      <c r="N341" s="2">
        <v>18.2</v>
      </c>
      <c r="O341" s="1" t="s">
        <v>26</v>
      </c>
      <c r="P341" s="1" t="s">
        <v>27</v>
      </c>
      <c r="Q341" s="1" t="s">
        <v>28</v>
      </c>
      <c r="R341" s="3">
        <v>1</v>
      </c>
      <c r="S341" s="3">
        <f t="shared" si="16"/>
        <v>2025</v>
      </c>
      <c r="T341" s="3">
        <f t="shared" si="15"/>
        <v>2</v>
      </c>
      <c r="U341" t="str">
        <f t="shared" si="17"/>
        <v>February</v>
      </c>
    </row>
    <row r="342" spans="1:21" x14ac:dyDescent="0.3">
      <c r="A342" t="s">
        <v>800</v>
      </c>
      <c r="B342" s="11">
        <v>45850</v>
      </c>
      <c r="C342" t="s">
        <v>801</v>
      </c>
      <c r="D342" s="1" t="s">
        <v>315</v>
      </c>
      <c r="E342" s="1" t="s">
        <v>94</v>
      </c>
      <c r="F342" s="1" t="s">
        <v>95</v>
      </c>
      <c r="G342" s="1" t="s">
        <v>94</v>
      </c>
      <c r="H342" s="1" t="s">
        <v>85</v>
      </c>
      <c r="I342" s="1" t="s">
        <v>86</v>
      </c>
      <c r="J342" s="3">
        <v>1</v>
      </c>
      <c r="K342" s="2">
        <v>138.27000000000001</v>
      </c>
      <c r="L342" s="2">
        <v>0.1</v>
      </c>
      <c r="M342" s="2">
        <v>124.44</v>
      </c>
      <c r="N342" s="2">
        <v>11.81</v>
      </c>
      <c r="O342" s="1" t="s">
        <v>35</v>
      </c>
      <c r="P342" s="1" t="s">
        <v>27</v>
      </c>
      <c r="Q342" s="1" t="s">
        <v>28</v>
      </c>
      <c r="R342" s="3">
        <v>5</v>
      </c>
      <c r="S342" s="3">
        <f t="shared" si="16"/>
        <v>2025</v>
      </c>
      <c r="T342" s="3">
        <f t="shared" si="15"/>
        <v>7</v>
      </c>
      <c r="U342" t="str">
        <f t="shared" si="17"/>
        <v>July</v>
      </c>
    </row>
    <row r="343" spans="1:21" x14ac:dyDescent="0.3">
      <c r="A343" t="s">
        <v>802</v>
      </c>
      <c r="B343" s="11">
        <v>45843</v>
      </c>
      <c r="C343" t="s">
        <v>803</v>
      </c>
      <c r="D343" s="1" t="s">
        <v>31</v>
      </c>
      <c r="E343" s="1" t="s">
        <v>56</v>
      </c>
      <c r="F343" s="1" t="s">
        <v>57</v>
      </c>
      <c r="G343" s="1" t="s">
        <v>279</v>
      </c>
      <c r="H343" s="1" t="s">
        <v>85</v>
      </c>
      <c r="I343" s="1" t="s">
        <v>86</v>
      </c>
      <c r="J343" s="3">
        <v>1</v>
      </c>
      <c r="K343" s="2">
        <v>135.37</v>
      </c>
      <c r="L343" s="2">
        <v>0.05</v>
      </c>
      <c r="M343" s="2">
        <v>128.6</v>
      </c>
      <c r="N343" s="2">
        <v>23.01</v>
      </c>
      <c r="O343" s="1" t="s">
        <v>109</v>
      </c>
      <c r="P343" s="1" t="s">
        <v>27</v>
      </c>
      <c r="Q343" s="1" t="s">
        <v>28</v>
      </c>
      <c r="R343" s="3">
        <v>2</v>
      </c>
      <c r="S343" s="3">
        <f t="shared" si="16"/>
        <v>2025</v>
      </c>
      <c r="T343" s="3">
        <f t="shared" si="15"/>
        <v>7</v>
      </c>
      <c r="U343" t="str">
        <f t="shared" si="17"/>
        <v>July</v>
      </c>
    </row>
    <row r="344" spans="1:21" x14ac:dyDescent="0.3">
      <c r="A344" t="s">
        <v>804</v>
      </c>
      <c r="B344" s="11">
        <v>45725</v>
      </c>
      <c r="C344" t="s">
        <v>805</v>
      </c>
      <c r="D344" s="1" t="s">
        <v>89</v>
      </c>
      <c r="E344" s="1" t="s">
        <v>40</v>
      </c>
      <c r="F344" s="1" t="s">
        <v>41</v>
      </c>
      <c r="G344" s="1" t="s">
        <v>270</v>
      </c>
      <c r="H344" s="1" t="s">
        <v>59</v>
      </c>
      <c r="I344" s="1" t="s">
        <v>60</v>
      </c>
      <c r="J344" s="3">
        <v>1</v>
      </c>
      <c r="K344" s="2">
        <v>44.16</v>
      </c>
      <c r="L344" s="2">
        <v>0.1</v>
      </c>
      <c r="M344" s="2">
        <v>39.75</v>
      </c>
      <c r="N344" s="2">
        <v>10.8</v>
      </c>
      <c r="O344" s="1" t="s">
        <v>80</v>
      </c>
      <c r="P344" s="1" t="s">
        <v>136</v>
      </c>
      <c r="Q344" s="1" t="s">
        <v>81</v>
      </c>
      <c r="R344" s="3">
        <v>4</v>
      </c>
      <c r="S344" s="3">
        <f t="shared" si="16"/>
        <v>2025</v>
      </c>
      <c r="T344" s="3">
        <f t="shared" si="15"/>
        <v>3</v>
      </c>
      <c r="U344" t="str">
        <f t="shared" si="17"/>
        <v>March</v>
      </c>
    </row>
    <row r="345" spans="1:21" x14ac:dyDescent="0.3">
      <c r="A345" t="s">
        <v>806</v>
      </c>
      <c r="B345" s="11">
        <v>45827</v>
      </c>
      <c r="C345" t="s">
        <v>428</v>
      </c>
      <c r="D345" s="1" t="s">
        <v>142</v>
      </c>
      <c r="E345" s="1" t="s">
        <v>100</v>
      </c>
      <c r="F345" s="1" t="s">
        <v>57</v>
      </c>
      <c r="G345" s="1" t="s">
        <v>101</v>
      </c>
      <c r="H345" s="1" t="s">
        <v>135</v>
      </c>
      <c r="I345" s="1" t="s">
        <v>60</v>
      </c>
      <c r="J345" s="3">
        <v>1</v>
      </c>
      <c r="K345" s="2">
        <v>186.69</v>
      </c>
      <c r="L345" s="2">
        <v>0.15</v>
      </c>
      <c r="M345" s="2">
        <v>158.69</v>
      </c>
      <c r="N345" s="2">
        <v>34.6</v>
      </c>
      <c r="O345" s="1" t="s">
        <v>224</v>
      </c>
      <c r="P345" s="1" t="s">
        <v>27</v>
      </c>
      <c r="Q345" s="1" t="s">
        <v>81</v>
      </c>
      <c r="R345" s="3">
        <v>4</v>
      </c>
      <c r="S345" s="3">
        <f t="shared" si="16"/>
        <v>2025</v>
      </c>
      <c r="T345" s="3">
        <f t="shared" si="15"/>
        <v>6</v>
      </c>
      <c r="U345" t="str">
        <f t="shared" si="17"/>
        <v>June</v>
      </c>
    </row>
    <row r="346" spans="1:21" x14ac:dyDescent="0.3">
      <c r="A346" t="s">
        <v>807</v>
      </c>
      <c r="B346" s="11">
        <v>45813</v>
      </c>
      <c r="C346" t="s">
        <v>808</v>
      </c>
      <c r="D346" s="1" t="s">
        <v>105</v>
      </c>
      <c r="E346" s="1" t="s">
        <v>204</v>
      </c>
      <c r="F346" s="1" t="s">
        <v>205</v>
      </c>
      <c r="G346" s="1" t="s">
        <v>267</v>
      </c>
      <c r="H346" s="1" t="s">
        <v>159</v>
      </c>
      <c r="I346" s="1" t="s">
        <v>97</v>
      </c>
      <c r="J346" s="3">
        <v>1</v>
      </c>
      <c r="K346" s="2">
        <v>30.46</v>
      </c>
      <c r="L346" s="2">
        <v>0.1</v>
      </c>
      <c r="M346" s="2">
        <v>27.41</v>
      </c>
      <c r="N346" s="2">
        <v>7.13</v>
      </c>
      <c r="O346" s="1" t="s">
        <v>10547</v>
      </c>
      <c r="P346" s="1" t="s">
        <v>27</v>
      </c>
      <c r="Q346" s="1" t="s">
        <v>81</v>
      </c>
      <c r="R346" s="3">
        <v>5</v>
      </c>
      <c r="S346" s="3">
        <f t="shared" si="16"/>
        <v>2025</v>
      </c>
      <c r="T346" s="3">
        <f t="shared" si="15"/>
        <v>6</v>
      </c>
      <c r="U346" t="str">
        <f t="shared" si="17"/>
        <v>June</v>
      </c>
    </row>
    <row r="347" spans="1:21" x14ac:dyDescent="0.3">
      <c r="A347" t="s">
        <v>809</v>
      </c>
      <c r="B347" s="11">
        <v>45898</v>
      </c>
      <c r="C347" t="s">
        <v>672</v>
      </c>
      <c r="D347" s="1" t="s">
        <v>84</v>
      </c>
      <c r="E347" s="1" t="s">
        <v>71</v>
      </c>
      <c r="F347" s="1" t="s">
        <v>72</v>
      </c>
      <c r="G347" s="1" t="s">
        <v>368</v>
      </c>
      <c r="H347" s="1" t="s">
        <v>78</v>
      </c>
      <c r="I347" s="1" t="s">
        <v>79</v>
      </c>
      <c r="J347" s="3">
        <v>1</v>
      </c>
      <c r="K347" s="2">
        <v>18.079999999999998</v>
      </c>
      <c r="L347" s="2">
        <v>0.2</v>
      </c>
      <c r="M347" s="2">
        <v>14.46</v>
      </c>
      <c r="N347" s="2">
        <v>4.76</v>
      </c>
      <c r="O347" s="1" t="s">
        <v>109</v>
      </c>
      <c r="P347" s="1" t="s">
        <v>52</v>
      </c>
      <c r="Q347" s="1" t="s">
        <v>28</v>
      </c>
      <c r="R347" s="3">
        <v>2</v>
      </c>
      <c r="S347" s="3">
        <f t="shared" si="16"/>
        <v>2025</v>
      </c>
      <c r="T347" s="3">
        <f t="shared" si="15"/>
        <v>8</v>
      </c>
      <c r="U347" t="str">
        <f t="shared" si="17"/>
        <v>August</v>
      </c>
    </row>
    <row r="348" spans="1:21" x14ac:dyDescent="0.3">
      <c r="A348" t="s">
        <v>810</v>
      </c>
      <c r="B348" s="11">
        <v>45906</v>
      </c>
      <c r="C348" t="s">
        <v>811</v>
      </c>
      <c r="D348" s="1" t="s">
        <v>31</v>
      </c>
      <c r="E348" s="1" t="s">
        <v>94</v>
      </c>
      <c r="F348" s="1" t="s">
        <v>95</v>
      </c>
      <c r="G348" s="1" t="s">
        <v>94</v>
      </c>
      <c r="H348" s="1" t="s">
        <v>293</v>
      </c>
      <c r="I348" s="1" t="s">
        <v>86</v>
      </c>
      <c r="J348" s="3">
        <v>1</v>
      </c>
      <c r="K348" s="2">
        <v>26.04</v>
      </c>
      <c r="L348" s="2">
        <v>0.05</v>
      </c>
      <c r="M348" s="2">
        <v>24.73</v>
      </c>
      <c r="N348" s="2">
        <v>6.04</v>
      </c>
      <c r="O348" s="1" t="s">
        <v>26</v>
      </c>
      <c r="P348" s="1" t="s">
        <v>136</v>
      </c>
      <c r="Q348" s="1" t="s">
        <v>28</v>
      </c>
      <c r="R348" s="3">
        <v>5</v>
      </c>
      <c r="S348" s="3">
        <f t="shared" si="16"/>
        <v>2025</v>
      </c>
      <c r="T348" s="3">
        <f t="shared" si="15"/>
        <v>9</v>
      </c>
      <c r="U348" t="str">
        <f t="shared" si="17"/>
        <v>September</v>
      </c>
    </row>
    <row r="349" spans="1:21" x14ac:dyDescent="0.3">
      <c r="A349" t="s">
        <v>812</v>
      </c>
      <c r="B349" s="11">
        <v>45675</v>
      </c>
      <c r="C349" t="s">
        <v>813</v>
      </c>
      <c r="D349" s="1" t="s">
        <v>93</v>
      </c>
      <c r="E349" s="1" t="s">
        <v>40</v>
      </c>
      <c r="F349" s="1" t="s">
        <v>41</v>
      </c>
      <c r="G349" s="1" t="s">
        <v>270</v>
      </c>
      <c r="H349" s="1" t="s">
        <v>33</v>
      </c>
      <c r="I349" s="1" t="s">
        <v>34</v>
      </c>
      <c r="J349" s="3">
        <v>2</v>
      </c>
      <c r="K349" s="2">
        <v>42.1</v>
      </c>
      <c r="L349" s="2">
        <v>0.2</v>
      </c>
      <c r="M349" s="2">
        <v>67.36</v>
      </c>
      <c r="N349" s="2">
        <v>13.73</v>
      </c>
      <c r="O349" s="1" t="s">
        <v>44</v>
      </c>
      <c r="P349" s="1" t="s">
        <v>27</v>
      </c>
      <c r="Q349" s="1" t="s">
        <v>28</v>
      </c>
      <c r="R349" s="3">
        <v>3</v>
      </c>
      <c r="S349" s="3">
        <f t="shared" si="16"/>
        <v>2025</v>
      </c>
      <c r="T349" s="3">
        <f t="shared" si="15"/>
        <v>1</v>
      </c>
      <c r="U349" t="str">
        <f t="shared" si="17"/>
        <v>January</v>
      </c>
    </row>
    <row r="350" spans="1:21" x14ac:dyDescent="0.3">
      <c r="A350" t="s">
        <v>814</v>
      </c>
      <c r="B350" s="11">
        <v>45804</v>
      </c>
      <c r="C350" t="s">
        <v>815</v>
      </c>
      <c r="D350" s="1" t="s">
        <v>122</v>
      </c>
      <c r="E350" s="1" t="s">
        <v>100</v>
      </c>
      <c r="F350" s="1" t="s">
        <v>57</v>
      </c>
      <c r="G350" s="1" t="s">
        <v>154</v>
      </c>
      <c r="H350" s="1" t="s">
        <v>66</v>
      </c>
      <c r="I350" s="1" t="s">
        <v>67</v>
      </c>
      <c r="J350" s="3">
        <v>1</v>
      </c>
      <c r="K350" s="2">
        <v>52.62</v>
      </c>
      <c r="L350" s="2">
        <v>0.1</v>
      </c>
      <c r="M350" s="2">
        <v>47.36</v>
      </c>
      <c r="N350" s="2">
        <v>10.68</v>
      </c>
      <c r="O350" s="1" t="s">
        <v>35</v>
      </c>
      <c r="P350" s="1" t="s">
        <v>27</v>
      </c>
      <c r="Q350" s="1" t="s">
        <v>36</v>
      </c>
      <c r="R350" s="3">
        <v>4</v>
      </c>
      <c r="S350" s="3">
        <f t="shared" si="16"/>
        <v>2025</v>
      </c>
      <c r="T350" s="3">
        <f t="shared" si="15"/>
        <v>5</v>
      </c>
      <c r="U350" t="str">
        <f t="shared" si="17"/>
        <v>May</v>
      </c>
    </row>
    <row r="351" spans="1:21" x14ac:dyDescent="0.3">
      <c r="A351" t="s">
        <v>816</v>
      </c>
      <c r="B351" s="11">
        <v>45902</v>
      </c>
      <c r="C351" t="s">
        <v>817</v>
      </c>
      <c r="D351" s="1" t="s">
        <v>20</v>
      </c>
      <c r="E351" s="1" t="s">
        <v>106</v>
      </c>
      <c r="F351" s="1" t="s">
        <v>65</v>
      </c>
      <c r="G351" s="1" t="s">
        <v>115</v>
      </c>
      <c r="H351" s="1" t="s">
        <v>146</v>
      </c>
      <c r="I351" s="1" t="s">
        <v>67</v>
      </c>
      <c r="J351" s="3">
        <v>1</v>
      </c>
      <c r="K351" s="2">
        <v>85.36</v>
      </c>
      <c r="L351" s="2">
        <v>0.05</v>
      </c>
      <c r="M351" s="2">
        <v>81.09</v>
      </c>
      <c r="N351" s="2">
        <v>15.96</v>
      </c>
      <c r="O351" s="1" t="s">
        <v>26</v>
      </c>
      <c r="P351" s="1" t="s">
        <v>27</v>
      </c>
      <c r="Q351" s="1" t="s">
        <v>28</v>
      </c>
      <c r="R351" s="3">
        <v>3</v>
      </c>
      <c r="S351" s="3">
        <f t="shared" si="16"/>
        <v>2025</v>
      </c>
      <c r="T351" s="3">
        <f t="shared" si="15"/>
        <v>9</v>
      </c>
      <c r="U351" t="str">
        <f t="shared" si="17"/>
        <v>September</v>
      </c>
    </row>
    <row r="352" spans="1:21" x14ac:dyDescent="0.3">
      <c r="A352" t="s">
        <v>818</v>
      </c>
      <c r="B352" s="11">
        <v>45854</v>
      </c>
      <c r="C352" t="s">
        <v>819</v>
      </c>
      <c r="D352" s="1" t="s">
        <v>122</v>
      </c>
      <c r="E352" s="1" t="s">
        <v>94</v>
      </c>
      <c r="F352" s="1" t="s">
        <v>95</v>
      </c>
      <c r="G352" s="1" t="s">
        <v>94</v>
      </c>
      <c r="H352" s="1" t="s">
        <v>51</v>
      </c>
      <c r="I352" s="1" t="s">
        <v>34</v>
      </c>
      <c r="J352" s="3">
        <v>2</v>
      </c>
      <c r="K352" s="2">
        <v>136.01</v>
      </c>
      <c r="L352" s="2">
        <v>0.15</v>
      </c>
      <c r="M352" s="2">
        <v>231.23</v>
      </c>
      <c r="N352" s="2">
        <v>31.07</v>
      </c>
      <c r="O352" s="1" t="s">
        <v>44</v>
      </c>
      <c r="P352" s="1" t="s">
        <v>27</v>
      </c>
      <c r="Q352" s="1" t="s">
        <v>81</v>
      </c>
      <c r="R352" s="3">
        <v>5</v>
      </c>
      <c r="S352" s="3">
        <f t="shared" si="16"/>
        <v>2025</v>
      </c>
      <c r="T352" s="3">
        <f t="shared" si="15"/>
        <v>7</v>
      </c>
      <c r="U352" t="str">
        <f t="shared" si="17"/>
        <v>July</v>
      </c>
    </row>
    <row r="353" spans="1:21" x14ac:dyDescent="0.3">
      <c r="A353" t="s">
        <v>820</v>
      </c>
      <c r="B353" s="11">
        <v>45984</v>
      </c>
      <c r="C353" t="s">
        <v>726</v>
      </c>
      <c r="D353" s="1" t="s">
        <v>70</v>
      </c>
      <c r="E353" s="1" t="s">
        <v>40</v>
      </c>
      <c r="F353" s="1" t="s">
        <v>41</v>
      </c>
      <c r="G353" s="1" t="s">
        <v>270</v>
      </c>
      <c r="H353" s="1" t="s">
        <v>159</v>
      </c>
      <c r="I353" s="1" t="s">
        <v>97</v>
      </c>
      <c r="J353" s="3">
        <v>1</v>
      </c>
      <c r="K353" s="2">
        <v>31.14</v>
      </c>
      <c r="L353" s="2">
        <v>0.15</v>
      </c>
      <c r="M353" s="2">
        <v>26.47</v>
      </c>
      <c r="N353" s="2">
        <v>8.24</v>
      </c>
      <c r="O353" s="1" t="s">
        <v>26</v>
      </c>
      <c r="P353" s="1" t="s">
        <v>136</v>
      </c>
      <c r="Q353" s="1" t="s">
        <v>28</v>
      </c>
      <c r="R353" s="3">
        <v>3</v>
      </c>
      <c r="S353" s="3">
        <f t="shared" si="16"/>
        <v>2025</v>
      </c>
      <c r="T353" s="3">
        <f t="shared" si="15"/>
        <v>11</v>
      </c>
      <c r="U353" t="str">
        <f t="shared" si="17"/>
        <v>November</v>
      </c>
    </row>
    <row r="354" spans="1:21" x14ac:dyDescent="0.3">
      <c r="A354" t="s">
        <v>821</v>
      </c>
      <c r="B354" s="11">
        <v>45915</v>
      </c>
      <c r="C354" t="s">
        <v>822</v>
      </c>
      <c r="D354" s="1" t="s">
        <v>175</v>
      </c>
      <c r="E354" s="1" t="s">
        <v>143</v>
      </c>
      <c r="F354" s="1" t="s">
        <v>144</v>
      </c>
      <c r="G354" s="1" t="s">
        <v>325</v>
      </c>
      <c r="H354" s="1" t="s">
        <v>66</v>
      </c>
      <c r="I354" s="1" t="s">
        <v>67</v>
      </c>
      <c r="J354" s="3">
        <v>1</v>
      </c>
      <c r="K354" s="2">
        <v>51.96</v>
      </c>
      <c r="L354" s="2">
        <v>0.15</v>
      </c>
      <c r="M354" s="2">
        <v>44.17</v>
      </c>
      <c r="N354" s="2">
        <v>13.83</v>
      </c>
      <c r="O354" s="1" t="s">
        <v>35</v>
      </c>
      <c r="P354" s="1" t="s">
        <v>27</v>
      </c>
      <c r="Q354" s="1" t="s">
        <v>28</v>
      </c>
      <c r="R354" s="3">
        <v>4</v>
      </c>
      <c r="S354" s="3">
        <f t="shared" si="16"/>
        <v>2025</v>
      </c>
      <c r="T354" s="3">
        <f t="shared" si="15"/>
        <v>9</v>
      </c>
      <c r="U354" t="str">
        <f t="shared" si="17"/>
        <v>September</v>
      </c>
    </row>
    <row r="355" spans="1:21" x14ac:dyDescent="0.3">
      <c r="A355" t="s">
        <v>823</v>
      </c>
      <c r="B355" s="11">
        <v>45721</v>
      </c>
      <c r="C355" t="s">
        <v>69</v>
      </c>
      <c r="D355" s="1" t="s">
        <v>76</v>
      </c>
      <c r="E355" s="1" t="s">
        <v>56</v>
      </c>
      <c r="F355" s="1" t="s">
        <v>57</v>
      </c>
      <c r="G355" s="1" t="s">
        <v>58</v>
      </c>
      <c r="H355" s="1" t="s">
        <v>24</v>
      </c>
      <c r="I355" s="1" t="s">
        <v>25</v>
      </c>
      <c r="J355" s="3">
        <v>4</v>
      </c>
      <c r="K355" s="2">
        <v>41.03</v>
      </c>
      <c r="L355" s="2">
        <v>0.05</v>
      </c>
      <c r="M355" s="2">
        <v>155.9</v>
      </c>
      <c r="N355" s="2">
        <v>46.29</v>
      </c>
      <c r="O355" s="1" t="s">
        <v>80</v>
      </c>
      <c r="P355" s="1" t="s">
        <v>27</v>
      </c>
      <c r="Q355" s="1" t="s">
        <v>28</v>
      </c>
      <c r="R355" s="3">
        <v>4</v>
      </c>
      <c r="S355" s="3">
        <f t="shared" si="16"/>
        <v>2025</v>
      </c>
      <c r="T355" s="3">
        <f t="shared" si="15"/>
        <v>3</v>
      </c>
      <c r="U355" t="str">
        <f t="shared" si="17"/>
        <v>March</v>
      </c>
    </row>
    <row r="356" spans="1:21" x14ac:dyDescent="0.3">
      <c r="A356" t="s">
        <v>824</v>
      </c>
      <c r="B356" s="11">
        <v>45685</v>
      </c>
      <c r="C356" t="s">
        <v>825</v>
      </c>
      <c r="D356" s="1" t="s">
        <v>89</v>
      </c>
      <c r="E356" s="1" t="s">
        <v>40</v>
      </c>
      <c r="F356" s="1" t="s">
        <v>41</v>
      </c>
      <c r="G356" s="1" t="s">
        <v>343</v>
      </c>
      <c r="H356" s="1" t="s">
        <v>51</v>
      </c>
      <c r="I356" s="1" t="s">
        <v>34</v>
      </c>
      <c r="J356" s="3">
        <v>1</v>
      </c>
      <c r="K356" s="2">
        <v>150.1</v>
      </c>
      <c r="L356" s="2">
        <v>0.05</v>
      </c>
      <c r="M356" s="2">
        <v>142.59</v>
      </c>
      <c r="N356" s="2">
        <v>27.23</v>
      </c>
      <c r="O356" s="1" t="s">
        <v>35</v>
      </c>
      <c r="P356" s="1" t="s">
        <v>136</v>
      </c>
      <c r="Q356" s="1" t="s">
        <v>81</v>
      </c>
      <c r="R356" s="3">
        <v>3</v>
      </c>
      <c r="S356" s="3">
        <f t="shared" si="16"/>
        <v>2025</v>
      </c>
      <c r="T356" s="3">
        <f t="shared" si="15"/>
        <v>1</v>
      </c>
      <c r="U356" t="str">
        <f t="shared" si="17"/>
        <v>January</v>
      </c>
    </row>
    <row r="357" spans="1:21" x14ac:dyDescent="0.3">
      <c r="A357" t="s">
        <v>826</v>
      </c>
      <c r="B357" s="11">
        <v>45909</v>
      </c>
      <c r="C357" t="s">
        <v>827</v>
      </c>
      <c r="D357" s="1" t="s">
        <v>175</v>
      </c>
      <c r="E357" s="1" t="s">
        <v>64</v>
      </c>
      <c r="F357" s="1" t="s">
        <v>65</v>
      </c>
      <c r="G357" s="1" t="s">
        <v>77</v>
      </c>
      <c r="H357" s="1" t="s">
        <v>85</v>
      </c>
      <c r="I357" s="1" t="s">
        <v>86</v>
      </c>
      <c r="J357" s="3">
        <v>2</v>
      </c>
      <c r="K357" s="2">
        <v>128.97999999999999</v>
      </c>
      <c r="L357" s="2">
        <v>0.1</v>
      </c>
      <c r="M357" s="2">
        <v>232.16</v>
      </c>
      <c r="N357" s="2">
        <v>61.13</v>
      </c>
      <c r="O357" s="1" t="s">
        <v>35</v>
      </c>
      <c r="P357" s="1" t="s">
        <v>27</v>
      </c>
      <c r="Q357" s="1" t="s">
        <v>81</v>
      </c>
      <c r="R357" s="3">
        <v>5</v>
      </c>
      <c r="S357" s="3">
        <f t="shared" si="16"/>
        <v>2025</v>
      </c>
      <c r="T357" s="3">
        <f t="shared" si="15"/>
        <v>9</v>
      </c>
      <c r="U357" t="str">
        <f t="shared" si="17"/>
        <v>September</v>
      </c>
    </row>
    <row r="358" spans="1:21" x14ac:dyDescent="0.3">
      <c r="A358" t="s">
        <v>828</v>
      </c>
      <c r="B358" s="11">
        <v>45668</v>
      </c>
      <c r="C358" t="s">
        <v>829</v>
      </c>
      <c r="D358" s="1" t="s">
        <v>189</v>
      </c>
      <c r="E358" s="1" t="s">
        <v>64</v>
      </c>
      <c r="F358" s="1" t="s">
        <v>65</v>
      </c>
      <c r="G358" s="1" t="s">
        <v>77</v>
      </c>
      <c r="H358" s="1" t="s">
        <v>43</v>
      </c>
      <c r="I358" s="1" t="s">
        <v>34</v>
      </c>
      <c r="J358" s="3">
        <v>1</v>
      </c>
      <c r="K358" s="2">
        <v>92.15</v>
      </c>
      <c r="L358" s="2">
        <v>0.05</v>
      </c>
      <c r="M358" s="2">
        <v>87.55</v>
      </c>
      <c r="N358" s="2">
        <v>27.96</v>
      </c>
      <c r="O358" s="1" t="s">
        <v>26</v>
      </c>
      <c r="P358" s="1" t="s">
        <v>27</v>
      </c>
      <c r="Q358" s="1" t="s">
        <v>81</v>
      </c>
      <c r="R358" s="3">
        <v>3</v>
      </c>
      <c r="S358" s="3">
        <f t="shared" si="16"/>
        <v>2025</v>
      </c>
      <c r="T358" s="3">
        <f t="shared" si="15"/>
        <v>1</v>
      </c>
      <c r="U358" t="str">
        <f t="shared" si="17"/>
        <v>January</v>
      </c>
    </row>
    <row r="359" spans="1:21" x14ac:dyDescent="0.3">
      <c r="A359" t="s">
        <v>830</v>
      </c>
      <c r="B359" s="11">
        <v>45887</v>
      </c>
      <c r="C359" t="s">
        <v>831</v>
      </c>
      <c r="D359" s="1" t="s">
        <v>178</v>
      </c>
      <c r="E359" s="1" t="s">
        <v>123</v>
      </c>
      <c r="F359" s="1" t="s">
        <v>57</v>
      </c>
      <c r="G359" s="1" t="s">
        <v>124</v>
      </c>
      <c r="H359" s="1" t="s">
        <v>85</v>
      </c>
      <c r="I359" s="1" t="s">
        <v>86</v>
      </c>
      <c r="J359" s="3">
        <v>2</v>
      </c>
      <c r="K359" s="2">
        <v>124.92</v>
      </c>
      <c r="L359" s="2">
        <v>0.25</v>
      </c>
      <c r="M359" s="2">
        <v>187.39</v>
      </c>
      <c r="N359" s="2">
        <v>42.36</v>
      </c>
      <c r="O359" s="1" t="s">
        <v>44</v>
      </c>
      <c r="P359" s="1" t="s">
        <v>27</v>
      </c>
      <c r="Q359" s="1" t="s">
        <v>28</v>
      </c>
      <c r="R359" s="3">
        <v>4</v>
      </c>
      <c r="S359" s="3">
        <f t="shared" si="16"/>
        <v>2025</v>
      </c>
      <c r="T359" s="3">
        <f t="shared" si="15"/>
        <v>8</v>
      </c>
      <c r="U359" t="str">
        <f t="shared" si="17"/>
        <v>August</v>
      </c>
    </row>
    <row r="360" spans="1:21" x14ac:dyDescent="0.3">
      <c r="A360" t="s">
        <v>832</v>
      </c>
      <c r="B360" s="11">
        <v>46007</v>
      </c>
      <c r="C360" t="s">
        <v>833</v>
      </c>
      <c r="D360" s="1" t="s">
        <v>142</v>
      </c>
      <c r="E360" s="1" t="s">
        <v>40</v>
      </c>
      <c r="F360" s="1" t="s">
        <v>41</v>
      </c>
      <c r="G360" s="1" t="s">
        <v>42</v>
      </c>
      <c r="H360" s="1" t="s">
        <v>125</v>
      </c>
      <c r="I360" s="1" t="s">
        <v>34</v>
      </c>
      <c r="J360" s="3">
        <v>2</v>
      </c>
      <c r="K360" s="2">
        <v>166.39</v>
      </c>
      <c r="L360" s="2">
        <v>0.05</v>
      </c>
      <c r="M360" s="2">
        <v>316.14</v>
      </c>
      <c r="N360" s="2">
        <v>65.41</v>
      </c>
      <c r="O360" s="1" t="s">
        <v>44</v>
      </c>
      <c r="P360" s="1" t="s">
        <v>27</v>
      </c>
      <c r="Q360" s="1" t="s">
        <v>28</v>
      </c>
      <c r="R360" s="3">
        <v>4</v>
      </c>
      <c r="S360" s="3">
        <f t="shared" si="16"/>
        <v>2025</v>
      </c>
      <c r="T360" s="3">
        <f t="shared" si="15"/>
        <v>12</v>
      </c>
      <c r="U360" t="str">
        <f t="shared" si="17"/>
        <v>December</v>
      </c>
    </row>
    <row r="361" spans="1:21" x14ac:dyDescent="0.3">
      <c r="A361" t="s">
        <v>834</v>
      </c>
      <c r="B361" s="11">
        <v>45883</v>
      </c>
      <c r="C361" t="s">
        <v>835</v>
      </c>
      <c r="D361" s="1" t="s">
        <v>47</v>
      </c>
      <c r="E361" s="1" t="s">
        <v>40</v>
      </c>
      <c r="F361" s="1" t="s">
        <v>41</v>
      </c>
      <c r="G361" s="1" t="s">
        <v>186</v>
      </c>
      <c r="H361" s="1" t="s">
        <v>146</v>
      </c>
      <c r="I361" s="1" t="s">
        <v>67</v>
      </c>
      <c r="J361" s="3">
        <v>1</v>
      </c>
      <c r="K361" s="2">
        <v>85.17</v>
      </c>
      <c r="L361" s="2">
        <v>0.05</v>
      </c>
      <c r="M361" s="2">
        <v>80.91</v>
      </c>
      <c r="N361" s="2">
        <v>19.77</v>
      </c>
      <c r="O361" s="1" t="s">
        <v>80</v>
      </c>
      <c r="P361" s="1" t="s">
        <v>136</v>
      </c>
      <c r="Q361" s="1" t="s">
        <v>28</v>
      </c>
      <c r="R361" s="3">
        <v>4</v>
      </c>
      <c r="S361" s="3">
        <f t="shared" si="16"/>
        <v>2025</v>
      </c>
      <c r="T361" s="3">
        <f t="shared" si="15"/>
        <v>8</v>
      </c>
      <c r="U361" t="str">
        <f t="shared" si="17"/>
        <v>August</v>
      </c>
    </row>
    <row r="362" spans="1:21" x14ac:dyDescent="0.3">
      <c r="A362" t="s">
        <v>836</v>
      </c>
      <c r="B362" s="11">
        <v>45809</v>
      </c>
      <c r="C362" t="s">
        <v>837</v>
      </c>
      <c r="D362" s="1" t="s">
        <v>315</v>
      </c>
      <c r="E362" s="1" t="s">
        <v>94</v>
      </c>
      <c r="F362" s="1" t="s">
        <v>95</v>
      </c>
      <c r="G362" s="1" t="s">
        <v>94</v>
      </c>
      <c r="H362" s="1" t="s">
        <v>51</v>
      </c>
      <c r="I362" s="1" t="s">
        <v>34</v>
      </c>
      <c r="J362" s="3">
        <v>1</v>
      </c>
      <c r="K362" s="2">
        <v>132.66999999999999</v>
      </c>
      <c r="L362" s="2">
        <v>0</v>
      </c>
      <c r="M362" s="2">
        <v>132.66999999999999</v>
      </c>
      <c r="N362" s="2">
        <v>24.24</v>
      </c>
      <c r="O362" s="1" t="s">
        <v>35</v>
      </c>
      <c r="P362" s="1" t="s">
        <v>27</v>
      </c>
      <c r="Q362" s="1" t="s">
        <v>28</v>
      </c>
      <c r="R362" s="3">
        <v>5</v>
      </c>
      <c r="S362" s="3">
        <f t="shared" si="16"/>
        <v>2025</v>
      </c>
      <c r="T362" s="3">
        <f t="shared" si="15"/>
        <v>6</v>
      </c>
      <c r="U362" t="str">
        <f t="shared" si="17"/>
        <v>June</v>
      </c>
    </row>
    <row r="363" spans="1:21" x14ac:dyDescent="0.3">
      <c r="A363" t="s">
        <v>838</v>
      </c>
      <c r="B363" s="11">
        <v>45909</v>
      </c>
      <c r="C363" t="s">
        <v>839</v>
      </c>
      <c r="D363" s="1" t="s">
        <v>76</v>
      </c>
      <c r="E363" s="1" t="s">
        <v>40</v>
      </c>
      <c r="F363" s="1" t="s">
        <v>41</v>
      </c>
      <c r="G363" s="1" t="s">
        <v>186</v>
      </c>
      <c r="H363" s="1" t="s">
        <v>78</v>
      </c>
      <c r="I363" s="1" t="s">
        <v>79</v>
      </c>
      <c r="J363" s="3">
        <v>1</v>
      </c>
      <c r="K363" s="2">
        <v>19.8</v>
      </c>
      <c r="L363" s="2">
        <v>0.1</v>
      </c>
      <c r="M363" s="2">
        <v>17.82</v>
      </c>
      <c r="N363" s="2">
        <v>6.5</v>
      </c>
      <c r="O363" s="1" t="s">
        <v>35</v>
      </c>
      <c r="P363" s="1" t="s">
        <v>52</v>
      </c>
      <c r="Q363" s="1" t="s">
        <v>81</v>
      </c>
      <c r="R363" s="3">
        <v>4</v>
      </c>
      <c r="S363" s="3">
        <f t="shared" si="16"/>
        <v>2025</v>
      </c>
      <c r="T363" s="3">
        <f t="shared" si="15"/>
        <v>9</v>
      </c>
      <c r="U363" t="str">
        <f t="shared" si="17"/>
        <v>September</v>
      </c>
    </row>
    <row r="364" spans="1:21" x14ac:dyDescent="0.3">
      <c r="A364" t="s">
        <v>840</v>
      </c>
      <c r="B364" s="11">
        <v>45837</v>
      </c>
      <c r="C364" t="s">
        <v>841</v>
      </c>
      <c r="D364" s="1" t="s">
        <v>122</v>
      </c>
      <c r="E364" s="1" t="s">
        <v>64</v>
      </c>
      <c r="F364" s="1" t="s">
        <v>65</v>
      </c>
      <c r="G364" s="1" t="s">
        <v>195</v>
      </c>
      <c r="H364" s="1" t="s">
        <v>66</v>
      </c>
      <c r="I364" s="1" t="s">
        <v>67</v>
      </c>
      <c r="J364" s="3">
        <v>2</v>
      </c>
      <c r="K364" s="2">
        <v>53.65</v>
      </c>
      <c r="L364" s="2">
        <v>0.1</v>
      </c>
      <c r="M364" s="2">
        <v>96.56</v>
      </c>
      <c r="N364" s="2">
        <v>31.17</v>
      </c>
      <c r="O364" s="1" t="s">
        <v>109</v>
      </c>
      <c r="P364" s="1" t="s">
        <v>27</v>
      </c>
      <c r="Q364" s="1" t="s">
        <v>81</v>
      </c>
      <c r="R364" s="3">
        <v>4</v>
      </c>
      <c r="S364" s="3">
        <f t="shared" si="16"/>
        <v>2025</v>
      </c>
      <c r="T364" s="3">
        <f t="shared" si="15"/>
        <v>6</v>
      </c>
      <c r="U364" t="str">
        <f t="shared" si="17"/>
        <v>June</v>
      </c>
    </row>
    <row r="365" spans="1:21" x14ac:dyDescent="0.3">
      <c r="A365" t="s">
        <v>842</v>
      </c>
      <c r="B365" s="11">
        <v>45871</v>
      </c>
      <c r="C365" t="s">
        <v>430</v>
      </c>
      <c r="D365" s="1" t="s">
        <v>315</v>
      </c>
      <c r="E365" s="1" t="s">
        <v>100</v>
      </c>
      <c r="F365" s="1" t="s">
        <v>57</v>
      </c>
      <c r="G365" s="1" t="s">
        <v>101</v>
      </c>
      <c r="H365" s="1" t="s">
        <v>293</v>
      </c>
      <c r="I365" s="1" t="s">
        <v>86</v>
      </c>
      <c r="J365" s="3">
        <v>3</v>
      </c>
      <c r="K365" s="2">
        <v>25.31</v>
      </c>
      <c r="L365" s="2">
        <v>0.1</v>
      </c>
      <c r="M365" s="2">
        <v>68.33</v>
      </c>
      <c r="N365" s="2">
        <v>26.56</v>
      </c>
      <c r="O365" s="1" t="s">
        <v>26</v>
      </c>
      <c r="P365" s="1" t="s">
        <v>27</v>
      </c>
      <c r="Q365" s="1" t="s">
        <v>28</v>
      </c>
      <c r="R365" s="3">
        <v>4</v>
      </c>
      <c r="S365" s="3">
        <f t="shared" si="16"/>
        <v>2025</v>
      </c>
      <c r="T365" s="3">
        <f t="shared" si="15"/>
        <v>8</v>
      </c>
      <c r="U365" t="str">
        <f t="shared" si="17"/>
        <v>August</v>
      </c>
    </row>
    <row r="366" spans="1:21" x14ac:dyDescent="0.3">
      <c r="A366" t="s">
        <v>843</v>
      </c>
      <c r="B366" s="11">
        <v>46007</v>
      </c>
      <c r="C366" t="s">
        <v>844</v>
      </c>
      <c r="D366" s="1" t="s">
        <v>133</v>
      </c>
      <c r="E366" s="1" t="s">
        <v>123</v>
      </c>
      <c r="F366" s="1" t="s">
        <v>57</v>
      </c>
      <c r="G366" s="1" t="s">
        <v>170</v>
      </c>
      <c r="H366" s="1" t="s">
        <v>135</v>
      </c>
      <c r="I366" s="1" t="s">
        <v>60</v>
      </c>
      <c r="J366" s="3">
        <v>1</v>
      </c>
      <c r="K366" s="2">
        <v>193.49</v>
      </c>
      <c r="L366" s="2">
        <v>0.1</v>
      </c>
      <c r="M366" s="2">
        <v>174.14</v>
      </c>
      <c r="N366" s="2">
        <v>37.51</v>
      </c>
      <c r="O366" s="1" t="s">
        <v>109</v>
      </c>
      <c r="P366" s="1" t="s">
        <v>52</v>
      </c>
      <c r="Q366" s="1" t="s">
        <v>28</v>
      </c>
      <c r="R366" s="3">
        <v>5</v>
      </c>
      <c r="S366" s="3">
        <f t="shared" si="16"/>
        <v>2025</v>
      </c>
      <c r="T366" s="3">
        <f t="shared" si="15"/>
        <v>12</v>
      </c>
      <c r="U366" t="str">
        <f t="shared" si="17"/>
        <v>December</v>
      </c>
    </row>
    <row r="367" spans="1:21" x14ac:dyDescent="0.3">
      <c r="A367" t="s">
        <v>845</v>
      </c>
      <c r="B367" s="11">
        <v>45808</v>
      </c>
      <c r="C367" t="s">
        <v>846</v>
      </c>
      <c r="D367" s="1" t="s">
        <v>315</v>
      </c>
      <c r="E367" s="1" t="s">
        <v>71</v>
      </c>
      <c r="F367" s="1" t="s">
        <v>72</v>
      </c>
      <c r="G367" s="1" t="s">
        <v>73</v>
      </c>
      <c r="H367" s="1" t="s">
        <v>24</v>
      </c>
      <c r="I367" s="1" t="s">
        <v>25</v>
      </c>
      <c r="J367" s="3">
        <v>1</v>
      </c>
      <c r="K367" s="2">
        <v>44.59</v>
      </c>
      <c r="L367" s="2">
        <v>0.15</v>
      </c>
      <c r="M367" s="2">
        <v>37.9</v>
      </c>
      <c r="N367" s="2">
        <v>11.35</v>
      </c>
      <c r="O367" s="1" t="s">
        <v>224</v>
      </c>
      <c r="P367" s="1" t="s">
        <v>136</v>
      </c>
      <c r="Q367" s="1" t="s">
        <v>36</v>
      </c>
      <c r="R367" s="3">
        <v>3</v>
      </c>
      <c r="S367" s="3">
        <f t="shared" si="16"/>
        <v>2025</v>
      </c>
      <c r="T367" s="3">
        <f t="shared" si="15"/>
        <v>5</v>
      </c>
      <c r="U367" t="str">
        <f t="shared" si="17"/>
        <v>May</v>
      </c>
    </row>
    <row r="368" spans="1:21" x14ac:dyDescent="0.3">
      <c r="A368" t="s">
        <v>847</v>
      </c>
      <c r="B368" s="11">
        <v>46012</v>
      </c>
      <c r="C368" t="s">
        <v>848</v>
      </c>
      <c r="D368" s="1" t="s">
        <v>47</v>
      </c>
      <c r="E368" s="1" t="s">
        <v>100</v>
      </c>
      <c r="F368" s="1" t="s">
        <v>57</v>
      </c>
      <c r="G368" s="1" t="s">
        <v>221</v>
      </c>
      <c r="H368" s="1" t="s">
        <v>43</v>
      </c>
      <c r="I368" s="1" t="s">
        <v>34</v>
      </c>
      <c r="J368" s="3">
        <v>3</v>
      </c>
      <c r="K368" s="2">
        <v>90.74</v>
      </c>
      <c r="L368" s="2">
        <v>0.1</v>
      </c>
      <c r="M368" s="2">
        <v>245.01</v>
      </c>
      <c r="N368" s="2">
        <v>65.22</v>
      </c>
      <c r="O368" s="1" t="s">
        <v>44</v>
      </c>
      <c r="P368" s="1" t="s">
        <v>136</v>
      </c>
      <c r="Q368" s="1" t="s">
        <v>81</v>
      </c>
      <c r="R368" s="3">
        <v>5</v>
      </c>
      <c r="S368" s="3">
        <f t="shared" si="16"/>
        <v>2025</v>
      </c>
      <c r="T368" s="3">
        <f t="shared" si="15"/>
        <v>12</v>
      </c>
      <c r="U368" t="str">
        <f t="shared" si="17"/>
        <v>December</v>
      </c>
    </row>
    <row r="369" spans="1:21" x14ac:dyDescent="0.3">
      <c r="A369" t="s">
        <v>849</v>
      </c>
      <c r="B369" s="11">
        <v>45998</v>
      </c>
      <c r="C369" t="s">
        <v>104</v>
      </c>
      <c r="D369" s="1" t="s">
        <v>185</v>
      </c>
      <c r="E369" s="1" t="s">
        <v>71</v>
      </c>
      <c r="F369" s="1" t="s">
        <v>72</v>
      </c>
      <c r="G369" s="1" t="s">
        <v>368</v>
      </c>
      <c r="H369" s="1" t="s">
        <v>90</v>
      </c>
      <c r="I369" s="1" t="s">
        <v>86</v>
      </c>
      <c r="J369" s="3">
        <v>1</v>
      </c>
      <c r="K369" s="2">
        <v>92.37</v>
      </c>
      <c r="L369" s="2">
        <v>0.05</v>
      </c>
      <c r="M369" s="2">
        <v>87.75</v>
      </c>
      <c r="N369" s="2">
        <v>23.61</v>
      </c>
      <c r="O369" s="1" t="s">
        <v>26</v>
      </c>
      <c r="P369" s="1" t="s">
        <v>27</v>
      </c>
      <c r="Q369" s="1" t="s">
        <v>81</v>
      </c>
      <c r="R369" s="3">
        <v>3</v>
      </c>
      <c r="S369" s="3">
        <f t="shared" si="16"/>
        <v>2025</v>
      </c>
      <c r="T369" s="3">
        <f t="shared" si="15"/>
        <v>12</v>
      </c>
      <c r="U369" t="str">
        <f t="shared" si="17"/>
        <v>December</v>
      </c>
    </row>
    <row r="370" spans="1:21" x14ac:dyDescent="0.3">
      <c r="A370" t="s">
        <v>850</v>
      </c>
      <c r="B370" s="11">
        <v>45734</v>
      </c>
      <c r="C370" t="s">
        <v>851</v>
      </c>
      <c r="D370" s="1" t="s">
        <v>89</v>
      </c>
      <c r="E370" s="1" t="s">
        <v>106</v>
      </c>
      <c r="F370" s="1" t="s">
        <v>65</v>
      </c>
      <c r="G370" s="1" t="s">
        <v>179</v>
      </c>
      <c r="H370" s="1" t="s">
        <v>102</v>
      </c>
      <c r="I370" s="1" t="s">
        <v>34</v>
      </c>
      <c r="J370" s="3">
        <v>3</v>
      </c>
      <c r="K370" s="2">
        <v>53.75</v>
      </c>
      <c r="L370" s="2">
        <v>0.1</v>
      </c>
      <c r="M370" s="2">
        <v>145.11000000000001</v>
      </c>
      <c r="N370" s="2">
        <v>30.79</v>
      </c>
      <c r="O370" s="1" t="s">
        <v>35</v>
      </c>
      <c r="P370" s="1" t="s">
        <v>27</v>
      </c>
      <c r="Q370" s="1" t="s">
        <v>81</v>
      </c>
      <c r="R370" s="3">
        <v>3</v>
      </c>
      <c r="S370" s="3">
        <f t="shared" si="16"/>
        <v>2025</v>
      </c>
      <c r="T370" s="3">
        <f t="shared" si="15"/>
        <v>3</v>
      </c>
      <c r="U370" t="str">
        <f t="shared" si="17"/>
        <v>March</v>
      </c>
    </row>
    <row r="371" spans="1:21" x14ac:dyDescent="0.3">
      <c r="A371" t="s">
        <v>852</v>
      </c>
      <c r="B371" s="11">
        <v>45685</v>
      </c>
      <c r="C371" t="s">
        <v>853</v>
      </c>
      <c r="D371" s="1" t="s">
        <v>31</v>
      </c>
      <c r="E371" s="1" t="s">
        <v>40</v>
      </c>
      <c r="F371" s="1" t="s">
        <v>41</v>
      </c>
      <c r="G371" s="1" t="s">
        <v>343</v>
      </c>
      <c r="H371" s="1" t="s">
        <v>85</v>
      </c>
      <c r="I371" s="1" t="s">
        <v>86</v>
      </c>
      <c r="J371" s="3">
        <v>1</v>
      </c>
      <c r="K371" s="2">
        <v>132.83000000000001</v>
      </c>
      <c r="L371" s="2">
        <v>0.25</v>
      </c>
      <c r="M371" s="2">
        <v>99.62</v>
      </c>
      <c r="N371" s="2">
        <v>17.899999999999999</v>
      </c>
      <c r="O371" s="1" t="s">
        <v>109</v>
      </c>
      <c r="P371" s="1" t="s">
        <v>136</v>
      </c>
      <c r="Q371" s="1" t="s">
        <v>81</v>
      </c>
      <c r="R371" s="3">
        <v>3</v>
      </c>
      <c r="S371" s="3">
        <f t="shared" si="16"/>
        <v>2025</v>
      </c>
      <c r="T371" s="3">
        <f t="shared" si="15"/>
        <v>1</v>
      </c>
      <c r="U371" t="str">
        <f t="shared" si="17"/>
        <v>January</v>
      </c>
    </row>
    <row r="372" spans="1:21" x14ac:dyDescent="0.3">
      <c r="A372" t="s">
        <v>854</v>
      </c>
      <c r="B372" s="11">
        <v>45697</v>
      </c>
      <c r="C372" t="s">
        <v>855</v>
      </c>
      <c r="D372" s="1" t="s">
        <v>63</v>
      </c>
      <c r="E372" s="1" t="s">
        <v>40</v>
      </c>
      <c r="F372" s="1" t="s">
        <v>41</v>
      </c>
      <c r="G372" s="1" t="s">
        <v>343</v>
      </c>
      <c r="H372" s="1" t="s">
        <v>182</v>
      </c>
      <c r="I372" s="1" t="s">
        <v>34</v>
      </c>
      <c r="J372" s="3">
        <v>2</v>
      </c>
      <c r="K372" s="2">
        <v>71.36</v>
      </c>
      <c r="L372" s="2">
        <v>0.1</v>
      </c>
      <c r="M372" s="2">
        <v>128.44999999999999</v>
      </c>
      <c r="N372" s="2">
        <v>31.02</v>
      </c>
      <c r="O372" s="1" t="s">
        <v>35</v>
      </c>
      <c r="P372" s="1" t="s">
        <v>52</v>
      </c>
      <c r="Q372" s="1" t="s">
        <v>36</v>
      </c>
      <c r="R372" s="3">
        <v>3</v>
      </c>
      <c r="S372" s="3">
        <f t="shared" si="16"/>
        <v>2025</v>
      </c>
      <c r="T372" s="3">
        <f t="shared" si="15"/>
        <v>2</v>
      </c>
      <c r="U372" t="str">
        <f t="shared" si="17"/>
        <v>February</v>
      </c>
    </row>
    <row r="373" spans="1:21" x14ac:dyDescent="0.3">
      <c r="A373" t="s">
        <v>856</v>
      </c>
      <c r="B373" s="11">
        <v>45665</v>
      </c>
      <c r="C373" t="s">
        <v>857</v>
      </c>
      <c r="D373" s="1" t="s">
        <v>55</v>
      </c>
      <c r="E373" s="1" t="s">
        <v>100</v>
      </c>
      <c r="F373" s="1" t="s">
        <v>57</v>
      </c>
      <c r="G373" s="1" t="s">
        <v>154</v>
      </c>
      <c r="H373" s="1" t="s">
        <v>85</v>
      </c>
      <c r="I373" s="1" t="s">
        <v>86</v>
      </c>
      <c r="J373" s="3">
        <v>1</v>
      </c>
      <c r="K373" s="2">
        <v>127.89</v>
      </c>
      <c r="L373" s="2">
        <v>0</v>
      </c>
      <c r="M373" s="2">
        <v>127.89</v>
      </c>
      <c r="N373" s="2">
        <v>22.05</v>
      </c>
      <c r="O373" s="1" t="s">
        <v>109</v>
      </c>
      <c r="P373" s="1" t="s">
        <v>27</v>
      </c>
      <c r="Q373" s="1" t="s">
        <v>28</v>
      </c>
      <c r="R373" s="3">
        <v>3</v>
      </c>
      <c r="S373" s="3">
        <f t="shared" si="16"/>
        <v>2025</v>
      </c>
      <c r="T373" s="3">
        <f t="shared" si="15"/>
        <v>1</v>
      </c>
      <c r="U373" t="str">
        <f t="shared" si="17"/>
        <v>January</v>
      </c>
    </row>
    <row r="374" spans="1:21" x14ac:dyDescent="0.3">
      <c r="A374" t="s">
        <v>858</v>
      </c>
      <c r="B374" s="11">
        <v>45694</v>
      </c>
      <c r="C374" t="s">
        <v>859</v>
      </c>
      <c r="D374" s="1" t="s">
        <v>63</v>
      </c>
      <c r="E374" s="1" t="s">
        <v>100</v>
      </c>
      <c r="F374" s="1" t="s">
        <v>57</v>
      </c>
      <c r="G374" s="1" t="s">
        <v>221</v>
      </c>
      <c r="H374" s="1" t="s">
        <v>125</v>
      </c>
      <c r="I374" s="1" t="s">
        <v>34</v>
      </c>
      <c r="J374" s="3">
        <v>1</v>
      </c>
      <c r="K374" s="2">
        <v>163.75</v>
      </c>
      <c r="L374" s="2">
        <v>0.15</v>
      </c>
      <c r="M374" s="2">
        <v>139.19</v>
      </c>
      <c r="N374" s="2">
        <v>31.19</v>
      </c>
      <c r="O374" s="1" t="s">
        <v>10547</v>
      </c>
      <c r="P374" s="1" t="s">
        <v>27</v>
      </c>
      <c r="Q374" s="1" t="s">
        <v>81</v>
      </c>
      <c r="R374" s="3">
        <v>5</v>
      </c>
      <c r="S374" s="3">
        <f t="shared" si="16"/>
        <v>2025</v>
      </c>
      <c r="T374" s="3">
        <f t="shared" si="15"/>
        <v>2</v>
      </c>
      <c r="U374" t="str">
        <f t="shared" si="17"/>
        <v>February</v>
      </c>
    </row>
    <row r="375" spans="1:21" x14ac:dyDescent="0.3">
      <c r="A375" t="s">
        <v>860</v>
      </c>
      <c r="B375" s="11">
        <v>45925</v>
      </c>
      <c r="C375" t="s">
        <v>861</v>
      </c>
      <c r="D375" s="1" t="s">
        <v>93</v>
      </c>
      <c r="E375" s="1" t="s">
        <v>71</v>
      </c>
      <c r="F375" s="1" t="s">
        <v>72</v>
      </c>
      <c r="G375" s="1" t="s">
        <v>368</v>
      </c>
      <c r="H375" s="1" t="s">
        <v>51</v>
      </c>
      <c r="I375" s="1" t="s">
        <v>34</v>
      </c>
      <c r="J375" s="3">
        <v>2</v>
      </c>
      <c r="K375" s="2">
        <v>145.86000000000001</v>
      </c>
      <c r="L375" s="2">
        <v>0</v>
      </c>
      <c r="M375" s="2">
        <v>291.73</v>
      </c>
      <c r="N375" s="2">
        <v>72.459999999999994</v>
      </c>
      <c r="O375" s="1" t="s">
        <v>44</v>
      </c>
      <c r="P375" s="1" t="s">
        <v>27</v>
      </c>
      <c r="Q375" s="1" t="s">
        <v>28</v>
      </c>
      <c r="R375" s="3">
        <v>5</v>
      </c>
      <c r="S375" s="3">
        <f t="shared" si="16"/>
        <v>2025</v>
      </c>
      <c r="T375" s="3">
        <f t="shared" si="15"/>
        <v>9</v>
      </c>
      <c r="U375" t="str">
        <f t="shared" si="17"/>
        <v>September</v>
      </c>
    </row>
    <row r="376" spans="1:21" x14ac:dyDescent="0.3">
      <c r="A376" t="s">
        <v>862</v>
      </c>
      <c r="B376" s="11">
        <v>45685</v>
      </c>
      <c r="C376" t="s">
        <v>863</v>
      </c>
      <c r="D376" s="1" t="s">
        <v>63</v>
      </c>
      <c r="E376" s="1" t="s">
        <v>56</v>
      </c>
      <c r="F376" s="1" t="s">
        <v>57</v>
      </c>
      <c r="G376" s="1" t="s">
        <v>296</v>
      </c>
      <c r="H376" s="1" t="s">
        <v>150</v>
      </c>
      <c r="I376" s="1" t="s">
        <v>97</v>
      </c>
      <c r="J376" s="3">
        <v>2</v>
      </c>
      <c r="K376" s="2">
        <v>71.7</v>
      </c>
      <c r="L376" s="2">
        <v>0</v>
      </c>
      <c r="M376" s="2">
        <v>143.41</v>
      </c>
      <c r="N376" s="2">
        <v>36.85</v>
      </c>
      <c r="O376" s="1" t="s">
        <v>80</v>
      </c>
      <c r="P376" s="1" t="s">
        <v>27</v>
      </c>
      <c r="Q376" s="1" t="s">
        <v>81</v>
      </c>
      <c r="R376" s="3">
        <v>4</v>
      </c>
      <c r="S376" s="3">
        <f t="shared" si="16"/>
        <v>2025</v>
      </c>
      <c r="T376" s="3">
        <f t="shared" si="15"/>
        <v>1</v>
      </c>
      <c r="U376" t="str">
        <f t="shared" si="17"/>
        <v>January</v>
      </c>
    </row>
    <row r="377" spans="1:21" x14ac:dyDescent="0.3">
      <c r="A377" t="s">
        <v>864</v>
      </c>
      <c r="B377" s="11">
        <v>45782</v>
      </c>
      <c r="C377" t="s">
        <v>865</v>
      </c>
      <c r="D377" s="1" t="s">
        <v>55</v>
      </c>
      <c r="E377" s="1" t="s">
        <v>100</v>
      </c>
      <c r="F377" s="1" t="s">
        <v>57</v>
      </c>
      <c r="G377" s="1" t="s">
        <v>130</v>
      </c>
      <c r="H377" s="1" t="s">
        <v>108</v>
      </c>
      <c r="I377" s="1" t="s">
        <v>86</v>
      </c>
      <c r="J377" s="3">
        <v>1</v>
      </c>
      <c r="K377" s="2">
        <v>155.02000000000001</v>
      </c>
      <c r="L377" s="2">
        <v>0.05</v>
      </c>
      <c r="M377" s="2">
        <v>147.27000000000001</v>
      </c>
      <c r="N377" s="2">
        <v>26.05</v>
      </c>
      <c r="O377" s="1" t="s">
        <v>44</v>
      </c>
      <c r="P377" s="1" t="s">
        <v>52</v>
      </c>
      <c r="Q377" s="1" t="s">
        <v>28</v>
      </c>
      <c r="R377" s="3">
        <v>5</v>
      </c>
      <c r="S377" s="3">
        <f t="shared" si="16"/>
        <v>2025</v>
      </c>
      <c r="T377" s="3">
        <f t="shared" si="15"/>
        <v>5</v>
      </c>
      <c r="U377" t="str">
        <f t="shared" si="17"/>
        <v>May</v>
      </c>
    </row>
    <row r="378" spans="1:21" x14ac:dyDescent="0.3">
      <c r="A378" t="s">
        <v>866</v>
      </c>
      <c r="B378" s="11">
        <v>45981</v>
      </c>
      <c r="C378" t="s">
        <v>867</v>
      </c>
      <c r="D378" s="1" t="s">
        <v>260</v>
      </c>
      <c r="E378" s="1" t="s">
        <v>40</v>
      </c>
      <c r="F378" s="1" t="s">
        <v>41</v>
      </c>
      <c r="G378" s="1" t="s">
        <v>42</v>
      </c>
      <c r="H378" s="1" t="s">
        <v>167</v>
      </c>
      <c r="I378" s="1" t="s">
        <v>67</v>
      </c>
      <c r="J378" s="3">
        <v>1</v>
      </c>
      <c r="K378" s="2">
        <v>65.349999999999994</v>
      </c>
      <c r="L378" s="2">
        <v>0.15</v>
      </c>
      <c r="M378" s="2">
        <v>55.55</v>
      </c>
      <c r="N378" s="2">
        <v>14.57</v>
      </c>
      <c r="O378" s="1" t="s">
        <v>26</v>
      </c>
      <c r="P378" s="1" t="s">
        <v>27</v>
      </c>
      <c r="Q378" s="1" t="s">
        <v>28</v>
      </c>
      <c r="R378" s="3">
        <v>5</v>
      </c>
      <c r="S378" s="3">
        <f t="shared" si="16"/>
        <v>2025</v>
      </c>
      <c r="T378" s="3">
        <f t="shared" si="15"/>
        <v>11</v>
      </c>
      <c r="U378" t="str">
        <f t="shared" si="17"/>
        <v>November</v>
      </c>
    </row>
    <row r="379" spans="1:21" x14ac:dyDescent="0.3">
      <c r="A379" t="s">
        <v>868</v>
      </c>
      <c r="B379" s="11">
        <v>45667</v>
      </c>
      <c r="C379" t="s">
        <v>869</v>
      </c>
      <c r="D379" s="1" t="s">
        <v>55</v>
      </c>
      <c r="E379" s="1" t="s">
        <v>64</v>
      </c>
      <c r="F379" s="1" t="s">
        <v>65</v>
      </c>
      <c r="G379" s="1" t="s">
        <v>213</v>
      </c>
      <c r="H379" s="1" t="s">
        <v>96</v>
      </c>
      <c r="I379" s="1" t="s">
        <v>97</v>
      </c>
      <c r="J379" s="3">
        <v>1</v>
      </c>
      <c r="K379" s="2">
        <v>79.42</v>
      </c>
      <c r="L379" s="2">
        <v>0.2</v>
      </c>
      <c r="M379" s="2">
        <v>63.54</v>
      </c>
      <c r="N379" s="2">
        <v>15.27</v>
      </c>
      <c r="O379" s="1" t="s">
        <v>35</v>
      </c>
      <c r="P379" s="1" t="s">
        <v>27</v>
      </c>
      <c r="Q379" s="1" t="s">
        <v>28</v>
      </c>
      <c r="R379" s="3">
        <v>5</v>
      </c>
      <c r="S379" s="3">
        <f t="shared" si="16"/>
        <v>2025</v>
      </c>
      <c r="T379" s="3">
        <f t="shared" si="15"/>
        <v>1</v>
      </c>
      <c r="U379" t="str">
        <f t="shared" si="17"/>
        <v>January</v>
      </c>
    </row>
    <row r="380" spans="1:21" x14ac:dyDescent="0.3">
      <c r="A380" t="s">
        <v>870</v>
      </c>
      <c r="B380" s="11">
        <v>45972</v>
      </c>
      <c r="C380" t="s">
        <v>871</v>
      </c>
      <c r="D380" s="1" t="s">
        <v>315</v>
      </c>
      <c r="E380" s="1" t="s">
        <v>56</v>
      </c>
      <c r="F380" s="1" t="s">
        <v>57</v>
      </c>
      <c r="G380" s="1" t="s">
        <v>296</v>
      </c>
      <c r="H380" s="1" t="s">
        <v>150</v>
      </c>
      <c r="I380" s="1" t="s">
        <v>97</v>
      </c>
      <c r="J380" s="3">
        <v>1</v>
      </c>
      <c r="K380" s="2">
        <v>72.73</v>
      </c>
      <c r="L380" s="2">
        <v>0.2</v>
      </c>
      <c r="M380" s="2">
        <v>58.18</v>
      </c>
      <c r="N380" s="2">
        <v>16.649999999999999</v>
      </c>
      <c r="O380" s="1" t="s">
        <v>26</v>
      </c>
      <c r="P380" s="1" t="s">
        <v>27</v>
      </c>
      <c r="Q380" s="1" t="s">
        <v>28</v>
      </c>
      <c r="R380" s="3">
        <v>4</v>
      </c>
      <c r="S380" s="3">
        <f t="shared" si="16"/>
        <v>2025</v>
      </c>
      <c r="T380" s="3">
        <f t="shared" si="15"/>
        <v>11</v>
      </c>
      <c r="U380" t="str">
        <f t="shared" si="17"/>
        <v>November</v>
      </c>
    </row>
    <row r="381" spans="1:21" x14ac:dyDescent="0.3">
      <c r="A381" t="s">
        <v>872</v>
      </c>
      <c r="B381" s="11">
        <v>45768</v>
      </c>
      <c r="C381" t="s">
        <v>873</v>
      </c>
      <c r="D381" s="1" t="s">
        <v>189</v>
      </c>
      <c r="E381" s="1" t="s">
        <v>100</v>
      </c>
      <c r="F381" s="1" t="s">
        <v>57</v>
      </c>
      <c r="G381" s="1" t="s">
        <v>154</v>
      </c>
      <c r="H381" s="1" t="s">
        <v>125</v>
      </c>
      <c r="I381" s="1" t="s">
        <v>34</v>
      </c>
      <c r="J381" s="3">
        <v>1</v>
      </c>
      <c r="K381" s="2">
        <v>163.27000000000001</v>
      </c>
      <c r="L381" s="2">
        <v>0.15</v>
      </c>
      <c r="M381" s="2">
        <v>138.78</v>
      </c>
      <c r="N381" s="2">
        <v>27.78</v>
      </c>
      <c r="O381" s="1" t="s">
        <v>80</v>
      </c>
      <c r="P381" s="1" t="s">
        <v>136</v>
      </c>
      <c r="Q381" s="1" t="s">
        <v>28</v>
      </c>
      <c r="R381" s="3">
        <v>4</v>
      </c>
      <c r="S381" s="3">
        <f t="shared" si="16"/>
        <v>2025</v>
      </c>
      <c r="T381" s="3">
        <f t="shared" si="15"/>
        <v>4</v>
      </c>
      <c r="U381" t="str">
        <f t="shared" si="17"/>
        <v>April</v>
      </c>
    </row>
    <row r="382" spans="1:21" x14ac:dyDescent="0.3">
      <c r="A382" t="s">
        <v>874</v>
      </c>
      <c r="B382" s="11">
        <v>45704</v>
      </c>
      <c r="C382" t="s">
        <v>875</v>
      </c>
      <c r="D382" s="1" t="s">
        <v>178</v>
      </c>
      <c r="E382" s="1" t="s">
        <v>123</v>
      </c>
      <c r="F382" s="1" t="s">
        <v>57</v>
      </c>
      <c r="G382" s="1" t="s">
        <v>139</v>
      </c>
      <c r="H382" s="1" t="s">
        <v>293</v>
      </c>
      <c r="I382" s="1" t="s">
        <v>86</v>
      </c>
      <c r="J382" s="3">
        <v>1</v>
      </c>
      <c r="K382" s="2">
        <v>26.03</v>
      </c>
      <c r="L382" s="2">
        <v>0.15</v>
      </c>
      <c r="M382" s="2">
        <v>22.13</v>
      </c>
      <c r="N382" s="2">
        <v>8.19</v>
      </c>
      <c r="O382" s="1" t="s">
        <v>35</v>
      </c>
      <c r="P382" s="1" t="s">
        <v>27</v>
      </c>
      <c r="Q382" s="1" t="s">
        <v>28</v>
      </c>
      <c r="R382" s="3">
        <v>4</v>
      </c>
      <c r="S382" s="3">
        <f t="shared" si="16"/>
        <v>2025</v>
      </c>
      <c r="T382" s="3">
        <f t="shared" si="15"/>
        <v>2</v>
      </c>
      <c r="U382" t="str">
        <f t="shared" si="17"/>
        <v>February</v>
      </c>
    </row>
    <row r="383" spans="1:21" x14ac:dyDescent="0.3">
      <c r="A383" t="s">
        <v>876</v>
      </c>
      <c r="B383" s="11">
        <v>45930</v>
      </c>
      <c r="C383" t="s">
        <v>877</v>
      </c>
      <c r="D383" s="1" t="s">
        <v>31</v>
      </c>
      <c r="E383" s="1" t="s">
        <v>40</v>
      </c>
      <c r="F383" s="1" t="s">
        <v>41</v>
      </c>
      <c r="G383" s="1" t="s">
        <v>216</v>
      </c>
      <c r="H383" s="1" t="s">
        <v>33</v>
      </c>
      <c r="I383" s="1" t="s">
        <v>34</v>
      </c>
      <c r="J383" s="3">
        <v>1</v>
      </c>
      <c r="K383" s="2">
        <v>43.15</v>
      </c>
      <c r="L383" s="2">
        <v>0.1</v>
      </c>
      <c r="M383" s="2">
        <v>38.83</v>
      </c>
      <c r="N383" s="2">
        <v>6.45</v>
      </c>
      <c r="O383" s="1" t="s">
        <v>35</v>
      </c>
      <c r="P383" s="1" t="s">
        <v>27</v>
      </c>
      <c r="Q383" s="1" t="s">
        <v>28</v>
      </c>
      <c r="R383" s="3">
        <v>5</v>
      </c>
      <c r="S383" s="3">
        <f t="shared" si="16"/>
        <v>2025</v>
      </c>
      <c r="T383" s="3">
        <f t="shared" si="15"/>
        <v>9</v>
      </c>
      <c r="U383" t="str">
        <f t="shared" si="17"/>
        <v>September</v>
      </c>
    </row>
    <row r="384" spans="1:21" x14ac:dyDescent="0.3">
      <c r="A384" t="s">
        <v>878</v>
      </c>
      <c r="B384" s="11">
        <v>45903</v>
      </c>
      <c r="C384" t="s">
        <v>666</v>
      </c>
      <c r="D384" s="1" t="s">
        <v>166</v>
      </c>
      <c r="E384" s="1" t="s">
        <v>106</v>
      </c>
      <c r="F384" s="1" t="s">
        <v>65</v>
      </c>
      <c r="G384" s="1" t="s">
        <v>107</v>
      </c>
      <c r="H384" s="1" t="s">
        <v>182</v>
      </c>
      <c r="I384" s="1" t="s">
        <v>34</v>
      </c>
      <c r="J384" s="3">
        <v>4</v>
      </c>
      <c r="K384" s="2">
        <v>65.5</v>
      </c>
      <c r="L384" s="2">
        <v>0.15</v>
      </c>
      <c r="M384" s="2">
        <v>222.7</v>
      </c>
      <c r="N384" s="2">
        <v>53.47</v>
      </c>
      <c r="O384" s="1" t="s">
        <v>44</v>
      </c>
      <c r="P384" s="1" t="s">
        <v>136</v>
      </c>
      <c r="Q384" s="1" t="s">
        <v>28</v>
      </c>
      <c r="R384" s="3">
        <v>1</v>
      </c>
      <c r="S384" s="3">
        <f t="shared" si="16"/>
        <v>2025</v>
      </c>
      <c r="T384" s="3">
        <f t="shared" si="15"/>
        <v>9</v>
      </c>
      <c r="U384" t="str">
        <f t="shared" si="17"/>
        <v>September</v>
      </c>
    </row>
    <row r="385" spans="1:21" x14ac:dyDescent="0.3">
      <c r="A385" t="s">
        <v>879</v>
      </c>
      <c r="B385" s="11">
        <v>45990</v>
      </c>
      <c r="C385" t="s">
        <v>880</v>
      </c>
      <c r="D385" s="1" t="s">
        <v>209</v>
      </c>
      <c r="E385" s="1" t="s">
        <v>143</v>
      </c>
      <c r="F385" s="1" t="s">
        <v>144</v>
      </c>
      <c r="G385" s="1" t="s">
        <v>325</v>
      </c>
      <c r="H385" s="1" t="s">
        <v>150</v>
      </c>
      <c r="I385" s="1" t="s">
        <v>97</v>
      </c>
      <c r="J385" s="3">
        <v>2</v>
      </c>
      <c r="K385" s="2">
        <v>78.89</v>
      </c>
      <c r="L385" s="2">
        <v>0</v>
      </c>
      <c r="M385" s="2">
        <v>157.78</v>
      </c>
      <c r="N385" s="2">
        <v>41.28</v>
      </c>
      <c r="O385" s="1" t="s">
        <v>26</v>
      </c>
      <c r="P385" s="1" t="s">
        <v>27</v>
      </c>
      <c r="Q385" s="1" t="s">
        <v>36</v>
      </c>
      <c r="R385" s="3">
        <v>4</v>
      </c>
      <c r="S385" s="3">
        <f t="shared" si="16"/>
        <v>2025</v>
      </c>
      <c r="T385" s="3">
        <f t="shared" si="15"/>
        <v>11</v>
      </c>
      <c r="U385" t="str">
        <f t="shared" si="17"/>
        <v>November</v>
      </c>
    </row>
    <row r="386" spans="1:21" x14ac:dyDescent="0.3">
      <c r="A386" t="s">
        <v>881</v>
      </c>
      <c r="B386" s="11">
        <v>45945</v>
      </c>
      <c r="C386" t="s">
        <v>882</v>
      </c>
      <c r="D386" s="1" t="s">
        <v>178</v>
      </c>
      <c r="E386" s="1" t="s">
        <v>64</v>
      </c>
      <c r="F386" s="1" t="s">
        <v>65</v>
      </c>
      <c r="G386" s="1" t="s">
        <v>10547</v>
      </c>
      <c r="H386" s="1" t="s">
        <v>66</v>
      </c>
      <c r="I386" s="1" t="s">
        <v>67</v>
      </c>
      <c r="J386" s="3">
        <v>1</v>
      </c>
      <c r="K386" s="2">
        <v>56.74</v>
      </c>
      <c r="L386" s="2">
        <v>0</v>
      </c>
      <c r="M386" s="2">
        <v>56.74</v>
      </c>
      <c r="N386" s="2">
        <v>15.12</v>
      </c>
      <c r="O386" s="1" t="s">
        <v>224</v>
      </c>
      <c r="P386" s="1" t="s">
        <v>27</v>
      </c>
      <c r="Q386" s="1" t="s">
        <v>81</v>
      </c>
      <c r="R386" s="3">
        <v>5</v>
      </c>
      <c r="S386" s="3">
        <f t="shared" si="16"/>
        <v>2025</v>
      </c>
      <c r="T386" s="3">
        <f t="shared" ref="T386:T449" si="18">MONTH(B386)</f>
        <v>10</v>
      </c>
      <c r="U386" t="str">
        <f t="shared" si="17"/>
        <v>October</v>
      </c>
    </row>
    <row r="387" spans="1:21" x14ac:dyDescent="0.3">
      <c r="A387" t="s">
        <v>883</v>
      </c>
      <c r="B387" s="11">
        <v>45969</v>
      </c>
      <c r="C387" t="s">
        <v>884</v>
      </c>
      <c r="D387" s="1" t="s">
        <v>39</v>
      </c>
      <c r="E387" s="1" t="s">
        <v>123</v>
      </c>
      <c r="F387" s="1" t="s">
        <v>57</v>
      </c>
      <c r="G387" s="1" t="s">
        <v>124</v>
      </c>
      <c r="H387" s="1" t="s">
        <v>150</v>
      </c>
      <c r="I387" s="1" t="s">
        <v>97</v>
      </c>
      <c r="J387" s="3">
        <v>1</v>
      </c>
      <c r="K387" s="2">
        <v>69.06</v>
      </c>
      <c r="L387" s="2">
        <v>0</v>
      </c>
      <c r="M387" s="2">
        <v>69.06</v>
      </c>
      <c r="N387" s="2">
        <v>17.27</v>
      </c>
      <c r="O387" s="1" t="s">
        <v>35</v>
      </c>
      <c r="P387" s="1" t="s">
        <v>52</v>
      </c>
      <c r="Q387" s="1" t="s">
        <v>81</v>
      </c>
      <c r="R387" s="3">
        <v>4</v>
      </c>
      <c r="S387" s="3">
        <f t="shared" ref="S387:S450" si="19">YEAR(B387)</f>
        <v>2025</v>
      </c>
      <c r="T387" s="3">
        <f t="shared" si="18"/>
        <v>11</v>
      </c>
      <c r="U387" t="str">
        <f t="shared" ref="U387:U450" si="20">TEXT(B387,"mmmm")</f>
        <v>November</v>
      </c>
    </row>
    <row r="388" spans="1:21" x14ac:dyDescent="0.3">
      <c r="A388" t="s">
        <v>885</v>
      </c>
      <c r="B388" s="11">
        <v>45768</v>
      </c>
      <c r="C388" t="s">
        <v>886</v>
      </c>
      <c r="D388" s="1" t="s">
        <v>260</v>
      </c>
      <c r="E388" s="1" t="s">
        <v>204</v>
      </c>
      <c r="F388" s="1" t="s">
        <v>205</v>
      </c>
      <c r="G388" s="1" t="s">
        <v>334</v>
      </c>
      <c r="H388" s="1" t="s">
        <v>108</v>
      </c>
      <c r="I388" s="1" t="s">
        <v>86</v>
      </c>
      <c r="J388" s="3">
        <v>1</v>
      </c>
      <c r="K388" s="2">
        <v>159.72</v>
      </c>
      <c r="L388" s="2">
        <v>0.2</v>
      </c>
      <c r="M388" s="2">
        <v>127.78</v>
      </c>
      <c r="N388" s="2">
        <v>26.42</v>
      </c>
      <c r="O388" s="1" t="s">
        <v>109</v>
      </c>
      <c r="P388" s="1" t="s">
        <v>27</v>
      </c>
      <c r="Q388" s="1" t="s">
        <v>28</v>
      </c>
      <c r="R388" s="3">
        <v>2</v>
      </c>
      <c r="S388" s="3">
        <f t="shared" si="19"/>
        <v>2025</v>
      </c>
      <c r="T388" s="3">
        <f t="shared" si="18"/>
        <v>4</v>
      </c>
      <c r="U388" t="str">
        <f t="shared" si="20"/>
        <v>April</v>
      </c>
    </row>
    <row r="389" spans="1:21" x14ac:dyDescent="0.3">
      <c r="A389" t="s">
        <v>887</v>
      </c>
      <c r="B389" s="11">
        <v>45727</v>
      </c>
      <c r="C389" t="s">
        <v>888</v>
      </c>
      <c r="D389" s="1" t="s">
        <v>142</v>
      </c>
      <c r="E389" s="1" t="s">
        <v>64</v>
      </c>
      <c r="F389" s="1" t="s">
        <v>65</v>
      </c>
      <c r="G389" s="1" t="s">
        <v>158</v>
      </c>
      <c r="H389" s="1" t="s">
        <v>24</v>
      </c>
      <c r="I389" s="1" t="s">
        <v>25</v>
      </c>
      <c r="J389" s="3">
        <v>4</v>
      </c>
      <c r="K389" s="2">
        <v>40.909999999999997</v>
      </c>
      <c r="L389" s="2">
        <v>0.05</v>
      </c>
      <c r="M389" s="2">
        <v>155.44999999999999</v>
      </c>
      <c r="N389" s="2">
        <v>35.75</v>
      </c>
      <c r="O389" s="1" t="s">
        <v>224</v>
      </c>
      <c r="P389" s="1" t="s">
        <v>136</v>
      </c>
      <c r="Q389" s="1" t="s">
        <v>28</v>
      </c>
      <c r="R389" s="3">
        <v>4</v>
      </c>
      <c r="S389" s="3">
        <f t="shared" si="19"/>
        <v>2025</v>
      </c>
      <c r="T389" s="3">
        <f t="shared" si="18"/>
        <v>3</v>
      </c>
      <c r="U389" t="str">
        <f t="shared" si="20"/>
        <v>March</v>
      </c>
    </row>
    <row r="390" spans="1:21" x14ac:dyDescent="0.3">
      <c r="A390" t="s">
        <v>889</v>
      </c>
      <c r="B390" s="11">
        <v>45951</v>
      </c>
      <c r="C390" t="s">
        <v>439</v>
      </c>
      <c r="D390" s="1" t="s">
        <v>20</v>
      </c>
      <c r="E390" s="1" t="s">
        <v>56</v>
      </c>
      <c r="F390" s="1" t="s">
        <v>57</v>
      </c>
      <c r="G390" s="1" t="s">
        <v>296</v>
      </c>
      <c r="H390" s="1" t="s">
        <v>182</v>
      </c>
      <c r="I390" s="1" t="s">
        <v>34</v>
      </c>
      <c r="J390" s="3">
        <v>3</v>
      </c>
      <c r="K390" s="2">
        <v>65.88</v>
      </c>
      <c r="L390" s="2">
        <v>0.1</v>
      </c>
      <c r="M390" s="2">
        <v>177.86</v>
      </c>
      <c r="N390" s="2">
        <v>47.55</v>
      </c>
      <c r="O390" s="1" t="s">
        <v>80</v>
      </c>
      <c r="P390" s="1" t="s">
        <v>27</v>
      </c>
      <c r="Q390" s="1" t="s">
        <v>28</v>
      </c>
      <c r="R390" s="3">
        <v>5</v>
      </c>
      <c r="S390" s="3">
        <f t="shared" si="19"/>
        <v>2025</v>
      </c>
      <c r="T390" s="3">
        <f t="shared" si="18"/>
        <v>10</v>
      </c>
      <c r="U390" t="str">
        <f t="shared" si="20"/>
        <v>October</v>
      </c>
    </row>
    <row r="391" spans="1:21" x14ac:dyDescent="0.3">
      <c r="A391" t="s">
        <v>890</v>
      </c>
      <c r="B391" s="11">
        <v>45970</v>
      </c>
      <c r="C391" t="s">
        <v>891</v>
      </c>
      <c r="D391" s="1" t="s">
        <v>63</v>
      </c>
      <c r="E391" s="1" t="s">
        <v>40</v>
      </c>
      <c r="F391" s="1" t="s">
        <v>41</v>
      </c>
      <c r="G391" s="1" t="s">
        <v>42</v>
      </c>
      <c r="H391" s="1" t="s">
        <v>108</v>
      </c>
      <c r="I391" s="1" t="s">
        <v>86</v>
      </c>
      <c r="J391" s="3">
        <v>1</v>
      </c>
      <c r="K391" s="2">
        <v>142.13</v>
      </c>
      <c r="L391" s="2">
        <v>0.15</v>
      </c>
      <c r="M391" s="2">
        <v>120.81</v>
      </c>
      <c r="N391" s="2">
        <v>22.16</v>
      </c>
      <c r="O391" s="1" t="s">
        <v>26</v>
      </c>
      <c r="P391" s="1" t="s">
        <v>27</v>
      </c>
      <c r="Q391" s="1" t="s">
        <v>28</v>
      </c>
      <c r="R391" s="3">
        <v>5</v>
      </c>
      <c r="S391" s="3">
        <f t="shared" si="19"/>
        <v>2025</v>
      </c>
      <c r="T391" s="3">
        <f t="shared" si="18"/>
        <v>11</v>
      </c>
      <c r="U391" t="str">
        <f t="shared" si="20"/>
        <v>November</v>
      </c>
    </row>
    <row r="392" spans="1:21" x14ac:dyDescent="0.3">
      <c r="A392" t="s">
        <v>892</v>
      </c>
      <c r="B392" s="11">
        <v>46020</v>
      </c>
      <c r="C392" t="s">
        <v>893</v>
      </c>
      <c r="D392" s="1" t="s">
        <v>209</v>
      </c>
      <c r="E392" s="1" t="s">
        <v>56</v>
      </c>
      <c r="F392" s="1" t="s">
        <v>57</v>
      </c>
      <c r="G392" s="1" t="s">
        <v>255</v>
      </c>
      <c r="H392" s="1" t="s">
        <v>167</v>
      </c>
      <c r="I392" s="1" t="s">
        <v>67</v>
      </c>
      <c r="J392" s="3">
        <v>1</v>
      </c>
      <c r="K392" s="2">
        <v>64.930000000000007</v>
      </c>
      <c r="L392" s="2">
        <v>0.05</v>
      </c>
      <c r="M392" s="2">
        <v>61.68</v>
      </c>
      <c r="N392" s="2">
        <v>14.26</v>
      </c>
      <c r="O392" s="1" t="s">
        <v>224</v>
      </c>
      <c r="P392" s="1" t="s">
        <v>27</v>
      </c>
      <c r="Q392" s="1" t="s">
        <v>28</v>
      </c>
      <c r="R392" s="3">
        <v>4</v>
      </c>
      <c r="S392" s="3">
        <f t="shared" si="19"/>
        <v>2025</v>
      </c>
      <c r="T392" s="3">
        <f t="shared" si="18"/>
        <v>12</v>
      </c>
      <c r="U392" t="str">
        <f t="shared" si="20"/>
        <v>December</v>
      </c>
    </row>
    <row r="393" spans="1:21" x14ac:dyDescent="0.3">
      <c r="A393" t="s">
        <v>894</v>
      </c>
      <c r="B393" s="11">
        <v>45819</v>
      </c>
      <c r="C393" t="s">
        <v>895</v>
      </c>
      <c r="D393" s="1" t="s">
        <v>209</v>
      </c>
      <c r="E393" s="1" t="s">
        <v>40</v>
      </c>
      <c r="F393" s="1" t="s">
        <v>41</v>
      </c>
      <c r="G393" s="1" t="s">
        <v>216</v>
      </c>
      <c r="H393" s="1" t="s">
        <v>108</v>
      </c>
      <c r="I393" s="1" t="s">
        <v>86</v>
      </c>
      <c r="J393" s="3">
        <v>2</v>
      </c>
      <c r="K393" s="2">
        <v>139.28</v>
      </c>
      <c r="L393" s="2">
        <v>0</v>
      </c>
      <c r="M393" s="2">
        <v>278.56</v>
      </c>
      <c r="N393" s="2">
        <v>61.83</v>
      </c>
      <c r="O393" s="1" t="s">
        <v>44</v>
      </c>
      <c r="P393" s="1" t="s">
        <v>27</v>
      </c>
      <c r="Q393" s="1" t="s">
        <v>81</v>
      </c>
      <c r="R393" s="3">
        <v>3</v>
      </c>
      <c r="S393" s="3">
        <f t="shared" si="19"/>
        <v>2025</v>
      </c>
      <c r="T393" s="3">
        <f t="shared" si="18"/>
        <v>6</v>
      </c>
      <c r="U393" t="str">
        <f t="shared" si="20"/>
        <v>June</v>
      </c>
    </row>
    <row r="394" spans="1:21" x14ac:dyDescent="0.3">
      <c r="A394" t="s">
        <v>896</v>
      </c>
      <c r="B394" s="11">
        <v>45803</v>
      </c>
      <c r="C394" t="s">
        <v>897</v>
      </c>
      <c r="D394" s="1" t="s">
        <v>84</v>
      </c>
      <c r="E394" s="1" t="s">
        <v>204</v>
      </c>
      <c r="F394" s="1" t="s">
        <v>205</v>
      </c>
      <c r="G394" s="1" t="s">
        <v>210</v>
      </c>
      <c r="H394" s="1" t="s">
        <v>43</v>
      </c>
      <c r="I394" s="1" t="s">
        <v>34</v>
      </c>
      <c r="J394" s="3">
        <v>2</v>
      </c>
      <c r="K394" s="2">
        <v>86.9</v>
      </c>
      <c r="L394" s="2">
        <v>0.2</v>
      </c>
      <c r="M394" s="2">
        <v>139.04</v>
      </c>
      <c r="N394" s="2">
        <v>37.4</v>
      </c>
      <c r="O394" s="1" t="s">
        <v>44</v>
      </c>
      <c r="P394" s="1" t="s">
        <v>27</v>
      </c>
      <c r="Q394" s="1" t="s">
        <v>36</v>
      </c>
      <c r="R394" s="3">
        <v>4</v>
      </c>
      <c r="S394" s="3">
        <f t="shared" si="19"/>
        <v>2025</v>
      </c>
      <c r="T394" s="3">
        <f t="shared" si="18"/>
        <v>5</v>
      </c>
      <c r="U394" t="str">
        <f t="shared" si="20"/>
        <v>May</v>
      </c>
    </row>
    <row r="395" spans="1:21" x14ac:dyDescent="0.3">
      <c r="A395" t="s">
        <v>898</v>
      </c>
      <c r="B395" s="11">
        <v>45961</v>
      </c>
      <c r="C395" t="s">
        <v>899</v>
      </c>
      <c r="D395" s="1" t="s">
        <v>70</v>
      </c>
      <c r="E395" s="1" t="s">
        <v>21</v>
      </c>
      <c r="F395" s="1" t="s">
        <v>22</v>
      </c>
      <c r="G395" s="1" t="s">
        <v>227</v>
      </c>
      <c r="H395" s="1" t="s">
        <v>102</v>
      </c>
      <c r="I395" s="1" t="s">
        <v>34</v>
      </c>
      <c r="J395" s="3">
        <v>2</v>
      </c>
      <c r="K395" s="2">
        <v>49.72</v>
      </c>
      <c r="L395" s="2">
        <v>0.2</v>
      </c>
      <c r="M395" s="2">
        <v>79.56</v>
      </c>
      <c r="N395" s="2">
        <v>20.74</v>
      </c>
      <c r="O395" s="1" t="s">
        <v>10547</v>
      </c>
      <c r="P395" s="1" t="s">
        <v>52</v>
      </c>
      <c r="Q395" s="1" t="s">
        <v>28</v>
      </c>
      <c r="R395" s="3">
        <v>4</v>
      </c>
      <c r="S395" s="3">
        <f t="shared" si="19"/>
        <v>2025</v>
      </c>
      <c r="T395" s="3">
        <f t="shared" si="18"/>
        <v>10</v>
      </c>
      <c r="U395" t="str">
        <f t="shared" si="20"/>
        <v>October</v>
      </c>
    </row>
    <row r="396" spans="1:21" x14ac:dyDescent="0.3">
      <c r="A396" t="s">
        <v>900</v>
      </c>
      <c r="B396" s="11">
        <v>45791</v>
      </c>
      <c r="C396" t="s">
        <v>901</v>
      </c>
      <c r="D396" s="1" t="s">
        <v>70</v>
      </c>
      <c r="E396" s="1" t="s">
        <v>71</v>
      </c>
      <c r="F396" s="1" t="s">
        <v>72</v>
      </c>
      <c r="G396" s="1" t="s">
        <v>10547</v>
      </c>
      <c r="H396" s="1" t="s">
        <v>43</v>
      </c>
      <c r="I396" s="1" t="s">
        <v>34</v>
      </c>
      <c r="J396" s="3">
        <v>4</v>
      </c>
      <c r="K396" s="2">
        <v>83.36</v>
      </c>
      <c r="L396" s="2">
        <v>0</v>
      </c>
      <c r="M396" s="2">
        <v>333.46</v>
      </c>
      <c r="N396" s="2">
        <v>61.66</v>
      </c>
      <c r="O396" s="1" t="s">
        <v>80</v>
      </c>
      <c r="P396" s="1" t="s">
        <v>27</v>
      </c>
      <c r="Q396" s="1" t="s">
        <v>36</v>
      </c>
      <c r="R396" s="3">
        <v>3</v>
      </c>
      <c r="S396" s="3">
        <f t="shared" si="19"/>
        <v>2025</v>
      </c>
      <c r="T396" s="3">
        <f t="shared" si="18"/>
        <v>5</v>
      </c>
      <c r="U396" t="str">
        <f t="shared" si="20"/>
        <v>May</v>
      </c>
    </row>
    <row r="397" spans="1:21" x14ac:dyDescent="0.3">
      <c r="A397" t="s">
        <v>902</v>
      </c>
      <c r="B397" s="11">
        <v>46004</v>
      </c>
      <c r="C397" t="s">
        <v>903</v>
      </c>
      <c r="D397" s="1" t="s">
        <v>209</v>
      </c>
      <c r="E397" s="1" t="s">
        <v>21</v>
      </c>
      <c r="F397" s="1" t="s">
        <v>22</v>
      </c>
      <c r="G397" s="1" t="s">
        <v>32</v>
      </c>
      <c r="H397" s="1" t="s">
        <v>43</v>
      </c>
      <c r="I397" s="1" t="s">
        <v>34</v>
      </c>
      <c r="J397" s="3">
        <v>1</v>
      </c>
      <c r="K397" s="2">
        <v>94.88</v>
      </c>
      <c r="L397" s="2">
        <v>0.05</v>
      </c>
      <c r="M397" s="2">
        <v>90.14</v>
      </c>
      <c r="N397" s="2">
        <v>23</v>
      </c>
      <c r="O397" s="1" t="s">
        <v>44</v>
      </c>
      <c r="P397" s="1" t="s">
        <v>52</v>
      </c>
      <c r="Q397" s="1" t="s">
        <v>36</v>
      </c>
      <c r="R397" s="3">
        <v>3</v>
      </c>
      <c r="S397" s="3">
        <f t="shared" si="19"/>
        <v>2025</v>
      </c>
      <c r="T397" s="3">
        <f t="shared" si="18"/>
        <v>12</v>
      </c>
      <c r="U397" t="str">
        <f t="shared" si="20"/>
        <v>December</v>
      </c>
    </row>
    <row r="398" spans="1:21" x14ac:dyDescent="0.3">
      <c r="A398" t="s">
        <v>904</v>
      </c>
      <c r="B398" s="11">
        <v>45985</v>
      </c>
      <c r="C398" t="s">
        <v>355</v>
      </c>
      <c r="D398" s="1" t="s">
        <v>189</v>
      </c>
      <c r="E398" s="1" t="s">
        <v>56</v>
      </c>
      <c r="F398" s="1" t="s">
        <v>57</v>
      </c>
      <c r="G398" s="1" t="s">
        <v>255</v>
      </c>
      <c r="H398" s="1" t="s">
        <v>125</v>
      </c>
      <c r="I398" s="1" t="s">
        <v>34</v>
      </c>
      <c r="J398" s="3">
        <v>1</v>
      </c>
      <c r="K398" s="2">
        <v>163.79</v>
      </c>
      <c r="L398" s="2">
        <v>0.1</v>
      </c>
      <c r="M398" s="2">
        <v>147.41</v>
      </c>
      <c r="N398" s="2">
        <v>30.19</v>
      </c>
      <c r="O398" s="1" t="s">
        <v>35</v>
      </c>
      <c r="P398" s="1" t="s">
        <v>27</v>
      </c>
      <c r="Q398" s="1" t="s">
        <v>81</v>
      </c>
      <c r="R398" s="3">
        <v>5</v>
      </c>
      <c r="S398" s="3">
        <f t="shared" si="19"/>
        <v>2025</v>
      </c>
      <c r="T398" s="3">
        <f t="shared" si="18"/>
        <v>11</v>
      </c>
      <c r="U398" t="str">
        <f t="shared" si="20"/>
        <v>November</v>
      </c>
    </row>
    <row r="399" spans="1:21" x14ac:dyDescent="0.3">
      <c r="A399" t="s">
        <v>905</v>
      </c>
      <c r="B399" s="11">
        <v>45825</v>
      </c>
      <c r="C399" t="s">
        <v>906</v>
      </c>
      <c r="D399" s="1" t="s">
        <v>31</v>
      </c>
      <c r="E399" s="1" t="s">
        <v>100</v>
      </c>
      <c r="F399" s="1" t="s">
        <v>57</v>
      </c>
      <c r="G399" s="1" t="s">
        <v>154</v>
      </c>
      <c r="H399" s="1" t="s">
        <v>159</v>
      </c>
      <c r="I399" s="1" t="s">
        <v>97</v>
      </c>
      <c r="J399" s="3">
        <v>2</v>
      </c>
      <c r="K399" s="2">
        <v>30.46</v>
      </c>
      <c r="L399" s="2">
        <v>0</v>
      </c>
      <c r="M399" s="2">
        <v>60.92</v>
      </c>
      <c r="N399" s="2">
        <v>20.190000000000001</v>
      </c>
      <c r="O399" s="1" t="s">
        <v>35</v>
      </c>
      <c r="P399" s="1" t="s">
        <v>52</v>
      </c>
      <c r="Q399" s="1" t="s">
        <v>28</v>
      </c>
      <c r="R399" s="3">
        <v>3</v>
      </c>
      <c r="S399" s="3">
        <f t="shared" si="19"/>
        <v>2025</v>
      </c>
      <c r="T399" s="3">
        <f t="shared" si="18"/>
        <v>6</v>
      </c>
      <c r="U399" t="str">
        <f t="shared" si="20"/>
        <v>June</v>
      </c>
    </row>
    <row r="400" spans="1:21" x14ac:dyDescent="0.3">
      <c r="A400" t="s">
        <v>907</v>
      </c>
      <c r="B400" s="11">
        <v>45951</v>
      </c>
      <c r="C400" t="s">
        <v>908</v>
      </c>
      <c r="D400" s="1" t="s">
        <v>157</v>
      </c>
      <c r="E400" s="1" t="s">
        <v>143</v>
      </c>
      <c r="F400" s="1" t="s">
        <v>144</v>
      </c>
      <c r="G400" s="1" t="s">
        <v>198</v>
      </c>
      <c r="H400" s="1" t="s">
        <v>51</v>
      </c>
      <c r="I400" s="1" t="s">
        <v>34</v>
      </c>
      <c r="J400" s="3">
        <v>1</v>
      </c>
      <c r="K400" s="2">
        <v>131.83000000000001</v>
      </c>
      <c r="L400" s="2">
        <v>0.05</v>
      </c>
      <c r="M400" s="2">
        <v>125.23</v>
      </c>
      <c r="N400" s="2">
        <v>28.85</v>
      </c>
      <c r="O400" s="1" t="s">
        <v>26</v>
      </c>
      <c r="P400" s="1" t="s">
        <v>27</v>
      </c>
      <c r="Q400" s="1" t="s">
        <v>28</v>
      </c>
      <c r="R400" s="3">
        <v>4</v>
      </c>
      <c r="S400" s="3">
        <f t="shared" si="19"/>
        <v>2025</v>
      </c>
      <c r="T400" s="3">
        <f t="shared" si="18"/>
        <v>10</v>
      </c>
      <c r="U400" t="str">
        <f t="shared" si="20"/>
        <v>October</v>
      </c>
    </row>
    <row r="401" spans="1:21" x14ac:dyDescent="0.3">
      <c r="A401" t="s">
        <v>909</v>
      </c>
      <c r="B401" s="11">
        <v>45953</v>
      </c>
      <c r="C401" t="s">
        <v>910</v>
      </c>
      <c r="D401" s="1" t="s">
        <v>93</v>
      </c>
      <c r="E401" s="1" t="s">
        <v>204</v>
      </c>
      <c r="F401" s="1" t="s">
        <v>205</v>
      </c>
      <c r="G401" s="1" t="s">
        <v>334</v>
      </c>
      <c r="H401" s="1" t="s">
        <v>146</v>
      </c>
      <c r="I401" s="1" t="s">
        <v>67</v>
      </c>
      <c r="J401" s="3">
        <v>3</v>
      </c>
      <c r="K401" s="2">
        <v>86.03</v>
      </c>
      <c r="L401" s="2">
        <v>0.15</v>
      </c>
      <c r="M401" s="2">
        <v>219.39</v>
      </c>
      <c r="N401" s="2">
        <v>63.65</v>
      </c>
      <c r="O401" s="1" t="s">
        <v>35</v>
      </c>
      <c r="P401" s="1" t="s">
        <v>27</v>
      </c>
      <c r="Q401" s="1" t="s">
        <v>28</v>
      </c>
      <c r="R401" s="3">
        <v>4</v>
      </c>
      <c r="S401" s="3">
        <f t="shared" si="19"/>
        <v>2025</v>
      </c>
      <c r="T401" s="3">
        <f t="shared" si="18"/>
        <v>10</v>
      </c>
      <c r="U401" t="str">
        <f t="shared" si="20"/>
        <v>October</v>
      </c>
    </row>
    <row r="402" spans="1:21" x14ac:dyDescent="0.3">
      <c r="A402" t="s">
        <v>911</v>
      </c>
      <c r="B402" s="11">
        <v>45698</v>
      </c>
      <c r="C402" t="s">
        <v>912</v>
      </c>
      <c r="D402" s="1" t="s">
        <v>105</v>
      </c>
      <c r="E402" s="1" t="s">
        <v>123</v>
      </c>
      <c r="F402" s="1" t="s">
        <v>57</v>
      </c>
      <c r="G402" s="1" t="s">
        <v>337</v>
      </c>
      <c r="H402" s="1" t="s">
        <v>85</v>
      </c>
      <c r="I402" s="1" t="s">
        <v>86</v>
      </c>
      <c r="J402" s="3">
        <v>1</v>
      </c>
      <c r="K402" s="2">
        <v>128.16</v>
      </c>
      <c r="L402" s="2">
        <v>0.15</v>
      </c>
      <c r="M402" s="2">
        <v>108.93</v>
      </c>
      <c r="N402" s="2">
        <v>21.65</v>
      </c>
      <c r="O402" s="1" t="s">
        <v>35</v>
      </c>
      <c r="P402" s="1" t="s">
        <v>27</v>
      </c>
      <c r="Q402" s="1" t="s">
        <v>28</v>
      </c>
      <c r="R402" s="3">
        <v>2</v>
      </c>
      <c r="S402" s="3">
        <f t="shared" si="19"/>
        <v>2025</v>
      </c>
      <c r="T402" s="3">
        <f t="shared" si="18"/>
        <v>2</v>
      </c>
      <c r="U402" t="str">
        <f t="shared" si="20"/>
        <v>February</v>
      </c>
    </row>
    <row r="403" spans="1:21" x14ac:dyDescent="0.3">
      <c r="A403" t="s">
        <v>913</v>
      </c>
      <c r="B403" s="11">
        <v>45997</v>
      </c>
      <c r="C403" t="s">
        <v>914</v>
      </c>
      <c r="D403" s="1" t="s">
        <v>39</v>
      </c>
      <c r="E403" s="1" t="s">
        <v>48</v>
      </c>
      <c r="F403" s="1" t="s">
        <v>49</v>
      </c>
      <c r="G403" s="1" t="s">
        <v>134</v>
      </c>
      <c r="H403" s="1" t="s">
        <v>43</v>
      </c>
      <c r="I403" s="1" t="s">
        <v>34</v>
      </c>
      <c r="J403" s="3">
        <v>2</v>
      </c>
      <c r="K403" s="2">
        <v>88.71</v>
      </c>
      <c r="L403" s="2">
        <v>0.1</v>
      </c>
      <c r="M403" s="2">
        <v>159.68</v>
      </c>
      <c r="N403" s="2">
        <v>40.869999999999997</v>
      </c>
      <c r="O403" s="1" t="s">
        <v>44</v>
      </c>
      <c r="P403" s="1" t="s">
        <v>136</v>
      </c>
      <c r="Q403" s="1" t="s">
        <v>36</v>
      </c>
      <c r="R403" s="3">
        <v>3</v>
      </c>
      <c r="S403" s="3">
        <f t="shared" si="19"/>
        <v>2025</v>
      </c>
      <c r="T403" s="3">
        <f t="shared" si="18"/>
        <v>12</v>
      </c>
      <c r="U403" t="str">
        <f t="shared" si="20"/>
        <v>December</v>
      </c>
    </row>
    <row r="404" spans="1:21" x14ac:dyDescent="0.3">
      <c r="A404" t="s">
        <v>915</v>
      </c>
      <c r="B404" s="11">
        <v>45855</v>
      </c>
      <c r="C404" t="s">
        <v>916</v>
      </c>
      <c r="D404" s="1" t="s">
        <v>185</v>
      </c>
      <c r="E404" s="1" t="s">
        <v>56</v>
      </c>
      <c r="F404" s="1" t="s">
        <v>57</v>
      </c>
      <c r="G404" s="1" t="s">
        <v>255</v>
      </c>
      <c r="H404" s="1" t="s">
        <v>59</v>
      </c>
      <c r="I404" s="1" t="s">
        <v>60</v>
      </c>
      <c r="J404" s="3">
        <v>1</v>
      </c>
      <c r="K404" s="2">
        <v>47.26</v>
      </c>
      <c r="L404" s="2">
        <v>0.15</v>
      </c>
      <c r="M404" s="2">
        <v>40.17</v>
      </c>
      <c r="N404" s="2">
        <v>9.32</v>
      </c>
      <c r="O404" s="1" t="s">
        <v>44</v>
      </c>
      <c r="P404" s="1" t="s">
        <v>27</v>
      </c>
      <c r="Q404" s="1" t="s">
        <v>28</v>
      </c>
      <c r="R404" s="3">
        <v>3</v>
      </c>
      <c r="S404" s="3">
        <f t="shared" si="19"/>
        <v>2025</v>
      </c>
      <c r="T404" s="3">
        <f t="shared" si="18"/>
        <v>7</v>
      </c>
      <c r="U404" t="str">
        <f t="shared" si="20"/>
        <v>July</v>
      </c>
    </row>
    <row r="405" spans="1:21" x14ac:dyDescent="0.3">
      <c r="A405" t="s">
        <v>917</v>
      </c>
      <c r="B405" s="11">
        <v>45976</v>
      </c>
      <c r="C405" t="s">
        <v>918</v>
      </c>
      <c r="D405" s="1" t="s">
        <v>122</v>
      </c>
      <c r="E405" s="1" t="s">
        <v>123</v>
      </c>
      <c r="F405" s="1" t="s">
        <v>57</v>
      </c>
      <c r="G405" s="1" t="s">
        <v>337</v>
      </c>
      <c r="H405" s="1" t="s">
        <v>125</v>
      </c>
      <c r="I405" s="1" t="s">
        <v>34</v>
      </c>
      <c r="J405" s="3">
        <v>3</v>
      </c>
      <c r="K405" s="2">
        <v>147.9</v>
      </c>
      <c r="L405" s="2">
        <v>0.15</v>
      </c>
      <c r="M405" s="2">
        <v>377.15</v>
      </c>
      <c r="N405" s="2">
        <v>81.41</v>
      </c>
      <c r="O405" s="1" t="s">
        <v>224</v>
      </c>
      <c r="P405" s="1" t="s">
        <v>27</v>
      </c>
      <c r="Q405" s="1" t="s">
        <v>28</v>
      </c>
      <c r="R405" s="3">
        <v>3</v>
      </c>
      <c r="S405" s="3">
        <f t="shared" si="19"/>
        <v>2025</v>
      </c>
      <c r="T405" s="3">
        <f t="shared" si="18"/>
        <v>11</v>
      </c>
      <c r="U405" t="str">
        <f t="shared" si="20"/>
        <v>November</v>
      </c>
    </row>
    <row r="406" spans="1:21" x14ac:dyDescent="0.3">
      <c r="A406" t="s">
        <v>919</v>
      </c>
      <c r="B406" s="11">
        <v>45783</v>
      </c>
      <c r="C406" t="s">
        <v>920</v>
      </c>
      <c r="D406" s="1" t="s">
        <v>39</v>
      </c>
      <c r="E406" s="1" t="s">
        <v>100</v>
      </c>
      <c r="F406" s="1" t="s">
        <v>57</v>
      </c>
      <c r="G406" s="1" t="s">
        <v>10547</v>
      </c>
      <c r="H406" s="1" t="s">
        <v>51</v>
      </c>
      <c r="I406" s="1" t="s">
        <v>34</v>
      </c>
      <c r="J406" s="3">
        <v>1</v>
      </c>
      <c r="K406" s="2">
        <v>129.91</v>
      </c>
      <c r="L406" s="2">
        <v>0.1</v>
      </c>
      <c r="M406" s="2">
        <v>116.92</v>
      </c>
      <c r="N406" s="2">
        <v>16.52</v>
      </c>
      <c r="O406" s="1" t="s">
        <v>26</v>
      </c>
      <c r="P406" s="1" t="s">
        <v>27</v>
      </c>
      <c r="Q406" s="1" t="s">
        <v>28</v>
      </c>
      <c r="R406" s="3">
        <v>4</v>
      </c>
      <c r="S406" s="3">
        <f t="shared" si="19"/>
        <v>2025</v>
      </c>
      <c r="T406" s="3">
        <f t="shared" si="18"/>
        <v>5</v>
      </c>
      <c r="U406" t="str">
        <f t="shared" si="20"/>
        <v>May</v>
      </c>
    </row>
    <row r="407" spans="1:21" x14ac:dyDescent="0.3">
      <c r="A407" t="s">
        <v>921</v>
      </c>
      <c r="B407" s="11">
        <v>45995</v>
      </c>
      <c r="C407" t="s">
        <v>922</v>
      </c>
      <c r="D407" s="1" t="s">
        <v>122</v>
      </c>
      <c r="E407" s="1" t="s">
        <v>64</v>
      </c>
      <c r="F407" s="1" t="s">
        <v>65</v>
      </c>
      <c r="G407" s="1" t="s">
        <v>213</v>
      </c>
      <c r="H407" s="1" t="s">
        <v>102</v>
      </c>
      <c r="I407" s="1" t="s">
        <v>34</v>
      </c>
      <c r="J407" s="3">
        <v>3</v>
      </c>
      <c r="K407" s="2">
        <v>49.46</v>
      </c>
      <c r="L407" s="2">
        <v>0.1</v>
      </c>
      <c r="M407" s="2">
        <v>133.53</v>
      </c>
      <c r="N407" s="2">
        <v>29.5</v>
      </c>
      <c r="O407" s="1" t="s">
        <v>80</v>
      </c>
      <c r="P407" s="1" t="s">
        <v>27</v>
      </c>
      <c r="Q407" s="1" t="s">
        <v>28</v>
      </c>
      <c r="R407" s="3">
        <v>2</v>
      </c>
      <c r="S407" s="3">
        <f t="shared" si="19"/>
        <v>2025</v>
      </c>
      <c r="T407" s="3">
        <f t="shared" si="18"/>
        <v>12</v>
      </c>
      <c r="U407" t="str">
        <f t="shared" si="20"/>
        <v>December</v>
      </c>
    </row>
    <row r="408" spans="1:21" x14ac:dyDescent="0.3">
      <c r="A408" t="s">
        <v>923</v>
      </c>
      <c r="B408" s="11">
        <v>45810</v>
      </c>
      <c r="C408" t="s">
        <v>924</v>
      </c>
      <c r="D408" s="1" t="s">
        <v>149</v>
      </c>
      <c r="E408" s="1" t="s">
        <v>40</v>
      </c>
      <c r="F408" s="1" t="s">
        <v>41</v>
      </c>
      <c r="G408" s="1" t="s">
        <v>270</v>
      </c>
      <c r="H408" s="1" t="s">
        <v>43</v>
      </c>
      <c r="I408" s="1" t="s">
        <v>34</v>
      </c>
      <c r="J408" s="3">
        <v>1</v>
      </c>
      <c r="K408" s="2">
        <v>90.05</v>
      </c>
      <c r="L408" s="2">
        <v>0.1</v>
      </c>
      <c r="M408" s="2">
        <v>81.05</v>
      </c>
      <c r="N408" s="2">
        <v>14.89</v>
      </c>
      <c r="O408" s="1" t="s">
        <v>44</v>
      </c>
      <c r="P408" s="1" t="s">
        <v>27</v>
      </c>
      <c r="Q408" s="1" t="s">
        <v>28</v>
      </c>
      <c r="R408" s="3">
        <v>4</v>
      </c>
      <c r="S408" s="3">
        <f t="shared" si="19"/>
        <v>2025</v>
      </c>
      <c r="T408" s="3">
        <f t="shared" si="18"/>
        <v>6</v>
      </c>
      <c r="U408" t="str">
        <f t="shared" si="20"/>
        <v>June</v>
      </c>
    </row>
    <row r="409" spans="1:21" x14ac:dyDescent="0.3">
      <c r="A409" t="s">
        <v>925</v>
      </c>
      <c r="B409" s="11">
        <v>45662</v>
      </c>
      <c r="C409" t="s">
        <v>926</v>
      </c>
      <c r="D409" s="1" t="s">
        <v>89</v>
      </c>
      <c r="E409" s="1" t="s">
        <v>64</v>
      </c>
      <c r="F409" s="1" t="s">
        <v>65</v>
      </c>
      <c r="G409" s="1" t="s">
        <v>77</v>
      </c>
      <c r="H409" s="1" t="s">
        <v>293</v>
      </c>
      <c r="I409" s="1" t="s">
        <v>86</v>
      </c>
      <c r="J409" s="3">
        <v>1</v>
      </c>
      <c r="K409" s="2">
        <v>24.28</v>
      </c>
      <c r="L409" s="2">
        <v>0.15</v>
      </c>
      <c r="M409" s="2">
        <v>20.64</v>
      </c>
      <c r="N409" s="2">
        <v>6.12</v>
      </c>
      <c r="O409" s="1" t="s">
        <v>26</v>
      </c>
      <c r="P409" s="1" t="s">
        <v>52</v>
      </c>
      <c r="Q409" s="1" t="s">
        <v>28</v>
      </c>
      <c r="R409" s="3">
        <v>5</v>
      </c>
      <c r="S409" s="3">
        <f t="shared" si="19"/>
        <v>2025</v>
      </c>
      <c r="T409" s="3">
        <f t="shared" si="18"/>
        <v>1</v>
      </c>
      <c r="U409" t="str">
        <f t="shared" si="20"/>
        <v>January</v>
      </c>
    </row>
    <row r="410" spans="1:21" x14ac:dyDescent="0.3">
      <c r="A410" t="s">
        <v>927</v>
      </c>
      <c r="B410" s="11">
        <v>45998</v>
      </c>
      <c r="C410" t="s">
        <v>928</v>
      </c>
      <c r="D410" s="1" t="s">
        <v>93</v>
      </c>
      <c r="E410" s="1" t="s">
        <v>123</v>
      </c>
      <c r="F410" s="1" t="s">
        <v>57</v>
      </c>
      <c r="G410" s="1" t="s">
        <v>170</v>
      </c>
      <c r="H410" s="1" t="s">
        <v>66</v>
      </c>
      <c r="I410" s="1" t="s">
        <v>67</v>
      </c>
      <c r="J410" s="3">
        <v>1</v>
      </c>
      <c r="K410" s="2">
        <v>57.41</v>
      </c>
      <c r="L410" s="2">
        <v>0.05</v>
      </c>
      <c r="M410" s="2">
        <v>54.54</v>
      </c>
      <c r="N410" s="2">
        <v>15.11</v>
      </c>
      <c r="O410" s="1" t="s">
        <v>44</v>
      </c>
      <c r="P410" s="1" t="s">
        <v>27</v>
      </c>
      <c r="Q410" s="1" t="s">
        <v>28</v>
      </c>
      <c r="R410" s="3">
        <v>4</v>
      </c>
      <c r="S410" s="3">
        <f t="shared" si="19"/>
        <v>2025</v>
      </c>
      <c r="T410" s="3">
        <f t="shared" si="18"/>
        <v>12</v>
      </c>
      <c r="U410" t="str">
        <f t="shared" si="20"/>
        <v>December</v>
      </c>
    </row>
    <row r="411" spans="1:21" x14ac:dyDescent="0.3">
      <c r="A411" t="s">
        <v>929</v>
      </c>
      <c r="B411" s="11">
        <v>45693</v>
      </c>
      <c r="C411" t="s">
        <v>930</v>
      </c>
      <c r="D411" s="1" t="s">
        <v>93</v>
      </c>
      <c r="E411" s="1" t="s">
        <v>64</v>
      </c>
      <c r="F411" s="1" t="s">
        <v>65</v>
      </c>
      <c r="G411" s="1" t="s">
        <v>195</v>
      </c>
      <c r="H411" s="1" t="s">
        <v>125</v>
      </c>
      <c r="I411" s="1" t="s">
        <v>34</v>
      </c>
      <c r="J411" s="3">
        <v>1</v>
      </c>
      <c r="K411" s="2">
        <v>152.04</v>
      </c>
      <c r="L411" s="2">
        <v>0.1</v>
      </c>
      <c r="M411" s="2">
        <v>136.84</v>
      </c>
      <c r="N411" s="2">
        <v>25.33</v>
      </c>
      <c r="O411" s="1" t="s">
        <v>26</v>
      </c>
      <c r="P411" s="1" t="s">
        <v>136</v>
      </c>
      <c r="Q411" s="1" t="s">
        <v>28</v>
      </c>
      <c r="R411" s="3">
        <v>4</v>
      </c>
      <c r="S411" s="3">
        <f t="shared" si="19"/>
        <v>2025</v>
      </c>
      <c r="T411" s="3">
        <f t="shared" si="18"/>
        <v>2</v>
      </c>
      <c r="U411" t="str">
        <f t="shared" si="20"/>
        <v>February</v>
      </c>
    </row>
    <row r="412" spans="1:21" x14ac:dyDescent="0.3">
      <c r="A412" t="s">
        <v>931</v>
      </c>
      <c r="B412" s="11">
        <v>45782</v>
      </c>
      <c r="C412" t="s">
        <v>932</v>
      </c>
      <c r="D412" s="1" t="s">
        <v>157</v>
      </c>
      <c r="E412" s="1" t="s">
        <v>100</v>
      </c>
      <c r="F412" s="1" t="s">
        <v>57</v>
      </c>
      <c r="G412" s="1" t="s">
        <v>130</v>
      </c>
      <c r="H412" s="1" t="s">
        <v>43</v>
      </c>
      <c r="I412" s="1" t="s">
        <v>34</v>
      </c>
      <c r="J412" s="3">
        <v>2</v>
      </c>
      <c r="K412" s="2">
        <v>88.97</v>
      </c>
      <c r="L412" s="2">
        <v>0.05</v>
      </c>
      <c r="M412" s="2">
        <v>169.05</v>
      </c>
      <c r="N412" s="2">
        <v>32.380000000000003</v>
      </c>
      <c r="O412" s="1" t="s">
        <v>26</v>
      </c>
      <c r="P412" s="1" t="s">
        <v>27</v>
      </c>
      <c r="Q412" s="1" t="s">
        <v>81</v>
      </c>
      <c r="R412" s="3">
        <v>1</v>
      </c>
      <c r="S412" s="3">
        <f t="shared" si="19"/>
        <v>2025</v>
      </c>
      <c r="T412" s="3">
        <f t="shared" si="18"/>
        <v>5</v>
      </c>
      <c r="U412" t="str">
        <f t="shared" si="20"/>
        <v>May</v>
      </c>
    </row>
    <row r="413" spans="1:21" x14ac:dyDescent="0.3">
      <c r="A413" t="s">
        <v>933</v>
      </c>
      <c r="B413" s="11">
        <v>46009</v>
      </c>
      <c r="C413" t="s">
        <v>934</v>
      </c>
      <c r="D413" s="1" t="s">
        <v>166</v>
      </c>
      <c r="E413" s="1" t="s">
        <v>204</v>
      </c>
      <c r="F413" s="1" t="s">
        <v>205</v>
      </c>
      <c r="G413" s="1" t="s">
        <v>267</v>
      </c>
      <c r="H413" s="1" t="s">
        <v>182</v>
      </c>
      <c r="I413" s="1" t="s">
        <v>34</v>
      </c>
      <c r="J413" s="3">
        <v>1</v>
      </c>
      <c r="K413" s="2">
        <v>66.489999999999995</v>
      </c>
      <c r="L413" s="2">
        <v>0.2</v>
      </c>
      <c r="M413" s="2">
        <v>53.19</v>
      </c>
      <c r="N413" s="2">
        <v>17.12</v>
      </c>
      <c r="O413" s="1" t="s">
        <v>109</v>
      </c>
      <c r="P413" s="1" t="s">
        <v>27</v>
      </c>
      <c r="Q413" s="1" t="s">
        <v>36</v>
      </c>
      <c r="R413" s="3">
        <v>2</v>
      </c>
      <c r="S413" s="3">
        <f t="shared" si="19"/>
        <v>2025</v>
      </c>
      <c r="T413" s="3">
        <f t="shared" si="18"/>
        <v>12</v>
      </c>
      <c r="U413" t="str">
        <f t="shared" si="20"/>
        <v>December</v>
      </c>
    </row>
    <row r="414" spans="1:21" x14ac:dyDescent="0.3">
      <c r="A414" t="s">
        <v>935</v>
      </c>
      <c r="B414" s="11">
        <v>46010</v>
      </c>
      <c r="C414" t="s">
        <v>936</v>
      </c>
      <c r="D414" s="1" t="s">
        <v>47</v>
      </c>
      <c r="E414" s="1" t="s">
        <v>64</v>
      </c>
      <c r="F414" s="1" t="s">
        <v>65</v>
      </c>
      <c r="G414" s="1" t="s">
        <v>195</v>
      </c>
      <c r="H414" s="1" t="s">
        <v>51</v>
      </c>
      <c r="I414" s="1" t="s">
        <v>34</v>
      </c>
      <c r="J414" s="3">
        <v>1</v>
      </c>
      <c r="K414" s="2">
        <v>140.43</v>
      </c>
      <c r="L414" s="2">
        <v>0</v>
      </c>
      <c r="M414" s="2">
        <v>140.43</v>
      </c>
      <c r="N414" s="2">
        <v>22.6</v>
      </c>
      <c r="O414" s="1" t="s">
        <v>80</v>
      </c>
      <c r="P414" s="1" t="s">
        <v>27</v>
      </c>
      <c r="Q414" s="1" t="s">
        <v>81</v>
      </c>
      <c r="R414" s="3">
        <v>5</v>
      </c>
      <c r="S414" s="3">
        <f t="shared" si="19"/>
        <v>2025</v>
      </c>
      <c r="T414" s="3">
        <f t="shared" si="18"/>
        <v>12</v>
      </c>
      <c r="U414" t="str">
        <f t="shared" si="20"/>
        <v>December</v>
      </c>
    </row>
    <row r="415" spans="1:21" x14ac:dyDescent="0.3">
      <c r="A415" t="s">
        <v>937</v>
      </c>
      <c r="B415" s="11">
        <v>45882</v>
      </c>
      <c r="C415" t="s">
        <v>491</v>
      </c>
      <c r="D415" s="1" t="s">
        <v>39</v>
      </c>
      <c r="E415" s="1" t="s">
        <v>100</v>
      </c>
      <c r="F415" s="1" t="s">
        <v>57</v>
      </c>
      <c r="G415" s="1" t="s">
        <v>101</v>
      </c>
      <c r="H415" s="1" t="s">
        <v>182</v>
      </c>
      <c r="I415" s="1" t="s">
        <v>34</v>
      </c>
      <c r="J415" s="3">
        <v>2</v>
      </c>
      <c r="K415" s="2">
        <v>75.41</v>
      </c>
      <c r="L415" s="2">
        <v>0</v>
      </c>
      <c r="M415" s="2">
        <v>150.83000000000001</v>
      </c>
      <c r="N415" s="2">
        <v>41.83</v>
      </c>
      <c r="O415" s="1" t="s">
        <v>80</v>
      </c>
      <c r="P415" s="1" t="s">
        <v>27</v>
      </c>
      <c r="Q415" s="1" t="s">
        <v>36</v>
      </c>
      <c r="R415" s="3">
        <v>4</v>
      </c>
      <c r="S415" s="3">
        <f t="shared" si="19"/>
        <v>2025</v>
      </c>
      <c r="T415" s="3">
        <f t="shared" si="18"/>
        <v>8</v>
      </c>
      <c r="U415" t="str">
        <f t="shared" si="20"/>
        <v>August</v>
      </c>
    </row>
    <row r="416" spans="1:21" x14ac:dyDescent="0.3">
      <c r="A416" t="s">
        <v>938</v>
      </c>
      <c r="B416" s="11">
        <v>45905</v>
      </c>
      <c r="C416" t="s">
        <v>939</v>
      </c>
      <c r="D416" s="1" t="s">
        <v>244</v>
      </c>
      <c r="E416" s="1" t="s">
        <v>40</v>
      </c>
      <c r="F416" s="1" t="s">
        <v>41</v>
      </c>
      <c r="G416" s="1" t="s">
        <v>42</v>
      </c>
      <c r="H416" s="1" t="s">
        <v>182</v>
      </c>
      <c r="I416" s="1" t="s">
        <v>34</v>
      </c>
      <c r="J416" s="3">
        <v>2</v>
      </c>
      <c r="K416" s="2">
        <v>70.510000000000005</v>
      </c>
      <c r="L416" s="2">
        <v>0</v>
      </c>
      <c r="M416" s="2">
        <v>141.02000000000001</v>
      </c>
      <c r="N416" s="2">
        <v>35.83</v>
      </c>
      <c r="O416" s="1" t="s">
        <v>109</v>
      </c>
      <c r="P416" s="1" t="s">
        <v>52</v>
      </c>
      <c r="Q416" s="1" t="s">
        <v>36</v>
      </c>
      <c r="R416" s="3">
        <v>4</v>
      </c>
      <c r="S416" s="3">
        <f t="shared" si="19"/>
        <v>2025</v>
      </c>
      <c r="T416" s="3">
        <f t="shared" si="18"/>
        <v>9</v>
      </c>
      <c r="U416" t="str">
        <f t="shared" si="20"/>
        <v>September</v>
      </c>
    </row>
    <row r="417" spans="1:21" x14ac:dyDescent="0.3">
      <c r="A417" t="s">
        <v>940</v>
      </c>
      <c r="B417" s="11">
        <v>45833</v>
      </c>
      <c r="C417" t="s">
        <v>941</v>
      </c>
      <c r="D417" s="1" t="s">
        <v>178</v>
      </c>
      <c r="E417" s="1" t="s">
        <v>40</v>
      </c>
      <c r="F417" s="1" t="s">
        <v>41</v>
      </c>
      <c r="G417" s="1" t="s">
        <v>270</v>
      </c>
      <c r="H417" s="1" t="s">
        <v>85</v>
      </c>
      <c r="I417" s="1" t="s">
        <v>86</v>
      </c>
      <c r="J417" s="3">
        <v>1</v>
      </c>
      <c r="K417" s="2">
        <v>137.91999999999999</v>
      </c>
      <c r="L417" s="2">
        <v>0.1</v>
      </c>
      <c r="M417" s="2">
        <v>124.13</v>
      </c>
      <c r="N417" s="2">
        <v>22.19</v>
      </c>
      <c r="O417" s="1" t="s">
        <v>35</v>
      </c>
      <c r="P417" s="1" t="s">
        <v>27</v>
      </c>
      <c r="Q417" s="1" t="s">
        <v>28</v>
      </c>
      <c r="R417" s="3">
        <v>4</v>
      </c>
      <c r="S417" s="3">
        <f t="shared" si="19"/>
        <v>2025</v>
      </c>
      <c r="T417" s="3">
        <f t="shared" si="18"/>
        <v>6</v>
      </c>
      <c r="U417" t="str">
        <f t="shared" si="20"/>
        <v>June</v>
      </c>
    </row>
    <row r="418" spans="1:21" x14ac:dyDescent="0.3">
      <c r="A418" t="s">
        <v>942</v>
      </c>
      <c r="B418" s="11">
        <v>45772</v>
      </c>
      <c r="C418" t="s">
        <v>943</v>
      </c>
      <c r="D418" s="1" t="s">
        <v>63</v>
      </c>
      <c r="E418" s="1" t="s">
        <v>71</v>
      </c>
      <c r="F418" s="1" t="s">
        <v>72</v>
      </c>
      <c r="G418" s="1" t="s">
        <v>368</v>
      </c>
      <c r="H418" s="1" t="s">
        <v>102</v>
      </c>
      <c r="I418" s="1" t="s">
        <v>34</v>
      </c>
      <c r="J418" s="3">
        <v>1</v>
      </c>
      <c r="K418" s="2">
        <v>46.47</v>
      </c>
      <c r="L418" s="2">
        <v>0.2</v>
      </c>
      <c r="M418" s="2">
        <v>37.17</v>
      </c>
      <c r="N418" s="2">
        <v>8.27</v>
      </c>
      <c r="O418" s="1" t="s">
        <v>44</v>
      </c>
      <c r="P418" s="1" t="s">
        <v>136</v>
      </c>
      <c r="Q418" s="1" t="s">
        <v>36</v>
      </c>
      <c r="R418" s="3">
        <v>3</v>
      </c>
      <c r="S418" s="3">
        <f t="shared" si="19"/>
        <v>2025</v>
      </c>
      <c r="T418" s="3">
        <f t="shared" si="18"/>
        <v>4</v>
      </c>
      <c r="U418" t="str">
        <f t="shared" si="20"/>
        <v>April</v>
      </c>
    </row>
    <row r="419" spans="1:21" x14ac:dyDescent="0.3">
      <c r="A419" t="s">
        <v>944</v>
      </c>
      <c r="B419" s="11">
        <v>45786</v>
      </c>
      <c r="C419" t="s">
        <v>945</v>
      </c>
      <c r="D419" s="1" t="s">
        <v>93</v>
      </c>
      <c r="E419" s="1" t="s">
        <v>56</v>
      </c>
      <c r="F419" s="1" t="s">
        <v>57</v>
      </c>
      <c r="G419" s="1" t="s">
        <v>58</v>
      </c>
      <c r="H419" s="1" t="s">
        <v>78</v>
      </c>
      <c r="I419" s="1" t="s">
        <v>79</v>
      </c>
      <c r="J419" s="3">
        <v>1</v>
      </c>
      <c r="K419" s="2">
        <v>17.96</v>
      </c>
      <c r="L419" s="2">
        <v>0.05</v>
      </c>
      <c r="M419" s="2">
        <v>17.059999999999999</v>
      </c>
      <c r="N419" s="2">
        <v>6.88</v>
      </c>
      <c r="O419" s="1" t="s">
        <v>80</v>
      </c>
      <c r="P419" s="1" t="s">
        <v>27</v>
      </c>
      <c r="Q419" s="1" t="s">
        <v>81</v>
      </c>
      <c r="R419" s="3">
        <v>5</v>
      </c>
      <c r="S419" s="3">
        <f t="shared" si="19"/>
        <v>2025</v>
      </c>
      <c r="T419" s="3">
        <f t="shared" si="18"/>
        <v>5</v>
      </c>
      <c r="U419" t="str">
        <f t="shared" si="20"/>
        <v>May</v>
      </c>
    </row>
    <row r="420" spans="1:21" x14ac:dyDescent="0.3">
      <c r="A420" t="s">
        <v>946</v>
      </c>
      <c r="B420" s="11">
        <v>45920</v>
      </c>
      <c r="C420" t="s">
        <v>947</v>
      </c>
      <c r="D420" s="1" t="s">
        <v>244</v>
      </c>
      <c r="E420" s="1" t="s">
        <v>71</v>
      </c>
      <c r="F420" s="1" t="s">
        <v>72</v>
      </c>
      <c r="G420" s="1" t="s">
        <v>73</v>
      </c>
      <c r="H420" s="1" t="s">
        <v>43</v>
      </c>
      <c r="I420" s="1" t="s">
        <v>34</v>
      </c>
      <c r="J420" s="3">
        <v>2</v>
      </c>
      <c r="K420" s="2">
        <v>91.05</v>
      </c>
      <c r="L420" s="2">
        <v>0</v>
      </c>
      <c r="M420" s="2">
        <v>182.1</v>
      </c>
      <c r="N420" s="2">
        <v>35.130000000000003</v>
      </c>
      <c r="O420" s="1" t="s">
        <v>26</v>
      </c>
      <c r="P420" s="1" t="s">
        <v>52</v>
      </c>
      <c r="Q420" s="1" t="s">
        <v>28</v>
      </c>
      <c r="R420" s="3">
        <v>1</v>
      </c>
      <c r="S420" s="3">
        <f t="shared" si="19"/>
        <v>2025</v>
      </c>
      <c r="T420" s="3">
        <f t="shared" si="18"/>
        <v>9</v>
      </c>
      <c r="U420" t="str">
        <f t="shared" si="20"/>
        <v>September</v>
      </c>
    </row>
    <row r="421" spans="1:21" x14ac:dyDescent="0.3">
      <c r="A421" t="s">
        <v>948</v>
      </c>
      <c r="B421" s="11">
        <v>45952</v>
      </c>
      <c r="C421" t="s">
        <v>949</v>
      </c>
      <c r="D421" s="1" t="s">
        <v>201</v>
      </c>
      <c r="E421" s="1" t="s">
        <v>40</v>
      </c>
      <c r="F421" s="1" t="s">
        <v>41</v>
      </c>
      <c r="G421" s="1" t="s">
        <v>216</v>
      </c>
      <c r="H421" s="1" t="s">
        <v>167</v>
      </c>
      <c r="I421" s="1" t="s">
        <v>67</v>
      </c>
      <c r="J421" s="3">
        <v>1</v>
      </c>
      <c r="K421" s="2">
        <v>66.739999999999995</v>
      </c>
      <c r="L421" s="2">
        <v>0.1</v>
      </c>
      <c r="M421" s="2">
        <v>60.06</v>
      </c>
      <c r="N421" s="2">
        <v>15.09</v>
      </c>
      <c r="O421" s="1" t="s">
        <v>26</v>
      </c>
      <c r="P421" s="1" t="s">
        <v>27</v>
      </c>
      <c r="Q421" s="1" t="s">
        <v>28</v>
      </c>
      <c r="R421" s="3">
        <v>5</v>
      </c>
      <c r="S421" s="3">
        <f t="shared" si="19"/>
        <v>2025</v>
      </c>
      <c r="T421" s="3">
        <f t="shared" si="18"/>
        <v>10</v>
      </c>
      <c r="U421" t="str">
        <f t="shared" si="20"/>
        <v>October</v>
      </c>
    </row>
    <row r="422" spans="1:21" x14ac:dyDescent="0.3">
      <c r="A422" t="s">
        <v>950</v>
      </c>
      <c r="B422" s="11">
        <v>45966</v>
      </c>
      <c r="C422" t="s">
        <v>951</v>
      </c>
      <c r="D422" s="1" t="s">
        <v>93</v>
      </c>
      <c r="E422" s="1" t="s">
        <v>56</v>
      </c>
      <c r="F422" s="1" t="s">
        <v>57</v>
      </c>
      <c r="G422" s="1" t="s">
        <v>296</v>
      </c>
      <c r="H422" s="1" t="s">
        <v>24</v>
      </c>
      <c r="I422" s="1" t="s">
        <v>25</v>
      </c>
      <c r="J422" s="3">
        <v>2</v>
      </c>
      <c r="K422" s="2">
        <v>40.67</v>
      </c>
      <c r="L422" s="2">
        <v>0.1</v>
      </c>
      <c r="M422" s="2">
        <v>73.2</v>
      </c>
      <c r="N422" s="2">
        <v>21.98</v>
      </c>
      <c r="O422" s="1" t="s">
        <v>80</v>
      </c>
      <c r="P422" s="1" t="s">
        <v>136</v>
      </c>
      <c r="Q422" s="1" t="s">
        <v>28</v>
      </c>
      <c r="R422" s="3">
        <v>4</v>
      </c>
      <c r="S422" s="3">
        <f t="shared" si="19"/>
        <v>2025</v>
      </c>
      <c r="T422" s="3">
        <f t="shared" si="18"/>
        <v>11</v>
      </c>
      <c r="U422" t="str">
        <f t="shared" si="20"/>
        <v>November</v>
      </c>
    </row>
    <row r="423" spans="1:21" x14ac:dyDescent="0.3">
      <c r="A423" t="s">
        <v>952</v>
      </c>
      <c r="B423" s="11">
        <v>45965</v>
      </c>
      <c r="C423" t="s">
        <v>953</v>
      </c>
      <c r="D423" s="1" t="s">
        <v>201</v>
      </c>
      <c r="E423" s="1" t="s">
        <v>64</v>
      </c>
      <c r="F423" s="1" t="s">
        <v>65</v>
      </c>
      <c r="G423" s="1" t="s">
        <v>77</v>
      </c>
      <c r="H423" s="1" t="s">
        <v>150</v>
      </c>
      <c r="I423" s="1" t="s">
        <v>97</v>
      </c>
      <c r="J423" s="3">
        <v>1</v>
      </c>
      <c r="K423" s="2">
        <v>75.41</v>
      </c>
      <c r="L423" s="2">
        <v>0</v>
      </c>
      <c r="M423" s="2">
        <v>75.41</v>
      </c>
      <c r="N423" s="2">
        <v>21.53</v>
      </c>
      <c r="O423" s="1" t="s">
        <v>44</v>
      </c>
      <c r="P423" s="1" t="s">
        <v>136</v>
      </c>
      <c r="Q423" s="1" t="s">
        <v>81</v>
      </c>
      <c r="R423" s="3">
        <v>4</v>
      </c>
      <c r="S423" s="3">
        <f t="shared" si="19"/>
        <v>2025</v>
      </c>
      <c r="T423" s="3">
        <f t="shared" si="18"/>
        <v>11</v>
      </c>
      <c r="U423" t="str">
        <f t="shared" si="20"/>
        <v>November</v>
      </c>
    </row>
    <row r="424" spans="1:21" x14ac:dyDescent="0.3">
      <c r="A424" t="s">
        <v>954</v>
      </c>
      <c r="B424" s="11">
        <v>45693</v>
      </c>
      <c r="C424" t="s">
        <v>955</v>
      </c>
      <c r="D424" s="1" t="s">
        <v>70</v>
      </c>
      <c r="E424" s="1" t="s">
        <v>64</v>
      </c>
      <c r="F424" s="1" t="s">
        <v>65</v>
      </c>
      <c r="G424" s="1" t="s">
        <v>213</v>
      </c>
      <c r="H424" s="1" t="s">
        <v>167</v>
      </c>
      <c r="I424" s="1" t="s">
        <v>67</v>
      </c>
      <c r="J424" s="3">
        <v>1</v>
      </c>
      <c r="K424" s="2">
        <v>63.42</v>
      </c>
      <c r="L424" s="2">
        <v>0.1</v>
      </c>
      <c r="M424" s="2">
        <v>57.07</v>
      </c>
      <c r="N424" s="2">
        <v>18.28</v>
      </c>
      <c r="O424" s="1" t="s">
        <v>35</v>
      </c>
      <c r="P424" s="1" t="s">
        <v>136</v>
      </c>
      <c r="Q424" s="1" t="s">
        <v>81</v>
      </c>
      <c r="R424" s="3">
        <v>5</v>
      </c>
      <c r="S424" s="3">
        <f t="shared" si="19"/>
        <v>2025</v>
      </c>
      <c r="T424" s="3">
        <f t="shared" si="18"/>
        <v>2</v>
      </c>
      <c r="U424" t="str">
        <f t="shared" si="20"/>
        <v>February</v>
      </c>
    </row>
    <row r="425" spans="1:21" x14ac:dyDescent="0.3">
      <c r="A425" t="s">
        <v>956</v>
      </c>
      <c r="B425" s="11">
        <v>45851</v>
      </c>
      <c r="C425" t="s">
        <v>957</v>
      </c>
      <c r="D425" s="1" t="s">
        <v>47</v>
      </c>
      <c r="E425" s="1" t="s">
        <v>40</v>
      </c>
      <c r="F425" s="1" t="s">
        <v>41</v>
      </c>
      <c r="G425" s="1" t="s">
        <v>186</v>
      </c>
      <c r="H425" s="1" t="s">
        <v>135</v>
      </c>
      <c r="I425" s="1" t="s">
        <v>60</v>
      </c>
      <c r="J425" s="3">
        <v>1</v>
      </c>
      <c r="K425" s="2">
        <v>200.64</v>
      </c>
      <c r="L425" s="2">
        <v>0.15</v>
      </c>
      <c r="M425" s="2">
        <v>170.54</v>
      </c>
      <c r="N425" s="2">
        <v>24.99</v>
      </c>
      <c r="O425" s="1" t="s">
        <v>26</v>
      </c>
      <c r="P425" s="1" t="s">
        <v>136</v>
      </c>
      <c r="Q425" s="1" t="s">
        <v>36</v>
      </c>
      <c r="R425" s="3">
        <v>5</v>
      </c>
      <c r="S425" s="3">
        <f t="shared" si="19"/>
        <v>2025</v>
      </c>
      <c r="T425" s="3">
        <f t="shared" si="18"/>
        <v>7</v>
      </c>
      <c r="U425" t="str">
        <f t="shared" si="20"/>
        <v>July</v>
      </c>
    </row>
    <row r="426" spans="1:21" x14ac:dyDescent="0.3">
      <c r="A426" t="s">
        <v>958</v>
      </c>
      <c r="B426" s="11">
        <v>45680</v>
      </c>
      <c r="C426" t="s">
        <v>959</v>
      </c>
      <c r="D426" s="1" t="s">
        <v>201</v>
      </c>
      <c r="E426" s="1" t="s">
        <v>40</v>
      </c>
      <c r="F426" s="1" t="s">
        <v>41</v>
      </c>
      <c r="G426" s="1" t="s">
        <v>192</v>
      </c>
      <c r="H426" s="1" t="s">
        <v>96</v>
      </c>
      <c r="I426" s="1" t="s">
        <v>97</v>
      </c>
      <c r="J426" s="3">
        <v>1</v>
      </c>
      <c r="K426" s="2">
        <v>79.98</v>
      </c>
      <c r="L426" s="2">
        <v>0.25</v>
      </c>
      <c r="M426" s="2">
        <v>59.99</v>
      </c>
      <c r="N426" s="2">
        <v>15.17</v>
      </c>
      <c r="O426" s="1" t="s">
        <v>80</v>
      </c>
      <c r="P426" s="1" t="s">
        <v>27</v>
      </c>
      <c r="Q426" s="1" t="s">
        <v>36</v>
      </c>
      <c r="R426" s="3">
        <v>5</v>
      </c>
      <c r="S426" s="3">
        <f t="shared" si="19"/>
        <v>2025</v>
      </c>
      <c r="T426" s="3">
        <f t="shared" si="18"/>
        <v>1</v>
      </c>
      <c r="U426" t="str">
        <f t="shared" si="20"/>
        <v>January</v>
      </c>
    </row>
    <row r="427" spans="1:21" x14ac:dyDescent="0.3">
      <c r="A427" t="s">
        <v>960</v>
      </c>
      <c r="B427" s="11">
        <v>45872</v>
      </c>
      <c r="C427" t="s">
        <v>961</v>
      </c>
      <c r="D427" s="1" t="s">
        <v>178</v>
      </c>
      <c r="E427" s="1" t="s">
        <v>64</v>
      </c>
      <c r="F427" s="1" t="s">
        <v>65</v>
      </c>
      <c r="G427" s="1" t="s">
        <v>77</v>
      </c>
      <c r="H427" s="1" t="s">
        <v>96</v>
      </c>
      <c r="I427" s="1" t="s">
        <v>97</v>
      </c>
      <c r="J427" s="3">
        <v>1</v>
      </c>
      <c r="K427" s="2">
        <v>78.489999999999995</v>
      </c>
      <c r="L427" s="2">
        <v>0.05</v>
      </c>
      <c r="M427" s="2">
        <v>74.56</v>
      </c>
      <c r="N427" s="2">
        <v>19.78</v>
      </c>
      <c r="O427" s="1" t="s">
        <v>224</v>
      </c>
      <c r="P427" s="1" t="s">
        <v>27</v>
      </c>
      <c r="Q427" s="1" t="s">
        <v>81</v>
      </c>
      <c r="R427" s="3">
        <v>5</v>
      </c>
      <c r="S427" s="3">
        <f t="shared" si="19"/>
        <v>2025</v>
      </c>
      <c r="T427" s="3">
        <f t="shared" si="18"/>
        <v>8</v>
      </c>
      <c r="U427" t="str">
        <f t="shared" si="20"/>
        <v>August</v>
      </c>
    </row>
    <row r="428" spans="1:21" x14ac:dyDescent="0.3">
      <c r="A428" t="s">
        <v>962</v>
      </c>
      <c r="B428" s="11">
        <v>45830</v>
      </c>
      <c r="C428" t="s">
        <v>963</v>
      </c>
      <c r="D428" s="1" t="s">
        <v>244</v>
      </c>
      <c r="E428" s="1" t="s">
        <v>40</v>
      </c>
      <c r="F428" s="1" t="s">
        <v>41</v>
      </c>
      <c r="G428" s="1" t="s">
        <v>42</v>
      </c>
      <c r="H428" s="1" t="s">
        <v>90</v>
      </c>
      <c r="I428" s="1" t="s">
        <v>86</v>
      </c>
      <c r="J428" s="3">
        <v>1</v>
      </c>
      <c r="K428" s="2">
        <v>100.75</v>
      </c>
      <c r="L428" s="2">
        <v>0.1</v>
      </c>
      <c r="M428" s="2">
        <v>90.68</v>
      </c>
      <c r="N428" s="2">
        <v>23.59</v>
      </c>
      <c r="O428" s="1" t="s">
        <v>26</v>
      </c>
      <c r="P428" s="1" t="s">
        <v>27</v>
      </c>
      <c r="Q428" s="1" t="s">
        <v>81</v>
      </c>
      <c r="R428" s="3">
        <v>4</v>
      </c>
      <c r="S428" s="3">
        <f t="shared" si="19"/>
        <v>2025</v>
      </c>
      <c r="T428" s="3">
        <f t="shared" si="18"/>
        <v>6</v>
      </c>
      <c r="U428" t="str">
        <f t="shared" si="20"/>
        <v>June</v>
      </c>
    </row>
    <row r="429" spans="1:21" x14ac:dyDescent="0.3">
      <c r="A429" t="s">
        <v>964</v>
      </c>
      <c r="B429" s="11">
        <v>45993</v>
      </c>
      <c r="C429" t="s">
        <v>965</v>
      </c>
      <c r="D429" s="1" t="s">
        <v>260</v>
      </c>
      <c r="E429" s="1" t="s">
        <v>204</v>
      </c>
      <c r="F429" s="1" t="s">
        <v>205</v>
      </c>
      <c r="G429" s="1" t="s">
        <v>334</v>
      </c>
      <c r="H429" s="1" t="s">
        <v>102</v>
      </c>
      <c r="I429" s="1" t="s">
        <v>34</v>
      </c>
      <c r="J429" s="3">
        <v>1</v>
      </c>
      <c r="K429" s="2">
        <v>46.52</v>
      </c>
      <c r="L429" s="2">
        <v>0.1</v>
      </c>
      <c r="M429" s="2">
        <v>44.2</v>
      </c>
      <c r="N429" s="2">
        <v>11.38</v>
      </c>
      <c r="O429" s="1" t="s">
        <v>80</v>
      </c>
      <c r="P429" s="1" t="s">
        <v>27</v>
      </c>
      <c r="Q429" s="1" t="s">
        <v>81</v>
      </c>
      <c r="R429" s="3">
        <v>4</v>
      </c>
      <c r="S429" s="3">
        <f t="shared" si="19"/>
        <v>2025</v>
      </c>
      <c r="T429" s="3">
        <f t="shared" si="18"/>
        <v>12</v>
      </c>
      <c r="U429" t="str">
        <f t="shared" si="20"/>
        <v>December</v>
      </c>
    </row>
    <row r="430" spans="1:21" x14ac:dyDescent="0.3">
      <c r="A430" t="s">
        <v>966</v>
      </c>
      <c r="B430" s="11">
        <v>45795</v>
      </c>
      <c r="C430" t="s">
        <v>967</v>
      </c>
      <c r="D430" s="1" t="s">
        <v>122</v>
      </c>
      <c r="E430" s="1" t="s">
        <v>64</v>
      </c>
      <c r="F430" s="1" t="s">
        <v>65</v>
      </c>
      <c r="G430" s="1" t="s">
        <v>77</v>
      </c>
      <c r="H430" s="1" t="s">
        <v>51</v>
      </c>
      <c r="I430" s="1" t="s">
        <v>34</v>
      </c>
      <c r="J430" s="3">
        <v>1</v>
      </c>
      <c r="K430" s="2">
        <v>138.25</v>
      </c>
      <c r="L430" s="2">
        <v>0.2</v>
      </c>
      <c r="M430" s="2">
        <v>110.6</v>
      </c>
      <c r="N430" s="2">
        <v>24.53</v>
      </c>
      <c r="O430" s="1" t="s">
        <v>26</v>
      </c>
      <c r="P430" s="1" t="s">
        <v>27</v>
      </c>
      <c r="Q430" s="1" t="s">
        <v>81</v>
      </c>
      <c r="R430" s="3">
        <v>4</v>
      </c>
      <c r="S430" s="3">
        <f t="shared" si="19"/>
        <v>2025</v>
      </c>
      <c r="T430" s="3">
        <f t="shared" si="18"/>
        <v>5</v>
      </c>
      <c r="U430" t="str">
        <f t="shared" si="20"/>
        <v>May</v>
      </c>
    </row>
    <row r="431" spans="1:21" x14ac:dyDescent="0.3">
      <c r="A431" t="s">
        <v>968</v>
      </c>
      <c r="B431" s="11">
        <v>45703</v>
      </c>
      <c r="C431" t="s">
        <v>658</v>
      </c>
      <c r="D431" s="1" t="s">
        <v>149</v>
      </c>
      <c r="E431" s="1" t="s">
        <v>40</v>
      </c>
      <c r="F431" s="1" t="s">
        <v>41</v>
      </c>
      <c r="G431" s="1" t="s">
        <v>343</v>
      </c>
      <c r="H431" s="1" t="s">
        <v>24</v>
      </c>
      <c r="I431" s="1" t="s">
        <v>25</v>
      </c>
      <c r="J431" s="3">
        <v>1</v>
      </c>
      <c r="K431" s="2">
        <v>44.11</v>
      </c>
      <c r="L431" s="2">
        <v>0</v>
      </c>
      <c r="M431" s="2">
        <v>44.11</v>
      </c>
      <c r="N431" s="2">
        <v>12.5</v>
      </c>
      <c r="O431" s="1" t="s">
        <v>44</v>
      </c>
      <c r="P431" s="1" t="s">
        <v>136</v>
      </c>
      <c r="Q431" s="1" t="s">
        <v>28</v>
      </c>
      <c r="R431" s="3">
        <v>4</v>
      </c>
      <c r="S431" s="3">
        <f t="shared" si="19"/>
        <v>2025</v>
      </c>
      <c r="T431" s="3">
        <f t="shared" si="18"/>
        <v>2</v>
      </c>
      <c r="U431" t="str">
        <f t="shared" si="20"/>
        <v>February</v>
      </c>
    </row>
    <row r="432" spans="1:21" x14ac:dyDescent="0.3">
      <c r="A432" t="s">
        <v>969</v>
      </c>
      <c r="B432" s="11">
        <v>45713</v>
      </c>
      <c r="C432" t="s">
        <v>970</v>
      </c>
      <c r="D432" s="1" t="s">
        <v>122</v>
      </c>
      <c r="E432" s="1" t="s">
        <v>40</v>
      </c>
      <c r="F432" s="1" t="s">
        <v>41</v>
      </c>
      <c r="G432" s="1" t="s">
        <v>186</v>
      </c>
      <c r="H432" s="1" t="s">
        <v>33</v>
      </c>
      <c r="I432" s="1" t="s">
        <v>34</v>
      </c>
      <c r="J432" s="3">
        <v>1</v>
      </c>
      <c r="K432" s="2">
        <v>38.25</v>
      </c>
      <c r="L432" s="2">
        <v>0.2</v>
      </c>
      <c r="M432" s="2">
        <v>30.6</v>
      </c>
      <c r="N432" s="2">
        <v>6.06</v>
      </c>
      <c r="O432" s="1" t="s">
        <v>80</v>
      </c>
      <c r="P432" s="1" t="s">
        <v>27</v>
      </c>
      <c r="Q432" s="1" t="s">
        <v>28</v>
      </c>
      <c r="R432" s="3">
        <v>4</v>
      </c>
      <c r="S432" s="3">
        <f t="shared" si="19"/>
        <v>2025</v>
      </c>
      <c r="T432" s="3">
        <f t="shared" si="18"/>
        <v>2</v>
      </c>
      <c r="U432" t="str">
        <f t="shared" si="20"/>
        <v>February</v>
      </c>
    </row>
    <row r="433" spans="1:21" x14ac:dyDescent="0.3">
      <c r="A433" t="s">
        <v>971</v>
      </c>
      <c r="B433" s="11">
        <v>45955</v>
      </c>
      <c r="C433" t="s">
        <v>972</v>
      </c>
      <c r="D433" s="1" t="s">
        <v>89</v>
      </c>
      <c r="E433" s="1" t="s">
        <v>56</v>
      </c>
      <c r="F433" s="1" t="s">
        <v>57</v>
      </c>
      <c r="G433" s="1" t="s">
        <v>58</v>
      </c>
      <c r="H433" s="1" t="s">
        <v>24</v>
      </c>
      <c r="I433" s="1" t="s">
        <v>25</v>
      </c>
      <c r="J433" s="3">
        <v>3</v>
      </c>
      <c r="K433" s="2">
        <v>43.86</v>
      </c>
      <c r="L433" s="2">
        <v>0.1</v>
      </c>
      <c r="M433" s="2">
        <v>118.42</v>
      </c>
      <c r="N433" s="2">
        <v>36.33</v>
      </c>
      <c r="O433" s="1" t="s">
        <v>26</v>
      </c>
      <c r="P433" s="1" t="s">
        <v>27</v>
      </c>
      <c r="Q433" s="1" t="s">
        <v>28</v>
      </c>
      <c r="R433" s="3">
        <v>4</v>
      </c>
      <c r="S433" s="3">
        <f t="shared" si="19"/>
        <v>2025</v>
      </c>
      <c r="T433" s="3">
        <f t="shared" si="18"/>
        <v>10</v>
      </c>
      <c r="U433" t="str">
        <f t="shared" si="20"/>
        <v>October</v>
      </c>
    </row>
    <row r="434" spans="1:21" x14ac:dyDescent="0.3">
      <c r="A434" t="s">
        <v>973</v>
      </c>
      <c r="B434" s="11">
        <v>45899</v>
      </c>
      <c r="C434" t="s">
        <v>974</v>
      </c>
      <c r="D434" s="1" t="s">
        <v>149</v>
      </c>
      <c r="E434" s="1" t="s">
        <v>40</v>
      </c>
      <c r="F434" s="1" t="s">
        <v>41</v>
      </c>
      <c r="G434" s="1" t="s">
        <v>186</v>
      </c>
      <c r="H434" s="1" t="s">
        <v>293</v>
      </c>
      <c r="I434" s="1" t="s">
        <v>86</v>
      </c>
      <c r="J434" s="3">
        <v>1</v>
      </c>
      <c r="K434" s="2">
        <v>24.38</v>
      </c>
      <c r="L434" s="2">
        <v>0.2</v>
      </c>
      <c r="M434" s="2">
        <v>19.510000000000002</v>
      </c>
      <c r="N434" s="2">
        <v>5.99</v>
      </c>
      <c r="O434" s="1" t="s">
        <v>80</v>
      </c>
      <c r="P434" s="1" t="s">
        <v>136</v>
      </c>
      <c r="Q434" s="1" t="s">
        <v>28</v>
      </c>
      <c r="R434" s="3">
        <v>4</v>
      </c>
      <c r="S434" s="3">
        <f t="shared" si="19"/>
        <v>2025</v>
      </c>
      <c r="T434" s="3">
        <f t="shared" si="18"/>
        <v>8</v>
      </c>
      <c r="U434" t="str">
        <f t="shared" si="20"/>
        <v>August</v>
      </c>
    </row>
    <row r="435" spans="1:21" x14ac:dyDescent="0.3">
      <c r="A435" t="s">
        <v>975</v>
      </c>
      <c r="B435" s="11">
        <v>45697</v>
      </c>
      <c r="C435" t="s">
        <v>941</v>
      </c>
      <c r="D435" s="1" t="s">
        <v>153</v>
      </c>
      <c r="E435" s="1" t="s">
        <v>143</v>
      </c>
      <c r="F435" s="1" t="s">
        <v>144</v>
      </c>
      <c r="G435" s="1" t="s">
        <v>145</v>
      </c>
      <c r="H435" s="1" t="s">
        <v>293</v>
      </c>
      <c r="I435" s="1" t="s">
        <v>86</v>
      </c>
      <c r="J435" s="3">
        <v>3</v>
      </c>
      <c r="K435" s="2">
        <v>25.87</v>
      </c>
      <c r="L435" s="2">
        <v>0</v>
      </c>
      <c r="M435" s="2">
        <v>77.62</v>
      </c>
      <c r="N435" s="2">
        <v>28.73</v>
      </c>
      <c r="O435" s="1" t="s">
        <v>80</v>
      </c>
      <c r="P435" s="1" t="s">
        <v>52</v>
      </c>
      <c r="Q435" s="1" t="s">
        <v>81</v>
      </c>
      <c r="R435" s="3">
        <v>4</v>
      </c>
      <c r="S435" s="3">
        <f t="shared" si="19"/>
        <v>2025</v>
      </c>
      <c r="T435" s="3">
        <f t="shared" si="18"/>
        <v>2</v>
      </c>
      <c r="U435" t="str">
        <f t="shared" si="20"/>
        <v>February</v>
      </c>
    </row>
    <row r="436" spans="1:21" x14ac:dyDescent="0.3">
      <c r="A436" t="s">
        <v>976</v>
      </c>
      <c r="B436" s="11">
        <v>45690</v>
      </c>
      <c r="C436" t="s">
        <v>977</v>
      </c>
      <c r="D436" s="1" t="s">
        <v>55</v>
      </c>
      <c r="E436" s="1" t="s">
        <v>204</v>
      </c>
      <c r="F436" s="1" t="s">
        <v>205</v>
      </c>
      <c r="G436" s="1" t="s">
        <v>206</v>
      </c>
      <c r="H436" s="1" t="s">
        <v>96</v>
      </c>
      <c r="I436" s="1" t="s">
        <v>97</v>
      </c>
      <c r="J436" s="3">
        <v>1</v>
      </c>
      <c r="K436" s="2">
        <v>73.989999999999995</v>
      </c>
      <c r="L436" s="2">
        <v>0.05</v>
      </c>
      <c r="M436" s="2">
        <v>70.290000000000006</v>
      </c>
      <c r="N436" s="2">
        <v>19.48</v>
      </c>
      <c r="O436" s="1" t="s">
        <v>35</v>
      </c>
      <c r="P436" s="1" t="s">
        <v>136</v>
      </c>
      <c r="Q436" s="1" t="s">
        <v>28</v>
      </c>
      <c r="R436" s="3">
        <v>5</v>
      </c>
      <c r="S436" s="3">
        <f t="shared" si="19"/>
        <v>2025</v>
      </c>
      <c r="T436" s="3">
        <f t="shared" si="18"/>
        <v>2</v>
      </c>
      <c r="U436" t="str">
        <f t="shared" si="20"/>
        <v>February</v>
      </c>
    </row>
    <row r="437" spans="1:21" x14ac:dyDescent="0.3">
      <c r="A437" t="s">
        <v>978</v>
      </c>
      <c r="B437" s="11">
        <v>45932</v>
      </c>
      <c r="C437" t="s">
        <v>979</v>
      </c>
      <c r="D437" s="1" t="s">
        <v>315</v>
      </c>
      <c r="E437" s="1" t="s">
        <v>64</v>
      </c>
      <c r="F437" s="1" t="s">
        <v>65</v>
      </c>
      <c r="G437" s="1" t="s">
        <v>158</v>
      </c>
      <c r="H437" s="1" t="s">
        <v>90</v>
      </c>
      <c r="I437" s="1" t="s">
        <v>86</v>
      </c>
      <c r="J437" s="3">
        <v>1</v>
      </c>
      <c r="K437" s="2">
        <v>94.6</v>
      </c>
      <c r="L437" s="2">
        <v>0.2</v>
      </c>
      <c r="M437" s="2">
        <v>75.680000000000007</v>
      </c>
      <c r="N437" s="2">
        <v>19.850000000000001</v>
      </c>
      <c r="O437" s="1" t="s">
        <v>80</v>
      </c>
      <c r="P437" s="1" t="s">
        <v>136</v>
      </c>
      <c r="Q437" s="1" t="s">
        <v>28</v>
      </c>
      <c r="R437" s="3">
        <v>3</v>
      </c>
      <c r="S437" s="3">
        <f t="shared" si="19"/>
        <v>2025</v>
      </c>
      <c r="T437" s="3">
        <f t="shared" si="18"/>
        <v>10</v>
      </c>
      <c r="U437" t="str">
        <f t="shared" si="20"/>
        <v>October</v>
      </c>
    </row>
    <row r="438" spans="1:21" x14ac:dyDescent="0.3">
      <c r="A438" t="s">
        <v>980</v>
      </c>
      <c r="B438" s="11">
        <v>45686</v>
      </c>
      <c r="C438" t="s">
        <v>981</v>
      </c>
      <c r="D438" s="1" t="s">
        <v>315</v>
      </c>
      <c r="E438" s="1" t="s">
        <v>100</v>
      </c>
      <c r="F438" s="1" t="s">
        <v>57</v>
      </c>
      <c r="G438" s="1" t="s">
        <v>221</v>
      </c>
      <c r="H438" s="1" t="s">
        <v>150</v>
      </c>
      <c r="I438" s="1" t="s">
        <v>97</v>
      </c>
      <c r="J438" s="3">
        <v>1</v>
      </c>
      <c r="K438" s="2">
        <v>75.459999999999994</v>
      </c>
      <c r="L438" s="2">
        <v>0.1</v>
      </c>
      <c r="M438" s="2">
        <v>67.91</v>
      </c>
      <c r="N438" s="2">
        <v>23.45</v>
      </c>
      <c r="O438" s="1" t="s">
        <v>224</v>
      </c>
      <c r="P438" s="1" t="s">
        <v>27</v>
      </c>
      <c r="Q438" s="1" t="s">
        <v>81</v>
      </c>
      <c r="R438" s="3">
        <v>4</v>
      </c>
      <c r="S438" s="3">
        <f t="shared" si="19"/>
        <v>2025</v>
      </c>
      <c r="T438" s="3">
        <f t="shared" si="18"/>
        <v>1</v>
      </c>
      <c r="U438" t="str">
        <f t="shared" si="20"/>
        <v>January</v>
      </c>
    </row>
    <row r="439" spans="1:21" x14ac:dyDescent="0.3">
      <c r="A439" t="s">
        <v>982</v>
      </c>
      <c r="B439" s="11">
        <v>45974</v>
      </c>
      <c r="C439" t="s">
        <v>983</v>
      </c>
      <c r="D439" s="1" t="s">
        <v>133</v>
      </c>
      <c r="E439" s="1" t="s">
        <v>40</v>
      </c>
      <c r="F439" s="1" t="s">
        <v>41</v>
      </c>
      <c r="G439" s="1" t="s">
        <v>42</v>
      </c>
      <c r="H439" s="1" t="s">
        <v>90</v>
      </c>
      <c r="I439" s="1" t="s">
        <v>86</v>
      </c>
      <c r="J439" s="3">
        <v>1</v>
      </c>
      <c r="K439" s="2">
        <v>97.84</v>
      </c>
      <c r="L439" s="2">
        <v>0.05</v>
      </c>
      <c r="M439" s="2">
        <v>92.95</v>
      </c>
      <c r="N439" s="2">
        <v>18.739999999999998</v>
      </c>
      <c r="O439" s="1" t="s">
        <v>10547</v>
      </c>
      <c r="P439" s="1" t="s">
        <v>27</v>
      </c>
      <c r="Q439" s="1" t="s">
        <v>28</v>
      </c>
      <c r="R439" s="3">
        <v>4</v>
      </c>
      <c r="S439" s="3">
        <f t="shared" si="19"/>
        <v>2025</v>
      </c>
      <c r="T439" s="3">
        <f t="shared" si="18"/>
        <v>11</v>
      </c>
      <c r="U439" t="str">
        <f t="shared" si="20"/>
        <v>November</v>
      </c>
    </row>
    <row r="440" spans="1:21" x14ac:dyDescent="0.3">
      <c r="A440" t="s">
        <v>984</v>
      </c>
      <c r="B440" s="11">
        <v>45934</v>
      </c>
      <c r="C440" t="s">
        <v>985</v>
      </c>
      <c r="D440" s="1" t="s">
        <v>292</v>
      </c>
      <c r="E440" s="1" t="s">
        <v>106</v>
      </c>
      <c r="F440" s="1" t="s">
        <v>65</v>
      </c>
      <c r="G440" s="1" t="s">
        <v>179</v>
      </c>
      <c r="H440" s="1" t="s">
        <v>167</v>
      </c>
      <c r="I440" s="1" t="s">
        <v>67</v>
      </c>
      <c r="J440" s="3">
        <v>1</v>
      </c>
      <c r="K440" s="2">
        <v>61.15</v>
      </c>
      <c r="L440" s="2">
        <v>0</v>
      </c>
      <c r="M440" s="2">
        <v>61.15</v>
      </c>
      <c r="N440" s="2">
        <v>20.6</v>
      </c>
      <c r="O440" s="1" t="s">
        <v>44</v>
      </c>
      <c r="P440" s="1" t="s">
        <v>27</v>
      </c>
      <c r="Q440" s="1" t="s">
        <v>28</v>
      </c>
      <c r="R440" s="3">
        <v>4</v>
      </c>
      <c r="S440" s="3">
        <f t="shared" si="19"/>
        <v>2025</v>
      </c>
      <c r="T440" s="3">
        <f t="shared" si="18"/>
        <v>10</v>
      </c>
      <c r="U440" t="str">
        <f t="shared" si="20"/>
        <v>October</v>
      </c>
    </row>
    <row r="441" spans="1:21" x14ac:dyDescent="0.3">
      <c r="A441" t="s">
        <v>986</v>
      </c>
      <c r="B441" s="11">
        <v>45689</v>
      </c>
      <c r="C441" t="s">
        <v>987</v>
      </c>
      <c r="D441" s="1" t="s">
        <v>201</v>
      </c>
      <c r="E441" s="1" t="s">
        <v>100</v>
      </c>
      <c r="F441" s="1" t="s">
        <v>57</v>
      </c>
      <c r="G441" s="1" t="s">
        <v>101</v>
      </c>
      <c r="H441" s="1" t="s">
        <v>146</v>
      </c>
      <c r="I441" s="1" t="s">
        <v>67</v>
      </c>
      <c r="J441" s="3">
        <v>2</v>
      </c>
      <c r="K441" s="2">
        <v>83.8</v>
      </c>
      <c r="L441" s="2">
        <v>0.05</v>
      </c>
      <c r="M441" s="2">
        <v>159.22999999999999</v>
      </c>
      <c r="N441" s="2">
        <v>43.55</v>
      </c>
      <c r="O441" s="1" t="s">
        <v>224</v>
      </c>
      <c r="P441" s="1" t="s">
        <v>27</v>
      </c>
      <c r="Q441" s="1" t="s">
        <v>28</v>
      </c>
      <c r="R441" s="3">
        <v>3</v>
      </c>
      <c r="S441" s="3">
        <f t="shared" si="19"/>
        <v>2025</v>
      </c>
      <c r="T441" s="3">
        <f t="shared" si="18"/>
        <v>2</v>
      </c>
      <c r="U441" t="str">
        <f t="shared" si="20"/>
        <v>February</v>
      </c>
    </row>
    <row r="442" spans="1:21" x14ac:dyDescent="0.3">
      <c r="A442" t="s">
        <v>988</v>
      </c>
      <c r="B442" s="11">
        <v>45691</v>
      </c>
      <c r="C442" t="s">
        <v>989</v>
      </c>
      <c r="D442" s="1" t="s">
        <v>315</v>
      </c>
      <c r="E442" s="1" t="s">
        <v>64</v>
      </c>
      <c r="F442" s="1" t="s">
        <v>65</v>
      </c>
      <c r="G442" s="1" t="s">
        <v>77</v>
      </c>
      <c r="H442" s="1" t="s">
        <v>150</v>
      </c>
      <c r="I442" s="1" t="s">
        <v>97</v>
      </c>
      <c r="J442" s="3">
        <v>1</v>
      </c>
      <c r="K442" s="2">
        <v>72.64</v>
      </c>
      <c r="L442" s="2">
        <v>0.2</v>
      </c>
      <c r="M442" s="2">
        <v>58.11</v>
      </c>
      <c r="N442" s="2">
        <v>12.42</v>
      </c>
      <c r="O442" s="1" t="s">
        <v>44</v>
      </c>
      <c r="P442" s="1" t="s">
        <v>52</v>
      </c>
      <c r="Q442" s="1" t="s">
        <v>81</v>
      </c>
      <c r="R442" s="3">
        <v>5</v>
      </c>
      <c r="S442" s="3">
        <f t="shared" si="19"/>
        <v>2025</v>
      </c>
      <c r="T442" s="3">
        <f t="shared" si="18"/>
        <v>2</v>
      </c>
      <c r="U442" t="str">
        <f t="shared" si="20"/>
        <v>February</v>
      </c>
    </row>
    <row r="443" spans="1:21" x14ac:dyDescent="0.3">
      <c r="A443" t="s">
        <v>990</v>
      </c>
      <c r="B443" s="11">
        <v>46019</v>
      </c>
      <c r="C443" t="s">
        <v>991</v>
      </c>
      <c r="D443" s="1" t="s">
        <v>149</v>
      </c>
      <c r="E443" s="1" t="s">
        <v>64</v>
      </c>
      <c r="F443" s="1" t="s">
        <v>65</v>
      </c>
      <c r="G443" s="1" t="s">
        <v>195</v>
      </c>
      <c r="H443" s="1" t="s">
        <v>24</v>
      </c>
      <c r="I443" s="1" t="s">
        <v>25</v>
      </c>
      <c r="J443" s="3">
        <v>2</v>
      </c>
      <c r="K443" s="2">
        <v>40.74</v>
      </c>
      <c r="L443" s="2">
        <v>0.1</v>
      </c>
      <c r="M443" s="2">
        <v>73.33</v>
      </c>
      <c r="N443" s="2">
        <v>24.13</v>
      </c>
      <c r="O443" s="1" t="s">
        <v>35</v>
      </c>
      <c r="P443" s="1" t="s">
        <v>52</v>
      </c>
      <c r="Q443" s="1" t="s">
        <v>28</v>
      </c>
      <c r="R443" s="3">
        <v>5</v>
      </c>
      <c r="S443" s="3">
        <f t="shared" si="19"/>
        <v>2025</v>
      </c>
      <c r="T443" s="3">
        <f t="shared" si="18"/>
        <v>12</v>
      </c>
      <c r="U443" t="str">
        <f t="shared" si="20"/>
        <v>December</v>
      </c>
    </row>
    <row r="444" spans="1:21" x14ac:dyDescent="0.3">
      <c r="A444" t="s">
        <v>992</v>
      </c>
      <c r="B444" s="11">
        <v>45804</v>
      </c>
      <c r="C444" t="s">
        <v>993</v>
      </c>
      <c r="D444" s="1" t="s">
        <v>105</v>
      </c>
      <c r="E444" s="1" t="s">
        <v>106</v>
      </c>
      <c r="F444" s="1" t="s">
        <v>65</v>
      </c>
      <c r="G444" s="1" t="s">
        <v>115</v>
      </c>
      <c r="H444" s="1" t="s">
        <v>293</v>
      </c>
      <c r="I444" s="1" t="s">
        <v>86</v>
      </c>
      <c r="J444" s="3">
        <v>3</v>
      </c>
      <c r="K444" s="2">
        <v>24</v>
      </c>
      <c r="L444" s="2">
        <v>0.05</v>
      </c>
      <c r="M444" s="2">
        <v>68.41</v>
      </c>
      <c r="N444" s="2">
        <v>22.38</v>
      </c>
      <c r="O444" s="1" t="s">
        <v>35</v>
      </c>
      <c r="P444" s="1" t="s">
        <v>27</v>
      </c>
      <c r="Q444" s="1" t="s">
        <v>28</v>
      </c>
      <c r="R444" s="3">
        <v>4</v>
      </c>
      <c r="S444" s="3">
        <f t="shared" si="19"/>
        <v>2025</v>
      </c>
      <c r="T444" s="3">
        <f t="shared" si="18"/>
        <v>5</v>
      </c>
      <c r="U444" t="str">
        <f t="shared" si="20"/>
        <v>May</v>
      </c>
    </row>
    <row r="445" spans="1:21" x14ac:dyDescent="0.3">
      <c r="A445" t="s">
        <v>994</v>
      </c>
      <c r="B445" s="11">
        <v>45802</v>
      </c>
      <c r="C445" t="s">
        <v>995</v>
      </c>
      <c r="D445" s="1" t="s">
        <v>133</v>
      </c>
      <c r="E445" s="1" t="s">
        <v>100</v>
      </c>
      <c r="F445" s="1" t="s">
        <v>57</v>
      </c>
      <c r="G445" s="1" t="s">
        <v>154</v>
      </c>
      <c r="H445" s="1" t="s">
        <v>24</v>
      </c>
      <c r="I445" s="1" t="s">
        <v>25</v>
      </c>
      <c r="J445" s="3">
        <v>1</v>
      </c>
      <c r="K445" s="2">
        <v>43.07</v>
      </c>
      <c r="L445" s="2">
        <v>0.2</v>
      </c>
      <c r="M445" s="2">
        <v>34.450000000000003</v>
      </c>
      <c r="N445" s="2">
        <v>10.39</v>
      </c>
      <c r="O445" s="1" t="s">
        <v>44</v>
      </c>
      <c r="P445" s="1" t="s">
        <v>27</v>
      </c>
      <c r="Q445" s="1" t="s">
        <v>28</v>
      </c>
      <c r="R445" s="3">
        <v>5</v>
      </c>
      <c r="S445" s="3">
        <f t="shared" si="19"/>
        <v>2025</v>
      </c>
      <c r="T445" s="3">
        <f t="shared" si="18"/>
        <v>5</v>
      </c>
      <c r="U445" t="str">
        <f t="shared" si="20"/>
        <v>May</v>
      </c>
    </row>
    <row r="446" spans="1:21" x14ac:dyDescent="0.3">
      <c r="A446" t="s">
        <v>996</v>
      </c>
      <c r="B446" s="11">
        <v>45972</v>
      </c>
      <c r="C446" t="s">
        <v>997</v>
      </c>
      <c r="D446" s="1" t="s">
        <v>157</v>
      </c>
      <c r="E446" s="1" t="s">
        <v>40</v>
      </c>
      <c r="F446" s="1" t="s">
        <v>41</v>
      </c>
      <c r="G446" s="1" t="s">
        <v>270</v>
      </c>
      <c r="H446" s="1" t="s">
        <v>167</v>
      </c>
      <c r="I446" s="1" t="s">
        <v>67</v>
      </c>
      <c r="J446" s="3">
        <v>2</v>
      </c>
      <c r="K446" s="2">
        <v>60.57</v>
      </c>
      <c r="L446" s="2">
        <v>0</v>
      </c>
      <c r="M446" s="2">
        <v>121.13</v>
      </c>
      <c r="N446" s="2">
        <v>42.3</v>
      </c>
      <c r="O446" s="1" t="s">
        <v>26</v>
      </c>
      <c r="P446" s="1" t="s">
        <v>136</v>
      </c>
      <c r="Q446" s="1" t="s">
        <v>28</v>
      </c>
      <c r="R446" s="3">
        <v>4</v>
      </c>
      <c r="S446" s="3">
        <f t="shared" si="19"/>
        <v>2025</v>
      </c>
      <c r="T446" s="3">
        <f t="shared" si="18"/>
        <v>11</v>
      </c>
      <c r="U446" t="str">
        <f t="shared" si="20"/>
        <v>November</v>
      </c>
    </row>
    <row r="447" spans="1:21" x14ac:dyDescent="0.3">
      <c r="A447" t="s">
        <v>998</v>
      </c>
      <c r="B447" s="11">
        <v>46009</v>
      </c>
      <c r="C447" t="s">
        <v>999</v>
      </c>
      <c r="D447" s="1" t="s">
        <v>292</v>
      </c>
      <c r="E447" s="1" t="s">
        <v>21</v>
      </c>
      <c r="F447" s="1" t="s">
        <v>22</v>
      </c>
      <c r="G447" s="1" t="s">
        <v>23</v>
      </c>
      <c r="H447" s="1" t="s">
        <v>59</v>
      </c>
      <c r="I447" s="1" t="s">
        <v>60</v>
      </c>
      <c r="J447" s="3">
        <v>1</v>
      </c>
      <c r="K447" s="2">
        <v>48.09</v>
      </c>
      <c r="L447" s="2">
        <v>0.05</v>
      </c>
      <c r="M447" s="2">
        <v>45.69</v>
      </c>
      <c r="N447" s="2">
        <v>16.14</v>
      </c>
      <c r="O447" s="1" t="s">
        <v>26</v>
      </c>
      <c r="P447" s="1" t="s">
        <v>27</v>
      </c>
      <c r="Q447" s="1" t="s">
        <v>28</v>
      </c>
      <c r="R447" s="3">
        <v>3</v>
      </c>
      <c r="S447" s="3">
        <f t="shared" si="19"/>
        <v>2025</v>
      </c>
      <c r="T447" s="3">
        <f t="shared" si="18"/>
        <v>12</v>
      </c>
      <c r="U447" t="str">
        <f t="shared" si="20"/>
        <v>December</v>
      </c>
    </row>
    <row r="448" spans="1:21" x14ac:dyDescent="0.3">
      <c r="A448" t="s">
        <v>1000</v>
      </c>
      <c r="B448" s="11">
        <v>46019</v>
      </c>
      <c r="C448" t="s">
        <v>1001</v>
      </c>
      <c r="D448" s="1" t="s">
        <v>244</v>
      </c>
      <c r="E448" s="1" t="s">
        <v>56</v>
      </c>
      <c r="F448" s="1" t="s">
        <v>57</v>
      </c>
      <c r="G448" s="1" t="s">
        <v>296</v>
      </c>
      <c r="H448" s="1" t="s">
        <v>85</v>
      </c>
      <c r="I448" s="1" t="s">
        <v>86</v>
      </c>
      <c r="J448" s="3">
        <v>2</v>
      </c>
      <c r="K448" s="2">
        <v>126.38</v>
      </c>
      <c r="L448" s="2">
        <v>0.2</v>
      </c>
      <c r="M448" s="2">
        <v>202.2</v>
      </c>
      <c r="N448" s="2">
        <v>45.22</v>
      </c>
      <c r="O448" s="1" t="s">
        <v>109</v>
      </c>
      <c r="P448" s="1" t="s">
        <v>27</v>
      </c>
      <c r="Q448" s="1" t="s">
        <v>28</v>
      </c>
      <c r="R448" s="3">
        <v>4</v>
      </c>
      <c r="S448" s="3">
        <f t="shared" si="19"/>
        <v>2025</v>
      </c>
      <c r="T448" s="3">
        <f t="shared" si="18"/>
        <v>12</v>
      </c>
      <c r="U448" t="str">
        <f t="shared" si="20"/>
        <v>December</v>
      </c>
    </row>
    <row r="449" spans="1:21" x14ac:dyDescent="0.3">
      <c r="A449" t="s">
        <v>1002</v>
      </c>
      <c r="B449" s="11">
        <v>45952</v>
      </c>
      <c r="C449" t="s">
        <v>871</v>
      </c>
      <c r="D449" s="1" t="s">
        <v>153</v>
      </c>
      <c r="E449" s="1" t="s">
        <v>143</v>
      </c>
      <c r="F449" s="1" t="s">
        <v>144</v>
      </c>
      <c r="G449" s="1" t="s">
        <v>325</v>
      </c>
      <c r="H449" s="1" t="s">
        <v>51</v>
      </c>
      <c r="I449" s="1" t="s">
        <v>34</v>
      </c>
      <c r="J449" s="3">
        <v>3</v>
      </c>
      <c r="K449" s="2">
        <v>134.15</v>
      </c>
      <c r="L449" s="2">
        <v>0.1</v>
      </c>
      <c r="M449" s="2">
        <v>362.2</v>
      </c>
      <c r="N449" s="2">
        <v>48.86</v>
      </c>
      <c r="O449" s="1" t="s">
        <v>224</v>
      </c>
      <c r="P449" s="1" t="s">
        <v>136</v>
      </c>
      <c r="Q449" s="1" t="s">
        <v>28</v>
      </c>
      <c r="R449" s="3">
        <v>5</v>
      </c>
      <c r="S449" s="3">
        <f t="shared" si="19"/>
        <v>2025</v>
      </c>
      <c r="T449" s="3">
        <f t="shared" si="18"/>
        <v>10</v>
      </c>
      <c r="U449" t="str">
        <f t="shared" si="20"/>
        <v>October</v>
      </c>
    </row>
    <row r="450" spans="1:21" x14ac:dyDescent="0.3">
      <c r="A450" t="s">
        <v>1003</v>
      </c>
      <c r="B450" s="11">
        <v>45805</v>
      </c>
      <c r="C450" t="s">
        <v>1004</v>
      </c>
      <c r="D450" s="1" t="s">
        <v>70</v>
      </c>
      <c r="E450" s="1" t="s">
        <v>40</v>
      </c>
      <c r="F450" s="1" t="s">
        <v>41</v>
      </c>
      <c r="G450" s="1" t="s">
        <v>192</v>
      </c>
      <c r="H450" s="1" t="s">
        <v>102</v>
      </c>
      <c r="I450" s="1" t="s">
        <v>34</v>
      </c>
      <c r="J450" s="3">
        <v>2</v>
      </c>
      <c r="K450" s="2">
        <v>46.09</v>
      </c>
      <c r="L450" s="2">
        <v>0.1</v>
      </c>
      <c r="M450" s="2">
        <v>82.96</v>
      </c>
      <c r="N450" s="2">
        <v>16.38</v>
      </c>
      <c r="O450" s="1" t="s">
        <v>10547</v>
      </c>
      <c r="P450" s="1" t="s">
        <v>136</v>
      </c>
      <c r="Q450" s="1" t="s">
        <v>28</v>
      </c>
      <c r="R450" s="3">
        <v>3</v>
      </c>
      <c r="S450" s="3">
        <f t="shared" si="19"/>
        <v>2025</v>
      </c>
      <c r="T450" s="3">
        <f t="shared" ref="T450:T513" si="21">MONTH(B450)</f>
        <v>5</v>
      </c>
      <c r="U450" t="str">
        <f t="shared" si="20"/>
        <v>May</v>
      </c>
    </row>
    <row r="451" spans="1:21" x14ac:dyDescent="0.3">
      <c r="A451" t="s">
        <v>1005</v>
      </c>
      <c r="B451" s="11">
        <v>45690</v>
      </c>
      <c r="C451" t="s">
        <v>1006</v>
      </c>
      <c r="D451" s="1" t="s">
        <v>89</v>
      </c>
      <c r="E451" s="1" t="s">
        <v>71</v>
      </c>
      <c r="F451" s="1" t="s">
        <v>72</v>
      </c>
      <c r="G451" s="1" t="s">
        <v>368</v>
      </c>
      <c r="H451" s="1" t="s">
        <v>85</v>
      </c>
      <c r="I451" s="1" t="s">
        <v>86</v>
      </c>
      <c r="J451" s="3">
        <v>1</v>
      </c>
      <c r="K451" s="2">
        <v>129.6</v>
      </c>
      <c r="L451" s="2">
        <v>0</v>
      </c>
      <c r="M451" s="2">
        <v>129.6</v>
      </c>
      <c r="N451" s="2">
        <v>28.63</v>
      </c>
      <c r="O451" s="1" t="s">
        <v>224</v>
      </c>
      <c r="P451" s="1" t="s">
        <v>27</v>
      </c>
      <c r="Q451" s="1" t="s">
        <v>28</v>
      </c>
      <c r="R451" s="3">
        <v>4</v>
      </c>
      <c r="S451" s="3">
        <f t="shared" ref="S451:S514" si="22">YEAR(B451)</f>
        <v>2025</v>
      </c>
      <c r="T451" s="3">
        <f t="shared" si="21"/>
        <v>2</v>
      </c>
      <c r="U451" t="str">
        <f t="shared" ref="U451:U514" si="23">TEXT(B451,"mmmm")</f>
        <v>February</v>
      </c>
    </row>
    <row r="452" spans="1:21" x14ac:dyDescent="0.3">
      <c r="A452" t="s">
        <v>1007</v>
      </c>
      <c r="B452" s="11">
        <v>45961</v>
      </c>
      <c r="C452" t="s">
        <v>941</v>
      </c>
      <c r="D452" s="1" t="s">
        <v>209</v>
      </c>
      <c r="E452" s="1" t="s">
        <v>106</v>
      </c>
      <c r="F452" s="1" t="s">
        <v>65</v>
      </c>
      <c r="G452" s="1" t="s">
        <v>115</v>
      </c>
      <c r="H452" s="1" t="s">
        <v>51</v>
      </c>
      <c r="I452" s="1" t="s">
        <v>34</v>
      </c>
      <c r="J452" s="3">
        <v>1</v>
      </c>
      <c r="K452" s="2">
        <v>145.87</v>
      </c>
      <c r="L452" s="2">
        <v>0</v>
      </c>
      <c r="M452" s="2">
        <v>145.87</v>
      </c>
      <c r="N452" s="2">
        <v>35.17</v>
      </c>
      <c r="O452" s="1" t="s">
        <v>224</v>
      </c>
      <c r="P452" s="1" t="s">
        <v>27</v>
      </c>
      <c r="Q452" s="1" t="s">
        <v>28</v>
      </c>
      <c r="R452" s="3">
        <v>4</v>
      </c>
      <c r="S452" s="3">
        <f t="shared" si="22"/>
        <v>2025</v>
      </c>
      <c r="T452" s="3">
        <f t="shared" si="21"/>
        <v>10</v>
      </c>
      <c r="U452" t="str">
        <f t="shared" si="23"/>
        <v>October</v>
      </c>
    </row>
    <row r="453" spans="1:21" x14ac:dyDescent="0.3">
      <c r="A453" t="s">
        <v>1008</v>
      </c>
      <c r="B453" s="11">
        <v>45876</v>
      </c>
      <c r="C453" t="s">
        <v>867</v>
      </c>
      <c r="D453" s="1" t="s">
        <v>70</v>
      </c>
      <c r="E453" s="1" t="s">
        <v>40</v>
      </c>
      <c r="F453" s="1" t="s">
        <v>41</v>
      </c>
      <c r="G453" s="1" t="s">
        <v>216</v>
      </c>
      <c r="H453" s="1" t="s">
        <v>182</v>
      </c>
      <c r="I453" s="1" t="s">
        <v>34</v>
      </c>
      <c r="J453" s="3">
        <v>4</v>
      </c>
      <c r="K453" s="2">
        <v>65.349999999999994</v>
      </c>
      <c r="L453" s="2">
        <v>0.1</v>
      </c>
      <c r="M453" s="2">
        <v>235.26</v>
      </c>
      <c r="N453" s="2">
        <v>54.69</v>
      </c>
      <c r="O453" s="1" t="s">
        <v>109</v>
      </c>
      <c r="P453" s="1" t="s">
        <v>27</v>
      </c>
      <c r="Q453" s="1" t="s">
        <v>28</v>
      </c>
      <c r="R453" s="3">
        <v>5</v>
      </c>
      <c r="S453" s="3">
        <f t="shared" si="22"/>
        <v>2025</v>
      </c>
      <c r="T453" s="3">
        <f t="shared" si="21"/>
        <v>8</v>
      </c>
      <c r="U453" t="str">
        <f t="shared" si="23"/>
        <v>August</v>
      </c>
    </row>
    <row r="454" spans="1:21" x14ac:dyDescent="0.3">
      <c r="A454" t="s">
        <v>1009</v>
      </c>
      <c r="B454" s="11">
        <v>45823</v>
      </c>
      <c r="C454" t="s">
        <v>1010</v>
      </c>
      <c r="D454" s="1" t="s">
        <v>175</v>
      </c>
      <c r="E454" s="1" t="s">
        <v>21</v>
      </c>
      <c r="F454" s="1" t="s">
        <v>22</v>
      </c>
      <c r="G454" s="1" t="s">
        <v>227</v>
      </c>
      <c r="H454" s="1" t="s">
        <v>33</v>
      </c>
      <c r="I454" s="1" t="s">
        <v>34</v>
      </c>
      <c r="J454" s="3">
        <v>3</v>
      </c>
      <c r="K454" s="2">
        <v>43.14</v>
      </c>
      <c r="L454" s="2">
        <v>0.15</v>
      </c>
      <c r="M454" s="2">
        <v>109.99</v>
      </c>
      <c r="N454" s="2">
        <v>20.170000000000002</v>
      </c>
      <c r="O454" s="1" t="s">
        <v>224</v>
      </c>
      <c r="P454" s="1" t="s">
        <v>27</v>
      </c>
      <c r="Q454" s="1" t="s">
        <v>36</v>
      </c>
      <c r="R454" s="3">
        <v>3</v>
      </c>
      <c r="S454" s="3">
        <f t="shared" si="22"/>
        <v>2025</v>
      </c>
      <c r="T454" s="3">
        <f t="shared" si="21"/>
        <v>6</v>
      </c>
      <c r="U454" t="str">
        <f t="shared" si="23"/>
        <v>June</v>
      </c>
    </row>
    <row r="455" spans="1:21" x14ac:dyDescent="0.3">
      <c r="A455" t="s">
        <v>1011</v>
      </c>
      <c r="B455" s="11">
        <v>45998</v>
      </c>
      <c r="C455" t="s">
        <v>662</v>
      </c>
      <c r="D455" s="1" t="s">
        <v>63</v>
      </c>
      <c r="E455" s="1" t="s">
        <v>100</v>
      </c>
      <c r="F455" s="1" t="s">
        <v>57</v>
      </c>
      <c r="G455" s="1" t="s">
        <v>130</v>
      </c>
      <c r="H455" s="1" t="s">
        <v>96</v>
      </c>
      <c r="I455" s="1" t="s">
        <v>97</v>
      </c>
      <c r="J455" s="3">
        <v>4</v>
      </c>
      <c r="K455" s="2">
        <v>81.69</v>
      </c>
      <c r="L455" s="2">
        <v>0.05</v>
      </c>
      <c r="M455" s="2">
        <v>310.43</v>
      </c>
      <c r="N455" s="2">
        <v>65.02</v>
      </c>
      <c r="O455" s="1" t="s">
        <v>26</v>
      </c>
      <c r="P455" s="1" t="s">
        <v>27</v>
      </c>
      <c r="Q455" s="1" t="s">
        <v>28</v>
      </c>
      <c r="R455" s="3">
        <v>3</v>
      </c>
      <c r="S455" s="3">
        <f t="shared" si="22"/>
        <v>2025</v>
      </c>
      <c r="T455" s="3">
        <f t="shared" si="21"/>
        <v>12</v>
      </c>
      <c r="U455" t="str">
        <f t="shared" si="23"/>
        <v>December</v>
      </c>
    </row>
    <row r="456" spans="1:21" x14ac:dyDescent="0.3">
      <c r="A456" t="s">
        <v>1012</v>
      </c>
      <c r="B456" s="11">
        <v>45701</v>
      </c>
      <c r="C456" t="s">
        <v>1013</v>
      </c>
      <c r="D456" s="1" t="s">
        <v>84</v>
      </c>
      <c r="E456" s="1" t="s">
        <v>48</v>
      </c>
      <c r="F456" s="1" t="s">
        <v>49</v>
      </c>
      <c r="G456" s="1" t="s">
        <v>340</v>
      </c>
      <c r="H456" s="1" t="s">
        <v>102</v>
      </c>
      <c r="I456" s="1" t="s">
        <v>34</v>
      </c>
      <c r="J456" s="3">
        <v>2</v>
      </c>
      <c r="K456" s="2">
        <v>51.77</v>
      </c>
      <c r="L456" s="2">
        <v>0.05</v>
      </c>
      <c r="M456" s="2">
        <v>98.36</v>
      </c>
      <c r="N456" s="2">
        <v>25.29</v>
      </c>
      <c r="O456" s="1" t="s">
        <v>109</v>
      </c>
      <c r="P456" s="1" t="s">
        <v>27</v>
      </c>
      <c r="Q456" s="1" t="s">
        <v>28</v>
      </c>
      <c r="R456" s="3">
        <v>4</v>
      </c>
      <c r="S456" s="3">
        <f t="shared" si="22"/>
        <v>2025</v>
      </c>
      <c r="T456" s="3">
        <f t="shared" si="21"/>
        <v>2</v>
      </c>
      <c r="U456" t="str">
        <f t="shared" si="23"/>
        <v>February</v>
      </c>
    </row>
    <row r="457" spans="1:21" x14ac:dyDescent="0.3">
      <c r="A457" t="s">
        <v>1014</v>
      </c>
      <c r="B457" s="11">
        <v>45850</v>
      </c>
      <c r="C457" t="s">
        <v>1015</v>
      </c>
      <c r="D457" s="1" t="s">
        <v>157</v>
      </c>
      <c r="E457" s="1" t="s">
        <v>40</v>
      </c>
      <c r="F457" s="1" t="s">
        <v>41</v>
      </c>
      <c r="G457" s="1" t="s">
        <v>216</v>
      </c>
      <c r="H457" s="1" t="s">
        <v>96</v>
      </c>
      <c r="I457" s="1" t="s">
        <v>97</v>
      </c>
      <c r="J457" s="3">
        <v>2</v>
      </c>
      <c r="K457" s="2">
        <v>80.5</v>
      </c>
      <c r="L457" s="2">
        <v>0.05</v>
      </c>
      <c r="M457" s="2">
        <v>152.94999999999999</v>
      </c>
      <c r="N457" s="2">
        <v>39.950000000000003</v>
      </c>
      <c r="O457" s="1" t="s">
        <v>44</v>
      </c>
      <c r="P457" s="1" t="s">
        <v>136</v>
      </c>
      <c r="Q457" s="1" t="s">
        <v>28</v>
      </c>
      <c r="R457" s="3">
        <v>3</v>
      </c>
      <c r="S457" s="3">
        <f t="shared" si="22"/>
        <v>2025</v>
      </c>
      <c r="T457" s="3">
        <f t="shared" si="21"/>
        <v>7</v>
      </c>
      <c r="U457" t="str">
        <f t="shared" si="23"/>
        <v>July</v>
      </c>
    </row>
    <row r="458" spans="1:21" x14ac:dyDescent="0.3">
      <c r="A458" t="s">
        <v>1016</v>
      </c>
      <c r="B458" s="11">
        <v>45662</v>
      </c>
      <c r="C458" t="s">
        <v>1017</v>
      </c>
      <c r="D458" s="1" t="s">
        <v>153</v>
      </c>
      <c r="E458" s="1" t="s">
        <v>106</v>
      </c>
      <c r="F458" s="1" t="s">
        <v>65</v>
      </c>
      <c r="G458" s="1" t="s">
        <v>107</v>
      </c>
      <c r="H458" s="1" t="s">
        <v>159</v>
      </c>
      <c r="I458" s="1" t="s">
        <v>97</v>
      </c>
      <c r="J458" s="3">
        <v>1</v>
      </c>
      <c r="K458" s="2">
        <v>29.17</v>
      </c>
      <c r="L458" s="2">
        <v>0.05</v>
      </c>
      <c r="M458" s="2">
        <v>27.71</v>
      </c>
      <c r="N458" s="2">
        <v>7.91</v>
      </c>
      <c r="O458" s="1" t="s">
        <v>44</v>
      </c>
      <c r="P458" s="1" t="s">
        <v>27</v>
      </c>
      <c r="Q458" s="1" t="s">
        <v>28</v>
      </c>
      <c r="R458" s="3">
        <v>5</v>
      </c>
      <c r="S458" s="3">
        <f t="shared" si="22"/>
        <v>2025</v>
      </c>
      <c r="T458" s="3">
        <f t="shared" si="21"/>
        <v>1</v>
      </c>
      <c r="U458" t="str">
        <f t="shared" si="23"/>
        <v>January</v>
      </c>
    </row>
    <row r="459" spans="1:21" x14ac:dyDescent="0.3">
      <c r="A459" t="s">
        <v>1018</v>
      </c>
      <c r="B459" s="11">
        <v>45841</v>
      </c>
      <c r="C459" t="s">
        <v>682</v>
      </c>
      <c r="D459" s="1" t="s">
        <v>178</v>
      </c>
      <c r="E459" s="1" t="s">
        <v>100</v>
      </c>
      <c r="F459" s="1" t="s">
        <v>57</v>
      </c>
      <c r="G459" s="1" t="s">
        <v>101</v>
      </c>
      <c r="H459" s="1" t="s">
        <v>108</v>
      </c>
      <c r="I459" s="1" t="s">
        <v>86</v>
      </c>
      <c r="J459" s="3">
        <v>2</v>
      </c>
      <c r="K459" s="2">
        <v>151.44</v>
      </c>
      <c r="L459" s="2">
        <v>0.1</v>
      </c>
      <c r="M459" s="2">
        <v>272.60000000000002</v>
      </c>
      <c r="N459" s="2">
        <v>48.53</v>
      </c>
      <c r="O459" s="1" t="s">
        <v>224</v>
      </c>
      <c r="P459" s="1" t="s">
        <v>27</v>
      </c>
      <c r="Q459" s="1" t="s">
        <v>28</v>
      </c>
      <c r="R459" s="3">
        <v>3</v>
      </c>
      <c r="S459" s="3">
        <f t="shared" si="22"/>
        <v>2025</v>
      </c>
      <c r="T459" s="3">
        <f t="shared" si="21"/>
        <v>7</v>
      </c>
      <c r="U459" t="str">
        <f t="shared" si="23"/>
        <v>July</v>
      </c>
    </row>
    <row r="460" spans="1:21" x14ac:dyDescent="0.3">
      <c r="A460" t="s">
        <v>1019</v>
      </c>
      <c r="B460" s="11">
        <v>45680</v>
      </c>
      <c r="C460" t="s">
        <v>1020</v>
      </c>
      <c r="D460" s="1" t="s">
        <v>292</v>
      </c>
      <c r="E460" s="1" t="s">
        <v>204</v>
      </c>
      <c r="F460" s="1" t="s">
        <v>205</v>
      </c>
      <c r="G460" s="1" t="s">
        <v>206</v>
      </c>
      <c r="H460" s="1" t="s">
        <v>102</v>
      </c>
      <c r="I460" s="1" t="s">
        <v>34</v>
      </c>
      <c r="J460" s="3">
        <v>3</v>
      </c>
      <c r="K460" s="2">
        <v>52.76</v>
      </c>
      <c r="L460" s="2">
        <v>0.2</v>
      </c>
      <c r="M460" s="2">
        <v>126.62</v>
      </c>
      <c r="N460" s="2">
        <v>31.41</v>
      </c>
      <c r="O460" s="1" t="s">
        <v>80</v>
      </c>
      <c r="P460" s="1" t="s">
        <v>52</v>
      </c>
      <c r="Q460" s="1" t="s">
        <v>81</v>
      </c>
      <c r="R460" s="3">
        <v>3</v>
      </c>
      <c r="S460" s="3">
        <f t="shared" si="22"/>
        <v>2025</v>
      </c>
      <c r="T460" s="3">
        <f t="shared" si="21"/>
        <v>1</v>
      </c>
      <c r="U460" t="str">
        <f t="shared" si="23"/>
        <v>January</v>
      </c>
    </row>
    <row r="461" spans="1:21" x14ac:dyDescent="0.3">
      <c r="A461" t="s">
        <v>1021</v>
      </c>
      <c r="B461" s="11">
        <v>45704</v>
      </c>
      <c r="C461" t="s">
        <v>1022</v>
      </c>
      <c r="D461" s="1" t="s">
        <v>153</v>
      </c>
      <c r="E461" s="1" t="s">
        <v>64</v>
      </c>
      <c r="F461" s="1" t="s">
        <v>65</v>
      </c>
      <c r="G461" s="1" t="s">
        <v>77</v>
      </c>
      <c r="H461" s="1" t="s">
        <v>66</v>
      </c>
      <c r="I461" s="1" t="s">
        <v>67</v>
      </c>
      <c r="J461" s="3">
        <v>2</v>
      </c>
      <c r="K461" s="2">
        <v>51.57</v>
      </c>
      <c r="L461" s="2">
        <v>0.05</v>
      </c>
      <c r="M461" s="2">
        <v>97.99</v>
      </c>
      <c r="N461" s="2">
        <v>28.84</v>
      </c>
      <c r="O461" s="1" t="s">
        <v>44</v>
      </c>
      <c r="P461" s="1" t="s">
        <v>27</v>
      </c>
      <c r="Q461" s="1" t="s">
        <v>28</v>
      </c>
      <c r="R461" s="3">
        <v>4</v>
      </c>
      <c r="S461" s="3">
        <f t="shared" si="22"/>
        <v>2025</v>
      </c>
      <c r="T461" s="3">
        <f t="shared" si="21"/>
        <v>2</v>
      </c>
      <c r="U461" t="str">
        <f t="shared" si="23"/>
        <v>February</v>
      </c>
    </row>
    <row r="462" spans="1:21" x14ac:dyDescent="0.3">
      <c r="A462" t="s">
        <v>1023</v>
      </c>
      <c r="B462" s="11">
        <v>45703</v>
      </c>
      <c r="C462" t="s">
        <v>1024</v>
      </c>
      <c r="D462" s="1" t="s">
        <v>149</v>
      </c>
      <c r="E462" s="1" t="s">
        <v>204</v>
      </c>
      <c r="F462" s="1" t="s">
        <v>205</v>
      </c>
      <c r="G462" s="1" t="s">
        <v>206</v>
      </c>
      <c r="H462" s="1" t="s">
        <v>102</v>
      </c>
      <c r="I462" s="1" t="s">
        <v>34</v>
      </c>
      <c r="J462" s="3">
        <v>1</v>
      </c>
      <c r="K462" s="2">
        <v>53.05</v>
      </c>
      <c r="L462" s="2">
        <v>0</v>
      </c>
      <c r="M462" s="2">
        <v>53.05</v>
      </c>
      <c r="N462" s="2">
        <v>12.06</v>
      </c>
      <c r="O462" s="1" t="s">
        <v>35</v>
      </c>
      <c r="P462" s="1" t="s">
        <v>27</v>
      </c>
      <c r="Q462" s="1" t="s">
        <v>28</v>
      </c>
      <c r="R462" s="3">
        <v>4</v>
      </c>
      <c r="S462" s="3">
        <f t="shared" si="22"/>
        <v>2025</v>
      </c>
      <c r="T462" s="3">
        <f t="shared" si="21"/>
        <v>2</v>
      </c>
      <c r="U462" t="str">
        <f t="shared" si="23"/>
        <v>February</v>
      </c>
    </row>
    <row r="463" spans="1:21" x14ac:dyDescent="0.3">
      <c r="A463" t="s">
        <v>1025</v>
      </c>
      <c r="B463" s="11">
        <v>45911</v>
      </c>
      <c r="C463" t="s">
        <v>1026</v>
      </c>
      <c r="D463" s="1" t="s">
        <v>89</v>
      </c>
      <c r="E463" s="1" t="s">
        <v>48</v>
      </c>
      <c r="F463" s="1" t="s">
        <v>49</v>
      </c>
      <c r="G463" s="1" t="s">
        <v>50</v>
      </c>
      <c r="H463" s="1" t="s">
        <v>85</v>
      </c>
      <c r="I463" s="1" t="s">
        <v>86</v>
      </c>
      <c r="J463" s="3">
        <v>2</v>
      </c>
      <c r="K463" s="2">
        <v>120.3</v>
      </c>
      <c r="L463" s="2">
        <v>0.1</v>
      </c>
      <c r="M463" s="2">
        <v>216.55</v>
      </c>
      <c r="N463" s="2">
        <v>36.07</v>
      </c>
      <c r="O463" s="1" t="s">
        <v>26</v>
      </c>
      <c r="P463" s="1" t="s">
        <v>136</v>
      </c>
      <c r="Q463" s="1" t="s">
        <v>81</v>
      </c>
      <c r="R463" s="3">
        <v>2</v>
      </c>
      <c r="S463" s="3">
        <f t="shared" si="22"/>
        <v>2025</v>
      </c>
      <c r="T463" s="3">
        <f t="shared" si="21"/>
        <v>9</v>
      </c>
      <c r="U463" t="str">
        <f t="shared" si="23"/>
        <v>September</v>
      </c>
    </row>
    <row r="464" spans="1:21" x14ac:dyDescent="0.3">
      <c r="A464" t="s">
        <v>1027</v>
      </c>
      <c r="B464" s="11">
        <v>45949</v>
      </c>
      <c r="C464" t="s">
        <v>1028</v>
      </c>
      <c r="D464" s="1" t="s">
        <v>122</v>
      </c>
      <c r="E464" s="1" t="s">
        <v>64</v>
      </c>
      <c r="F464" s="1" t="s">
        <v>65</v>
      </c>
      <c r="G464" s="1" t="s">
        <v>77</v>
      </c>
      <c r="H464" s="1" t="s">
        <v>125</v>
      </c>
      <c r="I464" s="1" t="s">
        <v>34</v>
      </c>
      <c r="J464" s="3">
        <v>3</v>
      </c>
      <c r="K464" s="2">
        <v>169.9</v>
      </c>
      <c r="L464" s="2">
        <v>0.1</v>
      </c>
      <c r="M464" s="2">
        <v>458.73</v>
      </c>
      <c r="N464" s="2">
        <v>91.25</v>
      </c>
      <c r="O464" s="1" t="s">
        <v>35</v>
      </c>
      <c r="P464" s="1" t="s">
        <v>136</v>
      </c>
      <c r="Q464" s="1" t="s">
        <v>36</v>
      </c>
      <c r="R464" s="3">
        <v>4</v>
      </c>
      <c r="S464" s="3">
        <f t="shared" si="22"/>
        <v>2025</v>
      </c>
      <c r="T464" s="3">
        <f t="shared" si="21"/>
        <v>10</v>
      </c>
      <c r="U464" t="str">
        <f t="shared" si="23"/>
        <v>October</v>
      </c>
    </row>
    <row r="465" spans="1:21" x14ac:dyDescent="0.3">
      <c r="A465" t="s">
        <v>1029</v>
      </c>
      <c r="B465" s="11">
        <v>45886</v>
      </c>
      <c r="C465" t="s">
        <v>1030</v>
      </c>
      <c r="D465" s="1" t="s">
        <v>153</v>
      </c>
      <c r="E465" s="1" t="s">
        <v>94</v>
      </c>
      <c r="F465" s="1" t="s">
        <v>95</v>
      </c>
      <c r="G465" s="1" t="s">
        <v>94</v>
      </c>
      <c r="H465" s="1" t="s">
        <v>66</v>
      </c>
      <c r="I465" s="1" t="s">
        <v>67</v>
      </c>
      <c r="J465" s="3">
        <v>3</v>
      </c>
      <c r="K465" s="2">
        <v>59.19</v>
      </c>
      <c r="L465" s="2">
        <v>0.05</v>
      </c>
      <c r="M465" s="2">
        <v>168.69</v>
      </c>
      <c r="N465" s="2">
        <v>34.89</v>
      </c>
      <c r="O465" s="1" t="s">
        <v>44</v>
      </c>
      <c r="P465" s="1" t="s">
        <v>27</v>
      </c>
      <c r="Q465" s="1" t="s">
        <v>28</v>
      </c>
      <c r="R465" s="3">
        <v>1</v>
      </c>
      <c r="S465" s="3">
        <f t="shared" si="22"/>
        <v>2025</v>
      </c>
      <c r="T465" s="3">
        <f t="shared" si="21"/>
        <v>8</v>
      </c>
      <c r="U465" t="str">
        <f t="shared" si="23"/>
        <v>August</v>
      </c>
    </row>
    <row r="466" spans="1:21" x14ac:dyDescent="0.3">
      <c r="A466" t="s">
        <v>1031</v>
      </c>
      <c r="B466" s="11">
        <v>46013</v>
      </c>
      <c r="C466" t="s">
        <v>1032</v>
      </c>
      <c r="D466" s="1" t="s">
        <v>178</v>
      </c>
      <c r="E466" s="1" t="s">
        <v>204</v>
      </c>
      <c r="F466" s="1" t="s">
        <v>205</v>
      </c>
      <c r="G466" s="1" t="s">
        <v>206</v>
      </c>
      <c r="H466" s="1" t="s">
        <v>51</v>
      </c>
      <c r="I466" s="1" t="s">
        <v>34</v>
      </c>
      <c r="J466" s="3">
        <v>1</v>
      </c>
      <c r="K466" s="2">
        <v>131.03</v>
      </c>
      <c r="L466" s="2">
        <v>0.05</v>
      </c>
      <c r="M466" s="2">
        <v>124.47</v>
      </c>
      <c r="N466" s="2">
        <v>25.51</v>
      </c>
      <c r="O466" s="1" t="s">
        <v>26</v>
      </c>
      <c r="P466" s="1" t="s">
        <v>27</v>
      </c>
      <c r="Q466" s="1" t="s">
        <v>28</v>
      </c>
      <c r="R466" s="3">
        <v>4</v>
      </c>
      <c r="S466" s="3">
        <f t="shared" si="22"/>
        <v>2025</v>
      </c>
      <c r="T466" s="3">
        <f t="shared" si="21"/>
        <v>12</v>
      </c>
      <c r="U466" t="str">
        <f t="shared" si="23"/>
        <v>December</v>
      </c>
    </row>
    <row r="467" spans="1:21" x14ac:dyDescent="0.3">
      <c r="A467" t="s">
        <v>1033</v>
      </c>
      <c r="B467" s="11">
        <v>45804</v>
      </c>
      <c r="C467" t="s">
        <v>1034</v>
      </c>
      <c r="D467" s="1" t="s">
        <v>178</v>
      </c>
      <c r="E467" s="1" t="s">
        <v>64</v>
      </c>
      <c r="F467" s="1" t="s">
        <v>65</v>
      </c>
      <c r="G467" s="1" t="s">
        <v>77</v>
      </c>
      <c r="H467" s="1" t="s">
        <v>135</v>
      </c>
      <c r="I467" s="1" t="s">
        <v>60</v>
      </c>
      <c r="J467" s="3">
        <v>4</v>
      </c>
      <c r="K467" s="2">
        <v>181.47</v>
      </c>
      <c r="L467" s="2">
        <v>0.05</v>
      </c>
      <c r="M467" s="2">
        <v>689.6</v>
      </c>
      <c r="N467" s="2">
        <v>101.43</v>
      </c>
      <c r="O467" s="1" t="s">
        <v>35</v>
      </c>
      <c r="P467" s="1" t="s">
        <v>52</v>
      </c>
      <c r="Q467" s="1" t="s">
        <v>28</v>
      </c>
      <c r="R467" s="3">
        <v>2</v>
      </c>
      <c r="S467" s="3">
        <f t="shared" si="22"/>
        <v>2025</v>
      </c>
      <c r="T467" s="3">
        <f t="shared" si="21"/>
        <v>5</v>
      </c>
      <c r="U467" t="str">
        <f t="shared" si="23"/>
        <v>May</v>
      </c>
    </row>
    <row r="468" spans="1:21" x14ac:dyDescent="0.3">
      <c r="A468" t="s">
        <v>1035</v>
      </c>
      <c r="B468" s="11">
        <v>45769</v>
      </c>
      <c r="C468" t="s">
        <v>1036</v>
      </c>
      <c r="D468" s="1" t="s">
        <v>209</v>
      </c>
      <c r="E468" s="1" t="s">
        <v>100</v>
      </c>
      <c r="F468" s="1" t="s">
        <v>57</v>
      </c>
      <c r="G468" s="1" t="s">
        <v>154</v>
      </c>
      <c r="H468" s="1" t="s">
        <v>167</v>
      </c>
      <c r="I468" s="1" t="s">
        <v>67</v>
      </c>
      <c r="J468" s="3">
        <v>1</v>
      </c>
      <c r="K468" s="2">
        <v>60.7</v>
      </c>
      <c r="L468" s="2">
        <v>0.1</v>
      </c>
      <c r="M468" s="2">
        <v>54.63</v>
      </c>
      <c r="N468" s="2">
        <v>12.38</v>
      </c>
      <c r="O468" s="1" t="s">
        <v>44</v>
      </c>
      <c r="P468" s="1" t="s">
        <v>136</v>
      </c>
      <c r="Q468" s="1" t="s">
        <v>28</v>
      </c>
      <c r="R468" s="3">
        <v>4</v>
      </c>
      <c r="S468" s="3">
        <f t="shared" si="22"/>
        <v>2025</v>
      </c>
      <c r="T468" s="3">
        <f t="shared" si="21"/>
        <v>4</v>
      </c>
      <c r="U468" t="str">
        <f t="shared" si="23"/>
        <v>April</v>
      </c>
    </row>
    <row r="469" spans="1:21" x14ac:dyDescent="0.3">
      <c r="A469" t="s">
        <v>1037</v>
      </c>
      <c r="B469" s="11">
        <v>45988</v>
      </c>
      <c r="C469" t="s">
        <v>609</v>
      </c>
      <c r="D469" s="1" t="s">
        <v>39</v>
      </c>
      <c r="E469" s="1" t="s">
        <v>123</v>
      </c>
      <c r="F469" s="1" t="s">
        <v>57</v>
      </c>
      <c r="G469" s="1" t="s">
        <v>124</v>
      </c>
      <c r="H469" s="1" t="s">
        <v>293</v>
      </c>
      <c r="I469" s="1" t="s">
        <v>86</v>
      </c>
      <c r="J469" s="3">
        <v>1</v>
      </c>
      <c r="K469" s="2">
        <v>25.69</v>
      </c>
      <c r="L469" s="2">
        <v>0.1</v>
      </c>
      <c r="M469" s="2">
        <v>23.12</v>
      </c>
      <c r="N469" s="2">
        <v>7.44</v>
      </c>
      <c r="O469" s="1" t="s">
        <v>80</v>
      </c>
      <c r="P469" s="1" t="s">
        <v>27</v>
      </c>
      <c r="Q469" s="1" t="s">
        <v>36</v>
      </c>
      <c r="R469" s="3">
        <v>3</v>
      </c>
      <c r="S469" s="3">
        <f t="shared" si="22"/>
        <v>2025</v>
      </c>
      <c r="T469" s="3">
        <f t="shared" si="21"/>
        <v>11</v>
      </c>
      <c r="U469" t="str">
        <f t="shared" si="23"/>
        <v>November</v>
      </c>
    </row>
    <row r="470" spans="1:21" x14ac:dyDescent="0.3">
      <c r="A470" t="s">
        <v>1038</v>
      </c>
      <c r="B470" s="11">
        <v>45745</v>
      </c>
      <c r="C470" t="s">
        <v>1039</v>
      </c>
      <c r="D470" s="1" t="s">
        <v>31</v>
      </c>
      <c r="E470" s="1" t="s">
        <v>64</v>
      </c>
      <c r="F470" s="1" t="s">
        <v>65</v>
      </c>
      <c r="G470" s="1" t="s">
        <v>213</v>
      </c>
      <c r="H470" s="1" t="s">
        <v>59</v>
      </c>
      <c r="I470" s="1" t="s">
        <v>60</v>
      </c>
      <c r="J470" s="3">
        <v>2</v>
      </c>
      <c r="K470" s="2">
        <v>47.65</v>
      </c>
      <c r="L470" s="2">
        <v>0.15</v>
      </c>
      <c r="M470" s="2">
        <v>81.010000000000005</v>
      </c>
      <c r="N470" s="2">
        <v>25.01</v>
      </c>
      <c r="O470" s="1" t="s">
        <v>35</v>
      </c>
      <c r="P470" s="1" t="s">
        <v>27</v>
      </c>
      <c r="Q470" s="1" t="s">
        <v>36</v>
      </c>
      <c r="R470" s="3">
        <v>2</v>
      </c>
      <c r="S470" s="3">
        <f t="shared" si="22"/>
        <v>2025</v>
      </c>
      <c r="T470" s="3">
        <f t="shared" si="21"/>
        <v>3</v>
      </c>
      <c r="U470" t="str">
        <f t="shared" si="23"/>
        <v>March</v>
      </c>
    </row>
    <row r="471" spans="1:21" x14ac:dyDescent="0.3">
      <c r="A471" t="s">
        <v>1040</v>
      </c>
      <c r="B471" s="11">
        <v>46013</v>
      </c>
      <c r="C471" t="s">
        <v>1041</v>
      </c>
      <c r="D471" s="1" t="s">
        <v>149</v>
      </c>
      <c r="E471" s="1" t="s">
        <v>40</v>
      </c>
      <c r="F471" s="1" t="s">
        <v>41</v>
      </c>
      <c r="G471" s="1" t="s">
        <v>216</v>
      </c>
      <c r="H471" s="1" t="s">
        <v>66</v>
      </c>
      <c r="I471" s="1" t="s">
        <v>67</v>
      </c>
      <c r="J471" s="3">
        <v>3</v>
      </c>
      <c r="K471" s="2">
        <v>53.77</v>
      </c>
      <c r="L471" s="2">
        <v>0.05</v>
      </c>
      <c r="M471" s="2">
        <v>153.24</v>
      </c>
      <c r="N471" s="2">
        <v>47.67</v>
      </c>
      <c r="O471" s="1" t="s">
        <v>26</v>
      </c>
      <c r="P471" s="1" t="s">
        <v>52</v>
      </c>
      <c r="Q471" s="1" t="s">
        <v>28</v>
      </c>
      <c r="R471" s="3">
        <v>4</v>
      </c>
      <c r="S471" s="3">
        <f t="shared" si="22"/>
        <v>2025</v>
      </c>
      <c r="T471" s="3">
        <f t="shared" si="21"/>
        <v>12</v>
      </c>
      <c r="U471" t="str">
        <f t="shared" si="23"/>
        <v>December</v>
      </c>
    </row>
    <row r="472" spans="1:21" x14ac:dyDescent="0.3">
      <c r="A472" t="s">
        <v>1042</v>
      </c>
      <c r="B472" s="11">
        <v>45662</v>
      </c>
      <c r="C472" t="s">
        <v>1043</v>
      </c>
      <c r="D472" s="1" t="s">
        <v>153</v>
      </c>
      <c r="E472" s="1" t="s">
        <v>64</v>
      </c>
      <c r="F472" s="1" t="s">
        <v>65</v>
      </c>
      <c r="G472" s="1" t="s">
        <v>158</v>
      </c>
      <c r="H472" s="1" t="s">
        <v>90</v>
      </c>
      <c r="I472" s="1" t="s">
        <v>86</v>
      </c>
      <c r="J472" s="3">
        <v>1</v>
      </c>
      <c r="K472" s="2">
        <v>105.23</v>
      </c>
      <c r="L472" s="2">
        <v>0.2</v>
      </c>
      <c r="M472" s="2">
        <v>84.19</v>
      </c>
      <c r="N472" s="2">
        <v>14.72</v>
      </c>
      <c r="O472" s="1" t="s">
        <v>80</v>
      </c>
      <c r="P472" s="1" t="s">
        <v>136</v>
      </c>
      <c r="Q472" s="1" t="s">
        <v>81</v>
      </c>
      <c r="R472" s="3">
        <v>5</v>
      </c>
      <c r="S472" s="3">
        <f t="shared" si="22"/>
        <v>2025</v>
      </c>
      <c r="T472" s="3">
        <f t="shared" si="21"/>
        <v>1</v>
      </c>
      <c r="U472" t="str">
        <f t="shared" si="23"/>
        <v>January</v>
      </c>
    </row>
    <row r="473" spans="1:21" x14ac:dyDescent="0.3">
      <c r="A473" t="s">
        <v>1044</v>
      </c>
      <c r="B473" s="11">
        <v>46015</v>
      </c>
      <c r="C473" t="s">
        <v>1045</v>
      </c>
      <c r="D473" s="1" t="s">
        <v>55</v>
      </c>
      <c r="E473" s="1" t="s">
        <v>64</v>
      </c>
      <c r="F473" s="1" t="s">
        <v>65</v>
      </c>
      <c r="G473" s="1" t="s">
        <v>213</v>
      </c>
      <c r="H473" s="1" t="s">
        <v>96</v>
      </c>
      <c r="I473" s="1" t="s">
        <v>97</v>
      </c>
      <c r="J473" s="3">
        <v>1</v>
      </c>
      <c r="K473" s="2">
        <v>84.39</v>
      </c>
      <c r="L473" s="2">
        <v>0.05</v>
      </c>
      <c r="M473" s="2">
        <v>80.180000000000007</v>
      </c>
      <c r="N473" s="2">
        <v>15.92</v>
      </c>
      <c r="O473" s="1" t="s">
        <v>44</v>
      </c>
      <c r="P473" s="1" t="s">
        <v>52</v>
      </c>
      <c r="Q473" s="1" t="s">
        <v>28</v>
      </c>
      <c r="R473" s="3">
        <v>4</v>
      </c>
      <c r="S473" s="3">
        <f t="shared" si="22"/>
        <v>2025</v>
      </c>
      <c r="T473" s="3">
        <f t="shared" si="21"/>
        <v>12</v>
      </c>
      <c r="U473" t="str">
        <f t="shared" si="23"/>
        <v>December</v>
      </c>
    </row>
    <row r="474" spans="1:21" x14ac:dyDescent="0.3">
      <c r="A474" t="s">
        <v>1046</v>
      </c>
      <c r="B474" s="11">
        <v>45674</v>
      </c>
      <c r="C474" t="s">
        <v>1047</v>
      </c>
      <c r="D474" s="1" t="s">
        <v>122</v>
      </c>
      <c r="E474" s="1" t="s">
        <v>100</v>
      </c>
      <c r="F474" s="1" t="s">
        <v>57</v>
      </c>
      <c r="G474" s="1" t="s">
        <v>130</v>
      </c>
      <c r="H474" s="1" t="s">
        <v>51</v>
      </c>
      <c r="I474" s="1" t="s">
        <v>34</v>
      </c>
      <c r="J474" s="3">
        <v>1</v>
      </c>
      <c r="K474" s="2">
        <v>137.26</v>
      </c>
      <c r="L474" s="2">
        <v>0.05</v>
      </c>
      <c r="M474" s="2">
        <v>130.4</v>
      </c>
      <c r="N474" s="2">
        <v>22.48</v>
      </c>
      <c r="O474" s="1" t="s">
        <v>224</v>
      </c>
      <c r="P474" s="1" t="s">
        <v>52</v>
      </c>
      <c r="Q474" s="1" t="s">
        <v>81</v>
      </c>
      <c r="R474" s="3">
        <v>4</v>
      </c>
      <c r="S474" s="3">
        <f t="shared" si="22"/>
        <v>2025</v>
      </c>
      <c r="T474" s="3">
        <f t="shared" si="21"/>
        <v>1</v>
      </c>
      <c r="U474" t="str">
        <f t="shared" si="23"/>
        <v>January</v>
      </c>
    </row>
    <row r="475" spans="1:21" x14ac:dyDescent="0.3">
      <c r="A475" t="s">
        <v>1048</v>
      </c>
      <c r="B475" s="11">
        <v>45994</v>
      </c>
      <c r="C475" t="s">
        <v>1049</v>
      </c>
      <c r="D475" s="1" t="s">
        <v>142</v>
      </c>
      <c r="E475" s="1" t="s">
        <v>40</v>
      </c>
      <c r="F475" s="1" t="s">
        <v>41</v>
      </c>
      <c r="G475" s="1" t="s">
        <v>216</v>
      </c>
      <c r="H475" s="1" t="s">
        <v>43</v>
      </c>
      <c r="I475" s="1" t="s">
        <v>34</v>
      </c>
      <c r="J475" s="3">
        <v>1</v>
      </c>
      <c r="K475" s="2">
        <v>84.22</v>
      </c>
      <c r="L475" s="2">
        <v>0</v>
      </c>
      <c r="M475" s="2">
        <v>84.22</v>
      </c>
      <c r="N475" s="2">
        <v>21.42</v>
      </c>
      <c r="O475" s="1" t="s">
        <v>10547</v>
      </c>
      <c r="P475" s="1" t="s">
        <v>52</v>
      </c>
      <c r="Q475" s="1" t="s">
        <v>28</v>
      </c>
      <c r="R475" s="3">
        <v>4</v>
      </c>
      <c r="S475" s="3">
        <f t="shared" si="22"/>
        <v>2025</v>
      </c>
      <c r="T475" s="3">
        <f t="shared" si="21"/>
        <v>12</v>
      </c>
      <c r="U475" t="str">
        <f t="shared" si="23"/>
        <v>December</v>
      </c>
    </row>
    <row r="476" spans="1:21" x14ac:dyDescent="0.3">
      <c r="A476" t="s">
        <v>1050</v>
      </c>
      <c r="B476" s="11">
        <v>45864</v>
      </c>
      <c r="C476" t="s">
        <v>1051</v>
      </c>
      <c r="D476" s="1" t="s">
        <v>93</v>
      </c>
      <c r="E476" s="1" t="s">
        <v>143</v>
      </c>
      <c r="F476" s="1" t="s">
        <v>144</v>
      </c>
      <c r="G476" s="1" t="s">
        <v>198</v>
      </c>
      <c r="H476" s="1" t="s">
        <v>293</v>
      </c>
      <c r="I476" s="1" t="s">
        <v>86</v>
      </c>
      <c r="J476" s="3">
        <v>2</v>
      </c>
      <c r="K476" s="2">
        <v>26.72</v>
      </c>
      <c r="L476" s="2">
        <v>0</v>
      </c>
      <c r="M476" s="2">
        <v>53.44</v>
      </c>
      <c r="N476" s="2">
        <v>15.4</v>
      </c>
      <c r="O476" s="1" t="s">
        <v>35</v>
      </c>
      <c r="P476" s="1" t="s">
        <v>27</v>
      </c>
      <c r="Q476" s="1" t="s">
        <v>81</v>
      </c>
      <c r="R476" s="3">
        <v>5</v>
      </c>
      <c r="S476" s="3">
        <f t="shared" si="22"/>
        <v>2025</v>
      </c>
      <c r="T476" s="3">
        <f t="shared" si="21"/>
        <v>7</v>
      </c>
      <c r="U476" t="str">
        <f t="shared" si="23"/>
        <v>July</v>
      </c>
    </row>
    <row r="477" spans="1:21" x14ac:dyDescent="0.3">
      <c r="A477" t="s">
        <v>1052</v>
      </c>
      <c r="B477" s="11">
        <v>46021</v>
      </c>
      <c r="C477" t="s">
        <v>1053</v>
      </c>
      <c r="D477" s="1" t="s">
        <v>63</v>
      </c>
      <c r="E477" s="1" t="s">
        <v>21</v>
      </c>
      <c r="F477" s="1" t="s">
        <v>22</v>
      </c>
      <c r="G477" s="1" t="s">
        <v>23</v>
      </c>
      <c r="H477" s="1" t="s">
        <v>85</v>
      </c>
      <c r="I477" s="1" t="s">
        <v>86</v>
      </c>
      <c r="J477" s="3">
        <v>1</v>
      </c>
      <c r="K477" s="2">
        <v>139.55000000000001</v>
      </c>
      <c r="L477" s="2">
        <v>0.2</v>
      </c>
      <c r="M477" s="2">
        <v>111.64</v>
      </c>
      <c r="N477" s="2">
        <v>23.22</v>
      </c>
      <c r="O477" s="1" t="s">
        <v>80</v>
      </c>
      <c r="P477" s="1" t="s">
        <v>52</v>
      </c>
      <c r="Q477" s="1" t="s">
        <v>28</v>
      </c>
      <c r="R477" s="3">
        <v>5</v>
      </c>
      <c r="S477" s="3">
        <f t="shared" si="22"/>
        <v>2025</v>
      </c>
      <c r="T477" s="3">
        <f t="shared" si="21"/>
        <v>12</v>
      </c>
      <c r="U477" t="str">
        <f t="shared" si="23"/>
        <v>December</v>
      </c>
    </row>
    <row r="478" spans="1:21" x14ac:dyDescent="0.3">
      <c r="A478" t="s">
        <v>1054</v>
      </c>
      <c r="B478" s="11">
        <v>45686</v>
      </c>
      <c r="C478" t="s">
        <v>1055</v>
      </c>
      <c r="D478" s="1" t="s">
        <v>63</v>
      </c>
      <c r="E478" s="1" t="s">
        <v>40</v>
      </c>
      <c r="F478" s="1" t="s">
        <v>41</v>
      </c>
      <c r="G478" s="1" t="s">
        <v>270</v>
      </c>
      <c r="H478" s="1" t="s">
        <v>43</v>
      </c>
      <c r="I478" s="1" t="s">
        <v>34</v>
      </c>
      <c r="J478" s="3">
        <v>2</v>
      </c>
      <c r="K478" s="2">
        <v>92.54</v>
      </c>
      <c r="L478" s="2">
        <v>0.1</v>
      </c>
      <c r="M478" s="2">
        <v>166.58</v>
      </c>
      <c r="N478" s="2">
        <v>35.81</v>
      </c>
      <c r="O478" s="1" t="s">
        <v>35</v>
      </c>
      <c r="P478" s="1" t="s">
        <v>136</v>
      </c>
      <c r="Q478" s="1" t="s">
        <v>28</v>
      </c>
      <c r="R478" s="3">
        <v>4</v>
      </c>
      <c r="S478" s="3">
        <f t="shared" si="22"/>
        <v>2025</v>
      </c>
      <c r="T478" s="3">
        <f t="shared" si="21"/>
        <v>1</v>
      </c>
      <c r="U478" t="str">
        <f t="shared" si="23"/>
        <v>January</v>
      </c>
    </row>
    <row r="479" spans="1:21" x14ac:dyDescent="0.3">
      <c r="A479" t="s">
        <v>1056</v>
      </c>
      <c r="B479" s="11">
        <v>45874</v>
      </c>
      <c r="C479" t="s">
        <v>627</v>
      </c>
      <c r="D479" s="1" t="s">
        <v>260</v>
      </c>
      <c r="E479" s="1" t="s">
        <v>106</v>
      </c>
      <c r="F479" s="1" t="s">
        <v>65</v>
      </c>
      <c r="G479" s="1" t="s">
        <v>107</v>
      </c>
      <c r="H479" s="1" t="s">
        <v>85</v>
      </c>
      <c r="I479" s="1" t="s">
        <v>86</v>
      </c>
      <c r="J479" s="3">
        <v>2</v>
      </c>
      <c r="K479" s="2">
        <v>137.97999999999999</v>
      </c>
      <c r="L479" s="2">
        <v>0.25</v>
      </c>
      <c r="M479" s="2">
        <v>206.98</v>
      </c>
      <c r="N479" s="2">
        <v>41.8</v>
      </c>
      <c r="O479" s="1" t="s">
        <v>44</v>
      </c>
      <c r="P479" s="1" t="s">
        <v>136</v>
      </c>
      <c r="Q479" s="1" t="s">
        <v>28</v>
      </c>
      <c r="R479" s="3">
        <v>3</v>
      </c>
      <c r="S479" s="3">
        <f t="shared" si="22"/>
        <v>2025</v>
      </c>
      <c r="T479" s="3">
        <f t="shared" si="21"/>
        <v>8</v>
      </c>
      <c r="U479" t="str">
        <f t="shared" si="23"/>
        <v>August</v>
      </c>
    </row>
    <row r="480" spans="1:21" x14ac:dyDescent="0.3">
      <c r="A480" t="s">
        <v>1057</v>
      </c>
      <c r="B480" s="11">
        <v>46014</v>
      </c>
      <c r="C480" t="s">
        <v>1058</v>
      </c>
      <c r="D480" s="1" t="s">
        <v>93</v>
      </c>
      <c r="E480" s="1" t="s">
        <v>106</v>
      </c>
      <c r="F480" s="1" t="s">
        <v>65</v>
      </c>
      <c r="G480" s="1" t="s">
        <v>437</v>
      </c>
      <c r="H480" s="1" t="s">
        <v>125</v>
      </c>
      <c r="I480" s="1" t="s">
        <v>34</v>
      </c>
      <c r="J480" s="3">
        <v>1</v>
      </c>
      <c r="K480" s="2">
        <v>149.96</v>
      </c>
      <c r="L480" s="2">
        <v>0.2</v>
      </c>
      <c r="M480" s="2">
        <v>119.97</v>
      </c>
      <c r="N480" s="2">
        <v>23.5</v>
      </c>
      <c r="O480" s="1" t="s">
        <v>109</v>
      </c>
      <c r="P480" s="1" t="s">
        <v>27</v>
      </c>
      <c r="Q480" s="1" t="s">
        <v>28</v>
      </c>
      <c r="R480" s="3">
        <v>3</v>
      </c>
      <c r="S480" s="3">
        <f t="shared" si="22"/>
        <v>2025</v>
      </c>
      <c r="T480" s="3">
        <f t="shared" si="21"/>
        <v>12</v>
      </c>
      <c r="U480" t="str">
        <f t="shared" si="23"/>
        <v>December</v>
      </c>
    </row>
    <row r="481" spans="1:21" x14ac:dyDescent="0.3">
      <c r="A481" t="s">
        <v>1059</v>
      </c>
      <c r="B481" s="11">
        <v>45862</v>
      </c>
      <c r="C481" t="s">
        <v>1060</v>
      </c>
      <c r="D481" s="1" t="s">
        <v>189</v>
      </c>
      <c r="E481" s="1" t="s">
        <v>204</v>
      </c>
      <c r="F481" s="1" t="s">
        <v>205</v>
      </c>
      <c r="G481" s="1" t="s">
        <v>210</v>
      </c>
      <c r="H481" s="1" t="s">
        <v>90</v>
      </c>
      <c r="I481" s="1" t="s">
        <v>86</v>
      </c>
      <c r="J481" s="3">
        <v>1</v>
      </c>
      <c r="K481" s="2">
        <v>98.55</v>
      </c>
      <c r="L481" s="2">
        <v>0</v>
      </c>
      <c r="M481" s="2">
        <v>98.55</v>
      </c>
      <c r="N481" s="2">
        <v>20.69</v>
      </c>
      <c r="O481" s="1" t="s">
        <v>26</v>
      </c>
      <c r="P481" s="1" t="s">
        <v>136</v>
      </c>
      <c r="Q481" s="1" t="s">
        <v>36</v>
      </c>
      <c r="R481" s="3">
        <v>3</v>
      </c>
      <c r="S481" s="3">
        <f t="shared" si="22"/>
        <v>2025</v>
      </c>
      <c r="T481" s="3">
        <f t="shared" si="21"/>
        <v>7</v>
      </c>
      <c r="U481" t="str">
        <f t="shared" si="23"/>
        <v>July</v>
      </c>
    </row>
    <row r="482" spans="1:21" x14ac:dyDescent="0.3">
      <c r="A482" t="s">
        <v>1061</v>
      </c>
      <c r="B482" s="11">
        <v>45904</v>
      </c>
      <c r="C482" t="s">
        <v>281</v>
      </c>
      <c r="D482" s="1" t="s">
        <v>118</v>
      </c>
      <c r="E482" s="1" t="s">
        <v>40</v>
      </c>
      <c r="F482" s="1" t="s">
        <v>41</v>
      </c>
      <c r="G482" s="1" t="s">
        <v>192</v>
      </c>
      <c r="H482" s="1" t="s">
        <v>146</v>
      </c>
      <c r="I482" s="1" t="s">
        <v>67</v>
      </c>
      <c r="J482" s="3">
        <v>1</v>
      </c>
      <c r="K482" s="2">
        <v>76.03</v>
      </c>
      <c r="L482" s="2">
        <v>0.15</v>
      </c>
      <c r="M482" s="2">
        <v>64.63</v>
      </c>
      <c r="N482" s="2">
        <v>12.85</v>
      </c>
      <c r="O482" s="1" t="s">
        <v>26</v>
      </c>
      <c r="P482" s="1" t="s">
        <v>27</v>
      </c>
      <c r="Q482" s="1" t="s">
        <v>81</v>
      </c>
      <c r="R482" s="3">
        <v>4</v>
      </c>
      <c r="S482" s="3">
        <f t="shared" si="22"/>
        <v>2025</v>
      </c>
      <c r="T482" s="3">
        <f t="shared" si="21"/>
        <v>9</v>
      </c>
      <c r="U482" t="str">
        <f t="shared" si="23"/>
        <v>September</v>
      </c>
    </row>
    <row r="483" spans="1:21" x14ac:dyDescent="0.3">
      <c r="A483" t="s">
        <v>1062</v>
      </c>
      <c r="B483" s="11">
        <v>45930</v>
      </c>
      <c r="C483" t="s">
        <v>1063</v>
      </c>
      <c r="D483" s="1" t="s">
        <v>93</v>
      </c>
      <c r="E483" s="1" t="s">
        <v>64</v>
      </c>
      <c r="F483" s="1" t="s">
        <v>65</v>
      </c>
      <c r="G483" s="1" t="s">
        <v>112</v>
      </c>
      <c r="H483" s="1" t="s">
        <v>78</v>
      </c>
      <c r="I483" s="1" t="s">
        <v>79</v>
      </c>
      <c r="J483" s="3">
        <v>1</v>
      </c>
      <c r="K483" s="2">
        <v>18.53</v>
      </c>
      <c r="L483" s="2">
        <v>0</v>
      </c>
      <c r="M483" s="2">
        <v>18.53</v>
      </c>
      <c r="N483" s="2">
        <v>5.98</v>
      </c>
      <c r="O483" s="1" t="s">
        <v>44</v>
      </c>
      <c r="P483" s="1" t="s">
        <v>136</v>
      </c>
      <c r="Q483" s="1" t="s">
        <v>28</v>
      </c>
      <c r="R483" s="3">
        <v>4</v>
      </c>
      <c r="S483" s="3">
        <f t="shared" si="22"/>
        <v>2025</v>
      </c>
      <c r="T483" s="3">
        <f t="shared" si="21"/>
        <v>9</v>
      </c>
      <c r="U483" t="str">
        <f t="shared" si="23"/>
        <v>September</v>
      </c>
    </row>
    <row r="484" spans="1:21" x14ac:dyDescent="0.3">
      <c r="A484" t="s">
        <v>1064</v>
      </c>
      <c r="B484" s="11">
        <v>45835</v>
      </c>
      <c r="C484" t="s">
        <v>1065</v>
      </c>
      <c r="D484" s="1" t="s">
        <v>47</v>
      </c>
      <c r="E484" s="1" t="s">
        <v>48</v>
      </c>
      <c r="F484" s="1" t="s">
        <v>49</v>
      </c>
      <c r="G484" s="1" t="s">
        <v>340</v>
      </c>
      <c r="H484" s="1" t="s">
        <v>90</v>
      </c>
      <c r="I484" s="1" t="s">
        <v>86</v>
      </c>
      <c r="J484" s="3">
        <v>2</v>
      </c>
      <c r="K484" s="2">
        <v>98.87</v>
      </c>
      <c r="L484" s="2">
        <v>0.05</v>
      </c>
      <c r="M484" s="2">
        <v>187.86</v>
      </c>
      <c r="N484" s="2">
        <v>28.54</v>
      </c>
      <c r="O484" s="1" t="s">
        <v>80</v>
      </c>
      <c r="P484" s="1" t="s">
        <v>27</v>
      </c>
      <c r="Q484" s="1" t="s">
        <v>36</v>
      </c>
      <c r="R484" s="3">
        <v>3</v>
      </c>
      <c r="S484" s="3">
        <f t="shared" si="22"/>
        <v>2025</v>
      </c>
      <c r="T484" s="3">
        <f t="shared" si="21"/>
        <v>6</v>
      </c>
      <c r="U484" t="str">
        <f t="shared" si="23"/>
        <v>June</v>
      </c>
    </row>
    <row r="485" spans="1:21" x14ac:dyDescent="0.3">
      <c r="A485" t="s">
        <v>1066</v>
      </c>
      <c r="B485" s="11">
        <v>45903</v>
      </c>
      <c r="C485" t="s">
        <v>1067</v>
      </c>
      <c r="D485" s="1" t="s">
        <v>189</v>
      </c>
      <c r="E485" s="1" t="s">
        <v>48</v>
      </c>
      <c r="F485" s="1" t="s">
        <v>49</v>
      </c>
      <c r="G485" s="1" t="s">
        <v>50</v>
      </c>
      <c r="H485" s="1" t="s">
        <v>146</v>
      </c>
      <c r="I485" s="1" t="s">
        <v>67</v>
      </c>
      <c r="J485" s="3">
        <v>1</v>
      </c>
      <c r="K485" s="2">
        <v>83.02</v>
      </c>
      <c r="L485" s="2">
        <v>0.1</v>
      </c>
      <c r="M485" s="2">
        <v>74.72</v>
      </c>
      <c r="N485" s="2">
        <v>19.14</v>
      </c>
      <c r="O485" s="1" t="s">
        <v>35</v>
      </c>
      <c r="P485" s="1" t="s">
        <v>27</v>
      </c>
      <c r="Q485" s="1" t="s">
        <v>36</v>
      </c>
      <c r="R485" s="3">
        <v>5</v>
      </c>
      <c r="S485" s="3">
        <f t="shared" si="22"/>
        <v>2025</v>
      </c>
      <c r="T485" s="3">
        <f t="shared" si="21"/>
        <v>9</v>
      </c>
      <c r="U485" t="str">
        <f t="shared" si="23"/>
        <v>September</v>
      </c>
    </row>
    <row r="486" spans="1:21" x14ac:dyDescent="0.3">
      <c r="A486" t="s">
        <v>1068</v>
      </c>
      <c r="B486" s="11">
        <v>45886</v>
      </c>
      <c r="C486" t="s">
        <v>1069</v>
      </c>
      <c r="D486" s="1" t="s">
        <v>315</v>
      </c>
      <c r="E486" s="1" t="s">
        <v>21</v>
      </c>
      <c r="F486" s="1" t="s">
        <v>22</v>
      </c>
      <c r="G486" s="1" t="s">
        <v>320</v>
      </c>
      <c r="H486" s="1" t="s">
        <v>102</v>
      </c>
      <c r="I486" s="1" t="s">
        <v>34</v>
      </c>
      <c r="J486" s="3">
        <v>2</v>
      </c>
      <c r="K486" s="2">
        <v>52.55</v>
      </c>
      <c r="L486" s="2">
        <v>0</v>
      </c>
      <c r="M486" s="2">
        <v>105.1</v>
      </c>
      <c r="N486" s="2">
        <v>24.62</v>
      </c>
      <c r="O486" s="1" t="s">
        <v>35</v>
      </c>
      <c r="P486" s="1" t="s">
        <v>136</v>
      </c>
      <c r="Q486" s="1" t="s">
        <v>36</v>
      </c>
      <c r="R486" s="3">
        <v>4</v>
      </c>
      <c r="S486" s="3">
        <f t="shared" si="22"/>
        <v>2025</v>
      </c>
      <c r="T486" s="3">
        <f t="shared" si="21"/>
        <v>8</v>
      </c>
      <c r="U486" t="str">
        <f t="shared" si="23"/>
        <v>August</v>
      </c>
    </row>
    <row r="487" spans="1:21" x14ac:dyDescent="0.3">
      <c r="A487" t="s">
        <v>1070</v>
      </c>
      <c r="B487" s="11">
        <v>45997</v>
      </c>
      <c r="C487" t="s">
        <v>1071</v>
      </c>
      <c r="D487" s="1" t="s">
        <v>76</v>
      </c>
      <c r="E487" s="1" t="s">
        <v>71</v>
      </c>
      <c r="F487" s="1" t="s">
        <v>72</v>
      </c>
      <c r="G487" s="1" t="s">
        <v>119</v>
      </c>
      <c r="H487" s="1" t="s">
        <v>96</v>
      </c>
      <c r="I487" s="1" t="s">
        <v>97</v>
      </c>
      <c r="J487" s="3">
        <v>2</v>
      </c>
      <c r="K487" s="2">
        <v>80.239999999999995</v>
      </c>
      <c r="L487" s="2">
        <v>0</v>
      </c>
      <c r="M487" s="2">
        <v>160.47999999999999</v>
      </c>
      <c r="N487" s="2">
        <v>34.619999999999997</v>
      </c>
      <c r="O487" s="1" t="s">
        <v>44</v>
      </c>
      <c r="P487" s="1" t="s">
        <v>136</v>
      </c>
      <c r="Q487" s="1" t="s">
        <v>28</v>
      </c>
      <c r="R487" s="3">
        <v>5</v>
      </c>
      <c r="S487" s="3">
        <f t="shared" si="22"/>
        <v>2025</v>
      </c>
      <c r="T487" s="3">
        <f t="shared" si="21"/>
        <v>12</v>
      </c>
      <c r="U487" t="str">
        <f t="shared" si="23"/>
        <v>December</v>
      </c>
    </row>
    <row r="488" spans="1:21" x14ac:dyDescent="0.3">
      <c r="A488" t="s">
        <v>1072</v>
      </c>
      <c r="B488" s="11">
        <v>45675</v>
      </c>
      <c r="C488" t="s">
        <v>1073</v>
      </c>
      <c r="D488" s="1" t="s">
        <v>70</v>
      </c>
      <c r="E488" s="1" t="s">
        <v>40</v>
      </c>
      <c r="F488" s="1" t="s">
        <v>41</v>
      </c>
      <c r="G488" s="1" t="s">
        <v>186</v>
      </c>
      <c r="H488" s="1" t="s">
        <v>43</v>
      </c>
      <c r="I488" s="1" t="s">
        <v>34</v>
      </c>
      <c r="J488" s="3">
        <v>2</v>
      </c>
      <c r="K488" s="2">
        <v>86.44</v>
      </c>
      <c r="L488" s="2">
        <v>0.1</v>
      </c>
      <c r="M488" s="2">
        <v>155.59</v>
      </c>
      <c r="N488" s="2">
        <v>35.82</v>
      </c>
      <c r="O488" s="1" t="s">
        <v>109</v>
      </c>
      <c r="P488" s="1" t="s">
        <v>136</v>
      </c>
      <c r="Q488" s="1" t="s">
        <v>81</v>
      </c>
      <c r="R488" s="3">
        <v>5</v>
      </c>
      <c r="S488" s="3">
        <f t="shared" si="22"/>
        <v>2025</v>
      </c>
      <c r="T488" s="3">
        <f t="shared" si="21"/>
        <v>1</v>
      </c>
      <c r="U488" t="str">
        <f t="shared" si="23"/>
        <v>January</v>
      </c>
    </row>
    <row r="489" spans="1:21" x14ac:dyDescent="0.3">
      <c r="A489" t="s">
        <v>1074</v>
      </c>
      <c r="B489" s="11">
        <v>45767</v>
      </c>
      <c r="C489" t="s">
        <v>1075</v>
      </c>
      <c r="D489" s="1" t="s">
        <v>209</v>
      </c>
      <c r="E489" s="1" t="s">
        <v>123</v>
      </c>
      <c r="F489" s="1" t="s">
        <v>57</v>
      </c>
      <c r="G489" s="1" t="s">
        <v>337</v>
      </c>
      <c r="H489" s="1" t="s">
        <v>59</v>
      </c>
      <c r="I489" s="1" t="s">
        <v>60</v>
      </c>
      <c r="J489" s="3">
        <v>2</v>
      </c>
      <c r="K489" s="2">
        <v>43.3</v>
      </c>
      <c r="L489" s="2">
        <v>0.1</v>
      </c>
      <c r="M489" s="2">
        <v>77.94</v>
      </c>
      <c r="N489" s="2">
        <v>19.13</v>
      </c>
      <c r="O489" s="1" t="s">
        <v>44</v>
      </c>
      <c r="P489" s="1" t="s">
        <v>27</v>
      </c>
      <c r="Q489" s="1" t="s">
        <v>28</v>
      </c>
      <c r="R489" s="3">
        <v>4</v>
      </c>
      <c r="S489" s="3">
        <f t="shared" si="22"/>
        <v>2025</v>
      </c>
      <c r="T489" s="3">
        <f t="shared" si="21"/>
        <v>4</v>
      </c>
      <c r="U489" t="str">
        <f t="shared" si="23"/>
        <v>April</v>
      </c>
    </row>
    <row r="490" spans="1:21" x14ac:dyDescent="0.3">
      <c r="A490" t="s">
        <v>1076</v>
      </c>
      <c r="B490" s="11">
        <v>46010</v>
      </c>
      <c r="C490" t="s">
        <v>1077</v>
      </c>
      <c r="D490" s="1" t="s">
        <v>178</v>
      </c>
      <c r="E490" s="1" t="s">
        <v>64</v>
      </c>
      <c r="F490" s="1" t="s">
        <v>65</v>
      </c>
      <c r="G490" s="1" t="s">
        <v>195</v>
      </c>
      <c r="H490" s="1" t="s">
        <v>96</v>
      </c>
      <c r="I490" s="1" t="s">
        <v>97</v>
      </c>
      <c r="J490" s="3">
        <v>1</v>
      </c>
      <c r="K490" s="2">
        <v>80.040000000000006</v>
      </c>
      <c r="L490" s="2">
        <v>0</v>
      </c>
      <c r="M490" s="2">
        <v>80.040000000000006</v>
      </c>
      <c r="N490" s="2">
        <v>18.11</v>
      </c>
      <c r="O490" s="1" t="s">
        <v>26</v>
      </c>
      <c r="P490" s="1" t="s">
        <v>52</v>
      </c>
      <c r="Q490" s="1" t="s">
        <v>28</v>
      </c>
      <c r="R490" s="3">
        <v>5</v>
      </c>
      <c r="S490" s="3">
        <f t="shared" si="22"/>
        <v>2025</v>
      </c>
      <c r="T490" s="3">
        <f t="shared" si="21"/>
        <v>12</v>
      </c>
      <c r="U490" t="str">
        <f t="shared" si="23"/>
        <v>December</v>
      </c>
    </row>
    <row r="491" spans="1:21" x14ac:dyDescent="0.3">
      <c r="A491" t="s">
        <v>1078</v>
      </c>
      <c r="B491" s="11">
        <v>45994</v>
      </c>
      <c r="C491" t="s">
        <v>1079</v>
      </c>
      <c r="D491" s="1" t="s">
        <v>185</v>
      </c>
      <c r="E491" s="1" t="s">
        <v>40</v>
      </c>
      <c r="F491" s="1" t="s">
        <v>41</v>
      </c>
      <c r="G491" s="1" t="s">
        <v>343</v>
      </c>
      <c r="H491" s="1" t="s">
        <v>96</v>
      </c>
      <c r="I491" s="1" t="s">
        <v>97</v>
      </c>
      <c r="J491" s="3">
        <v>1</v>
      </c>
      <c r="K491" s="2">
        <v>80.7</v>
      </c>
      <c r="L491" s="2">
        <v>0.05</v>
      </c>
      <c r="M491" s="2">
        <v>76.66</v>
      </c>
      <c r="N491" s="2">
        <v>17.41</v>
      </c>
      <c r="O491" s="1" t="s">
        <v>44</v>
      </c>
      <c r="P491" s="1" t="s">
        <v>136</v>
      </c>
      <c r="Q491" s="1" t="s">
        <v>81</v>
      </c>
      <c r="R491" s="3">
        <v>3</v>
      </c>
      <c r="S491" s="3">
        <f t="shared" si="22"/>
        <v>2025</v>
      </c>
      <c r="T491" s="3">
        <f t="shared" si="21"/>
        <v>12</v>
      </c>
      <c r="U491" t="str">
        <f t="shared" si="23"/>
        <v>December</v>
      </c>
    </row>
    <row r="492" spans="1:21" x14ac:dyDescent="0.3">
      <c r="A492" t="s">
        <v>1080</v>
      </c>
      <c r="B492" s="11">
        <v>45836</v>
      </c>
      <c r="C492" t="s">
        <v>1081</v>
      </c>
      <c r="D492" s="1" t="s">
        <v>63</v>
      </c>
      <c r="E492" s="1" t="s">
        <v>94</v>
      </c>
      <c r="F492" s="1" t="s">
        <v>95</v>
      </c>
      <c r="G492" s="1" t="s">
        <v>94</v>
      </c>
      <c r="H492" s="1" t="s">
        <v>159</v>
      </c>
      <c r="I492" s="1" t="s">
        <v>97</v>
      </c>
      <c r="J492" s="3">
        <v>1</v>
      </c>
      <c r="K492" s="2">
        <v>28.15</v>
      </c>
      <c r="L492" s="2">
        <v>0.15</v>
      </c>
      <c r="M492" s="2">
        <v>23.93</v>
      </c>
      <c r="N492" s="2">
        <v>7.4</v>
      </c>
      <c r="O492" s="1" t="s">
        <v>80</v>
      </c>
      <c r="P492" s="1" t="s">
        <v>136</v>
      </c>
      <c r="Q492" s="1" t="s">
        <v>28</v>
      </c>
      <c r="R492" s="3">
        <v>4</v>
      </c>
      <c r="S492" s="3">
        <f t="shared" si="22"/>
        <v>2025</v>
      </c>
      <c r="T492" s="3">
        <f t="shared" si="21"/>
        <v>6</v>
      </c>
      <c r="U492" t="str">
        <f t="shared" si="23"/>
        <v>June</v>
      </c>
    </row>
    <row r="493" spans="1:21" x14ac:dyDescent="0.3">
      <c r="A493" t="s">
        <v>1082</v>
      </c>
      <c r="B493" s="11">
        <v>45900</v>
      </c>
      <c r="C493" t="s">
        <v>1083</v>
      </c>
      <c r="D493" s="1" t="s">
        <v>292</v>
      </c>
      <c r="E493" s="1" t="s">
        <v>40</v>
      </c>
      <c r="F493" s="1" t="s">
        <v>41</v>
      </c>
      <c r="G493" s="1" t="s">
        <v>216</v>
      </c>
      <c r="H493" s="1" t="s">
        <v>85</v>
      </c>
      <c r="I493" s="1" t="s">
        <v>86</v>
      </c>
      <c r="J493" s="3">
        <v>1</v>
      </c>
      <c r="K493" s="2">
        <v>134.94</v>
      </c>
      <c r="L493" s="2">
        <v>0.1</v>
      </c>
      <c r="M493" s="2">
        <v>121.45</v>
      </c>
      <c r="N493" s="2">
        <v>25.94</v>
      </c>
      <c r="O493" s="1" t="s">
        <v>35</v>
      </c>
      <c r="P493" s="1" t="s">
        <v>27</v>
      </c>
      <c r="Q493" s="1" t="s">
        <v>28</v>
      </c>
      <c r="R493" s="3">
        <v>5</v>
      </c>
      <c r="S493" s="3">
        <f t="shared" si="22"/>
        <v>2025</v>
      </c>
      <c r="T493" s="3">
        <f t="shared" si="21"/>
        <v>8</v>
      </c>
      <c r="U493" t="str">
        <f t="shared" si="23"/>
        <v>August</v>
      </c>
    </row>
    <row r="494" spans="1:21" x14ac:dyDescent="0.3">
      <c r="A494" t="s">
        <v>1084</v>
      </c>
      <c r="B494" s="11">
        <v>45766</v>
      </c>
      <c r="C494" t="s">
        <v>1085</v>
      </c>
      <c r="D494" s="1" t="s">
        <v>185</v>
      </c>
      <c r="E494" s="1" t="s">
        <v>100</v>
      </c>
      <c r="F494" s="1" t="s">
        <v>57</v>
      </c>
      <c r="G494" s="1" t="s">
        <v>221</v>
      </c>
      <c r="H494" s="1" t="s">
        <v>78</v>
      </c>
      <c r="I494" s="1" t="s">
        <v>79</v>
      </c>
      <c r="J494" s="3">
        <v>2</v>
      </c>
      <c r="K494" s="2">
        <v>17.8</v>
      </c>
      <c r="L494" s="2">
        <v>0</v>
      </c>
      <c r="M494" s="2">
        <v>35.6</v>
      </c>
      <c r="N494" s="2">
        <v>10.8</v>
      </c>
      <c r="O494" s="1" t="s">
        <v>44</v>
      </c>
      <c r="P494" s="1" t="s">
        <v>27</v>
      </c>
      <c r="Q494" s="1" t="s">
        <v>81</v>
      </c>
      <c r="R494" s="3">
        <v>3</v>
      </c>
      <c r="S494" s="3">
        <f t="shared" si="22"/>
        <v>2025</v>
      </c>
      <c r="T494" s="3">
        <f t="shared" si="21"/>
        <v>4</v>
      </c>
      <c r="U494" t="str">
        <f t="shared" si="23"/>
        <v>April</v>
      </c>
    </row>
    <row r="495" spans="1:21" x14ac:dyDescent="0.3">
      <c r="A495" t="s">
        <v>1086</v>
      </c>
      <c r="B495" s="11">
        <v>45731</v>
      </c>
      <c r="C495" t="s">
        <v>1087</v>
      </c>
      <c r="D495" s="1" t="s">
        <v>89</v>
      </c>
      <c r="E495" s="1" t="s">
        <v>48</v>
      </c>
      <c r="F495" s="1" t="s">
        <v>49</v>
      </c>
      <c r="G495" s="1" t="s">
        <v>340</v>
      </c>
      <c r="H495" s="1" t="s">
        <v>108</v>
      </c>
      <c r="I495" s="1" t="s">
        <v>86</v>
      </c>
      <c r="J495" s="3">
        <v>2</v>
      </c>
      <c r="K495" s="2">
        <v>161.47</v>
      </c>
      <c r="L495" s="2">
        <v>0.25</v>
      </c>
      <c r="M495" s="2">
        <v>242.2</v>
      </c>
      <c r="N495" s="2">
        <v>52.22</v>
      </c>
      <c r="O495" s="1" t="s">
        <v>109</v>
      </c>
      <c r="P495" s="1" t="s">
        <v>27</v>
      </c>
      <c r="Q495" s="1" t="s">
        <v>28</v>
      </c>
      <c r="R495" s="3">
        <v>4</v>
      </c>
      <c r="S495" s="3">
        <f t="shared" si="22"/>
        <v>2025</v>
      </c>
      <c r="T495" s="3">
        <f t="shared" si="21"/>
        <v>3</v>
      </c>
      <c r="U495" t="str">
        <f t="shared" si="23"/>
        <v>March</v>
      </c>
    </row>
    <row r="496" spans="1:21" x14ac:dyDescent="0.3">
      <c r="A496" t="s">
        <v>1088</v>
      </c>
      <c r="B496" s="11">
        <v>45839</v>
      </c>
      <c r="C496" t="s">
        <v>1089</v>
      </c>
      <c r="D496" s="1" t="s">
        <v>31</v>
      </c>
      <c r="E496" s="1" t="s">
        <v>40</v>
      </c>
      <c r="F496" s="1" t="s">
        <v>41</v>
      </c>
      <c r="G496" s="1" t="s">
        <v>343</v>
      </c>
      <c r="H496" s="1" t="s">
        <v>159</v>
      </c>
      <c r="I496" s="1" t="s">
        <v>97</v>
      </c>
      <c r="J496" s="3">
        <v>2</v>
      </c>
      <c r="K496" s="2">
        <v>28.7</v>
      </c>
      <c r="L496" s="2">
        <v>0.2</v>
      </c>
      <c r="M496" s="2">
        <v>45.93</v>
      </c>
      <c r="N496" s="2">
        <v>18.2</v>
      </c>
      <c r="O496" s="1" t="s">
        <v>35</v>
      </c>
      <c r="P496" s="1" t="s">
        <v>27</v>
      </c>
      <c r="Q496" s="1" t="s">
        <v>36</v>
      </c>
      <c r="R496" s="3">
        <v>4</v>
      </c>
      <c r="S496" s="3">
        <f t="shared" si="22"/>
        <v>2025</v>
      </c>
      <c r="T496" s="3">
        <f t="shared" si="21"/>
        <v>7</v>
      </c>
      <c r="U496" t="str">
        <f t="shared" si="23"/>
        <v>July</v>
      </c>
    </row>
    <row r="497" spans="1:21" x14ac:dyDescent="0.3">
      <c r="A497" t="s">
        <v>1090</v>
      </c>
      <c r="B497" s="11">
        <v>45796</v>
      </c>
      <c r="C497" t="s">
        <v>1091</v>
      </c>
      <c r="D497" s="1" t="s">
        <v>118</v>
      </c>
      <c r="E497" s="1" t="s">
        <v>204</v>
      </c>
      <c r="F497" s="1" t="s">
        <v>205</v>
      </c>
      <c r="G497" s="1" t="s">
        <v>267</v>
      </c>
      <c r="H497" s="1" t="s">
        <v>135</v>
      </c>
      <c r="I497" s="1" t="s">
        <v>60</v>
      </c>
      <c r="J497" s="3">
        <v>2</v>
      </c>
      <c r="K497" s="2">
        <v>190.42</v>
      </c>
      <c r="L497" s="2">
        <v>0.05</v>
      </c>
      <c r="M497" s="2">
        <v>361.8</v>
      </c>
      <c r="N497" s="2">
        <v>61.31</v>
      </c>
      <c r="O497" s="1" t="s">
        <v>44</v>
      </c>
      <c r="P497" s="1" t="s">
        <v>27</v>
      </c>
      <c r="Q497" s="1" t="s">
        <v>28</v>
      </c>
      <c r="R497" s="3">
        <v>4</v>
      </c>
      <c r="S497" s="3">
        <f t="shared" si="22"/>
        <v>2025</v>
      </c>
      <c r="T497" s="3">
        <f t="shared" si="21"/>
        <v>5</v>
      </c>
      <c r="U497" t="str">
        <f t="shared" si="23"/>
        <v>May</v>
      </c>
    </row>
    <row r="498" spans="1:21" x14ac:dyDescent="0.3">
      <c r="A498" t="s">
        <v>1092</v>
      </c>
      <c r="B498" s="11">
        <v>45886</v>
      </c>
      <c r="C498" t="s">
        <v>1093</v>
      </c>
      <c r="D498" s="1" t="s">
        <v>157</v>
      </c>
      <c r="E498" s="1" t="s">
        <v>204</v>
      </c>
      <c r="F498" s="1" t="s">
        <v>205</v>
      </c>
      <c r="G498" s="1" t="s">
        <v>210</v>
      </c>
      <c r="H498" s="1" t="s">
        <v>167</v>
      </c>
      <c r="I498" s="1" t="s">
        <v>67</v>
      </c>
      <c r="J498" s="3">
        <v>1</v>
      </c>
      <c r="K498" s="2">
        <v>60.21</v>
      </c>
      <c r="L498" s="2">
        <v>0.2</v>
      </c>
      <c r="M498" s="2">
        <v>48.17</v>
      </c>
      <c r="N498" s="2">
        <v>14.7</v>
      </c>
      <c r="O498" s="1" t="s">
        <v>26</v>
      </c>
      <c r="P498" s="1" t="s">
        <v>136</v>
      </c>
      <c r="Q498" s="1" t="s">
        <v>28</v>
      </c>
      <c r="R498" s="3">
        <v>5</v>
      </c>
      <c r="S498" s="3">
        <f t="shared" si="22"/>
        <v>2025</v>
      </c>
      <c r="T498" s="3">
        <f t="shared" si="21"/>
        <v>8</v>
      </c>
      <c r="U498" t="str">
        <f t="shared" si="23"/>
        <v>August</v>
      </c>
    </row>
    <row r="499" spans="1:21" x14ac:dyDescent="0.3">
      <c r="A499" t="s">
        <v>1094</v>
      </c>
      <c r="B499" s="11">
        <v>45688</v>
      </c>
      <c r="C499" t="s">
        <v>819</v>
      </c>
      <c r="D499" s="1" t="s">
        <v>142</v>
      </c>
      <c r="E499" s="1" t="s">
        <v>56</v>
      </c>
      <c r="F499" s="1" t="s">
        <v>57</v>
      </c>
      <c r="G499" s="1" t="s">
        <v>58</v>
      </c>
      <c r="H499" s="1" t="s">
        <v>24</v>
      </c>
      <c r="I499" s="1" t="s">
        <v>25</v>
      </c>
      <c r="J499" s="3">
        <v>1</v>
      </c>
      <c r="K499" s="2">
        <v>40.72</v>
      </c>
      <c r="L499" s="2">
        <v>0.15</v>
      </c>
      <c r="M499" s="2">
        <v>34.619999999999997</v>
      </c>
      <c r="N499" s="2">
        <v>10.210000000000001</v>
      </c>
      <c r="O499" s="1" t="s">
        <v>44</v>
      </c>
      <c r="P499" s="1" t="s">
        <v>136</v>
      </c>
      <c r="Q499" s="1" t="s">
        <v>81</v>
      </c>
      <c r="R499" s="3">
        <v>4</v>
      </c>
      <c r="S499" s="3">
        <f t="shared" si="22"/>
        <v>2025</v>
      </c>
      <c r="T499" s="3">
        <f t="shared" si="21"/>
        <v>1</v>
      </c>
      <c r="U499" t="str">
        <f t="shared" si="23"/>
        <v>January</v>
      </c>
    </row>
    <row r="500" spans="1:21" x14ac:dyDescent="0.3">
      <c r="A500" t="s">
        <v>1095</v>
      </c>
      <c r="B500" s="11">
        <v>46016</v>
      </c>
      <c r="C500" t="s">
        <v>1096</v>
      </c>
      <c r="D500" s="1" t="s">
        <v>118</v>
      </c>
      <c r="E500" s="1" t="s">
        <v>40</v>
      </c>
      <c r="F500" s="1" t="s">
        <v>41</v>
      </c>
      <c r="G500" s="1" t="s">
        <v>186</v>
      </c>
      <c r="H500" s="1" t="s">
        <v>146</v>
      </c>
      <c r="I500" s="1" t="s">
        <v>67</v>
      </c>
      <c r="J500" s="3">
        <v>2</v>
      </c>
      <c r="K500" s="2">
        <v>83.53</v>
      </c>
      <c r="L500" s="2">
        <v>0.1</v>
      </c>
      <c r="M500" s="2">
        <v>150.35</v>
      </c>
      <c r="N500" s="2">
        <v>33.909999999999997</v>
      </c>
      <c r="O500" s="1" t="s">
        <v>80</v>
      </c>
      <c r="P500" s="1" t="s">
        <v>136</v>
      </c>
      <c r="Q500" s="1" t="s">
        <v>28</v>
      </c>
      <c r="R500" s="3">
        <v>3</v>
      </c>
      <c r="S500" s="3">
        <f t="shared" si="22"/>
        <v>2025</v>
      </c>
      <c r="T500" s="3">
        <f t="shared" si="21"/>
        <v>12</v>
      </c>
      <c r="U500" t="str">
        <f t="shared" si="23"/>
        <v>December</v>
      </c>
    </row>
    <row r="501" spans="1:21" x14ac:dyDescent="0.3">
      <c r="A501" t="s">
        <v>1097</v>
      </c>
      <c r="B501" s="11">
        <v>46019</v>
      </c>
      <c r="C501" t="s">
        <v>1098</v>
      </c>
      <c r="D501" s="1" t="s">
        <v>149</v>
      </c>
      <c r="E501" s="1" t="s">
        <v>64</v>
      </c>
      <c r="F501" s="1" t="s">
        <v>65</v>
      </c>
      <c r="G501" s="1" t="s">
        <v>158</v>
      </c>
      <c r="H501" s="1" t="s">
        <v>78</v>
      </c>
      <c r="I501" s="1" t="s">
        <v>79</v>
      </c>
      <c r="J501" s="3">
        <v>1</v>
      </c>
      <c r="K501" s="2">
        <v>19.12</v>
      </c>
      <c r="L501" s="2">
        <v>0.1</v>
      </c>
      <c r="M501" s="2">
        <v>17.21</v>
      </c>
      <c r="N501" s="2">
        <v>5.63</v>
      </c>
      <c r="O501" s="1" t="s">
        <v>26</v>
      </c>
      <c r="P501" s="1" t="s">
        <v>27</v>
      </c>
      <c r="Q501" s="1" t="s">
        <v>81</v>
      </c>
      <c r="R501" s="3">
        <v>3</v>
      </c>
      <c r="S501" s="3">
        <f t="shared" si="22"/>
        <v>2025</v>
      </c>
      <c r="T501" s="3">
        <f t="shared" si="21"/>
        <v>12</v>
      </c>
      <c r="U501" t="str">
        <f t="shared" si="23"/>
        <v>December</v>
      </c>
    </row>
    <row r="502" spans="1:21" x14ac:dyDescent="0.3">
      <c r="A502" t="s">
        <v>1099</v>
      </c>
      <c r="B502" s="11">
        <v>45930</v>
      </c>
      <c r="C502" t="s">
        <v>1100</v>
      </c>
      <c r="D502" s="1" t="s">
        <v>149</v>
      </c>
      <c r="E502" s="1" t="s">
        <v>100</v>
      </c>
      <c r="F502" s="1" t="s">
        <v>57</v>
      </c>
      <c r="G502" s="1" t="s">
        <v>101</v>
      </c>
      <c r="H502" s="1" t="s">
        <v>135</v>
      </c>
      <c r="I502" s="1" t="s">
        <v>60</v>
      </c>
      <c r="J502" s="3">
        <v>1</v>
      </c>
      <c r="K502" s="2">
        <v>201.14</v>
      </c>
      <c r="L502" s="2">
        <v>0.1</v>
      </c>
      <c r="M502" s="2">
        <v>181.03</v>
      </c>
      <c r="N502" s="2">
        <v>35.96</v>
      </c>
      <c r="O502" s="1" t="s">
        <v>44</v>
      </c>
      <c r="P502" s="1" t="s">
        <v>27</v>
      </c>
      <c r="Q502" s="1" t="s">
        <v>81</v>
      </c>
      <c r="R502" s="3">
        <v>4</v>
      </c>
      <c r="S502" s="3">
        <f t="shared" si="22"/>
        <v>2025</v>
      </c>
      <c r="T502" s="3">
        <f t="shared" si="21"/>
        <v>9</v>
      </c>
      <c r="U502" t="str">
        <f t="shared" si="23"/>
        <v>September</v>
      </c>
    </row>
    <row r="503" spans="1:21" x14ac:dyDescent="0.3">
      <c r="A503" t="s">
        <v>1101</v>
      </c>
      <c r="B503" s="11">
        <v>45867</v>
      </c>
      <c r="C503" t="s">
        <v>1102</v>
      </c>
      <c r="D503" s="1" t="s">
        <v>93</v>
      </c>
      <c r="E503" s="1" t="s">
        <v>64</v>
      </c>
      <c r="F503" s="1" t="s">
        <v>65</v>
      </c>
      <c r="G503" s="1" t="s">
        <v>77</v>
      </c>
      <c r="H503" s="1" t="s">
        <v>167</v>
      </c>
      <c r="I503" s="1" t="s">
        <v>67</v>
      </c>
      <c r="J503" s="3">
        <v>2</v>
      </c>
      <c r="K503" s="2">
        <v>64.59</v>
      </c>
      <c r="L503" s="2">
        <v>0</v>
      </c>
      <c r="M503" s="2">
        <v>129.19</v>
      </c>
      <c r="N503" s="2">
        <v>36.58</v>
      </c>
      <c r="O503" s="1" t="s">
        <v>35</v>
      </c>
      <c r="P503" s="1" t="s">
        <v>27</v>
      </c>
      <c r="Q503" s="1" t="s">
        <v>28</v>
      </c>
      <c r="R503" s="3">
        <v>5</v>
      </c>
      <c r="S503" s="3">
        <f t="shared" si="22"/>
        <v>2025</v>
      </c>
      <c r="T503" s="3">
        <f t="shared" si="21"/>
        <v>7</v>
      </c>
      <c r="U503" t="str">
        <f t="shared" si="23"/>
        <v>July</v>
      </c>
    </row>
    <row r="504" spans="1:21" x14ac:dyDescent="0.3">
      <c r="A504" t="s">
        <v>1103</v>
      </c>
      <c r="B504" s="11">
        <v>45779</v>
      </c>
      <c r="C504" t="s">
        <v>443</v>
      </c>
      <c r="D504" s="1" t="s">
        <v>20</v>
      </c>
      <c r="E504" s="1" t="s">
        <v>64</v>
      </c>
      <c r="F504" s="1" t="s">
        <v>65</v>
      </c>
      <c r="G504" s="1" t="s">
        <v>158</v>
      </c>
      <c r="H504" s="1" t="s">
        <v>85</v>
      </c>
      <c r="I504" s="1" t="s">
        <v>86</v>
      </c>
      <c r="J504" s="3">
        <v>2</v>
      </c>
      <c r="K504" s="2">
        <v>121.79</v>
      </c>
      <c r="L504" s="2">
        <v>0.15</v>
      </c>
      <c r="M504" s="2">
        <v>207.04</v>
      </c>
      <c r="N504" s="2">
        <v>44.92</v>
      </c>
      <c r="O504" s="1" t="s">
        <v>26</v>
      </c>
      <c r="P504" s="1" t="s">
        <v>136</v>
      </c>
      <c r="Q504" s="1" t="s">
        <v>28</v>
      </c>
      <c r="R504" s="3">
        <v>1</v>
      </c>
      <c r="S504" s="3">
        <f t="shared" si="22"/>
        <v>2025</v>
      </c>
      <c r="T504" s="3">
        <f t="shared" si="21"/>
        <v>5</v>
      </c>
      <c r="U504" t="str">
        <f t="shared" si="23"/>
        <v>May</v>
      </c>
    </row>
    <row r="505" spans="1:21" x14ac:dyDescent="0.3">
      <c r="A505" t="s">
        <v>1104</v>
      </c>
      <c r="B505" s="11">
        <v>45972</v>
      </c>
      <c r="C505" t="s">
        <v>491</v>
      </c>
      <c r="D505" s="1" t="s">
        <v>20</v>
      </c>
      <c r="E505" s="1" t="s">
        <v>204</v>
      </c>
      <c r="F505" s="1" t="s">
        <v>205</v>
      </c>
      <c r="G505" s="1" t="s">
        <v>267</v>
      </c>
      <c r="H505" s="1" t="s">
        <v>135</v>
      </c>
      <c r="I505" s="1" t="s">
        <v>60</v>
      </c>
      <c r="J505" s="3">
        <v>2</v>
      </c>
      <c r="K505" s="2">
        <v>202.27</v>
      </c>
      <c r="L505" s="2">
        <v>0</v>
      </c>
      <c r="M505" s="2">
        <v>404.53</v>
      </c>
      <c r="N505" s="2">
        <v>66.599999999999994</v>
      </c>
      <c r="O505" s="1" t="s">
        <v>35</v>
      </c>
      <c r="P505" s="1" t="s">
        <v>27</v>
      </c>
      <c r="Q505" s="1" t="s">
        <v>81</v>
      </c>
      <c r="R505" s="3">
        <v>4</v>
      </c>
      <c r="S505" s="3">
        <f t="shared" si="22"/>
        <v>2025</v>
      </c>
      <c r="T505" s="3">
        <f t="shared" si="21"/>
        <v>11</v>
      </c>
      <c r="U505" t="str">
        <f t="shared" si="23"/>
        <v>November</v>
      </c>
    </row>
    <row r="506" spans="1:21" x14ac:dyDescent="0.3">
      <c r="A506" t="s">
        <v>1105</v>
      </c>
      <c r="B506" s="11">
        <v>45925</v>
      </c>
      <c r="C506" t="s">
        <v>1106</v>
      </c>
      <c r="D506" s="1" t="s">
        <v>133</v>
      </c>
      <c r="E506" s="1" t="s">
        <v>40</v>
      </c>
      <c r="F506" s="1" t="s">
        <v>41</v>
      </c>
      <c r="G506" s="1" t="s">
        <v>270</v>
      </c>
      <c r="H506" s="1" t="s">
        <v>102</v>
      </c>
      <c r="I506" s="1" t="s">
        <v>34</v>
      </c>
      <c r="J506" s="3">
        <v>1</v>
      </c>
      <c r="K506" s="2">
        <v>47.29</v>
      </c>
      <c r="L506" s="2">
        <v>0.2</v>
      </c>
      <c r="M506" s="2">
        <v>37.83</v>
      </c>
      <c r="N506" s="2">
        <v>9.32</v>
      </c>
      <c r="O506" s="1" t="s">
        <v>35</v>
      </c>
      <c r="P506" s="1" t="s">
        <v>27</v>
      </c>
      <c r="Q506" s="1" t="s">
        <v>36</v>
      </c>
      <c r="R506" s="3">
        <v>5</v>
      </c>
      <c r="S506" s="3">
        <f t="shared" si="22"/>
        <v>2025</v>
      </c>
      <c r="T506" s="3">
        <f t="shared" si="21"/>
        <v>9</v>
      </c>
      <c r="U506" t="str">
        <f t="shared" si="23"/>
        <v>September</v>
      </c>
    </row>
    <row r="507" spans="1:21" x14ac:dyDescent="0.3">
      <c r="A507" t="s">
        <v>1107</v>
      </c>
      <c r="B507" s="11">
        <v>45721</v>
      </c>
      <c r="C507" t="s">
        <v>1108</v>
      </c>
      <c r="D507" s="1" t="s">
        <v>209</v>
      </c>
      <c r="E507" s="1" t="s">
        <v>21</v>
      </c>
      <c r="F507" s="1" t="s">
        <v>22</v>
      </c>
      <c r="G507" s="1" t="s">
        <v>32</v>
      </c>
      <c r="H507" s="1" t="s">
        <v>167</v>
      </c>
      <c r="I507" s="1" t="s">
        <v>67</v>
      </c>
      <c r="J507" s="3">
        <v>2</v>
      </c>
      <c r="K507" s="2">
        <v>64.92</v>
      </c>
      <c r="L507" s="2">
        <v>0.15</v>
      </c>
      <c r="M507" s="2">
        <v>110.36</v>
      </c>
      <c r="N507" s="2">
        <v>34.450000000000003</v>
      </c>
      <c r="O507" s="1" t="s">
        <v>44</v>
      </c>
      <c r="P507" s="1" t="s">
        <v>136</v>
      </c>
      <c r="Q507" s="1" t="s">
        <v>28</v>
      </c>
      <c r="R507" s="3">
        <v>4</v>
      </c>
      <c r="S507" s="3">
        <f t="shared" si="22"/>
        <v>2025</v>
      </c>
      <c r="T507" s="3">
        <f t="shared" si="21"/>
        <v>3</v>
      </c>
      <c r="U507" t="str">
        <f t="shared" si="23"/>
        <v>March</v>
      </c>
    </row>
    <row r="508" spans="1:21" x14ac:dyDescent="0.3">
      <c r="A508" t="s">
        <v>1109</v>
      </c>
      <c r="B508" s="11">
        <v>45999</v>
      </c>
      <c r="C508" t="s">
        <v>1110</v>
      </c>
      <c r="D508" s="1" t="s">
        <v>166</v>
      </c>
      <c r="E508" s="1" t="s">
        <v>40</v>
      </c>
      <c r="F508" s="1" t="s">
        <v>41</v>
      </c>
      <c r="G508" s="1" t="s">
        <v>216</v>
      </c>
      <c r="H508" s="1" t="s">
        <v>66</v>
      </c>
      <c r="I508" s="1" t="s">
        <v>67</v>
      </c>
      <c r="J508" s="3">
        <v>2</v>
      </c>
      <c r="K508" s="2">
        <v>52.66</v>
      </c>
      <c r="L508" s="2">
        <v>0.1</v>
      </c>
      <c r="M508" s="2">
        <v>94.78</v>
      </c>
      <c r="N508" s="2">
        <v>30.03</v>
      </c>
      <c r="O508" s="1" t="s">
        <v>44</v>
      </c>
      <c r="P508" s="1" t="s">
        <v>27</v>
      </c>
      <c r="Q508" s="1" t="s">
        <v>81</v>
      </c>
      <c r="R508" s="3">
        <v>4</v>
      </c>
      <c r="S508" s="3">
        <f t="shared" si="22"/>
        <v>2025</v>
      </c>
      <c r="T508" s="3">
        <f t="shared" si="21"/>
        <v>12</v>
      </c>
      <c r="U508" t="str">
        <f t="shared" si="23"/>
        <v>December</v>
      </c>
    </row>
    <row r="509" spans="1:21" x14ac:dyDescent="0.3">
      <c r="A509" t="s">
        <v>1111</v>
      </c>
      <c r="B509" s="11">
        <v>45975</v>
      </c>
      <c r="C509" t="s">
        <v>1112</v>
      </c>
      <c r="D509" s="1" t="s">
        <v>70</v>
      </c>
      <c r="E509" s="1" t="s">
        <v>56</v>
      </c>
      <c r="F509" s="1" t="s">
        <v>57</v>
      </c>
      <c r="G509" s="1" t="s">
        <v>255</v>
      </c>
      <c r="H509" s="1" t="s">
        <v>146</v>
      </c>
      <c r="I509" s="1" t="s">
        <v>67</v>
      </c>
      <c r="J509" s="3">
        <v>1</v>
      </c>
      <c r="K509" s="2">
        <v>77.819999999999993</v>
      </c>
      <c r="L509" s="2">
        <v>0.05</v>
      </c>
      <c r="M509" s="2">
        <v>73.930000000000007</v>
      </c>
      <c r="N509" s="2">
        <v>18.41</v>
      </c>
      <c r="O509" s="1" t="s">
        <v>44</v>
      </c>
      <c r="P509" s="1" t="s">
        <v>27</v>
      </c>
      <c r="Q509" s="1" t="s">
        <v>28</v>
      </c>
      <c r="R509" s="3">
        <v>5</v>
      </c>
      <c r="S509" s="3">
        <f t="shared" si="22"/>
        <v>2025</v>
      </c>
      <c r="T509" s="3">
        <f t="shared" si="21"/>
        <v>11</v>
      </c>
      <c r="U509" t="str">
        <f t="shared" si="23"/>
        <v>November</v>
      </c>
    </row>
    <row r="510" spans="1:21" x14ac:dyDescent="0.3">
      <c r="A510" t="s">
        <v>1113</v>
      </c>
      <c r="B510" s="11">
        <v>46009</v>
      </c>
      <c r="C510" t="s">
        <v>1114</v>
      </c>
      <c r="D510" s="1" t="s">
        <v>185</v>
      </c>
      <c r="E510" s="1" t="s">
        <v>48</v>
      </c>
      <c r="F510" s="1" t="s">
        <v>49</v>
      </c>
      <c r="G510" s="1" t="s">
        <v>340</v>
      </c>
      <c r="H510" s="1" t="s">
        <v>102</v>
      </c>
      <c r="I510" s="1" t="s">
        <v>34</v>
      </c>
      <c r="J510" s="3">
        <v>1</v>
      </c>
      <c r="K510" s="2">
        <v>51.43</v>
      </c>
      <c r="L510" s="2">
        <v>0.1</v>
      </c>
      <c r="M510" s="2">
        <v>46.29</v>
      </c>
      <c r="N510" s="2">
        <v>10.02</v>
      </c>
      <c r="O510" s="1" t="s">
        <v>26</v>
      </c>
      <c r="P510" s="1" t="s">
        <v>136</v>
      </c>
      <c r="Q510" s="1" t="s">
        <v>28</v>
      </c>
      <c r="R510" s="3">
        <v>4</v>
      </c>
      <c r="S510" s="3">
        <f t="shared" si="22"/>
        <v>2025</v>
      </c>
      <c r="T510" s="3">
        <f t="shared" si="21"/>
        <v>12</v>
      </c>
      <c r="U510" t="str">
        <f t="shared" si="23"/>
        <v>December</v>
      </c>
    </row>
    <row r="511" spans="1:21" x14ac:dyDescent="0.3">
      <c r="A511" t="s">
        <v>1115</v>
      </c>
      <c r="B511" s="11">
        <v>45941</v>
      </c>
      <c r="C511" t="s">
        <v>1116</v>
      </c>
      <c r="D511" s="1" t="s">
        <v>185</v>
      </c>
      <c r="E511" s="1" t="s">
        <v>64</v>
      </c>
      <c r="F511" s="1" t="s">
        <v>65</v>
      </c>
      <c r="G511" s="1" t="s">
        <v>77</v>
      </c>
      <c r="H511" s="1" t="s">
        <v>150</v>
      </c>
      <c r="I511" s="1" t="s">
        <v>97</v>
      </c>
      <c r="J511" s="3">
        <v>1</v>
      </c>
      <c r="K511" s="2">
        <v>72.08</v>
      </c>
      <c r="L511" s="2">
        <v>0.15</v>
      </c>
      <c r="M511" s="2">
        <v>61.27</v>
      </c>
      <c r="N511" s="2">
        <v>17.809999999999999</v>
      </c>
      <c r="O511" s="1" t="s">
        <v>44</v>
      </c>
      <c r="P511" s="1" t="s">
        <v>52</v>
      </c>
      <c r="Q511" s="1" t="s">
        <v>28</v>
      </c>
      <c r="R511" s="3">
        <v>3</v>
      </c>
      <c r="S511" s="3">
        <f t="shared" si="22"/>
        <v>2025</v>
      </c>
      <c r="T511" s="3">
        <f t="shared" si="21"/>
        <v>10</v>
      </c>
      <c r="U511" t="str">
        <f t="shared" si="23"/>
        <v>October</v>
      </c>
    </row>
    <row r="512" spans="1:21" x14ac:dyDescent="0.3">
      <c r="A512" t="s">
        <v>1117</v>
      </c>
      <c r="B512" s="11">
        <v>45897</v>
      </c>
      <c r="C512" t="s">
        <v>1118</v>
      </c>
      <c r="D512" s="1" t="s">
        <v>63</v>
      </c>
      <c r="E512" s="1" t="s">
        <v>40</v>
      </c>
      <c r="F512" s="1" t="s">
        <v>41</v>
      </c>
      <c r="G512" s="1" t="s">
        <v>42</v>
      </c>
      <c r="H512" s="1" t="s">
        <v>43</v>
      </c>
      <c r="I512" s="1" t="s">
        <v>34</v>
      </c>
      <c r="J512" s="3">
        <v>1</v>
      </c>
      <c r="K512" s="2">
        <v>84.06</v>
      </c>
      <c r="L512" s="2">
        <v>0.1</v>
      </c>
      <c r="M512" s="2">
        <v>75.650000000000006</v>
      </c>
      <c r="N512" s="2">
        <v>22.49</v>
      </c>
      <c r="O512" s="1" t="s">
        <v>44</v>
      </c>
      <c r="P512" s="1" t="s">
        <v>27</v>
      </c>
      <c r="Q512" s="1" t="s">
        <v>28</v>
      </c>
      <c r="R512" s="3">
        <v>3</v>
      </c>
      <c r="S512" s="3">
        <f t="shared" si="22"/>
        <v>2025</v>
      </c>
      <c r="T512" s="3">
        <f t="shared" si="21"/>
        <v>8</v>
      </c>
      <c r="U512" t="str">
        <f t="shared" si="23"/>
        <v>August</v>
      </c>
    </row>
    <row r="513" spans="1:21" x14ac:dyDescent="0.3">
      <c r="A513" t="s">
        <v>1119</v>
      </c>
      <c r="B513" s="11">
        <v>45821</v>
      </c>
      <c r="C513" t="s">
        <v>1120</v>
      </c>
      <c r="D513" s="1" t="s">
        <v>122</v>
      </c>
      <c r="E513" s="1" t="s">
        <v>106</v>
      </c>
      <c r="F513" s="1" t="s">
        <v>65</v>
      </c>
      <c r="G513" s="1" t="s">
        <v>115</v>
      </c>
      <c r="H513" s="1" t="s">
        <v>125</v>
      </c>
      <c r="I513" s="1" t="s">
        <v>34</v>
      </c>
      <c r="J513" s="3">
        <v>2</v>
      </c>
      <c r="K513" s="2">
        <v>162.72</v>
      </c>
      <c r="L513" s="2">
        <v>0.05</v>
      </c>
      <c r="M513" s="2">
        <v>309.17</v>
      </c>
      <c r="N513" s="2">
        <v>52.18</v>
      </c>
      <c r="O513" s="1" t="s">
        <v>44</v>
      </c>
      <c r="P513" s="1" t="s">
        <v>27</v>
      </c>
      <c r="Q513" s="1" t="s">
        <v>28</v>
      </c>
      <c r="R513" s="3">
        <v>2</v>
      </c>
      <c r="S513" s="3">
        <f t="shared" si="22"/>
        <v>2025</v>
      </c>
      <c r="T513" s="3">
        <f t="shared" si="21"/>
        <v>6</v>
      </c>
      <c r="U513" t="str">
        <f t="shared" si="23"/>
        <v>June</v>
      </c>
    </row>
    <row r="514" spans="1:21" x14ac:dyDescent="0.3">
      <c r="A514" t="s">
        <v>1121</v>
      </c>
      <c r="B514" s="11">
        <v>46005</v>
      </c>
      <c r="C514" t="s">
        <v>1122</v>
      </c>
      <c r="D514" s="1" t="s">
        <v>31</v>
      </c>
      <c r="E514" s="1" t="s">
        <v>21</v>
      </c>
      <c r="F514" s="1" t="s">
        <v>22</v>
      </c>
      <c r="G514" s="1" t="s">
        <v>320</v>
      </c>
      <c r="H514" s="1" t="s">
        <v>78</v>
      </c>
      <c r="I514" s="1" t="s">
        <v>79</v>
      </c>
      <c r="J514" s="3">
        <v>2</v>
      </c>
      <c r="K514" s="2">
        <v>17.98</v>
      </c>
      <c r="L514" s="2">
        <v>0.15</v>
      </c>
      <c r="M514" s="2">
        <v>30.56</v>
      </c>
      <c r="N514" s="2">
        <v>11.81</v>
      </c>
      <c r="O514" s="1" t="s">
        <v>35</v>
      </c>
      <c r="P514" s="1" t="s">
        <v>136</v>
      </c>
      <c r="Q514" s="1" t="s">
        <v>28</v>
      </c>
      <c r="R514" s="3">
        <v>5</v>
      </c>
      <c r="S514" s="3">
        <f t="shared" si="22"/>
        <v>2025</v>
      </c>
      <c r="T514" s="3">
        <f t="shared" ref="T514:T577" si="24">MONTH(B514)</f>
        <v>12</v>
      </c>
      <c r="U514" t="str">
        <f t="shared" si="23"/>
        <v>December</v>
      </c>
    </row>
    <row r="515" spans="1:21" x14ac:dyDescent="0.3">
      <c r="A515" t="s">
        <v>1123</v>
      </c>
      <c r="B515" s="11">
        <v>45987</v>
      </c>
      <c r="C515" t="s">
        <v>1124</v>
      </c>
      <c r="D515" s="1" t="s">
        <v>175</v>
      </c>
      <c r="E515" s="1" t="s">
        <v>21</v>
      </c>
      <c r="F515" s="1" t="s">
        <v>22</v>
      </c>
      <c r="G515" s="1" t="s">
        <v>227</v>
      </c>
      <c r="H515" s="1" t="s">
        <v>146</v>
      </c>
      <c r="I515" s="1" t="s">
        <v>67</v>
      </c>
      <c r="J515" s="3">
        <v>4</v>
      </c>
      <c r="K515" s="2">
        <v>84.11</v>
      </c>
      <c r="L515" s="2">
        <v>0</v>
      </c>
      <c r="M515" s="2">
        <v>336.46</v>
      </c>
      <c r="N515" s="2">
        <v>81.260000000000005</v>
      </c>
      <c r="O515" s="1" t="s">
        <v>44</v>
      </c>
      <c r="P515" s="1" t="s">
        <v>27</v>
      </c>
      <c r="Q515" s="1" t="s">
        <v>28</v>
      </c>
      <c r="R515" s="3">
        <v>4</v>
      </c>
      <c r="S515" s="3">
        <f t="shared" ref="S515:S578" si="25">YEAR(B515)</f>
        <v>2025</v>
      </c>
      <c r="T515" s="3">
        <f t="shared" si="24"/>
        <v>11</v>
      </c>
      <c r="U515" t="str">
        <f t="shared" ref="U515:U578" si="26">TEXT(B515,"mmmm")</f>
        <v>November</v>
      </c>
    </row>
    <row r="516" spans="1:21" x14ac:dyDescent="0.3">
      <c r="A516" t="s">
        <v>1125</v>
      </c>
      <c r="B516" s="11">
        <v>45675</v>
      </c>
      <c r="C516" t="s">
        <v>1126</v>
      </c>
      <c r="D516" s="1" t="s">
        <v>93</v>
      </c>
      <c r="E516" s="1" t="s">
        <v>64</v>
      </c>
      <c r="F516" s="1" t="s">
        <v>65</v>
      </c>
      <c r="G516" s="1" t="s">
        <v>77</v>
      </c>
      <c r="H516" s="1" t="s">
        <v>24</v>
      </c>
      <c r="I516" s="1" t="s">
        <v>25</v>
      </c>
      <c r="J516" s="3">
        <v>1</v>
      </c>
      <c r="K516" s="2">
        <v>42.91</v>
      </c>
      <c r="L516" s="2">
        <v>0.15</v>
      </c>
      <c r="M516" s="2">
        <v>36.47</v>
      </c>
      <c r="N516" s="2">
        <v>9.5399999999999991</v>
      </c>
      <c r="O516" s="1" t="s">
        <v>44</v>
      </c>
      <c r="P516" s="1" t="s">
        <v>136</v>
      </c>
      <c r="Q516" s="1" t="s">
        <v>28</v>
      </c>
      <c r="R516" s="3">
        <v>4</v>
      </c>
      <c r="S516" s="3">
        <f t="shared" si="25"/>
        <v>2025</v>
      </c>
      <c r="T516" s="3">
        <f t="shared" si="24"/>
        <v>1</v>
      </c>
      <c r="U516" t="str">
        <f t="shared" si="26"/>
        <v>January</v>
      </c>
    </row>
    <row r="517" spans="1:21" x14ac:dyDescent="0.3">
      <c r="A517" t="s">
        <v>1127</v>
      </c>
      <c r="B517" s="11">
        <v>45668</v>
      </c>
      <c r="C517" t="s">
        <v>1128</v>
      </c>
      <c r="D517" s="1" t="s">
        <v>209</v>
      </c>
      <c r="E517" s="1" t="s">
        <v>64</v>
      </c>
      <c r="F517" s="1" t="s">
        <v>65</v>
      </c>
      <c r="G517" s="1" t="s">
        <v>77</v>
      </c>
      <c r="H517" s="1" t="s">
        <v>96</v>
      </c>
      <c r="I517" s="1" t="s">
        <v>97</v>
      </c>
      <c r="J517" s="3">
        <v>1</v>
      </c>
      <c r="K517" s="2">
        <v>80.510000000000005</v>
      </c>
      <c r="L517" s="2">
        <v>0.1</v>
      </c>
      <c r="M517" s="2">
        <v>72.459999999999994</v>
      </c>
      <c r="N517" s="2">
        <v>16.91</v>
      </c>
      <c r="O517" s="1" t="s">
        <v>109</v>
      </c>
      <c r="P517" s="1" t="s">
        <v>52</v>
      </c>
      <c r="Q517" s="1" t="s">
        <v>28</v>
      </c>
      <c r="R517" s="3">
        <v>4</v>
      </c>
      <c r="S517" s="3">
        <f t="shared" si="25"/>
        <v>2025</v>
      </c>
      <c r="T517" s="3">
        <f t="shared" si="24"/>
        <v>1</v>
      </c>
      <c r="U517" t="str">
        <f t="shared" si="26"/>
        <v>January</v>
      </c>
    </row>
    <row r="518" spans="1:21" x14ac:dyDescent="0.3">
      <c r="A518" t="s">
        <v>1129</v>
      </c>
      <c r="B518" s="11">
        <v>45805</v>
      </c>
      <c r="C518" t="s">
        <v>1130</v>
      </c>
      <c r="D518" s="1" t="s">
        <v>292</v>
      </c>
      <c r="E518" s="1" t="s">
        <v>204</v>
      </c>
      <c r="F518" s="1" t="s">
        <v>205</v>
      </c>
      <c r="G518" s="1" t="s">
        <v>267</v>
      </c>
      <c r="H518" s="1" t="s">
        <v>167</v>
      </c>
      <c r="I518" s="1" t="s">
        <v>67</v>
      </c>
      <c r="J518" s="3">
        <v>2</v>
      </c>
      <c r="K518" s="2">
        <v>65.03</v>
      </c>
      <c r="L518" s="2">
        <v>0</v>
      </c>
      <c r="M518" s="2">
        <v>130.05000000000001</v>
      </c>
      <c r="N518" s="2">
        <v>38.35</v>
      </c>
      <c r="O518" s="1" t="s">
        <v>44</v>
      </c>
      <c r="P518" s="1" t="s">
        <v>27</v>
      </c>
      <c r="Q518" s="1" t="s">
        <v>81</v>
      </c>
      <c r="R518" s="3">
        <v>4</v>
      </c>
      <c r="S518" s="3">
        <f t="shared" si="25"/>
        <v>2025</v>
      </c>
      <c r="T518" s="3">
        <f t="shared" si="24"/>
        <v>5</v>
      </c>
      <c r="U518" t="str">
        <f t="shared" si="26"/>
        <v>May</v>
      </c>
    </row>
    <row r="519" spans="1:21" x14ac:dyDescent="0.3">
      <c r="A519" t="s">
        <v>1131</v>
      </c>
      <c r="B519" s="11">
        <v>45971</v>
      </c>
      <c r="C519" t="s">
        <v>1132</v>
      </c>
      <c r="D519" s="1" t="s">
        <v>153</v>
      </c>
      <c r="E519" s="1" t="s">
        <v>48</v>
      </c>
      <c r="F519" s="1" t="s">
        <v>49</v>
      </c>
      <c r="G519" s="1" t="s">
        <v>50</v>
      </c>
      <c r="H519" s="1" t="s">
        <v>43</v>
      </c>
      <c r="I519" s="1" t="s">
        <v>34</v>
      </c>
      <c r="J519" s="3">
        <v>2</v>
      </c>
      <c r="K519" s="2">
        <v>83.37</v>
      </c>
      <c r="L519" s="2">
        <v>0.1</v>
      </c>
      <c r="M519" s="2">
        <v>150.07</v>
      </c>
      <c r="N519" s="2">
        <v>37.44</v>
      </c>
      <c r="O519" s="1" t="s">
        <v>80</v>
      </c>
      <c r="P519" s="1" t="s">
        <v>27</v>
      </c>
      <c r="Q519" s="1" t="s">
        <v>28</v>
      </c>
      <c r="R519" s="3">
        <v>4</v>
      </c>
      <c r="S519" s="3">
        <f t="shared" si="25"/>
        <v>2025</v>
      </c>
      <c r="T519" s="3">
        <f t="shared" si="24"/>
        <v>11</v>
      </c>
      <c r="U519" t="str">
        <f t="shared" si="26"/>
        <v>November</v>
      </c>
    </row>
    <row r="520" spans="1:21" x14ac:dyDescent="0.3">
      <c r="A520" t="s">
        <v>1133</v>
      </c>
      <c r="B520" s="11">
        <v>46019</v>
      </c>
      <c r="C520" t="s">
        <v>262</v>
      </c>
      <c r="D520" s="1" t="s">
        <v>209</v>
      </c>
      <c r="E520" s="1" t="s">
        <v>100</v>
      </c>
      <c r="F520" s="1" t="s">
        <v>57</v>
      </c>
      <c r="G520" s="1" t="s">
        <v>154</v>
      </c>
      <c r="H520" s="1" t="s">
        <v>125</v>
      </c>
      <c r="I520" s="1" t="s">
        <v>34</v>
      </c>
      <c r="J520" s="3">
        <v>1</v>
      </c>
      <c r="K520" s="2">
        <v>157.11000000000001</v>
      </c>
      <c r="L520" s="2">
        <v>0.15</v>
      </c>
      <c r="M520" s="2">
        <v>133.54</v>
      </c>
      <c r="N520" s="2">
        <v>33.92</v>
      </c>
      <c r="O520" s="1" t="s">
        <v>35</v>
      </c>
      <c r="P520" s="1" t="s">
        <v>136</v>
      </c>
      <c r="Q520" s="1" t="s">
        <v>81</v>
      </c>
      <c r="R520" s="3">
        <v>5</v>
      </c>
      <c r="S520" s="3">
        <f t="shared" si="25"/>
        <v>2025</v>
      </c>
      <c r="T520" s="3">
        <f t="shared" si="24"/>
        <v>12</v>
      </c>
      <c r="U520" t="str">
        <f t="shared" si="26"/>
        <v>December</v>
      </c>
    </row>
    <row r="521" spans="1:21" x14ac:dyDescent="0.3">
      <c r="A521" t="s">
        <v>1134</v>
      </c>
      <c r="B521" s="11">
        <v>45716</v>
      </c>
      <c r="C521" t="s">
        <v>1135</v>
      </c>
      <c r="D521" s="1" t="s">
        <v>55</v>
      </c>
      <c r="E521" s="1" t="s">
        <v>143</v>
      </c>
      <c r="F521" s="1" t="s">
        <v>144</v>
      </c>
      <c r="G521" s="1" t="s">
        <v>198</v>
      </c>
      <c r="H521" s="1" t="s">
        <v>59</v>
      </c>
      <c r="I521" s="1" t="s">
        <v>60</v>
      </c>
      <c r="J521" s="3">
        <v>2</v>
      </c>
      <c r="K521" s="2">
        <v>43.62</v>
      </c>
      <c r="L521" s="2">
        <v>0</v>
      </c>
      <c r="M521" s="2">
        <v>87.24</v>
      </c>
      <c r="N521" s="2">
        <v>26.62</v>
      </c>
      <c r="O521" s="1" t="s">
        <v>44</v>
      </c>
      <c r="P521" s="1" t="s">
        <v>136</v>
      </c>
      <c r="Q521" s="1" t="s">
        <v>81</v>
      </c>
      <c r="R521" s="3">
        <v>4</v>
      </c>
      <c r="S521" s="3">
        <f t="shared" si="25"/>
        <v>2025</v>
      </c>
      <c r="T521" s="3">
        <f t="shared" si="24"/>
        <v>2</v>
      </c>
      <c r="U521" t="str">
        <f t="shared" si="26"/>
        <v>February</v>
      </c>
    </row>
    <row r="522" spans="1:21" x14ac:dyDescent="0.3">
      <c r="A522" t="s">
        <v>1136</v>
      </c>
      <c r="B522" s="11">
        <v>45890</v>
      </c>
      <c r="C522" t="s">
        <v>1137</v>
      </c>
      <c r="D522" s="1" t="s">
        <v>133</v>
      </c>
      <c r="E522" s="1" t="s">
        <v>100</v>
      </c>
      <c r="F522" s="1" t="s">
        <v>57</v>
      </c>
      <c r="G522" s="1" t="s">
        <v>101</v>
      </c>
      <c r="H522" s="1" t="s">
        <v>33</v>
      </c>
      <c r="I522" s="1" t="s">
        <v>34</v>
      </c>
      <c r="J522" s="3">
        <v>1</v>
      </c>
      <c r="K522" s="2">
        <v>36.840000000000003</v>
      </c>
      <c r="L522" s="2">
        <v>0.1</v>
      </c>
      <c r="M522" s="2">
        <v>33.159999999999997</v>
      </c>
      <c r="N522" s="2">
        <v>6.3</v>
      </c>
      <c r="O522" s="1" t="s">
        <v>44</v>
      </c>
      <c r="P522" s="1" t="s">
        <v>27</v>
      </c>
      <c r="Q522" s="1" t="s">
        <v>28</v>
      </c>
      <c r="R522" s="3">
        <v>1</v>
      </c>
      <c r="S522" s="3">
        <f t="shared" si="25"/>
        <v>2025</v>
      </c>
      <c r="T522" s="3">
        <f t="shared" si="24"/>
        <v>8</v>
      </c>
      <c r="U522" t="str">
        <f t="shared" si="26"/>
        <v>August</v>
      </c>
    </row>
    <row r="523" spans="1:21" x14ac:dyDescent="0.3">
      <c r="A523" t="s">
        <v>1138</v>
      </c>
      <c r="B523" s="11">
        <v>45806</v>
      </c>
      <c r="C523" t="s">
        <v>1139</v>
      </c>
      <c r="D523" s="1" t="s">
        <v>122</v>
      </c>
      <c r="E523" s="1" t="s">
        <v>100</v>
      </c>
      <c r="F523" s="1" t="s">
        <v>57</v>
      </c>
      <c r="G523" s="1" t="s">
        <v>221</v>
      </c>
      <c r="H523" s="1" t="s">
        <v>102</v>
      </c>
      <c r="I523" s="1" t="s">
        <v>34</v>
      </c>
      <c r="J523" s="3">
        <v>1</v>
      </c>
      <c r="K523" s="2">
        <v>45.99</v>
      </c>
      <c r="L523" s="2">
        <v>0</v>
      </c>
      <c r="M523" s="2">
        <v>45.99</v>
      </c>
      <c r="N523" s="2">
        <v>9.1</v>
      </c>
      <c r="O523" s="1" t="s">
        <v>26</v>
      </c>
      <c r="P523" s="1" t="s">
        <v>27</v>
      </c>
      <c r="Q523" s="1" t="s">
        <v>28</v>
      </c>
      <c r="R523" s="3">
        <v>5</v>
      </c>
      <c r="S523" s="3">
        <f t="shared" si="25"/>
        <v>2025</v>
      </c>
      <c r="T523" s="3">
        <f t="shared" si="24"/>
        <v>5</v>
      </c>
      <c r="U523" t="str">
        <f t="shared" si="26"/>
        <v>May</v>
      </c>
    </row>
    <row r="524" spans="1:21" x14ac:dyDescent="0.3">
      <c r="A524" t="s">
        <v>1140</v>
      </c>
      <c r="B524" s="11">
        <v>46015</v>
      </c>
      <c r="C524" t="s">
        <v>1141</v>
      </c>
      <c r="D524" s="1" t="s">
        <v>118</v>
      </c>
      <c r="E524" s="1" t="s">
        <v>40</v>
      </c>
      <c r="F524" s="1" t="s">
        <v>41</v>
      </c>
      <c r="G524" s="1" t="s">
        <v>42</v>
      </c>
      <c r="H524" s="1" t="s">
        <v>85</v>
      </c>
      <c r="I524" s="1" t="s">
        <v>86</v>
      </c>
      <c r="J524" s="3">
        <v>2</v>
      </c>
      <c r="K524" s="2">
        <v>123.97</v>
      </c>
      <c r="L524" s="2">
        <v>0.05</v>
      </c>
      <c r="M524" s="2">
        <v>235.55</v>
      </c>
      <c r="N524" s="2">
        <v>50.34</v>
      </c>
      <c r="O524" s="1" t="s">
        <v>44</v>
      </c>
      <c r="P524" s="1" t="s">
        <v>52</v>
      </c>
      <c r="Q524" s="1" t="s">
        <v>28</v>
      </c>
      <c r="R524" s="3">
        <v>4</v>
      </c>
      <c r="S524" s="3">
        <f t="shared" si="25"/>
        <v>2025</v>
      </c>
      <c r="T524" s="3">
        <f t="shared" si="24"/>
        <v>12</v>
      </c>
      <c r="U524" t="str">
        <f t="shared" si="26"/>
        <v>December</v>
      </c>
    </row>
    <row r="525" spans="1:21" x14ac:dyDescent="0.3">
      <c r="A525" t="s">
        <v>1142</v>
      </c>
      <c r="B525" s="11">
        <v>45980</v>
      </c>
      <c r="C525" t="s">
        <v>617</v>
      </c>
      <c r="D525" s="1" t="s">
        <v>55</v>
      </c>
      <c r="E525" s="1" t="s">
        <v>100</v>
      </c>
      <c r="F525" s="1" t="s">
        <v>57</v>
      </c>
      <c r="G525" s="1" t="s">
        <v>221</v>
      </c>
      <c r="H525" s="1" t="s">
        <v>102</v>
      </c>
      <c r="I525" s="1" t="s">
        <v>34</v>
      </c>
      <c r="J525" s="3">
        <v>3</v>
      </c>
      <c r="K525" s="2">
        <v>51.09</v>
      </c>
      <c r="L525" s="2">
        <v>0.15</v>
      </c>
      <c r="M525" s="2">
        <v>130.29</v>
      </c>
      <c r="N525" s="2">
        <v>26.2</v>
      </c>
      <c r="O525" s="1" t="s">
        <v>224</v>
      </c>
      <c r="P525" s="1" t="s">
        <v>52</v>
      </c>
      <c r="Q525" s="1" t="s">
        <v>28</v>
      </c>
      <c r="R525" s="3">
        <v>4</v>
      </c>
      <c r="S525" s="3">
        <f t="shared" si="25"/>
        <v>2025</v>
      </c>
      <c r="T525" s="3">
        <f t="shared" si="24"/>
        <v>11</v>
      </c>
      <c r="U525" t="str">
        <f t="shared" si="26"/>
        <v>November</v>
      </c>
    </row>
    <row r="526" spans="1:21" x14ac:dyDescent="0.3">
      <c r="A526" t="s">
        <v>1143</v>
      </c>
      <c r="B526" s="11">
        <v>45979</v>
      </c>
      <c r="C526" t="s">
        <v>212</v>
      </c>
      <c r="D526" s="1" t="s">
        <v>157</v>
      </c>
      <c r="E526" s="1" t="s">
        <v>123</v>
      </c>
      <c r="F526" s="1" t="s">
        <v>57</v>
      </c>
      <c r="G526" s="1" t="s">
        <v>337</v>
      </c>
      <c r="H526" s="1" t="s">
        <v>293</v>
      </c>
      <c r="I526" s="1" t="s">
        <v>86</v>
      </c>
      <c r="J526" s="3">
        <v>1</v>
      </c>
      <c r="K526" s="2">
        <v>23.48</v>
      </c>
      <c r="L526" s="2">
        <v>0.15</v>
      </c>
      <c r="M526" s="2">
        <v>19.96</v>
      </c>
      <c r="N526" s="2">
        <v>8.18</v>
      </c>
      <c r="O526" s="1" t="s">
        <v>80</v>
      </c>
      <c r="P526" s="1" t="s">
        <v>27</v>
      </c>
      <c r="Q526" s="1" t="s">
        <v>28</v>
      </c>
      <c r="R526" s="3">
        <v>5</v>
      </c>
      <c r="S526" s="3">
        <f t="shared" si="25"/>
        <v>2025</v>
      </c>
      <c r="T526" s="3">
        <f t="shared" si="24"/>
        <v>11</v>
      </c>
      <c r="U526" t="str">
        <f t="shared" si="26"/>
        <v>November</v>
      </c>
    </row>
    <row r="527" spans="1:21" x14ac:dyDescent="0.3">
      <c r="A527" t="s">
        <v>1144</v>
      </c>
      <c r="B527" s="11">
        <v>45841</v>
      </c>
      <c r="C527" t="s">
        <v>1145</v>
      </c>
      <c r="D527" s="1" t="s">
        <v>55</v>
      </c>
      <c r="E527" s="1" t="s">
        <v>40</v>
      </c>
      <c r="F527" s="1" t="s">
        <v>41</v>
      </c>
      <c r="G527" s="1" t="s">
        <v>216</v>
      </c>
      <c r="H527" s="1" t="s">
        <v>125</v>
      </c>
      <c r="I527" s="1" t="s">
        <v>34</v>
      </c>
      <c r="J527" s="3">
        <v>2</v>
      </c>
      <c r="K527" s="2">
        <v>172.36</v>
      </c>
      <c r="L527" s="2">
        <v>0.05</v>
      </c>
      <c r="M527" s="2">
        <v>327.48</v>
      </c>
      <c r="N527" s="2">
        <v>80.510000000000005</v>
      </c>
      <c r="O527" s="1" t="s">
        <v>80</v>
      </c>
      <c r="P527" s="1" t="s">
        <v>136</v>
      </c>
      <c r="Q527" s="1" t="s">
        <v>28</v>
      </c>
      <c r="R527" s="3">
        <v>4</v>
      </c>
      <c r="S527" s="3">
        <f t="shared" si="25"/>
        <v>2025</v>
      </c>
      <c r="T527" s="3">
        <f t="shared" si="24"/>
        <v>7</v>
      </c>
      <c r="U527" t="str">
        <f t="shared" si="26"/>
        <v>July</v>
      </c>
    </row>
    <row r="528" spans="1:21" x14ac:dyDescent="0.3">
      <c r="A528" t="s">
        <v>1146</v>
      </c>
      <c r="B528" s="11">
        <v>45820</v>
      </c>
      <c r="C528" t="s">
        <v>1147</v>
      </c>
      <c r="D528" s="1" t="s">
        <v>166</v>
      </c>
      <c r="E528" s="1" t="s">
        <v>100</v>
      </c>
      <c r="F528" s="1" t="s">
        <v>57</v>
      </c>
      <c r="G528" s="1" t="s">
        <v>101</v>
      </c>
      <c r="H528" s="1" t="s">
        <v>66</v>
      </c>
      <c r="I528" s="1" t="s">
        <v>67</v>
      </c>
      <c r="J528" s="3">
        <v>1</v>
      </c>
      <c r="K528" s="2">
        <v>53.33</v>
      </c>
      <c r="L528" s="2">
        <v>0.1</v>
      </c>
      <c r="M528" s="2">
        <v>47.99</v>
      </c>
      <c r="N528" s="2">
        <v>17.7</v>
      </c>
      <c r="O528" s="1" t="s">
        <v>80</v>
      </c>
      <c r="P528" s="1" t="s">
        <v>27</v>
      </c>
      <c r="Q528" s="1" t="s">
        <v>28</v>
      </c>
      <c r="R528" s="3">
        <v>3</v>
      </c>
      <c r="S528" s="3">
        <f t="shared" si="25"/>
        <v>2025</v>
      </c>
      <c r="T528" s="3">
        <f t="shared" si="24"/>
        <v>6</v>
      </c>
      <c r="U528" t="str">
        <f t="shared" si="26"/>
        <v>June</v>
      </c>
    </row>
    <row r="529" spans="1:21" x14ac:dyDescent="0.3">
      <c r="A529" t="s">
        <v>1148</v>
      </c>
      <c r="B529" s="11">
        <v>45764</v>
      </c>
      <c r="C529" t="s">
        <v>1149</v>
      </c>
      <c r="D529" s="1" t="s">
        <v>142</v>
      </c>
      <c r="E529" s="1" t="s">
        <v>71</v>
      </c>
      <c r="F529" s="1" t="s">
        <v>72</v>
      </c>
      <c r="G529" s="1" t="s">
        <v>412</v>
      </c>
      <c r="H529" s="1" t="s">
        <v>78</v>
      </c>
      <c r="I529" s="1" t="s">
        <v>79</v>
      </c>
      <c r="J529" s="3">
        <v>5</v>
      </c>
      <c r="K529" s="2">
        <v>20.28</v>
      </c>
      <c r="L529" s="2">
        <v>0.15</v>
      </c>
      <c r="M529" s="2">
        <v>86.18</v>
      </c>
      <c r="N529" s="2">
        <v>34.409999999999997</v>
      </c>
      <c r="O529" s="1" t="s">
        <v>35</v>
      </c>
      <c r="P529" s="1" t="s">
        <v>27</v>
      </c>
      <c r="Q529" s="1" t="s">
        <v>28</v>
      </c>
      <c r="R529" s="3">
        <v>5</v>
      </c>
      <c r="S529" s="3">
        <f t="shared" si="25"/>
        <v>2025</v>
      </c>
      <c r="T529" s="3">
        <f t="shared" si="24"/>
        <v>4</v>
      </c>
      <c r="U529" t="str">
        <f t="shared" si="26"/>
        <v>April</v>
      </c>
    </row>
    <row r="530" spans="1:21" x14ac:dyDescent="0.3">
      <c r="A530" t="s">
        <v>1150</v>
      </c>
      <c r="B530" s="11">
        <v>45680</v>
      </c>
      <c r="C530" t="s">
        <v>495</v>
      </c>
      <c r="D530" s="1" t="s">
        <v>292</v>
      </c>
      <c r="E530" s="1" t="s">
        <v>21</v>
      </c>
      <c r="F530" s="1" t="s">
        <v>22</v>
      </c>
      <c r="G530" s="1" t="s">
        <v>320</v>
      </c>
      <c r="H530" s="1" t="s">
        <v>167</v>
      </c>
      <c r="I530" s="1" t="s">
        <v>67</v>
      </c>
      <c r="J530" s="3">
        <v>1</v>
      </c>
      <c r="K530" s="2">
        <v>67.989999999999995</v>
      </c>
      <c r="L530" s="2">
        <v>0.15</v>
      </c>
      <c r="M530" s="2">
        <v>57.79</v>
      </c>
      <c r="N530" s="2">
        <v>17.190000000000001</v>
      </c>
      <c r="O530" s="1" t="s">
        <v>80</v>
      </c>
      <c r="P530" s="1" t="s">
        <v>136</v>
      </c>
      <c r="Q530" s="1" t="s">
        <v>28</v>
      </c>
      <c r="R530" s="3">
        <v>4</v>
      </c>
      <c r="S530" s="3">
        <f t="shared" si="25"/>
        <v>2025</v>
      </c>
      <c r="T530" s="3">
        <f t="shared" si="24"/>
        <v>1</v>
      </c>
      <c r="U530" t="str">
        <f t="shared" si="26"/>
        <v>January</v>
      </c>
    </row>
    <row r="531" spans="1:21" x14ac:dyDescent="0.3">
      <c r="A531" t="s">
        <v>1151</v>
      </c>
      <c r="B531" s="11">
        <v>45987</v>
      </c>
      <c r="C531" t="s">
        <v>436</v>
      </c>
      <c r="D531" s="1" t="s">
        <v>47</v>
      </c>
      <c r="E531" s="1" t="s">
        <v>106</v>
      </c>
      <c r="F531" s="1" t="s">
        <v>65</v>
      </c>
      <c r="G531" s="1" t="s">
        <v>179</v>
      </c>
      <c r="H531" s="1" t="s">
        <v>125</v>
      </c>
      <c r="I531" s="1" t="s">
        <v>34</v>
      </c>
      <c r="J531" s="3">
        <v>2</v>
      </c>
      <c r="K531" s="2">
        <v>172.31</v>
      </c>
      <c r="L531" s="2">
        <v>0</v>
      </c>
      <c r="M531" s="2">
        <v>344.63</v>
      </c>
      <c r="N531" s="2">
        <v>71.16</v>
      </c>
      <c r="O531" s="1" t="s">
        <v>26</v>
      </c>
      <c r="P531" s="1" t="s">
        <v>52</v>
      </c>
      <c r="Q531" s="1" t="s">
        <v>28</v>
      </c>
      <c r="R531" s="3">
        <v>3</v>
      </c>
      <c r="S531" s="3">
        <f t="shared" si="25"/>
        <v>2025</v>
      </c>
      <c r="T531" s="3">
        <f t="shared" si="24"/>
        <v>11</v>
      </c>
      <c r="U531" t="str">
        <f t="shared" si="26"/>
        <v>November</v>
      </c>
    </row>
    <row r="532" spans="1:21" x14ac:dyDescent="0.3">
      <c r="A532" t="s">
        <v>1152</v>
      </c>
      <c r="B532" s="11">
        <v>45972</v>
      </c>
      <c r="C532" t="s">
        <v>1153</v>
      </c>
      <c r="D532" s="1" t="s">
        <v>31</v>
      </c>
      <c r="E532" s="1" t="s">
        <v>48</v>
      </c>
      <c r="F532" s="1" t="s">
        <v>49</v>
      </c>
      <c r="G532" s="1" t="s">
        <v>134</v>
      </c>
      <c r="H532" s="1" t="s">
        <v>135</v>
      </c>
      <c r="I532" s="1" t="s">
        <v>60</v>
      </c>
      <c r="J532" s="3">
        <v>3</v>
      </c>
      <c r="K532" s="2">
        <v>177.67</v>
      </c>
      <c r="L532" s="2">
        <v>0.05</v>
      </c>
      <c r="M532" s="2">
        <v>506.36</v>
      </c>
      <c r="N532" s="2">
        <v>97.72</v>
      </c>
      <c r="O532" s="1" t="s">
        <v>26</v>
      </c>
      <c r="P532" s="1" t="s">
        <v>136</v>
      </c>
      <c r="Q532" s="1" t="s">
        <v>28</v>
      </c>
      <c r="R532" s="3">
        <v>5</v>
      </c>
      <c r="S532" s="3">
        <f t="shared" si="25"/>
        <v>2025</v>
      </c>
      <c r="T532" s="3">
        <f t="shared" si="24"/>
        <v>11</v>
      </c>
      <c r="U532" t="str">
        <f t="shared" si="26"/>
        <v>November</v>
      </c>
    </row>
    <row r="533" spans="1:21" x14ac:dyDescent="0.3">
      <c r="A533" t="s">
        <v>1154</v>
      </c>
      <c r="B533" s="11">
        <v>46022</v>
      </c>
      <c r="C533" t="s">
        <v>1155</v>
      </c>
      <c r="D533" s="1" t="s">
        <v>209</v>
      </c>
      <c r="E533" s="1" t="s">
        <v>40</v>
      </c>
      <c r="F533" s="1" t="s">
        <v>41</v>
      </c>
      <c r="G533" s="1" t="s">
        <v>186</v>
      </c>
      <c r="H533" s="1" t="s">
        <v>135</v>
      </c>
      <c r="I533" s="1" t="s">
        <v>60</v>
      </c>
      <c r="J533" s="3">
        <v>5</v>
      </c>
      <c r="K533" s="2">
        <v>188.85</v>
      </c>
      <c r="L533" s="2">
        <v>0.05</v>
      </c>
      <c r="M533" s="2">
        <v>897.06</v>
      </c>
      <c r="N533" s="2">
        <v>153.27000000000001</v>
      </c>
      <c r="O533" s="1" t="s">
        <v>35</v>
      </c>
      <c r="P533" s="1" t="s">
        <v>27</v>
      </c>
      <c r="Q533" s="1" t="s">
        <v>28</v>
      </c>
      <c r="R533" s="3">
        <v>5</v>
      </c>
      <c r="S533" s="3">
        <f t="shared" si="25"/>
        <v>2025</v>
      </c>
      <c r="T533" s="3">
        <f t="shared" si="24"/>
        <v>12</v>
      </c>
      <c r="U533" t="str">
        <f t="shared" si="26"/>
        <v>December</v>
      </c>
    </row>
    <row r="534" spans="1:21" x14ac:dyDescent="0.3">
      <c r="A534" t="s">
        <v>1156</v>
      </c>
      <c r="B534" s="11">
        <v>46022</v>
      </c>
      <c r="C534" t="s">
        <v>1157</v>
      </c>
      <c r="D534" s="1" t="s">
        <v>118</v>
      </c>
      <c r="E534" s="1" t="s">
        <v>56</v>
      </c>
      <c r="F534" s="1" t="s">
        <v>57</v>
      </c>
      <c r="G534" s="1" t="s">
        <v>279</v>
      </c>
      <c r="H534" s="1" t="s">
        <v>135</v>
      </c>
      <c r="I534" s="1" t="s">
        <v>60</v>
      </c>
      <c r="J534" s="3">
        <v>1</v>
      </c>
      <c r="K534" s="2">
        <v>176.43</v>
      </c>
      <c r="L534" s="2">
        <v>0</v>
      </c>
      <c r="M534" s="2">
        <v>176.43</v>
      </c>
      <c r="N534" s="2">
        <v>27.54</v>
      </c>
      <c r="O534" s="1" t="s">
        <v>80</v>
      </c>
      <c r="P534" s="1" t="s">
        <v>27</v>
      </c>
      <c r="Q534" s="1" t="s">
        <v>28</v>
      </c>
      <c r="R534" s="3">
        <v>4</v>
      </c>
      <c r="S534" s="3">
        <f t="shared" si="25"/>
        <v>2025</v>
      </c>
      <c r="T534" s="3">
        <f t="shared" si="24"/>
        <v>12</v>
      </c>
      <c r="U534" t="str">
        <f t="shared" si="26"/>
        <v>December</v>
      </c>
    </row>
    <row r="535" spans="1:21" x14ac:dyDescent="0.3">
      <c r="A535" t="s">
        <v>1158</v>
      </c>
      <c r="B535" s="11">
        <v>45875</v>
      </c>
      <c r="C535" t="s">
        <v>1159</v>
      </c>
      <c r="D535" s="1" t="s">
        <v>175</v>
      </c>
      <c r="E535" s="1" t="s">
        <v>71</v>
      </c>
      <c r="F535" s="1" t="s">
        <v>72</v>
      </c>
      <c r="G535" s="1" t="s">
        <v>119</v>
      </c>
      <c r="H535" s="1" t="s">
        <v>90</v>
      </c>
      <c r="I535" s="1" t="s">
        <v>86</v>
      </c>
      <c r="J535" s="3">
        <v>3</v>
      </c>
      <c r="K535" s="2">
        <v>94.76</v>
      </c>
      <c r="L535" s="2">
        <v>0</v>
      </c>
      <c r="M535" s="2">
        <v>284.27999999999997</v>
      </c>
      <c r="N535" s="2">
        <v>64.45</v>
      </c>
      <c r="O535" s="1" t="s">
        <v>224</v>
      </c>
      <c r="P535" s="1" t="s">
        <v>27</v>
      </c>
      <c r="Q535" s="1" t="s">
        <v>28</v>
      </c>
      <c r="R535" s="3">
        <v>3</v>
      </c>
      <c r="S535" s="3">
        <f t="shared" si="25"/>
        <v>2025</v>
      </c>
      <c r="T535" s="3">
        <f t="shared" si="24"/>
        <v>8</v>
      </c>
      <c r="U535" t="str">
        <f t="shared" si="26"/>
        <v>August</v>
      </c>
    </row>
    <row r="536" spans="1:21" x14ac:dyDescent="0.3">
      <c r="A536" t="s">
        <v>1160</v>
      </c>
      <c r="B536" s="11">
        <v>45958</v>
      </c>
      <c r="C536" t="s">
        <v>521</v>
      </c>
      <c r="D536" s="1" t="s">
        <v>209</v>
      </c>
      <c r="E536" s="1" t="s">
        <v>56</v>
      </c>
      <c r="F536" s="1" t="s">
        <v>57</v>
      </c>
      <c r="G536" s="1" t="s">
        <v>296</v>
      </c>
      <c r="H536" s="1" t="s">
        <v>90</v>
      </c>
      <c r="I536" s="1" t="s">
        <v>86</v>
      </c>
      <c r="J536" s="3">
        <v>2</v>
      </c>
      <c r="K536" s="2">
        <v>103.6</v>
      </c>
      <c r="L536" s="2">
        <v>0</v>
      </c>
      <c r="M536" s="2">
        <v>207.2</v>
      </c>
      <c r="N536" s="2">
        <v>49.53</v>
      </c>
      <c r="O536" s="1" t="s">
        <v>26</v>
      </c>
      <c r="P536" s="1" t="s">
        <v>27</v>
      </c>
      <c r="Q536" s="1" t="s">
        <v>36</v>
      </c>
      <c r="R536" s="3">
        <v>4</v>
      </c>
      <c r="S536" s="3">
        <f t="shared" si="25"/>
        <v>2025</v>
      </c>
      <c r="T536" s="3">
        <f t="shared" si="24"/>
        <v>10</v>
      </c>
      <c r="U536" t="str">
        <f t="shared" si="26"/>
        <v>October</v>
      </c>
    </row>
    <row r="537" spans="1:21" x14ac:dyDescent="0.3">
      <c r="A537" t="s">
        <v>1161</v>
      </c>
      <c r="B537" s="11">
        <v>46008</v>
      </c>
      <c r="C537" t="s">
        <v>1162</v>
      </c>
      <c r="D537" s="1" t="s">
        <v>315</v>
      </c>
      <c r="E537" s="1" t="s">
        <v>64</v>
      </c>
      <c r="F537" s="1" t="s">
        <v>65</v>
      </c>
      <c r="G537" s="1" t="s">
        <v>158</v>
      </c>
      <c r="H537" s="1" t="s">
        <v>150</v>
      </c>
      <c r="I537" s="1" t="s">
        <v>97</v>
      </c>
      <c r="J537" s="3">
        <v>1</v>
      </c>
      <c r="K537" s="2">
        <v>77.06</v>
      </c>
      <c r="L537" s="2">
        <v>0.05</v>
      </c>
      <c r="M537" s="2">
        <v>73.2</v>
      </c>
      <c r="N537" s="2">
        <v>18.28</v>
      </c>
      <c r="O537" s="1" t="s">
        <v>44</v>
      </c>
      <c r="P537" s="1" t="s">
        <v>52</v>
      </c>
      <c r="Q537" s="1" t="s">
        <v>28</v>
      </c>
      <c r="R537" s="3">
        <v>3</v>
      </c>
      <c r="S537" s="3">
        <f t="shared" si="25"/>
        <v>2025</v>
      </c>
      <c r="T537" s="3">
        <f t="shared" si="24"/>
        <v>12</v>
      </c>
      <c r="U537" t="str">
        <f t="shared" si="26"/>
        <v>December</v>
      </c>
    </row>
    <row r="538" spans="1:21" x14ac:dyDescent="0.3">
      <c r="A538" t="s">
        <v>1163</v>
      </c>
      <c r="B538" s="11">
        <v>45982</v>
      </c>
      <c r="C538" t="s">
        <v>1164</v>
      </c>
      <c r="D538" s="1" t="s">
        <v>166</v>
      </c>
      <c r="E538" s="1" t="s">
        <v>40</v>
      </c>
      <c r="F538" s="1" t="s">
        <v>41</v>
      </c>
      <c r="G538" s="1" t="s">
        <v>42</v>
      </c>
      <c r="H538" s="1" t="s">
        <v>66</v>
      </c>
      <c r="I538" s="1" t="s">
        <v>67</v>
      </c>
      <c r="J538" s="3">
        <v>3</v>
      </c>
      <c r="K538" s="2">
        <v>50.89</v>
      </c>
      <c r="L538" s="2">
        <v>0</v>
      </c>
      <c r="M538" s="2">
        <v>152.66</v>
      </c>
      <c r="N538" s="2">
        <v>47.75</v>
      </c>
      <c r="O538" s="1" t="s">
        <v>35</v>
      </c>
      <c r="P538" s="1" t="s">
        <v>27</v>
      </c>
      <c r="Q538" s="1" t="s">
        <v>28</v>
      </c>
      <c r="R538" s="3">
        <v>4</v>
      </c>
      <c r="S538" s="3">
        <f t="shared" si="25"/>
        <v>2025</v>
      </c>
      <c r="T538" s="3">
        <f t="shared" si="24"/>
        <v>11</v>
      </c>
      <c r="U538" t="str">
        <f t="shared" si="26"/>
        <v>November</v>
      </c>
    </row>
    <row r="539" spans="1:21" x14ac:dyDescent="0.3">
      <c r="A539" t="s">
        <v>1165</v>
      </c>
      <c r="B539" s="11">
        <v>45754</v>
      </c>
      <c r="C539" t="s">
        <v>1166</v>
      </c>
      <c r="D539" s="1" t="s">
        <v>209</v>
      </c>
      <c r="E539" s="1" t="s">
        <v>143</v>
      </c>
      <c r="F539" s="1" t="s">
        <v>144</v>
      </c>
      <c r="G539" s="1" t="s">
        <v>198</v>
      </c>
      <c r="H539" s="1" t="s">
        <v>96</v>
      </c>
      <c r="I539" s="1" t="s">
        <v>97</v>
      </c>
      <c r="J539" s="3">
        <v>2</v>
      </c>
      <c r="K539" s="2">
        <v>80.95</v>
      </c>
      <c r="L539" s="2">
        <v>0.1</v>
      </c>
      <c r="M539" s="2">
        <v>145.69999999999999</v>
      </c>
      <c r="N539" s="2">
        <v>31.32</v>
      </c>
      <c r="O539" s="1" t="s">
        <v>44</v>
      </c>
      <c r="P539" s="1" t="s">
        <v>27</v>
      </c>
      <c r="Q539" s="1" t="s">
        <v>81</v>
      </c>
      <c r="R539" s="3">
        <v>4</v>
      </c>
      <c r="S539" s="3">
        <f t="shared" si="25"/>
        <v>2025</v>
      </c>
      <c r="T539" s="3">
        <f t="shared" si="24"/>
        <v>4</v>
      </c>
      <c r="U539" t="str">
        <f t="shared" si="26"/>
        <v>April</v>
      </c>
    </row>
    <row r="540" spans="1:21" x14ac:dyDescent="0.3">
      <c r="A540" t="s">
        <v>1167</v>
      </c>
      <c r="B540" s="11">
        <v>45834</v>
      </c>
      <c r="C540" t="s">
        <v>1168</v>
      </c>
      <c r="D540" s="1" t="s">
        <v>166</v>
      </c>
      <c r="E540" s="1" t="s">
        <v>123</v>
      </c>
      <c r="F540" s="1" t="s">
        <v>57</v>
      </c>
      <c r="G540" s="1" t="s">
        <v>124</v>
      </c>
      <c r="H540" s="1" t="s">
        <v>150</v>
      </c>
      <c r="I540" s="1" t="s">
        <v>97</v>
      </c>
      <c r="J540" s="3">
        <v>1</v>
      </c>
      <c r="K540" s="2">
        <v>73.569999999999993</v>
      </c>
      <c r="L540" s="2">
        <v>0.1</v>
      </c>
      <c r="M540" s="2">
        <v>66.209999999999994</v>
      </c>
      <c r="N540" s="2">
        <v>19.600000000000001</v>
      </c>
      <c r="O540" s="1" t="s">
        <v>26</v>
      </c>
      <c r="P540" s="1" t="s">
        <v>27</v>
      </c>
      <c r="Q540" s="1" t="s">
        <v>81</v>
      </c>
      <c r="R540" s="3">
        <v>3</v>
      </c>
      <c r="S540" s="3">
        <f t="shared" si="25"/>
        <v>2025</v>
      </c>
      <c r="T540" s="3">
        <f t="shared" si="24"/>
        <v>6</v>
      </c>
      <c r="U540" t="str">
        <f t="shared" si="26"/>
        <v>June</v>
      </c>
    </row>
    <row r="541" spans="1:21" x14ac:dyDescent="0.3">
      <c r="A541" t="s">
        <v>1169</v>
      </c>
      <c r="B541" s="11">
        <v>45708</v>
      </c>
      <c r="C541" t="s">
        <v>1170</v>
      </c>
      <c r="D541" s="1" t="s">
        <v>89</v>
      </c>
      <c r="E541" s="1" t="s">
        <v>143</v>
      </c>
      <c r="F541" s="1" t="s">
        <v>144</v>
      </c>
      <c r="G541" s="1" t="s">
        <v>325</v>
      </c>
      <c r="H541" s="1" t="s">
        <v>96</v>
      </c>
      <c r="I541" s="1" t="s">
        <v>97</v>
      </c>
      <c r="J541" s="3">
        <v>2</v>
      </c>
      <c r="K541" s="2">
        <v>78.92</v>
      </c>
      <c r="L541" s="2">
        <v>0</v>
      </c>
      <c r="M541" s="2">
        <v>157.85</v>
      </c>
      <c r="N541" s="2">
        <v>36.6</v>
      </c>
      <c r="O541" s="1" t="s">
        <v>26</v>
      </c>
      <c r="P541" s="1" t="s">
        <v>27</v>
      </c>
      <c r="Q541" s="1" t="s">
        <v>81</v>
      </c>
      <c r="R541" s="3">
        <v>4</v>
      </c>
      <c r="S541" s="3">
        <f t="shared" si="25"/>
        <v>2025</v>
      </c>
      <c r="T541" s="3">
        <f t="shared" si="24"/>
        <v>2</v>
      </c>
      <c r="U541" t="str">
        <f t="shared" si="26"/>
        <v>February</v>
      </c>
    </row>
    <row r="542" spans="1:21" x14ac:dyDescent="0.3">
      <c r="A542" t="s">
        <v>1171</v>
      </c>
      <c r="B542" s="11">
        <v>46011</v>
      </c>
      <c r="C542" t="s">
        <v>1172</v>
      </c>
      <c r="D542" s="1" t="s">
        <v>244</v>
      </c>
      <c r="E542" s="1" t="s">
        <v>56</v>
      </c>
      <c r="F542" s="1" t="s">
        <v>57</v>
      </c>
      <c r="G542" s="1" t="s">
        <v>58</v>
      </c>
      <c r="H542" s="1" t="s">
        <v>90</v>
      </c>
      <c r="I542" s="1" t="s">
        <v>86</v>
      </c>
      <c r="J542" s="3">
        <v>4</v>
      </c>
      <c r="K542" s="2">
        <v>103.99</v>
      </c>
      <c r="L542" s="2">
        <v>0</v>
      </c>
      <c r="M542" s="2">
        <v>415.96</v>
      </c>
      <c r="N542" s="2">
        <v>88.41</v>
      </c>
      <c r="O542" s="1" t="s">
        <v>44</v>
      </c>
      <c r="P542" s="1" t="s">
        <v>52</v>
      </c>
      <c r="Q542" s="1" t="s">
        <v>81</v>
      </c>
      <c r="R542" s="3">
        <v>4</v>
      </c>
      <c r="S542" s="3">
        <f t="shared" si="25"/>
        <v>2025</v>
      </c>
      <c r="T542" s="3">
        <f t="shared" si="24"/>
        <v>12</v>
      </c>
      <c r="U542" t="str">
        <f t="shared" si="26"/>
        <v>December</v>
      </c>
    </row>
    <row r="543" spans="1:21" x14ac:dyDescent="0.3">
      <c r="A543" t="s">
        <v>1173</v>
      </c>
      <c r="B543" s="11">
        <v>45895</v>
      </c>
      <c r="C543" t="s">
        <v>1174</v>
      </c>
      <c r="D543" s="1" t="s">
        <v>133</v>
      </c>
      <c r="E543" s="1" t="s">
        <v>106</v>
      </c>
      <c r="F543" s="1" t="s">
        <v>65</v>
      </c>
      <c r="G543" s="1" t="s">
        <v>115</v>
      </c>
      <c r="H543" s="1" t="s">
        <v>90</v>
      </c>
      <c r="I543" s="1" t="s">
        <v>86</v>
      </c>
      <c r="J543" s="3">
        <v>1</v>
      </c>
      <c r="K543" s="2">
        <v>102.72</v>
      </c>
      <c r="L543" s="2">
        <v>0</v>
      </c>
      <c r="M543" s="2">
        <v>102.72</v>
      </c>
      <c r="N543" s="2">
        <v>27.94</v>
      </c>
      <c r="O543" s="1" t="s">
        <v>44</v>
      </c>
      <c r="P543" s="1" t="s">
        <v>136</v>
      </c>
      <c r="Q543" s="1" t="s">
        <v>28</v>
      </c>
      <c r="R543" s="3">
        <v>5</v>
      </c>
      <c r="S543" s="3">
        <f t="shared" si="25"/>
        <v>2025</v>
      </c>
      <c r="T543" s="3">
        <f t="shared" si="24"/>
        <v>8</v>
      </c>
      <c r="U543" t="str">
        <f t="shared" si="26"/>
        <v>August</v>
      </c>
    </row>
    <row r="544" spans="1:21" x14ac:dyDescent="0.3">
      <c r="A544" t="s">
        <v>1175</v>
      </c>
      <c r="B544" s="11">
        <v>45747</v>
      </c>
      <c r="C544" t="s">
        <v>1176</v>
      </c>
      <c r="D544" s="1" t="s">
        <v>153</v>
      </c>
      <c r="E544" s="1" t="s">
        <v>94</v>
      </c>
      <c r="F544" s="1" t="s">
        <v>95</v>
      </c>
      <c r="G544" s="1" t="s">
        <v>94</v>
      </c>
      <c r="H544" s="1" t="s">
        <v>135</v>
      </c>
      <c r="I544" s="1" t="s">
        <v>60</v>
      </c>
      <c r="J544" s="3">
        <v>1</v>
      </c>
      <c r="K544" s="2">
        <v>202.95</v>
      </c>
      <c r="L544" s="2">
        <v>0.15</v>
      </c>
      <c r="M544" s="2">
        <v>172.51</v>
      </c>
      <c r="N544" s="2">
        <v>35.29</v>
      </c>
      <c r="O544" s="1" t="s">
        <v>80</v>
      </c>
      <c r="P544" s="1" t="s">
        <v>27</v>
      </c>
      <c r="Q544" s="1" t="s">
        <v>28</v>
      </c>
      <c r="R544" s="3">
        <v>4</v>
      </c>
      <c r="S544" s="3">
        <f t="shared" si="25"/>
        <v>2025</v>
      </c>
      <c r="T544" s="3">
        <f t="shared" si="24"/>
        <v>3</v>
      </c>
      <c r="U544" t="str">
        <f t="shared" si="26"/>
        <v>March</v>
      </c>
    </row>
    <row r="545" spans="1:21" x14ac:dyDescent="0.3">
      <c r="A545" t="s">
        <v>1177</v>
      </c>
      <c r="B545" s="11">
        <v>45920</v>
      </c>
      <c r="C545" t="s">
        <v>906</v>
      </c>
      <c r="D545" s="1" t="s">
        <v>157</v>
      </c>
      <c r="E545" s="1" t="s">
        <v>106</v>
      </c>
      <c r="F545" s="1" t="s">
        <v>65</v>
      </c>
      <c r="G545" s="1" t="s">
        <v>437</v>
      </c>
      <c r="H545" s="1" t="s">
        <v>78</v>
      </c>
      <c r="I545" s="1" t="s">
        <v>79</v>
      </c>
      <c r="J545" s="3">
        <v>4</v>
      </c>
      <c r="K545" s="2">
        <v>19.87</v>
      </c>
      <c r="L545" s="2">
        <v>0.1</v>
      </c>
      <c r="M545" s="2">
        <v>71.52</v>
      </c>
      <c r="N545" s="2">
        <v>27.68</v>
      </c>
      <c r="O545" s="1" t="s">
        <v>80</v>
      </c>
      <c r="P545" s="1" t="s">
        <v>52</v>
      </c>
      <c r="Q545" s="1" t="s">
        <v>28</v>
      </c>
      <c r="R545" s="3">
        <v>4</v>
      </c>
      <c r="S545" s="3">
        <f t="shared" si="25"/>
        <v>2025</v>
      </c>
      <c r="T545" s="3">
        <f t="shared" si="24"/>
        <v>9</v>
      </c>
      <c r="U545" t="str">
        <f t="shared" si="26"/>
        <v>September</v>
      </c>
    </row>
    <row r="546" spans="1:21" x14ac:dyDescent="0.3">
      <c r="A546" t="s">
        <v>1178</v>
      </c>
      <c r="B546" s="11">
        <v>45899</v>
      </c>
      <c r="C546" t="s">
        <v>1179</v>
      </c>
      <c r="D546" s="1" t="s">
        <v>39</v>
      </c>
      <c r="E546" s="1" t="s">
        <v>100</v>
      </c>
      <c r="F546" s="1" t="s">
        <v>57</v>
      </c>
      <c r="G546" s="1" t="s">
        <v>154</v>
      </c>
      <c r="H546" s="1" t="s">
        <v>146</v>
      </c>
      <c r="I546" s="1" t="s">
        <v>67</v>
      </c>
      <c r="J546" s="3">
        <v>2</v>
      </c>
      <c r="K546" s="2">
        <v>75.849999999999994</v>
      </c>
      <c r="L546" s="2">
        <v>0.2</v>
      </c>
      <c r="M546" s="2">
        <v>121.37</v>
      </c>
      <c r="N546" s="2">
        <v>24.38</v>
      </c>
      <c r="O546" s="1" t="s">
        <v>35</v>
      </c>
      <c r="P546" s="1" t="s">
        <v>52</v>
      </c>
      <c r="Q546" s="1" t="s">
        <v>28</v>
      </c>
      <c r="R546" s="3">
        <v>4</v>
      </c>
      <c r="S546" s="3">
        <f t="shared" si="25"/>
        <v>2025</v>
      </c>
      <c r="T546" s="3">
        <f t="shared" si="24"/>
        <v>8</v>
      </c>
      <c r="U546" t="str">
        <f t="shared" si="26"/>
        <v>August</v>
      </c>
    </row>
    <row r="547" spans="1:21" x14ac:dyDescent="0.3">
      <c r="A547" t="s">
        <v>1180</v>
      </c>
      <c r="B547" s="11">
        <v>45798</v>
      </c>
      <c r="C547" t="s">
        <v>1181</v>
      </c>
      <c r="D547" s="1" t="s">
        <v>133</v>
      </c>
      <c r="E547" s="1" t="s">
        <v>123</v>
      </c>
      <c r="F547" s="1" t="s">
        <v>57</v>
      </c>
      <c r="G547" s="1" t="s">
        <v>170</v>
      </c>
      <c r="H547" s="1" t="s">
        <v>96</v>
      </c>
      <c r="I547" s="1" t="s">
        <v>97</v>
      </c>
      <c r="J547" s="3">
        <v>3</v>
      </c>
      <c r="K547" s="2">
        <v>82.22</v>
      </c>
      <c r="L547" s="2">
        <v>0.05</v>
      </c>
      <c r="M547" s="2">
        <v>234.32</v>
      </c>
      <c r="N547" s="2">
        <v>53.67</v>
      </c>
      <c r="O547" s="1" t="s">
        <v>26</v>
      </c>
      <c r="P547" s="1" t="s">
        <v>27</v>
      </c>
      <c r="Q547" s="1" t="s">
        <v>28</v>
      </c>
      <c r="R547" s="3">
        <v>4</v>
      </c>
      <c r="S547" s="3">
        <f t="shared" si="25"/>
        <v>2025</v>
      </c>
      <c r="T547" s="3">
        <f t="shared" si="24"/>
        <v>5</v>
      </c>
      <c r="U547" t="str">
        <f t="shared" si="26"/>
        <v>May</v>
      </c>
    </row>
    <row r="548" spans="1:21" x14ac:dyDescent="0.3">
      <c r="A548" t="s">
        <v>1182</v>
      </c>
      <c r="B548" s="11">
        <v>45702</v>
      </c>
      <c r="C548" t="s">
        <v>1183</v>
      </c>
      <c r="D548" s="1" t="s">
        <v>84</v>
      </c>
      <c r="E548" s="1" t="s">
        <v>94</v>
      </c>
      <c r="F548" s="1" t="s">
        <v>95</v>
      </c>
      <c r="G548" s="1" t="s">
        <v>94</v>
      </c>
      <c r="H548" s="1" t="s">
        <v>293</v>
      </c>
      <c r="I548" s="1" t="s">
        <v>86</v>
      </c>
      <c r="J548" s="3">
        <v>1</v>
      </c>
      <c r="K548" s="2">
        <v>25</v>
      </c>
      <c r="L548" s="2">
        <v>0.25</v>
      </c>
      <c r="M548" s="2">
        <v>18.75</v>
      </c>
      <c r="N548" s="2">
        <v>6.35</v>
      </c>
      <c r="O548" s="1" t="s">
        <v>35</v>
      </c>
      <c r="P548" s="1" t="s">
        <v>27</v>
      </c>
      <c r="Q548" s="1" t="s">
        <v>81</v>
      </c>
      <c r="R548" s="3">
        <v>1</v>
      </c>
      <c r="S548" s="3">
        <f t="shared" si="25"/>
        <v>2025</v>
      </c>
      <c r="T548" s="3">
        <f t="shared" si="24"/>
        <v>2</v>
      </c>
      <c r="U548" t="str">
        <f t="shared" si="26"/>
        <v>February</v>
      </c>
    </row>
    <row r="549" spans="1:21" x14ac:dyDescent="0.3">
      <c r="A549" t="s">
        <v>1184</v>
      </c>
      <c r="B549" s="11">
        <v>45920</v>
      </c>
      <c r="C549" t="s">
        <v>877</v>
      </c>
      <c r="D549" s="1" t="s">
        <v>166</v>
      </c>
      <c r="E549" s="1" t="s">
        <v>64</v>
      </c>
      <c r="F549" s="1" t="s">
        <v>65</v>
      </c>
      <c r="G549" s="1" t="s">
        <v>213</v>
      </c>
      <c r="H549" s="1" t="s">
        <v>108</v>
      </c>
      <c r="I549" s="1" t="s">
        <v>86</v>
      </c>
      <c r="J549" s="3">
        <v>3</v>
      </c>
      <c r="K549" s="2">
        <v>160.12</v>
      </c>
      <c r="L549" s="2">
        <v>0.1</v>
      </c>
      <c r="M549" s="2">
        <v>432.33</v>
      </c>
      <c r="N549" s="2">
        <v>87.97</v>
      </c>
      <c r="O549" s="1" t="s">
        <v>109</v>
      </c>
      <c r="P549" s="1" t="s">
        <v>52</v>
      </c>
      <c r="Q549" s="1" t="s">
        <v>81</v>
      </c>
      <c r="R549" s="3">
        <v>3</v>
      </c>
      <c r="S549" s="3">
        <f t="shared" si="25"/>
        <v>2025</v>
      </c>
      <c r="T549" s="3">
        <f t="shared" si="24"/>
        <v>9</v>
      </c>
      <c r="U549" t="str">
        <f t="shared" si="26"/>
        <v>September</v>
      </c>
    </row>
    <row r="550" spans="1:21" x14ac:dyDescent="0.3">
      <c r="A550" t="s">
        <v>1185</v>
      </c>
      <c r="B550" s="11">
        <v>45861</v>
      </c>
      <c r="C550" t="s">
        <v>1186</v>
      </c>
      <c r="D550" s="1" t="s">
        <v>63</v>
      </c>
      <c r="E550" s="1" t="s">
        <v>100</v>
      </c>
      <c r="F550" s="1" t="s">
        <v>57</v>
      </c>
      <c r="G550" s="1" t="s">
        <v>101</v>
      </c>
      <c r="H550" s="1" t="s">
        <v>85</v>
      </c>
      <c r="I550" s="1" t="s">
        <v>86</v>
      </c>
      <c r="J550" s="3">
        <v>3</v>
      </c>
      <c r="K550" s="2">
        <v>136.59</v>
      </c>
      <c r="L550" s="2">
        <v>0.1</v>
      </c>
      <c r="M550" s="2">
        <v>368.79</v>
      </c>
      <c r="N550" s="2">
        <v>68.790000000000006</v>
      </c>
      <c r="O550" s="1" t="s">
        <v>26</v>
      </c>
      <c r="P550" s="1" t="s">
        <v>27</v>
      </c>
      <c r="Q550" s="1" t="s">
        <v>36</v>
      </c>
      <c r="R550" s="3">
        <v>3</v>
      </c>
      <c r="S550" s="3">
        <f t="shared" si="25"/>
        <v>2025</v>
      </c>
      <c r="T550" s="3">
        <f t="shared" si="24"/>
        <v>7</v>
      </c>
      <c r="U550" t="str">
        <f t="shared" si="26"/>
        <v>July</v>
      </c>
    </row>
    <row r="551" spans="1:21" x14ac:dyDescent="0.3">
      <c r="A551" t="s">
        <v>1187</v>
      </c>
      <c r="B551" s="11">
        <v>45959</v>
      </c>
      <c r="C551" t="s">
        <v>1188</v>
      </c>
      <c r="D551" s="1" t="s">
        <v>142</v>
      </c>
      <c r="E551" s="1" t="s">
        <v>40</v>
      </c>
      <c r="F551" s="1" t="s">
        <v>41</v>
      </c>
      <c r="G551" s="1" t="s">
        <v>270</v>
      </c>
      <c r="H551" s="1" t="s">
        <v>146</v>
      </c>
      <c r="I551" s="1" t="s">
        <v>67</v>
      </c>
      <c r="J551" s="3">
        <v>2</v>
      </c>
      <c r="K551" s="2">
        <v>80.86</v>
      </c>
      <c r="L551" s="2">
        <v>0.05</v>
      </c>
      <c r="M551" s="2">
        <v>153.63</v>
      </c>
      <c r="N551" s="2">
        <v>50.01</v>
      </c>
      <c r="O551" s="1" t="s">
        <v>26</v>
      </c>
      <c r="P551" s="1" t="s">
        <v>52</v>
      </c>
      <c r="Q551" s="1" t="s">
        <v>28</v>
      </c>
      <c r="R551" s="3">
        <v>4</v>
      </c>
      <c r="S551" s="3">
        <f t="shared" si="25"/>
        <v>2025</v>
      </c>
      <c r="T551" s="3">
        <f t="shared" si="24"/>
        <v>10</v>
      </c>
      <c r="U551" t="str">
        <f t="shared" si="26"/>
        <v>October</v>
      </c>
    </row>
    <row r="552" spans="1:21" x14ac:dyDescent="0.3">
      <c r="A552" t="s">
        <v>1189</v>
      </c>
      <c r="B552" s="11">
        <v>45861</v>
      </c>
      <c r="C552" t="s">
        <v>1190</v>
      </c>
      <c r="D552" s="1" t="s">
        <v>31</v>
      </c>
      <c r="E552" s="1" t="s">
        <v>48</v>
      </c>
      <c r="F552" s="1" t="s">
        <v>49</v>
      </c>
      <c r="G552" s="1" t="s">
        <v>50</v>
      </c>
      <c r="H552" s="1" t="s">
        <v>102</v>
      </c>
      <c r="I552" s="1" t="s">
        <v>34</v>
      </c>
      <c r="J552" s="3">
        <v>1</v>
      </c>
      <c r="K552" s="2">
        <v>49.25</v>
      </c>
      <c r="L552" s="2">
        <v>0.1</v>
      </c>
      <c r="M552" s="2">
        <v>44.32</v>
      </c>
      <c r="N552" s="2">
        <v>6.97</v>
      </c>
      <c r="O552" s="1" t="s">
        <v>44</v>
      </c>
      <c r="P552" s="1" t="s">
        <v>27</v>
      </c>
      <c r="Q552" s="1" t="s">
        <v>28</v>
      </c>
      <c r="R552" s="3">
        <v>3</v>
      </c>
      <c r="S552" s="3">
        <f t="shared" si="25"/>
        <v>2025</v>
      </c>
      <c r="T552" s="3">
        <f t="shared" si="24"/>
        <v>7</v>
      </c>
      <c r="U552" t="str">
        <f t="shared" si="26"/>
        <v>July</v>
      </c>
    </row>
    <row r="553" spans="1:21" x14ac:dyDescent="0.3">
      <c r="A553" t="s">
        <v>1191</v>
      </c>
      <c r="B553" s="11">
        <v>45983</v>
      </c>
      <c r="C553" t="s">
        <v>1192</v>
      </c>
      <c r="D553" s="1" t="s">
        <v>153</v>
      </c>
      <c r="E553" s="1" t="s">
        <v>40</v>
      </c>
      <c r="F553" s="1" t="s">
        <v>41</v>
      </c>
      <c r="G553" s="1" t="s">
        <v>192</v>
      </c>
      <c r="H553" s="1" t="s">
        <v>51</v>
      </c>
      <c r="I553" s="1" t="s">
        <v>34</v>
      </c>
      <c r="J553" s="3">
        <v>1</v>
      </c>
      <c r="K553" s="2">
        <v>142.77000000000001</v>
      </c>
      <c r="L553" s="2">
        <v>0.05</v>
      </c>
      <c r="M553" s="2">
        <v>135.63</v>
      </c>
      <c r="N553" s="2">
        <v>22.59</v>
      </c>
      <c r="O553" s="1" t="s">
        <v>44</v>
      </c>
      <c r="P553" s="1" t="s">
        <v>52</v>
      </c>
      <c r="Q553" s="1" t="s">
        <v>81</v>
      </c>
      <c r="R553" s="3">
        <v>5</v>
      </c>
      <c r="S553" s="3">
        <f t="shared" si="25"/>
        <v>2025</v>
      </c>
      <c r="T553" s="3">
        <f t="shared" si="24"/>
        <v>11</v>
      </c>
      <c r="U553" t="str">
        <f t="shared" si="26"/>
        <v>November</v>
      </c>
    </row>
    <row r="554" spans="1:21" x14ac:dyDescent="0.3">
      <c r="A554" t="s">
        <v>1193</v>
      </c>
      <c r="B554" s="11">
        <v>45873</v>
      </c>
      <c r="C554" t="s">
        <v>1194</v>
      </c>
      <c r="D554" s="1" t="s">
        <v>70</v>
      </c>
      <c r="E554" s="1" t="s">
        <v>106</v>
      </c>
      <c r="F554" s="1" t="s">
        <v>65</v>
      </c>
      <c r="G554" s="1" t="s">
        <v>437</v>
      </c>
      <c r="H554" s="1" t="s">
        <v>78</v>
      </c>
      <c r="I554" s="1" t="s">
        <v>79</v>
      </c>
      <c r="J554" s="3">
        <v>1</v>
      </c>
      <c r="K554" s="2">
        <v>17.98</v>
      </c>
      <c r="L554" s="2">
        <v>0.1</v>
      </c>
      <c r="M554" s="2">
        <v>16.18</v>
      </c>
      <c r="N554" s="2">
        <v>5.92</v>
      </c>
      <c r="O554" s="1" t="s">
        <v>35</v>
      </c>
      <c r="P554" s="1" t="s">
        <v>27</v>
      </c>
      <c r="Q554" s="1" t="s">
        <v>28</v>
      </c>
      <c r="R554" s="3">
        <v>2</v>
      </c>
      <c r="S554" s="3">
        <f t="shared" si="25"/>
        <v>2025</v>
      </c>
      <c r="T554" s="3">
        <f t="shared" si="24"/>
        <v>8</v>
      </c>
      <c r="U554" t="str">
        <f t="shared" si="26"/>
        <v>August</v>
      </c>
    </row>
    <row r="555" spans="1:21" x14ac:dyDescent="0.3">
      <c r="A555" t="s">
        <v>1195</v>
      </c>
      <c r="B555" s="11">
        <v>45877</v>
      </c>
      <c r="C555" t="s">
        <v>1196</v>
      </c>
      <c r="D555" s="1" t="s">
        <v>118</v>
      </c>
      <c r="E555" s="1" t="s">
        <v>100</v>
      </c>
      <c r="F555" s="1" t="s">
        <v>57</v>
      </c>
      <c r="G555" s="1" t="s">
        <v>130</v>
      </c>
      <c r="H555" s="1" t="s">
        <v>43</v>
      </c>
      <c r="I555" s="1" t="s">
        <v>34</v>
      </c>
      <c r="J555" s="3">
        <v>1</v>
      </c>
      <c r="K555" s="2">
        <v>95.35</v>
      </c>
      <c r="L555" s="2">
        <v>0.2</v>
      </c>
      <c r="M555" s="2">
        <v>76.28</v>
      </c>
      <c r="N555" s="2">
        <v>20.07</v>
      </c>
      <c r="O555" s="1" t="s">
        <v>35</v>
      </c>
      <c r="P555" s="1" t="s">
        <v>27</v>
      </c>
      <c r="Q555" s="1" t="s">
        <v>28</v>
      </c>
      <c r="R555" s="3">
        <v>3</v>
      </c>
      <c r="S555" s="3">
        <f t="shared" si="25"/>
        <v>2025</v>
      </c>
      <c r="T555" s="3">
        <f t="shared" si="24"/>
        <v>8</v>
      </c>
      <c r="U555" t="str">
        <f t="shared" si="26"/>
        <v>August</v>
      </c>
    </row>
    <row r="556" spans="1:21" x14ac:dyDescent="0.3">
      <c r="A556" t="s">
        <v>1197</v>
      </c>
      <c r="B556" s="11">
        <v>45990</v>
      </c>
      <c r="C556" t="s">
        <v>1198</v>
      </c>
      <c r="D556" s="1" t="s">
        <v>20</v>
      </c>
      <c r="E556" s="1" t="s">
        <v>100</v>
      </c>
      <c r="F556" s="1" t="s">
        <v>57</v>
      </c>
      <c r="G556" s="1" t="s">
        <v>154</v>
      </c>
      <c r="H556" s="1" t="s">
        <v>66</v>
      </c>
      <c r="I556" s="1" t="s">
        <v>67</v>
      </c>
      <c r="J556" s="3">
        <v>1</v>
      </c>
      <c r="K556" s="2">
        <v>54.64</v>
      </c>
      <c r="L556" s="2">
        <v>0.15</v>
      </c>
      <c r="M556" s="2">
        <v>46.45</v>
      </c>
      <c r="N556" s="2">
        <v>13.66</v>
      </c>
      <c r="O556" s="1" t="s">
        <v>80</v>
      </c>
      <c r="P556" s="1" t="s">
        <v>27</v>
      </c>
      <c r="Q556" s="1" t="s">
        <v>28</v>
      </c>
      <c r="R556" s="3">
        <v>5</v>
      </c>
      <c r="S556" s="3">
        <f t="shared" si="25"/>
        <v>2025</v>
      </c>
      <c r="T556" s="3">
        <f t="shared" si="24"/>
        <v>11</v>
      </c>
      <c r="U556" t="str">
        <f t="shared" si="26"/>
        <v>November</v>
      </c>
    </row>
    <row r="557" spans="1:21" x14ac:dyDescent="0.3">
      <c r="A557" t="s">
        <v>1199</v>
      </c>
      <c r="B557" s="11">
        <v>45815</v>
      </c>
      <c r="C557" t="s">
        <v>1200</v>
      </c>
      <c r="D557" s="1" t="s">
        <v>76</v>
      </c>
      <c r="E557" s="1" t="s">
        <v>106</v>
      </c>
      <c r="F557" s="1" t="s">
        <v>65</v>
      </c>
      <c r="G557" s="1" t="s">
        <v>115</v>
      </c>
      <c r="H557" s="1" t="s">
        <v>78</v>
      </c>
      <c r="I557" s="1" t="s">
        <v>79</v>
      </c>
      <c r="J557" s="3">
        <v>1</v>
      </c>
      <c r="K557" s="2">
        <v>19.18</v>
      </c>
      <c r="L557" s="2">
        <v>0</v>
      </c>
      <c r="M557" s="2">
        <v>19.18</v>
      </c>
      <c r="N557" s="2">
        <v>6.59</v>
      </c>
      <c r="O557" s="1" t="s">
        <v>35</v>
      </c>
      <c r="P557" s="1" t="s">
        <v>136</v>
      </c>
      <c r="Q557" s="1" t="s">
        <v>28</v>
      </c>
      <c r="R557" s="3">
        <v>4</v>
      </c>
      <c r="S557" s="3">
        <f t="shared" si="25"/>
        <v>2025</v>
      </c>
      <c r="T557" s="3">
        <f t="shared" si="24"/>
        <v>6</v>
      </c>
      <c r="U557" t="str">
        <f t="shared" si="26"/>
        <v>June</v>
      </c>
    </row>
    <row r="558" spans="1:21" x14ac:dyDescent="0.3">
      <c r="A558" t="s">
        <v>1201</v>
      </c>
      <c r="B558" s="11">
        <v>45710</v>
      </c>
      <c r="C558" t="s">
        <v>1202</v>
      </c>
      <c r="D558" s="1" t="s">
        <v>315</v>
      </c>
      <c r="E558" s="1" t="s">
        <v>40</v>
      </c>
      <c r="F558" s="1" t="s">
        <v>41</v>
      </c>
      <c r="G558" s="1" t="s">
        <v>216</v>
      </c>
      <c r="H558" s="1" t="s">
        <v>85</v>
      </c>
      <c r="I558" s="1" t="s">
        <v>86</v>
      </c>
      <c r="J558" s="3">
        <v>4</v>
      </c>
      <c r="K558" s="2">
        <v>140.32</v>
      </c>
      <c r="L558" s="2">
        <v>0.1</v>
      </c>
      <c r="M558" s="2">
        <v>505.14</v>
      </c>
      <c r="N558" s="2">
        <v>109.64</v>
      </c>
      <c r="O558" s="1" t="s">
        <v>109</v>
      </c>
      <c r="P558" s="1" t="s">
        <v>27</v>
      </c>
      <c r="Q558" s="1" t="s">
        <v>28</v>
      </c>
      <c r="R558" s="3">
        <v>3</v>
      </c>
      <c r="S558" s="3">
        <f t="shared" si="25"/>
        <v>2025</v>
      </c>
      <c r="T558" s="3">
        <f t="shared" si="24"/>
        <v>2</v>
      </c>
      <c r="U558" t="str">
        <f t="shared" si="26"/>
        <v>February</v>
      </c>
    </row>
    <row r="559" spans="1:21" x14ac:dyDescent="0.3">
      <c r="A559" t="s">
        <v>1203</v>
      </c>
      <c r="B559" s="11">
        <v>45669</v>
      </c>
      <c r="C559" t="s">
        <v>1204</v>
      </c>
      <c r="D559" s="1" t="s">
        <v>84</v>
      </c>
      <c r="E559" s="1" t="s">
        <v>56</v>
      </c>
      <c r="F559" s="1" t="s">
        <v>57</v>
      </c>
      <c r="G559" s="1" t="s">
        <v>296</v>
      </c>
      <c r="H559" s="1" t="s">
        <v>90</v>
      </c>
      <c r="I559" s="1" t="s">
        <v>86</v>
      </c>
      <c r="J559" s="3">
        <v>4</v>
      </c>
      <c r="K559" s="2">
        <v>106.55</v>
      </c>
      <c r="L559" s="2">
        <v>0.1</v>
      </c>
      <c r="M559" s="2">
        <v>383.58</v>
      </c>
      <c r="N559" s="2">
        <v>77.489999999999995</v>
      </c>
      <c r="O559" s="1" t="s">
        <v>44</v>
      </c>
      <c r="P559" s="1" t="s">
        <v>27</v>
      </c>
      <c r="Q559" s="1" t="s">
        <v>81</v>
      </c>
      <c r="R559" s="3">
        <v>5</v>
      </c>
      <c r="S559" s="3">
        <f t="shared" si="25"/>
        <v>2025</v>
      </c>
      <c r="T559" s="3">
        <f t="shared" si="24"/>
        <v>1</v>
      </c>
      <c r="U559" t="str">
        <f t="shared" si="26"/>
        <v>January</v>
      </c>
    </row>
    <row r="560" spans="1:21" x14ac:dyDescent="0.3">
      <c r="A560" t="s">
        <v>1205</v>
      </c>
      <c r="B560" s="11">
        <v>45953</v>
      </c>
      <c r="C560" t="s">
        <v>1206</v>
      </c>
      <c r="D560" s="1" t="s">
        <v>178</v>
      </c>
      <c r="E560" s="1" t="s">
        <v>71</v>
      </c>
      <c r="F560" s="1" t="s">
        <v>72</v>
      </c>
      <c r="G560" s="1" t="s">
        <v>412</v>
      </c>
      <c r="H560" s="1" t="s">
        <v>24</v>
      </c>
      <c r="I560" s="1" t="s">
        <v>25</v>
      </c>
      <c r="J560" s="3">
        <v>1</v>
      </c>
      <c r="K560" s="2">
        <v>41.23</v>
      </c>
      <c r="L560" s="2">
        <v>0.2</v>
      </c>
      <c r="M560" s="2">
        <v>32.979999999999997</v>
      </c>
      <c r="N560" s="2">
        <v>11.48</v>
      </c>
      <c r="O560" s="1" t="s">
        <v>44</v>
      </c>
      <c r="P560" s="1" t="s">
        <v>27</v>
      </c>
      <c r="Q560" s="1" t="s">
        <v>28</v>
      </c>
      <c r="R560" s="3">
        <v>5</v>
      </c>
      <c r="S560" s="3">
        <f t="shared" si="25"/>
        <v>2025</v>
      </c>
      <c r="T560" s="3">
        <f t="shared" si="24"/>
        <v>10</v>
      </c>
      <c r="U560" t="str">
        <f t="shared" si="26"/>
        <v>October</v>
      </c>
    </row>
    <row r="561" spans="1:21" x14ac:dyDescent="0.3">
      <c r="A561" t="s">
        <v>1207</v>
      </c>
      <c r="B561" s="11">
        <v>45900</v>
      </c>
      <c r="C561" t="s">
        <v>1208</v>
      </c>
      <c r="D561" s="1" t="s">
        <v>118</v>
      </c>
      <c r="E561" s="1" t="s">
        <v>94</v>
      </c>
      <c r="F561" s="1" t="s">
        <v>95</v>
      </c>
      <c r="G561" s="1" t="s">
        <v>94</v>
      </c>
      <c r="H561" s="1" t="s">
        <v>51</v>
      </c>
      <c r="I561" s="1" t="s">
        <v>34</v>
      </c>
      <c r="J561" s="3">
        <v>4</v>
      </c>
      <c r="K561" s="2">
        <v>145.07</v>
      </c>
      <c r="L561" s="2">
        <v>0.15</v>
      </c>
      <c r="M561" s="2">
        <v>493.23</v>
      </c>
      <c r="N561" s="2">
        <v>114.05</v>
      </c>
      <c r="O561" s="1" t="s">
        <v>80</v>
      </c>
      <c r="P561" s="1" t="s">
        <v>52</v>
      </c>
      <c r="Q561" s="1" t="s">
        <v>81</v>
      </c>
      <c r="R561" s="3">
        <v>1</v>
      </c>
      <c r="S561" s="3">
        <f t="shared" si="25"/>
        <v>2025</v>
      </c>
      <c r="T561" s="3">
        <f t="shared" si="24"/>
        <v>8</v>
      </c>
      <c r="U561" t="str">
        <f t="shared" si="26"/>
        <v>August</v>
      </c>
    </row>
    <row r="562" spans="1:21" x14ac:dyDescent="0.3">
      <c r="A562" t="s">
        <v>1209</v>
      </c>
      <c r="B562" s="11">
        <v>45933</v>
      </c>
      <c r="C562" t="s">
        <v>454</v>
      </c>
      <c r="D562" s="1" t="s">
        <v>292</v>
      </c>
      <c r="E562" s="1" t="s">
        <v>40</v>
      </c>
      <c r="F562" s="1" t="s">
        <v>41</v>
      </c>
      <c r="G562" s="1" t="s">
        <v>42</v>
      </c>
      <c r="H562" s="1" t="s">
        <v>96</v>
      </c>
      <c r="I562" s="1" t="s">
        <v>97</v>
      </c>
      <c r="J562" s="3">
        <v>2</v>
      </c>
      <c r="K562" s="2">
        <v>77.989999999999995</v>
      </c>
      <c r="L562" s="2">
        <v>0.15</v>
      </c>
      <c r="M562" s="2">
        <v>132.59</v>
      </c>
      <c r="N562" s="2">
        <v>31.73</v>
      </c>
      <c r="O562" s="1" t="s">
        <v>26</v>
      </c>
      <c r="P562" s="1" t="s">
        <v>136</v>
      </c>
      <c r="Q562" s="1" t="s">
        <v>36</v>
      </c>
      <c r="R562" s="3">
        <v>5</v>
      </c>
      <c r="S562" s="3">
        <f t="shared" si="25"/>
        <v>2025</v>
      </c>
      <c r="T562" s="3">
        <f t="shared" si="24"/>
        <v>10</v>
      </c>
      <c r="U562" t="str">
        <f t="shared" si="26"/>
        <v>October</v>
      </c>
    </row>
    <row r="563" spans="1:21" x14ac:dyDescent="0.3">
      <c r="A563" t="s">
        <v>1210</v>
      </c>
      <c r="B563" s="11">
        <v>45741</v>
      </c>
      <c r="C563" t="s">
        <v>1211</v>
      </c>
      <c r="D563" s="1" t="s">
        <v>47</v>
      </c>
      <c r="E563" s="1" t="s">
        <v>48</v>
      </c>
      <c r="F563" s="1" t="s">
        <v>49</v>
      </c>
      <c r="G563" s="1" t="s">
        <v>340</v>
      </c>
      <c r="H563" s="1" t="s">
        <v>90</v>
      </c>
      <c r="I563" s="1" t="s">
        <v>86</v>
      </c>
      <c r="J563" s="3">
        <v>1</v>
      </c>
      <c r="K563" s="2">
        <v>105.15</v>
      </c>
      <c r="L563" s="2">
        <v>0.2</v>
      </c>
      <c r="M563" s="2">
        <v>84.12</v>
      </c>
      <c r="N563" s="2">
        <v>15.95</v>
      </c>
      <c r="O563" s="1" t="s">
        <v>109</v>
      </c>
      <c r="P563" s="1" t="s">
        <v>27</v>
      </c>
      <c r="Q563" s="1" t="s">
        <v>28</v>
      </c>
      <c r="R563" s="3">
        <v>1</v>
      </c>
      <c r="S563" s="3">
        <f t="shared" si="25"/>
        <v>2025</v>
      </c>
      <c r="T563" s="3">
        <f t="shared" si="24"/>
        <v>3</v>
      </c>
      <c r="U563" t="str">
        <f t="shared" si="26"/>
        <v>March</v>
      </c>
    </row>
    <row r="564" spans="1:21" x14ac:dyDescent="0.3">
      <c r="A564" t="s">
        <v>1212</v>
      </c>
      <c r="B564" s="11">
        <v>45711</v>
      </c>
      <c r="C564" t="s">
        <v>1213</v>
      </c>
      <c r="D564" s="1" t="s">
        <v>260</v>
      </c>
      <c r="E564" s="1" t="s">
        <v>106</v>
      </c>
      <c r="F564" s="1" t="s">
        <v>65</v>
      </c>
      <c r="G564" s="1" t="s">
        <v>107</v>
      </c>
      <c r="H564" s="1" t="s">
        <v>96</v>
      </c>
      <c r="I564" s="1" t="s">
        <v>97</v>
      </c>
      <c r="J564" s="3">
        <v>1</v>
      </c>
      <c r="K564" s="2">
        <v>77.91</v>
      </c>
      <c r="L564" s="2">
        <v>0.1</v>
      </c>
      <c r="M564" s="2">
        <v>70.12</v>
      </c>
      <c r="N564" s="2">
        <v>14.12</v>
      </c>
      <c r="O564" s="1" t="s">
        <v>44</v>
      </c>
      <c r="P564" s="1" t="s">
        <v>27</v>
      </c>
      <c r="Q564" s="1" t="s">
        <v>28</v>
      </c>
      <c r="R564" s="3">
        <v>1</v>
      </c>
      <c r="S564" s="3">
        <f t="shared" si="25"/>
        <v>2025</v>
      </c>
      <c r="T564" s="3">
        <f t="shared" si="24"/>
        <v>2</v>
      </c>
      <c r="U564" t="str">
        <f t="shared" si="26"/>
        <v>February</v>
      </c>
    </row>
    <row r="565" spans="1:21" x14ac:dyDescent="0.3">
      <c r="A565" t="s">
        <v>1214</v>
      </c>
      <c r="B565" s="11">
        <v>45663</v>
      </c>
      <c r="C565" t="s">
        <v>1215</v>
      </c>
      <c r="D565" s="1" t="s">
        <v>157</v>
      </c>
      <c r="E565" s="1" t="s">
        <v>143</v>
      </c>
      <c r="F565" s="1" t="s">
        <v>144</v>
      </c>
      <c r="G565" s="1" t="s">
        <v>145</v>
      </c>
      <c r="H565" s="1" t="s">
        <v>33</v>
      </c>
      <c r="I565" s="1" t="s">
        <v>34</v>
      </c>
      <c r="J565" s="3">
        <v>2</v>
      </c>
      <c r="K565" s="2">
        <v>39.97</v>
      </c>
      <c r="L565" s="2">
        <v>0.1</v>
      </c>
      <c r="M565" s="2">
        <v>71.95</v>
      </c>
      <c r="N565" s="2">
        <v>12.92</v>
      </c>
      <c r="O565" s="1" t="s">
        <v>44</v>
      </c>
      <c r="P565" s="1" t="s">
        <v>52</v>
      </c>
      <c r="Q565" s="1" t="s">
        <v>81</v>
      </c>
      <c r="R565" s="3">
        <v>5</v>
      </c>
      <c r="S565" s="3">
        <f t="shared" si="25"/>
        <v>2025</v>
      </c>
      <c r="T565" s="3">
        <f t="shared" si="24"/>
        <v>1</v>
      </c>
      <c r="U565" t="str">
        <f t="shared" si="26"/>
        <v>January</v>
      </c>
    </row>
    <row r="566" spans="1:21" x14ac:dyDescent="0.3">
      <c r="A566" t="s">
        <v>1216</v>
      </c>
      <c r="B566" s="11">
        <v>45795</v>
      </c>
      <c r="C566" t="s">
        <v>1217</v>
      </c>
      <c r="D566" s="1" t="s">
        <v>39</v>
      </c>
      <c r="E566" s="1" t="s">
        <v>123</v>
      </c>
      <c r="F566" s="1" t="s">
        <v>57</v>
      </c>
      <c r="G566" s="1" t="s">
        <v>337</v>
      </c>
      <c r="H566" s="1" t="s">
        <v>108</v>
      </c>
      <c r="I566" s="1" t="s">
        <v>86</v>
      </c>
      <c r="J566" s="3">
        <v>1</v>
      </c>
      <c r="K566" s="2">
        <v>149.38999999999999</v>
      </c>
      <c r="L566" s="2">
        <v>0</v>
      </c>
      <c r="M566" s="2">
        <v>149.38999999999999</v>
      </c>
      <c r="N566" s="2">
        <v>27.08</v>
      </c>
      <c r="O566" s="1" t="s">
        <v>224</v>
      </c>
      <c r="P566" s="1" t="s">
        <v>136</v>
      </c>
      <c r="Q566" s="1" t="s">
        <v>28</v>
      </c>
      <c r="R566" s="3">
        <v>5</v>
      </c>
      <c r="S566" s="3">
        <f t="shared" si="25"/>
        <v>2025</v>
      </c>
      <c r="T566" s="3">
        <f t="shared" si="24"/>
        <v>5</v>
      </c>
      <c r="U566" t="str">
        <f t="shared" si="26"/>
        <v>May</v>
      </c>
    </row>
    <row r="567" spans="1:21" x14ac:dyDescent="0.3">
      <c r="A567" t="s">
        <v>1218</v>
      </c>
      <c r="B567" s="11">
        <v>45888</v>
      </c>
      <c r="C567" t="s">
        <v>1219</v>
      </c>
      <c r="D567" s="1" t="s">
        <v>47</v>
      </c>
      <c r="E567" s="1" t="s">
        <v>56</v>
      </c>
      <c r="F567" s="1" t="s">
        <v>57</v>
      </c>
      <c r="G567" s="1" t="s">
        <v>296</v>
      </c>
      <c r="H567" s="1" t="s">
        <v>66</v>
      </c>
      <c r="I567" s="1" t="s">
        <v>67</v>
      </c>
      <c r="J567" s="3">
        <v>4</v>
      </c>
      <c r="K567" s="2">
        <v>51.85</v>
      </c>
      <c r="L567" s="2">
        <v>0.05</v>
      </c>
      <c r="M567" s="2">
        <v>197.03</v>
      </c>
      <c r="N567" s="2">
        <v>46.83</v>
      </c>
      <c r="O567" s="1" t="s">
        <v>109</v>
      </c>
      <c r="P567" s="1" t="s">
        <v>27</v>
      </c>
      <c r="Q567" s="1" t="s">
        <v>81</v>
      </c>
      <c r="R567" s="3">
        <v>5</v>
      </c>
      <c r="S567" s="3">
        <f t="shared" si="25"/>
        <v>2025</v>
      </c>
      <c r="T567" s="3">
        <f t="shared" si="24"/>
        <v>8</v>
      </c>
      <c r="U567" t="str">
        <f t="shared" si="26"/>
        <v>August</v>
      </c>
    </row>
    <row r="568" spans="1:21" x14ac:dyDescent="0.3">
      <c r="A568" t="s">
        <v>1220</v>
      </c>
      <c r="B568" s="11">
        <v>45811</v>
      </c>
      <c r="C568" t="s">
        <v>252</v>
      </c>
      <c r="D568" s="1" t="s">
        <v>84</v>
      </c>
      <c r="E568" s="1" t="s">
        <v>48</v>
      </c>
      <c r="F568" s="1" t="s">
        <v>49</v>
      </c>
      <c r="G568" s="1" t="s">
        <v>50</v>
      </c>
      <c r="H568" s="1" t="s">
        <v>33</v>
      </c>
      <c r="I568" s="1" t="s">
        <v>34</v>
      </c>
      <c r="J568" s="3">
        <v>2</v>
      </c>
      <c r="K568" s="2">
        <v>39.14</v>
      </c>
      <c r="L568" s="2">
        <v>0.1</v>
      </c>
      <c r="M568" s="2">
        <v>70.45</v>
      </c>
      <c r="N568" s="2">
        <v>12.1</v>
      </c>
      <c r="O568" s="1" t="s">
        <v>109</v>
      </c>
      <c r="P568" s="1" t="s">
        <v>136</v>
      </c>
      <c r="Q568" s="1" t="s">
        <v>28</v>
      </c>
      <c r="R568" s="3">
        <v>3</v>
      </c>
      <c r="S568" s="3">
        <f t="shared" si="25"/>
        <v>2025</v>
      </c>
      <c r="T568" s="3">
        <f t="shared" si="24"/>
        <v>6</v>
      </c>
      <c r="U568" t="str">
        <f t="shared" si="26"/>
        <v>June</v>
      </c>
    </row>
    <row r="569" spans="1:21" x14ac:dyDescent="0.3">
      <c r="A569" t="s">
        <v>1221</v>
      </c>
      <c r="B569" s="11">
        <v>45829</v>
      </c>
      <c r="C569" t="s">
        <v>1222</v>
      </c>
      <c r="D569" s="1" t="s">
        <v>47</v>
      </c>
      <c r="E569" s="1" t="s">
        <v>48</v>
      </c>
      <c r="F569" s="1" t="s">
        <v>49</v>
      </c>
      <c r="G569" s="1" t="s">
        <v>340</v>
      </c>
      <c r="H569" s="1" t="s">
        <v>159</v>
      </c>
      <c r="I569" s="1" t="s">
        <v>97</v>
      </c>
      <c r="J569" s="3">
        <v>3</v>
      </c>
      <c r="K569" s="2">
        <v>27.86</v>
      </c>
      <c r="L569" s="2">
        <v>0.2</v>
      </c>
      <c r="M569" s="2">
        <v>66.86</v>
      </c>
      <c r="N569" s="2">
        <v>19.79</v>
      </c>
      <c r="O569" s="1" t="s">
        <v>26</v>
      </c>
      <c r="P569" s="1" t="s">
        <v>27</v>
      </c>
      <c r="Q569" s="1" t="s">
        <v>81</v>
      </c>
      <c r="R569" s="3">
        <v>5</v>
      </c>
      <c r="S569" s="3">
        <f t="shared" si="25"/>
        <v>2025</v>
      </c>
      <c r="T569" s="3">
        <f t="shared" si="24"/>
        <v>6</v>
      </c>
      <c r="U569" t="str">
        <f t="shared" si="26"/>
        <v>June</v>
      </c>
    </row>
    <row r="570" spans="1:21" x14ac:dyDescent="0.3">
      <c r="A570" t="s">
        <v>1223</v>
      </c>
      <c r="B570" s="11">
        <v>45998</v>
      </c>
      <c r="C570" t="s">
        <v>1224</v>
      </c>
      <c r="D570" s="1" t="s">
        <v>63</v>
      </c>
      <c r="E570" s="1" t="s">
        <v>100</v>
      </c>
      <c r="F570" s="1" t="s">
        <v>57</v>
      </c>
      <c r="G570" s="1" t="s">
        <v>221</v>
      </c>
      <c r="H570" s="1" t="s">
        <v>66</v>
      </c>
      <c r="I570" s="1" t="s">
        <v>67</v>
      </c>
      <c r="J570" s="3">
        <v>1</v>
      </c>
      <c r="K570" s="2">
        <v>56.19</v>
      </c>
      <c r="L570" s="2">
        <v>0.15</v>
      </c>
      <c r="M570" s="2">
        <v>47.76</v>
      </c>
      <c r="N570" s="2">
        <v>18.46</v>
      </c>
      <c r="O570" s="1" t="s">
        <v>44</v>
      </c>
      <c r="P570" s="1" t="s">
        <v>27</v>
      </c>
      <c r="Q570" s="1" t="s">
        <v>28</v>
      </c>
      <c r="R570" s="3">
        <v>2</v>
      </c>
      <c r="S570" s="3">
        <f t="shared" si="25"/>
        <v>2025</v>
      </c>
      <c r="T570" s="3">
        <f t="shared" si="24"/>
        <v>12</v>
      </c>
      <c r="U570" t="str">
        <f t="shared" si="26"/>
        <v>December</v>
      </c>
    </row>
    <row r="571" spans="1:21" x14ac:dyDescent="0.3">
      <c r="A571" t="s">
        <v>1225</v>
      </c>
      <c r="B571" s="11">
        <v>45794</v>
      </c>
      <c r="C571" t="s">
        <v>1226</v>
      </c>
      <c r="D571" s="1" t="s">
        <v>157</v>
      </c>
      <c r="E571" s="1" t="s">
        <v>64</v>
      </c>
      <c r="F571" s="1" t="s">
        <v>65</v>
      </c>
      <c r="G571" s="1" t="s">
        <v>77</v>
      </c>
      <c r="H571" s="1" t="s">
        <v>293</v>
      </c>
      <c r="I571" s="1" t="s">
        <v>86</v>
      </c>
      <c r="J571" s="3">
        <v>1</v>
      </c>
      <c r="K571" s="2">
        <v>25.15</v>
      </c>
      <c r="L571" s="2">
        <v>0.15</v>
      </c>
      <c r="M571" s="2">
        <v>21.38</v>
      </c>
      <c r="N571" s="2">
        <v>7.8</v>
      </c>
      <c r="O571" s="1" t="s">
        <v>80</v>
      </c>
      <c r="P571" s="1" t="s">
        <v>27</v>
      </c>
      <c r="Q571" s="1" t="s">
        <v>28</v>
      </c>
      <c r="R571" s="3">
        <v>3</v>
      </c>
      <c r="S571" s="3">
        <f t="shared" si="25"/>
        <v>2025</v>
      </c>
      <c r="T571" s="3">
        <f t="shared" si="24"/>
        <v>5</v>
      </c>
      <c r="U571" t="str">
        <f t="shared" si="26"/>
        <v>May</v>
      </c>
    </row>
    <row r="572" spans="1:21" x14ac:dyDescent="0.3">
      <c r="A572" t="s">
        <v>1227</v>
      </c>
      <c r="B572" s="11">
        <v>45858</v>
      </c>
      <c r="C572" t="s">
        <v>1228</v>
      </c>
      <c r="D572" s="1" t="s">
        <v>244</v>
      </c>
      <c r="E572" s="1" t="s">
        <v>100</v>
      </c>
      <c r="F572" s="1" t="s">
        <v>57</v>
      </c>
      <c r="G572" s="1" t="s">
        <v>130</v>
      </c>
      <c r="H572" s="1" t="s">
        <v>59</v>
      </c>
      <c r="I572" s="1" t="s">
        <v>60</v>
      </c>
      <c r="J572" s="3">
        <v>2</v>
      </c>
      <c r="K572" s="2">
        <v>42.27</v>
      </c>
      <c r="L572" s="2">
        <v>0.1</v>
      </c>
      <c r="M572" s="2">
        <v>76.08</v>
      </c>
      <c r="N572" s="2">
        <v>17.14</v>
      </c>
      <c r="O572" s="1" t="s">
        <v>80</v>
      </c>
      <c r="P572" s="1" t="s">
        <v>27</v>
      </c>
      <c r="Q572" s="1" t="s">
        <v>28</v>
      </c>
      <c r="R572" s="3">
        <v>5</v>
      </c>
      <c r="S572" s="3">
        <f t="shared" si="25"/>
        <v>2025</v>
      </c>
      <c r="T572" s="3">
        <f t="shared" si="24"/>
        <v>7</v>
      </c>
      <c r="U572" t="str">
        <f t="shared" si="26"/>
        <v>July</v>
      </c>
    </row>
    <row r="573" spans="1:21" x14ac:dyDescent="0.3">
      <c r="A573" t="s">
        <v>1229</v>
      </c>
      <c r="B573" s="11">
        <v>45963</v>
      </c>
      <c r="C573" t="s">
        <v>1230</v>
      </c>
      <c r="D573" s="1" t="s">
        <v>189</v>
      </c>
      <c r="E573" s="1" t="s">
        <v>100</v>
      </c>
      <c r="F573" s="1" t="s">
        <v>57</v>
      </c>
      <c r="G573" s="1" t="s">
        <v>101</v>
      </c>
      <c r="H573" s="1" t="s">
        <v>150</v>
      </c>
      <c r="I573" s="1" t="s">
        <v>97</v>
      </c>
      <c r="J573" s="3">
        <v>3</v>
      </c>
      <c r="K573" s="2">
        <v>76.16</v>
      </c>
      <c r="L573" s="2">
        <v>0.05</v>
      </c>
      <c r="M573" s="2">
        <v>217.06</v>
      </c>
      <c r="N573" s="2">
        <v>63.48</v>
      </c>
      <c r="O573" s="1" t="s">
        <v>109</v>
      </c>
      <c r="P573" s="1" t="s">
        <v>27</v>
      </c>
      <c r="Q573" s="1" t="s">
        <v>28</v>
      </c>
      <c r="R573" s="3">
        <v>5</v>
      </c>
      <c r="S573" s="3">
        <f t="shared" si="25"/>
        <v>2025</v>
      </c>
      <c r="T573" s="3">
        <f t="shared" si="24"/>
        <v>11</v>
      </c>
      <c r="U573" t="str">
        <f t="shared" si="26"/>
        <v>November</v>
      </c>
    </row>
    <row r="574" spans="1:21" x14ac:dyDescent="0.3">
      <c r="A574" t="s">
        <v>1231</v>
      </c>
      <c r="B574" s="11">
        <v>45813</v>
      </c>
      <c r="C574" t="s">
        <v>1232</v>
      </c>
      <c r="D574" s="1" t="s">
        <v>315</v>
      </c>
      <c r="E574" s="1" t="s">
        <v>64</v>
      </c>
      <c r="F574" s="1" t="s">
        <v>65</v>
      </c>
      <c r="G574" s="1" t="s">
        <v>158</v>
      </c>
      <c r="H574" s="1" t="s">
        <v>85</v>
      </c>
      <c r="I574" s="1" t="s">
        <v>86</v>
      </c>
      <c r="J574" s="3">
        <v>1</v>
      </c>
      <c r="K574" s="2">
        <v>128.26</v>
      </c>
      <c r="L574" s="2">
        <v>0.1</v>
      </c>
      <c r="M574" s="2">
        <v>115.43</v>
      </c>
      <c r="N574" s="2">
        <v>20.93</v>
      </c>
      <c r="O574" s="1" t="s">
        <v>35</v>
      </c>
      <c r="P574" s="1" t="s">
        <v>27</v>
      </c>
      <c r="Q574" s="1" t="s">
        <v>28</v>
      </c>
      <c r="R574" s="3">
        <v>4</v>
      </c>
      <c r="S574" s="3">
        <f t="shared" si="25"/>
        <v>2025</v>
      </c>
      <c r="T574" s="3">
        <f t="shared" si="24"/>
        <v>6</v>
      </c>
      <c r="U574" t="str">
        <f t="shared" si="26"/>
        <v>June</v>
      </c>
    </row>
    <row r="575" spans="1:21" x14ac:dyDescent="0.3">
      <c r="A575" t="s">
        <v>1233</v>
      </c>
      <c r="B575" s="11">
        <v>45901</v>
      </c>
      <c r="C575" t="s">
        <v>1234</v>
      </c>
      <c r="D575" s="1" t="s">
        <v>175</v>
      </c>
      <c r="E575" s="1" t="s">
        <v>64</v>
      </c>
      <c r="F575" s="1" t="s">
        <v>65</v>
      </c>
      <c r="G575" s="1" t="s">
        <v>77</v>
      </c>
      <c r="H575" s="1" t="s">
        <v>159</v>
      </c>
      <c r="I575" s="1" t="s">
        <v>97</v>
      </c>
      <c r="J575" s="3">
        <v>1</v>
      </c>
      <c r="K575" s="2">
        <v>31.98</v>
      </c>
      <c r="L575" s="2">
        <v>0.1</v>
      </c>
      <c r="M575" s="2">
        <v>28.78</v>
      </c>
      <c r="N575" s="2">
        <v>8.4</v>
      </c>
      <c r="O575" s="1" t="s">
        <v>26</v>
      </c>
      <c r="P575" s="1" t="s">
        <v>136</v>
      </c>
      <c r="Q575" s="1" t="s">
        <v>28</v>
      </c>
      <c r="R575" s="3">
        <v>5</v>
      </c>
      <c r="S575" s="3">
        <f t="shared" si="25"/>
        <v>2025</v>
      </c>
      <c r="T575" s="3">
        <f t="shared" si="24"/>
        <v>9</v>
      </c>
      <c r="U575" t="str">
        <f t="shared" si="26"/>
        <v>September</v>
      </c>
    </row>
    <row r="576" spans="1:21" x14ac:dyDescent="0.3">
      <c r="A576" t="s">
        <v>1235</v>
      </c>
      <c r="B576" s="11">
        <v>45986</v>
      </c>
      <c r="C576" t="s">
        <v>1236</v>
      </c>
      <c r="D576" s="1" t="s">
        <v>122</v>
      </c>
      <c r="E576" s="1" t="s">
        <v>143</v>
      </c>
      <c r="F576" s="1" t="s">
        <v>144</v>
      </c>
      <c r="G576" s="1" t="s">
        <v>198</v>
      </c>
      <c r="H576" s="1" t="s">
        <v>66</v>
      </c>
      <c r="I576" s="1" t="s">
        <v>67</v>
      </c>
      <c r="J576" s="3">
        <v>3</v>
      </c>
      <c r="K576" s="2">
        <v>53.24</v>
      </c>
      <c r="L576" s="2">
        <v>0.1</v>
      </c>
      <c r="M576" s="2">
        <v>143.74</v>
      </c>
      <c r="N576" s="2">
        <v>49.41</v>
      </c>
      <c r="O576" s="1" t="s">
        <v>224</v>
      </c>
      <c r="P576" s="1" t="s">
        <v>136</v>
      </c>
      <c r="Q576" s="1" t="s">
        <v>28</v>
      </c>
      <c r="R576" s="3">
        <v>4</v>
      </c>
      <c r="S576" s="3">
        <f t="shared" si="25"/>
        <v>2025</v>
      </c>
      <c r="T576" s="3">
        <f t="shared" si="24"/>
        <v>11</v>
      </c>
      <c r="U576" t="str">
        <f t="shared" si="26"/>
        <v>November</v>
      </c>
    </row>
    <row r="577" spans="1:21" x14ac:dyDescent="0.3">
      <c r="A577" t="s">
        <v>1237</v>
      </c>
      <c r="B577" s="11">
        <v>46009</v>
      </c>
      <c r="C577" t="s">
        <v>1238</v>
      </c>
      <c r="D577" s="1" t="s">
        <v>133</v>
      </c>
      <c r="E577" s="1" t="s">
        <v>40</v>
      </c>
      <c r="F577" s="1" t="s">
        <v>41</v>
      </c>
      <c r="G577" s="1" t="s">
        <v>186</v>
      </c>
      <c r="H577" s="1" t="s">
        <v>159</v>
      </c>
      <c r="I577" s="1" t="s">
        <v>97</v>
      </c>
      <c r="J577" s="3">
        <v>1</v>
      </c>
      <c r="K577" s="2">
        <v>30.45</v>
      </c>
      <c r="L577" s="2">
        <v>0.05</v>
      </c>
      <c r="M577" s="2">
        <v>28.93</v>
      </c>
      <c r="N577" s="2">
        <v>9.65</v>
      </c>
      <c r="O577" s="1" t="s">
        <v>44</v>
      </c>
      <c r="P577" s="1" t="s">
        <v>27</v>
      </c>
      <c r="Q577" s="1" t="s">
        <v>28</v>
      </c>
      <c r="R577" s="3">
        <v>4</v>
      </c>
      <c r="S577" s="3">
        <f t="shared" si="25"/>
        <v>2025</v>
      </c>
      <c r="T577" s="3">
        <f t="shared" si="24"/>
        <v>12</v>
      </c>
      <c r="U577" t="str">
        <f t="shared" si="26"/>
        <v>December</v>
      </c>
    </row>
    <row r="578" spans="1:21" x14ac:dyDescent="0.3">
      <c r="A578" t="s">
        <v>1239</v>
      </c>
      <c r="B578" s="11">
        <v>45715</v>
      </c>
      <c r="C578" t="s">
        <v>1240</v>
      </c>
      <c r="D578" s="1" t="s">
        <v>153</v>
      </c>
      <c r="E578" s="1" t="s">
        <v>106</v>
      </c>
      <c r="F578" s="1" t="s">
        <v>65</v>
      </c>
      <c r="G578" s="1" t="s">
        <v>115</v>
      </c>
      <c r="H578" s="1" t="s">
        <v>293</v>
      </c>
      <c r="I578" s="1" t="s">
        <v>86</v>
      </c>
      <c r="J578" s="3">
        <v>1</v>
      </c>
      <c r="K578" s="2">
        <v>23.41</v>
      </c>
      <c r="L578" s="2">
        <v>0</v>
      </c>
      <c r="M578" s="2">
        <v>23.41</v>
      </c>
      <c r="N578" s="2">
        <v>9.11</v>
      </c>
      <c r="O578" s="1" t="s">
        <v>109</v>
      </c>
      <c r="P578" s="1" t="s">
        <v>27</v>
      </c>
      <c r="Q578" s="1" t="s">
        <v>28</v>
      </c>
      <c r="R578" s="3">
        <v>3</v>
      </c>
      <c r="S578" s="3">
        <f t="shared" si="25"/>
        <v>2025</v>
      </c>
      <c r="T578" s="3">
        <f t="shared" ref="T578:T641" si="27">MONTH(B578)</f>
        <v>2</v>
      </c>
      <c r="U578" t="str">
        <f t="shared" si="26"/>
        <v>February</v>
      </c>
    </row>
    <row r="579" spans="1:21" x14ac:dyDescent="0.3">
      <c r="A579" t="s">
        <v>1241</v>
      </c>
      <c r="B579" s="11">
        <v>46003</v>
      </c>
      <c r="C579" t="s">
        <v>1242</v>
      </c>
      <c r="D579" s="1" t="s">
        <v>70</v>
      </c>
      <c r="E579" s="1" t="s">
        <v>40</v>
      </c>
      <c r="F579" s="1" t="s">
        <v>41</v>
      </c>
      <c r="G579" s="1" t="s">
        <v>270</v>
      </c>
      <c r="H579" s="1" t="s">
        <v>78</v>
      </c>
      <c r="I579" s="1" t="s">
        <v>79</v>
      </c>
      <c r="J579" s="3">
        <v>1</v>
      </c>
      <c r="K579" s="2">
        <v>18.37</v>
      </c>
      <c r="L579" s="2">
        <v>0</v>
      </c>
      <c r="M579" s="2">
        <v>18.37</v>
      </c>
      <c r="N579" s="2">
        <v>6.19</v>
      </c>
      <c r="O579" s="1" t="s">
        <v>80</v>
      </c>
      <c r="P579" s="1" t="s">
        <v>52</v>
      </c>
      <c r="Q579" s="1" t="s">
        <v>28</v>
      </c>
      <c r="R579" s="3">
        <v>4</v>
      </c>
      <c r="S579" s="3">
        <f t="shared" ref="S579:S642" si="28">YEAR(B579)</f>
        <v>2025</v>
      </c>
      <c r="T579" s="3">
        <f t="shared" si="27"/>
        <v>12</v>
      </c>
      <c r="U579" t="str">
        <f t="shared" ref="U579:U642" si="29">TEXT(B579,"mmmm")</f>
        <v>December</v>
      </c>
    </row>
    <row r="580" spans="1:21" x14ac:dyDescent="0.3">
      <c r="A580" t="s">
        <v>1243</v>
      </c>
      <c r="B580" s="11">
        <v>45850</v>
      </c>
      <c r="C580" t="s">
        <v>1244</v>
      </c>
      <c r="D580" s="1" t="s">
        <v>93</v>
      </c>
      <c r="E580" s="1" t="s">
        <v>64</v>
      </c>
      <c r="F580" s="1" t="s">
        <v>65</v>
      </c>
      <c r="G580" s="1" t="s">
        <v>213</v>
      </c>
      <c r="H580" s="1" t="s">
        <v>108</v>
      </c>
      <c r="I580" s="1" t="s">
        <v>86</v>
      </c>
      <c r="J580" s="3">
        <v>1</v>
      </c>
      <c r="K580" s="2">
        <v>161.27000000000001</v>
      </c>
      <c r="L580" s="2">
        <v>0.15</v>
      </c>
      <c r="M580" s="2">
        <v>137.08000000000001</v>
      </c>
      <c r="N580" s="2">
        <v>21.49</v>
      </c>
      <c r="O580" s="1" t="s">
        <v>44</v>
      </c>
      <c r="P580" s="1" t="s">
        <v>136</v>
      </c>
      <c r="Q580" s="1" t="s">
        <v>28</v>
      </c>
      <c r="R580" s="3">
        <v>3</v>
      </c>
      <c r="S580" s="3">
        <f t="shared" si="28"/>
        <v>2025</v>
      </c>
      <c r="T580" s="3">
        <f t="shared" si="27"/>
        <v>7</v>
      </c>
      <c r="U580" t="str">
        <f t="shared" si="29"/>
        <v>July</v>
      </c>
    </row>
    <row r="581" spans="1:21" x14ac:dyDescent="0.3">
      <c r="A581" t="s">
        <v>1245</v>
      </c>
      <c r="B581" s="11">
        <v>45758</v>
      </c>
      <c r="C581" t="s">
        <v>1246</v>
      </c>
      <c r="D581" s="1" t="s">
        <v>89</v>
      </c>
      <c r="E581" s="1" t="s">
        <v>40</v>
      </c>
      <c r="F581" s="1" t="s">
        <v>41</v>
      </c>
      <c r="G581" s="1" t="s">
        <v>192</v>
      </c>
      <c r="H581" s="1" t="s">
        <v>182</v>
      </c>
      <c r="I581" s="1" t="s">
        <v>34</v>
      </c>
      <c r="J581" s="3">
        <v>3</v>
      </c>
      <c r="K581" s="2">
        <v>68.5</v>
      </c>
      <c r="L581" s="2">
        <v>0.05</v>
      </c>
      <c r="M581" s="2">
        <v>195.23</v>
      </c>
      <c r="N581" s="2">
        <v>43.34</v>
      </c>
      <c r="O581" s="1" t="s">
        <v>26</v>
      </c>
      <c r="P581" s="1" t="s">
        <v>27</v>
      </c>
      <c r="Q581" s="1" t="s">
        <v>28</v>
      </c>
      <c r="R581" s="3">
        <v>3</v>
      </c>
      <c r="S581" s="3">
        <f t="shared" si="28"/>
        <v>2025</v>
      </c>
      <c r="T581" s="3">
        <f t="shared" si="27"/>
        <v>4</v>
      </c>
      <c r="U581" t="str">
        <f t="shared" si="29"/>
        <v>April</v>
      </c>
    </row>
    <row r="582" spans="1:21" x14ac:dyDescent="0.3">
      <c r="A582" t="s">
        <v>1247</v>
      </c>
      <c r="B582" s="11">
        <v>45837</v>
      </c>
      <c r="C582" t="s">
        <v>1248</v>
      </c>
      <c r="D582" s="1" t="s">
        <v>178</v>
      </c>
      <c r="E582" s="1" t="s">
        <v>64</v>
      </c>
      <c r="F582" s="1" t="s">
        <v>65</v>
      </c>
      <c r="G582" s="1" t="s">
        <v>158</v>
      </c>
      <c r="H582" s="1" t="s">
        <v>59</v>
      </c>
      <c r="I582" s="1" t="s">
        <v>60</v>
      </c>
      <c r="J582" s="3">
        <v>3</v>
      </c>
      <c r="K582" s="2">
        <v>46.42</v>
      </c>
      <c r="L582" s="2">
        <v>0.05</v>
      </c>
      <c r="M582" s="2">
        <v>132.29</v>
      </c>
      <c r="N582" s="2">
        <v>31.92</v>
      </c>
      <c r="O582" s="1" t="s">
        <v>44</v>
      </c>
      <c r="P582" s="1" t="s">
        <v>27</v>
      </c>
      <c r="Q582" s="1" t="s">
        <v>36</v>
      </c>
      <c r="R582" s="3">
        <v>4</v>
      </c>
      <c r="S582" s="3">
        <f t="shared" si="28"/>
        <v>2025</v>
      </c>
      <c r="T582" s="3">
        <f t="shared" si="27"/>
        <v>6</v>
      </c>
      <c r="U582" t="str">
        <f t="shared" si="29"/>
        <v>June</v>
      </c>
    </row>
    <row r="583" spans="1:21" x14ac:dyDescent="0.3">
      <c r="A583" t="s">
        <v>1249</v>
      </c>
      <c r="B583" s="11">
        <v>46017</v>
      </c>
      <c r="C583" t="s">
        <v>1250</v>
      </c>
      <c r="D583" s="1" t="s">
        <v>315</v>
      </c>
      <c r="E583" s="1" t="s">
        <v>71</v>
      </c>
      <c r="F583" s="1" t="s">
        <v>72</v>
      </c>
      <c r="G583" s="1" t="s">
        <v>412</v>
      </c>
      <c r="H583" s="1" t="s">
        <v>150</v>
      </c>
      <c r="I583" s="1" t="s">
        <v>97</v>
      </c>
      <c r="J583" s="3">
        <v>1</v>
      </c>
      <c r="K583" s="2">
        <v>71.209999999999994</v>
      </c>
      <c r="L583" s="2">
        <v>0</v>
      </c>
      <c r="M583" s="2">
        <v>71.209999999999994</v>
      </c>
      <c r="N583" s="2">
        <v>15.12</v>
      </c>
      <c r="O583" s="1" t="s">
        <v>109</v>
      </c>
      <c r="P583" s="1" t="s">
        <v>27</v>
      </c>
      <c r="Q583" s="1" t="s">
        <v>81</v>
      </c>
      <c r="R583" s="3">
        <v>2</v>
      </c>
      <c r="S583" s="3">
        <f t="shared" si="28"/>
        <v>2025</v>
      </c>
      <c r="T583" s="3">
        <f t="shared" si="27"/>
        <v>12</v>
      </c>
      <c r="U583" t="str">
        <f t="shared" si="29"/>
        <v>December</v>
      </c>
    </row>
    <row r="584" spans="1:21" x14ac:dyDescent="0.3">
      <c r="A584" t="s">
        <v>1251</v>
      </c>
      <c r="B584" s="11">
        <v>45850</v>
      </c>
      <c r="C584" t="s">
        <v>912</v>
      </c>
      <c r="D584" s="1" t="s">
        <v>84</v>
      </c>
      <c r="E584" s="1" t="s">
        <v>143</v>
      </c>
      <c r="F584" s="1" t="s">
        <v>144</v>
      </c>
      <c r="G584" s="1" t="s">
        <v>145</v>
      </c>
      <c r="H584" s="1" t="s">
        <v>159</v>
      </c>
      <c r="I584" s="1" t="s">
        <v>97</v>
      </c>
      <c r="J584" s="3">
        <v>3</v>
      </c>
      <c r="K584" s="2">
        <v>30.53</v>
      </c>
      <c r="L584" s="2">
        <v>0.05</v>
      </c>
      <c r="M584" s="2">
        <v>87</v>
      </c>
      <c r="N584" s="2">
        <v>26.75</v>
      </c>
      <c r="O584" s="1" t="s">
        <v>35</v>
      </c>
      <c r="P584" s="1" t="s">
        <v>27</v>
      </c>
      <c r="Q584" s="1" t="s">
        <v>81</v>
      </c>
      <c r="R584" s="3">
        <v>3</v>
      </c>
      <c r="S584" s="3">
        <f t="shared" si="28"/>
        <v>2025</v>
      </c>
      <c r="T584" s="3">
        <f t="shared" si="27"/>
        <v>7</v>
      </c>
      <c r="U584" t="str">
        <f t="shared" si="29"/>
        <v>July</v>
      </c>
    </row>
    <row r="585" spans="1:21" x14ac:dyDescent="0.3">
      <c r="A585" t="s">
        <v>1252</v>
      </c>
      <c r="B585" s="11">
        <v>45786</v>
      </c>
      <c r="C585" t="s">
        <v>1253</v>
      </c>
      <c r="D585" s="1" t="s">
        <v>70</v>
      </c>
      <c r="E585" s="1" t="s">
        <v>64</v>
      </c>
      <c r="F585" s="1" t="s">
        <v>65</v>
      </c>
      <c r="G585" s="1" t="s">
        <v>112</v>
      </c>
      <c r="H585" s="1" t="s">
        <v>150</v>
      </c>
      <c r="I585" s="1" t="s">
        <v>97</v>
      </c>
      <c r="J585" s="3">
        <v>1</v>
      </c>
      <c r="K585" s="2">
        <v>75.760000000000005</v>
      </c>
      <c r="L585" s="2">
        <v>0</v>
      </c>
      <c r="M585" s="2">
        <v>75.760000000000005</v>
      </c>
      <c r="N585" s="2">
        <v>18.29</v>
      </c>
      <c r="O585" s="1" t="s">
        <v>44</v>
      </c>
      <c r="P585" s="1" t="s">
        <v>136</v>
      </c>
      <c r="Q585" s="1" t="s">
        <v>81</v>
      </c>
      <c r="R585" s="3">
        <v>4</v>
      </c>
      <c r="S585" s="3">
        <f t="shared" si="28"/>
        <v>2025</v>
      </c>
      <c r="T585" s="3">
        <f t="shared" si="27"/>
        <v>5</v>
      </c>
      <c r="U585" t="str">
        <f t="shared" si="29"/>
        <v>May</v>
      </c>
    </row>
    <row r="586" spans="1:21" x14ac:dyDescent="0.3">
      <c r="A586" t="s">
        <v>1254</v>
      </c>
      <c r="B586" s="11">
        <v>45905</v>
      </c>
      <c r="C586" t="s">
        <v>851</v>
      </c>
      <c r="D586" s="1" t="s">
        <v>70</v>
      </c>
      <c r="E586" s="1" t="s">
        <v>100</v>
      </c>
      <c r="F586" s="1" t="s">
        <v>57</v>
      </c>
      <c r="G586" s="1" t="s">
        <v>130</v>
      </c>
      <c r="H586" s="1" t="s">
        <v>167</v>
      </c>
      <c r="I586" s="1" t="s">
        <v>67</v>
      </c>
      <c r="J586" s="3">
        <v>3</v>
      </c>
      <c r="K586" s="2">
        <v>60.89</v>
      </c>
      <c r="L586" s="2">
        <v>0</v>
      </c>
      <c r="M586" s="2">
        <v>182.66</v>
      </c>
      <c r="N586" s="2">
        <v>53.03</v>
      </c>
      <c r="O586" s="1" t="s">
        <v>80</v>
      </c>
      <c r="P586" s="1" t="s">
        <v>52</v>
      </c>
      <c r="Q586" s="1" t="s">
        <v>81</v>
      </c>
      <c r="R586" s="3">
        <v>5</v>
      </c>
      <c r="S586" s="3">
        <f t="shared" si="28"/>
        <v>2025</v>
      </c>
      <c r="T586" s="3">
        <f t="shared" si="27"/>
        <v>9</v>
      </c>
      <c r="U586" t="str">
        <f t="shared" si="29"/>
        <v>September</v>
      </c>
    </row>
    <row r="587" spans="1:21" x14ac:dyDescent="0.3">
      <c r="A587" t="s">
        <v>1255</v>
      </c>
      <c r="B587" s="11">
        <v>45751</v>
      </c>
      <c r="C587" t="s">
        <v>497</v>
      </c>
      <c r="D587" s="1" t="s">
        <v>142</v>
      </c>
      <c r="E587" s="1" t="s">
        <v>123</v>
      </c>
      <c r="F587" s="1" t="s">
        <v>57</v>
      </c>
      <c r="G587" s="1" t="s">
        <v>139</v>
      </c>
      <c r="H587" s="1" t="s">
        <v>146</v>
      </c>
      <c r="I587" s="1" t="s">
        <v>67</v>
      </c>
      <c r="J587" s="3">
        <v>1</v>
      </c>
      <c r="K587" s="2">
        <v>84.65</v>
      </c>
      <c r="L587" s="2">
        <v>0.05</v>
      </c>
      <c r="M587" s="2">
        <v>80.42</v>
      </c>
      <c r="N587" s="2">
        <v>22.46</v>
      </c>
      <c r="O587" s="1" t="s">
        <v>44</v>
      </c>
      <c r="P587" s="1" t="s">
        <v>27</v>
      </c>
      <c r="Q587" s="1" t="s">
        <v>81</v>
      </c>
      <c r="R587" s="3">
        <v>3</v>
      </c>
      <c r="S587" s="3">
        <f t="shared" si="28"/>
        <v>2025</v>
      </c>
      <c r="T587" s="3">
        <f t="shared" si="27"/>
        <v>4</v>
      </c>
      <c r="U587" t="str">
        <f t="shared" si="29"/>
        <v>April</v>
      </c>
    </row>
    <row r="588" spans="1:21" x14ac:dyDescent="0.3">
      <c r="A588" t="s">
        <v>1256</v>
      </c>
      <c r="B588" s="11">
        <v>45687</v>
      </c>
      <c r="C588" t="s">
        <v>1257</v>
      </c>
      <c r="D588" s="1" t="s">
        <v>315</v>
      </c>
      <c r="E588" s="1" t="s">
        <v>143</v>
      </c>
      <c r="F588" s="1" t="s">
        <v>144</v>
      </c>
      <c r="G588" s="1" t="s">
        <v>198</v>
      </c>
      <c r="H588" s="1" t="s">
        <v>108</v>
      </c>
      <c r="I588" s="1" t="s">
        <v>86</v>
      </c>
      <c r="J588" s="3">
        <v>2</v>
      </c>
      <c r="K588" s="2">
        <v>145.28</v>
      </c>
      <c r="L588" s="2">
        <v>0</v>
      </c>
      <c r="M588" s="2">
        <v>290.56</v>
      </c>
      <c r="N588" s="2">
        <v>46.19</v>
      </c>
      <c r="O588" s="1" t="s">
        <v>109</v>
      </c>
      <c r="P588" s="1" t="s">
        <v>136</v>
      </c>
      <c r="Q588" s="1" t="s">
        <v>28</v>
      </c>
      <c r="R588" s="3">
        <v>3</v>
      </c>
      <c r="S588" s="3">
        <f t="shared" si="28"/>
        <v>2025</v>
      </c>
      <c r="T588" s="3">
        <f t="shared" si="27"/>
        <v>1</v>
      </c>
      <c r="U588" t="str">
        <f t="shared" si="29"/>
        <v>January</v>
      </c>
    </row>
    <row r="589" spans="1:21" x14ac:dyDescent="0.3">
      <c r="A589" t="s">
        <v>1258</v>
      </c>
      <c r="B589" s="11">
        <v>45708</v>
      </c>
      <c r="C589" t="s">
        <v>1259</v>
      </c>
      <c r="D589" s="1" t="s">
        <v>292</v>
      </c>
      <c r="E589" s="1" t="s">
        <v>71</v>
      </c>
      <c r="F589" s="1" t="s">
        <v>72</v>
      </c>
      <c r="G589" s="1" t="s">
        <v>368</v>
      </c>
      <c r="H589" s="1" t="s">
        <v>43</v>
      </c>
      <c r="I589" s="1" t="s">
        <v>34</v>
      </c>
      <c r="J589" s="3">
        <v>1</v>
      </c>
      <c r="K589" s="2">
        <v>85.03</v>
      </c>
      <c r="L589" s="2">
        <v>0.1</v>
      </c>
      <c r="M589" s="2">
        <v>76.52</v>
      </c>
      <c r="N589" s="2">
        <v>20.309999999999999</v>
      </c>
      <c r="O589" s="1" t="s">
        <v>26</v>
      </c>
      <c r="P589" s="1" t="s">
        <v>27</v>
      </c>
      <c r="Q589" s="1" t="s">
        <v>28</v>
      </c>
      <c r="R589" s="3">
        <v>2</v>
      </c>
      <c r="S589" s="3">
        <f t="shared" si="28"/>
        <v>2025</v>
      </c>
      <c r="T589" s="3">
        <f t="shared" si="27"/>
        <v>2</v>
      </c>
      <c r="U589" t="str">
        <f t="shared" si="29"/>
        <v>February</v>
      </c>
    </row>
    <row r="590" spans="1:21" x14ac:dyDescent="0.3">
      <c r="A590" t="s">
        <v>1260</v>
      </c>
      <c r="B590" s="11">
        <v>45708</v>
      </c>
      <c r="C590" t="s">
        <v>233</v>
      </c>
      <c r="D590" s="1" t="s">
        <v>142</v>
      </c>
      <c r="E590" s="1" t="s">
        <v>123</v>
      </c>
      <c r="F590" s="1" t="s">
        <v>57</v>
      </c>
      <c r="G590" s="1" t="s">
        <v>139</v>
      </c>
      <c r="H590" s="1" t="s">
        <v>33</v>
      </c>
      <c r="I590" s="1" t="s">
        <v>34</v>
      </c>
      <c r="J590" s="3">
        <v>4</v>
      </c>
      <c r="K590" s="2">
        <v>39.520000000000003</v>
      </c>
      <c r="L590" s="2">
        <v>0.25</v>
      </c>
      <c r="M590" s="2">
        <v>118.55</v>
      </c>
      <c r="N590" s="2">
        <v>23.89</v>
      </c>
      <c r="O590" s="1" t="s">
        <v>26</v>
      </c>
      <c r="P590" s="1" t="s">
        <v>27</v>
      </c>
      <c r="Q590" s="1" t="s">
        <v>81</v>
      </c>
      <c r="R590" s="3">
        <v>4</v>
      </c>
      <c r="S590" s="3">
        <f t="shared" si="28"/>
        <v>2025</v>
      </c>
      <c r="T590" s="3">
        <f t="shared" si="27"/>
        <v>2</v>
      </c>
      <c r="U590" t="str">
        <f t="shared" si="29"/>
        <v>February</v>
      </c>
    </row>
    <row r="591" spans="1:21" x14ac:dyDescent="0.3">
      <c r="A591" t="s">
        <v>1261</v>
      </c>
      <c r="B591" s="11">
        <v>45717</v>
      </c>
      <c r="C591" t="s">
        <v>1262</v>
      </c>
      <c r="D591" s="1" t="s">
        <v>118</v>
      </c>
      <c r="E591" s="1" t="s">
        <v>106</v>
      </c>
      <c r="F591" s="1" t="s">
        <v>65</v>
      </c>
      <c r="G591" s="1" t="s">
        <v>115</v>
      </c>
      <c r="H591" s="1" t="s">
        <v>24</v>
      </c>
      <c r="I591" s="1" t="s">
        <v>25</v>
      </c>
      <c r="J591" s="3">
        <v>4</v>
      </c>
      <c r="K591" s="2">
        <v>45.44</v>
      </c>
      <c r="L591" s="2">
        <v>0.15</v>
      </c>
      <c r="M591" s="2">
        <v>154.51</v>
      </c>
      <c r="N591" s="2">
        <v>54.07</v>
      </c>
      <c r="O591" s="1" t="s">
        <v>109</v>
      </c>
      <c r="P591" s="1" t="s">
        <v>27</v>
      </c>
      <c r="Q591" s="1" t="s">
        <v>28</v>
      </c>
      <c r="R591" s="3">
        <v>4</v>
      </c>
      <c r="S591" s="3">
        <f t="shared" si="28"/>
        <v>2025</v>
      </c>
      <c r="T591" s="3">
        <f t="shared" si="27"/>
        <v>3</v>
      </c>
      <c r="U591" t="str">
        <f t="shared" si="29"/>
        <v>March</v>
      </c>
    </row>
    <row r="592" spans="1:21" x14ac:dyDescent="0.3">
      <c r="A592" t="s">
        <v>1263</v>
      </c>
      <c r="B592" s="11">
        <v>45712</v>
      </c>
      <c r="C592" t="s">
        <v>1264</v>
      </c>
      <c r="D592" s="1" t="s">
        <v>157</v>
      </c>
      <c r="E592" s="1" t="s">
        <v>143</v>
      </c>
      <c r="F592" s="1" t="s">
        <v>144</v>
      </c>
      <c r="G592" s="1" t="s">
        <v>145</v>
      </c>
      <c r="H592" s="1" t="s">
        <v>108</v>
      </c>
      <c r="I592" s="1" t="s">
        <v>86</v>
      </c>
      <c r="J592" s="3">
        <v>2</v>
      </c>
      <c r="K592" s="2">
        <v>158.35</v>
      </c>
      <c r="L592" s="2">
        <v>0.05</v>
      </c>
      <c r="M592" s="2">
        <v>300.86</v>
      </c>
      <c r="N592" s="2">
        <v>58</v>
      </c>
      <c r="O592" s="1" t="s">
        <v>44</v>
      </c>
      <c r="P592" s="1" t="s">
        <v>136</v>
      </c>
      <c r="Q592" s="1" t="s">
        <v>81</v>
      </c>
      <c r="R592" s="3">
        <v>3</v>
      </c>
      <c r="S592" s="3">
        <f t="shared" si="28"/>
        <v>2025</v>
      </c>
      <c r="T592" s="3">
        <f t="shared" si="27"/>
        <v>2</v>
      </c>
      <c r="U592" t="str">
        <f t="shared" si="29"/>
        <v>February</v>
      </c>
    </row>
    <row r="593" spans="1:21" x14ac:dyDescent="0.3">
      <c r="A593" t="s">
        <v>1265</v>
      </c>
      <c r="B593" s="11">
        <v>45908</v>
      </c>
      <c r="C593" t="s">
        <v>1266</v>
      </c>
      <c r="D593" s="1" t="s">
        <v>105</v>
      </c>
      <c r="E593" s="1" t="s">
        <v>40</v>
      </c>
      <c r="F593" s="1" t="s">
        <v>41</v>
      </c>
      <c r="G593" s="1" t="s">
        <v>186</v>
      </c>
      <c r="H593" s="1" t="s">
        <v>78</v>
      </c>
      <c r="I593" s="1" t="s">
        <v>79</v>
      </c>
      <c r="J593" s="3">
        <v>3</v>
      </c>
      <c r="K593" s="2">
        <v>20.010000000000002</v>
      </c>
      <c r="L593" s="2">
        <v>0.2</v>
      </c>
      <c r="M593" s="2">
        <v>48.03</v>
      </c>
      <c r="N593" s="2">
        <v>19.14</v>
      </c>
      <c r="O593" s="1" t="s">
        <v>109</v>
      </c>
      <c r="P593" s="1" t="s">
        <v>136</v>
      </c>
      <c r="Q593" s="1" t="s">
        <v>36</v>
      </c>
      <c r="R593" s="3">
        <v>4</v>
      </c>
      <c r="S593" s="3">
        <f t="shared" si="28"/>
        <v>2025</v>
      </c>
      <c r="T593" s="3">
        <f t="shared" si="27"/>
        <v>9</v>
      </c>
      <c r="U593" t="str">
        <f t="shared" si="29"/>
        <v>September</v>
      </c>
    </row>
    <row r="594" spans="1:21" x14ac:dyDescent="0.3">
      <c r="A594" t="s">
        <v>1267</v>
      </c>
      <c r="B594" s="11">
        <v>45729</v>
      </c>
      <c r="C594" t="s">
        <v>920</v>
      </c>
      <c r="D594" s="1" t="s">
        <v>70</v>
      </c>
      <c r="E594" s="1" t="s">
        <v>100</v>
      </c>
      <c r="F594" s="1" t="s">
        <v>57</v>
      </c>
      <c r="G594" s="1" t="s">
        <v>154</v>
      </c>
      <c r="H594" s="1" t="s">
        <v>146</v>
      </c>
      <c r="I594" s="1" t="s">
        <v>67</v>
      </c>
      <c r="J594" s="3">
        <v>1</v>
      </c>
      <c r="K594" s="2">
        <v>77.33</v>
      </c>
      <c r="L594" s="2">
        <v>0</v>
      </c>
      <c r="M594" s="2">
        <v>77.33</v>
      </c>
      <c r="N594" s="2">
        <v>22.36</v>
      </c>
      <c r="O594" s="1" t="s">
        <v>80</v>
      </c>
      <c r="P594" s="1" t="s">
        <v>27</v>
      </c>
      <c r="Q594" s="1" t="s">
        <v>28</v>
      </c>
      <c r="R594" s="3">
        <v>1</v>
      </c>
      <c r="S594" s="3">
        <f t="shared" si="28"/>
        <v>2025</v>
      </c>
      <c r="T594" s="3">
        <f t="shared" si="27"/>
        <v>3</v>
      </c>
      <c r="U594" t="str">
        <f t="shared" si="29"/>
        <v>March</v>
      </c>
    </row>
    <row r="595" spans="1:21" x14ac:dyDescent="0.3">
      <c r="A595" t="s">
        <v>1268</v>
      </c>
      <c r="B595" s="11">
        <v>45793</v>
      </c>
      <c r="C595" t="s">
        <v>1269</v>
      </c>
      <c r="D595" s="1" t="s">
        <v>189</v>
      </c>
      <c r="E595" s="1" t="s">
        <v>48</v>
      </c>
      <c r="F595" s="1" t="s">
        <v>49</v>
      </c>
      <c r="G595" s="1" t="s">
        <v>50</v>
      </c>
      <c r="H595" s="1" t="s">
        <v>293</v>
      </c>
      <c r="I595" s="1" t="s">
        <v>86</v>
      </c>
      <c r="J595" s="3">
        <v>2</v>
      </c>
      <c r="K595" s="2">
        <v>26.55</v>
      </c>
      <c r="L595" s="2">
        <v>0.15</v>
      </c>
      <c r="M595" s="2">
        <v>45.13</v>
      </c>
      <c r="N595" s="2">
        <v>15.76</v>
      </c>
      <c r="O595" s="1" t="s">
        <v>44</v>
      </c>
      <c r="P595" s="1" t="s">
        <v>27</v>
      </c>
      <c r="Q595" s="1" t="s">
        <v>28</v>
      </c>
      <c r="R595" s="3">
        <v>3</v>
      </c>
      <c r="S595" s="3">
        <f t="shared" si="28"/>
        <v>2025</v>
      </c>
      <c r="T595" s="3">
        <f t="shared" si="27"/>
        <v>5</v>
      </c>
      <c r="U595" t="str">
        <f t="shared" si="29"/>
        <v>May</v>
      </c>
    </row>
    <row r="596" spans="1:21" x14ac:dyDescent="0.3">
      <c r="A596" t="s">
        <v>1270</v>
      </c>
      <c r="B596" s="11">
        <v>45996</v>
      </c>
      <c r="C596" t="s">
        <v>1271</v>
      </c>
      <c r="D596" s="1" t="s">
        <v>185</v>
      </c>
      <c r="E596" s="1" t="s">
        <v>71</v>
      </c>
      <c r="F596" s="1" t="s">
        <v>72</v>
      </c>
      <c r="G596" s="1" t="s">
        <v>119</v>
      </c>
      <c r="H596" s="1" t="s">
        <v>108</v>
      </c>
      <c r="I596" s="1" t="s">
        <v>86</v>
      </c>
      <c r="J596" s="3">
        <v>4</v>
      </c>
      <c r="K596" s="2">
        <v>138.27000000000001</v>
      </c>
      <c r="L596" s="2">
        <v>0.15</v>
      </c>
      <c r="M596" s="2">
        <v>470.13</v>
      </c>
      <c r="N596" s="2">
        <v>75.430000000000007</v>
      </c>
      <c r="O596" s="1" t="s">
        <v>80</v>
      </c>
      <c r="P596" s="1" t="s">
        <v>27</v>
      </c>
      <c r="Q596" s="1" t="s">
        <v>28</v>
      </c>
      <c r="R596" s="3">
        <v>3</v>
      </c>
      <c r="S596" s="3">
        <f t="shared" si="28"/>
        <v>2025</v>
      </c>
      <c r="T596" s="3">
        <f t="shared" si="27"/>
        <v>12</v>
      </c>
      <c r="U596" t="str">
        <f t="shared" si="29"/>
        <v>December</v>
      </c>
    </row>
    <row r="597" spans="1:21" x14ac:dyDescent="0.3">
      <c r="A597" t="s">
        <v>1272</v>
      </c>
      <c r="B597" s="11">
        <v>45843</v>
      </c>
      <c r="C597" t="s">
        <v>1273</v>
      </c>
      <c r="D597" s="1" t="s">
        <v>31</v>
      </c>
      <c r="E597" s="1" t="s">
        <v>56</v>
      </c>
      <c r="F597" s="1" t="s">
        <v>57</v>
      </c>
      <c r="G597" s="1" t="s">
        <v>279</v>
      </c>
      <c r="H597" s="1" t="s">
        <v>146</v>
      </c>
      <c r="I597" s="1" t="s">
        <v>67</v>
      </c>
      <c r="J597" s="3">
        <v>1</v>
      </c>
      <c r="K597" s="2">
        <v>83.64</v>
      </c>
      <c r="L597" s="2">
        <v>0.05</v>
      </c>
      <c r="M597" s="2">
        <v>79.459999999999994</v>
      </c>
      <c r="N597" s="2">
        <v>17.23</v>
      </c>
      <c r="O597" s="1" t="s">
        <v>44</v>
      </c>
      <c r="P597" s="1" t="s">
        <v>27</v>
      </c>
      <c r="Q597" s="1" t="s">
        <v>28</v>
      </c>
      <c r="R597" s="3">
        <v>2</v>
      </c>
      <c r="S597" s="3">
        <f t="shared" si="28"/>
        <v>2025</v>
      </c>
      <c r="T597" s="3">
        <f t="shared" si="27"/>
        <v>7</v>
      </c>
      <c r="U597" t="str">
        <f t="shared" si="29"/>
        <v>July</v>
      </c>
    </row>
    <row r="598" spans="1:21" x14ac:dyDescent="0.3">
      <c r="A598" t="s">
        <v>1274</v>
      </c>
      <c r="B598" s="11">
        <v>45919</v>
      </c>
      <c r="C598" t="s">
        <v>1275</v>
      </c>
      <c r="D598" s="1" t="s">
        <v>93</v>
      </c>
      <c r="E598" s="1" t="s">
        <v>123</v>
      </c>
      <c r="F598" s="1" t="s">
        <v>57</v>
      </c>
      <c r="G598" s="1" t="s">
        <v>170</v>
      </c>
      <c r="H598" s="1" t="s">
        <v>85</v>
      </c>
      <c r="I598" s="1" t="s">
        <v>86</v>
      </c>
      <c r="J598" s="3">
        <v>1</v>
      </c>
      <c r="K598" s="2">
        <v>137.12</v>
      </c>
      <c r="L598" s="2">
        <v>0.2</v>
      </c>
      <c r="M598" s="2">
        <v>109.7</v>
      </c>
      <c r="N598" s="2">
        <v>20.28</v>
      </c>
      <c r="O598" s="1" t="s">
        <v>44</v>
      </c>
      <c r="P598" s="1" t="s">
        <v>136</v>
      </c>
      <c r="Q598" s="1" t="s">
        <v>28</v>
      </c>
      <c r="R598" s="3">
        <v>4</v>
      </c>
      <c r="S598" s="3">
        <f t="shared" si="28"/>
        <v>2025</v>
      </c>
      <c r="T598" s="3">
        <f t="shared" si="27"/>
        <v>9</v>
      </c>
      <c r="U598" t="str">
        <f t="shared" si="29"/>
        <v>September</v>
      </c>
    </row>
    <row r="599" spans="1:21" x14ac:dyDescent="0.3">
      <c r="A599" t="s">
        <v>1276</v>
      </c>
      <c r="B599" s="11">
        <v>45725</v>
      </c>
      <c r="C599" t="s">
        <v>342</v>
      </c>
      <c r="D599" s="1" t="s">
        <v>142</v>
      </c>
      <c r="E599" s="1" t="s">
        <v>64</v>
      </c>
      <c r="F599" s="1" t="s">
        <v>65</v>
      </c>
      <c r="G599" s="1" t="s">
        <v>112</v>
      </c>
      <c r="H599" s="1" t="s">
        <v>96</v>
      </c>
      <c r="I599" s="1" t="s">
        <v>97</v>
      </c>
      <c r="J599" s="3">
        <v>3</v>
      </c>
      <c r="K599" s="2">
        <v>76.91</v>
      </c>
      <c r="L599" s="2">
        <v>0.1</v>
      </c>
      <c r="M599" s="2">
        <v>207.65</v>
      </c>
      <c r="N599" s="2">
        <v>42.05</v>
      </c>
      <c r="O599" s="1" t="s">
        <v>44</v>
      </c>
      <c r="P599" s="1" t="s">
        <v>27</v>
      </c>
      <c r="Q599" s="1" t="s">
        <v>81</v>
      </c>
      <c r="R599" s="3">
        <v>5</v>
      </c>
      <c r="S599" s="3">
        <f t="shared" si="28"/>
        <v>2025</v>
      </c>
      <c r="T599" s="3">
        <f t="shared" si="27"/>
        <v>3</v>
      </c>
      <c r="U599" t="str">
        <f t="shared" si="29"/>
        <v>March</v>
      </c>
    </row>
    <row r="600" spans="1:21" x14ac:dyDescent="0.3">
      <c r="A600" t="s">
        <v>1277</v>
      </c>
      <c r="B600" s="11">
        <v>45733</v>
      </c>
      <c r="C600" t="s">
        <v>1278</v>
      </c>
      <c r="D600" s="1" t="s">
        <v>209</v>
      </c>
      <c r="E600" s="1" t="s">
        <v>123</v>
      </c>
      <c r="F600" s="1" t="s">
        <v>57</v>
      </c>
      <c r="G600" s="1" t="s">
        <v>139</v>
      </c>
      <c r="H600" s="1" t="s">
        <v>96</v>
      </c>
      <c r="I600" s="1" t="s">
        <v>97</v>
      </c>
      <c r="J600" s="3">
        <v>3</v>
      </c>
      <c r="K600" s="2">
        <v>80.62</v>
      </c>
      <c r="L600" s="2">
        <v>0.1</v>
      </c>
      <c r="M600" s="2">
        <v>205.57</v>
      </c>
      <c r="N600" s="2">
        <v>57.91</v>
      </c>
      <c r="O600" s="1" t="s">
        <v>26</v>
      </c>
      <c r="P600" s="1" t="s">
        <v>27</v>
      </c>
      <c r="Q600" s="1" t="s">
        <v>28</v>
      </c>
      <c r="R600" s="3">
        <v>5</v>
      </c>
      <c r="S600" s="3">
        <f t="shared" si="28"/>
        <v>2025</v>
      </c>
      <c r="T600" s="3">
        <f t="shared" si="27"/>
        <v>3</v>
      </c>
      <c r="U600" t="str">
        <f t="shared" si="29"/>
        <v>March</v>
      </c>
    </row>
    <row r="601" spans="1:21" x14ac:dyDescent="0.3">
      <c r="A601" t="s">
        <v>1279</v>
      </c>
      <c r="B601" s="11">
        <v>45673</v>
      </c>
      <c r="C601" t="s">
        <v>1280</v>
      </c>
      <c r="D601" s="1" t="s">
        <v>89</v>
      </c>
      <c r="E601" s="1" t="s">
        <v>106</v>
      </c>
      <c r="F601" s="1" t="s">
        <v>65</v>
      </c>
      <c r="G601" s="1" t="s">
        <v>115</v>
      </c>
      <c r="H601" s="1" t="s">
        <v>90</v>
      </c>
      <c r="I601" s="1" t="s">
        <v>86</v>
      </c>
      <c r="J601" s="3">
        <v>1</v>
      </c>
      <c r="K601" s="2">
        <v>98.48</v>
      </c>
      <c r="L601" s="2">
        <v>0.15</v>
      </c>
      <c r="M601" s="2">
        <v>83.71</v>
      </c>
      <c r="N601" s="2">
        <v>21.18</v>
      </c>
      <c r="O601" s="1" t="s">
        <v>35</v>
      </c>
      <c r="P601" s="1" t="s">
        <v>52</v>
      </c>
      <c r="Q601" s="1" t="s">
        <v>28</v>
      </c>
      <c r="R601" s="3">
        <v>5</v>
      </c>
      <c r="S601" s="3">
        <f t="shared" si="28"/>
        <v>2025</v>
      </c>
      <c r="T601" s="3">
        <f t="shared" si="27"/>
        <v>1</v>
      </c>
      <c r="U601" t="str">
        <f t="shared" si="29"/>
        <v>January</v>
      </c>
    </row>
    <row r="602" spans="1:21" x14ac:dyDescent="0.3">
      <c r="A602" t="s">
        <v>1281</v>
      </c>
      <c r="B602" s="11">
        <v>45724</v>
      </c>
      <c r="C602" t="s">
        <v>1282</v>
      </c>
      <c r="D602" s="1" t="s">
        <v>315</v>
      </c>
      <c r="E602" s="1" t="s">
        <v>100</v>
      </c>
      <c r="F602" s="1" t="s">
        <v>57</v>
      </c>
      <c r="G602" s="1" t="s">
        <v>130</v>
      </c>
      <c r="H602" s="1" t="s">
        <v>182</v>
      </c>
      <c r="I602" s="1" t="s">
        <v>34</v>
      </c>
      <c r="J602" s="3">
        <v>1</v>
      </c>
      <c r="K602" s="2">
        <v>66.349999999999994</v>
      </c>
      <c r="L602" s="2">
        <v>0.1</v>
      </c>
      <c r="M602" s="2">
        <v>59.71</v>
      </c>
      <c r="N602" s="2">
        <v>16.61</v>
      </c>
      <c r="O602" s="1" t="s">
        <v>26</v>
      </c>
      <c r="P602" s="1" t="s">
        <v>27</v>
      </c>
      <c r="Q602" s="1" t="s">
        <v>28</v>
      </c>
      <c r="R602" s="3">
        <v>5</v>
      </c>
      <c r="S602" s="3">
        <f t="shared" si="28"/>
        <v>2025</v>
      </c>
      <c r="T602" s="3">
        <f t="shared" si="27"/>
        <v>3</v>
      </c>
      <c r="U602" t="str">
        <f t="shared" si="29"/>
        <v>March</v>
      </c>
    </row>
    <row r="603" spans="1:21" x14ac:dyDescent="0.3">
      <c r="A603" t="s">
        <v>1283</v>
      </c>
      <c r="B603" s="11">
        <v>45766</v>
      </c>
      <c r="C603" t="s">
        <v>1284</v>
      </c>
      <c r="D603" s="1" t="s">
        <v>76</v>
      </c>
      <c r="E603" s="1" t="s">
        <v>21</v>
      </c>
      <c r="F603" s="1" t="s">
        <v>22</v>
      </c>
      <c r="G603" s="1" t="s">
        <v>227</v>
      </c>
      <c r="H603" s="1" t="s">
        <v>167</v>
      </c>
      <c r="I603" s="1" t="s">
        <v>67</v>
      </c>
      <c r="J603" s="3">
        <v>3</v>
      </c>
      <c r="K603" s="2">
        <v>64.14</v>
      </c>
      <c r="L603" s="2">
        <v>0.2</v>
      </c>
      <c r="M603" s="2">
        <v>153.94</v>
      </c>
      <c r="N603" s="2">
        <v>51.56</v>
      </c>
      <c r="O603" s="1" t="s">
        <v>35</v>
      </c>
      <c r="P603" s="1" t="s">
        <v>136</v>
      </c>
      <c r="Q603" s="1" t="s">
        <v>28</v>
      </c>
      <c r="R603" s="3">
        <v>5</v>
      </c>
      <c r="S603" s="3">
        <f t="shared" si="28"/>
        <v>2025</v>
      </c>
      <c r="T603" s="3">
        <f t="shared" si="27"/>
        <v>4</v>
      </c>
      <c r="U603" t="str">
        <f t="shared" si="29"/>
        <v>April</v>
      </c>
    </row>
    <row r="604" spans="1:21" x14ac:dyDescent="0.3">
      <c r="A604" t="s">
        <v>1285</v>
      </c>
      <c r="B604" s="11">
        <v>45727</v>
      </c>
      <c r="C604" t="s">
        <v>1286</v>
      </c>
      <c r="D604" s="1" t="s">
        <v>142</v>
      </c>
      <c r="E604" s="1" t="s">
        <v>143</v>
      </c>
      <c r="F604" s="1" t="s">
        <v>144</v>
      </c>
      <c r="G604" s="1" t="s">
        <v>145</v>
      </c>
      <c r="H604" s="1" t="s">
        <v>59</v>
      </c>
      <c r="I604" s="1" t="s">
        <v>60</v>
      </c>
      <c r="J604" s="3">
        <v>1</v>
      </c>
      <c r="K604" s="2">
        <v>47.45</v>
      </c>
      <c r="L604" s="2">
        <v>0.1</v>
      </c>
      <c r="M604" s="2">
        <v>42.7</v>
      </c>
      <c r="N604" s="2">
        <v>11.44</v>
      </c>
      <c r="O604" s="1" t="s">
        <v>224</v>
      </c>
      <c r="P604" s="1" t="s">
        <v>27</v>
      </c>
      <c r="Q604" s="1" t="s">
        <v>36</v>
      </c>
      <c r="R604" s="3">
        <v>5</v>
      </c>
      <c r="S604" s="3">
        <f t="shared" si="28"/>
        <v>2025</v>
      </c>
      <c r="T604" s="3">
        <f t="shared" si="27"/>
        <v>3</v>
      </c>
      <c r="U604" t="str">
        <f t="shared" si="29"/>
        <v>March</v>
      </c>
    </row>
    <row r="605" spans="1:21" x14ac:dyDescent="0.3">
      <c r="A605" t="s">
        <v>1287</v>
      </c>
      <c r="B605" s="11">
        <v>45692</v>
      </c>
      <c r="C605" t="s">
        <v>1288</v>
      </c>
      <c r="D605" s="1" t="s">
        <v>20</v>
      </c>
      <c r="E605" s="1" t="s">
        <v>40</v>
      </c>
      <c r="F605" s="1" t="s">
        <v>41</v>
      </c>
      <c r="G605" s="1" t="s">
        <v>42</v>
      </c>
      <c r="H605" s="1" t="s">
        <v>43</v>
      </c>
      <c r="I605" s="1" t="s">
        <v>34</v>
      </c>
      <c r="J605" s="3">
        <v>3</v>
      </c>
      <c r="K605" s="2">
        <v>82.82</v>
      </c>
      <c r="L605" s="2">
        <v>0</v>
      </c>
      <c r="M605" s="2">
        <v>248.46</v>
      </c>
      <c r="N605" s="2">
        <v>60.12</v>
      </c>
      <c r="O605" s="1" t="s">
        <v>109</v>
      </c>
      <c r="P605" s="1" t="s">
        <v>52</v>
      </c>
      <c r="Q605" s="1" t="s">
        <v>28</v>
      </c>
      <c r="R605" s="3">
        <v>5</v>
      </c>
      <c r="S605" s="3">
        <f t="shared" si="28"/>
        <v>2025</v>
      </c>
      <c r="T605" s="3">
        <f t="shared" si="27"/>
        <v>2</v>
      </c>
      <c r="U605" t="str">
        <f t="shared" si="29"/>
        <v>February</v>
      </c>
    </row>
    <row r="606" spans="1:21" x14ac:dyDescent="0.3">
      <c r="A606" t="s">
        <v>1289</v>
      </c>
      <c r="B606" s="11">
        <v>45705</v>
      </c>
      <c r="C606" t="s">
        <v>827</v>
      </c>
      <c r="D606" s="1" t="s">
        <v>55</v>
      </c>
      <c r="E606" s="1" t="s">
        <v>100</v>
      </c>
      <c r="F606" s="1" t="s">
        <v>57</v>
      </c>
      <c r="G606" s="1" t="s">
        <v>154</v>
      </c>
      <c r="H606" s="1" t="s">
        <v>293</v>
      </c>
      <c r="I606" s="1" t="s">
        <v>86</v>
      </c>
      <c r="J606" s="3">
        <v>2</v>
      </c>
      <c r="K606" s="2">
        <v>25.41</v>
      </c>
      <c r="L606" s="2">
        <v>0.05</v>
      </c>
      <c r="M606" s="2">
        <v>48.29</v>
      </c>
      <c r="N606" s="2">
        <v>13.86</v>
      </c>
      <c r="O606" s="1" t="s">
        <v>35</v>
      </c>
      <c r="P606" s="1" t="s">
        <v>27</v>
      </c>
      <c r="Q606" s="1" t="s">
        <v>28</v>
      </c>
      <c r="R606" s="3">
        <v>3</v>
      </c>
      <c r="S606" s="3">
        <f t="shared" si="28"/>
        <v>2025</v>
      </c>
      <c r="T606" s="3">
        <f t="shared" si="27"/>
        <v>2</v>
      </c>
      <c r="U606" t="str">
        <f t="shared" si="29"/>
        <v>February</v>
      </c>
    </row>
    <row r="607" spans="1:21" x14ac:dyDescent="0.3">
      <c r="A607" t="s">
        <v>1290</v>
      </c>
      <c r="B607" s="11">
        <v>45838</v>
      </c>
      <c r="C607" t="s">
        <v>1291</v>
      </c>
      <c r="D607" s="1" t="s">
        <v>31</v>
      </c>
      <c r="E607" s="1" t="s">
        <v>100</v>
      </c>
      <c r="F607" s="1" t="s">
        <v>57</v>
      </c>
      <c r="G607" s="1" t="s">
        <v>154</v>
      </c>
      <c r="H607" s="1" t="s">
        <v>96</v>
      </c>
      <c r="I607" s="1" t="s">
        <v>97</v>
      </c>
      <c r="J607" s="3">
        <v>4</v>
      </c>
      <c r="K607" s="2">
        <v>84.04</v>
      </c>
      <c r="L607" s="2">
        <v>0.2</v>
      </c>
      <c r="M607" s="2">
        <v>268.94</v>
      </c>
      <c r="N607" s="2">
        <v>68.47</v>
      </c>
      <c r="O607" s="1" t="s">
        <v>44</v>
      </c>
      <c r="P607" s="1" t="s">
        <v>136</v>
      </c>
      <c r="Q607" s="1" t="s">
        <v>28</v>
      </c>
      <c r="R607" s="3">
        <v>4</v>
      </c>
      <c r="S607" s="3">
        <f t="shared" si="28"/>
        <v>2025</v>
      </c>
      <c r="T607" s="3">
        <f t="shared" si="27"/>
        <v>6</v>
      </c>
      <c r="U607" t="str">
        <f t="shared" si="29"/>
        <v>June</v>
      </c>
    </row>
    <row r="608" spans="1:21" x14ac:dyDescent="0.3">
      <c r="A608" t="s">
        <v>1292</v>
      </c>
      <c r="B608" s="11">
        <v>45738</v>
      </c>
      <c r="C608" t="s">
        <v>1120</v>
      </c>
      <c r="D608" s="1" t="s">
        <v>133</v>
      </c>
      <c r="E608" s="1" t="s">
        <v>21</v>
      </c>
      <c r="F608" s="1" t="s">
        <v>22</v>
      </c>
      <c r="G608" s="1" t="s">
        <v>23</v>
      </c>
      <c r="H608" s="1" t="s">
        <v>159</v>
      </c>
      <c r="I608" s="1" t="s">
        <v>97</v>
      </c>
      <c r="J608" s="3">
        <v>1</v>
      </c>
      <c r="K608" s="2">
        <v>31.69</v>
      </c>
      <c r="L608" s="2">
        <v>0.05</v>
      </c>
      <c r="M608" s="2">
        <v>30.1</v>
      </c>
      <c r="N608" s="2">
        <v>9.8000000000000007</v>
      </c>
      <c r="O608" s="1" t="s">
        <v>44</v>
      </c>
      <c r="P608" s="1" t="s">
        <v>27</v>
      </c>
      <c r="Q608" s="1" t="s">
        <v>28</v>
      </c>
      <c r="R608" s="3">
        <v>5</v>
      </c>
      <c r="S608" s="3">
        <f t="shared" si="28"/>
        <v>2025</v>
      </c>
      <c r="T608" s="3">
        <f t="shared" si="27"/>
        <v>3</v>
      </c>
      <c r="U608" t="str">
        <f t="shared" si="29"/>
        <v>March</v>
      </c>
    </row>
    <row r="609" spans="1:21" x14ac:dyDescent="0.3">
      <c r="A609" t="s">
        <v>1293</v>
      </c>
      <c r="B609" s="11">
        <v>45800</v>
      </c>
      <c r="C609" t="s">
        <v>777</v>
      </c>
      <c r="D609" s="1" t="s">
        <v>31</v>
      </c>
      <c r="E609" s="1" t="s">
        <v>64</v>
      </c>
      <c r="F609" s="1" t="s">
        <v>65</v>
      </c>
      <c r="G609" s="1" t="s">
        <v>112</v>
      </c>
      <c r="H609" s="1" t="s">
        <v>150</v>
      </c>
      <c r="I609" s="1" t="s">
        <v>97</v>
      </c>
      <c r="J609" s="3">
        <v>2</v>
      </c>
      <c r="K609" s="2">
        <v>77.069999999999993</v>
      </c>
      <c r="L609" s="2">
        <v>0.15</v>
      </c>
      <c r="M609" s="2">
        <v>131.02000000000001</v>
      </c>
      <c r="N609" s="2">
        <v>38.590000000000003</v>
      </c>
      <c r="O609" s="1" t="s">
        <v>44</v>
      </c>
      <c r="P609" s="1" t="s">
        <v>27</v>
      </c>
      <c r="Q609" s="1" t="s">
        <v>28</v>
      </c>
      <c r="R609" s="3">
        <v>3</v>
      </c>
      <c r="S609" s="3">
        <f t="shared" si="28"/>
        <v>2025</v>
      </c>
      <c r="T609" s="3">
        <f t="shared" si="27"/>
        <v>5</v>
      </c>
      <c r="U609" t="str">
        <f t="shared" si="29"/>
        <v>May</v>
      </c>
    </row>
    <row r="610" spans="1:21" x14ac:dyDescent="0.3">
      <c r="A610" t="s">
        <v>1294</v>
      </c>
      <c r="B610" s="11">
        <v>45854</v>
      </c>
      <c r="C610" t="s">
        <v>1295</v>
      </c>
      <c r="D610" s="1" t="s">
        <v>292</v>
      </c>
      <c r="E610" s="1" t="s">
        <v>106</v>
      </c>
      <c r="F610" s="1" t="s">
        <v>65</v>
      </c>
      <c r="G610" s="1" t="s">
        <v>107</v>
      </c>
      <c r="H610" s="1" t="s">
        <v>125</v>
      </c>
      <c r="I610" s="1" t="s">
        <v>34</v>
      </c>
      <c r="J610" s="3">
        <v>2</v>
      </c>
      <c r="K610" s="2">
        <v>149.69999999999999</v>
      </c>
      <c r="L610" s="2">
        <v>0.05</v>
      </c>
      <c r="M610" s="2">
        <v>284.42</v>
      </c>
      <c r="N610" s="2">
        <v>52.99</v>
      </c>
      <c r="O610" s="1" t="s">
        <v>44</v>
      </c>
      <c r="P610" s="1" t="s">
        <v>27</v>
      </c>
      <c r="Q610" s="1" t="s">
        <v>28</v>
      </c>
      <c r="R610" s="3">
        <v>5</v>
      </c>
      <c r="S610" s="3">
        <f t="shared" si="28"/>
        <v>2025</v>
      </c>
      <c r="T610" s="3">
        <f t="shared" si="27"/>
        <v>7</v>
      </c>
      <c r="U610" t="str">
        <f t="shared" si="29"/>
        <v>July</v>
      </c>
    </row>
    <row r="611" spans="1:21" x14ac:dyDescent="0.3">
      <c r="A611" t="s">
        <v>1296</v>
      </c>
      <c r="B611" s="11">
        <v>45927</v>
      </c>
      <c r="C611" t="s">
        <v>941</v>
      </c>
      <c r="D611" s="1" t="s">
        <v>149</v>
      </c>
      <c r="E611" s="1" t="s">
        <v>143</v>
      </c>
      <c r="F611" s="1" t="s">
        <v>144</v>
      </c>
      <c r="G611" s="1" t="s">
        <v>325</v>
      </c>
      <c r="H611" s="1" t="s">
        <v>24</v>
      </c>
      <c r="I611" s="1" t="s">
        <v>25</v>
      </c>
      <c r="J611" s="3">
        <v>3</v>
      </c>
      <c r="K611" s="2">
        <v>40.4</v>
      </c>
      <c r="L611" s="2">
        <v>0</v>
      </c>
      <c r="M611" s="2">
        <v>121.21</v>
      </c>
      <c r="N611" s="2">
        <v>32.25</v>
      </c>
      <c r="O611" s="1" t="s">
        <v>35</v>
      </c>
      <c r="P611" s="1" t="s">
        <v>52</v>
      </c>
      <c r="Q611" s="1" t="s">
        <v>28</v>
      </c>
      <c r="R611" s="3">
        <v>4</v>
      </c>
      <c r="S611" s="3">
        <f t="shared" si="28"/>
        <v>2025</v>
      </c>
      <c r="T611" s="3">
        <f t="shared" si="27"/>
        <v>9</v>
      </c>
      <c r="U611" t="str">
        <f t="shared" si="29"/>
        <v>September</v>
      </c>
    </row>
    <row r="612" spans="1:21" x14ac:dyDescent="0.3">
      <c r="A612" t="s">
        <v>1297</v>
      </c>
      <c r="B612" s="11">
        <v>45673</v>
      </c>
      <c r="C612" t="s">
        <v>1298</v>
      </c>
      <c r="D612" s="1" t="s">
        <v>118</v>
      </c>
      <c r="E612" s="1" t="s">
        <v>100</v>
      </c>
      <c r="F612" s="1" t="s">
        <v>57</v>
      </c>
      <c r="G612" s="1" t="s">
        <v>221</v>
      </c>
      <c r="H612" s="1" t="s">
        <v>90</v>
      </c>
      <c r="I612" s="1" t="s">
        <v>86</v>
      </c>
      <c r="J612" s="3">
        <v>2</v>
      </c>
      <c r="K612" s="2">
        <v>99.13</v>
      </c>
      <c r="L612" s="2">
        <v>0.1</v>
      </c>
      <c r="M612" s="2">
        <v>178.44</v>
      </c>
      <c r="N612" s="2">
        <v>38.630000000000003</v>
      </c>
      <c r="O612" s="1" t="s">
        <v>26</v>
      </c>
      <c r="P612" s="1" t="s">
        <v>27</v>
      </c>
      <c r="Q612" s="1" t="s">
        <v>81</v>
      </c>
      <c r="R612" s="3">
        <v>4</v>
      </c>
      <c r="S612" s="3">
        <f t="shared" si="28"/>
        <v>2025</v>
      </c>
      <c r="T612" s="3">
        <f t="shared" si="27"/>
        <v>1</v>
      </c>
      <c r="U612" t="str">
        <f t="shared" si="29"/>
        <v>January</v>
      </c>
    </row>
    <row r="613" spans="1:21" x14ac:dyDescent="0.3">
      <c r="A613" t="s">
        <v>1299</v>
      </c>
      <c r="B613" s="11">
        <v>45968</v>
      </c>
      <c r="C613" t="s">
        <v>1300</v>
      </c>
      <c r="D613" s="1" t="s">
        <v>47</v>
      </c>
      <c r="E613" s="1" t="s">
        <v>48</v>
      </c>
      <c r="F613" s="1" t="s">
        <v>49</v>
      </c>
      <c r="G613" s="1" t="s">
        <v>50</v>
      </c>
      <c r="H613" s="1" t="s">
        <v>33</v>
      </c>
      <c r="I613" s="1" t="s">
        <v>34</v>
      </c>
      <c r="J613" s="3">
        <v>1</v>
      </c>
      <c r="K613" s="2">
        <v>40.17</v>
      </c>
      <c r="L613" s="2">
        <v>0.15</v>
      </c>
      <c r="M613" s="2">
        <v>34.15</v>
      </c>
      <c r="N613" s="2">
        <v>4.71</v>
      </c>
      <c r="O613" s="1" t="s">
        <v>35</v>
      </c>
      <c r="P613" s="1" t="s">
        <v>27</v>
      </c>
      <c r="Q613" s="1" t="s">
        <v>28</v>
      </c>
      <c r="R613" s="3">
        <v>4</v>
      </c>
      <c r="S613" s="3">
        <f t="shared" si="28"/>
        <v>2025</v>
      </c>
      <c r="T613" s="3">
        <f t="shared" si="27"/>
        <v>11</v>
      </c>
      <c r="U613" t="str">
        <f t="shared" si="29"/>
        <v>November</v>
      </c>
    </row>
    <row r="614" spans="1:21" x14ac:dyDescent="0.3">
      <c r="A614" t="s">
        <v>1301</v>
      </c>
      <c r="B614" s="11">
        <v>45903</v>
      </c>
      <c r="C614" t="s">
        <v>1302</v>
      </c>
      <c r="D614" s="1" t="s">
        <v>189</v>
      </c>
      <c r="E614" s="1" t="s">
        <v>204</v>
      </c>
      <c r="F614" s="1" t="s">
        <v>205</v>
      </c>
      <c r="G614" s="1" t="s">
        <v>267</v>
      </c>
      <c r="H614" s="1" t="s">
        <v>159</v>
      </c>
      <c r="I614" s="1" t="s">
        <v>97</v>
      </c>
      <c r="J614" s="3">
        <v>1</v>
      </c>
      <c r="K614" s="2">
        <v>30.9</v>
      </c>
      <c r="L614" s="2">
        <v>0.15</v>
      </c>
      <c r="M614" s="2">
        <v>26.27</v>
      </c>
      <c r="N614" s="2">
        <v>8.3800000000000008</v>
      </c>
      <c r="O614" s="1" t="s">
        <v>44</v>
      </c>
      <c r="P614" s="1" t="s">
        <v>136</v>
      </c>
      <c r="Q614" s="1" t="s">
        <v>28</v>
      </c>
      <c r="R614" s="3">
        <v>4</v>
      </c>
      <c r="S614" s="3">
        <f t="shared" si="28"/>
        <v>2025</v>
      </c>
      <c r="T614" s="3">
        <f t="shared" si="27"/>
        <v>9</v>
      </c>
      <c r="U614" t="str">
        <f t="shared" si="29"/>
        <v>September</v>
      </c>
    </row>
    <row r="615" spans="1:21" x14ac:dyDescent="0.3">
      <c r="A615" t="s">
        <v>1303</v>
      </c>
      <c r="B615" s="11">
        <v>45689</v>
      </c>
      <c r="C615" t="s">
        <v>1304</v>
      </c>
      <c r="D615" s="1" t="s">
        <v>209</v>
      </c>
      <c r="E615" s="1" t="s">
        <v>40</v>
      </c>
      <c r="F615" s="1" t="s">
        <v>41</v>
      </c>
      <c r="G615" s="1" t="s">
        <v>216</v>
      </c>
      <c r="H615" s="1" t="s">
        <v>59</v>
      </c>
      <c r="I615" s="1" t="s">
        <v>60</v>
      </c>
      <c r="J615" s="3">
        <v>4</v>
      </c>
      <c r="K615" s="2">
        <v>44.44</v>
      </c>
      <c r="L615" s="2">
        <v>0.1</v>
      </c>
      <c r="M615" s="2">
        <v>160</v>
      </c>
      <c r="N615" s="2">
        <v>37.58</v>
      </c>
      <c r="O615" s="1" t="s">
        <v>44</v>
      </c>
      <c r="P615" s="1" t="s">
        <v>27</v>
      </c>
      <c r="Q615" s="1" t="s">
        <v>28</v>
      </c>
      <c r="R615" s="3">
        <v>4</v>
      </c>
      <c r="S615" s="3">
        <f t="shared" si="28"/>
        <v>2025</v>
      </c>
      <c r="T615" s="3">
        <f t="shared" si="27"/>
        <v>2</v>
      </c>
      <c r="U615" t="str">
        <f t="shared" si="29"/>
        <v>February</v>
      </c>
    </row>
    <row r="616" spans="1:21" x14ac:dyDescent="0.3">
      <c r="A616" t="s">
        <v>1305</v>
      </c>
      <c r="B616" s="11">
        <v>45989</v>
      </c>
      <c r="C616" t="s">
        <v>1306</v>
      </c>
      <c r="D616" s="1" t="s">
        <v>157</v>
      </c>
      <c r="E616" s="1" t="s">
        <v>64</v>
      </c>
      <c r="F616" s="1" t="s">
        <v>65</v>
      </c>
      <c r="G616" s="1" t="s">
        <v>77</v>
      </c>
      <c r="H616" s="1" t="s">
        <v>150</v>
      </c>
      <c r="I616" s="1" t="s">
        <v>97</v>
      </c>
      <c r="J616" s="3">
        <v>4</v>
      </c>
      <c r="K616" s="2">
        <v>75.44</v>
      </c>
      <c r="L616" s="2">
        <v>0.05</v>
      </c>
      <c r="M616" s="2">
        <v>286.66000000000003</v>
      </c>
      <c r="N616" s="2">
        <v>90.56</v>
      </c>
      <c r="O616" s="1" t="s">
        <v>26</v>
      </c>
      <c r="P616" s="1" t="s">
        <v>52</v>
      </c>
      <c r="Q616" s="1" t="s">
        <v>28</v>
      </c>
      <c r="R616" s="3">
        <v>4</v>
      </c>
      <c r="S616" s="3">
        <f t="shared" si="28"/>
        <v>2025</v>
      </c>
      <c r="T616" s="3">
        <f t="shared" si="27"/>
        <v>11</v>
      </c>
      <c r="U616" t="str">
        <f t="shared" si="29"/>
        <v>November</v>
      </c>
    </row>
    <row r="617" spans="1:21" x14ac:dyDescent="0.3">
      <c r="A617" t="s">
        <v>1307</v>
      </c>
      <c r="B617" s="11">
        <v>46002</v>
      </c>
      <c r="C617" t="s">
        <v>1308</v>
      </c>
      <c r="D617" s="1" t="s">
        <v>142</v>
      </c>
      <c r="E617" s="1" t="s">
        <v>204</v>
      </c>
      <c r="F617" s="1" t="s">
        <v>205</v>
      </c>
      <c r="G617" s="1" t="s">
        <v>334</v>
      </c>
      <c r="H617" s="1" t="s">
        <v>182</v>
      </c>
      <c r="I617" s="1" t="s">
        <v>34</v>
      </c>
      <c r="J617" s="3">
        <v>2</v>
      </c>
      <c r="K617" s="2">
        <v>73.14</v>
      </c>
      <c r="L617" s="2">
        <v>0</v>
      </c>
      <c r="M617" s="2">
        <v>146.28</v>
      </c>
      <c r="N617" s="2">
        <v>51.18</v>
      </c>
      <c r="O617" s="1" t="s">
        <v>80</v>
      </c>
      <c r="P617" s="1" t="s">
        <v>136</v>
      </c>
      <c r="Q617" s="1" t="s">
        <v>81</v>
      </c>
      <c r="R617" s="3">
        <v>4</v>
      </c>
      <c r="S617" s="3">
        <f t="shared" si="28"/>
        <v>2025</v>
      </c>
      <c r="T617" s="3">
        <f t="shared" si="27"/>
        <v>12</v>
      </c>
      <c r="U617" t="str">
        <f t="shared" si="29"/>
        <v>December</v>
      </c>
    </row>
    <row r="618" spans="1:21" x14ac:dyDescent="0.3">
      <c r="A618" t="s">
        <v>1309</v>
      </c>
      <c r="B618" s="11">
        <v>45681</v>
      </c>
      <c r="C618" t="s">
        <v>1116</v>
      </c>
      <c r="D618" s="1" t="s">
        <v>315</v>
      </c>
      <c r="E618" s="1" t="s">
        <v>204</v>
      </c>
      <c r="F618" s="1" t="s">
        <v>205</v>
      </c>
      <c r="G618" s="1" t="s">
        <v>334</v>
      </c>
      <c r="H618" s="1" t="s">
        <v>167</v>
      </c>
      <c r="I618" s="1" t="s">
        <v>67</v>
      </c>
      <c r="J618" s="3">
        <v>3</v>
      </c>
      <c r="K618" s="2">
        <v>66.66</v>
      </c>
      <c r="L618" s="2">
        <v>0.05</v>
      </c>
      <c r="M618" s="2">
        <v>189.97</v>
      </c>
      <c r="N618" s="2">
        <v>53.2</v>
      </c>
      <c r="O618" s="1" t="s">
        <v>80</v>
      </c>
      <c r="P618" s="1" t="s">
        <v>27</v>
      </c>
      <c r="Q618" s="1" t="s">
        <v>81</v>
      </c>
      <c r="R618" s="3">
        <v>2</v>
      </c>
      <c r="S618" s="3">
        <f t="shared" si="28"/>
        <v>2025</v>
      </c>
      <c r="T618" s="3">
        <f t="shared" si="27"/>
        <v>1</v>
      </c>
      <c r="U618" t="str">
        <f t="shared" si="29"/>
        <v>January</v>
      </c>
    </row>
    <row r="619" spans="1:21" x14ac:dyDescent="0.3">
      <c r="A619" t="s">
        <v>1310</v>
      </c>
      <c r="B619" s="11">
        <v>45766</v>
      </c>
      <c r="C619" t="s">
        <v>1238</v>
      </c>
      <c r="D619" s="1" t="s">
        <v>93</v>
      </c>
      <c r="E619" s="1" t="s">
        <v>40</v>
      </c>
      <c r="F619" s="1" t="s">
        <v>41</v>
      </c>
      <c r="G619" s="1" t="s">
        <v>42</v>
      </c>
      <c r="H619" s="1" t="s">
        <v>85</v>
      </c>
      <c r="I619" s="1" t="s">
        <v>86</v>
      </c>
      <c r="J619" s="3">
        <v>1</v>
      </c>
      <c r="K619" s="2">
        <v>127.55</v>
      </c>
      <c r="L619" s="2">
        <v>0.05</v>
      </c>
      <c r="M619" s="2">
        <v>121.17</v>
      </c>
      <c r="N619" s="2">
        <v>21.53</v>
      </c>
      <c r="O619" s="1" t="s">
        <v>26</v>
      </c>
      <c r="P619" s="1" t="s">
        <v>27</v>
      </c>
      <c r="Q619" s="1" t="s">
        <v>28</v>
      </c>
      <c r="R619" s="3">
        <v>4</v>
      </c>
      <c r="S619" s="3">
        <f t="shared" si="28"/>
        <v>2025</v>
      </c>
      <c r="T619" s="3">
        <f t="shared" si="27"/>
        <v>4</v>
      </c>
      <c r="U619" t="str">
        <f t="shared" si="29"/>
        <v>April</v>
      </c>
    </row>
    <row r="620" spans="1:21" x14ac:dyDescent="0.3">
      <c r="A620" t="s">
        <v>1311</v>
      </c>
      <c r="B620" s="11">
        <v>45970</v>
      </c>
      <c r="C620" t="s">
        <v>1312</v>
      </c>
      <c r="D620" s="1" t="s">
        <v>185</v>
      </c>
      <c r="E620" s="1" t="s">
        <v>40</v>
      </c>
      <c r="F620" s="1" t="s">
        <v>41</v>
      </c>
      <c r="G620" s="1" t="s">
        <v>343</v>
      </c>
      <c r="H620" s="1" t="s">
        <v>146</v>
      </c>
      <c r="I620" s="1" t="s">
        <v>67</v>
      </c>
      <c r="J620" s="3">
        <v>1</v>
      </c>
      <c r="K620" s="2">
        <v>76.430000000000007</v>
      </c>
      <c r="L620" s="2">
        <v>0.05</v>
      </c>
      <c r="M620" s="2">
        <v>72.61</v>
      </c>
      <c r="N620" s="2">
        <v>16.52</v>
      </c>
      <c r="O620" s="1" t="s">
        <v>35</v>
      </c>
      <c r="P620" s="1" t="s">
        <v>136</v>
      </c>
      <c r="Q620" s="1" t="s">
        <v>36</v>
      </c>
      <c r="R620" s="3">
        <v>3</v>
      </c>
      <c r="S620" s="3">
        <f t="shared" si="28"/>
        <v>2025</v>
      </c>
      <c r="T620" s="3">
        <f t="shared" si="27"/>
        <v>11</v>
      </c>
      <c r="U620" t="str">
        <f t="shared" si="29"/>
        <v>November</v>
      </c>
    </row>
    <row r="621" spans="1:21" x14ac:dyDescent="0.3">
      <c r="A621" t="s">
        <v>1313</v>
      </c>
      <c r="B621" s="11">
        <v>45950</v>
      </c>
      <c r="C621" t="s">
        <v>1314</v>
      </c>
      <c r="D621" s="1" t="s">
        <v>89</v>
      </c>
      <c r="E621" s="1" t="s">
        <v>40</v>
      </c>
      <c r="F621" s="1" t="s">
        <v>41</v>
      </c>
      <c r="G621" s="1" t="s">
        <v>186</v>
      </c>
      <c r="H621" s="1" t="s">
        <v>96</v>
      </c>
      <c r="I621" s="1" t="s">
        <v>97</v>
      </c>
      <c r="J621" s="3">
        <v>1</v>
      </c>
      <c r="K621" s="2">
        <v>76.63</v>
      </c>
      <c r="L621" s="2">
        <v>0.15</v>
      </c>
      <c r="M621" s="2">
        <v>65.13</v>
      </c>
      <c r="N621" s="2">
        <v>15.17</v>
      </c>
      <c r="O621" s="1" t="s">
        <v>44</v>
      </c>
      <c r="P621" s="1" t="s">
        <v>27</v>
      </c>
      <c r="Q621" s="1" t="s">
        <v>28</v>
      </c>
      <c r="R621" s="3">
        <v>5</v>
      </c>
      <c r="S621" s="3">
        <f t="shared" si="28"/>
        <v>2025</v>
      </c>
      <c r="T621" s="3">
        <f t="shared" si="27"/>
        <v>10</v>
      </c>
      <c r="U621" t="str">
        <f t="shared" si="29"/>
        <v>October</v>
      </c>
    </row>
    <row r="622" spans="1:21" x14ac:dyDescent="0.3">
      <c r="A622" t="s">
        <v>1315</v>
      </c>
      <c r="B622" s="11">
        <v>45730</v>
      </c>
      <c r="C622" t="s">
        <v>1316</v>
      </c>
      <c r="D622" s="1" t="s">
        <v>201</v>
      </c>
      <c r="E622" s="1" t="s">
        <v>204</v>
      </c>
      <c r="F622" s="1" t="s">
        <v>205</v>
      </c>
      <c r="G622" s="1" t="s">
        <v>206</v>
      </c>
      <c r="H622" s="1" t="s">
        <v>59</v>
      </c>
      <c r="I622" s="1" t="s">
        <v>60</v>
      </c>
      <c r="J622" s="3">
        <v>1</v>
      </c>
      <c r="K622" s="2">
        <v>44.93</v>
      </c>
      <c r="L622" s="2">
        <v>0.15</v>
      </c>
      <c r="M622" s="2">
        <v>38.19</v>
      </c>
      <c r="N622" s="2">
        <v>9.6199999999999992</v>
      </c>
      <c r="O622" s="1" t="s">
        <v>44</v>
      </c>
      <c r="P622" s="1" t="s">
        <v>27</v>
      </c>
      <c r="Q622" s="1" t="s">
        <v>28</v>
      </c>
      <c r="R622" s="3">
        <v>1</v>
      </c>
      <c r="S622" s="3">
        <f t="shared" si="28"/>
        <v>2025</v>
      </c>
      <c r="T622" s="3">
        <f t="shared" si="27"/>
        <v>3</v>
      </c>
      <c r="U622" t="str">
        <f t="shared" si="29"/>
        <v>March</v>
      </c>
    </row>
    <row r="623" spans="1:21" x14ac:dyDescent="0.3">
      <c r="A623" t="s">
        <v>1317</v>
      </c>
      <c r="B623" s="11">
        <v>45739</v>
      </c>
      <c r="C623" t="s">
        <v>1318</v>
      </c>
      <c r="D623" s="1" t="s">
        <v>105</v>
      </c>
      <c r="E623" s="1" t="s">
        <v>40</v>
      </c>
      <c r="F623" s="1" t="s">
        <v>41</v>
      </c>
      <c r="G623" s="1" t="s">
        <v>42</v>
      </c>
      <c r="H623" s="1" t="s">
        <v>135</v>
      </c>
      <c r="I623" s="1" t="s">
        <v>60</v>
      </c>
      <c r="J623" s="3">
        <v>1</v>
      </c>
      <c r="K623" s="2">
        <v>182.19</v>
      </c>
      <c r="L623" s="2">
        <v>0.1</v>
      </c>
      <c r="M623" s="2">
        <v>163.97</v>
      </c>
      <c r="N623" s="2">
        <v>27.78</v>
      </c>
      <c r="O623" s="1" t="s">
        <v>26</v>
      </c>
      <c r="P623" s="1" t="s">
        <v>52</v>
      </c>
      <c r="Q623" s="1" t="s">
        <v>81</v>
      </c>
      <c r="R623" s="3">
        <v>4</v>
      </c>
      <c r="S623" s="3">
        <f t="shared" si="28"/>
        <v>2025</v>
      </c>
      <c r="T623" s="3">
        <f t="shared" si="27"/>
        <v>3</v>
      </c>
      <c r="U623" t="str">
        <f t="shared" si="29"/>
        <v>March</v>
      </c>
    </row>
    <row r="624" spans="1:21" x14ac:dyDescent="0.3">
      <c r="A624" t="s">
        <v>1319</v>
      </c>
      <c r="B624" s="11">
        <v>45802</v>
      </c>
      <c r="C624" t="s">
        <v>1320</v>
      </c>
      <c r="D624" s="1" t="s">
        <v>175</v>
      </c>
      <c r="E624" s="1" t="s">
        <v>123</v>
      </c>
      <c r="F624" s="1" t="s">
        <v>57</v>
      </c>
      <c r="G624" s="1" t="s">
        <v>124</v>
      </c>
      <c r="H624" s="1" t="s">
        <v>43</v>
      </c>
      <c r="I624" s="1" t="s">
        <v>34</v>
      </c>
      <c r="J624" s="3">
        <v>3</v>
      </c>
      <c r="K624" s="2">
        <v>95.36</v>
      </c>
      <c r="L624" s="2">
        <v>0.1</v>
      </c>
      <c r="M624" s="2">
        <v>257.47000000000003</v>
      </c>
      <c r="N624" s="2">
        <v>56.54</v>
      </c>
      <c r="O624" s="1" t="s">
        <v>35</v>
      </c>
      <c r="P624" s="1" t="s">
        <v>27</v>
      </c>
      <c r="Q624" s="1" t="s">
        <v>28</v>
      </c>
      <c r="R624" s="3">
        <v>5</v>
      </c>
      <c r="S624" s="3">
        <f t="shared" si="28"/>
        <v>2025</v>
      </c>
      <c r="T624" s="3">
        <f t="shared" si="27"/>
        <v>5</v>
      </c>
      <c r="U624" t="str">
        <f t="shared" si="29"/>
        <v>May</v>
      </c>
    </row>
    <row r="625" spans="1:21" x14ac:dyDescent="0.3">
      <c r="A625" t="s">
        <v>1321</v>
      </c>
      <c r="B625" s="11">
        <v>45847</v>
      </c>
      <c r="C625" t="s">
        <v>977</v>
      </c>
      <c r="D625" s="1" t="s">
        <v>260</v>
      </c>
      <c r="E625" s="1" t="s">
        <v>143</v>
      </c>
      <c r="F625" s="1" t="s">
        <v>144</v>
      </c>
      <c r="G625" s="1" t="s">
        <v>198</v>
      </c>
      <c r="H625" s="1" t="s">
        <v>96</v>
      </c>
      <c r="I625" s="1" t="s">
        <v>97</v>
      </c>
      <c r="J625" s="3">
        <v>3</v>
      </c>
      <c r="K625" s="2">
        <v>85</v>
      </c>
      <c r="L625" s="2">
        <v>0.1</v>
      </c>
      <c r="M625" s="2">
        <v>229.5</v>
      </c>
      <c r="N625" s="2">
        <v>49.18</v>
      </c>
      <c r="O625" s="1" t="s">
        <v>80</v>
      </c>
      <c r="P625" s="1" t="s">
        <v>27</v>
      </c>
      <c r="Q625" s="1" t="s">
        <v>36</v>
      </c>
      <c r="R625" s="3">
        <v>4</v>
      </c>
      <c r="S625" s="3">
        <f t="shared" si="28"/>
        <v>2025</v>
      </c>
      <c r="T625" s="3">
        <f t="shared" si="27"/>
        <v>7</v>
      </c>
      <c r="U625" t="str">
        <f t="shared" si="29"/>
        <v>July</v>
      </c>
    </row>
    <row r="626" spans="1:21" x14ac:dyDescent="0.3">
      <c r="A626" t="s">
        <v>1322</v>
      </c>
      <c r="B626" s="11">
        <v>45899</v>
      </c>
      <c r="C626" t="s">
        <v>1323</v>
      </c>
      <c r="D626" s="1" t="s">
        <v>84</v>
      </c>
      <c r="E626" s="1" t="s">
        <v>40</v>
      </c>
      <c r="F626" s="1" t="s">
        <v>41</v>
      </c>
      <c r="G626" s="1" t="s">
        <v>343</v>
      </c>
      <c r="H626" s="1" t="s">
        <v>96</v>
      </c>
      <c r="I626" s="1" t="s">
        <v>97</v>
      </c>
      <c r="J626" s="3">
        <v>1</v>
      </c>
      <c r="K626" s="2">
        <v>79.3</v>
      </c>
      <c r="L626" s="2">
        <v>0.05</v>
      </c>
      <c r="M626" s="2">
        <v>75.33</v>
      </c>
      <c r="N626" s="2">
        <v>18.579999999999998</v>
      </c>
      <c r="O626" s="1" t="s">
        <v>80</v>
      </c>
      <c r="P626" s="1" t="s">
        <v>27</v>
      </c>
      <c r="Q626" s="1" t="s">
        <v>81</v>
      </c>
      <c r="R626" s="3">
        <v>3</v>
      </c>
      <c r="S626" s="3">
        <f t="shared" si="28"/>
        <v>2025</v>
      </c>
      <c r="T626" s="3">
        <f t="shared" si="27"/>
        <v>8</v>
      </c>
      <c r="U626" t="str">
        <f t="shared" si="29"/>
        <v>August</v>
      </c>
    </row>
    <row r="627" spans="1:21" x14ac:dyDescent="0.3">
      <c r="A627" t="s">
        <v>1324</v>
      </c>
      <c r="B627" s="11">
        <v>45802</v>
      </c>
      <c r="C627" t="s">
        <v>1155</v>
      </c>
      <c r="D627" s="1" t="s">
        <v>20</v>
      </c>
      <c r="E627" s="1" t="s">
        <v>56</v>
      </c>
      <c r="F627" s="1" t="s">
        <v>57</v>
      </c>
      <c r="G627" s="1" t="s">
        <v>255</v>
      </c>
      <c r="H627" s="1" t="s">
        <v>85</v>
      </c>
      <c r="I627" s="1" t="s">
        <v>86</v>
      </c>
      <c r="J627" s="3">
        <v>1</v>
      </c>
      <c r="K627" s="2">
        <v>132.32</v>
      </c>
      <c r="L627" s="2">
        <v>0.15</v>
      </c>
      <c r="M627" s="2">
        <v>112.47</v>
      </c>
      <c r="N627" s="2">
        <v>24.53</v>
      </c>
      <c r="O627" s="1" t="s">
        <v>44</v>
      </c>
      <c r="P627" s="1" t="s">
        <v>136</v>
      </c>
      <c r="Q627" s="1" t="s">
        <v>28</v>
      </c>
      <c r="R627" s="3">
        <v>4</v>
      </c>
      <c r="S627" s="3">
        <f t="shared" si="28"/>
        <v>2025</v>
      </c>
      <c r="T627" s="3">
        <f t="shared" si="27"/>
        <v>5</v>
      </c>
      <c r="U627" t="str">
        <f t="shared" si="29"/>
        <v>May</v>
      </c>
    </row>
    <row r="628" spans="1:21" x14ac:dyDescent="0.3">
      <c r="A628" t="s">
        <v>1325</v>
      </c>
      <c r="B628" s="11">
        <v>45838</v>
      </c>
      <c r="C628" t="s">
        <v>1326</v>
      </c>
      <c r="D628" s="1" t="s">
        <v>209</v>
      </c>
      <c r="E628" s="1" t="s">
        <v>64</v>
      </c>
      <c r="F628" s="1" t="s">
        <v>65</v>
      </c>
      <c r="G628" s="1" t="s">
        <v>112</v>
      </c>
      <c r="H628" s="1" t="s">
        <v>167</v>
      </c>
      <c r="I628" s="1" t="s">
        <v>67</v>
      </c>
      <c r="J628" s="3">
        <v>1</v>
      </c>
      <c r="K628" s="2">
        <v>61.2</v>
      </c>
      <c r="L628" s="2">
        <v>0.1</v>
      </c>
      <c r="M628" s="2">
        <v>55.08</v>
      </c>
      <c r="N628" s="2">
        <v>18.68</v>
      </c>
      <c r="O628" s="1" t="s">
        <v>35</v>
      </c>
      <c r="P628" s="1" t="s">
        <v>27</v>
      </c>
      <c r="Q628" s="1" t="s">
        <v>36</v>
      </c>
      <c r="R628" s="3">
        <v>5</v>
      </c>
      <c r="S628" s="3">
        <f t="shared" si="28"/>
        <v>2025</v>
      </c>
      <c r="T628" s="3">
        <f t="shared" si="27"/>
        <v>6</v>
      </c>
      <c r="U628" t="str">
        <f t="shared" si="29"/>
        <v>June</v>
      </c>
    </row>
    <row r="629" spans="1:21" x14ac:dyDescent="0.3">
      <c r="A629" t="s">
        <v>1327</v>
      </c>
      <c r="B629" s="11">
        <v>45950</v>
      </c>
      <c r="C629" t="s">
        <v>1328</v>
      </c>
      <c r="D629" s="1" t="s">
        <v>189</v>
      </c>
      <c r="E629" s="1" t="s">
        <v>143</v>
      </c>
      <c r="F629" s="1" t="s">
        <v>144</v>
      </c>
      <c r="G629" s="1" t="s">
        <v>325</v>
      </c>
      <c r="H629" s="1" t="s">
        <v>102</v>
      </c>
      <c r="I629" s="1" t="s">
        <v>34</v>
      </c>
      <c r="J629" s="3">
        <v>1</v>
      </c>
      <c r="K629" s="2">
        <v>50.43</v>
      </c>
      <c r="L629" s="2">
        <v>0.05</v>
      </c>
      <c r="M629" s="2">
        <v>47.91</v>
      </c>
      <c r="N629" s="2">
        <v>8.58</v>
      </c>
      <c r="O629" s="1" t="s">
        <v>224</v>
      </c>
      <c r="P629" s="1" t="s">
        <v>27</v>
      </c>
      <c r="Q629" s="1" t="s">
        <v>81</v>
      </c>
      <c r="R629" s="3">
        <v>1</v>
      </c>
      <c r="S629" s="3">
        <f t="shared" si="28"/>
        <v>2025</v>
      </c>
      <c r="T629" s="3">
        <f t="shared" si="27"/>
        <v>10</v>
      </c>
      <c r="U629" t="str">
        <f t="shared" si="29"/>
        <v>October</v>
      </c>
    </row>
    <row r="630" spans="1:21" x14ac:dyDescent="0.3">
      <c r="A630" t="s">
        <v>1329</v>
      </c>
      <c r="B630" s="11">
        <v>45672</v>
      </c>
      <c r="C630" t="s">
        <v>1330</v>
      </c>
      <c r="D630" s="1" t="s">
        <v>178</v>
      </c>
      <c r="E630" s="1" t="s">
        <v>64</v>
      </c>
      <c r="F630" s="1" t="s">
        <v>65</v>
      </c>
      <c r="G630" s="1" t="s">
        <v>112</v>
      </c>
      <c r="H630" s="1" t="s">
        <v>293</v>
      </c>
      <c r="I630" s="1" t="s">
        <v>86</v>
      </c>
      <c r="J630" s="3">
        <v>2</v>
      </c>
      <c r="K630" s="2">
        <v>24.87</v>
      </c>
      <c r="L630" s="2">
        <v>0.1</v>
      </c>
      <c r="M630" s="2">
        <v>44.77</v>
      </c>
      <c r="N630" s="2">
        <v>14.22</v>
      </c>
      <c r="O630" s="1" t="s">
        <v>109</v>
      </c>
      <c r="P630" s="1" t="s">
        <v>52</v>
      </c>
      <c r="Q630" s="1" t="s">
        <v>81</v>
      </c>
      <c r="R630" s="3">
        <v>5</v>
      </c>
      <c r="S630" s="3">
        <f t="shared" si="28"/>
        <v>2025</v>
      </c>
      <c r="T630" s="3">
        <f t="shared" si="27"/>
        <v>1</v>
      </c>
      <c r="U630" t="str">
        <f t="shared" si="29"/>
        <v>January</v>
      </c>
    </row>
    <row r="631" spans="1:21" x14ac:dyDescent="0.3">
      <c r="A631" t="s">
        <v>1331</v>
      </c>
      <c r="B631" s="11">
        <v>45756</v>
      </c>
      <c r="C631" t="s">
        <v>1332</v>
      </c>
      <c r="D631" s="1" t="s">
        <v>89</v>
      </c>
      <c r="E631" s="1" t="s">
        <v>21</v>
      </c>
      <c r="F631" s="1" t="s">
        <v>22</v>
      </c>
      <c r="G631" s="1" t="s">
        <v>32</v>
      </c>
      <c r="H631" s="1" t="s">
        <v>167</v>
      </c>
      <c r="I631" s="1" t="s">
        <v>67</v>
      </c>
      <c r="J631" s="3">
        <v>2</v>
      </c>
      <c r="K631" s="2">
        <v>69.64</v>
      </c>
      <c r="L631" s="2">
        <v>0.15</v>
      </c>
      <c r="M631" s="2">
        <v>118.39</v>
      </c>
      <c r="N631" s="2">
        <v>25.63</v>
      </c>
      <c r="O631" s="1" t="s">
        <v>44</v>
      </c>
      <c r="P631" s="1" t="s">
        <v>27</v>
      </c>
      <c r="Q631" s="1" t="s">
        <v>81</v>
      </c>
      <c r="R631" s="3">
        <v>4</v>
      </c>
      <c r="S631" s="3">
        <f t="shared" si="28"/>
        <v>2025</v>
      </c>
      <c r="T631" s="3">
        <f t="shared" si="27"/>
        <v>4</v>
      </c>
      <c r="U631" t="str">
        <f t="shared" si="29"/>
        <v>April</v>
      </c>
    </row>
    <row r="632" spans="1:21" x14ac:dyDescent="0.3">
      <c r="A632" t="s">
        <v>1333</v>
      </c>
      <c r="B632" s="11">
        <v>45936</v>
      </c>
      <c r="C632" t="s">
        <v>319</v>
      </c>
      <c r="D632" s="1" t="s">
        <v>47</v>
      </c>
      <c r="E632" s="1" t="s">
        <v>106</v>
      </c>
      <c r="F632" s="1" t="s">
        <v>65</v>
      </c>
      <c r="G632" s="1" t="s">
        <v>179</v>
      </c>
      <c r="H632" s="1" t="s">
        <v>150</v>
      </c>
      <c r="I632" s="1" t="s">
        <v>97</v>
      </c>
      <c r="J632" s="3">
        <v>3</v>
      </c>
      <c r="K632" s="2">
        <v>77.11</v>
      </c>
      <c r="L632" s="2">
        <v>0.1</v>
      </c>
      <c r="M632" s="2">
        <v>208.19</v>
      </c>
      <c r="N632" s="2">
        <v>58.29</v>
      </c>
      <c r="O632" s="1" t="s">
        <v>80</v>
      </c>
      <c r="P632" s="1" t="s">
        <v>27</v>
      </c>
      <c r="Q632" s="1" t="s">
        <v>36</v>
      </c>
      <c r="R632" s="3">
        <v>5</v>
      </c>
      <c r="S632" s="3">
        <f t="shared" si="28"/>
        <v>2025</v>
      </c>
      <c r="T632" s="3">
        <f t="shared" si="27"/>
        <v>10</v>
      </c>
      <c r="U632" t="str">
        <f t="shared" si="29"/>
        <v>October</v>
      </c>
    </row>
    <row r="633" spans="1:21" x14ac:dyDescent="0.3">
      <c r="A633" t="s">
        <v>1334</v>
      </c>
      <c r="B633" s="11">
        <v>45995</v>
      </c>
      <c r="C633" t="s">
        <v>1335</v>
      </c>
      <c r="D633" s="1" t="s">
        <v>260</v>
      </c>
      <c r="E633" s="1" t="s">
        <v>64</v>
      </c>
      <c r="F633" s="1" t="s">
        <v>65</v>
      </c>
      <c r="G633" s="1" t="s">
        <v>112</v>
      </c>
      <c r="H633" s="1" t="s">
        <v>293</v>
      </c>
      <c r="I633" s="1" t="s">
        <v>86</v>
      </c>
      <c r="J633" s="3">
        <v>2</v>
      </c>
      <c r="K633" s="2">
        <v>26.97</v>
      </c>
      <c r="L633" s="2">
        <v>0.2</v>
      </c>
      <c r="M633" s="2">
        <v>43.15</v>
      </c>
      <c r="N633" s="2">
        <v>14.78</v>
      </c>
      <c r="O633" s="1" t="s">
        <v>109</v>
      </c>
      <c r="P633" s="1" t="s">
        <v>27</v>
      </c>
      <c r="Q633" s="1" t="s">
        <v>28</v>
      </c>
      <c r="R633" s="3">
        <v>2</v>
      </c>
      <c r="S633" s="3">
        <f t="shared" si="28"/>
        <v>2025</v>
      </c>
      <c r="T633" s="3">
        <f t="shared" si="27"/>
        <v>12</v>
      </c>
      <c r="U633" t="str">
        <f t="shared" si="29"/>
        <v>December</v>
      </c>
    </row>
    <row r="634" spans="1:21" x14ac:dyDescent="0.3">
      <c r="A634" t="s">
        <v>1336</v>
      </c>
      <c r="B634" s="11">
        <v>45858</v>
      </c>
      <c r="C634" t="s">
        <v>1337</v>
      </c>
      <c r="D634" s="1" t="s">
        <v>175</v>
      </c>
      <c r="E634" s="1" t="s">
        <v>40</v>
      </c>
      <c r="F634" s="1" t="s">
        <v>41</v>
      </c>
      <c r="G634" s="1" t="s">
        <v>343</v>
      </c>
      <c r="H634" s="1" t="s">
        <v>102</v>
      </c>
      <c r="I634" s="1" t="s">
        <v>34</v>
      </c>
      <c r="J634" s="3">
        <v>2</v>
      </c>
      <c r="K634" s="2">
        <v>51.02</v>
      </c>
      <c r="L634" s="2">
        <v>0.1</v>
      </c>
      <c r="M634" s="2">
        <v>91.83</v>
      </c>
      <c r="N634" s="2">
        <v>23.5</v>
      </c>
      <c r="O634" s="1" t="s">
        <v>109</v>
      </c>
      <c r="P634" s="1" t="s">
        <v>27</v>
      </c>
      <c r="Q634" s="1" t="s">
        <v>28</v>
      </c>
      <c r="R634" s="3">
        <v>5</v>
      </c>
      <c r="S634" s="3">
        <f t="shared" si="28"/>
        <v>2025</v>
      </c>
      <c r="T634" s="3">
        <f t="shared" si="27"/>
        <v>7</v>
      </c>
      <c r="U634" t="str">
        <f t="shared" si="29"/>
        <v>July</v>
      </c>
    </row>
    <row r="635" spans="1:21" x14ac:dyDescent="0.3">
      <c r="A635" t="s">
        <v>1338</v>
      </c>
      <c r="B635" s="11">
        <v>45866</v>
      </c>
      <c r="C635" t="s">
        <v>1339</v>
      </c>
      <c r="D635" s="1" t="s">
        <v>20</v>
      </c>
      <c r="E635" s="1" t="s">
        <v>100</v>
      </c>
      <c r="F635" s="1" t="s">
        <v>57</v>
      </c>
      <c r="G635" s="1" t="s">
        <v>130</v>
      </c>
      <c r="H635" s="1" t="s">
        <v>43</v>
      </c>
      <c r="I635" s="1" t="s">
        <v>34</v>
      </c>
      <c r="J635" s="3">
        <v>1</v>
      </c>
      <c r="K635" s="2">
        <v>92.62</v>
      </c>
      <c r="L635" s="2">
        <v>0.1</v>
      </c>
      <c r="M635" s="2">
        <v>83.35</v>
      </c>
      <c r="N635" s="2">
        <v>25.3</v>
      </c>
      <c r="O635" s="1" t="s">
        <v>26</v>
      </c>
      <c r="P635" s="1" t="s">
        <v>136</v>
      </c>
      <c r="Q635" s="1" t="s">
        <v>28</v>
      </c>
      <c r="R635" s="3">
        <v>4</v>
      </c>
      <c r="S635" s="3">
        <f t="shared" si="28"/>
        <v>2025</v>
      </c>
      <c r="T635" s="3">
        <f t="shared" si="27"/>
        <v>7</v>
      </c>
      <c r="U635" t="str">
        <f t="shared" si="29"/>
        <v>July</v>
      </c>
    </row>
    <row r="636" spans="1:21" x14ac:dyDescent="0.3">
      <c r="A636" t="s">
        <v>1340</v>
      </c>
      <c r="B636" s="11">
        <v>45699</v>
      </c>
      <c r="C636" t="s">
        <v>1341</v>
      </c>
      <c r="D636" s="1" t="s">
        <v>153</v>
      </c>
      <c r="E636" s="1" t="s">
        <v>64</v>
      </c>
      <c r="F636" s="1" t="s">
        <v>65</v>
      </c>
      <c r="G636" s="1" t="s">
        <v>77</v>
      </c>
      <c r="H636" s="1" t="s">
        <v>167</v>
      </c>
      <c r="I636" s="1" t="s">
        <v>67</v>
      </c>
      <c r="J636" s="3">
        <v>2</v>
      </c>
      <c r="K636" s="2">
        <v>67.36</v>
      </c>
      <c r="L636" s="2">
        <v>0.15</v>
      </c>
      <c r="M636" s="2">
        <v>114.52</v>
      </c>
      <c r="N636" s="2">
        <v>32.04</v>
      </c>
      <c r="O636" s="1" t="s">
        <v>80</v>
      </c>
      <c r="P636" s="1" t="s">
        <v>27</v>
      </c>
      <c r="Q636" s="1" t="s">
        <v>36</v>
      </c>
      <c r="R636" s="3">
        <v>4</v>
      </c>
      <c r="S636" s="3">
        <f t="shared" si="28"/>
        <v>2025</v>
      </c>
      <c r="T636" s="3">
        <f t="shared" si="27"/>
        <v>2</v>
      </c>
      <c r="U636" t="str">
        <f t="shared" si="29"/>
        <v>February</v>
      </c>
    </row>
    <row r="637" spans="1:21" x14ac:dyDescent="0.3">
      <c r="A637" t="s">
        <v>1342</v>
      </c>
      <c r="B637" s="11">
        <v>45832</v>
      </c>
      <c r="C637" t="s">
        <v>1343</v>
      </c>
      <c r="D637" s="1" t="s">
        <v>244</v>
      </c>
      <c r="E637" s="1" t="s">
        <v>94</v>
      </c>
      <c r="F637" s="1" t="s">
        <v>95</v>
      </c>
      <c r="G637" s="1" t="s">
        <v>94</v>
      </c>
      <c r="H637" s="1" t="s">
        <v>78</v>
      </c>
      <c r="I637" s="1" t="s">
        <v>79</v>
      </c>
      <c r="J637" s="3">
        <v>1</v>
      </c>
      <c r="K637" s="2">
        <v>19.649999999999999</v>
      </c>
      <c r="L637" s="2">
        <v>0.15</v>
      </c>
      <c r="M637" s="2">
        <v>16.7</v>
      </c>
      <c r="N637" s="2">
        <v>6.93</v>
      </c>
      <c r="O637" s="1" t="s">
        <v>26</v>
      </c>
      <c r="P637" s="1" t="s">
        <v>27</v>
      </c>
      <c r="Q637" s="1" t="s">
        <v>81</v>
      </c>
      <c r="R637" s="3">
        <v>4</v>
      </c>
      <c r="S637" s="3">
        <f t="shared" si="28"/>
        <v>2025</v>
      </c>
      <c r="T637" s="3">
        <f t="shared" si="27"/>
        <v>6</v>
      </c>
      <c r="U637" t="str">
        <f t="shared" si="29"/>
        <v>June</v>
      </c>
    </row>
    <row r="638" spans="1:21" x14ac:dyDescent="0.3">
      <c r="A638" t="s">
        <v>1344</v>
      </c>
      <c r="B638" s="11">
        <v>45866</v>
      </c>
      <c r="C638" t="s">
        <v>1345</v>
      </c>
      <c r="D638" s="1" t="s">
        <v>20</v>
      </c>
      <c r="E638" s="1" t="s">
        <v>94</v>
      </c>
      <c r="F638" s="1" t="s">
        <v>95</v>
      </c>
      <c r="G638" s="1" t="s">
        <v>94</v>
      </c>
      <c r="H638" s="1" t="s">
        <v>33</v>
      </c>
      <c r="I638" s="1" t="s">
        <v>34</v>
      </c>
      <c r="J638" s="3">
        <v>1</v>
      </c>
      <c r="K638" s="2">
        <v>40.75</v>
      </c>
      <c r="L638" s="2">
        <v>0.05</v>
      </c>
      <c r="M638" s="2">
        <v>38.72</v>
      </c>
      <c r="N638" s="2">
        <v>8.44</v>
      </c>
      <c r="O638" s="1" t="s">
        <v>26</v>
      </c>
      <c r="P638" s="1" t="s">
        <v>27</v>
      </c>
      <c r="Q638" s="1" t="s">
        <v>81</v>
      </c>
      <c r="R638" s="3">
        <v>5</v>
      </c>
      <c r="S638" s="3">
        <f t="shared" si="28"/>
        <v>2025</v>
      </c>
      <c r="T638" s="3">
        <f t="shared" si="27"/>
        <v>7</v>
      </c>
      <c r="U638" t="str">
        <f t="shared" si="29"/>
        <v>July</v>
      </c>
    </row>
    <row r="639" spans="1:21" x14ac:dyDescent="0.3">
      <c r="A639" t="s">
        <v>1346</v>
      </c>
      <c r="B639" s="11">
        <v>45752</v>
      </c>
      <c r="C639" t="s">
        <v>1347</v>
      </c>
      <c r="D639" s="1" t="s">
        <v>84</v>
      </c>
      <c r="E639" s="1" t="s">
        <v>100</v>
      </c>
      <c r="F639" s="1" t="s">
        <v>57</v>
      </c>
      <c r="G639" s="1" t="s">
        <v>221</v>
      </c>
      <c r="H639" s="1" t="s">
        <v>150</v>
      </c>
      <c r="I639" s="1" t="s">
        <v>97</v>
      </c>
      <c r="J639" s="3">
        <v>1</v>
      </c>
      <c r="K639" s="2">
        <v>72.510000000000005</v>
      </c>
      <c r="L639" s="2">
        <v>0</v>
      </c>
      <c r="M639" s="2">
        <v>72.510000000000005</v>
      </c>
      <c r="N639" s="2">
        <v>20.34</v>
      </c>
      <c r="O639" s="1" t="s">
        <v>80</v>
      </c>
      <c r="P639" s="1" t="s">
        <v>27</v>
      </c>
      <c r="Q639" s="1" t="s">
        <v>28</v>
      </c>
      <c r="R639" s="3">
        <v>5</v>
      </c>
      <c r="S639" s="3">
        <f t="shared" si="28"/>
        <v>2025</v>
      </c>
      <c r="T639" s="3">
        <f t="shared" si="27"/>
        <v>4</v>
      </c>
      <c r="U639" t="str">
        <f t="shared" si="29"/>
        <v>April</v>
      </c>
    </row>
    <row r="640" spans="1:21" x14ac:dyDescent="0.3">
      <c r="A640" t="s">
        <v>1348</v>
      </c>
      <c r="B640" s="11">
        <v>45763</v>
      </c>
      <c r="C640" t="s">
        <v>595</v>
      </c>
      <c r="D640" s="1" t="s">
        <v>175</v>
      </c>
      <c r="E640" s="1" t="s">
        <v>56</v>
      </c>
      <c r="F640" s="1" t="s">
        <v>57</v>
      </c>
      <c r="G640" s="1" t="s">
        <v>296</v>
      </c>
      <c r="H640" s="1" t="s">
        <v>146</v>
      </c>
      <c r="I640" s="1" t="s">
        <v>67</v>
      </c>
      <c r="J640" s="3">
        <v>4</v>
      </c>
      <c r="K640" s="2">
        <v>85.79</v>
      </c>
      <c r="L640" s="2">
        <v>0.25</v>
      </c>
      <c r="M640" s="2">
        <v>257.36</v>
      </c>
      <c r="N640" s="2">
        <v>70.489999999999995</v>
      </c>
      <c r="O640" s="1" t="s">
        <v>109</v>
      </c>
      <c r="P640" s="1" t="s">
        <v>52</v>
      </c>
      <c r="Q640" s="1" t="s">
        <v>28</v>
      </c>
      <c r="R640" s="3">
        <v>4</v>
      </c>
      <c r="S640" s="3">
        <f t="shared" si="28"/>
        <v>2025</v>
      </c>
      <c r="T640" s="3">
        <f t="shared" si="27"/>
        <v>4</v>
      </c>
      <c r="U640" t="str">
        <f t="shared" si="29"/>
        <v>April</v>
      </c>
    </row>
    <row r="641" spans="1:21" x14ac:dyDescent="0.3">
      <c r="A641" t="s">
        <v>1349</v>
      </c>
      <c r="B641" s="11">
        <v>45805</v>
      </c>
      <c r="C641" t="s">
        <v>1147</v>
      </c>
      <c r="D641" s="1" t="s">
        <v>39</v>
      </c>
      <c r="E641" s="1" t="s">
        <v>56</v>
      </c>
      <c r="F641" s="1" t="s">
        <v>57</v>
      </c>
      <c r="G641" s="1" t="s">
        <v>279</v>
      </c>
      <c r="H641" s="1" t="s">
        <v>78</v>
      </c>
      <c r="I641" s="1" t="s">
        <v>79</v>
      </c>
      <c r="J641" s="3">
        <v>1</v>
      </c>
      <c r="K641" s="2">
        <v>19.829999999999998</v>
      </c>
      <c r="L641" s="2">
        <v>0.1</v>
      </c>
      <c r="M641" s="2">
        <v>17.84</v>
      </c>
      <c r="N641" s="2">
        <v>7.32</v>
      </c>
      <c r="O641" s="1" t="s">
        <v>10547</v>
      </c>
      <c r="P641" s="1" t="s">
        <v>27</v>
      </c>
      <c r="Q641" s="1" t="s">
        <v>36</v>
      </c>
      <c r="R641" s="3">
        <v>3</v>
      </c>
      <c r="S641" s="3">
        <f t="shared" si="28"/>
        <v>2025</v>
      </c>
      <c r="T641" s="3">
        <f t="shared" si="27"/>
        <v>5</v>
      </c>
      <c r="U641" t="str">
        <f t="shared" si="29"/>
        <v>May</v>
      </c>
    </row>
    <row r="642" spans="1:21" x14ac:dyDescent="0.3">
      <c r="A642" t="s">
        <v>1350</v>
      </c>
      <c r="B642" s="11">
        <v>45665</v>
      </c>
      <c r="C642" t="s">
        <v>1351</v>
      </c>
      <c r="D642" s="1" t="s">
        <v>31</v>
      </c>
      <c r="E642" s="1" t="s">
        <v>94</v>
      </c>
      <c r="F642" s="1" t="s">
        <v>95</v>
      </c>
      <c r="G642" s="1" t="s">
        <v>94</v>
      </c>
      <c r="H642" s="1" t="s">
        <v>78</v>
      </c>
      <c r="I642" s="1" t="s">
        <v>79</v>
      </c>
      <c r="J642" s="3">
        <v>1</v>
      </c>
      <c r="K642" s="2">
        <v>18.02</v>
      </c>
      <c r="L642" s="2">
        <v>0.15</v>
      </c>
      <c r="M642" s="2">
        <v>15.31</v>
      </c>
      <c r="N642" s="2">
        <v>4.97</v>
      </c>
      <c r="O642" s="1" t="s">
        <v>44</v>
      </c>
      <c r="P642" s="1" t="s">
        <v>27</v>
      </c>
      <c r="Q642" s="1" t="s">
        <v>81</v>
      </c>
      <c r="R642" s="3">
        <v>4</v>
      </c>
      <c r="S642" s="3">
        <f t="shared" si="28"/>
        <v>2025</v>
      </c>
      <c r="T642" s="3">
        <f t="shared" ref="T642:T705" si="30">MONTH(B642)</f>
        <v>1</v>
      </c>
      <c r="U642" t="str">
        <f t="shared" si="29"/>
        <v>January</v>
      </c>
    </row>
    <row r="643" spans="1:21" x14ac:dyDescent="0.3">
      <c r="A643" t="s">
        <v>1352</v>
      </c>
      <c r="B643" s="11">
        <v>45783</v>
      </c>
      <c r="C643" t="s">
        <v>229</v>
      </c>
      <c r="D643" s="1" t="s">
        <v>105</v>
      </c>
      <c r="E643" s="1" t="s">
        <v>100</v>
      </c>
      <c r="F643" s="1" t="s">
        <v>57</v>
      </c>
      <c r="G643" s="1" t="s">
        <v>130</v>
      </c>
      <c r="H643" s="1" t="s">
        <v>146</v>
      </c>
      <c r="I643" s="1" t="s">
        <v>67</v>
      </c>
      <c r="J643" s="3">
        <v>2</v>
      </c>
      <c r="K643" s="2">
        <v>84.02</v>
      </c>
      <c r="L643" s="2">
        <v>0.1</v>
      </c>
      <c r="M643" s="2">
        <v>151.24</v>
      </c>
      <c r="N643" s="2">
        <v>32.24</v>
      </c>
      <c r="O643" s="1" t="s">
        <v>109</v>
      </c>
      <c r="P643" s="1" t="s">
        <v>27</v>
      </c>
      <c r="Q643" s="1" t="s">
        <v>81</v>
      </c>
      <c r="R643" s="3">
        <v>2</v>
      </c>
      <c r="S643" s="3">
        <f t="shared" ref="S643:S706" si="31">YEAR(B643)</f>
        <v>2025</v>
      </c>
      <c r="T643" s="3">
        <f t="shared" si="30"/>
        <v>5</v>
      </c>
      <c r="U643" t="str">
        <f t="shared" ref="U643:U706" si="32">TEXT(B643,"mmmm")</f>
        <v>May</v>
      </c>
    </row>
    <row r="644" spans="1:21" x14ac:dyDescent="0.3">
      <c r="A644" t="s">
        <v>1353</v>
      </c>
      <c r="B644" s="11">
        <v>45740</v>
      </c>
      <c r="C644" t="s">
        <v>1354</v>
      </c>
      <c r="D644" s="1" t="s">
        <v>118</v>
      </c>
      <c r="E644" s="1" t="s">
        <v>64</v>
      </c>
      <c r="F644" s="1" t="s">
        <v>65</v>
      </c>
      <c r="G644" s="1" t="s">
        <v>77</v>
      </c>
      <c r="H644" s="1" t="s">
        <v>159</v>
      </c>
      <c r="I644" s="1" t="s">
        <v>97</v>
      </c>
      <c r="J644" s="3">
        <v>1</v>
      </c>
      <c r="K644" s="2">
        <v>29.47</v>
      </c>
      <c r="L644" s="2">
        <v>0</v>
      </c>
      <c r="M644" s="2">
        <v>29.47</v>
      </c>
      <c r="N644" s="2">
        <v>10.54</v>
      </c>
      <c r="O644" s="1" t="s">
        <v>109</v>
      </c>
      <c r="P644" s="1" t="s">
        <v>52</v>
      </c>
      <c r="Q644" s="1" t="s">
        <v>28</v>
      </c>
      <c r="R644" s="3">
        <v>4</v>
      </c>
      <c r="S644" s="3">
        <f t="shared" si="31"/>
        <v>2025</v>
      </c>
      <c r="T644" s="3">
        <f t="shared" si="30"/>
        <v>3</v>
      </c>
      <c r="U644" t="str">
        <f t="shared" si="32"/>
        <v>March</v>
      </c>
    </row>
    <row r="645" spans="1:21" x14ac:dyDescent="0.3">
      <c r="A645" t="s">
        <v>1355</v>
      </c>
      <c r="B645" s="11">
        <v>45786</v>
      </c>
      <c r="C645" t="s">
        <v>1356</v>
      </c>
      <c r="D645" s="1" t="s">
        <v>175</v>
      </c>
      <c r="E645" s="1" t="s">
        <v>64</v>
      </c>
      <c r="F645" s="1" t="s">
        <v>65</v>
      </c>
      <c r="G645" s="1" t="s">
        <v>158</v>
      </c>
      <c r="H645" s="1" t="s">
        <v>159</v>
      </c>
      <c r="I645" s="1" t="s">
        <v>97</v>
      </c>
      <c r="J645" s="3">
        <v>2</v>
      </c>
      <c r="K645" s="2">
        <v>32.369999999999997</v>
      </c>
      <c r="L645" s="2">
        <v>0</v>
      </c>
      <c r="M645" s="2">
        <v>64.739999999999995</v>
      </c>
      <c r="N645" s="2">
        <v>22.15</v>
      </c>
      <c r="O645" s="1" t="s">
        <v>80</v>
      </c>
      <c r="P645" s="1" t="s">
        <v>27</v>
      </c>
      <c r="Q645" s="1" t="s">
        <v>28</v>
      </c>
      <c r="R645" s="3">
        <v>4</v>
      </c>
      <c r="S645" s="3">
        <f t="shared" si="31"/>
        <v>2025</v>
      </c>
      <c r="T645" s="3">
        <f t="shared" si="30"/>
        <v>5</v>
      </c>
      <c r="U645" t="str">
        <f t="shared" si="32"/>
        <v>May</v>
      </c>
    </row>
    <row r="646" spans="1:21" x14ac:dyDescent="0.3">
      <c r="A646" t="s">
        <v>1357</v>
      </c>
      <c r="B646" s="11">
        <v>45704</v>
      </c>
      <c r="C646" t="s">
        <v>1053</v>
      </c>
      <c r="D646" s="1" t="s">
        <v>39</v>
      </c>
      <c r="E646" s="1" t="s">
        <v>123</v>
      </c>
      <c r="F646" s="1" t="s">
        <v>57</v>
      </c>
      <c r="G646" s="1" t="s">
        <v>139</v>
      </c>
      <c r="H646" s="1" t="s">
        <v>102</v>
      </c>
      <c r="I646" s="1" t="s">
        <v>34</v>
      </c>
      <c r="J646" s="3">
        <v>2</v>
      </c>
      <c r="K646" s="2">
        <v>51.24</v>
      </c>
      <c r="L646" s="2">
        <v>0.1</v>
      </c>
      <c r="M646" s="2">
        <v>92.24</v>
      </c>
      <c r="N646" s="2">
        <v>20.09</v>
      </c>
      <c r="O646" s="1" t="s">
        <v>44</v>
      </c>
      <c r="P646" s="1" t="s">
        <v>136</v>
      </c>
      <c r="Q646" s="1" t="s">
        <v>28</v>
      </c>
      <c r="R646" s="3">
        <v>5</v>
      </c>
      <c r="S646" s="3">
        <f t="shared" si="31"/>
        <v>2025</v>
      </c>
      <c r="T646" s="3">
        <f t="shared" si="30"/>
        <v>2</v>
      </c>
      <c r="U646" t="str">
        <f t="shared" si="32"/>
        <v>February</v>
      </c>
    </row>
    <row r="647" spans="1:21" x14ac:dyDescent="0.3">
      <c r="A647" t="s">
        <v>1358</v>
      </c>
      <c r="B647" s="11">
        <v>45994</v>
      </c>
      <c r="C647" t="s">
        <v>1359</v>
      </c>
      <c r="D647" s="1" t="s">
        <v>76</v>
      </c>
      <c r="E647" s="1" t="s">
        <v>100</v>
      </c>
      <c r="F647" s="1" t="s">
        <v>57</v>
      </c>
      <c r="G647" s="1" t="s">
        <v>130</v>
      </c>
      <c r="H647" s="1" t="s">
        <v>135</v>
      </c>
      <c r="I647" s="1" t="s">
        <v>60</v>
      </c>
      <c r="J647" s="3">
        <v>1</v>
      </c>
      <c r="K647" s="2">
        <v>194.36</v>
      </c>
      <c r="L647" s="2">
        <v>0.1</v>
      </c>
      <c r="M647" s="2">
        <v>174.93</v>
      </c>
      <c r="N647" s="2">
        <v>25.25</v>
      </c>
      <c r="O647" s="1" t="s">
        <v>224</v>
      </c>
      <c r="P647" s="1" t="s">
        <v>27</v>
      </c>
      <c r="Q647" s="1" t="s">
        <v>36</v>
      </c>
      <c r="R647" s="3">
        <v>3</v>
      </c>
      <c r="S647" s="3">
        <f t="shared" si="31"/>
        <v>2025</v>
      </c>
      <c r="T647" s="3">
        <f t="shared" si="30"/>
        <v>12</v>
      </c>
      <c r="U647" t="str">
        <f t="shared" si="32"/>
        <v>December</v>
      </c>
    </row>
    <row r="648" spans="1:21" x14ac:dyDescent="0.3">
      <c r="A648" t="s">
        <v>1360</v>
      </c>
      <c r="B648" s="11">
        <v>45890</v>
      </c>
      <c r="C648" t="s">
        <v>1361</v>
      </c>
      <c r="D648" s="1" t="s">
        <v>185</v>
      </c>
      <c r="E648" s="1" t="s">
        <v>100</v>
      </c>
      <c r="F648" s="1" t="s">
        <v>57</v>
      </c>
      <c r="G648" s="1" t="s">
        <v>130</v>
      </c>
      <c r="H648" s="1" t="s">
        <v>135</v>
      </c>
      <c r="I648" s="1" t="s">
        <v>60</v>
      </c>
      <c r="J648" s="3">
        <v>1</v>
      </c>
      <c r="K648" s="2">
        <v>193.14</v>
      </c>
      <c r="L648" s="2">
        <v>0</v>
      </c>
      <c r="M648" s="2">
        <v>193.14</v>
      </c>
      <c r="N648" s="2">
        <v>29.98</v>
      </c>
      <c r="O648" s="1" t="s">
        <v>109</v>
      </c>
      <c r="P648" s="1" t="s">
        <v>136</v>
      </c>
      <c r="Q648" s="1" t="s">
        <v>28</v>
      </c>
      <c r="R648" s="3">
        <v>4</v>
      </c>
      <c r="S648" s="3">
        <f t="shared" si="31"/>
        <v>2025</v>
      </c>
      <c r="T648" s="3">
        <f t="shared" si="30"/>
        <v>8</v>
      </c>
      <c r="U648" t="str">
        <f t="shared" si="32"/>
        <v>August</v>
      </c>
    </row>
    <row r="649" spans="1:21" x14ac:dyDescent="0.3">
      <c r="A649" t="s">
        <v>1362</v>
      </c>
      <c r="B649" s="11">
        <v>45923</v>
      </c>
      <c r="C649" t="s">
        <v>446</v>
      </c>
      <c r="D649" s="1" t="s">
        <v>157</v>
      </c>
      <c r="E649" s="1" t="s">
        <v>40</v>
      </c>
      <c r="F649" s="1" t="s">
        <v>41</v>
      </c>
      <c r="G649" s="1" t="s">
        <v>343</v>
      </c>
      <c r="H649" s="1" t="s">
        <v>85</v>
      </c>
      <c r="I649" s="1" t="s">
        <v>86</v>
      </c>
      <c r="J649" s="3">
        <v>1</v>
      </c>
      <c r="K649" s="2">
        <v>127.1</v>
      </c>
      <c r="L649" s="2">
        <v>0.05</v>
      </c>
      <c r="M649" s="2">
        <v>120.75</v>
      </c>
      <c r="N649" s="2">
        <v>33.04</v>
      </c>
      <c r="O649" s="1" t="s">
        <v>224</v>
      </c>
      <c r="P649" s="1" t="s">
        <v>136</v>
      </c>
      <c r="Q649" s="1" t="s">
        <v>81</v>
      </c>
      <c r="R649" s="3">
        <v>5</v>
      </c>
      <c r="S649" s="3">
        <f t="shared" si="31"/>
        <v>2025</v>
      </c>
      <c r="T649" s="3">
        <f t="shared" si="30"/>
        <v>9</v>
      </c>
      <c r="U649" t="str">
        <f t="shared" si="32"/>
        <v>September</v>
      </c>
    </row>
    <row r="650" spans="1:21" x14ac:dyDescent="0.3">
      <c r="A650" t="s">
        <v>1363</v>
      </c>
      <c r="B650" s="11">
        <v>45965</v>
      </c>
      <c r="C650" t="s">
        <v>1364</v>
      </c>
      <c r="D650" s="1" t="s">
        <v>76</v>
      </c>
      <c r="E650" s="1" t="s">
        <v>21</v>
      </c>
      <c r="F650" s="1" t="s">
        <v>22</v>
      </c>
      <c r="G650" s="1" t="s">
        <v>32</v>
      </c>
      <c r="H650" s="1" t="s">
        <v>43</v>
      </c>
      <c r="I650" s="1" t="s">
        <v>34</v>
      </c>
      <c r="J650" s="3">
        <v>2</v>
      </c>
      <c r="K650" s="2">
        <v>93.71</v>
      </c>
      <c r="L650" s="2">
        <v>0</v>
      </c>
      <c r="M650" s="2">
        <v>187.42</v>
      </c>
      <c r="N650" s="2">
        <v>50</v>
      </c>
      <c r="O650" s="1" t="s">
        <v>44</v>
      </c>
      <c r="P650" s="1" t="s">
        <v>27</v>
      </c>
      <c r="Q650" s="1" t="s">
        <v>81</v>
      </c>
      <c r="R650" s="3">
        <v>4</v>
      </c>
      <c r="S650" s="3">
        <f t="shared" si="31"/>
        <v>2025</v>
      </c>
      <c r="T650" s="3">
        <f t="shared" si="30"/>
        <v>11</v>
      </c>
      <c r="U650" t="str">
        <f t="shared" si="32"/>
        <v>November</v>
      </c>
    </row>
    <row r="651" spans="1:21" x14ac:dyDescent="0.3">
      <c r="A651" t="s">
        <v>1365</v>
      </c>
      <c r="B651" s="11">
        <v>45852</v>
      </c>
      <c r="C651" t="s">
        <v>148</v>
      </c>
      <c r="D651" s="1" t="s">
        <v>118</v>
      </c>
      <c r="E651" s="1" t="s">
        <v>64</v>
      </c>
      <c r="F651" s="1" t="s">
        <v>65</v>
      </c>
      <c r="G651" s="1" t="s">
        <v>213</v>
      </c>
      <c r="H651" s="1" t="s">
        <v>150</v>
      </c>
      <c r="I651" s="1" t="s">
        <v>97</v>
      </c>
      <c r="J651" s="3">
        <v>4</v>
      </c>
      <c r="K651" s="2">
        <v>80.87</v>
      </c>
      <c r="L651" s="2">
        <v>0</v>
      </c>
      <c r="M651" s="2">
        <v>323.49</v>
      </c>
      <c r="N651" s="2">
        <v>94.13</v>
      </c>
      <c r="O651" s="1" t="s">
        <v>35</v>
      </c>
      <c r="P651" s="1" t="s">
        <v>27</v>
      </c>
      <c r="Q651" s="1" t="s">
        <v>28</v>
      </c>
      <c r="R651" s="3">
        <v>2</v>
      </c>
      <c r="S651" s="3">
        <f t="shared" si="31"/>
        <v>2025</v>
      </c>
      <c r="T651" s="3">
        <f t="shared" si="30"/>
        <v>7</v>
      </c>
      <c r="U651" t="str">
        <f t="shared" si="32"/>
        <v>July</v>
      </c>
    </row>
    <row r="652" spans="1:21" x14ac:dyDescent="0.3">
      <c r="A652" t="s">
        <v>1366</v>
      </c>
      <c r="B652" s="11">
        <v>45691</v>
      </c>
      <c r="C652" t="s">
        <v>851</v>
      </c>
      <c r="D652" s="1" t="s">
        <v>260</v>
      </c>
      <c r="E652" s="1" t="s">
        <v>40</v>
      </c>
      <c r="F652" s="1" t="s">
        <v>41</v>
      </c>
      <c r="G652" s="1" t="s">
        <v>343</v>
      </c>
      <c r="H652" s="1" t="s">
        <v>293</v>
      </c>
      <c r="I652" s="1" t="s">
        <v>86</v>
      </c>
      <c r="J652" s="3">
        <v>3</v>
      </c>
      <c r="K652" s="2">
        <v>25.34</v>
      </c>
      <c r="L652" s="2">
        <v>0</v>
      </c>
      <c r="M652" s="2">
        <v>76.02</v>
      </c>
      <c r="N652" s="2">
        <v>29.35</v>
      </c>
      <c r="O652" s="1" t="s">
        <v>44</v>
      </c>
      <c r="P652" s="1" t="s">
        <v>136</v>
      </c>
      <c r="Q652" s="1" t="s">
        <v>28</v>
      </c>
      <c r="R652" s="3">
        <v>5</v>
      </c>
      <c r="S652" s="3">
        <f t="shared" si="31"/>
        <v>2025</v>
      </c>
      <c r="T652" s="3">
        <f t="shared" si="30"/>
        <v>2</v>
      </c>
      <c r="U652" t="str">
        <f t="shared" si="32"/>
        <v>February</v>
      </c>
    </row>
    <row r="653" spans="1:21" x14ac:dyDescent="0.3">
      <c r="A653" t="s">
        <v>1367</v>
      </c>
      <c r="B653" s="11">
        <v>45868</v>
      </c>
      <c r="C653" t="s">
        <v>1368</v>
      </c>
      <c r="D653" s="1" t="s">
        <v>47</v>
      </c>
      <c r="E653" s="1" t="s">
        <v>100</v>
      </c>
      <c r="F653" s="1" t="s">
        <v>57</v>
      </c>
      <c r="G653" s="1" t="s">
        <v>221</v>
      </c>
      <c r="H653" s="1" t="s">
        <v>135</v>
      </c>
      <c r="I653" s="1" t="s">
        <v>60</v>
      </c>
      <c r="J653" s="3">
        <v>3</v>
      </c>
      <c r="K653" s="2">
        <v>182.81</v>
      </c>
      <c r="L653" s="2">
        <v>0.1</v>
      </c>
      <c r="M653" s="2">
        <v>493.57</v>
      </c>
      <c r="N653" s="2">
        <v>66.510000000000005</v>
      </c>
      <c r="O653" s="1" t="s">
        <v>44</v>
      </c>
      <c r="P653" s="1" t="s">
        <v>52</v>
      </c>
      <c r="Q653" s="1" t="s">
        <v>28</v>
      </c>
      <c r="R653" s="3">
        <v>4</v>
      </c>
      <c r="S653" s="3">
        <f t="shared" si="31"/>
        <v>2025</v>
      </c>
      <c r="T653" s="3">
        <f t="shared" si="30"/>
        <v>7</v>
      </c>
      <c r="U653" t="str">
        <f t="shared" si="32"/>
        <v>July</v>
      </c>
    </row>
    <row r="654" spans="1:21" x14ac:dyDescent="0.3">
      <c r="A654" t="s">
        <v>1369</v>
      </c>
      <c r="B654" s="11">
        <v>45887</v>
      </c>
      <c r="C654" t="s">
        <v>1370</v>
      </c>
      <c r="D654" s="1" t="s">
        <v>20</v>
      </c>
      <c r="E654" s="1" t="s">
        <v>64</v>
      </c>
      <c r="F654" s="1" t="s">
        <v>65</v>
      </c>
      <c r="G654" s="1" t="s">
        <v>77</v>
      </c>
      <c r="H654" s="1" t="s">
        <v>293</v>
      </c>
      <c r="I654" s="1" t="s">
        <v>86</v>
      </c>
      <c r="J654" s="3">
        <v>1</v>
      </c>
      <c r="K654" s="2">
        <v>24.9</v>
      </c>
      <c r="L654" s="2">
        <v>0.2</v>
      </c>
      <c r="M654" s="2">
        <v>19.920000000000002</v>
      </c>
      <c r="N654" s="2">
        <v>6.56</v>
      </c>
      <c r="O654" s="1" t="s">
        <v>80</v>
      </c>
      <c r="P654" s="1" t="s">
        <v>27</v>
      </c>
      <c r="Q654" s="1" t="s">
        <v>28</v>
      </c>
      <c r="R654" s="3">
        <v>5</v>
      </c>
      <c r="S654" s="3">
        <f t="shared" si="31"/>
        <v>2025</v>
      </c>
      <c r="T654" s="3">
        <f t="shared" si="30"/>
        <v>8</v>
      </c>
      <c r="U654" t="str">
        <f t="shared" si="32"/>
        <v>August</v>
      </c>
    </row>
    <row r="655" spans="1:21" x14ac:dyDescent="0.3">
      <c r="A655" t="s">
        <v>1371</v>
      </c>
      <c r="B655" s="11">
        <v>45949</v>
      </c>
      <c r="C655" t="s">
        <v>1372</v>
      </c>
      <c r="D655" s="1" t="s">
        <v>122</v>
      </c>
      <c r="E655" s="1" t="s">
        <v>56</v>
      </c>
      <c r="F655" s="1" t="s">
        <v>57</v>
      </c>
      <c r="G655" s="1" t="s">
        <v>279</v>
      </c>
      <c r="H655" s="1" t="s">
        <v>182</v>
      </c>
      <c r="I655" s="1" t="s">
        <v>34</v>
      </c>
      <c r="J655" s="3">
        <v>2</v>
      </c>
      <c r="K655" s="2">
        <v>67.48</v>
      </c>
      <c r="L655" s="2">
        <v>0</v>
      </c>
      <c r="M655" s="2">
        <v>134.97</v>
      </c>
      <c r="N655" s="2">
        <v>33.200000000000003</v>
      </c>
      <c r="O655" s="1" t="s">
        <v>109</v>
      </c>
      <c r="P655" s="1" t="s">
        <v>27</v>
      </c>
      <c r="Q655" s="1" t="s">
        <v>81</v>
      </c>
      <c r="R655" s="3">
        <v>4</v>
      </c>
      <c r="S655" s="3">
        <f t="shared" si="31"/>
        <v>2025</v>
      </c>
      <c r="T655" s="3">
        <f t="shared" si="30"/>
        <v>10</v>
      </c>
      <c r="U655" t="str">
        <f t="shared" si="32"/>
        <v>October</v>
      </c>
    </row>
    <row r="656" spans="1:21" x14ac:dyDescent="0.3">
      <c r="A656" t="s">
        <v>1373</v>
      </c>
      <c r="B656" s="11">
        <v>45826</v>
      </c>
      <c r="C656" t="s">
        <v>1374</v>
      </c>
      <c r="D656" s="1" t="s">
        <v>39</v>
      </c>
      <c r="E656" s="1" t="s">
        <v>64</v>
      </c>
      <c r="F656" s="1" t="s">
        <v>65</v>
      </c>
      <c r="G656" s="1" t="s">
        <v>213</v>
      </c>
      <c r="H656" s="1" t="s">
        <v>146</v>
      </c>
      <c r="I656" s="1" t="s">
        <v>67</v>
      </c>
      <c r="J656" s="3">
        <v>1</v>
      </c>
      <c r="K656" s="2">
        <v>78.97</v>
      </c>
      <c r="L656" s="2">
        <v>0</v>
      </c>
      <c r="M656" s="2">
        <v>78.97</v>
      </c>
      <c r="N656" s="2">
        <v>21.41</v>
      </c>
      <c r="O656" s="1" t="s">
        <v>44</v>
      </c>
      <c r="P656" s="1" t="s">
        <v>136</v>
      </c>
      <c r="Q656" s="1" t="s">
        <v>36</v>
      </c>
      <c r="R656" s="3">
        <v>4</v>
      </c>
      <c r="S656" s="3">
        <f t="shared" si="31"/>
        <v>2025</v>
      </c>
      <c r="T656" s="3">
        <f t="shared" si="30"/>
        <v>6</v>
      </c>
      <c r="U656" t="str">
        <f t="shared" si="32"/>
        <v>June</v>
      </c>
    </row>
    <row r="657" spans="1:21" x14ac:dyDescent="0.3">
      <c r="A657" t="s">
        <v>1375</v>
      </c>
      <c r="B657" s="11">
        <v>45707</v>
      </c>
      <c r="C657" t="s">
        <v>1376</v>
      </c>
      <c r="D657" s="1" t="s">
        <v>157</v>
      </c>
      <c r="E657" s="1" t="s">
        <v>100</v>
      </c>
      <c r="F657" s="1" t="s">
        <v>57</v>
      </c>
      <c r="G657" s="1" t="s">
        <v>101</v>
      </c>
      <c r="H657" s="1" t="s">
        <v>59</v>
      </c>
      <c r="I657" s="1" t="s">
        <v>60</v>
      </c>
      <c r="J657" s="3">
        <v>1</v>
      </c>
      <c r="K657" s="2">
        <v>41.44</v>
      </c>
      <c r="L657" s="2">
        <v>0.15</v>
      </c>
      <c r="M657" s="2">
        <v>35.22</v>
      </c>
      <c r="N657" s="2">
        <v>8.43</v>
      </c>
      <c r="O657" s="1" t="s">
        <v>44</v>
      </c>
      <c r="P657" s="1" t="s">
        <v>136</v>
      </c>
      <c r="Q657" s="1" t="s">
        <v>28</v>
      </c>
      <c r="R657" s="3">
        <v>3</v>
      </c>
      <c r="S657" s="3">
        <f t="shared" si="31"/>
        <v>2025</v>
      </c>
      <c r="T657" s="3">
        <f t="shared" si="30"/>
        <v>2</v>
      </c>
      <c r="U657" t="str">
        <f t="shared" si="32"/>
        <v>February</v>
      </c>
    </row>
    <row r="658" spans="1:21" x14ac:dyDescent="0.3">
      <c r="A658" t="s">
        <v>1377</v>
      </c>
      <c r="B658" s="11">
        <v>45768</v>
      </c>
      <c r="C658" t="s">
        <v>1378</v>
      </c>
      <c r="D658" s="1" t="s">
        <v>315</v>
      </c>
      <c r="E658" s="1" t="s">
        <v>123</v>
      </c>
      <c r="F658" s="1" t="s">
        <v>57</v>
      </c>
      <c r="G658" s="1" t="s">
        <v>124</v>
      </c>
      <c r="H658" s="1" t="s">
        <v>108</v>
      </c>
      <c r="I658" s="1" t="s">
        <v>86</v>
      </c>
      <c r="J658" s="3">
        <v>3</v>
      </c>
      <c r="K658" s="2">
        <v>146.16</v>
      </c>
      <c r="L658" s="2">
        <v>0.15</v>
      </c>
      <c r="M658" s="2">
        <v>372.71</v>
      </c>
      <c r="N658" s="2">
        <v>83.68</v>
      </c>
      <c r="O658" s="1" t="s">
        <v>80</v>
      </c>
      <c r="P658" s="1" t="s">
        <v>136</v>
      </c>
      <c r="Q658" s="1" t="s">
        <v>28</v>
      </c>
      <c r="R658" s="3">
        <v>5</v>
      </c>
      <c r="S658" s="3">
        <f t="shared" si="31"/>
        <v>2025</v>
      </c>
      <c r="T658" s="3">
        <f t="shared" si="30"/>
        <v>4</v>
      </c>
      <c r="U658" t="str">
        <f t="shared" si="32"/>
        <v>April</v>
      </c>
    </row>
    <row r="659" spans="1:21" x14ac:dyDescent="0.3">
      <c r="A659" t="s">
        <v>1379</v>
      </c>
      <c r="B659" s="11">
        <v>45799</v>
      </c>
      <c r="C659" t="s">
        <v>1032</v>
      </c>
      <c r="D659" s="1" t="s">
        <v>292</v>
      </c>
      <c r="E659" s="1" t="s">
        <v>64</v>
      </c>
      <c r="F659" s="1" t="s">
        <v>65</v>
      </c>
      <c r="G659" s="1" t="s">
        <v>77</v>
      </c>
      <c r="H659" s="1" t="s">
        <v>182</v>
      </c>
      <c r="I659" s="1" t="s">
        <v>34</v>
      </c>
      <c r="J659" s="3">
        <v>2</v>
      </c>
      <c r="K659" s="2">
        <v>70.12</v>
      </c>
      <c r="L659" s="2">
        <v>0.1</v>
      </c>
      <c r="M659" s="2">
        <v>126.22</v>
      </c>
      <c r="N659" s="2">
        <v>28.83</v>
      </c>
      <c r="O659" s="1" t="s">
        <v>109</v>
      </c>
      <c r="P659" s="1" t="s">
        <v>136</v>
      </c>
      <c r="Q659" s="1" t="s">
        <v>81</v>
      </c>
      <c r="R659" s="3">
        <v>4</v>
      </c>
      <c r="S659" s="3">
        <f t="shared" si="31"/>
        <v>2025</v>
      </c>
      <c r="T659" s="3">
        <f t="shared" si="30"/>
        <v>5</v>
      </c>
      <c r="U659" t="str">
        <f t="shared" si="32"/>
        <v>May</v>
      </c>
    </row>
    <row r="660" spans="1:21" x14ac:dyDescent="0.3">
      <c r="A660" t="s">
        <v>1380</v>
      </c>
      <c r="B660" s="11">
        <v>45910</v>
      </c>
      <c r="C660" t="s">
        <v>1381</v>
      </c>
      <c r="D660" s="1" t="s">
        <v>105</v>
      </c>
      <c r="E660" s="1" t="s">
        <v>40</v>
      </c>
      <c r="F660" s="1" t="s">
        <v>41</v>
      </c>
      <c r="G660" s="1" t="s">
        <v>186</v>
      </c>
      <c r="H660" s="1" t="s">
        <v>43</v>
      </c>
      <c r="I660" s="1" t="s">
        <v>34</v>
      </c>
      <c r="J660" s="3">
        <v>2</v>
      </c>
      <c r="K660" s="2">
        <v>86.14</v>
      </c>
      <c r="L660" s="2">
        <v>0.2</v>
      </c>
      <c r="M660" s="2">
        <v>137.82</v>
      </c>
      <c r="N660" s="2">
        <v>44.52</v>
      </c>
      <c r="O660" s="1" t="s">
        <v>44</v>
      </c>
      <c r="P660" s="1" t="s">
        <v>27</v>
      </c>
      <c r="Q660" s="1" t="s">
        <v>28</v>
      </c>
      <c r="R660" s="3">
        <v>4</v>
      </c>
      <c r="S660" s="3">
        <f t="shared" si="31"/>
        <v>2025</v>
      </c>
      <c r="T660" s="3">
        <f t="shared" si="30"/>
        <v>9</v>
      </c>
      <c r="U660" t="str">
        <f t="shared" si="32"/>
        <v>September</v>
      </c>
    </row>
    <row r="661" spans="1:21" x14ac:dyDescent="0.3">
      <c r="A661" t="s">
        <v>1382</v>
      </c>
      <c r="B661" s="11">
        <v>45881</v>
      </c>
      <c r="C661" t="s">
        <v>1383</v>
      </c>
      <c r="D661" s="1" t="s">
        <v>118</v>
      </c>
      <c r="E661" s="1" t="s">
        <v>143</v>
      </c>
      <c r="F661" s="1" t="s">
        <v>144</v>
      </c>
      <c r="G661" s="1" t="s">
        <v>198</v>
      </c>
      <c r="H661" s="1" t="s">
        <v>66</v>
      </c>
      <c r="I661" s="1" t="s">
        <v>67</v>
      </c>
      <c r="J661" s="3">
        <v>1</v>
      </c>
      <c r="K661" s="2">
        <v>58.38</v>
      </c>
      <c r="L661" s="2">
        <v>0.1</v>
      </c>
      <c r="M661" s="2">
        <v>52.54</v>
      </c>
      <c r="N661" s="2">
        <v>13.98</v>
      </c>
      <c r="O661" s="1" t="s">
        <v>224</v>
      </c>
      <c r="P661" s="1" t="s">
        <v>27</v>
      </c>
      <c r="Q661" s="1" t="s">
        <v>81</v>
      </c>
      <c r="R661" s="3">
        <v>5</v>
      </c>
      <c r="S661" s="3">
        <f t="shared" si="31"/>
        <v>2025</v>
      </c>
      <c r="T661" s="3">
        <f t="shared" si="30"/>
        <v>8</v>
      </c>
      <c r="U661" t="str">
        <f t="shared" si="32"/>
        <v>August</v>
      </c>
    </row>
    <row r="662" spans="1:21" x14ac:dyDescent="0.3">
      <c r="A662" t="s">
        <v>1384</v>
      </c>
      <c r="B662" s="11">
        <v>45797</v>
      </c>
      <c r="C662" t="s">
        <v>1385</v>
      </c>
      <c r="D662" s="1" t="s">
        <v>55</v>
      </c>
      <c r="E662" s="1" t="s">
        <v>100</v>
      </c>
      <c r="F662" s="1" t="s">
        <v>57</v>
      </c>
      <c r="G662" s="1" t="s">
        <v>130</v>
      </c>
      <c r="H662" s="1" t="s">
        <v>125</v>
      </c>
      <c r="I662" s="1" t="s">
        <v>34</v>
      </c>
      <c r="J662" s="3">
        <v>3</v>
      </c>
      <c r="K662" s="2">
        <v>155.58000000000001</v>
      </c>
      <c r="L662" s="2">
        <v>0.1</v>
      </c>
      <c r="M662" s="2">
        <v>420.05</v>
      </c>
      <c r="N662" s="2">
        <v>67.73</v>
      </c>
      <c r="O662" s="1" t="s">
        <v>26</v>
      </c>
      <c r="P662" s="1" t="s">
        <v>27</v>
      </c>
      <c r="Q662" s="1" t="s">
        <v>28</v>
      </c>
      <c r="R662" s="3">
        <v>1</v>
      </c>
      <c r="S662" s="3">
        <f t="shared" si="31"/>
        <v>2025</v>
      </c>
      <c r="T662" s="3">
        <f t="shared" si="30"/>
        <v>5</v>
      </c>
      <c r="U662" t="str">
        <f t="shared" si="32"/>
        <v>May</v>
      </c>
    </row>
    <row r="663" spans="1:21" x14ac:dyDescent="0.3">
      <c r="A663" t="s">
        <v>1386</v>
      </c>
      <c r="B663" s="11">
        <v>46019</v>
      </c>
      <c r="C663" t="s">
        <v>1387</v>
      </c>
      <c r="D663" s="1" t="s">
        <v>315</v>
      </c>
      <c r="E663" s="1" t="s">
        <v>100</v>
      </c>
      <c r="F663" s="1" t="s">
        <v>57</v>
      </c>
      <c r="G663" s="1" t="s">
        <v>154</v>
      </c>
      <c r="H663" s="1" t="s">
        <v>33</v>
      </c>
      <c r="I663" s="1" t="s">
        <v>34</v>
      </c>
      <c r="J663" s="3">
        <v>1</v>
      </c>
      <c r="K663" s="2">
        <v>37.9</v>
      </c>
      <c r="L663" s="2">
        <v>0.1</v>
      </c>
      <c r="M663" s="2">
        <v>34.11</v>
      </c>
      <c r="N663" s="2">
        <v>7.34</v>
      </c>
      <c r="O663" s="1" t="s">
        <v>35</v>
      </c>
      <c r="P663" s="1" t="s">
        <v>136</v>
      </c>
      <c r="Q663" s="1" t="s">
        <v>28</v>
      </c>
      <c r="R663" s="3">
        <v>5</v>
      </c>
      <c r="S663" s="3">
        <f t="shared" si="31"/>
        <v>2025</v>
      </c>
      <c r="T663" s="3">
        <f t="shared" si="30"/>
        <v>12</v>
      </c>
      <c r="U663" t="str">
        <f t="shared" si="32"/>
        <v>December</v>
      </c>
    </row>
    <row r="664" spans="1:21" x14ac:dyDescent="0.3">
      <c r="A664" t="s">
        <v>1388</v>
      </c>
      <c r="B664" s="11">
        <v>45894</v>
      </c>
      <c r="C664" t="s">
        <v>1389</v>
      </c>
      <c r="D664" s="1" t="s">
        <v>47</v>
      </c>
      <c r="E664" s="1" t="s">
        <v>40</v>
      </c>
      <c r="F664" s="1" t="s">
        <v>41</v>
      </c>
      <c r="G664" s="1" t="s">
        <v>343</v>
      </c>
      <c r="H664" s="1" t="s">
        <v>90</v>
      </c>
      <c r="I664" s="1" t="s">
        <v>86</v>
      </c>
      <c r="J664" s="3">
        <v>4</v>
      </c>
      <c r="K664" s="2">
        <v>96.53</v>
      </c>
      <c r="L664" s="2">
        <v>0.05</v>
      </c>
      <c r="M664" s="2">
        <v>366.83</v>
      </c>
      <c r="N664" s="2">
        <v>101.06</v>
      </c>
      <c r="O664" s="1" t="s">
        <v>35</v>
      </c>
      <c r="P664" s="1" t="s">
        <v>136</v>
      </c>
      <c r="Q664" s="1" t="s">
        <v>28</v>
      </c>
      <c r="R664" s="3">
        <v>4</v>
      </c>
      <c r="S664" s="3">
        <f t="shared" si="31"/>
        <v>2025</v>
      </c>
      <c r="T664" s="3">
        <f t="shared" si="30"/>
        <v>8</v>
      </c>
      <c r="U664" t="str">
        <f t="shared" si="32"/>
        <v>August</v>
      </c>
    </row>
    <row r="665" spans="1:21" x14ac:dyDescent="0.3">
      <c r="A665" t="s">
        <v>1390</v>
      </c>
      <c r="B665" s="11">
        <v>45750</v>
      </c>
      <c r="C665" t="s">
        <v>1391</v>
      </c>
      <c r="D665" s="1" t="s">
        <v>189</v>
      </c>
      <c r="E665" s="1" t="s">
        <v>123</v>
      </c>
      <c r="F665" s="1" t="s">
        <v>57</v>
      </c>
      <c r="G665" s="1" t="s">
        <v>170</v>
      </c>
      <c r="H665" s="1" t="s">
        <v>24</v>
      </c>
      <c r="I665" s="1" t="s">
        <v>25</v>
      </c>
      <c r="J665" s="3">
        <v>3</v>
      </c>
      <c r="K665" s="2">
        <v>40.85</v>
      </c>
      <c r="L665" s="2">
        <v>0</v>
      </c>
      <c r="M665" s="2">
        <v>122.55</v>
      </c>
      <c r="N665" s="2">
        <v>44.02</v>
      </c>
      <c r="O665" s="1" t="s">
        <v>224</v>
      </c>
      <c r="P665" s="1" t="s">
        <v>27</v>
      </c>
      <c r="Q665" s="1" t="s">
        <v>28</v>
      </c>
      <c r="R665" s="3">
        <v>5</v>
      </c>
      <c r="S665" s="3">
        <f t="shared" si="31"/>
        <v>2025</v>
      </c>
      <c r="T665" s="3">
        <f t="shared" si="30"/>
        <v>4</v>
      </c>
      <c r="U665" t="str">
        <f t="shared" si="32"/>
        <v>April</v>
      </c>
    </row>
    <row r="666" spans="1:21" x14ac:dyDescent="0.3">
      <c r="A666" t="s">
        <v>1392</v>
      </c>
      <c r="B666" s="11">
        <v>45697</v>
      </c>
      <c r="C666" t="s">
        <v>1393</v>
      </c>
      <c r="D666" s="1" t="s">
        <v>122</v>
      </c>
      <c r="E666" s="1" t="s">
        <v>56</v>
      </c>
      <c r="F666" s="1" t="s">
        <v>57</v>
      </c>
      <c r="G666" s="1" t="s">
        <v>279</v>
      </c>
      <c r="H666" s="1" t="s">
        <v>108</v>
      </c>
      <c r="I666" s="1" t="s">
        <v>86</v>
      </c>
      <c r="J666" s="3">
        <v>2</v>
      </c>
      <c r="K666" s="2">
        <v>149.66</v>
      </c>
      <c r="L666" s="2">
        <v>0.15</v>
      </c>
      <c r="M666" s="2">
        <v>254.43</v>
      </c>
      <c r="N666" s="2">
        <v>33.49</v>
      </c>
      <c r="O666" s="1" t="s">
        <v>80</v>
      </c>
      <c r="P666" s="1" t="s">
        <v>136</v>
      </c>
      <c r="Q666" s="1" t="s">
        <v>81</v>
      </c>
      <c r="R666" s="3">
        <v>4</v>
      </c>
      <c r="S666" s="3">
        <f t="shared" si="31"/>
        <v>2025</v>
      </c>
      <c r="T666" s="3">
        <f t="shared" si="30"/>
        <v>2</v>
      </c>
      <c r="U666" t="str">
        <f t="shared" si="32"/>
        <v>February</v>
      </c>
    </row>
    <row r="667" spans="1:21" x14ac:dyDescent="0.3">
      <c r="A667" t="s">
        <v>1394</v>
      </c>
      <c r="B667" s="11">
        <v>45717</v>
      </c>
      <c r="C667" t="s">
        <v>1395</v>
      </c>
      <c r="D667" s="1" t="s">
        <v>315</v>
      </c>
      <c r="E667" s="1" t="s">
        <v>56</v>
      </c>
      <c r="F667" s="1" t="s">
        <v>57</v>
      </c>
      <c r="G667" s="1" t="s">
        <v>58</v>
      </c>
      <c r="H667" s="1" t="s">
        <v>90</v>
      </c>
      <c r="I667" s="1" t="s">
        <v>86</v>
      </c>
      <c r="J667" s="3">
        <v>1</v>
      </c>
      <c r="K667" s="2">
        <v>100.92</v>
      </c>
      <c r="L667" s="2">
        <v>0.05</v>
      </c>
      <c r="M667" s="2">
        <v>95.87</v>
      </c>
      <c r="N667" s="2">
        <v>17.399999999999999</v>
      </c>
      <c r="O667" s="1" t="s">
        <v>26</v>
      </c>
      <c r="P667" s="1" t="s">
        <v>136</v>
      </c>
      <c r="Q667" s="1" t="s">
        <v>28</v>
      </c>
      <c r="R667" s="3">
        <v>2</v>
      </c>
      <c r="S667" s="3">
        <f t="shared" si="31"/>
        <v>2025</v>
      </c>
      <c r="T667" s="3">
        <f t="shared" si="30"/>
        <v>3</v>
      </c>
      <c r="U667" t="str">
        <f t="shared" si="32"/>
        <v>March</v>
      </c>
    </row>
    <row r="668" spans="1:21" x14ac:dyDescent="0.3">
      <c r="A668" t="s">
        <v>1396</v>
      </c>
      <c r="B668" s="11">
        <v>45754</v>
      </c>
      <c r="C668" t="s">
        <v>1397</v>
      </c>
      <c r="D668" s="1" t="s">
        <v>31</v>
      </c>
      <c r="E668" s="1" t="s">
        <v>21</v>
      </c>
      <c r="F668" s="1" t="s">
        <v>22</v>
      </c>
      <c r="G668" s="1" t="s">
        <v>32</v>
      </c>
      <c r="H668" s="1" t="s">
        <v>293</v>
      </c>
      <c r="I668" s="1" t="s">
        <v>86</v>
      </c>
      <c r="J668" s="3">
        <v>3</v>
      </c>
      <c r="K668" s="2">
        <v>23.7</v>
      </c>
      <c r="L668" s="2">
        <v>0.1</v>
      </c>
      <c r="M668" s="2">
        <v>63.98</v>
      </c>
      <c r="N668" s="2">
        <v>23.65</v>
      </c>
      <c r="O668" s="1" t="s">
        <v>26</v>
      </c>
      <c r="P668" s="1" t="s">
        <v>27</v>
      </c>
      <c r="Q668" s="1" t="s">
        <v>81</v>
      </c>
      <c r="R668" s="3">
        <v>4</v>
      </c>
      <c r="S668" s="3">
        <f t="shared" si="31"/>
        <v>2025</v>
      </c>
      <c r="T668" s="3">
        <f t="shared" si="30"/>
        <v>4</v>
      </c>
      <c r="U668" t="str">
        <f t="shared" si="32"/>
        <v>April</v>
      </c>
    </row>
    <row r="669" spans="1:21" x14ac:dyDescent="0.3">
      <c r="A669" t="s">
        <v>1398</v>
      </c>
      <c r="B669" s="11">
        <v>45720</v>
      </c>
      <c r="C669" t="s">
        <v>585</v>
      </c>
      <c r="D669" s="1" t="s">
        <v>189</v>
      </c>
      <c r="E669" s="1" t="s">
        <v>40</v>
      </c>
      <c r="F669" s="1" t="s">
        <v>41</v>
      </c>
      <c r="G669" s="1" t="s">
        <v>343</v>
      </c>
      <c r="H669" s="1" t="s">
        <v>150</v>
      </c>
      <c r="I669" s="1" t="s">
        <v>97</v>
      </c>
      <c r="J669" s="3">
        <v>2</v>
      </c>
      <c r="K669" s="2">
        <v>69.180000000000007</v>
      </c>
      <c r="L669" s="2">
        <v>0.2</v>
      </c>
      <c r="M669" s="2">
        <v>110.69</v>
      </c>
      <c r="N669" s="2">
        <v>35.19</v>
      </c>
      <c r="O669" s="1" t="s">
        <v>44</v>
      </c>
      <c r="P669" s="1" t="s">
        <v>27</v>
      </c>
      <c r="Q669" s="1" t="s">
        <v>81</v>
      </c>
      <c r="R669" s="3">
        <v>4</v>
      </c>
      <c r="S669" s="3">
        <f t="shared" si="31"/>
        <v>2025</v>
      </c>
      <c r="T669" s="3">
        <f t="shared" si="30"/>
        <v>3</v>
      </c>
      <c r="U669" t="str">
        <f t="shared" si="32"/>
        <v>March</v>
      </c>
    </row>
    <row r="670" spans="1:21" x14ac:dyDescent="0.3">
      <c r="A670" t="s">
        <v>1399</v>
      </c>
      <c r="B670" s="11">
        <v>45730</v>
      </c>
      <c r="C670" t="s">
        <v>1400</v>
      </c>
      <c r="D670" s="1" t="s">
        <v>89</v>
      </c>
      <c r="E670" s="1" t="s">
        <v>64</v>
      </c>
      <c r="F670" s="1" t="s">
        <v>65</v>
      </c>
      <c r="G670" s="1" t="s">
        <v>213</v>
      </c>
      <c r="H670" s="1" t="s">
        <v>167</v>
      </c>
      <c r="I670" s="1" t="s">
        <v>67</v>
      </c>
      <c r="J670" s="3">
        <v>1</v>
      </c>
      <c r="K670" s="2">
        <v>61.31</v>
      </c>
      <c r="L670" s="2">
        <v>0</v>
      </c>
      <c r="M670" s="2">
        <v>61.31</v>
      </c>
      <c r="N670" s="2">
        <v>17.98</v>
      </c>
      <c r="O670" s="1" t="s">
        <v>26</v>
      </c>
      <c r="P670" s="1" t="s">
        <v>27</v>
      </c>
      <c r="Q670" s="1" t="s">
        <v>28</v>
      </c>
      <c r="R670" s="3">
        <v>5</v>
      </c>
      <c r="S670" s="3">
        <f t="shared" si="31"/>
        <v>2025</v>
      </c>
      <c r="T670" s="3">
        <f t="shared" si="30"/>
        <v>3</v>
      </c>
      <c r="U670" t="str">
        <f t="shared" si="32"/>
        <v>March</v>
      </c>
    </row>
    <row r="671" spans="1:21" x14ac:dyDescent="0.3">
      <c r="A671" t="s">
        <v>1401</v>
      </c>
      <c r="B671" s="11">
        <v>45769</v>
      </c>
      <c r="C671" t="s">
        <v>1402</v>
      </c>
      <c r="D671" s="1" t="s">
        <v>122</v>
      </c>
      <c r="E671" s="1" t="s">
        <v>94</v>
      </c>
      <c r="F671" s="1" t="s">
        <v>95</v>
      </c>
      <c r="G671" s="1" t="s">
        <v>94</v>
      </c>
      <c r="H671" s="1" t="s">
        <v>108</v>
      </c>
      <c r="I671" s="1" t="s">
        <v>86</v>
      </c>
      <c r="J671" s="3">
        <v>2</v>
      </c>
      <c r="K671" s="2">
        <v>152.1</v>
      </c>
      <c r="L671" s="2">
        <v>0.1</v>
      </c>
      <c r="M671" s="2">
        <v>273.77</v>
      </c>
      <c r="N671" s="2">
        <v>54.14</v>
      </c>
      <c r="O671" s="1" t="s">
        <v>44</v>
      </c>
      <c r="P671" s="1" t="s">
        <v>27</v>
      </c>
      <c r="Q671" s="1" t="s">
        <v>81</v>
      </c>
      <c r="R671" s="3">
        <v>5</v>
      </c>
      <c r="S671" s="3">
        <f t="shared" si="31"/>
        <v>2025</v>
      </c>
      <c r="T671" s="3">
        <f t="shared" si="30"/>
        <v>4</v>
      </c>
      <c r="U671" t="str">
        <f t="shared" si="32"/>
        <v>April</v>
      </c>
    </row>
    <row r="672" spans="1:21" x14ac:dyDescent="0.3">
      <c r="A672" t="s">
        <v>1403</v>
      </c>
      <c r="B672" s="11">
        <v>45725</v>
      </c>
      <c r="C672" t="s">
        <v>1404</v>
      </c>
      <c r="D672" s="1" t="s">
        <v>209</v>
      </c>
      <c r="E672" s="1" t="s">
        <v>48</v>
      </c>
      <c r="F672" s="1" t="s">
        <v>49</v>
      </c>
      <c r="G672" s="1" t="s">
        <v>340</v>
      </c>
      <c r="H672" s="1" t="s">
        <v>78</v>
      </c>
      <c r="I672" s="1" t="s">
        <v>79</v>
      </c>
      <c r="J672" s="3">
        <v>3</v>
      </c>
      <c r="K672" s="2">
        <v>19.440000000000001</v>
      </c>
      <c r="L672" s="2">
        <v>0.1</v>
      </c>
      <c r="M672" s="2">
        <v>52.48</v>
      </c>
      <c r="N672" s="2">
        <v>21.66</v>
      </c>
      <c r="O672" s="1" t="s">
        <v>35</v>
      </c>
      <c r="P672" s="1" t="s">
        <v>27</v>
      </c>
      <c r="Q672" s="1" t="s">
        <v>81</v>
      </c>
      <c r="R672" s="3">
        <v>5</v>
      </c>
      <c r="S672" s="3">
        <f t="shared" si="31"/>
        <v>2025</v>
      </c>
      <c r="T672" s="3">
        <f t="shared" si="30"/>
        <v>3</v>
      </c>
      <c r="U672" t="str">
        <f t="shared" si="32"/>
        <v>March</v>
      </c>
    </row>
    <row r="673" spans="1:21" x14ac:dyDescent="0.3">
      <c r="A673" t="s">
        <v>1405</v>
      </c>
      <c r="B673" s="11">
        <v>45996</v>
      </c>
      <c r="C673" t="s">
        <v>517</v>
      </c>
      <c r="D673" s="1" t="s">
        <v>76</v>
      </c>
      <c r="E673" s="1" t="s">
        <v>40</v>
      </c>
      <c r="F673" s="1" t="s">
        <v>41</v>
      </c>
      <c r="G673" s="1" t="s">
        <v>42</v>
      </c>
      <c r="H673" s="1" t="s">
        <v>150</v>
      </c>
      <c r="I673" s="1" t="s">
        <v>97</v>
      </c>
      <c r="J673" s="3">
        <v>1</v>
      </c>
      <c r="K673" s="2">
        <v>72.84</v>
      </c>
      <c r="L673" s="2">
        <v>0.1</v>
      </c>
      <c r="M673" s="2">
        <v>65.56</v>
      </c>
      <c r="N673" s="2">
        <v>15.09</v>
      </c>
      <c r="O673" s="1" t="s">
        <v>26</v>
      </c>
      <c r="P673" s="1" t="s">
        <v>27</v>
      </c>
      <c r="Q673" s="1" t="s">
        <v>28</v>
      </c>
      <c r="R673" s="3">
        <v>4</v>
      </c>
      <c r="S673" s="3">
        <f t="shared" si="31"/>
        <v>2025</v>
      </c>
      <c r="T673" s="3">
        <f t="shared" si="30"/>
        <v>12</v>
      </c>
      <c r="U673" t="str">
        <f t="shared" si="32"/>
        <v>December</v>
      </c>
    </row>
    <row r="674" spans="1:21" x14ac:dyDescent="0.3">
      <c r="A674" t="s">
        <v>1406</v>
      </c>
      <c r="B674" s="11">
        <v>45689</v>
      </c>
      <c r="C674" t="s">
        <v>1100</v>
      </c>
      <c r="D674" s="1" t="s">
        <v>157</v>
      </c>
      <c r="E674" s="1" t="s">
        <v>123</v>
      </c>
      <c r="F674" s="1" t="s">
        <v>57</v>
      </c>
      <c r="G674" s="1" t="s">
        <v>170</v>
      </c>
      <c r="H674" s="1" t="s">
        <v>293</v>
      </c>
      <c r="I674" s="1" t="s">
        <v>86</v>
      </c>
      <c r="J674" s="3">
        <v>2</v>
      </c>
      <c r="K674" s="2">
        <v>26.95</v>
      </c>
      <c r="L674" s="2">
        <v>0</v>
      </c>
      <c r="M674" s="2">
        <v>53.89</v>
      </c>
      <c r="N674" s="2">
        <v>20.54</v>
      </c>
      <c r="O674" s="1" t="s">
        <v>26</v>
      </c>
      <c r="P674" s="1" t="s">
        <v>27</v>
      </c>
      <c r="Q674" s="1" t="s">
        <v>81</v>
      </c>
      <c r="R674" s="3">
        <v>5</v>
      </c>
      <c r="S674" s="3">
        <f t="shared" si="31"/>
        <v>2025</v>
      </c>
      <c r="T674" s="3">
        <f t="shared" si="30"/>
        <v>2</v>
      </c>
      <c r="U674" t="str">
        <f t="shared" si="32"/>
        <v>February</v>
      </c>
    </row>
    <row r="675" spans="1:21" x14ac:dyDescent="0.3">
      <c r="A675" t="s">
        <v>1407</v>
      </c>
      <c r="B675" s="11">
        <v>45863</v>
      </c>
      <c r="C675" t="s">
        <v>525</v>
      </c>
      <c r="D675" s="1" t="s">
        <v>84</v>
      </c>
      <c r="E675" s="1" t="s">
        <v>64</v>
      </c>
      <c r="F675" s="1" t="s">
        <v>65</v>
      </c>
      <c r="G675" s="1" t="s">
        <v>213</v>
      </c>
      <c r="H675" s="1" t="s">
        <v>150</v>
      </c>
      <c r="I675" s="1" t="s">
        <v>97</v>
      </c>
      <c r="J675" s="3">
        <v>3</v>
      </c>
      <c r="K675" s="2">
        <v>69.900000000000006</v>
      </c>
      <c r="L675" s="2">
        <v>0.1</v>
      </c>
      <c r="M675" s="2">
        <v>188.73</v>
      </c>
      <c r="N675" s="2">
        <v>43.13</v>
      </c>
      <c r="O675" s="1" t="s">
        <v>44</v>
      </c>
      <c r="P675" s="1" t="s">
        <v>27</v>
      </c>
      <c r="Q675" s="1" t="s">
        <v>28</v>
      </c>
      <c r="R675" s="3">
        <v>3</v>
      </c>
      <c r="S675" s="3">
        <f t="shared" si="31"/>
        <v>2025</v>
      </c>
      <c r="T675" s="3">
        <f t="shared" si="30"/>
        <v>7</v>
      </c>
      <c r="U675" t="str">
        <f t="shared" si="32"/>
        <v>July</v>
      </c>
    </row>
    <row r="676" spans="1:21" x14ac:dyDescent="0.3">
      <c r="A676" t="s">
        <v>1408</v>
      </c>
      <c r="B676" s="11">
        <v>45818</v>
      </c>
      <c r="C676" t="s">
        <v>1409</v>
      </c>
      <c r="D676" s="1" t="s">
        <v>31</v>
      </c>
      <c r="E676" s="1" t="s">
        <v>40</v>
      </c>
      <c r="F676" s="1" t="s">
        <v>41</v>
      </c>
      <c r="G676" s="1" t="s">
        <v>270</v>
      </c>
      <c r="H676" s="1" t="s">
        <v>90</v>
      </c>
      <c r="I676" s="1" t="s">
        <v>86</v>
      </c>
      <c r="J676" s="3">
        <v>1</v>
      </c>
      <c r="K676" s="2">
        <v>99.01</v>
      </c>
      <c r="L676" s="2">
        <v>0.15</v>
      </c>
      <c r="M676" s="2">
        <v>84.16</v>
      </c>
      <c r="N676" s="2">
        <v>20.84</v>
      </c>
      <c r="O676" s="1" t="s">
        <v>80</v>
      </c>
      <c r="P676" s="1" t="s">
        <v>136</v>
      </c>
      <c r="Q676" s="1" t="s">
        <v>81</v>
      </c>
      <c r="R676" s="3">
        <v>4</v>
      </c>
      <c r="S676" s="3">
        <f t="shared" si="31"/>
        <v>2025</v>
      </c>
      <c r="T676" s="3">
        <f t="shared" si="30"/>
        <v>6</v>
      </c>
      <c r="U676" t="str">
        <f t="shared" si="32"/>
        <v>June</v>
      </c>
    </row>
    <row r="677" spans="1:21" x14ac:dyDescent="0.3">
      <c r="A677" t="s">
        <v>1410</v>
      </c>
      <c r="B677" s="11">
        <v>46018</v>
      </c>
      <c r="C677" t="s">
        <v>1411</v>
      </c>
      <c r="D677" s="1" t="s">
        <v>20</v>
      </c>
      <c r="E677" s="1" t="s">
        <v>64</v>
      </c>
      <c r="F677" s="1" t="s">
        <v>65</v>
      </c>
      <c r="G677" s="1" t="s">
        <v>195</v>
      </c>
      <c r="H677" s="1" t="s">
        <v>96</v>
      </c>
      <c r="I677" s="1" t="s">
        <v>97</v>
      </c>
      <c r="J677" s="3">
        <v>2</v>
      </c>
      <c r="K677" s="2">
        <v>73.69</v>
      </c>
      <c r="L677" s="2">
        <v>0.2</v>
      </c>
      <c r="M677" s="2">
        <v>117.91</v>
      </c>
      <c r="N677" s="2">
        <v>22.74</v>
      </c>
      <c r="O677" s="1" t="s">
        <v>80</v>
      </c>
      <c r="P677" s="1" t="s">
        <v>27</v>
      </c>
      <c r="Q677" s="1" t="s">
        <v>28</v>
      </c>
      <c r="R677" s="3">
        <v>3</v>
      </c>
      <c r="S677" s="3">
        <f t="shared" si="31"/>
        <v>2025</v>
      </c>
      <c r="T677" s="3">
        <f t="shared" si="30"/>
        <v>12</v>
      </c>
      <c r="U677" t="str">
        <f t="shared" si="32"/>
        <v>December</v>
      </c>
    </row>
    <row r="678" spans="1:21" x14ac:dyDescent="0.3">
      <c r="A678" t="s">
        <v>1412</v>
      </c>
      <c r="B678" s="11">
        <v>45701</v>
      </c>
      <c r="C678" t="s">
        <v>1413</v>
      </c>
      <c r="D678" s="1" t="s">
        <v>133</v>
      </c>
      <c r="E678" s="1" t="s">
        <v>40</v>
      </c>
      <c r="F678" s="1" t="s">
        <v>41</v>
      </c>
      <c r="G678" s="1" t="s">
        <v>343</v>
      </c>
      <c r="H678" s="1" t="s">
        <v>90</v>
      </c>
      <c r="I678" s="1" t="s">
        <v>86</v>
      </c>
      <c r="J678" s="3">
        <v>3</v>
      </c>
      <c r="K678" s="2">
        <v>102.28</v>
      </c>
      <c r="L678" s="2">
        <v>0.05</v>
      </c>
      <c r="M678" s="2">
        <v>291.5</v>
      </c>
      <c r="N678" s="2">
        <v>96.49</v>
      </c>
      <c r="O678" s="1" t="s">
        <v>26</v>
      </c>
      <c r="P678" s="1" t="s">
        <v>136</v>
      </c>
      <c r="Q678" s="1" t="s">
        <v>81</v>
      </c>
      <c r="R678" s="3">
        <v>4</v>
      </c>
      <c r="S678" s="3">
        <f t="shared" si="31"/>
        <v>2025</v>
      </c>
      <c r="T678" s="3">
        <f t="shared" si="30"/>
        <v>2</v>
      </c>
      <c r="U678" t="str">
        <f t="shared" si="32"/>
        <v>February</v>
      </c>
    </row>
    <row r="679" spans="1:21" x14ac:dyDescent="0.3">
      <c r="A679" t="s">
        <v>1414</v>
      </c>
      <c r="B679" s="11">
        <v>45813</v>
      </c>
      <c r="C679" t="s">
        <v>1275</v>
      </c>
      <c r="D679" s="1" t="s">
        <v>185</v>
      </c>
      <c r="E679" s="1" t="s">
        <v>21</v>
      </c>
      <c r="F679" s="1" t="s">
        <v>22</v>
      </c>
      <c r="G679" s="1" t="s">
        <v>320</v>
      </c>
      <c r="H679" s="1" t="s">
        <v>66</v>
      </c>
      <c r="I679" s="1" t="s">
        <v>67</v>
      </c>
      <c r="J679" s="3">
        <v>4</v>
      </c>
      <c r="K679" s="2">
        <v>57.62</v>
      </c>
      <c r="L679" s="2">
        <v>0</v>
      </c>
      <c r="M679" s="2">
        <v>230.47</v>
      </c>
      <c r="N679" s="2">
        <v>77.62</v>
      </c>
      <c r="O679" s="1" t="s">
        <v>26</v>
      </c>
      <c r="P679" s="1" t="s">
        <v>27</v>
      </c>
      <c r="Q679" s="1" t="s">
        <v>81</v>
      </c>
      <c r="R679" s="3">
        <v>5</v>
      </c>
      <c r="S679" s="3">
        <f t="shared" si="31"/>
        <v>2025</v>
      </c>
      <c r="T679" s="3">
        <f t="shared" si="30"/>
        <v>6</v>
      </c>
      <c r="U679" t="str">
        <f t="shared" si="32"/>
        <v>June</v>
      </c>
    </row>
    <row r="680" spans="1:21" x14ac:dyDescent="0.3">
      <c r="A680" t="s">
        <v>1415</v>
      </c>
      <c r="B680" s="11">
        <v>46015</v>
      </c>
      <c r="C680" t="s">
        <v>1416</v>
      </c>
      <c r="D680" s="1" t="s">
        <v>315</v>
      </c>
      <c r="E680" s="1" t="s">
        <v>123</v>
      </c>
      <c r="F680" s="1" t="s">
        <v>57</v>
      </c>
      <c r="G680" s="1" t="s">
        <v>170</v>
      </c>
      <c r="H680" s="1" t="s">
        <v>167</v>
      </c>
      <c r="I680" s="1" t="s">
        <v>67</v>
      </c>
      <c r="J680" s="3">
        <v>1</v>
      </c>
      <c r="K680" s="2">
        <v>60.85</v>
      </c>
      <c r="L680" s="2">
        <v>0</v>
      </c>
      <c r="M680" s="2">
        <v>60.85</v>
      </c>
      <c r="N680" s="2">
        <v>15.94</v>
      </c>
      <c r="O680" s="1" t="s">
        <v>26</v>
      </c>
      <c r="P680" s="1" t="s">
        <v>52</v>
      </c>
      <c r="Q680" s="1" t="s">
        <v>81</v>
      </c>
      <c r="R680" s="3">
        <v>3</v>
      </c>
      <c r="S680" s="3">
        <f t="shared" si="31"/>
        <v>2025</v>
      </c>
      <c r="T680" s="3">
        <f t="shared" si="30"/>
        <v>12</v>
      </c>
      <c r="U680" t="str">
        <f t="shared" si="32"/>
        <v>December</v>
      </c>
    </row>
    <row r="681" spans="1:21" x14ac:dyDescent="0.3">
      <c r="A681" t="s">
        <v>1417</v>
      </c>
      <c r="B681" s="11">
        <v>45987</v>
      </c>
      <c r="C681" t="s">
        <v>1418</v>
      </c>
      <c r="D681" s="1" t="s">
        <v>157</v>
      </c>
      <c r="E681" s="1" t="s">
        <v>40</v>
      </c>
      <c r="F681" s="1" t="s">
        <v>41</v>
      </c>
      <c r="G681" s="1" t="s">
        <v>42</v>
      </c>
      <c r="H681" s="1" t="s">
        <v>125</v>
      </c>
      <c r="I681" s="1" t="s">
        <v>34</v>
      </c>
      <c r="J681" s="3">
        <v>1</v>
      </c>
      <c r="K681" s="2">
        <v>168.84</v>
      </c>
      <c r="L681" s="2">
        <v>0.15</v>
      </c>
      <c r="M681" s="2">
        <v>143.52000000000001</v>
      </c>
      <c r="N681" s="2">
        <v>27.74</v>
      </c>
      <c r="O681" s="1" t="s">
        <v>80</v>
      </c>
      <c r="P681" s="1" t="s">
        <v>27</v>
      </c>
      <c r="Q681" s="1" t="s">
        <v>28</v>
      </c>
      <c r="R681" s="3">
        <v>5</v>
      </c>
      <c r="S681" s="3">
        <f t="shared" si="31"/>
        <v>2025</v>
      </c>
      <c r="T681" s="3">
        <f t="shared" si="30"/>
        <v>11</v>
      </c>
      <c r="U681" t="str">
        <f t="shared" si="32"/>
        <v>November</v>
      </c>
    </row>
    <row r="682" spans="1:21" x14ac:dyDescent="0.3">
      <c r="A682" t="s">
        <v>1419</v>
      </c>
      <c r="B682" s="11">
        <v>45973</v>
      </c>
      <c r="C682" t="s">
        <v>1420</v>
      </c>
      <c r="D682" s="1" t="s">
        <v>209</v>
      </c>
      <c r="E682" s="1" t="s">
        <v>40</v>
      </c>
      <c r="F682" s="1" t="s">
        <v>41</v>
      </c>
      <c r="G682" s="1" t="s">
        <v>270</v>
      </c>
      <c r="H682" s="1" t="s">
        <v>182</v>
      </c>
      <c r="I682" s="1" t="s">
        <v>34</v>
      </c>
      <c r="J682" s="3">
        <v>1</v>
      </c>
      <c r="K682" s="2">
        <v>65.7</v>
      </c>
      <c r="L682" s="2">
        <v>0.1</v>
      </c>
      <c r="M682" s="2">
        <v>59.13</v>
      </c>
      <c r="N682" s="2">
        <v>20.55</v>
      </c>
      <c r="O682" s="1" t="s">
        <v>35</v>
      </c>
      <c r="P682" s="1" t="s">
        <v>27</v>
      </c>
      <c r="Q682" s="1" t="s">
        <v>36</v>
      </c>
      <c r="R682" s="3">
        <v>4</v>
      </c>
      <c r="S682" s="3">
        <f t="shared" si="31"/>
        <v>2025</v>
      </c>
      <c r="T682" s="3">
        <f t="shared" si="30"/>
        <v>11</v>
      </c>
      <c r="U682" t="str">
        <f t="shared" si="32"/>
        <v>November</v>
      </c>
    </row>
    <row r="683" spans="1:21" x14ac:dyDescent="0.3">
      <c r="A683" t="s">
        <v>1421</v>
      </c>
      <c r="B683" s="11">
        <v>45758</v>
      </c>
      <c r="C683" t="s">
        <v>1422</v>
      </c>
      <c r="D683" s="1" t="s">
        <v>20</v>
      </c>
      <c r="E683" s="1" t="s">
        <v>94</v>
      </c>
      <c r="F683" s="1" t="s">
        <v>95</v>
      </c>
      <c r="G683" s="1" t="s">
        <v>94</v>
      </c>
      <c r="H683" s="1" t="s">
        <v>150</v>
      </c>
      <c r="I683" s="1" t="s">
        <v>97</v>
      </c>
      <c r="J683" s="3">
        <v>3</v>
      </c>
      <c r="K683" s="2">
        <v>71.78</v>
      </c>
      <c r="L683" s="2">
        <v>0.2</v>
      </c>
      <c r="M683" s="2">
        <v>172.28</v>
      </c>
      <c r="N683" s="2">
        <v>54.54</v>
      </c>
      <c r="O683" s="1" t="s">
        <v>44</v>
      </c>
      <c r="P683" s="1" t="s">
        <v>27</v>
      </c>
      <c r="Q683" s="1" t="s">
        <v>28</v>
      </c>
      <c r="R683" s="3">
        <v>4</v>
      </c>
      <c r="S683" s="3">
        <f t="shared" si="31"/>
        <v>2025</v>
      </c>
      <c r="T683" s="3">
        <f t="shared" si="30"/>
        <v>4</v>
      </c>
      <c r="U683" t="str">
        <f t="shared" si="32"/>
        <v>April</v>
      </c>
    </row>
    <row r="684" spans="1:21" x14ac:dyDescent="0.3">
      <c r="A684" t="s">
        <v>1423</v>
      </c>
      <c r="B684" s="11">
        <v>45724</v>
      </c>
      <c r="C684" t="s">
        <v>1424</v>
      </c>
      <c r="D684" s="1" t="s">
        <v>133</v>
      </c>
      <c r="E684" s="1" t="s">
        <v>40</v>
      </c>
      <c r="F684" s="1" t="s">
        <v>41</v>
      </c>
      <c r="G684" s="1" t="s">
        <v>42</v>
      </c>
      <c r="H684" s="1" t="s">
        <v>90</v>
      </c>
      <c r="I684" s="1" t="s">
        <v>86</v>
      </c>
      <c r="J684" s="3">
        <v>3</v>
      </c>
      <c r="K684" s="2">
        <v>96.79</v>
      </c>
      <c r="L684" s="2">
        <v>0.15</v>
      </c>
      <c r="M684" s="2">
        <v>246.81</v>
      </c>
      <c r="N684" s="2">
        <v>59.64</v>
      </c>
      <c r="O684" s="1" t="s">
        <v>80</v>
      </c>
      <c r="P684" s="1" t="s">
        <v>27</v>
      </c>
      <c r="Q684" s="1" t="s">
        <v>28</v>
      </c>
      <c r="R684" s="3">
        <v>5</v>
      </c>
      <c r="S684" s="3">
        <f t="shared" si="31"/>
        <v>2025</v>
      </c>
      <c r="T684" s="3">
        <f t="shared" si="30"/>
        <v>3</v>
      </c>
      <c r="U684" t="str">
        <f t="shared" si="32"/>
        <v>March</v>
      </c>
    </row>
    <row r="685" spans="1:21" x14ac:dyDescent="0.3">
      <c r="A685" t="s">
        <v>1425</v>
      </c>
      <c r="B685" s="11">
        <v>45919</v>
      </c>
      <c r="C685" t="s">
        <v>1426</v>
      </c>
      <c r="D685" s="1" t="s">
        <v>142</v>
      </c>
      <c r="E685" s="1" t="s">
        <v>56</v>
      </c>
      <c r="F685" s="1" t="s">
        <v>57</v>
      </c>
      <c r="G685" s="1" t="s">
        <v>296</v>
      </c>
      <c r="H685" s="1" t="s">
        <v>66</v>
      </c>
      <c r="I685" s="1" t="s">
        <v>67</v>
      </c>
      <c r="J685" s="3">
        <v>1</v>
      </c>
      <c r="K685" s="2">
        <v>50.96</v>
      </c>
      <c r="L685" s="2">
        <v>0.2</v>
      </c>
      <c r="M685" s="2">
        <v>40.770000000000003</v>
      </c>
      <c r="N685" s="2">
        <v>14.57</v>
      </c>
      <c r="O685" s="1" t="s">
        <v>44</v>
      </c>
      <c r="P685" s="1" t="s">
        <v>27</v>
      </c>
      <c r="Q685" s="1" t="s">
        <v>28</v>
      </c>
      <c r="R685" s="3">
        <v>4</v>
      </c>
      <c r="S685" s="3">
        <f t="shared" si="31"/>
        <v>2025</v>
      </c>
      <c r="T685" s="3">
        <f t="shared" si="30"/>
        <v>9</v>
      </c>
      <c r="U685" t="str">
        <f t="shared" si="32"/>
        <v>September</v>
      </c>
    </row>
    <row r="686" spans="1:21" x14ac:dyDescent="0.3">
      <c r="A686" t="s">
        <v>1427</v>
      </c>
      <c r="B686" s="11">
        <v>46004</v>
      </c>
      <c r="C686" t="s">
        <v>1428</v>
      </c>
      <c r="D686" s="1" t="s">
        <v>63</v>
      </c>
      <c r="E686" s="1" t="s">
        <v>64</v>
      </c>
      <c r="F686" s="1" t="s">
        <v>65</v>
      </c>
      <c r="G686" s="1" t="s">
        <v>158</v>
      </c>
      <c r="H686" s="1" t="s">
        <v>150</v>
      </c>
      <c r="I686" s="1" t="s">
        <v>97</v>
      </c>
      <c r="J686" s="3">
        <v>1</v>
      </c>
      <c r="K686" s="2">
        <v>76.88</v>
      </c>
      <c r="L686" s="2">
        <v>0.2</v>
      </c>
      <c r="M686" s="2">
        <v>61.5</v>
      </c>
      <c r="N686" s="2">
        <v>15.4</v>
      </c>
      <c r="O686" s="1" t="s">
        <v>35</v>
      </c>
      <c r="P686" s="1" t="s">
        <v>27</v>
      </c>
      <c r="Q686" s="1" t="s">
        <v>28</v>
      </c>
      <c r="R686" s="3">
        <v>4</v>
      </c>
      <c r="S686" s="3">
        <f t="shared" si="31"/>
        <v>2025</v>
      </c>
      <c r="T686" s="3">
        <f t="shared" si="30"/>
        <v>12</v>
      </c>
      <c r="U686" t="str">
        <f t="shared" si="32"/>
        <v>December</v>
      </c>
    </row>
    <row r="687" spans="1:21" x14ac:dyDescent="0.3">
      <c r="A687" t="s">
        <v>1429</v>
      </c>
      <c r="B687" s="11">
        <v>45875</v>
      </c>
      <c r="C687" t="s">
        <v>308</v>
      </c>
      <c r="D687" s="1" t="s">
        <v>122</v>
      </c>
      <c r="E687" s="1" t="s">
        <v>56</v>
      </c>
      <c r="F687" s="1" t="s">
        <v>57</v>
      </c>
      <c r="G687" s="1" t="s">
        <v>58</v>
      </c>
      <c r="H687" s="1" t="s">
        <v>66</v>
      </c>
      <c r="I687" s="1" t="s">
        <v>67</v>
      </c>
      <c r="J687" s="3">
        <v>1</v>
      </c>
      <c r="K687" s="2">
        <v>57.93</v>
      </c>
      <c r="L687" s="2">
        <v>0</v>
      </c>
      <c r="M687" s="2">
        <v>57.93</v>
      </c>
      <c r="N687" s="2">
        <v>16.28</v>
      </c>
      <c r="O687" s="1" t="s">
        <v>80</v>
      </c>
      <c r="P687" s="1" t="s">
        <v>27</v>
      </c>
      <c r="Q687" s="1" t="s">
        <v>28</v>
      </c>
      <c r="R687" s="3">
        <v>4</v>
      </c>
      <c r="S687" s="3">
        <f t="shared" si="31"/>
        <v>2025</v>
      </c>
      <c r="T687" s="3">
        <f t="shared" si="30"/>
        <v>8</v>
      </c>
      <c r="U687" t="str">
        <f t="shared" si="32"/>
        <v>August</v>
      </c>
    </row>
    <row r="688" spans="1:21" x14ac:dyDescent="0.3">
      <c r="A688" t="s">
        <v>1430</v>
      </c>
      <c r="B688" s="11">
        <v>45881</v>
      </c>
      <c r="C688" t="s">
        <v>912</v>
      </c>
      <c r="D688" s="1" t="s">
        <v>31</v>
      </c>
      <c r="E688" s="1" t="s">
        <v>64</v>
      </c>
      <c r="F688" s="1" t="s">
        <v>65</v>
      </c>
      <c r="G688" s="1" t="s">
        <v>213</v>
      </c>
      <c r="H688" s="1" t="s">
        <v>78</v>
      </c>
      <c r="I688" s="1" t="s">
        <v>79</v>
      </c>
      <c r="J688" s="3">
        <v>1</v>
      </c>
      <c r="K688" s="2">
        <v>20.48</v>
      </c>
      <c r="L688" s="2">
        <v>0.05</v>
      </c>
      <c r="M688" s="2">
        <v>19.45</v>
      </c>
      <c r="N688" s="2">
        <v>7.49</v>
      </c>
      <c r="O688" s="1" t="s">
        <v>35</v>
      </c>
      <c r="P688" s="1" t="s">
        <v>27</v>
      </c>
      <c r="Q688" s="1" t="s">
        <v>81</v>
      </c>
      <c r="R688" s="3">
        <v>4</v>
      </c>
      <c r="S688" s="3">
        <f t="shared" si="31"/>
        <v>2025</v>
      </c>
      <c r="T688" s="3">
        <f t="shared" si="30"/>
        <v>8</v>
      </c>
      <c r="U688" t="str">
        <f t="shared" si="32"/>
        <v>August</v>
      </c>
    </row>
    <row r="689" spans="1:21" x14ac:dyDescent="0.3">
      <c r="A689" t="s">
        <v>1431</v>
      </c>
      <c r="B689" s="11">
        <v>45767</v>
      </c>
      <c r="C689" t="s">
        <v>1432</v>
      </c>
      <c r="D689" s="1" t="s">
        <v>260</v>
      </c>
      <c r="E689" s="1" t="s">
        <v>40</v>
      </c>
      <c r="F689" s="1" t="s">
        <v>41</v>
      </c>
      <c r="G689" s="1" t="s">
        <v>192</v>
      </c>
      <c r="H689" s="1" t="s">
        <v>108</v>
      </c>
      <c r="I689" s="1" t="s">
        <v>86</v>
      </c>
      <c r="J689" s="3">
        <v>2</v>
      </c>
      <c r="K689" s="2">
        <v>155.58000000000001</v>
      </c>
      <c r="L689" s="2">
        <v>0.05</v>
      </c>
      <c r="M689" s="2">
        <v>295.61</v>
      </c>
      <c r="N689" s="2">
        <v>44.23</v>
      </c>
      <c r="O689" s="1" t="s">
        <v>44</v>
      </c>
      <c r="P689" s="1" t="s">
        <v>136</v>
      </c>
      <c r="Q689" s="1" t="s">
        <v>28</v>
      </c>
      <c r="R689" s="3">
        <v>5</v>
      </c>
      <c r="S689" s="3">
        <f t="shared" si="31"/>
        <v>2025</v>
      </c>
      <c r="T689" s="3">
        <f t="shared" si="30"/>
        <v>4</v>
      </c>
      <c r="U689" t="str">
        <f t="shared" si="32"/>
        <v>April</v>
      </c>
    </row>
    <row r="690" spans="1:21" x14ac:dyDescent="0.3">
      <c r="A690" t="s">
        <v>1433</v>
      </c>
      <c r="B690" s="11">
        <v>45958</v>
      </c>
      <c r="C690" t="s">
        <v>1434</v>
      </c>
      <c r="D690" s="1" t="s">
        <v>166</v>
      </c>
      <c r="E690" s="1" t="s">
        <v>64</v>
      </c>
      <c r="F690" s="1" t="s">
        <v>65</v>
      </c>
      <c r="G690" s="1" t="s">
        <v>195</v>
      </c>
      <c r="H690" s="1" t="s">
        <v>90</v>
      </c>
      <c r="I690" s="1" t="s">
        <v>86</v>
      </c>
      <c r="J690" s="3">
        <v>1</v>
      </c>
      <c r="K690" s="2">
        <v>94.22</v>
      </c>
      <c r="L690" s="2">
        <v>0.15</v>
      </c>
      <c r="M690" s="2">
        <v>80.08</v>
      </c>
      <c r="N690" s="2">
        <v>18.04</v>
      </c>
      <c r="O690" s="1" t="s">
        <v>80</v>
      </c>
      <c r="P690" s="1" t="s">
        <v>27</v>
      </c>
      <c r="Q690" s="1" t="s">
        <v>81</v>
      </c>
      <c r="R690" s="3">
        <v>4</v>
      </c>
      <c r="S690" s="3">
        <f t="shared" si="31"/>
        <v>2025</v>
      </c>
      <c r="T690" s="3">
        <f t="shared" si="30"/>
        <v>10</v>
      </c>
      <c r="U690" t="str">
        <f t="shared" si="32"/>
        <v>October</v>
      </c>
    </row>
    <row r="691" spans="1:21" x14ac:dyDescent="0.3">
      <c r="A691" t="s">
        <v>1435</v>
      </c>
      <c r="B691" s="11">
        <v>45731</v>
      </c>
      <c r="C691" t="s">
        <v>1436</v>
      </c>
      <c r="D691" s="1" t="s">
        <v>178</v>
      </c>
      <c r="E691" s="1" t="s">
        <v>40</v>
      </c>
      <c r="F691" s="1" t="s">
        <v>41</v>
      </c>
      <c r="G691" s="1" t="s">
        <v>42</v>
      </c>
      <c r="H691" s="1" t="s">
        <v>159</v>
      </c>
      <c r="I691" s="1" t="s">
        <v>97</v>
      </c>
      <c r="J691" s="3">
        <v>2</v>
      </c>
      <c r="K691" s="2">
        <v>28.34</v>
      </c>
      <c r="L691" s="2">
        <v>0.05</v>
      </c>
      <c r="M691" s="2">
        <v>53.84</v>
      </c>
      <c r="N691" s="2">
        <v>18.579999999999998</v>
      </c>
      <c r="O691" s="1" t="s">
        <v>109</v>
      </c>
      <c r="P691" s="1" t="s">
        <v>52</v>
      </c>
      <c r="Q691" s="1" t="s">
        <v>81</v>
      </c>
      <c r="R691" s="3">
        <v>5</v>
      </c>
      <c r="S691" s="3">
        <f t="shared" si="31"/>
        <v>2025</v>
      </c>
      <c r="T691" s="3">
        <f t="shared" si="30"/>
        <v>3</v>
      </c>
      <c r="U691" t="str">
        <f t="shared" si="32"/>
        <v>March</v>
      </c>
    </row>
    <row r="692" spans="1:21" x14ac:dyDescent="0.3">
      <c r="A692" t="s">
        <v>1437</v>
      </c>
      <c r="B692" s="11">
        <v>45784</v>
      </c>
      <c r="C692" t="s">
        <v>1438</v>
      </c>
      <c r="D692" s="1" t="s">
        <v>76</v>
      </c>
      <c r="E692" s="1" t="s">
        <v>100</v>
      </c>
      <c r="F692" s="1" t="s">
        <v>57</v>
      </c>
      <c r="G692" s="1" t="s">
        <v>101</v>
      </c>
      <c r="H692" s="1" t="s">
        <v>125</v>
      </c>
      <c r="I692" s="1" t="s">
        <v>34</v>
      </c>
      <c r="J692" s="3">
        <v>2</v>
      </c>
      <c r="K692" s="2">
        <v>166.38</v>
      </c>
      <c r="L692" s="2">
        <v>0</v>
      </c>
      <c r="M692" s="2">
        <v>332.76</v>
      </c>
      <c r="N692" s="2">
        <v>53.57</v>
      </c>
      <c r="O692" s="1" t="s">
        <v>109</v>
      </c>
      <c r="P692" s="1" t="s">
        <v>52</v>
      </c>
      <c r="Q692" s="1" t="s">
        <v>28</v>
      </c>
      <c r="R692" s="3">
        <v>4</v>
      </c>
      <c r="S692" s="3">
        <f t="shared" si="31"/>
        <v>2025</v>
      </c>
      <c r="T692" s="3">
        <f t="shared" si="30"/>
        <v>5</v>
      </c>
      <c r="U692" t="str">
        <f t="shared" si="32"/>
        <v>May</v>
      </c>
    </row>
    <row r="693" spans="1:21" x14ac:dyDescent="0.3">
      <c r="A693" t="s">
        <v>1439</v>
      </c>
      <c r="B693" s="11">
        <v>45824</v>
      </c>
      <c r="C693" t="s">
        <v>1440</v>
      </c>
      <c r="D693" s="1" t="s">
        <v>157</v>
      </c>
      <c r="E693" s="1" t="s">
        <v>106</v>
      </c>
      <c r="F693" s="1" t="s">
        <v>65</v>
      </c>
      <c r="G693" s="1" t="s">
        <v>179</v>
      </c>
      <c r="H693" s="1" t="s">
        <v>85</v>
      </c>
      <c r="I693" s="1" t="s">
        <v>86</v>
      </c>
      <c r="J693" s="3">
        <v>3</v>
      </c>
      <c r="K693" s="2">
        <v>136.16</v>
      </c>
      <c r="L693" s="2">
        <v>0.05</v>
      </c>
      <c r="M693" s="2">
        <v>388.06</v>
      </c>
      <c r="N693" s="2">
        <v>90.9</v>
      </c>
      <c r="O693" s="1" t="s">
        <v>80</v>
      </c>
      <c r="P693" s="1" t="s">
        <v>52</v>
      </c>
      <c r="Q693" s="1" t="s">
        <v>28</v>
      </c>
      <c r="R693" s="3">
        <v>3</v>
      </c>
      <c r="S693" s="3">
        <f t="shared" si="31"/>
        <v>2025</v>
      </c>
      <c r="T693" s="3">
        <f t="shared" si="30"/>
        <v>6</v>
      </c>
      <c r="U693" t="str">
        <f t="shared" si="32"/>
        <v>June</v>
      </c>
    </row>
    <row r="694" spans="1:21" x14ac:dyDescent="0.3">
      <c r="A694" t="s">
        <v>1441</v>
      </c>
      <c r="B694" s="11">
        <v>45856</v>
      </c>
      <c r="C694" t="s">
        <v>1159</v>
      </c>
      <c r="D694" s="1" t="s">
        <v>260</v>
      </c>
      <c r="E694" s="1" t="s">
        <v>64</v>
      </c>
      <c r="F694" s="1" t="s">
        <v>65</v>
      </c>
      <c r="G694" s="1" t="s">
        <v>158</v>
      </c>
      <c r="H694" s="1" t="s">
        <v>51</v>
      </c>
      <c r="I694" s="1" t="s">
        <v>34</v>
      </c>
      <c r="J694" s="3">
        <v>1</v>
      </c>
      <c r="K694" s="2">
        <v>128.81</v>
      </c>
      <c r="L694" s="2">
        <v>0.15</v>
      </c>
      <c r="M694" s="2">
        <v>109.49</v>
      </c>
      <c r="N694" s="2">
        <v>18.329999999999998</v>
      </c>
      <c r="O694" s="1" t="s">
        <v>44</v>
      </c>
      <c r="P694" s="1" t="s">
        <v>27</v>
      </c>
      <c r="Q694" s="1" t="s">
        <v>81</v>
      </c>
      <c r="R694" s="3">
        <v>5</v>
      </c>
      <c r="S694" s="3">
        <f t="shared" si="31"/>
        <v>2025</v>
      </c>
      <c r="T694" s="3">
        <f t="shared" si="30"/>
        <v>7</v>
      </c>
      <c r="U694" t="str">
        <f t="shared" si="32"/>
        <v>July</v>
      </c>
    </row>
    <row r="695" spans="1:21" x14ac:dyDescent="0.3">
      <c r="A695" t="s">
        <v>1442</v>
      </c>
      <c r="B695" s="11">
        <v>45752</v>
      </c>
      <c r="C695" t="s">
        <v>1409</v>
      </c>
      <c r="D695" s="1" t="s">
        <v>133</v>
      </c>
      <c r="E695" s="1" t="s">
        <v>40</v>
      </c>
      <c r="F695" s="1" t="s">
        <v>41</v>
      </c>
      <c r="G695" s="1" t="s">
        <v>42</v>
      </c>
      <c r="H695" s="1" t="s">
        <v>33</v>
      </c>
      <c r="I695" s="1" t="s">
        <v>34</v>
      </c>
      <c r="J695" s="3">
        <v>1</v>
      </c>
      <c r="K695" s="2">
        <v>39.86</v>
      </c>
      <c r="L695" s="2">
        <v>0.2</v>
      </c>
      <c r="M695" s="2">
        <v>31.89</v>
      </c>
      <c r="N695" s="2">
        <v>6.22</v>
      </c>
      <c r="O695" s="1" t="s">
        <v>35</v>
      </c>
      <c r="P695" s="1" t="s">
        <v>52</v>
      </c>
      <c r="Q695" s="1" t="s">
        <v>28</v>
      </c>
      <c r="R695" s="3">
        <v>4</v>
      </c>
      <c r="S695" s="3">
        <f t="shared" si="31"/>
        <v>2025</v>
      </c>
      <c r="T695" s="3">
        <f t="shared" si="30"/>
        <v>4</v>
      </c>
      <c r="U695" t="str">
        <f t="shared" si="32"/>
        <v>April</v>
      </c>
    </row>
    <row r="696" spans="1:21" x14ac:dyDescent="0.3">
      <c r="A696" t="s">
        <v>1443</v>
      </c>
      <c r="B696" s="11">
        <v>45702</v>
      </c>
      <c r="C696" t="s">
        <v>1444</v>
      </c>
      <c r="D696" s="1" t="s">
        <v>166</v>
      </c>
      <c r="E696" s="1" t="s">
        <v>123</v>
      </c>
      <c r="F696" s="1" t="s">
        <v>57</v>
      </c>
      <c r="G696" s="1" t="s">
        <v>170</v>
      </c>
      <c r="H696" s="1" t="s">
        <v>135</v>
      </c>
      <c r="I696" s="1" t="s">
        <v>60</v>
      </c>
      <c r="J696" s="3">
        <v>1</v>
      </c>
      <c r="K696" s="2">
        <v>181.2</v>
      </c>
      <c r="L696" s="2">
        <v>0.1</v>
      </c>
      <c r="M696" s="2">
        <v>163.08000000000001</v>
      </c>
      <c r="N696" s="2">
        <v>25.52</v>
      </c>
      <c r="O696" s="1" t="s">
        <v>109</v>
      </c>
      <c r="P696" s="1" t="s">
        <v>27</v>
      </c>
      <c r="Q696" s="1" t="s">
        <v>28</v>
      </c>
      <c r="R696" s="3">
        <v>2</v>
      </c>
      <c r="S696" s="3">
        <f t="shared" si="31"/>
        <v>2025</v>
      </c>
      <c r="T696" s="3">
        <f t="shared" si="30"/>
        <v>2</v>
      </c>
      <c r="U696" t="str">
        <f t="shared" si="32"/>
        <v>February</v>
      </c>
    </row>
    <row r="697" spans="1:21" x14ac:dyDescent="0.3">
      <c r="A697" t="s">
        <v>1445</v>
      </c>
      <c r="B697" s="11">
        <v>45896</v>
      </c>
      <c r="C697" t="s">
        <v>1446</v>
      </c>
      <c r="D697" s="1" t="s">
        <v>185</v>
      </c>
      <c r="E697" s="1" t="s">
        <v>56</v>
      </c>
      <c r="F697" s="1" t="s">
        <v>57</v>
      </c>
      <c r="G697" s="1" t="s">
        <v>255</v>
      </c>
      <c r="H697" s="1" t="s">
        <v>85</v>
      </c>
      <c r="I697" s="1" t="s">
        <v>86</v>
      </c>
      <c r="J697" s="3">
        <v>1</v>
      </c>
      <c r="K697" s="2">
        <v>131.83000000000001</v>
      </c>
      <c r="L697" s="2">
        <v>0.1</v>
      </c>
      <c r="M697" s="2">
        <v>118.64</v>
      </c>
      <c r="N697" s="2">
        <v>21.94</v>
      </c>
      <c r="O697" s="1" t="s">
        <v>35</v>
      </c>
      <c r="P697" s="1" t="s">
        <v>136</v>
      </c>
      <c r="Q697" s="1" t="s">
        <v>28</v>
      </c>
      <c r="R697" s="3">
        <v>5</v>
      </c>
      <c r="S697" s="3">
        <f t="shared" si="31"/>
        <v>2025</v>
      </c>
      <c r="T697" s="3">
        <f t="shared" si="30"/>
        <v>8</v>
      </c>
      <c r="U697" t="str">
        <f t="shared" si="32"/>
        <v>August</v>
      </c>
    </row>
    <row r="698" spans="1:21" x14ac:dyDescent="0.3">
      <c r="A698" t="s">
        <v>1447</v>
      </c>
      <c r="B698" s="11">
        <v>45770</v>
      </c>
      <c r="C698" t="s">
        <v>1448</v>
      </c>
      <c r="D698" s="1" t="s">
        <v>166</v>
      </c>
      <c r="E698" s="1" t="s">
        <v>204</v>
      </c>
      <c r="F698" s="1" t="s">
        <v>205</v>
      </c>
      <c r="G698" s="1" t="s">
        <v>210</v>
      </c>
      <c r="H698" s="1" t="s">
        <v>90</v>
      </c>
      <c r="I698" s="1" t="s">
        <v>86</v>
      </c>
      <c r="J698" s="3">
        <v>1</v>
      </c>
      <c r="K698" s="2">
        <v>98.51</v>
      </c>
      <c r="L698" s="2">
        <v>0.15</v>
      </c>
      <c r="M698" s="2">
        <v>83.73</v>
      </c>
      <c r="N698" s="2">
        <v>22.63</v>
      </c>
      <c r="O698" s="1" t="s">
        <v>35</v>
      </c>
      <c r="P698" s="1" t="s">
        <v>136</v>
      </c>
      <c r="Q698" s="1" t="s">
        <v>81</v>
      </c>
      <c r="R698" s="3">
        <v>4</v>
      </c>
      <c r="S698" s="3">
        <f t="shared" si="31"/>
        <v>2025</v>
      </c>
      <c r="T698" s="3">
        <f t="shared" si="30"/>
        <v>4</v>
      </c>
      <c r="U698" t="str">
        <f t="shared" si="32"/>
        <v>April</v>
      </c>
    </row>
    <row r="699" spans="1:21" x14ac:dyDescent="0.3">
      <c r="A699" t="s">
        <v>1449</v>
      </c>
      <c r="B699" s="11">
        <v>45885</v>
      </c>
      <c r="C699" t="s">
        <v>1450</v>
      </c>
      <c r="D699" s="1" t="s">
        <v>149</v>
      </c>
      <c r="E699" s="1" t="s">
        <v>56</v>
      </c>
      <c r="F699" s="1" t="s">
        <v>57</v>
      </c>
      <c r="G699" s="1" t="s">
        <v>296</v>
      </c>
      <c r="H699" s="1" t="s">
        <v>78</v>
      </c>
      <c r="I699" s="1" t="s">
        <v>79</v>
      </c>
      <c r="J699" s="3">
        <v>1</v>
      </c>
      <c r="K699" s="2">
        <v>20.23</v>
      </c>
      <c r="L699" s="2">
        <v>0.05</v>
      </c>
      <c r="M699" s="2">
        <v>19.22</v>
      </c>
      <c r="N699" s="2">
        <v>7.16</v>
      </c>
      <c r="O699" s="1" t="s">
        <v>80</v>
      </c>
      <c r="P699" s="1" t="s">
        <v>27</v>
      </c>
      <c r="Q699" s="1" t="s">
        <v>28</v>
      </c>
      <c r="R699" s="3">
        <v>4</v>
      </c>
      <c r="S699" s="3">
        <f t="shared" si="31"/>
        <v>2025</v>
      </c>
      <c r="T699" s="3">
        <f t="shared" si="30"/>
        <v>8</v>
      </c>
      <c r="U699" t="str">
        <f t="shared" si="32"/>
        <v>August</v>
      </c>
    </row>
    <row r="700" spans="1:21" x14ac:dyDescent="0.3">
      <c r="A700" t="s">
        <v>1451</v>
      </c>
      <c r="B700" s="11">
        <v>45718</v>
      </c>
      <c r="C700" t="s">
        <v>1452</v>
      </c>
      <c r="D700" s="1" t="s">
        <v>118</v>
      </c>
      <c r="E700" s="1" t="s">
        <v>123</v>
      </c>
      <c r="F700" s="1" t="s">
        <v>57</v>
      </c>
      <c r="G700" s="1" t="s">
        <v>337</v>
      </c>
      <c r="H700" s="1" t="s">
        <v>146</v>
      </c>
      <c r="I700" s="1" t="s">
        <v>67</v>
      </c>
      <c r="J700" s="3">
        <v>2</v>
      </c>
      <c r="K700" s="2">
        <v>74.12</v>
      </c>
      <c r="L700" s="2">
        <v>0.05</v>
      </c>
      <c r="M700" s="2">
        <v>140.83000000000001</v>
      </c>
      <c r="N700" s="2">
        <v>31.12</v>
      </c>
      <c r="O700" s="1" t="s">
        <v>44</v>
      </c>
      <c r="P700" s="1" t="s">
        <v>136</v>
      </c>
      <c r="Q700" s="1" t="s">
        <v>28</v>
      </c>
      <c r="R700" s="3">
        <v>4</v>
      </c>
      <c r="S700" s="3">
        <f t="shared" si="31"/>
        <v>2025</v>
      </c>
      <c r="T700" s="3">
        <f t="shared" si="30"/>
        <v>3</v>
      </c>
      <c r="U700" t="str">
        <f t="shared" si="32"/>
        <v>March</v>
      </c>
    </row>
    <row r="701" spans="1:21" x14ac:dyDescent="0.3">
      <c r="A701" t="s">
        <v>1453</v>
      </c>
      <c r="B701" s="11">
        <v>45846</v>
      </c>
      <c r="C701" t="s">
        <v>877</v>
      </c>
      <c r="D701" s="1" t="s">
        <v>93</v>
      </c>
      <c r="E701" s="1" t="s">
        <v>56</v>
      </c>
      <c r="F701" s="1" t="s">
        <v>57</v>
      </c>
      <c r="G701" s="1" t="s">
        <v>296</v>
      </c>
      <c r="H701" s="1" t="s">
        <v>102</v>
      </c>
      <c r="I701" s="1" t="s">
        <v>34</v>
      </c>
      <c r="J701" s="3">
        <v>4</v>
      </c>
      <c r="K701" s="2">
        <v>53.41</v>
      </c>
      <c r="L701" s="2">
        <v>0.1</v>
      </c>
      <c r="M701" s="2">
        <v>192.28</v>
      </c>
      <c r="N701" s="2">
        <v>37.340000000000003</v>
      </c>
      <c r="O701" s="1" t="s">
        <v>26</v>
      </c>
      <c r="P701" s="1" t="s">
        <v>27</v>
      </c>
      <c r="Q701" s="1" t="s">
        <v>28</v>
      </c>
      <c r="R701" s="3">
        <v>4</v>
      </c>
      <c r="S701" s="3">
        <f t="shared" si="31"/>
        <v>2025</v>
      </c>
      <c r="T701" s="3">
        <f t="shared" si="30"/>
        <v>7</v>
      </c>
      <c r="U701" t="str">
        <f t="shared" si="32"/>
        <v>July</v>
      </c>
    </row>
    <row r="702" spans="1:21" x14ac:dyDescent="0.3">
      <c r="A702" t="s">
        <v>1454</v>
      </c>
      <c r="B702" s="11">
        <v>45866</v>
      </c>
      <c r="C702" t="s">
        <v>1455</v>
      </c>
      <c r="D702" s="1" t="s">
        <v>105</v>
      </c>
      <c r="E702" s="1" t="s">
        <v>48</v>
      </c>
      <c r="F702" s="1" t="s">
        <v>49</v>
      </c>
      <c r="G702" s="1" t="s">
        <v>50</v>
      </c>
      <c r="H702" s="1" t="s">
        <v>59</v>
      </c>
      <c r="I702" s="1" t="s">
        <v>60</v>
      </c>
      <c r="J702" s="3">
        <v>1</v>
      </c>
      <c r="K702" s="2">
        <v>44.96</v>
      </c>
      <c r="L702" s="2">
        <v>0.15</v>
      </c>
      <c r="M702" s="2">
        <v>38.22</v>
      </c>
      <c r="N702" s="2">
        <v>9.4600000000000009</v>
      </c>
      <c r="O702" s="1" t="s">
        <v>109</v>
      </c>
      <c r="P702" s="1" t="s">
        <v>52</v>
      </c>
      <c r="Q702" s="1" t="s">
        <v>28</v>
      </c>
      <c r="R702" s="3">
        <v>5</v>
      </c>
      <c r="S702" s="3">
        <f t="shared" si="31"/>
        <v>2025</v>
      </c>
      <c r="T702" s="3">
        <f t="shared" si="30"/>
        <v>7</v>
      </c>
      <c r="U702" t="str">
        <f t="shared" si="32"/>
        <v>July</v>
      </c>
    </row>
    <row r="703" spans="1:21" x14ac:dyDescent="0.3">
      <c r="A703" t="s">
        <v>1456</v>
      </c>
      <c r="B703" s="11">
        <v>45678</v>
      </c>
      <c r="C703" t="s">
        <v>1457</v>
      </c>
      <c r="D703" s="1" t="s">
        <v>84</v>
      </c>
      <c r="E703" s="1" t="s">
        <v>94</v>
      </c>
      <c r="F703" s="1" t="s">
        <v>95</v>
      </c>
      <c r="G703" s="1" t="s">
        <v>94</v>
      </c>
      <c r="H703" s="1" t="s">
        <v>167</v>
      </c>
      <c r="I703" s="1" t="s">
        <v>67</v>
      </c>
      <c r="J703" s="3">
        <v>1</v>
      </c>
      <c r="K703" s="2">
        <v>66.540000000000006</v>
      </c>
      <c r="L703" s="2">
        <v>0.2</v>
      </c>
      <c r="M703" s="2">
        <v>53.23</v>
      </c>
      <c r="N703" s="2">
        <v>16.87</v>
      </c>
      <c r="O703" s="1" t="s">
        <v>224</v>
      </c>
      <c r="P703" s="1" t="s">
        <v>27</v>
      </c>
      <c r="Q703" s="1" t="s">
        <v>28</v>
      </c>
      <c r="R703" s="3">
        <v>5</v>
      </c>
      <c r="S703" s="3">
        <f t="shared" si="31"/>
        <v>2025</v>
      </c>
      <c r="T703" s="3">
        <f t="shared" si="30"/>
        <v>1</v>
      </c>
      <c r="U703" t="str">
        <f t="shared" si="32"/>
        <v>January</v>
      </c>
    </row>
    <row r="704" spans="1:21" x14ac:dyDescent="0.3">
      <c r="A704" t="s">
        <v>1458</v>
      </c>
      <c r="B704" s="11">
        <v>45789</v>
      </c>
      <c r="C704" t="s">
        <v>1459</v>
      </c>
      <c r="D704" s="1" t="s">
        <v>118</v>
      </c>
      <c r="E704" s="1" t="s">
        <v>64</v>
      </c>
      <c r="F704" s="1" t="s">
        <v>65</v>
      </c>
      <c r="G704" s="1" t="s">
        <v>213</v>
      </c>
      <c r="H704" s="1" t="s">
        <v>85</v>
      </c>
      <c r="I704" s="1" t="s">
        <v>86</v>
      </c>
      <c r="J704" s="3">
        <v>1</v>
      </c>
      <c r="K704" s="2">
        <v>121.88</v>
      </c>
      <c r="L704" s="2">
        <v>0.05</v>
      </c>
      <c r="M704" s="2">
        <v>115.78</v>
      </c>
      <c r="N704" s="2">
        <v>21.81</v>
      </c>
      <c r="O704" s="1" t="s">
        <v>44</v>
      </c>
      <c r="P704" s="1" t="s">
        <v>27</v>
      </c>
      <c r="Q704" s="1" t="s">
        <v>36</v>
      </c>
      <c r="R704" s="3">
        <v>5</v>
      </c>
      <c r="S704" s="3">
        <f t="shared" si="31"/>
        <v>2025</v>
      </c>
      <c r="T704" s="3">
        <f t="shared" si="30"/>
        <v>5</v>
      </c>
      <c r="U704" t="str">
        <f t="shared" si="32"/>
        <v>May</v>
      </c>
    </row>
    <row r="705" spans="1:21" x14ac:dyDescent="0.3">
      <c r="A705" t="s">
        <v>1460</v>
      </c>
      <c r="B705" s="11">
        <v>45710</v>
      </c>
      <c r="C705" t="s">
        <v>519</v>
      </c>
      <c r="D705" s="1" t="s">
        <v>244</v>
      </c>
      <c r="E705" s="1" t="s">
        <v>64</v>
      </c>
      <c r="F705" s="1" t="s">
        <v>65</v>
      </c>
      <c r="G705" s="1" t="s">
        <v>213</v>
      </c>
      <c r="H705" s="1" t="s">
        <v>159</v>
      </c>
      <c r="I705" s="1" t="s">
        <v>97</v>
      </c>
      <c r="J705" s="3">
        <v>2</v>
      </c>
      <c r="K705" s="2">
        <v>29.67</v>
      </c>
      <c r="L705" s="2">
        <v>0</v>
      </c>
      <c r="M705" s="2">
        <v>59.34</v>
      </c>
      <c r="N705" s="2">
        <v>22.29</v>
      </c>
      <c r="O705" s="1" t="s">
        <v>26</v>
      </c>
      <c r="P705" s="1" t="s">
        <v>27</v>
      </c>
      <c r="Q705" s="1" t="s">
        <v>28</v>
      </c>
      <c r="R705" s="3">
        <v>3</v>
      </c>
      <c r="S705" s="3">
        <f t="shared" si="31"/>
        <v>2025</v>
      </c>
      <c r="T705" s="3">
        <f t="shared" si="30"/>
        <v>2</v>
      </c>
      <c r="U705" t="str">
        <f t="shared" si="32"/>
        <v>February</v>
      </c>
    </row>
    <row r="706" spans="1:21" x14ac:dyDescent="0.3">
      <c r="A706" t="s">
        <v>1461</v>
      </c>
      <c r="B706" s="11">
        <v>45682</v>
      </c>
      <c r="C706" t="s">
        <v>658</v>
      </c>
      <c r="D706" s="1" t="s">
        <v>31</v>
      </c>
      <c r="E706" s="1" t="s">
        <v>64</v>
      </c>
      <c r="F706" s="1" t="s">
        <v>65</v>
      </c>
      <c r="G706" s="1" t="s">
        <v>77</v>
      </c>
      <c r="H706" s="1" t="s">
        <v>33</v>
      </c>
      <c r="I706" s="1" t="s">
        <v>34</v>
      </c>
      <c r="J706" s="3">
        <v>1</v>
      </c>
      <c r="K706" s="2">
        <v>40.619999999999997</v>
      </c>
      <c r="L706" s="2">
        <v>0.05</v>
      </c>
      <c r="M706" s="2">
        <v>38.590000000000003</v>
      </c>
      <c r="N706" s="2">
        <v>8.82</v>
      </c>
      <c r="O706" s="1" t="s">
        <v>109</v>
      </c>
      <c r="P706" s="1" t="s">
        <v>27</v>
      </c>
      <c r="Q706" s="1" t="s">
        <v>81</v>
      </c>
      <c r="R706" s="3">
        <v>5</v>
      </c>
      <c r="S706" s="3">
        <f t="shared" si="31"/>
        <v>2025</v>
      </c>
      <c r="T706" s="3">
        <f t="shared" ref="T706:T769" si="33">MONTH(B706)</f>
        <v>1</v>
      </c>
      <c r="U706" t="str">
        <f t="shared" si="32"/>
        <v>January</v>
      </c>
    </row>
    <row r="707" spans="1:21" x14ac:dyDescent="0.3">
      <c r="A707" t="s">
        <v>1462</v>
      </c>
      <c r="B707" s="11">
        <v>46020</v>
      </c>
      <c r="C707" t="s">
        <v>1463</v>
      </c>
      <c r="D707" s="1" t="s">
        <v>178</v>
      </c>
      <c r="E707" s="1" t="s">
        <v>123</v>
      </c>
      <c r="F707" s="1" t="s">
        <v>57</v>
      </c>
      <c r="G707" s="1" t="s">
        <v>139</v>
      </c>
      <c r="H707" s="1" t="s">
        <v>59</v>
      </c>
      <c r="I707" s="1" t="s">
        <v>60</v>
      </c>
      <c r="J707" s="3">
        <v>4</v>
      </c>
      <c r="K707" s="2">
        <v>43.59</v>
      </c>
      <c r="L707" s="2">
        <v>0.05</v>
      </c>
      <c r="M707" s="2">
        <v>165.64</v>
      </c>
      <c r="N707" s="2">
        <v>39.299999999999997</v>
      </c>
      <c r="O707" s="1" t="s">
        <v>44</v>
      </c>
      <c r="P707" s="1" t="s">
        <v>27</v>
      </c>
      <c r="Q707" s="1" t="s">
        <v>81</v>
      </c>
      <c r="R707" s="3">
        <v>3</v>
      </c>
      <c r="S707" s="3">
        <f t="shared" ref="S707:S770" si="34">YEAR(B707)</f>
        <v>2025</v>
      </c>
      <c r="T707" s="3">
        <f t="shared" si="33"/>
        <v>12</v>
      </c>
      <c r="U707" t="str">
        <f t="shared" ref="U707:U770" si="35">TEXT(B707,"mmmm")</f>
        <v>December</v>
      </c>
    </row>
    <row r="708" spans="1:21" x14ac:dyDescent="0.3">
      <c r="A708" t="s">
        <v>1464</v>
      </c>
      <c r="B708" s="11">
        <v>45784</v>
      </c>
      <c r="C708" t="s">
        <v>1465</v>
      </c>
      <c r="D708" s="1" t="s">
        <v>175</v>
      </c>
      <c r="E708" s="1" t="s">
        <v>71</v>
      </c>
      <c r="F708" s="1" t="s">
        <v>72</v>
      </c>
      <c r="G708" s="1" t="s">
        <v>119</v>
      </c>
      <c r="H708" s="1" t="s">
        <v>51</v>
      </c>
      <c r="I708" s="1" t="s">
        <v>34</v>
      </c>
      <c r="J708" s="3">
        <v>1</v>
      </c>
      <c r="K708" s="2">
        <v>131.05000000000001</v>
      </c>
      <c r="L708" s="2">
        <v>0.05</v>
      </c>
      <c r="M708" s="2">
        <v>124.5</v>
      </c>
      <c r="N708" s="2">
        <v>20.21</v>
      </c>
      <c r="O708" s="1" t="s">
        <v>44</v>
      </c>
      <c r="P708" s="1" t="s">
        <v>27</v>
      </c>
      <c r="Q708" s="1" t="s">
        <v>36</v>
      </c>
      <c r="R708" s="3">
        <v>4</v>
      </c>
      <c r="S708" s="3">
        <f t="shared" si="34"/>
        <v>2025</v>
      </c>
      <c r="T708" s="3">
        <f t="shared" si="33"/>
        <v>5</v>
      </c>
      <c r="U708" t="str">
        <f t="shared" si="35"/>
        <v>May</v>
      </c>
    </row>
    <row r="709" spans="1:21" x14ac:dyDescent="0.3">
      <c r="A709" t="s">
        <v>1466</v>
      </c>
      <c r="B709" s="11">
        <v>45971</v>
      </c>
      <c r="C709" t="s">
        <v>1467</v>
      </c>
      <c r="D709" s="1" t="s">
        <v>55</v>
      </c>
      <c r="E709" s="1" t="s">
        <v>123</v>
      </c>
      <c r="F709" s="1" t="s">
        <v>57</v>
      </c>
      <c r="G709" s="1" t="s">
        <v>337</v>
      </c>
      <c r="H709" s="1" t="s">
        <v>182</v>
      </c>
      <c r="I709" s="1" t="s">
        <v>34</v>
      </c>
      <c r="J709" s="3">
        <v>1</v>
      </c>
      <c r="K709" s="2">
        <v>74.72</v>
      </c>
      <c r="L709" s="2">
        <v>0.05</v>
      </c>
      <c r="M709" s="2">
        <v>70.98</v>
      </c>
      <c r="N709" s="2">
        <v>16.43</v>
      </c>
      <c r="O709" s="1" t="s">
        <v>44</v>
      </c>
      <c r="P709" s="1" t="s">
        <v>52</v>
      </c>
      <c r="Q709" s="1" t="s">
        <v>28</v>
      </c>
      <c r="R709" s="3">
        <v>4</v>
      </c>
      <c r="S709" s="3">
        <f t="shared" si="34"/>
        <v>2025</v>
      </c>
      <c r="T709" s="3">
        <f t="shared" si="33"/>
        <v>11</v>
      </c>
      <c r="U709" t="str">
        <f t="shared" si="35"/>
        <v>November</v>
      </c>
    </row>
    <row r="710" spans="1:21" x14ac:dyDescent="0.3">
      <c r="A710" t="s">
        <v>1468</v>
      </c>
      <c r="B710" s="11">
        <v>45757</v>
      </c>
      <c r="C710" t="s">
        <v>981</v>
      </c>
      <c r="D710" s="1" t="s">
        <v>63</v>
      </c>
      <c r="E710" s="1" t="s">
        <v>40</v>
      </c>
      <c r="F710" s="1" t="s">
        <v>41</v>
      </c>
      <c r="G710" s="1" t="s">
        <v>192</v>
      </c>
      <c r="H710" s="1" t="s">
        <v>146</v>
      </c>
      <c r="I710" s="1" t="s">
        <v>67</v>
      </c>
      <c r="J710" s="3">
        <v>4</v>
      </c>
      <c r="K710" s="2">
        <v>74.77</v>
      </c>
      <c r="L710" s="2">
        <v>0.15</v>
      </c>
      <c r="M710" s="2">
        <v>254.21</v>
      </c>
      <c r="N710" s="2">
        <v>54.91</v>
      </c>
      <c r="O710" s="1" t="s">
        <v>26</v>
      </c>
      <c r="P710" s="1" t="s">
        <v>27</v>
      </c>
      <c r="Q710" s="1" t="s">
        <v>81</v>
      </c>
      <c r="R710" s="3">
        <v>3</v>
      </c>
      <c r="S710" s="3">
        <f t="shared" si="34"/>
        <v>2025</v>
      </c>
      <c r="T710" s="3">
        <f t="shared" si="33"/>
        <v>4</v>
      </c>
      <c r="U710" t="str">
        <f t="shared" si="35"/>
        <v>April</v>
      </c>
    </row>
    <row r="711" spans="1:21" x14ac:dyDescent="0.3">
      <c r="A711" t="s">
        <v>1469</v>
      </c>
      <c r="B711" s="11">
        <v>45924</v>
      </c>
      <c r="C711" t="s">
        <v>918</v>
      </c>
      <c r="D711" s="1" t="s">
        <v>178</v>
      </c>
      <c r="E711" s="1" t="s">
        <v>21</v>
      </c>
      <c r="F711" s="1" t="s">
        <v>22</v>
      </c>
      <c r="G711" s="1" t="s">
        <v>320</v>
      </c>
      <c r="H711" s="1" t="s">
        <v>102</v>
      </c>
      <c r="I711" s="1" t="s">
        <v>34</v>
      </c>
      <c r="J711" s="3">
        <v>1</v>
      </c>
      <c r="K711" s="2">
        <v>49.89</v>
      </c>
      <c r="L711" s="2">
        <v>0</v>
      </c>
      <c r="M711" s="2">
        <v>49.89</v>
      </c>
      <c r="N711" s="2">
        <v>13.38</v>
      </c>
      <c r="O711" s="1" t="s">
        <v>26</v>
      </c>
      <c r="P711" s="1" t="s">
        <v>27</v>
      </c>
      <c r="Q711" s="1" t="s">
        <v>81</v>
      </c>
      <c r="R711" s="3">
        <v>2</v>
      </c>
      <c r="S711" s="3">
        <f t="shared" si="34"/>
        <v>2025</v>
      </c>
      <c r="T711" s="3">
        <f t="shared" si="33"/>
        <v>9</v>
      </c>
      <c r="U711" t="str">
        <f t="shared" si="35"/>
        <v>September</v>
      </c>
    </row>
    <row r="712" spans="1:21" x14ac:dyDescent="0.3">
      <c r="A712" t="s">
        <v>1470</v>
      </c>
      <c r="B712" s="11">
        <v>45955</v>
      </c>
      <c r="C712" t="s">
        <v>1471</v>
      </c>
      <c r="D712" s="1" t="s">
        <v>142</v>
      </c>
      <c r="E712" s="1" t="s">
        <v>94</v>
      </c>
      <c r="F712" s="1" t="s">
        <v>95</v>
      </c>
      <c r="G712" s="1" t="s">
        <v>94</v>
      </c>
      <c r="H712" s="1" t="s">
        <v>59</v>
      </c>
      <c r="I712" s="1" t="s">
        <v>60</v>
      </c>
      <c r="J712" s="3">
        <v>2</v>
      </c>
      <c r="K712" s="2">
        <v>44.81</v>
      </c>
      <c r="L712" s="2">
        <v>0.05</v>
      </c>
      <c r="M712" s="2">
        <v>85.14</v>
      </c>
      <c r="N712" s="2">
        <v>20.51</v>
      </c>
      <c r="O712" s="1" t="s">
        <v>35</v>
      </c>
      <c r="P712" s="1" t="s">
        <v>27</v>
      </c>
      <c r="Q712" s="1" t="s">
        <v>28</v>
      </c>
      <c r="R712" s="3">
        <v>5</v>
      </c>
      <c r="S712" s="3">
        <f t="shared" si="34"/>
        <v>2025</v>
      </c>
      <c r="T712" s="3">
        <f t="shared" si="33"/>
        <v>10</v>
      </c>
      <c r="U712" t="str">
        <f t="shared" si="35"/>
        <v>October</v>
      </c>
    </row>
    <row r="713" spans="1:21" x14ac:dyDescent="0.3">
      <c r="A713" t="s">
        <v>1472</v>
      </c>
      <c r="B713" s="11">
        <v>45890</v>
      </c>
      <c r="C713" t="s">
        <v>1473</v>
      </c>
      <c r="D713" s="1" t="s">
        <v>153</v>
      </c>
      <c r="E713" s="1" t="s">
        <v>64</v>
      </c>
      <c r="F713" s="1" t="s">
        <v>65</v>
      </c>
      <c r="G713" s="1" t="s">
        <v>158</v>
      </c>
      <c r="H713" s="1" t="s">
        <v>90</v>
      </c>
      <c r="I713" s="1" t="s">
        <v>86</v>
      </c>
      <c r="J713" s="3">
        <v>1</v>
      </c>
      <c r="K713" s="2">
        <v>100.69</v>
      </c>
      <c r="L713" s="2">
        <v>0.05</v>
      </c>
      <c r="M713" s="2">
        <v>95.65</v>
      </c>
      <c r="N713" s="2">
        <v>24.73</v>
      </c>
      <c r="O713" s="1" t="s">
        <v>35</v>
      </c>
      <c r="P713" s="1" t="s">
        <v>27</v>
      </c>
      <c r="Q713" s="1" t="s">
        <v>28</v>
      </c>
      <c r="R713" s="3">
        <v>5</v>
      </c>
      <c r="S713" s="3">
        <f t="shared" si="34"/>
        <v>2025</v>
      </c>
      <c r="T713" s="3">
        <f t="shared" si="33"/>
        <v>8</v>
      </c>
      <c r="U713" t="str">
        <f t="shared" si="35"/>
        <v>August</v>
      </c>
    </row>
    <row r="714" spans="1:21" x14ac:dyDescent="0.3">
      <c r="A714" t="s">
        <v>1474</v>
      </c>
      <c r="B714" s="11">
        <v>45842</v>
      </c>
      <c r="C714" t="s">
        <v>127</v>
      </c>
      <c r="D714" s="1" t="s">
        <v>122</v>
      </c>
      <c r="E714" s="1" t="s">
        <v>106</v>
      </c>
      <c r="F714" s="1" t="s">
        <v>65</v>
      </c>
      <c r="G714" s="1" t="s">
        <v>107</v>
      </c>
      <c r="H714" s="1" t="s">
        <v>146</v>
      </c>
      <c r="I714" s="1" t="s">
        <v>67</v>
      </c>
      <c r="J714" s="3">
        <v>2</v>
      </c>
      <c r="K714" s="2">
        <v>80.98</v>
      </c>
      <c r="L714" s="2">
        <v>0.1</v>
      </c>
      <c r="M714" s="2">
        <v>145.77000000000001</v>
      </c>
      <c r="N714" s="2">
        <v>38.9</v>
      </c>
      <c r="O714" s="1" t="s">
        <v>26</v>
      </c>
      <c r="P714" s="1" t="s">
        <v>27</v>
      </c>
      <c r="Q714" s="1" t="s">
        <v>28</v>
      </c>
      <c r="R714" s="3">
        <v>1</v>
      </c>
      <c r="S714" s="3">
        <f t="shared" si="34"/>
        <v>2025</v>
      </c>
      <c r="T714" s="3">
        <f t="shared" si="33"/>
        <v>7</v>
      </c>
      <c r="U714" t="str">
        <f t="shared" si="35"/>
        <v>July</v>
      </c>
    </row>
    <row r="715" spans="1:21" x14ac:dyDescent="0.3">
      <c r="A715" t="s">
        <v>1475</v>
      </c>
      <c r="B715" s="11">
        <v>45819</v>
      </c>
      <c r="C715" t="s">
        <v>1476</v>
      </c>
      <c r="D715" s="1" t="s">
        <v>89</v>
      </c>
      <c r="E715" s="1" t="s">
        <v>100</v>
      </c>
      <c r="F715" s="1" t="s">
        <v>57</v>
      </c>
      <c r="G715" s="1" t="s">
        <v>221</v>
      </c>
      <c r="H715" s="1" t="s">
        <v>125</v>
      </c>
      <c r="I715" s="1" t="s">
        <v>34</v>
      </c>
      <c r="J715" s="3">
        <v>1</v>
      </c>
      <c r="K715" s="2">
        <v>161.16999999999999</v>
      </c>
      <c r="L715" s="2">
        <v>0.15</v>
      </c>
      <c r="M715" s="2">
        <v>136.99</v>
      </c>
      <c r="N715" s="2">
        <v>32.76</v>
      </c>
      <c r="O715" s="1" t="s">
        <v>35</v>
      </c>
      <c r="P715" s="1" t="s">
        <v>136</v>
      </c>
      <c r="Q715" s="1" t="s">
        <v>28</v>
      </c>
      <c r="R715" s="3">
        <v>4</v>
      </c>
      <c r="S715" s="3">
        <f t="shared" si="34"/>
        <v>2025</v>
      </c>
      <c r="T715" s="3">
        <f t="shared" si="33"/>
        <v>6</v>
      </c>
      <c r="U715" t="str">
        <f t="shared" si="35"/>
        <v>June</v>
      </c>
    </row>
    <row r="716" spans="1:21" x14ac:dyDescent="0.3">
      <c r="A716" t="s">
        <v>1477</v>
      </c>
      <c r="B716" s="11">
        <v>45794</v>
      </c>
      <c r="C716" t="s">
        <v>1478</v>
      </c>
      <c r="D716" s="1" t="s">
        <v>166</v>
      </c>
      <c r="E716" s="1" t="s">
        <v>143</v>
      </c>
      <c r="F716" s="1" t="s">
        <v>144</v>
      </c>
      <c r="G716" s="1" t="s">
        <v>145</v>
      </c>
      <c r="H716" s="1" t="s">
        <v>150</v>
      </c>
      <c r="I716" s="1" t="s">
        <v>97</v>
      </c>
      <c r="J716" s="3">
        <v>1</v>
      </c>
      <c r="K716" s="2">
        <v>73.27</v>
      </c>
      <c r="L716" s="2">
        <v>0.1</v>
      </c>
      <c r="M716" s="2">
        <v>65.94</v>
      </c>
      <c r="N716" s="2">
        <v>14.05</v>
      </c>
      <c r="O716" s="1" t="s">
        <v>35</v>
      </c>
      <c r="P716" s="1" t="s">
        <v>27</v>
      </c>
      <c r="Q716" s="1" t="s">
        <v>28</v>
      </c>
      <c r="R716" s="3">
        <v>4</v>
      </c>
      <c r="S716" s="3">
        <f t="shared" si="34"/>
        <v>2025</v>
      </c>
      <c r="T716" s="3">
        <f t="shared" si="33"/>
        <v>5</v>
      </c>
      <c r="U716" t="str">
        <f t="shared" si="35"/>
        <v>May</v>
      </c>
    </row>
    <row r="717" spans="1:21" x14ac:dyDescent="0.3">
      <c r="A717" t="s">
        <v>1479</v>
      </c>
      <c r="B717" s="11">
        <v>46004</v>
      </c>
      <c r="C717" t="s">
        <v>1480</v>
      </c>
      <c r="D717" s="1" t="s">
        <v>157</v>
      </c>
      <c r="E717" s="1" t="s">
        <v>143</v>
      </c>
      <c r="F717" s="1" t="s">
        <v>144</v>
      </c>
      <c r="G717" s="1" t="s">
        <v>198</v>
      </c>
      <c r="H717" s="1" t="s">
        <v>51</v>
      </c>
      <c r="I717" s="1" t="s">
        <v>34</v>
      </c>
      <c r="J717" s="3">
        <v>3</v>
      </c>
      <c r="K717" s="2">
        <v>150.78</v>
      </c>
      <c r="L717" s="2">
        <v>0.15</v>
      </c>
      <c r="M717" s="2">
        <v>384.48</v>
      </c>
      <c r="N717" s="2">
        <v>54.79</v>
      </c>
      <c r="O717" s="1" t="s">
        <v>109</v>
      </c>
      <c r="P717" s="1" t="s">
        <v>52</v>
      </c>
      <c r="Q717" s="1" t="s">
        <v>28</v>
      </c>
      <c r="R717" s="3">
        <v>3</v>
      </c>
      <c r="S717" s="3">
        <f t="shared" si="34"/>
        <v>2025</v>
      </c>
      <c r="T717" s="3">
        <f t="shared" si="33"/>
        <v>12</v>
      </c>
      <c r="U717" t="str">
        <f t="shared" si="35"/>
        <v>December</v>
      </c>
    </row>
    <row r="718" spans="1:21" x14ac:dyDescent="0.3">
      <c r="A718" t="s">
        <v>1481</v>
      </c>
      <c r="B718" s="11">
        <v>45977</v>
      </c>
      <c r="C718" t="s">
        <v>1482</v>
      </c>
      <c r="D718" s="1" t="s">
        <v>93</v>
      </c>
      <c r="E718" s="1" t="s">
        <v>123</v>
      </c>
      <c r="F718" s="1" t="s">
        <v>57</v>
      </c>
      <c r="G718" s="1" t="s">
        <v>139</v>
      </c>
      <c r="H718" s="1" t="s">
        <v>85</v>
      </c>
      <c r="I718" s="1" t="s">
        <v>86</v>
      </c>
      <c r="J718" s="3">
        <v>1</v>
      </c>
      <c r="K718" s="2">
        <v>128.74</v>
      </c>
      <c r="L718" s="2">
        <v>0.15</v>
      </c>
      <c r="M718" s="2">
        <v>109.43</v>
      </c>
      <c r="N718" s="2">
        <v>23.11</v>
      </c>
      <c r="O718" s="1" t="s">
        <v>44</v>
      </c>
      <c r="P718" s="1" t="s">
        <v>27</v>
      </c>
      <c r="Q718" s="1" t="s">
        <v>28</v>
      </c>
      <c r="R718" s="3">
        <v>5</v>
      </c>
      <c r="S718" s="3">
        <f t="shared" si="34"/>
        <v>2025</v>
      </c>
      <c r="T718" s="3">
        <f t="shared" si="33"/>
        <v>11</v>
      </c>
      <c r="U718" t="str">
        <f t="shared" si="35"/>
        <v>November</v>
      </c>
    </row>
    <row r="719" spans="1:21" x14ac:dyDescent="0.3">
      <c r="A719" t="s">
        <v>1483</v>
      </c>
      <c r="B719" s="11">
        <v>46013</v>
      </c>
      <c r="C719" t="s">
        <v>1484</v>
      </c>
      <c r="D719" s="1" t="s">
        <v>47</v>
      </c>
      <c r="E719" s="1" t="s">
        <v>21</v>
      </c>
      <c r="F719" s="1" t="s">
        <v>22</v>
      </c>
      <c r="G719" s="1" t="s">
        <v>320</v>
      </c>
      <c r="H719" s="1" t="s">
        <v>59</v>
      </c>
      <c r="I719" s="1" t="s">
        <v>60</v>
      </c>
      <c r="J719" s="3">
        <v>1</v>
      </c>
      <c r="K719" s="2">
        <v>48.51</v>
      </c>
      <c r="L719" s="2">
        <v>0.1</v>
      </c>
      <c r="M719" s="2">
        <v>43.66</v>
      </c>
      <c r="N719" s="2">
        <v>12.67</v>
      </c>
      <c r="O719" s="1" t="s">
        <v>44</v>
      </c>
      <c r="P719" s="1" t="s">
        <v>27</v>
      </c>
      <c r="Q719" s="1" t="s">
        <v>28</v>
      </c>
      <c r="R719" s="3">
        <v>5</v>
      </c>
      <c r="S719" s="3">
        <f t="shared" si="34"/>
        <v>2025</v>
      </c>
      <c r="T719" s="3">
        <f t="shared" si="33"/>
        <v>12</v>
      </c>
      <c r="U719" t="str">
        <f t="shared" si="35"/>
        <v>December</v>
      </c>
    </row>
    <row r="720" spans="1:21" x14ac:dyDescent="0.3">
      <c r="A720" t="s">
        <v>1485</v>
      </c>
      <c r="B720" s="11">
        <v>45706</v>
      </c>
      <c r="C720" t="s">
        <v>1372</v>
      </c>
      <c r="D720" s="1" t="s">
        <v>118</v>
      </c>
      <c r="E720" s="1" t="s">
        <v>143</v>
      </c>
      <c r="F720" s="1" t="s">
        <v>144</v>
      </c>
      <c r="G720" s="1" t="s">
        <v>145</v>
      </c>
      <c r="H720" s="1" t="s">
        <v>66</v>
      </c>
      <c r="I720" s="1" t="s">
        <v>67</v>
      </c>
      <c r="J720" s="3">
        <v>1</v>
      </c>
      <c r="K720" s="2">
        <v>53.34</v>
      </c>
      <c r="L720" s="2">
        <v>0.05</v>
      </c>
      <c r="M720" s="2">
        <v>50.67</v>
      </c>
      <c r="N720" s="2">
        <v>14.88</v>
      </c>
      <c r="O720" s="1" t="s">
        <v>35</v>
      </c>
      <c r="P720" s="1" t="s">
        <v>136</v>
      </c>
      <c r="Q720" s="1" t="s">
        <v>28</v>
      </c>
      <c r="R720" s="3">
        <v>4</v>
      </c>
      <c r="S720" s="3">
        <f t="shared" si="34"/>
        <v>2025</v>
      </c>
      <c r="T720" s="3">
        <f t="shared" si="33"/>
        <v>2</v>
      </c>
      <c r="U720" t="str">
        <f t="shared" si="35"/>
        <v>February</v>
      </c>
    </row>
    <row r="721" spans="1:21" x14ac:dyDescent="0.3">
      <c r="A721" t="s">
        <v>1486</v>
      </c>
      <c r="B721" s="11">
        <v>45943</v>
      </c>
      <c r="C721" t="s">
        <v>1487</v>
      </c>
      <c r="D721" s="1" t="s">
        <v>149</v>
      </c>
      <c r="E721" s="1" t="s">
        <v>123</v>
      </c>
      <c r="F721" s="1" t="s">
        <v>57</v>
      </c>
      <c r="G721" s="1" t="s">
        <v>124</v>
      </c>
      <c r="H721" s="1" t="s">
        <v>125</v>
      </c>
      <c r="I721" s="1" t="s">
        <v>34</v>
      </c>
      <c r="J721" s="3">
        <v>3</v>
      </c>
      <c r="K721" s="2">
        <v>152.76</v>
      </c>
      <c r="L721" s="2">
        <v>0.05</v>
      </c>
      <c r="M721" s="2">
        <v>435.36</v>
      </c>
      <c r="N721" s="2">
        <v>91.83</v>
      </c>
      <c r="O721" s="1" t="s">
        <v>80</v>
      </c>
      <c r="P721" s="1" t="s">
        <v>27</v>
      </c>
      <c r="Q721" s="1" t="s">
        <v>28</v>
      </c>
      <c r="R721" s="3">
        <v>3</v>
      </c>
      <c r="S721" s="3">
        <f t="shared" si="34"/>
        <v>2025</v>
      </c>
      <c r="T721" s="3">
        <f t="shared" si="33"/>
        <v>10</v>
      </c>
      <c r="U721" t="str">
        <f t="shared" si="35"/>
        <v>October</v>
      </c>
    </row>
    <row r="722" spans="1:21" x14ac:dyDescent="0.3">
      <c r="A722" t="s">
        <v>1488</v>
      </c>
      <c r="B722" s="11">
        <v>46006</v>
      </c>
      <c r="C722" t="s">
        <v>1489</v>
      </c>
      <c r="D722" s="1" t="s">
        <v>189</v>
      </c>
      <c r="E722" s="1" t="s">
        <v>64</v>
      </c>
      <c r="F722" s="1" t="s">
        <v>65</v>
      </c>
      <c r="G722" s="1" t="s">
        <v>77</v>
      </c>
      <c r="H722" s="1" t="s">
        <v>150</v>
      </c>
      <c r="I722" s="1" t="s">
        <v>97</v>
      </c>
      <c r="J722" s="3">
        <v>1</v>
      </c>
      <c r="K722" s="2">
        <v>79.989999999999995</v>
      </c>
      <c r="L722" s="2">
        <v>0.05</v>
      </c>
      <c r="M722" s="2">
        <v>75.989999999999995</v>
      </c>
      <c r="N722" s="2">
        <v>20.260000000000002</v>
      </c>
      <c r="O722" s="1" t="s">
        <v>44</v>
      </c>
      <c r="P722" s="1" t="s">
        <v>27</v>
      </c>
      <c r="Q722" s="1" t="s">
        <v>81</v>
      </c>
      <c r="R722" s="3">
        <v>4</v>
      </c>
      <c r="S722" s="3">
        <f t="shared" si="34"/>
        <v>2025</v>
      </c>
      <c r="T722" s="3">
        <f t="shared" si="33"/>
        <v>12</v>
      </c>
      <c r="U722" t="str">
        <f t="shared" si="35"/>
        <v>December</v>
      </c>
    </row>
    <row r="723" spans="1:21" x14ac:dyDescent="0.3">
      <c r="A723" t="s">
        <v>1490</v>
      </c>
      <c r="B723" s="11">
        <v>45728</v>
      </c>
      <c r="C723" t="s">
        <v>1491</v>
      </c>
      <c r="D723" s="1" t="s">
        <v>201</v>
      </c>
      <c r="E723" s="1" t="s">
        <v>71</v>
      </c>
      <c r="F723" s="1" t="s">
        <v>72</v>
      </c>
      <c r="G723" s="1" t="s">
        <v>73</v>
      </c>
      <c r="H723" s="1" t="s">
        <v>59</v>
      </c>
      <c r="I723" s="1" t="s">
        <v>60</v>
      </c>
      <c r="J723" s="3">
        <v>1</v>
      </c>
      <c r="K723" s="2">
        <v>42.28</v>
      </c>
      <c r="L723" s="2">
        <v>0.05</v>
      </c>
      <c r="M723" s="2">
        <v>40.17</v>
      </c>
      <c r="N723" s="2">
        <v>11.3</v>
      </c>
      <c r="O723" s="1" t="s">
        <v>80</v>
      </c>
      <c r="P723" s="1" t="s">
        <v>27</v>
      </c>
      <c r="Q723" s="1" t="s">
        <v>28</v>
      </c>
      <c r="R723" s="3">
        <v>4</v>
      </c>
      <c r="S723" s="3">
        <f t="shared" si="34"/>
        <v>2025</v>
      </c>
      <c r="T723" s="3">
        <f t="shared" si="33"/>
        <v>3</v>
      </c>
      <c r="U723" t="str">
        <f t="shared" si="35"/>
        <v>March</v>
      </c>
    </row>
    <row r="724" spans="1:21" x14ac:dyDescent="0.3">
      <c r="A724" t="s">
        <v>1492</v>
      </c>
      <c r="B724" s="11">
        <v>45684</v>
      </c>
      <c r="C724" t="s">
        <v>1493</v>
      </c>
      <c r="D724" s="1" t="s">
        <v>105</v>
      </c>
      <c r="E724" s="1" t="s">
        <v>64</v>
      </c>
      <c r="F724" s="1" t="s">
        <v>65</v>
      </c>
      <c r="G724" s="1" t="s">
        <v>158</v>
      </c>
      <c r="H724" s="1" t="s">
        <v>182</v>
      </c>
      <c r="I724" s="1" t="s">
        <v>34</v>
      </c>
      <c r="J724" s="3">
        <v>2</v>
      </c>
      <c r="K724" s="2">
        <v>65.19</v>
      </c>
      <c r="L724" s="2">
        <v>0</v>
      </c>
      <c r="M724" s="2">
        <v>130.37</v>
      </c>
      <c r="N724" s="2">
        <v>30.21</v>
      </c>
      <c r="O724" s="1" t="s">
        <v>80</v>
      </c>
      <c r="P724" s="1" t="s">
        <v>27</v>
      </c>
      <c r="Q724" s="1" t="s">
        <v>28</v>
      </c>
      <c r="R724" s="3">
        <v>5</v>
      </c>
      <c r="S724" s="3">
        <f t="shared" si="34"/>
        <v>2025</v>
      </c>
      <c r="T724" s="3">
        <f t="shared" si="33"/>
        <v>1</v>
      </c>
      <c r="U724" t="str">
        <f t="shared" si="35"/>
        <v>January</v>
      </c>
    </row>
    <row r="725" spans="1:21" x14ac:dyDescent="0.3">
      <c r="A725" t="s">
        <v>1494</v>
      </c>
      <c r="B725" s="11">
        <v>45947</v>
      </c>
      <c r="C725" t="s">
        <v>1495</v>
      </c>
      <c r="D725" s="1" t="s">
        <v>133</v>
      </c>
      <c r="E725" s="1" t="s">
        <v>100</v>
      </c>
      <c r="F725" s="1" t="s">
        <v>57</v>
      </c>
      <c r="G725" s="1" t="s">
        <v>101</v>
      </c>
      <c r="H725" s="1" t="s">
        <v>182</v>
      </c>
      <c r="I725" s="1" t="s">
        <v>34</v>
      </c>
      <c r="J725" s="3">
        <v>2</v>
      </c>
      <c r="K725" s="2">
        <v>67.23</v>
      </c>
      <c r="L725" s="2">
        <v>0.25</v>
      </c>
      <c r="M725" s="2">
        <v>100.85</v>
      </c>
      <c r="N725" s="2">
        <v>20.11</v>
      </c>
      <c r="O725" s="1" t="s">
        <v>109</v>
      </c>
      <c r="P725" s="1" t="s">
        <v>27</v>
      </c>
      <c r="Q725" s="1" t="s">
        <v>81</v>
      </c>
      <c r="R725" s="3">
        <v>2</v>
      </c>
      <c r="S725" s="3">
        <f t="shared" si="34"/>
        <v>2025</v>
      </c>
      <c r="T725" s="3">
        <f t="shared" si="33"/>
        <v>10</v>
      </c>
      <c r="U725" t="str">
        <f t="shared" si="35"/>
        <v>October</v>
      </c>
    </row>
    <row r="726" spans="1:21" x14ac:dyDescent="0.3">
      <c r="A726" t="s">
        <v>1496</v>
      </c>
      <c r="B726" s="11">
        <v>45882</v>
      </c>
      <c r="C726" t="s">
        <v>1497</v>
      </c>
      <c r="D726" s="1" t="s">
        <v>185</v>
      </c>
      <c r="E726" s="1" t="s">
        <v>143</v>
      </c>
      <c r="F726" s="1" t="s">
        <v>144</v>
      </c>
      <c r="G726" s="1" t="s">
        <v>145</v>
      </c>
      <c r="H726" s="1" t="s">
        <v>150</v>
      </c>
      <c r="I726" s="1" t="s">
        <v>97</v>
      </c>
      <c r="J726" s="3">
        <v>2</v>
      </c>
      <c r="K726" s="2">
        <v>77.34</v>
      </c>
      <c r="L726" s="2">
        <v>0</v>
      </c>
      <c r="M726" s="2">
        <v>154.66999999999999</v>
      </c>
      <c r="N726" s="2">
        <v>46.56</v>
      </c>
      <c r="O726" s="1" t="s">
        <v>44</v>
      </c>
      <c r="P726" s="1" t="s">
        <v>52</v>
      </c>
      <c r="Q726" s="1" t="s">
        <v>81</v>
      </c>
      <c r="R726" s="3">
        <v>4</v>
      </c>
      <c r="S726" s="3">
        <f t="shared" si="34"/>
        <v>2025</v>
      </c>
      <c r="T726" s="3">
        <f t="shared" si="33"/>
        <v>8</v>
      </c>
      <c r="U726" t="str">
        <f t="shared" si="35"/>
        <v>August</v>
      </c>
    </row>
    <row r="727" spans="1:21" x14ac:dyDescent="0.3">
      <c r="A727" t="s">
        <v>1498</v>
      </c>
      <c r="B727" s="11">
        <v>45980</v>
      </c>
      <c r="C727" t="s">
        <v>1499</v>
      </c>
      <c r="D727" s="1" t="s">
        <v>39</v>
      </c>
      <c r="E727" s="1" t="s">
        <v>21</v>
      </c>
      <c r="F727" s="1" t="s">
        <v>22</v>
      </c>
      <c r="G727" s="1" t="s">
        <v>227</v>
      </c>
      <c r="H727" s="1" t="s">
        <v>90</v>
      </c>
      <c r="I727" s="1" t="s">
        <v>86</v>
      </c>
      <c r="J727" s="3">
        <v>1</v>
      </c>
      <c r="K727" s="2">
        <v>98.37</v>
      </c>
      <c r="L727" s="2">
        <v>0.1</v>
      </c>
      <c r="M727" s="2">
        <v>88.53</v>
      </c>
      <c r="N727" s="2">
        <v>20.49</v>
      </c>
      <c r="O727" s="1" t="s">
        <v>80</v>
      </c>
      <c r="P727" s="1" t="s">
        <v>27</v>
      </c>
      <c r="Q727" s="1" t="s">
        <v>81</v>
      </c>
      <c r="R727" s="3">
        <v>5</v>
      </c>
      <c r="S727" s="3">
        <f t="shared" si="34"/>
        <v>2025</v>
      </c>
      <c r="T727" s="3">
        <f t="shared" si="33"/>
        <v>11</v>
      </c>
      <c r="U727" t="str">
        <f t="shared" si="35"/>
        <v>November</v>
      </c>
    </row>
    <row r="728" spans="1:21" x14ac:dyDescent="0.3">
      <c r="A728" t="s">
        <v>1500</v>
      </c>
      <c r="B728" s="11">
        <v>45712</v>
      </c>
      <c r="C728" t="s">
        <v>1501</v>
      </c>
      <c r="D728" s="1" t="s">
        <v>105</v>
      </c>
      <c r="E728" s="1" t="s">
        <v>100</v>
      </c>
      <c r="F728" s="1" t="s">
        <v>57</v>
      </c>
      <c r="G728" s="1" t="s">
        <v>221</v>
      </c>
      <c r="H728" s="1" t="s">
        <v>146</v>
      </c>
      <c r="I728" s="1" t="s">
        <v>67</v>
      </c>
      <c r="J728" s="3">
        <v>3</v>
      </c>
      <c r="K728" s="2">
        <v>77.209999999999994</v>
      </c>
      <c r="L728" s="2">
        <v>0.15</v>
      </c>
      <c r="M728" s="2">
        <v>196.87</v>
      </c>
      <c r="N728" s="2">
        <v>40.049999999999997</v>
      </c>
      <c r="O728" s="1" t="s">
        <v>80</v>
      </c>
      <c r="P728" s="1" t="s">
        <v>52</v>
      </c>
      <c r="Q728" s="1" t="s">
        <v>28</v>
      </c>
      <c r="R728" s="3">
        <v>2</v>
      </c>
      <c r="S728" s="3">
        <f t="shared" si="34"/>
        <v>2025</v>
      </c>
      <c r="T728" s="3">
        <f t="shared" si="33"/>
        <v>2</v>
      </c>
      <c r="U728" t="str">
        <f t="shared" si="35"/>
        <v>February</v>
      </c>
    </row>
    <row r="729" spans="1:21" x14ac:dyDescent="0.3">
      <c r="A729" t="s">
        <v>1502</v>
      </c>
      <c r="B729" s="11">
        <v>45967</v>
      </c>
      <c r="C729" t="s">
        <v>1083</v>
      </c>
      <c r="D729" s="1" t="s">
        <v>133</v>
      </c>
      <c r="E729" s="1" t="s">
        <v>64</v>
      </c>
      <c r="F729" s="1" t="s">
        <v>65</v>
      </c>
      <c r="G729" s="1" t="s">
        <v>77</v>
      </c>
      <c r="H729" s="1" t="s">
        <v>24</v>
      </c>
      <c r="I729" s="1" t="s">
        <v>25</v>
      </c>
      <c r="J729" s="3">
        <v>2</v>
      </c>
      <c r="K729" s="2">
        <v>43.76</v>
      </c>
      <c r="L729" s="2">
        <v>0.05</v>
      </c>
      <c r="M729" s="2">
        <v>83.14</v>
      </c>
      <c r="N729" s="2">
        <v>26.63</v>
      </c>
      <c r="O729" s="1" t="s">
        <v>224</v>
      </c>
      <c r="P729" s="1" t="s">
        <v>27</v>
      </c>
      <c r="Q729" s="1" t="s">
        <v>28</v>
      </c>
      <c r="R729" s="3">
        <v>4</v>
      </c>
      <c r="S729" s="3">
        <f t="shared" si="34"/>
        <v>2025</v>
      </c>
      <c r="T729" s="3">
        <f t="shared" si="33"/>
        <v>11</v>
      </c>
      <c r="U729" t="str">
        <f t="shared" si="35"/>
        <v>November</v>
      </c>
    </row>
    <row r="730" spans="1:21" x14ac:dyDescent="0.3">
      <c r="A730" t="s">
        <v>1503</v>
      </c>
      <c r="B730" s="11">
        <v>45736</v>
      </c>
      <c r="C730" t="s">
        <v>1504</v>
      </c>
      <c r="D730" s="1" t="s">
        <v>260</v>
      </c>
      <c r="E730" s="1" t="s">
        <v>64</v>
      </c>
      <c r="F730" s="1" t="s">
        <v>65</v>
      </c>
      <c r="G730" s="1" t="s">
        <v>213</v>
      </c>
      <c r="H730" s="1" t="s">
        <v>102</v>
      </c>
      <c r="I730" s="1" t="s">
        <v>34</v>
      </c>
      <c r="J730" s="3">
        <v>3</v>
      </c>
      <c r="K730" s="2">
        <v>51.06</v>
      </c>
      <c r="L730" s="2">
        <v>0.25</v>
      </c>
      <c r="M730" s="2">
        <v>114.88</v>
      </c>
      <c r="N730" s="2">
        <v>20.11</v>
      </c>
      <c r="O730" s="1" t="s">
        <v>109</v>
      </c>
      <c r="P730" s="1" t="s">
        <v>52</v>
      </c>
      <c r="Q730" s="1" t="s">
        <v>81</v>
      </c>
      <c r="R730" s="3">
        <v>5</v>
      </c>
      <c r="S730" s="3">
        <f t="shared" si="34"/>
        <v>2025</v>
      </c>
      <c r="T730" s="3">
        <f t="shared" si="33"/>
        <v>3</v>
      </c>
      <c r="U730" t="str">
        <f t="shared" si="35"/>
        <v>March</v>
      </c>
    </row>
    <row r="731" spans="1:21" x14ac:dyDescent="0.3">
      <c r="A731" t="s">
        <v>1505</v>
      </c>
      <c r="B731" s="11">
        <v>45721</v>
      </c>
      <c r="C731" t="s">
        <v>1213</v>
      </c>
      <c r="D731" s="1" t="s">
        <v>178</v>
      </c>
      <c r="E731" s="1" t="s">
        <v>64</v>
      </c>
      <c r="F731" s="1" t="s">
        <v>65</v>
      </c>
      <c r="G731" s="1" t="s">
        <v>112</v>
      </c>
      <c r="H731" s="1" t="s">
        <v>51</v>
      </c>
      <c r="I731" s="1" t="s">
        <v>34</v>
      </c>
      <c r="J731" s="3">
        <v>1</v>
      </c>
      <c r="K731" s="2">
        <v>140.25</v>
      </c>
      <c r="L731" s="2">
        <v>0.1</v>
      </c>
      <c r="M731" s="2">
        <v>126.23</v>
      </c>
      <c r="N731" s="2">
        <v>22.8</v>
      </c>
      <c r="O731" s="1" t="s">
        <v>26</v>
      </c>
      <c r="P731" s="1" t="s">
        <v>136</v>
      </c>
      <c r="Q731" s="1" t="s">
        <v>81</v>
      </c>
      <c r="R731" s="3">
        <v>5</v>
      </c>
      <c r="S731" s="3">
        <f t="shared" si="34"/>
        <v>2025</v>
      </c>
      <c r="T731" s="3">
        <f t="shared" si="33"/>
        <v>3</v>
      </c>
      <c r="U731" t="str">
        <f t="shared" si="35"/>
        <v>March</v>
      </c>
    </row>
    <row r="732" spans="1:21" x14ac:dyDescent="0.3">
      <c r="A732" t="s">
        <v>1506</v>
      </c>
      <c r="B732" s="11">
        <v>45722</v>
      </c>
      <c r="C732" t="s">
        <v>1507</v>
      </c>
      <c r="D732" s="1" t="s">
        <v>149</v>
      </c>
      <c r="E732" s="1" t="s">
        <v>40</v>
      </c>
      <c r="F732" s="1" t="s">
        <v>41</v>
      </c>
      <c r="G732" s="1" t="s">
        <v>192</v>
      </c>
      <c r="H732" s="1" t="s">
        <v>59</v>
      </c>
      <c r="I732" s="1" t="s">
        <v>60</v>
      </c>
      <c r="J732" s="3">
        <v>2</v>
      </c>
      <c r="K732" s="2">
        <v>44.64</v>
      </c>
      <c r="L732" s="2">
        <v>0.05</v>
      </c>
      <c r="M732" s="2">
        <v>84.81</v>
      </c>
      <c r="N732" s="2">
        <v>21.87</v>
      </c>
      <c r="O732" s="1" t="s">
        <v>44</v>
      </c>
      <c r="P732" s="1" t="s">
        <v>27</v>
      </c>
      <c r="Q732" s="1" t="s">
        <v>28</v>
      </c>
      <c r="R732" s="3">
        <v>1</v>
      </c>
      <c r="S732" s="3">
        <f t="shared" si="34"/>
        <v>2025</v>
      </c>
      <c r="T732" s="3">
        <f t="shared" si="33"/>
        <v>3</v>
      </c>
      <c r="U732" t="str">
        <f t="shared" si="35"/>
        <v>March</v>
      </c>
    </row>
    <row r="733" spans="1:21" x14ac:dyDescent="0.3">
      <c r="A733" t="s">
        <v>1508</v>
      </c>
      <c r="B733" s="11">
        <v>45972</v>
      </c>
      <c r="C733" t="s">
        <v>1509</v>
      </c>
      <c r="D733" s="1" t="s">
        <v>244</v>
      </c>
      <c r="E733" s="1" t="s">
        <v>71</v>
      </c>
      <c r="F733" s="1" t="s">
        <v>72</v>
      </c>
      <c r="G733" s="1" t="s">
        <v>73</v>
      </c>
      <c r="H733" s="1" t="s">
        <v>43</v>
      </c>
      <c r="I733" s="1" t="s">
        <v>34</v>
      </c>
      <c r="J733" s="3">
        <v>1</v>
      </c>
      <c r="K733" s="2">
        <v>83.76</v>
      </c>
      <c r="L733" s="2">
        <v>0.05</v>
      </c>
      <c r="M733" s="2">
        <v>79.569999999999993</v>
      </c>
      <c r="N733" s="2">
        <v>18.38</v>
      </c>
      <c r="O733" s="1" t="s">
        <v>26</v>
      </c>
      <c r="P733" s="1" t="s">
        <v>27</v>
      </c>
      <c r="Q733" s="1" t="s">
        <v>28</v>
      </c>
      <c r="R733" s="3">
        <v>4</v>
      </c>
      <c r="S733" s="3">
        <f t="shared" si="34"/>
        <v>2025</v>
      </c>
      <c r="T733" s="3">
        <f t="shared" si="33"/>
        <v>11</v>
      </c>
      <c r="U733" t="str">
        <f t="shared" si="35"/>
        <v>November</v>
      </c>
    </row>
    <row r="734" spans="1:21" x14ac:dyDescent="0.3">
      <c r="A734" t="s">
        <v>1510</v>
      </c>
      <c r="B734" s="11">
        <v>45918</v>
      </c>
      <c r="C734" t="s">
        <v>1434</v>
      </c>
      <c r="D734" s="1" t="s">
        <v>185</v>
      </c>
      <c r="E734" s="1" t="s">
        <v>64</v>
      </c>
      <c r="F734" s="1" t="s">
        <v>65</v>
      </c>
      <c r="G734" s="1" t="s">
        <v>158</v>
      </c>
      <c r="H734" s="1" t="s">
        <v>125</v>
      </c>
      <c r="I734" s="1" t="s">
        <v>34</v>
      </c>
      <c r="J734" s="3">
        <v>1</v>
      </c>
      <c r="K734" s="2">
        <v>166.03</v>
      </c>
      <c r="L734" s="2">
        <v>0</v>
      </c>
      <c r="M734" s="2">
        <v>166.03</v>
      </c>
      <c r="N734" s="2">
        <v>41.26</v>
      </c>
      <c r="O734" s="1" t="s">
        <v>224</v>
      </c>
      <c r="P734" s="1" t="s">
        <v>27</v>
      </c>
      <c r="Q734" s="1" t="s">
        <v>81</v>
      </c>
      <c r="R734" s="3">
        <v>3</v>
      </c>
      <c r="S734" s="3">
        <f t="shared" si="34"/>
        <v>2025</v>
      </c>
      <c r="T734" s="3">
        <f t="shared" si="33"/>
        <v>9</v>
      </c>
      <c r="U734" t="str">
        <f t="shared" si="35"/>
        <v>September</v>
      </c>
    </row>
    <row r="735" spans="1:21" x14ac:dyDescent="0.3">
      <c r="A735" t="s">
        <v>1511</v>
      </c>
      <c r="B735" s="11">
        <v>45862</v>
      </c>
      <c r="C735" t="s">
        <v>1512</v>
      </c>
      <c r="D735" s="1" t="s">
        <v>201</v>
      </c>
      <c r="E735" s="1" t="s">
        <v>100</v>
      </c>
      <c r="F735" s="1" t="s">
        <v>57</v>
      </c>
      <c r="G735" s="1" t="s">
        <v>130</v>
      </c>
      <c r="H735" s="1" t="s">
        <v>146</v>
      </c>
      <c r="I735" s="1" t="s">
        <v>67</v>
      </c>
      <c r="J735" s="3">
        <v>2</v>
      </c>
      <c r="K735" s="2">
        <v>75.930000000000007</v>
      </c>
      <c r="L735" s="2">
        <v>0.1</v>
      </c>
      <c r="M735" s="2">
        <v>136.68</v>
      </c>
      <c r="N735" s="2">
        <v>25.26</v>
      </c>
      <c r="O735" s="1" t="s">
        <v>224</v>
      </c>
      <c r="P735" s="1" t="s">
        <v>52</v>
      </c>
      <c r="Q735" s="1" t="s">
        <v>81</v>
      </c>
      <c r="R735" s="3">
        <v>5</v>
      </c>
      <c r="S735" s="3">
        <f t="shared" si="34"/>
        <v>2025</v>
      </c>
      <c r="T735" s="3">
        <f t="shared" si="33"/>
        <v>7</v>
      </c>
      <c r="U735" t="str">
        <f t="shared" si="35"/>
        <v>July</v>
      </c>
    </row>
    <row r="736" spans="1:21" x14ac:dyDescent="0.3">
      <c r="A736" t="s">
        <v>1513</v>
      </c>
      <c r="B736" s="11">
        <v>45798</v>
      </c>
      <c r="C736" t="s">
        <v>1514</v>
      </c>
      <c r="D736" s="1" t="s">
        <v>189</v>
      </c>
      <c r="E736" s="1" t="s">
        <v>100</v>
      </c>
      <c r="F736" s="1" t="s">
        <v>57</v>
      </c>
      <c r="G736" s="1" t="s">
        <v>221</v>
      </c>
      <c r="H736" s="1" t="s">
        <v>24</v>
      </c>
      <c r="I736" s="1" t="s">
        <v>25</v>
      </c>
      <c r="J736" s="3">
        <v>1</v>
      </c>
      <c r="K736" s="2">
        <v>41.52</v>
      </c>
      <c r="L736" s="2">
        <v>0.15</v>
      </c>
      <c r="M736" s="2">
        <v>35.29</v>
      </c>
      <c r="N736" s="2">
        <v>12.87</v>
      </c>
      <c r="O736" s="1" t="s">
        <v>80</v>
      </c>
      <c r="P736" s="1" t="s">
        <v>27</v>
      </c>
      <c r="Q736" s="1" t="s">
        <v>28</v>
      </c>
      <c r="R736" s="3">
        <v>5</v>
      </c>
      <c r="S736" s="3">
        <f t="shared" si="34"/>
        <v>2025</v>
      </c>
      <c r="T736" s="3">
        <f t="shared" si="33"/>
        <v>5</v>
      </c>
      <c r="U736" t="str">
        <f t="shared" si="35"/>
        <v>May</v>
      </c>
    </row>
    <row r="737" spans="1:21" x14ac:dyDescent="0.3">
      <c r="A737" t="s">
        <v>1515</v>
      </c>
      <c r="B737" s="11">
        <v>45990</v>
      </c>
      <c r="C737" t="s">
        <v>1516</v>
      </c>
      <c r="D737" s="1" t="s">
        <v>89</v>
      </c>
      <c r="E737" s="1" t="s">
        <v>204</v>
      </c>
      <c r="F737" s="1" t="s">
        <v>205</v>
      </c>
      <c r="G737" s="1" t="s">
        <v>210</v>
      </c>
      <c r="H737" s="1" t="s">
        <v>85</v>
      </c>
      <c r="I737" s="1" t="s">
        <v>86</v>
      </c>
      <c r="J737" s="3">
        <v>3</v>
      </c>
      <c r="K737" s="2">
        <v>132.44999999999999</v>
      </c>
      <c r="L737" s="2">
        <v>0</v>
      </c>
      <c r="M737" s="2">
        <v>397.35</v>
      </c>
      <c r="N737" s="2">
        <v>82.71</v>
      </c>
      <c r="O737" s="1" t="s">
        <v>44</v>
      </c>
      <c r="P737" s="1" t="s">
        <v>52</v>
      </c>
      <c r="Q737" s="1" t="s">
        <v>28</v>
      </c>
      <c r="R737" s="3">
        <v>1</v>
      </c>
      <c r="S737" s="3">
        <f t="shared" si="34"/>
        <v>2025</v>
      </c>
      <c r="T737" s="3">
        <f t="shared" si="33"/>
        <v>11</v>
      </c>
      <c r="U737" t="str">
        <f t="shared" si="35"/>
        <v>November</v>
      </c>
    </row>
    <row r="738" spans="1:21" x14ac:dyDescent="0.3">
      <c r="A738" t="s">
        <v>1517</v>
      </c>
      <c r="B738" s="11">
        <v>45811</v>
      </c>
      <c r="C738" t="s">
        <v>1518</v>
      </c>
      <c r="D738" s="1" t="s">
        <v>178</v>
      </c>
      <c r="E738" s="1" t="s">
        <v>100</v>
      </c>
      <c r="F738" s="1" t="s">
        <v>57</v>
      </c>
      <c r="G738" s="1" t="s">
        <v>221</v>
      </c>
      <c r="H738" s="1" t="s">
        <v>43</v>
      </c>
      <c r="I738" s="1" t="s">
        <v>34</v>
      </c>
      <c r="J738" s="3">
        <v>1</v>
      </c>
      <c r="K738" s="2">
        <v>83.67</v>
      </c>
      <c r="L738" s="2">
        <v>0.05</v>
      </c>
      <c r="M738" s="2">
        <v>79.48</v>
      </c>
      <c r="N738" s="2">
        <v>17.420000000000002</v>
      </c>
      <c r="O738" s="1" t="s">
        <v>44</v>
      </c>
      <c r="P738" s="1" t="s">
        <v>27</v>
      </c>
      <c r="Q738" s="1" t="s">
        <v>28</v>
      </c>
      <c r="R738" s="3">
        <v>4</v>
      </c>
      <c r="S738" s="3">
        <f t="shared" si="34"/>
        <v>2025</v>
      </c>
      <c r="T738" s="3">
        <f t="shared" si="33"/>
        <v>6</v>
      </c>
      <c r="U738" t="str">
        <f t="shared" si="35"/>
        <v>June</v>
      </c>
    </row>
    <row r="739" spans="1:21" x14ac:dyDescent="0.3">
      <c r="A739" t="s">
        <v>1519</v>
      </c>
      <c r="B739" s="11">
        <v>45973</v>
      </c>
      <c r="C739" t="s">
        <v>434</v>
      </c>
      <c r="D739" s="1" t="s">
        <v>84</v>
      </c>
      <c r="E739" s="1" t="s">
        <v>40</v>
      </c>
      <c r="F739" s="1" t="s">
        <v>41</v>
      </c>
      <c r="G739" s="1" t="s">
        <v>186</v>
      </c>
      <c r="H739" s="1" t="s">
        <v>125</v>
      </c>
      <c r="I739" s="1" t="s">
        <v>34</v>
      </c>
      <c r="J739" s="3">
        <v>1</v>
      </c>
      <c r="K739" s="2">
        <v>153.86000000000001</v>
      </c>
      <c r="L739" s="2">
        <v>0</v>
      </c>
      <c r="M739" s="2">
        <v>153.86000000000001</v>
      </c>
      <c r="N739" s="2">
        <v>42.97</v>
      </c>
      <c r="O739" s="1" t="s">
        <v>44</v>
      </c>
      <c r="P739" s="1" t="s">
        <v>27</v>
      </c>
      <c r="Q739" s="1" t="s">
        <v>28</v>
      </c>
      <c r="R739" s="3">
        <v>5</v>
      </c>
      <c r="S739" s="3">
        <f t="shared" si="34"/>
        <v>2025</v>
      </c>
      <c r="T739" s="3">
        <f t="shared" si="33"/>
        <v>11</v>
      </c>
      <c r="U739" t="str">
        <f t="shared" si="35"/>
        <v>November</v>
      </c>
    </row>
    <row r="740" spans="1:21" x14ac:dyDescent="0.3">
      <c r="A740" t="s">
        <v>1520</v>
      </c>
      <c r="B740" s="11">
        <v>45829</v>
      </c>
      <c r="C740" t="s">
        <v>1521</v>
      </c>
      <c r="D740" s="1" t="s">
        <v>260</v>
      </c>
      <c r="E740" s="1" t="s">
        <v>40</v>
      </c>
      <c r="F740" s="1" t="s">
        <v>41</v>
      </c>
      <c r="G740" s="1" t="s">
        <v>192</v>
      </c>
      <c r="H740" s="1" t="s">
        <v>182</v>
      </c>
      <c r="I740" s="1" t="s">
        <v>34</v>
      </c>
      <c r="J740" s="3">
        <v>3</v>
      </c>
      <c r="K740" s="2">
        <v>73.569999999999993</v>
      </c>
      <c r="L740" s="2">
        <v>0.2</v>
      </c>
      <c r="M740" s="2">
        <v>176.58</v>
      </c>
      <c r="N740" s="2">
        <v>52.45</v>
      </c>
      <c r="O740" s="1" t="s">
        <v>26</v>
      </c>
      <c r="P740" s="1" t="s">
        <v>27</v>
      </c>
      <c r="Q740" s="1" t="s">
        <v>28</v>
      </c>
      <c r="R740" s="3">
        <v>5</v>
      </c>
      <c r="S740" s="3">
        <f t="shared" si="34"/>
        <v>2025</v>
      </c>
      <c r="T740" s="3">
        <f t="shared" si="33"/>
        <v>6</v>
      </c>
      <c r="U740" t="str">
        <f t="shared" si="35"/>
        <v>June</v>
      </c>
    </row>
    <row r="741" spans="1:21" x14ac:dyDescent="0.3">
      <c r="A741" t="s">
        <v>1522</v>
      </c>
      <c r="B741" s="11">
        <v>45805</v>
      </c>
      <c r="C741" t="s">
        <v>1523</v>
      </c>
      <c r="D741" s="1" t="s">
        <v>244</v>
      </c>
      <c r="E741" s="1" t="s">
        <v>56</v>
      </c>
      <c r="F741" s="1" t="s">
        <v>57</v>
      </c>
      <c r="G741" s="1" t="s">
        <v>58</v>
      </c>
      <c r="H741" s="1" t="s">
        <v>33</v>
      </c>
      <c r="I741" s="1" t="s">
        <v>34</v>
      </c>
      <c r="J741" s="3">
        <v>1</v>
      </c>
      <c r="K741" s="2">
        <v>41.84</v>
      </c>
      <c r="L741" s="2">
        <v>0</v>
      </c>
      <c r="M741" s="2">
        <v>41.84</v>
      </c>
      <c r="N741" s="2">
        <v>7.91</v>
      </c>
      <c r="O741" s="1" t="s">
        <v>109</v>
      </c>
      <c r="P741" s="1" t="s">
        <v>52</v>
      </c>
      <c r="Q741" s="1" t="s">
        <v>28</v>
      </c>
      <c r="R741" s="3">
        <v>3</v>
      </c>
      <c r="S741" s="3">
        <f t="shared" si="34"/>
        <v>2025</v>
      </c>
      <c r="T741" s="3">
        <f t="shared" si="33"/>
        <v>5</v>
      </c>
      <c r="U741" t="str">
        <f t="shared" si="35"/>
        <v>May</v>
      </c>
    </row>
    <row r="742" spans="1:21" x14ac:dyDescent="0.3">
      <c r="A742" t="s">
        <v>1524</v>
      </c>
      <c r="B742" s="11">
        <v>45838</v>
      </c>
      <c r="C742" t="s">
        <v>1525</v>
      </c>
      <c r="D742" s="1" t="s">
        <v>315</v>
      </c>
      <c r="E742" s="1" t="s">
        <v>56</v>
      </c>
      <c r="F742" s="1" t="s">
        <v>57</v>
      </c>
      <c r="G742" s="1" t="s">
        <v>279</v>
      </c>
      <c r="H742" s="1" t="s">
        <v>43</v>
      </c>
      <c r="I742" s="1" t="s">
        <v>34</v>
      </c>
      <c r="J742" s="3">
        <v>1</v>
      </c>
      <c r="K742" s="2">
        <v>82.99</v>
      </c>
      <c r="L742" s="2">
        <v>0.2</v>
      </c>
      <c r="M742" s="2">
        <v>66.39</v>
      </c>
      <c r="N742" s="2">
        <v>13.16</v>
      </c>
      <c r="O742" s="1" t="s">
        <v>80</v>
      </c>
      <c r="P742" s="1" t="s">
        <v>136</v>
      </c>
      <c r="Q742" s="1" t="s">
        <v>28</v>
      </c>
      <c r="R742" s="3">
        <v>4</v>
      </c>
      <c r="S742" s="3">
        <f t="shared" si="34"/>
        <v>2025</v>
      </c>
      <c r="T742" s="3">
        <f t="shared" si="33"/>
        <v>6</v>
      </c>
      <c r="U742" t="str">
        <f t="shared" si="35"/>
        <v>June</v>
      </c>
    </row>
    <row r="743" spans="1:21" x14ac:dyDescent="0.3">
      <c r="A743" t="s">
        <v>1526</v>
      </c>
      <c r="B743" s="11">
        <v>45775</v>
      </c>
      <c r="C743" t="s">
        <v>1527</v>
      </c>
      <c r="D743" s="1" t="s">
        <v>70</v>
      </c>
      <c r="E743" s="1" t="s">
        <v>100</v>
      </c>
      <c r="F743" s="1" t="s">
        <v>57</v>
      </c>
      <c r="G743" s="1" t="s">
        <v>101</v>
      </c>
      <c r="H743" s="1" t="s">
        <v>33</v>
      </c>
      <c r="I743" s="1" t="s">
        <v>34</v>
      </c>
      <c r="J743" s="3">
        <v>2</v>
      </c>
      <c r="K743" s="2">
        <v>38.630000000000003</v>
      </c>
      <c r="L743" s="2">
        <v>0.1</v>
      </c>
      <c r="M743" s="2">
        <v>69.540000000000006</v>
      </c>
      <c r="N743" s="2">
        <v>10.26</v>
      </c>
      <c r="O743" s="1" t="s">
        <v>35</v>
      </c>
      <c r="P743" s="1" t="s">
        <v>27</v>
      </c>
      <c r="Q743" s="1" t="s">
        <v>28</v>
      </c>
      <c r="R743" s="3">
        <v>1</v>
      </c>
      <c r="S743" s="3">
        <f t="shared" si="34"/>
        <v>2025</v>
      </c>
      <c r="T743" s="3">
        <f t="shared" si="33"/>
        <v>4</v>
      </c>
      <c r="U743" t="str">
        <f t="shared" si="35"/>
        <v>April</v>
      </c>
    </row>
    <row r="744" spans="1:21" x14ac:dyDescent="0.3">
      <c r="A744" t="s">
        <v>1528</v>
      </c>
      <c r="B744" s="11">
        <v>45950</v>
      </c>
      <c r="C744" t="s">
        <v>1529</v>
      </c>
      <c r="D744" s="1" t="s">
        <v>157</v>
      </c>
      <c r="E744" s="1" t="s">
        <v>100</v>
      </c>
      <c r="F744" s="1" t="s">
        <v>57</v>
      </c>
      <c r="G744" s="1" t="s">
        <v>101</v>
      </c>
      <c r="H744" s="1" t="s">
        <v>135</v>
      </c>
      <c r="I744" s="1" t="s">
        <v>60</v>
      </c>
      <c r="J744" s="3">
        <v>1</v>
      </c>
      <c r="K744" s="2">
        <v>184.08</v>
      </c>
      <c r="L744" s="2">
        <v>0.05</v>
      </c>
      <c r="M744" s="2">
        <v>174.88</v>
      </c>
      <c r="N744" s="2">
        <v>31.81</v>
      </c>
      <c r="O744" s="1" t="s">
        <v>44</v>
      </c>
      <c r="P744" s="1" t="s">
        <v>27</v>
      </c>
      <c r="Q744" s="1" t="s">
        <v>28</v>
      </c>
      <c r="R744" s="3">
        <v>4</v>
      </c>
      <c r="S744" s="3">
        <f t="shared" si="34"/>
        <v>2025</v>
      </c>
      <c r="T744" s="3">
        <f t="shared" si="33"/>
        <v>10</v>
      </c>
      <c r="U744" t="str">
        <f t="shared" si="35"/>
        <v>October</v>
      </c>
    </row>
    <row r="745" spans="1:21" x14ac:dyDescent="0.3">
      <c r="A745" t="s">
        <v>1530</v>
      </c>
      <c r="B745" s="11">
        <v>45854</v>
      </c>
      <c r="C745" t="s">
        <v>1531</v>
      </c>
      <c r="D745" s="1" t="s">
        <v>76</v>
      </c>
      <c r="E745" s="1" t="s">
        <v>40</v>
      </c>
      <c r="F745" s="1" t="s">
        <v>41</v>
      </c>
      <c r="G745" s="1" t="s">
        <v>343</v>
      </c>
      <c r="H745" s="1" t="s">
        <v>108</v>
      </c>
      <c r="I745" s="1" t="s">
        <v>86</v>
      </c>
      <c r="J745" s="3">
        <v>2</v>
      </c>
      <c r="K745" s="2">
        <v>155.68</v>
      </c>
      <c r="L745" s="2">
        <v>0.1</v>
      </c>
      <c r="M745" s="2">
        <v>280.23</v>
      </c>
      <c r="N745" s="2">
        <v>41.25</v>
      </c>
      <c r="O745" s="1" t="s">
        <v>224</v>
      </c>
      <c r="P745" s="1" t="s">
        <v>27</v>
      </c>
      <c r="Q745" s="1" t="s">
        <v>36</v>
      </c>
      <c r="R745" s="3">
        <v>5</v>
      </c>
      <c r="S745" s="3">
        <f t="shared" si="34"/>
        <v>2025</v>
      </c>
      <c r="T745" s="3">
        <f t="shared" si="33"/>
        <v>7</v>
      </c>
      <c r="U745" t="str">
        <f t="shared" si="35"/>
        <v>July</v>
      </c>
    </row>
    <row r="746" spans="1:21" x14ac:dyDescent="0.3">
      <c r="A746" t="s">
        <v>1532</v>
      </c>
      <c r="B746" s="11">
        <v>45748</v>
      </c>
      <c r="C746" t="s">
        <v>1533</v>
      </c>
      <c r="D746" s="1" t="s">
        <v>189</v>
      </c>
      <c r="E746" s="1" t="s">
        <v>123</v>
      </c>
      <c r="F746" s="1" t="s">
        <v>57</v>
      </c>
      <c r="G746" s="1" t="s">
        <v>139</v>
      </c>
      <c r="H746" s="1" t="s">
        <v>102</v>
      </c>
      <c r="I746" s="1" t="s">
        <v>34</v>
      </c>
      <c r="J746" s="3">
        <v>2</v>
      </c>
      <c r="K746" s="2">
        <v>53.28</v>
      </c>
      <c r="L746" s="2">
        <v>0.1</v>
      </c>
      <c r="M746" s="2">
        <v>95.9</v>
      </c>
      <c r="N746" s="2">
        <v>23.46</v>
      </c>
      <c r="O746" s="1" t="s">
        <v>44</v>
      </c>
      <c r="P746" s="1" t="s">
        <v>27</v>
      </c>
      <c r="Q746" s="1" t="s">
        <v>81</v>
      </c>
      <c r="R746" s="3">
        <v>5</v>
      </c>
      <c r="S746" s="3">
        <f t="shared" si="34"/>
        <v>2025</v>
      </c>
      <c r="T746" s="3">
        <f t="shared" si="33"/>
        <v>4</v>
      </c>
      <c r="U746" t="str">
        <f t="shared" si="35"/>
        <v>April</v>
      </c>
    </row>
    <row r="747" spans="1:21" x14ac:dyDescent="0.3">
      <c r="A747" t="s">
        <v>1534</v>
      </c>
      <c r="B747" s="11">
        <v>45996</v>
      </c>
      <c r="C747" t="s">
        <v>581</v>
      </c>
      <c r="D747" s="1" t="s">
        <v>118</v>
      </c>
      <c r="E747" s="1" t="s">
        <v>123</v>
      </c>
      <c r="F747" s="1" t="s">
        <v>57</v>
      </c>
      <c r="G747" s="1" t="s">
        <v>124</v>
      </c>
      <c r="H747" s="1" t="s">
        <v>146</v>
      </c>
      <c r="I747" s="1" t="s">
        <v>67</v>
      </c>
      <c r="J747" s="3">
        <v>1</v>
      </c>
      <c r="K747" s="2">
        <v>85.1</v>
      </c>
      <c r="L747" s="2">
        <v>0.15</v>
      </c>
      <c r="M747" s="2">
        <v>72.34</v>
      </c>
      <c r="N747" s="2">
        <v>17.329999999999998</v>
      </c>
      <c r="O747" s="1" t="s">
        <v>44</v>
      </c>
      <c r="P747" s="1" t="s">
        <v>136</v>
      </c>
      <c r="Q747" s="1" t="s">
        <v>36</v>
      </c>
      <c r="R747" s="3">
        <v>3</v>
      </c>
      <c r="S747" s="3">
        <f t="shared" si="34"/>
        <v>2025</v>
      </c>
      <c r="T747" s="3">
        <f t="shared" si="33"/>
        <v>12</v>
      </c>
      <c r="U747" t="str">
        <f t="shared" si="35"/>
        <v>December</v>
      </c>
    </row>
    <row r="748" spans="1:21" x14ac:dyDescent="0.3">
      <c r="A748" t="s">
        <v>1535</v>
      </c>
      <c r="B748" s="11">
        <v>45808</v>
      </c>
      <c r="C748" t="s">
        <v>1536</v>
      </c>
      <c r="D748" s="1" t="s">
        <v>260</v>
      </c>
      <c r="E748" s="1" t="s">
        <v>40</v>
      </c>
      <c r="F748" s="1" t="s">
        <v>41</v>
      </c>
      <c r="G748" s="1" t="s">
        <v>186</v>
      </c>
      <c r="H748" s="1" t="s">
        <v>33</v>
      </c>
      <c r="I748" s="1" t="s">
        <v>34</v>
      </c>
      <c r="J748" s="3">
        <v>2</v>
      </c>
      <c r="K748" s="2">
        <v>38.32</v>
      </c>
      <c r="L748" s="2">
        <v>0.1</v>
      </c>
      <c r="M748" s="2">
        <v>68.98</v>
      </c>
      <c r="N748" s="2">
        <v>12.13</v>
      </c>
      <c r="O748" s="1" t="s">
        <v>26</v>
      </c>
      <c r="P748" s="1" t="s">
        <v>52</v>
      </c>
      <c r="Q748" s="1" t="s">
        <v>36</v>
      </c>
      <c r="R748" s="3">
        <v>5</v>
      </c>
      <c r="S748" s="3">
        <f t="shared" si="34"/>
        <v>2025</v>
      </c>
      <c r="T748" s="3">
        <f t="shared" si="33"/>
        <v>5</v>
      </c>
      <c r="U748" t="str">
        <f t="shared" si="35"/>
        <v>May</v>
      </c>
    </row>
    <row r="749" spans="1:21" x14ac:dyDescent="0.3">
      <c r="A749" t="s">
        <v>1537</v>
      </c>
      <c r="B749" s="11">
        <v>45870</v>
      </c>
      <c r="C749" t="s">
        <v>1538</v>
      </c>
      <c r="D749" s="1" t="s">
        <v>166</v>
      </c>
      <c r="E749" s="1" t="s">
        <v>40</v>
      </c>
      <c r="F749" s="1" t="s">
        <v>41</v>
      </c>
      <c r="G749" s="1" t="s">
        <v>270</v>
      </c>
      <c r="H749" s="1" t="s">
        <v>33</v>
      </c>
      <c r="I749" s="1" t="s">
        <v>34</v>
      </c>
      <c r="J749" s="3">
        <v>2</v>
      </c>
      <c r="K749" s="2">
        <v>38.33</v>
      </c>
      <c r="L749" s="2">
        <v>0.05</v>
      </c>
      <c r="M749" s="2">
        <v>72.819999999999993</v>
      </c>
      <c r="N749" s="2">
        <v>16.440000000000001</v>
      </c>
      <c r="O749" s="1" t="s">
        <v>44</v>
      </c>
      <c r="P749" s="1" t="s">
        <v>27</v>
      </c>
      <c r="Q749" s="1" t="s">
        <v>36</v>
      </c>
      <c r="R749" s="3">
        <v>5</v>
      </c>
      <c r="S749" s="3">
        <f t="shared" si="34"/>
        <v>2025</v>
      </c>
      <c r="T749" s="3">
        <f t="shared" si="33"/>
        <v>8</v>
      </c>
      <c r="U749" t="str">
        <f t="shared" si="35"/>
        <v>August</v>
      </c>
    </row>
    <row r="750" spans="1:21" x14ac:dyDescent="0.3">
      <c r="A750" t="s">
        <v>1539</v>
      </c>
      <c r="B750" s="11">
        <v>45998</v>
      </c>
      <c r="C750" t="s">
        <v>1540</v>
      </c>
      <c r="D750" s="1" t="s">
        <v>70</v>
      </c>
      <c r="E750" s="1" t="s">
        <v>40</v>
      </c>
      <c r="F750" s="1" t="s">
        <v>41</v>
      </c>
      <c r="G750" s="1" t="s">
        <v>42</v>
      </c>
      <c r="H750" s="1" t="s">
        <v>182</v>
      </c>
      <c r="I750" s="1" t="s">
        <v>34</v>
      </c>
      <c r="J750" s="3">
        <v>1</v>
      </c>
      <c r="K750" s="2">
        <v>73.77</v>
      </c>
      <c r="L750" s="2">
        <v>0.05</v>
      </c>
      <c r="M750" s="2">
        <v>70.08</v>
      </c>
      <c r="N750" s="2">
        <v>21.59</v>
      </c>
      <c r="O750" s="1" t="s">
        <v>26</v>
      </c>
      <c r="P750" s="1" t="s">
        <v>27</v>
      </c>
      <c r="Q750" s="1" t="s">
        <v>28</v>
      </c>
      <c r="R750" s="3">
        <v>4</v>
      </c>
      <c r="S750" s="3">
        <f t="shared" si="34"/>
        <v>2025</v>
      </c>
      <c r="T750" s="3">
        <f t="shared" si="33"/>
        <v>12</v>
      </c>
      <c r="U750" t="str">
        <f t="shared" si="35"/>
        <v>December</v>
      </c>
    </row>
    <row r="751" spans="1:21" x14ac:dyDescent="0.3">
      <c r="A751" t="s">
        <v>1541</v>
      </c>
      <c r="B751" s="11">
        <v>45902</v>
      </c>
      <c r="C751" t="s">
        <v>1542</v>
      </c>
      <c r="D751" s="1" t="s">
        <v>315</v>
      </c>
      <c r="E751" s="1" t="s">
        <v>40</v>
      </c>
      <c r="F751" s="1" t="s">
        <v>41</v>
      </c>
      <c r="G751" s="1" t="s">
        <v>186</v>
      </c>
      <c r="H751" s="1" t="s">
        <v>90</v>
      </c>
      <c r="I751" s="1" t="s">
        <v>86</v>
      </c>
      <c r="J751" s="3">
        <v>1</v>
      </c>
      <c r="K751" s="2">
        <v>106.45</v>
      </c>
      <c r="L751" s="2">
        <v>0.15</v>
      </c>
      <c r="M751" s="2">
        <v>90.49</v>
      </c>
      <c r="N751" s="2">
        <v>21.33</v>
      </c>
      <c r="O751" s="1" t="s">
        <v>224</v>
      </c>
      <c r="P751" s="1" t="s">
        <v>136</v>
      </c>
      <c r="Q751" s="1" t="s">
        <v>81</v>
      </c>
      <c r="R751" s="3">
        <v>2</v>
      </c>
      <c r="S751" s="3">
        <f t="shared" si="34"/>
        <v>2025</v>
      </c>
      <c r="T751" s="3">
        <f t="shared" si="33"/>
        <v>9</v>
      </c>
      <c r="U751" t="str">
        <f t="shared" si="35"/>
        <v>September</v>
      </c>
    </row>
    <row r="752" spans="1:21" x14ac:dyDescent="0.3">
      <c r="A752" t="s">
        <v>1543</v>
      </c>
      <c r="B752" s="11">
        <v>45703</v>
      </c>
      <c r="C752" t="s">
        <v>1130</v>
      </c>
      <c r="D752" s="1" t="s">
        <v>178</v>
      </c>
      <c r="E752" s="1" t="s">
        <v>56</v>
      </c>
      <c r="F752" s="1" t="s">
        <v>57</v>
      </c>
      <c r="G752" s="1" t="s">
        <v>279</v>
      </c>
      <c r="H752" s="1" t="s">
        <v>24</v>
      </c>
      <c r="I752" s="1" t="s">
        <v>25</v>
      </c>
      <c r="J752" s="3">
        <v>1</v>
      </c>
      <c r="K752" s="2">
        <v>41.63</v>
      </c>
      <c r="L752" s="2">
        <v>0.05</v>
      </c>
      <c r="M752" s="2">
        <v>39.549999999999997</v>
      </c>
      <c r="N752" s="2">
        <v>12.5</v>
      </c>
      <c r="O752" s="1" t="s">
        <v>224</v>
      </c>
      <c r="P752" s="1" t="s">
        <v>27</v>
      </c>
      <c r="Q752" s="1" t="s">
        <v>28</v>
      </c>
      <c r="R752" s="3">
        <v>4</v>
      </c>
      <c r="S752" s="3">
        <f t="shared" si="34"/>
        <v>2025</v>
      </c>
      <c r="T752" s="3">
        <f t="shared" si="33"/>
        <v>2</v>
      </c>
      <c r="U752" t="str">
        <f t="shared" si="35"/>
        <v>February</v>
      </c>
    </row>
    <row r="753" spans="1:21" x14ac:dyDescent="0.3">
      <c r="A753" t="s">
        <v>1544</v>
      </c>
      <c r="B753" s="11">
        <v>46007</v>
      </c>
      <c r="C753" t="s">
        <v>1545</v>
      </c>
      <c r="D753" s="1" t="s">
        <v>166</v>
      </c>
      <c r="E753" s="1" t="s">
        <v>40</v>
      </c>
      <c r="F753" s="1" t="s">
        <v>41</v>
      </c>
      <c r="G753" s="1" t="s">
        <v>216</v>
      </c>
      <c r="H753" s="1" t="s">
        <v>150</v>
      </c>
      <c r="I753" s="1" t="s">
        <v>97</v>
      </c>
      <c r="J753" s="3">
        <v>5</v>
      </c>
      <c r="K753" s="2">
        <v>69.010000000000005</v>
      </c>
      <c r="L753" s="2">
        <v>0.1</v>
      </c>
      <c r="M753" s="2">
        <v>310.56</v>
      </c>
      <c r="N753" s="2">
        <v>85.26</v>
      </c>
      <c r="O753" s="1" t="s">
        <v>44</v>
      </c>
      <c r="P753" s="1" t="s">
        <v>136</v>
      </c>
      <c r="Q753" s="1" t="s">
        <v>28</v>
      </c>
      <c r="R753" s="3">
        <v>4</v>
      </c>
      <c r="S753" s="3">
        <f t="shared" si="34"/>
        <v>2025</v>
      </c>
      <c r="T753" s="3">
        <f t="shared" si="33"/>
        <v>12</v>
      </c>
      <c r="U753" t="str">
        <f t="shared" si="35"/>
        <v>December</v>
      </c>
    </row>
    <row r="754" spans="1:21" x14ac:dyDescent="0.3">
      <c r="A754" t="s">
        <v>1546</v>
      </c>
      <c r="B754" s="11">
        <v>45903</v>
      </c>
      <c r="C754" t="s">
        <v>851</v>
      </c>
      <c r="D754" s="1" t="s">
        <v>93</v>
      </c>
      <c r="E754" s="1" t="s">
        <v>64</v>
      </c>
      <c r="F754" s="1" t="s">
        <v>65</v>
      </c>
      <c r="G754" s="1" t="s">
        <v>77</v>
      </c>
      <c r="H754" s="1" t="s">
        <v>135</v>
      </c>
      <c r="I754" s="1" t="s">
        <v>60</v>
      </c>
      <c r="J754" s="3">
        <v>1</v>
      </c>
      <c r="K754" s="2">
        <v>202.51</v>
      </c>
      <c r="L754" s="2">
        <v>0.2</v>
      </c>
      <c r="M754" s="2">
        <v>162.01</v>
      </c>
      <c r="N754" s="2">
        <v>19.510000000000002</v>
      </c>
      <c r="O754" s="1" t="s">
        <v>26</v>
      </c>
      <c r="P754" s="1" t="s">
        <v>27</v>
      </c>
      <c r="Q754" s="1" t="s">
        <v>36</v>
      </c>
      <c r="R754" s="3">
        <v>4</v>
      </c>
      <c r="S754" s="3">
        <f t="shared" si="34"/>
        <v>2025</v>
      </c>
      <c r="T754" s="3">
        <f t="shared" si="33"/>
        <v>9</v>
      </c>
      <c r="U754" t="str">
        <f t="shared" si="35"/>
        <v>September</v>
      </c>
    </row>
    <row r="755" spans="1:21" x14ac:dyDescent="0.3">
      <c r="A755" t="s">
        <v>1547</v>
      </c>
      <c r="B755" s="11">
        <v>45788</v>
      </c>
      <c r="C755" t="s">
        <v>1548</v>
      </c>
      <c r="D755" s="1" t="s">
        <v>209</v>
      </c>
      <c r="E755" s="1" t="s">
        <v>40</v>
      </c>
      <c r="F755" s="1" t="s">
        <v>41</v>
      </c>
      <c r="G755" s="1" t="s">
        <v>216</v>
      </c>
      <c r="H755" s="1" t="s">
        <v>85</v>
      </c>
      <c r="I755" s="1" t="s">
        <v>86</v>
      </c>
      <c r="J755" s="3">
        <v>1</v>
      </c>
      <c r="K755" s="2">
        <v>130.66999999999999</v>
      </c>
      <c r="L755" s="2">
        <v>0.1</v>
      </c>
      <c r="M755" s="2">
        <v>117.61</v>
      </c>
      <c r="N755" s="2">
        <v>23.9</v>
      </c>
      <c r="O755" s="1" t="s">
        <v>35</v>
      </c>
      <c r="P755" s="1" t="s">
        <v>27</v>
      </c>
      <c r="Q755" s="1" t="s">
        <v>36</v>
      </c>
      <c r="R755" s="3">
        <v>5</v>
      </c>
      <c r="S755" s="3">
        <f t="shared" si="34"/>
        <v>2025</v>
      </c>
      <c r="T755" s="3">
        <f t="shared" si="33"/>
        <v>5</v>
      </c>
      <c r="U755" t="str">
        <f t="shared" si="35"/>
        <v>May</v>
      </c>
    </row>
    <row r="756" spans="1:21" x14ac:dyDescent="0.3">
      <c r="A756" t="s">
        <v>1549</v>
      </c>
      <c r="B756" s="11">
        <v>45712</v>
      </c>
      <c r="C756" t="s">
        <v>1550</v>
      </c>
      <c r="D756" s="1" t="s">
        <v>89</v>
      </c>
      <c r="E756" s="1" t="s">
        <v>204</v>
      </c>
      <c r="F756" s="1" t="s">
        <v>205</v>
      </c>
      <c r="G756" s="1" t="s">
        <v>334</v>
      </c>
      <c r="H756" s="1" t="s">
        <v>90</v>
      </c>
      <c r="I756" s="1" t="s">
        <v>86</v>
      </c>
      <c r="J756" s="3">
        <v>1</v>
      </c>
      <c r="K756" s="2">
        <v>97.94</v>
      </c>
      <c r="L756" s="2">
        <v>0.15</v>
      </c>
      <c r="M756" s="2">
        <v>83.25</v>
      </c>
      <c r="N756" s="2">
        <v>22.38</v>
      </c>
      <c r="O756" s="1" t="s">
        <v>224</v>
      </c>
      <c r="P756" s="1" t="s">
        <v>27</v>
      </c>
      <c r="Q756" s="1" t="s">
        <v>81</v>
      </c>
      <c r="R756" s="3">
        <v>5</v>
      </c>
      <c r="S756" s="3">
        <f t="shared" si="34"/>
        <v>2025</v>
      </c>
      <c r="T756" s="3">
        <f t="shared" si="33"/>
        <v>2</v>
      </c>
      <c r="U756" t="str">
        <f t="shared" si="35"/>
        <v>February</v>
      </c>
    </row>
    <row r="757" spans="1:21" x14ac:dyDescent="0.3">
      <c r="A757" t="s">
        <v>1551</v>
      </c>
      <c r="B757" s="11">
        <v>45966</v>
      </c>
      <c r="C757" t="s">
        <v>1552</v>
      </c>
      <c r="D757" s="1" t="s">
        <v>31</v>
      </c>
      <c r="E757" s="1" t="s">
        <v>143</v>
      </c>
      <c r="F757" s="1" t="s">
        <v>144</v>
      </c>
      <c r="G757" s="1" t="s">
        <v>325</v>
      </c>
      <c r="H757" s="1" t="s">
        <v>150</v>
      </c>
      <c r="I757" s="1" t="s">
        <v>97</v>
      </c>
      <c r="J757" s="3">
        <v>1</v>
      </c>
      <c r="K757" s="2">
        <v>71.38</v>
      </c>
      <c r="L757" s="2">
        <v>0.05</v>
      </c>
      <c r="M757" s="2">
        <v>67.81</v>
      </c>
      <c r="N757" s="2">
        <v>22.35</v>
      </c>
      <c r="O757" s="1" t="s">
        <v>109</v>
      </c>
      <c r="P757" s="1" t="s">
        <v>27</v>
      </c>
      <c r="Q757" s="1" t="s">
        <v>28</v>
      </c>
      <c r="R757" s="3">
        <v>4</v>
      </c>
      <c r="S757" s="3">
        <f t="shared" si="34"/>
        <v>2025</v>
      </c>
      <c r="T757" s="3">
        <f t="shared" si="33"/>
        <v>11</v>
      </c>
      <c r="U757" t="str">
        <f t="shared" si="35"/>
        <v>November</v>
      </c>
    </row>
    <row r="758" spans="1:21" x14ac:dyDescent="0.3">
      <c r="A758" t="s">
        <v>1553</v>
      </c>
      <c r="B758" s="11">
        <v>45900</v>
      </c>
      <c r="C758" t="s">
        <v>1383</v>
      </c>
      <c r="D758" s="1" t="s">
        <v>84</v>
      </c>
      <c r="E758" s="1" t="s">
        <v>64</v>
      </c>
      <c r="F758" s="1" t="s">
        <v>65</v>
      </c>
      <c r="G758" s="1" t="s">
        <v>195</v>
      </c>
      <c r="H758" s="1" t="s">
        <v>146</v>
      </c>
      <c r="I758" s="1" t="s">
        <v>67</v>
      </c>
      <c r="J758" s="3">
        <v>2</v>
      </c>
      <c r="K758" s="2">
        <v>79.3</v>
      </c>
      <c r="L758" s="2">
        <v>0.1</v>
      </c>
      <c r="M758" s="2">
        <v>142.72999999999999</v>
      </c>
      <c r="N758" s="2">
        <v>33.03</v>
      </c>
      <c r="O758" s="1" t="s">
        <v>44</v>
      </c>
      <c r="P758" s="1" t="s">
        <v>27</v>
      </c>
      <c r="Q758" s="1" t="s">
        <v>81</v>
      </c>
      <c r="R758" s="3">
        <v>3</v>
      </c>
      <c r="S758" s="3">
        <f t="shared" si="34"/>
        <v>2025</v>
      </c>
      <c r="T758" s="3">
        <f t="shared" si="33"/>
        <v>8</v>
      </c>
      <c r="U758" t="str">
        <f t="shared" si="35"/>
        <v>August</v>
      </c>
    </row>
    <row r="759" spans="1:21" x14ac:dyDescent="0.3">
      <c r="A759" t="s">
        <v>1554</v>
      </c>
      <c r="B759" s="11">
        <v>45866</v>
      </c>
      <c r="C759" t="s">
        <v>1540</v>
      </c>
      <c r="D759" s="1" t="s">
        <v>189</v>
      </c>
      <c r="E759" s="1" t="s">
        <v>64</v>
      </c>
      <c r="F759" s="1" t="s">
        <v>65</v>
      </c>
      <c r="G759" s="1" t="s">
        <v>213</v>
      </c>
      <c r="H759" s="1" t="s">
        <v>102</v>
      </c>
      <c r="I759" s="1" t="s">
        <v>34</v>
      </c>
      <c r="J759" s="3">
        <v>1</v>
      </c>
      <c r="K759" s="2">
        <v>52.63</v>
      </c>
      <c r="L759" s="2">
        <v>0.1</v>
      </c>
      <c r="M759" s="2">
        <v>47.37</v>
      </c>
      <c r="N759" s="2">
        <v>7.27</v>
      </c>
      <c r="O759" s="1" t="s">
        <v>44</v>
      </c>
      <c r="P759" s="1" t="s">
        <v>52</v>
      </c>
      <c r="Q759" s="1" t="s">
        <v>28</v>
      </c>
      <c r="R759" s="3">
        <v>4</v>
      </c>
      <c r="S759" s="3">
        <f t="shared" si="34"/>
        <v>2025</v>
      </c>
      <c r="T759" s="3">
        <f t="shared" si="33"/>
        <v>7</v>
      </c>
      <c r="U759" t="str">
        <f t="shared" si="35"/>
        <v>July</v>
      </c>
    </row>
    <row r="760" spans="1:21" x14ac:dyDescent="0.3">
      <c r="A760" t="s">
        <v>1555</v>
      </c>
      <c r="B760" s="11">
        <v>45995</v>
      </c>
      <c r="C760" t="s">
        <v>1556</v>
      </c>
      <c r="D760" s="1" t="s">
        <v>105</v>
      </c>
      <c r="E760" s="1" t="s">
        <v>64</v>
      </c>
      <c r="F760" s="1" t="s">
        <v>65</v>
      </c>
      <c r="G760" s="1" t="s">
        <v>195</v>
      </c>
      <c r="H760" s="1" t="s">
        <v>24</v>
      </c>
      <c r="I760" s="1" t="s">
        <v>25</v>
      </c>
      <c r="J760" s="3">
        <v>4</v>
      </c>
      <c r="K760" s="2">
        <v>44.11</v>
      </c>
      <c r="L760" s="2">
        <v>0.1</v>
      </c>
      <c r="M760" s="2">
        <v>158.79</v>
      </c>
      <c r="N760" s="2">
        <v>46.55</v>
      </c>
      <c r="O760" s="1" t="s">
        <v>80</v>
      </c>
      <c r="P760" s="1" t="s">
        <v>27</v>
      </c>
      <c r="Q760" s="1" t="s">
        <v>28</v>
      </c>
      <c r="R760" s="3">
        <v>5</v>
      </c>
      <c r="S760" s="3">
        <f t="shared" si="34"/>
        <v>2025</v>
      </c>
      <c r="T760" s="3">
        <f t="shared" si="33"/>
        <v>12</v>
      </c>
      <c r="U760" t="str">
        <f t="shared" si="35"/>
        <v>December</v>
      </c>
    </row>
    <row r="761" spans="1:21" x14ac:dyDescent="0.3">
      <c r="A761" t="s">
        <v>1557</v>
      </c>
      <c r="B761" s="11">
        <v>45965</v>
      </c>
      <c r="C761" t="s">
        <v>1558</v>
      </c>
      <c r="D761" s="1" t="s">
        <v>84</v>
      </c>
      <c r="E761" s="1" t="s">
        <v>123</v>
      </c>
      <c r="F761" s="1" t="s">
        <v>57</v>
      </c>
      <c r="G761" s="1" t="s">
        <v>139</v>
      </c>
      <c r="H761" s="1" t="s">
        <v>293</v>
      </c>
      <c r="I761" s="1" t="s">
        <v>86</v>
      </c>
      <c r="J761" s="3">
        <v>1</v>
      </c>
      <c r="K761" s="2">
        <v>25</v>
      </c>
      <c r="L761" s="2">
        <v>0.1</v>
      </c>
      <c r="M761" s="2">
        <v>22.5</v>
      </c>
      <c r="N761" s="2">
        <v>7.7</v>
      </c>
      <c r="O761" s="1" t="s">
        <v>44</v>
      </c>
      <c r="P761" s="1" t="s">
        <v>27</v>
      </c>
      <c r="Q761" s="1" t="s">
        <v>81</v>
      </c>
      <c r="R761" s="3">
        <v>4</v>
      </c>
      <c r="S761" s="3">
        <f t="shared" si="34"/>
        <v>2025</v>
      </c>
      <c r="T761" s="3">
        <f t="shared" si="33"/>
        <v>11</v>
      </c>
      <c r="U761" t="str">
        <f t="shared" si="35"/>
        <v>November</v>
      </c>
    </row>
    <row r="762" spans="1:21" x14ac:dyDescent="0.3">
      <c r="A762" t="s">
        <v>1559</v>
      </c>
      <c r="B762" s="11">
        <v>45717</v>
      </c>
      <c r="C762" t="s">
        <v>1560</v>
      </c>
      <c r="D762" s="1" t="s">
        <v>47</v>
      </c>
      <c r="E762" s="1" t="s">
        <v>40</v>
      </c>
      <c r="F762" s="1" t="s">
        <v>41</v>
      </c>
      <c r="G762" s="1" t="s">
        <v>186</v>
      </c>
      <c r="H762" s="1" t="s">
        <v>43</v>
      </c>
      <c r="I762" s="1" t="s">
        <v>34</v>
      </c>
      <c r="J762" s="3">
        <v>3</v>
      </c>
      <c r="K762" s="2">
        <v>90.92</v>
      </c>
      <c r="L762" s="2">
        <v>0.1</v>
      </c>
      <c r="M762" s="2">
        <v>245.47</v>
      </c>
      <c r="N762" s="2">
        <v>62.66</v>
      </c>
      <c r="O762" s="1" t="s">
        <v>80</v>
      </c>
      <c r="P762" s="1" t="s">
        <v>27</v>
      </c>
      <c r="Q762" s="1" t="s">
        <v>36</v>
      </c>
      <c r="R762" s="3">
        <v>4</v>
      </c>
      <c r="S762" s="3">
        <f t="shared" si="34"/>
        <v>2025</v>
      </c>
      <c r="T762" s="3">
        <f t="shared" si="33"/>
        <v>3</v>
      </c>
      <c r="U762" t="str">
        <f t="shared" si="35"/>
        <v>March</v>
      </c>
    </row>
    <row r="763" spans="1:21" x14ac:dyDescent="0.3">
      <c r="A763" t="s">
        <v>1561</v>
      </c>
      <c r="B763" s="11">
        <v>45779</v>
      </c>
      <c r="C763" t="s">
        <v>1562</v>
      </c>
      <c r="D763" s="1" t="s">
        <v>31</v>
      </c>
      <c r="E763" s="1" t="s">
        <v>106</v>
      </c>
      <c r="F763" s="1" t="s">
        <v>65</v>
      </c>
      <c r="G763" s="1" t="s">
        <v>437</v>
      </c>
      <c r="H763" s="1" t="s">
        <v>33</v>
      </c>
      <c r="I763" s="1" t="s">
        <v>34</v>
      </c>
      <c r="J763" s="3">
        <v>1</v>
      </c>
      <c r="K763" s="2">
        <v>41.57</v>
      </c>
      <c r="L763" s="2">
        <v>0.25</v>
      </c>
      <c r="M763" s="2">
        <v>31.17</v>
      </c>
      <c r="N763" s="2">
        <v>5.3</v>
      </c>
      <c r="O763" s="1" t="s">
        <v>224</v>
      </c>
      <c r="P763" s="1" t="s">
        <v>27</v>
      </c>
      <c r="Q763" s="1" t="s">
        <v>28</v>
      </c>
      <c r="R763" s="3">
        <v>5</v>
      </c>
      <c r="S763" s="3">
        <f t="shared" si="34"/>
        <v>2025</v>
      </c>
      <c r="T763" s="3">
        <f t="shared" si="33"/>
        <v>5</v>
      </c>
      <c r="U763" t="str">
        <f t="shared" si="35"/>
        <v>May</v>
      </c>
    </row>
    <row r="764" spans="1:21" x14ac:dyDescent="0.3">
      <c r="A764" t="s">
        <v>1563</v>
      </c>
      <c r="B764" s="11">
        <v>45755</v>
      </c>
      <c r="C764" t="s">
        <v>1564</v>
      </c>
      <c r="D764" s="1" t="s">
        <v>55</v>
      </c>
      <c r="E764" s="1" t="s">
        <v>123</v>
      </c>
      <c r="F764" s="1" t="s">
        <v>57</v>
      </c>
      <c r="G764" s="1" t="s">
        <v>139</v>
      </c>
      <c r="H764" s="1" t="s">
        <v>146</v>
      </c>
      <c r="I764" s="1" t="s">
        <v>67</v>
      </c>
      <c r="J764" s="3">
        <v>1</v>
      </c>
      <c r="K764" s="2">
        <v>84.35</v>
      </c>
      <c r="L764" s="2">
        <v>0.2</v>
      </c>
      <c r="M764" s="2">
        <v>67.48</v>
      </c>
      <c r="N764" s="2">
        <v>17.78</v>
      </c>
      <c r="O764" s="1" t="s">
        <v>35</v>
      </c>
      <c r="P764" s="1" t="s">
        <v>52</v>
      </c>
      <c r="Q764" s="1" t="s">
        <v>81</v>
      </c>
      <c r="R764" s="3">
        <v>4</v>
      </c>
      <c r="S764" s="3">
        <f t="shared" si="34"/>
        <v>2025</v>
      </c>
      <c r="T764" s="3">
        <f t="shared" si="33"/>
        <v>4</v>
      </c>
      <c r="U764" t="str">
        <f t="shared" si="35"/>
        <v>April</v>
      </c>
    </row>
    <row r="765" spans="1:21" x14ac:dyDescent="0.3">
      <c r="A765" t="s">
        <v>1565</v>
      </c>
      <c r="B765" s="11">
        <v>45948</v>
      </c>
      <c r="C765" t="s">
        <v>734</v>
      </c>
      <c r="D765" s="1" t="s">
        <v>39</v>
      </c>
      <c r="E765" s="1" t="s">
        <v>48</v>
      </c>
      <c r="F765" s="1" t="s">
        <v>49</v>
      </c>
      <c r="G765" s="1" t="s">
        <v>50</v>
      </c>
      <c r="H765" s="1" t="s">
        <v>182</v>
      </c>
      <c r="I765" s="1" t="s">
        <v>34</v>
      </c>
      <c r="J765" s="3">
        <v>1</v>
      </c>
      <c r="K765" s="2">
        <v>70.150000000000006</v>
      </c>
      <c r="L765" s="2">
        <v>0.05</v>
      </c>
      <c r="M765" s="2">
        <v>66.64</v>
      </c>
      <c r="N765" s="2">
        <v>16.55</v>
      </c>
      <c r="O765" s="1" t="s">
        <v>44</v>
      </c>
      <c r="P765" s="1" t="s">
        <v>27</v>
      </c>
      <c r="Q765" s="1" t="s">
        <v>81</v>
      </c>
      <c r="R765" s="3">
        <v>4</v>
      </c>
      <c r="S765" s="3">
        <f t="shared" si="34"/>
        <v>2025</v>
      </c>
      <c r="T765" s="3">
        <f t="shared" si="33"/>
        <v>10</v>
      </c>
      <c r="U765" t="str">
        <f t="shared" si="35"/>
        <v>October</v>
      </c>
    </row>
    <row r="766" spans="1:21" x14ac:dyDescent="0.3">
      <c r="A766" t="s">
        <v>1566</v>
      </c>
      <c r="B766" s="11">
        <v>45671</v>
      </c>
      <c r="C766" t="s">
        <v>1567</v>
      </c>
      <c r="D766" s="1" t="s">
        <v>149</v>
      </c>
      <c r="E766" s="1" t="s">
        <v>40</v>
      </c>
      <c r="F766" s="1" t="s">
        <v>41</v>
      </c>
      <c r="G766" s="1" t="s">
        <v>270</v>
      </c>
      <c r="H766" s="1" t="s">
        <v>135</v>
      </c>
      <c r="I766" s="1" t="s">
        <v>60</v>
      </c>
      <c r="J766" s="3">
        <v>1</v>
      </c>
      <c r="K766" s="2">
        <v>182.89</v>
      </c>
      <c r="L766" s="2">
        <v>0.25</v>
      </c>
      <c r="M766" s="2">
        <v>137.16</v>
      </c>
      <c r="N766" s="2">
        <v>21.97</v>
      </c>
      <c r="O766" s="1" t="s">
        <v>44</v>
      </c>
      <c r="P766" s="1" t="s">
        <v>52</v>
      </c>
      <c r="Q766" s="1" t="s">
        <v>28</v>
      </c>
      <c r="R766" s="3">
        <v>5</v>
      </c>
      <c r="S766" s="3">
        <f t="shared" si="34"/>
        <v>2025</v>
      </c>
      <c r="T766" s="3">
        <f t="shared" si="33"/>
        <v>1</v>
      </c>
      <c r="U766" t="str">
        <f t="shared" si="35"/>
        <v>January</v>
      </c>
    </row>
    <row r="767" spans="1:21" x14ac:dyDescent="0.3">
      <c r="A767" t="s">
        <v>1568</v>
      </c>
      <c r="B767" s="11">
        <v>45880</v>
      </c>
      <c r="C767" t="s">
        <v>1422</v>
      </c>
      <c r="D767" s="1" t="s">
        <v>47</v>
      </c>
      <c r="E767" s="1" t="s">
        <v>94</v>
      </c>
      <c r="F767" s="1" t="s">
        <v>95</v>
      </c>
      <c r="G767" s="1" t="s">
        <v>94</v>
      </c>
      <c r="H767" s="1" t="s">
        <v>125</v>
      </c>
      <c r="I767" s="1" t="s">
        <v>34</v>
      </c>
      <c r="J767" s="3">
        <v>1</v>
      </c>
      <c r="K767" s="2">
        <v>164.95</v>
      </c>
      <c r="L767" s="2">
        <v>0.05</v>
      </c>
      <c r="M767" s="2">
        <v>156.69999999999999</v>
      </c>
      <c r="N767" s="2">
        <v>35.94</v>
      </c>
      <c r="O767" s="1" t="s">
        <v>44</v>
      </c>
      <c r="P767" s="1" t="s">
        <v>27</v>
      </c>
      <c r="Q767" s="1" t="s">
        <v>81</v>
      </c>
      <c r="R767" s="3">
        <v>3</v>
      </c>
      <c r="S767" s="3">
        <f t="shared" si="34"/>
        <v>2025</v>
      </c>
      <c r="T767" s="3">
        <f t="shared" si="33"/>
        <v>8</v>
      </c>
      <c r="U767" t="str">
        <f t="shared" si="35"/>
        <v>August</v>
      </c>
    </row>
    <row r="768" spans="1:21" x14ac:dyDescent="0.3">
      <c r="A768" t="s">
        <v>1569</v>
      </c>
      <c r="B768" s="11">
        <v>45956</v>
      </c>
      <c r="C768" t="s">
        <v>1570</v>
      </c>
      <c r="D768" s="1" t="s">
        <v>76</v>
      </c>
      <c r="E768" s="1" t="s">
        <v>71</v>
      </c>
      <c r="F768" s="1" t="s">
        <v>72</v>
      </c>
      <c r="G768" s="1" t="s">
        <v>73</v>
      </c>
      <c r="H768" s="1" t="s">
        <v>85</v>
      </c>
      <c r="I768" s="1" t="s">
        <v>86</v>
      </c>
      <c r="J768" s="3">
        <v>1</v>
      </c>
      <c r="K768" s="2">
        <v>130.04</v>
      </c>
      <c r="L768" s="2">
        <v>0</v>
      </c>
      <c r="M768" s="2">
        <v>130.04</v>
      </c>
      <c r="N768" s="2">
        <v>23.34</v>
      </c>
      <c r="O768" s="1" t="s">
        <v>44</v>
      </c>
      <c r="P768" s="1" t="s">
        <v>27</v>
      </c>
      <c r="Q768" s="1" t="s">
        <v>81</v>
      </c>
      <c r="R768" s="3">
        <v>3</v>
      </c>
      <c r="S768" s="3">
        <f t="shared" si="34"/>
        <v>2025</v>
      </c>
      <c r="T768" s="3">
        <f t="shared" si="33"/>
        <v>10</v>
      </c>
      <c r="U768" t="str">
        <f t="shared" si="35"/>
        <v>October</v>
      </c>
    </row>
    <row r="769" spans="1:21" x14ac:dyDescent="0.3">
      <c r="A769" t="s">
        <v>1571</v>
      </c>
      <c r="B769" s="11">
        <v>45990</v>
      </c>
      <c r="C769" t="s">
        <v>1476</v>
      </c>
      <c r="D769" s="1" t="s">
        <v>201</v>
      </c>
      <c r="E769" s="1" t="s">
        <v>40</v>
      </c>
      <c r="F769" s="1" t="s">
        <v>41</v>
      </c>
      <c r="G769" s="1" t="s">
        <v>216</v>
      </c>
      <c r="H769" s="1" t="s">
        <v>96</v>
      </c>
      <c r="I769" s="1" t="s">
        <v>97</v>
      </c>
      <c r="J769" s="3">
        <v>2</v>
      </c>
      <c r="K769" s="2">
        <v>84.65</v>
      </c>
      <c r="L769" s="2">
        <v>0.25</v>
      </c>
      <c r="M769" s="2">
        <v>126.98</v>
      </c>
      <c r="N769" s="2">
        <v>28.88</v>
      </c>
      <c r="O769" s="1" t="s">
        <v>26</v>
      </c>
      <c r="P769" s="1" t="s">
        <v>27</v>
      </c>
      <c r="Q769" s="1" t="s">
        <v>81</v>
      </c>
      <c r="R769" s="3">
        <v>5</v>
      </c>
      <c r="S769" s="3">
        <f t="shared" si="34"/>
        <v>2025</v>
      </c>
      <c r="T769" s="3">
        <f t="shared" si="33"/>
        <v>11</v>
      </c>
      <c r="U769" t="str">
        <f t="shared" si="35"/>
        <v>November</v>
      </c>
    </row>
    <row r="770" spans="1:21" x14ac:dyDescent="0.3">
      <c r="A770" t="s">
        <v>1572</v>
      </c>
      <c r="B770" s="11">
        <v>45791</v>
      </c>
      <c r="C770" t="s">
        <v>1573</v>
      </c>
      <c r="D770" s="1" t="s">
        <v>244</v>
      </c>
      <c r="E770" s="1" t="s">
        <v>100</v>
      </c>
      <c r="F770" s="1" t="s">
        <v>57</v>
      </c>
      <c r="G770" s="1" t="s">
        <v>221</v>
      </c>
      <c r="H770" s="1" t="s">
        <v>135</v>
      </c>
      <c r="I770" s="1" t="s">
        <v>60</v>
      </c>
      <c r="J770" s="3">
        <v>3</v>
      </c>
      <c r="K770" s="2">
        <v>177.75</v>
      </c>
      <c r="L770" s="2">
        <v>0.1</v>
      </c>
      <c r="M770" s="2">
        <v>479.93</v>
      </c>
      <c r="N770" s="2">
        <v>80.52</v>
      </c>
      <c r="O770" s="1" t="s">
        <v>44</v>
      </c>
      <c r="P770" s="1" t="s">
        <v>52</v>
      </c>
      <c r="Q770" s="1" t="s">
        <v>36</v>
      </c>
      <c r="R770" s="3">
        <v>3</v>
      </c>
      <c r="S770" s="3">
        <f t="shared" si="34"/>
        <v>2025</v>
      </c>
      <c r="T770" s="3">
        <f t="shared" ref="T770:T833" si="36">MONTH(B770)</f>
        <v>5</v>
      </c>
      <c r="U770" t="str">
        <f t="shared" si="35"/>
        <v>May</v>
      </c>
    </row>
    <row r="771" spans="1:21" x14ac:dyDescent="0.3">
      <c r="A771" t="s">
        <v>1574</v>
      </c>
      <c r="B771" s="11">
        <v>45974</v>
      </c>
      <c r="C771" t="s">
        <v>949</v>
      </c>
      <c r="D771" s="1" t="s">
        <v>142</v>
      </c>
      <c r="E771" s="1" t="s">
        <v>40</v>
      </c>
      <c r="F771" s="1" t="s">
        <v>41</v>
      </c>
      <c r="G771" s="1" t="s">
        <v>270</v>
      </c>
      <c r="H771" s="1" t="s">
        <v>108</v>
      </c>
      <c r="I771" s="1" t="s">
        <v>86</v>
      </c>
      <c r="J771" s="3">
        <v>2</v>
      </c>
      <c r="K771" s="2">
        <v>147.41999999999999</v>
      </c>
      <c r="L771" s="2">
        <v>0.05</v>
      </c>
      <c r="M771" s="2">
        <v>280.10000000000002</v>
      </c>
      <c r="N771" s="2">
        <v>64.02</v>
      </c>
      <c r="O771" s="1" t="s">
        <v>35</v>
      </c>
      <c r="P771" s="1" t="s">
        <v>52</v>
      </c>
      <c r="Q771" s="1" t="s">
        <v>28</v>
      </c>
      <c r="R771" s="3">
        <v>5</v>
      </c>
      <c r="S771" s="3">
        <f t="shared" ref="S771:S834" si="37">YEAR(B771)</f>
        <v>2025</v>
      </c>
      <c r="T771" s="3">
        <f t="shared" si="36"/>
        <v>11</v>
      </c>
      <c r="U771" t="str">
        <f t="shared" ref="U771:U834" si="38">TEXT(B771,"mmmm")</f>
        <v>November</v>
      </c>
    </row>
    <row r="772" spans="1:21" x14ac:dyDescent="0.3">
      <c r="A772" t="s">
        <v>1575</v>
      </c>
      <c r="B772" s="11">
        <v>45701</v>
      </c>
      <c r="C772" t="s">
        <v>1576</v>
      </c>
      <c r="D772" s="1" t="s">
        <v>260</v>
      </c>
      <c r="E772" s="1" t="s">
        <v>64</v>
      </c>
      <c r="F772" s="1" t="s">
        <v>65</v>
      </c>
      <c r="G772" s="1" t="s">
        <v>195</v>
      </c>
      <c r="H772" s="1" t="s">
        <v>33</v>
      </c>
      <c r="I772" s="1" t="s">
        <v>34</v>
      </c>
      <c r="J772" s="3">
        <v>1</v>
      </c>
      <c r="K772" s="2">
        <v>39.979999999999997</v>
      </c>
      <c r="L772" s="2">
        <v>0.05</v>
      </c>
      <c r="M772" s="2">
        <v>37.979999999999997</v>
      </c>
      <c r="N772" s="2">
        <v>6.6</v>
      </c>
      <c r="O772" s="1" t="s">
        <v>44</v>
      </c>
      <c r="P772" s="1" t="s">
        <v>27</v>
      </c>
      <c r="Q772" s="1" t="s">
        <v>28</v>
      </c>
      <c r="R772" s="3">
        <v>4</v>
      </c>
      <c r="S772" s="3">
        <f t="shared" si="37"/>
        <v>2025</v>
      </c>
      <c r="T772" s="3">
        <f t="shared" si="36"/>
        <v>2</v>
      </c>
      <c r="U772" t="str">
        <f t="shared" si="38"/>
        <v>February</v>
      </c>
    </row>
    <row r="773" spans="1:21" x14ac:dyDescent="0.3">
      <c r="A773" t="s">
        <v>1577</v>
      </c>
      <c r="B773" s="11">
        <v>45981</v>
      </c>
      <c r="C773" t="s">
        <v>1578</v>
      </c>
      <c r="D773" s="1" t="s">
        <v>20</v>
      </c>
      <c r="E773" s="1" t="s">
        <v>64</v>
      </c>
      <c r="F773" s="1" t="s">
        <v>65</v>
      </c>
      <c r="G773" s="1" t="s">
        <v>195</v>
      </c>
      <c r="H773" s="1" t="s">
        <v>293</v>
      </c>
      <c r="I773" s="1" t="s">
        <v>86</v>
      </c>
      <c r="J773" s="3">
        <v>3</v>
      </c>
      <c r="K773" s="2">
        <v>24.32</v>
      </c>
      <c r="L773" s="2">
        <v>0.1</v>
      </c>
      <c r="M773" s="2">
        <v>65.680000000000007</v>
      </c>
      <c r="N773" s="2">
        <v>21.46</v>
      </c>
      <c r="O773" s="1" t="s">
        <v>44</v>
      </c>
      <c r="P773" s="1" t="s">
        <v>136</v>
      </c>
      <c r="Q773" s="1" t="s">
        <v>28</v>
      </c>
      <c r="R773" s="3">
        <v>5</v>
      </c>
      <c r="S773" s="3">
        <f t="shared" si="37"/>
        <v>2025</v>
      </c>
      <c r="T773" s="3">
        <f t="shared" si="36"/>
        <v>11</v>
      </c>
      <c r="U773" t="str">
        <f t="shared" si="38"/>
        <v>November</v>
      </c>
    </row>
    <row r="774" spans="1:21" x14ac:dyDescent="0.3">
      <c r="A774" t="s">
        <v>1579</v>
      </c>
      <c r="B774" s="11">
        <v>45707</v>
      </c>
      <c r="C774" t="s">
        <v>1580</v>
      </c>
      <c r="D774" s="1" t="s">
        <v>84</v>
      </c>
      <c r="E774" s="1" t="s">
        <v>56</v>
      </c>
      <c r="F774" s="1" t="s">
        <v>57</v>
      </c>
      <c r="G774" s="1" t="s">
        <v>279</v>
      </c>
      <c r="H774" s="1" t="s">
        <v>108</v>
      </c>
      <c r="I774" s="1" t="s">
        <v>86</v>
      </c>
      <c r="J774" s="3">
        <v>2</v>
      </c>
      <c r="K774" s="2">
        <v>139</v>
      </c>
      <c r="L774" s="2">
        <v>0.05</v>
      </c>
      <c r="M774" s="2">
        <v>264.08999999999997</v>
      </c>
      <c r="N774" s="2">
        <v>59.72</v>
      </c>
      <c r="O774" s="1" t="s">
        <v>44</v>
      </c>
      <c r="P774" s="1" t="s">
        <v>136</v>
      </c>
      <c r="Q774" s="1" t="s">
        <v>28</v>
      </c>
      <c r="R774" s="3">
        <v>4</v>
      </c>
      <c r="S774" s="3">
        <f t="shared" si="37"/>
        <v>2025</v>
      </c>
      <c r="T774" s="3">
        <f t="shared" si="36"/>
        <v>2</v>
      </c>
      <c r="U774" t="str">
        <f t="shared" si="38"/>
        <v>February</v>
      </c>
    </row>
    <row r="775" spans="1:21" x14ac:dyDescent="0.3">
      <c r="A775" t="s">
        <v>1581</v>
      </c>
      <c r="B775" s="11">
        <v>45813</v>
      </c>
      <c r="C775" t="s">
        <v>302</v>
      </c>
      <c r="D775" s="1" t="s">
        <v>63</v>
      </c>
      <c r="E775" s="1" t="s">
        <v>100</v>
      </c>
      <c r="F775" s="1" t="s">
        <v>57</v>
      </c>
      <c r="G775" s="1" t="s">
        <v>154</v>
      </c>
      <c r="H775" s="1" t="s">
        <v>159</v>
      </c>
      <c r="I775" s="1" t="s">
        <v>97</v>
      </c>
      <c r="J775" s="3">
        <v>2</v>
      </c>
      <c r="K775" s="2">
        <v>28.59</v>
      </c>
      <c r="L775" s="2">
        <v>0.25</v>
      </c>
      <c r="M775" s="2">
        <v>42.89</v>
      </c>
      <c r="N775" s="2">
        <v>13.36</v>
      </c>
      <c r="O775" s="1" t="s">
        <v>35</v>
      </c>
      <c r="P775" s="1" t="s">
        <v>52</v>
      </c>
      <c r="Q775" s="1" t="s">
        <v>81</v>
      </c>
      <c r="R775" s="3">
        <v>4</v>
      </c>
      <c r="S775" s="3">
        <f t="shared" si="37"/>
        <v>2025</v>
      </c>
      <c r="T775" s="3">
        <f t="shared" si="36"/>
        <v>6</v>
      </c>
      <c r="U775" t="str">
        <f t="shared" si="38"/>
        <v>June</v>
      </c>
    </row>
    <row r="776" spans="1:21" x14ac:dyDescent="0.3">
      <c r="A776" t="s">
        <v>1582</v>
      </c>
      <c r="B776" s="11">
        <v>45967</v>
      </c>
      <c r="C776" t="s">
        <v>1583</v>
      </c>
      <c r="D776" s="1" t="s">
        <v>20</v>
      </c>
      <c r="E776" s="1" t="s">
        <v>48</v>
      </c>
      <c r="F776" s="1" t="s">
        <v>49</v>
      </c>
      <c r="G776" s="1" t="s">
        <v>340</v>
      </c>
      <c r="H776" s="1" t="s">
        <v>59</v>
      </c>
      <c r="I776" s="1" t="s">
        <v>60</v>
      </c>
      <c r="J776" s="3">
        <v>4</v>
      </c>
      <c r="K776" s="2">
        <v>46.94</v>
      </c>
      <c r="L776" s="2">
        <v>0.25</v>
      </c>
      <c r="M776" s="2">
        <v>140.81</v>
      </c>
      <c r="N776" s="2">
        <v>41.07</v>
      </c>
      <c r="O776" s="1" t="s">
        <v>44</v>
      </c>
      <c r="P776" s="1" t="s">
        <v>27</v>
      </c>
      <c r="Q776" s="1" t="s">
        <v>36</v>
      </c>
      <c r="R776" s="3">
        <v>5</v>
      </c>
      <c r="S776" s="3">
        <f t="shared" si="37"/>
        <v>2025</v>
      </c>
      <c r="T776" s="3">
        <f t="shared" si="36"/>
        <v>11</v>
      </c>
      <c r="U776" t="str">
        <f t="shared" si="38"/>
        <v>November</v>
      </c>
    </row>
    <row r="777" spans="1:21" x14ac:dyDescent="0.3">
      <c r="A777" t="s">
        <v>1584</v>
      </c>
      <c r="B777" s="11">
        <v>45716</v>
      </c>
      <c r="C777" t="s">
        <v>1585</v>
      </c>
      <c r="D777" s="1" t="s">
        <v>209</v>
      </c>
      <c r="E777" s="1" t="s">
        <v>40</v>
      </c>
      <c r="F777" s="1" t="s">
        <v>41</v>
      </c>
      <c r="G777" s="1" t="s">
        <v>343</v>
      </c>
      <c r="H777" s="1" t="s">
        <v>125</v>
      </c>
      <c r="I777" s="1" t="s">
        <v>34</v>
      </c>
      <c r="J777" s="3">
        <v>1</v>
      </c>
      <c r="K777" s="2">
        <v>169.56</v>
      </c>
      <c r="L777" s="2">
        <v>0</v>
      </c>
      <c r="M777" s="2">
        <v>169.56</v>
      </c>
      <c r="N777" s="2">
        <v>39.869999999999997</v>
      </c>
      <c r="O777" s="1" t="s">
        <v>26</v>
      </c>
      <c r="P777" s="1" t="s">
        <v>27</v>
      </c>
      <c r="Q777" s="1" t="s">
        <v>28</v>
      </c>
      <c r="R777" s="3">
        <v>5</v>
      </c>
      <c r="S777" s="3">
        <f t="shared" si="37"/>
        <v>2025</v>
      </c>
      <c r="T777" s="3">
        <f t="shared" si="36"/>
        <v>2</v>
      </c>
      <c r="U777" t="str">
        <f t="shared" si="38"/>
        <v>February</v>
      </c>
    </row>
    <row r="778" spans="1:21" x14ac:dyDescent="0.3">
      <c r="A778" t="s">
        <v>1586</v>
      </c>
      <c r="B778" s="11">
        <v>45747</v>
      </c>
      <c r="C778" t="s">
        <v>593</v>
      </c>
      <c r="D778" s="1" t="s">
        <v>185</v>
      </c>
      <c r="E778" s="1" t="s">
        <v>204</v>
      </c>
      <c r="F778" s="1" t="s">
        <v>205</v>
      </c>
      <c r="G778" s="1" t="s">
        <v>334</v>
      </c>
      <c r="H778" s="1" t="s">
        <v>24</v>
      </c>
      <c r="I778" s="1" t="s">
        <v>25</v>
      </c>
      <c r="J778" s="3">
        <v>3</v>
      </c>
      <c r="K778" s="2">
        <v>40.840000000000003</v>
      </c>
      <c r="L778" s="2">
        <v>0.25</v>
      </c>
      <c r="M778" s="2">
        <v>91.88</v>
      </c>
      <c r="N778" s="2">
        <v>29.15</v>
      </c>
      <c r="O778" s="1" t="s">
        <v>35</v>
      </c>
      <c r="P778" s="1" t="s">
        <v>52</v>
      </c>
      <c r="Q778" s="1" t="s">
        <v>81</v>
      </c>
      <c r="R778" s="3">
        <v>4</v>
      </c>
      <c r="S778" s="3">
        <f t="shared" si="37"/>
        <v>2025</v>
      </c>
      <c r="T778" s="3">
        <f t="shared" si="36"/>
        <v>3</v>
      </c>
      <c r="U778" t="str">
        <f t="shared" si="38"/>
        <v>March</v>
      </c>
    </row>
    <row r="779" spans="1:21" x14ac:dyDescent="0.3">
      <c r="A779" t="s">
        <v>1587</v>
      </c>
      <c r="B779" s="11">
        <v>45940</v>
      </c>
      <c r="C779" t="s">
        <v>1588</v>
      </c>
      <c r="D779" s="1" t="s">
        <v>63</v>
      </c>
      <c r="E779" s="1" t="s">
        <v>64</v>
      </c>
      <c r="F779" s="1" t="s">
        <v>65</v>
      </c>
      <c r="G779" s="1" t="s">
        <v>158</v>
      </c>
      <c r="H779" s="1" t="s">
        <v>146</v>
      </c>
      <c r="I779" s="1" t="s">
        <v>67</v>
      </c>
      <c r="J779" s="3">
        <v>5</v>
      </c>
      <c r="K779" s="2">
        <v>84.01</v>
      </c>
      <c r="L779" s="2">
        <v>0.05</v>
      </c>
      <c r="M779" s="2">
        <v>399.02</v>
      </c>
      <c r="N779" s="2">
        <v>112.27</v>
      </c>
      <c r="O779" s="1" t="s">
        <v>80</v>
      </c>
      <c r="P779" s="1" t="s">
        <v>136</v>
      </c>
      <c r="Q779" s="1" t="s">
        <v>28</v>
      </c>
      <c r="R779" s="3">
        <v>5</v>
      </c>
      <c r="S779" s="3">
        <f t="shared" si="37"/>
        <v>2025</v>
      </c>
      <c r="T779" s="3">
        <f t="shared" si="36"/>
        <v>10</v>
      </c>
      <c r="U779" t="str">
        <f t="shared" si="38"/>
        <v>October</v>
      </c>
    </row>
    <row r="780" spans="1:21" x14ac:dyDescent="0.3">
      <c r="A780" t="s">
        <v>1589</v>
      </c>
      <c r="B780" s="11">
        <v>45939</v>
      </c>
      <c r="C780" t="s">
        <v>977</v>
      </c>
      <c r="D780" s="1" t="s">
        <v>76</v>
      </c>
      <c r="E780" s="1" t="s">
        <v>71</v>
      </c>
      <c r="F780" s="1" t="s">
        <v>72</v>
      </c>
      <c r="G780" s="1" t="s">
        <v>412</v>
      </c>
      <c r="H780" s="1" t="s">
        <v>43</v>
      </c>
      <c r="I780" s="1" t="s">
        <v>34</v>
      </c>
      <c r="J780" s="3">
        <v>1</v>
      </c>
      <c r="K780" s="2">
        <v>86.38</v>
      </c>
      <c r="L780" s="2">
        <v>0.1</v>
      </c>
      <c r="M780" s="2">
        <v>77.739999999999995</v>
      </c>
      <c r="N780" s="2">
        <v>20.04</v>
      </c>
      <c r="O780" s="1" t="s">
        <v>26</v>
      </c>
      <c r="P780" s="1" t="s">
        <v>27</v>
      </c>
      <c r="Q780" s="1" t="s">
        <v>81</v>
      </c>
      <c r="R780" s="3">
        <v>5</v>
      </c>
      <c r="S780" s="3">
        <f t="shared" si="37"/>
        <v>2025</v>
      </c>
      <c r="T780" s="3">
        <f t="shared" si="36"/>
        <v>10</v>
      </c>
      <c r="U780" t="str">
        <f t="shared" si="38"/>
        <v>October</v>
      </c>
    </row>
    <row r="781" spans="1:21" x14ac:dyDescent="0.3">
      <c r="A781" t="s">
        <v>1590</v>
      </c>
      <c r="B781" s="11">
        <v>45908</v>
      </c>
      <c r="C781" t="s">
        <v>1591</v>
      </c>
      <c r="D781" s="1" t="s">
        <v>133</v>
      </c>
      <c r="E781" s="1" t="s">
        <v>64</v>
      </c>
      <c r="F781" s="1" t="s">
        <v>65</v>
      </c>
      <c r="G781" s="1" t="s">
        <v>213</v>
      </c>
      <c r="H781" s="1" t="s">
        <v>43</v>
      </c>
      <c r="I781" s="1" t="s">
        <v>34</v>
      </c>
      <c r="J781" s="3">
        <v>1</v>
      </c>
      <c r="K781" s="2">
        <v>83.88</v>
      </c>
      <c r="L781" s="2">
        <v>0.15</v>
      </c>
      <c r="M781" s="2">
        <v>71.3</v>
      </c>
      <c r="N781" s="2">
        <v>14.73</v>
      </c>
      <c r="O781" s="1" t="s">
        <v>35</v>
      </c>
      <c r="P781" s="1" t="s">
        <v>136</v>
      </c>
      <c r="Q781" s="1" t="s">
        <v>28</v>
      </c>
      <c r="R781" s="3">
        <v>4</v>
      </c>
      <c r="S781" s="3">
        <f t="shared" si="37"/>
        <v>2025</v>
      </c>
      <c r="T781" s="3">
        <f t="shared" si="36"/>
        <v>9</v>
      </c>
      <c r="U781" t="str">
        <f t="shared" si="38"/>
        <v>September</v>
      </c>
    </row>
    <row r="782" spans="1:21" x14ac:dyDescent="0.3">
      <c r="A782" t="s">
        <v>1592</v>
      </c>
      <c r="B782" s="11">
        <v>45929</v>
      </c>
      <c r="C782" t="s">
        <v>1593</v>
      </c>
      <c r="D782" s="1" t="s">
        <v>175</v>
      </c>
      <c r="E782" s="1" t="s">
        <v>40</v>
      </c>
      <c r="F782" s="1" t="s">
        <v>41</v>
      </c>
      <c r="G782" s="1" t="s">
        <v>270</v>
      </c>
      <c r="H782" s="1" t="s">
        <v>108</v>
      </c>
      <c r="I782" s="1" t="s">
        <v>86</v>
      </c>
      <c r="J782" s="3">
        <v>2</v>
      </c>
      <c r="K782" s="2">
        <v>150.41999999999999</v>
      </c>
      <c r="L782" s="2">
        <v>0.1</v>
      </c>
      <c r="M782" s="2">
        <v>270.75</v>
      </c>
      <c r="N782" s="2">
        <v>62.82</v>
      </c>
      <c r="O782" s="1" t="s">
        <v>44</v>
      </c>
      <c r="P782" s="1" t="s">
        <v>27</v>
      </c>
      <c r="Q782" s="1" t="s">
        <v>81</v>
      </c>
      <c r="R782" s="3">
        <v>5</v>
      </c>
      <c r="S782" s="3">
        <f t="shared" si="37"/>
        <v>2025</v>
      </c>
      <c r="T782" s="3">
        <f t="shared" si="36"/>
        <v>9</v>
      </c>
      <c r="U782" t="str">
        <f t="shared" si="38"/>
        <v>September</v>
      </c>
    </row>
    <row r="783" spans="1:21" x14ac:dyDescent="0.3">
      <c r="A783" t="s">
        <v>1594</v>
      </c>
      <c r="B783" s="11">
        <v>45870</v>
      </c>
      <c r="C783" t="s">
        <v>1595</v>
      </c>
      <c r="D783" s="1" t="s">
        <v>292</v>
      </c>
      <c r="E783" s="1" t="s">
        <v>143</v>
      </c>
      <c r="F783" s="1" t="s">
        <v>144</v>
      </c>
      <c r="G783" s="1" t="s">
        <v>145</v>
      </c>
      <c r="H783" s="1" t="s">
        <v>293</v>
      </c>
      <c r="I783" s="1" t="s">
        <v>86</v>
      </c>
      <c r="J783" s="3">
        <v>3</v>
      </c>
      <c r="K783" s="2">
        <v>24.9</v>
      </c>
      <c r="L783" s="2">
        <v>0.1</v>
      </c>
      <c r="M783" s="2">
        <v>67.239999999999995</v>
      </c>
      <c r="N783" s="2">
        <v>20.68</v>
      </c>
      <c r="O783" s="1" t="s">
        <v>44</v>
      </c>
      <c r="P783" s="1" t="s">
        <v>27</v>
      </c>
      <c r="Q783" s="1" t="s">
        <v>36</v>
      </c>
      <c r="R783" s="3">
        <v>5</v>
      </c>
      <c r="S783" s="3">
        <f t="shared" si="37"/>
        <v>2025</v>
      </c>
      <c r="T783" s="3">
        <f t="shared" si="36"/>
        <v>8</v>
      </c>
      <c r="U783" t="str">
        <f t="shared" si="38"/>
        <v>August</v>
      </c>
    </row>
    <row r="784" spans="1:21" x14ac:dyDescent="0.3">
      <c r="A784" t="s">
        <v>1596</v>
      </c>
      <c r="B784" s="11">
        <v>45756</v>
      </c>
      <c r="C784" t="s">
        <v>1597</v>
      </c>
      <c r="D784" s="1" t="s">
        <v>84</v>
      </c>
      <c r="E784" s="1" t="s">
        <v>64</v>
      </c>
      <c r="F784" s="1" t="s">
        <v>65</v>
      </c>
      <c r="G784" s="1" t="s">
        <v>77</v>
      </c>
      <c r="H784" s="1" t="s">
        <v>51</v>
      </c>
      <c r="I784" s="1" t="s">
        <v>34</v>
      </c>
      <c r="J784" s="3">
        <v>2</v>
      </c>
      <c r="K784" s="2">
        <v>143.32</v>
      </c>
      <c r="L784" s="2">
        <v>0.05</v>
      </c>
      <c r="M784" s="2">
        <v>272.32</v>
      </c>
      <c r="N784" s="2">
        <v>55.97</v>
      </c>
      <c r="O784" s="1" t="s">
        <v>44</v>
      </c>
      <c r="P784" s="1" t="s">
        <v>27</v>
      </c>
      <c r="Q784" s="1" t="s">
        <v>81</v>
      </c>
      <c r="R784" s="3">
        <v>5</v>
      </c>
      <c r="S784" s="3">
        <f t="shared" si="37"/>
        <v>2025</v>
      </c>
      <c r="T784" s="3">
        <f t="shared" si="36"/>
        <v>4</v>
      </c>
      <c r="U784" t="str">
        <f t="shared" si="38"/>
        <v>April</v>
      </c>
    </row>
    <row r="785" spans="1:21" x14ac:dyDescent="0.3">
      <c r="A785" t="s">
        <v>1598</v>
      </c>
      <c r="B785" s="11">
        <v>45793</v>
      </c>
      <c r="C785" t="s">
        <v>1599</v>
      </c>
      <c r="D785" s="1" t="s">
        <v>260</v>
      </c>
      <c r="E785" s="1" t="s">
        <v>106</v>
      </c>
      <c r="F785" s="1" t="s">
        <v>65</v>
      </c>
      <c r="G785" s="1" t="s">
        <v>115</v>
      </c>
      <c r="H785" s="1" t="s">
        <v>24</v>
      </c>
      <c r="I785" s="1" t="s">
        <v>25</v>
      </c>
      <c r="J785" s="3">
        <v>3</v>
      </c>
      <c r="K785" s="2">
        <v>40.69</v>
      </c>
      <c r="L785" s="2">
        <v>0.15</v>
      </c>
      <c r="M785" s="2">
        <v>103.76</v>
      </c>
      <c r="N785" s="2">
        <v>39.32</v>
      </c>
      <c r="O785" s="1" t="s">
        <v>44</v>
      </c>
      <c r="P785" s="1" t="s">
        <v>136</v>
      </c>
      <c r="Q785" s="1" t="s">
        <v>28</v>
      </c>
      <c r="R785" s="3">
        <v>4</v>
      </c>
      <c r="S785" s="3">
        <f t="shared" si="37"/>
        <v>2025</v>
      </c>
      <c r="T785" s="3">
        <f t="shared" si="36"/>
        <v>5</v>
      </c>
      <c r="U785" t="str">
        <f t="shared" si="38"/>
        <v>May</v>
      </c>
    </row>
    <row r="786" spans="1:21" x14ac:dyDescent="0.3">
      <c r="A786" t="s">
        <v>1600</v>
      </c>
      <c r="B786" s="11">
        <v>45729</v>
      </c>
      <c r="C786" t="s">
        <v>1601</v>
      </c>
      <c r="D786" s="1" t="s">
        <v>142</v>
      </c>
      <c r="E786" s="1" t="s">
        <v>56</v>
      </c>
      <c r="F786" s="1" t="s">
        <v>57</v>
      </c>
      <c r="G786" s="1" t="s">
        <v>58</v>
      </c>
      <c r="H786" s="1" t="s">
        <v>78</v>
      </c>
      <c r="I786" s="1" t="s">
        <v>79</v>
      </c>
      <c r="J786" s="3">
        <v>4</v>
      </c>
      <c r="K786" s="2">
        <v>18.399999999999999</v>
      </c>
      <c r="L786" s="2">
        <v>0.05</v>
      </c>
      <c r="M786" s="2">
        <v>69.930000000000007</v>
      </c>
      <c r="N786" s="2">
        <v>26.42</v>
      </c>
      <c r="O786" s="1" t="s">
        <v>80</v>
      </c>
      <c r="P786" s="1" t="s">
        <v>27</v>
      </c>
      <c r="Q786" s="1" t="s">
        <v>81</v>
      </c>
      <c r="R786" s="3">
        <v>4</v>
      </c>
      <c r="S786" s="3">
        <f t="shared" si="37"/>
        <v>2025</v>
      </c>
      <c r="T786" s="3">
        <f t="shared" si="36"/>
        <v>3</v>
      </c>
      <c r="U786" t="str">
        <f t="shared" si="38"/>
        <v>March</v>
      </c>
    </row>
    <row r="787" spans="1:21" x14ac:dyDescent="0.3">
      <c r="A787" t="s">
        <v>1602</v>
      </c>
      <c r="B787" s="11">
        <v>45999</v>
      </c>
      <c r="C787" t="s">
        <v>1603</v>
      </c>
      <c r="D787" s="1" t="s">
        <v>55</v>
      </c>
      <c r="E787" s="1" t="s">
        <v>123</v>
      </c>
      <c r="F787" s="1" t="s">
        <v>57</v>
      </c>
      <c r="G787" s="1" t="s">
        <v>337</v>
      </c>
      <c r="H787" s="1" t="s">
        <v>90</v>
      </c>
      <c r="I787" s="1" t="s">
        <v>86</v>
      </c>
      <c r="J787" s="3">
        <v>2</v>
      </c>
      <c r="K787" s="2">
        <v>96.48</v>
      </c>
      <c r="L787" s="2">
        <v>0.1</v>
      </c>
      <c r="M787" s="2">
        <v>173.67</v>
      </c>
      <c r="N787" s="2">
        <v>39.58</v>
      </c>
      <c r="O787" s="1" t="s">
        <v>35</v>
      </c>
      <c r="P787" s="1" t="s">
        <v>27</v>
      </c>
      <c r="Q787" s="1" t="s">
        <v>36</v>
      </c>
      <c r="R787" s="3">
        <v>3</v>
      </c>
      <c r="S787" s="3">
        <f t="shared" si="37"/>
        <v>2025</v>
      </c>
      <c r="T787" s="3">
        <f t="shared" si="36"/>
        <v>12</v>
      </c>
      <c r="U787" t="str">
        <f t="shared" si="38"/>
        <v>December</v>
      </c>
    </row>
    <row r="788" spans="1:21" x14ac:dyDescent="0.3">
      <c r="A788" t="s">
        <v>1604</v>
      </c>
      <c r="B788" s="11">
        <v>45886</v>
      </c>
      <c r="C788" t="s">
        <v>1605</v>
      </c>
      <c r="D788" s="1" t="s">
        <v>76</v>
      </c>
      <c r="E788" s="1" t="s">
        <v>123</v>
      </c>
      <c r="F788" s="1" t="s">
        <v>57</v>
      </c>
      <c r="G788" s="1" t="s">
        <v>337</v>
      </c>
      <c r="H788" s="1" t="s">
        <v>33</v>
      </c>
      <c r="I788" s="1" t="s">
        <v>34</v>
      </c>
      <c r="J788" s="3">
        <v>1</v>
      </c>
      <c r="K788" s="2">
        <v>40</v>
      </c>
      <c r="L788" s="2">
        <v>0.05</v>
      </c>
      <c r="M788" s="2">
        <v>38</v>
      </c>
      <c r="N788" s="2">
        <v>5.96</v>
      </c>
      <c r="O788" s="1" t="s">
        <v>44</v>
      </c>
      <c r="P788" s="1" t="s">
        <v>27</v>
      </c>
      <c r="Q788" s="1" t="s">
        <v>28</v>
      </c>
      <c r="R788" s="3">
        <v>5</v>
      </c>
      <c r="S788" s="3">
        <f t="shared" si="37"/>
        <v>2025</v>
      </c>
      <c r="T788" s="3">
        <f t="shared" si="36"/>
        <v>8</v>
      </c>
      <c r="U788" t="str">
        <f t="shared" si="38"/>
        <v>August</v>
      </c>
    </row>
    <row r="789" spans="1:21" x14ac:dyDescent="0.3">
      <c r="A789" t="s">
        <v>1606</v>
      </c>
      <c r="B789" s="11">
        <v>45814</v>
      </c>
      <c r="C789" t="s">
        <v>1607</v>
      </c>
      <c r="D789" s="1" t="s">
        <v>157</v>
      </c>
      <c r="E789" s="1" t="s">
        <v>21</v>
      </c>
      <c r="F789" s="1" t="s">
        <v>22</v>
      </c>
      <c r="G789" s="1" t="s">
        <v>227</v>
      </c>
      <c r="H789" s="1" t="s">
        <v>96</v>
      </c>
      <c r="I789" s="1" t="s">
        <v>97</v>
      </c>
      <c r="J789" s="3">
        <v>2</v>
      </c>
      <c r="K789" s="2">
        <v>76.930000000000007</v>
      </c>
      <c r="L789" s="2">
        <v>0.05</v>
      </c>
      <c r="M789" s="2">
        <v>146.16999999999999</v>
      </c>
      <c r="N789" s="2">
        <v>25.36</v>
      </c>
      <c r="O789" s="1" t="s">
        <v>80</v>
      </c>
      <c r="P789" s="1" t="s">
        <v>136</v>
      </c>
      <c r="Q789" s="1" t="s">
        <v>28</v>
      </c>
      <c r="R789" s="3">
        <v>2</v>
      </c>
      <c r="S789" s="3">
        <f t="shared" si="37"/>
        <v>2025</v>
      </c>
      <c r="T789" s="3">
        <f t="shared" si="36"/>
        <v>6</v>
      </c>
      <c r="U789" t="str">
        <f t="shared" si="38"/>
        <v>June</v>
      </c>
    </row>
    <row r="790" spans="1:21" x14ac:dyDescent="0.3">
      <c r="A790" t="s">
        <v>1608</v>
      </c>
      <c r="B790" s="11">
        <v>45838</v>
      </c>
      <c r="C790" t="s">
        <v>476</v>
      </c>
      <c r="D790" s="1" t="s">
        <v>185</v>
      </c>
      <c r="E790" s="1" t="s">
        <v>40</v>
      </c>
      <c r="F790" s="1" t="s">
        <v>41</v>
      </c>
      <c r="G790" s="1" t="s">
        <v>270</v>
      </c>
      <c r="H790" s="1" t="s">
        <v>43</v>
      </c>
      <c r="I790" s="1" t="s">
        <v>34</v>
      </c>
      <c r="J790" s="3">
        <v>2</v>
      </c>
      <c r="K790" s="2">
        <v>88.92</v>
      </c>
      <c r="L790" s="2">
        <v>0</v>
      </c>
      <c r="M790" s="2">
        <v>177.84</v>
      </c>
      <c r="N790" s="2">
        <v>41.62</v>
      </c>
      <c r="O790" s="1" t="s">
        <v>35</v>
      </c>
      <c r="P790" s="1" t="s">
        <v>136</v>
      </c>
      <c r="Q790" s="1" t="s">
        <v>28</v>
      </c>
      <c r="R790" s="3">
        <v>3</v>
      </c>
      <c r="S790" s="3">
        <f t="shared" si="37"/>
        <v>2025</v>
      </c>
      <c r="T790" s="3">
        <f t="shared" si="36"/>
        <v>6</v>
      </c>
      <c r="U790" t="str">
        <f t="shared" si="38"/>
        <v>June</v>
      </c>
    </row>
    <row r="791" spans="1:21" x14ac:dyDescent="0.3">
      <c r="A791" t="s">
        <v>1609</v>
      </c>
      <c r="B791" s="11">
        <v>46009</v>
      </c>
      <c r="C791" t="s">
        <v>1332</v>
      </c>
      <c r="D791" s="1" t="s">
        <v>315</v>
      </c>
      <c r="E791" s="1" t="s">
        <v>106</v>
      </c>
      <c r="F791" s="1" t="s">
        <v>65</v>
      </c>
      <c r="G791" s="1" t="s">
        <v>179</v>
      </c>
      <c r="H791" s="1" t="s">
        <v>102</v>
      </c>
      <c r="I791" s="1" t="s">
        <v>34</v>
      </c>
      <c r="J791" s="3">
        <v>2</v>
      </c>
      <c r="K791" s="2">
        <v>51.63</v>
      </c>
      <c r="L791" s="2">
        <v>0.05</v>
      </c>
      <c r="M791" s="2">
        <v>98.09</v>
      </c>
      <c r="N791" s="2">
        <v>20.05</v>
      </c>
      <c r="O791" s="1" t="s">
        <v>44</v>
      </c>
      <c r="P791" s="1" t="s">
        <v>27</v>
      </c>
      <c r="Q791" s="1" t="s">
        <v>81</v>
      </c>
      <c r="R791" s="3">
        <v>4</v>
      </c>
      <c r="S791" s="3">
        <f t="shared" si="37"/>
        <v>2025</v>
      </c>
      <c r="T791" s="3">
        <f t="shared" si="36"/>
        <v>12</v>
      </c>
      <c r="U791" t="str">
        <f t="shared" si="38"/>
        <v>December</v>
      </c>
    </row>
    <row r="792" spans="1:21" x14ac:dyDescent="0.3">
      <c r="A792" t="s">
        <v>1610</v>
      </c>
      <c r="B792" s="11">
        <v>45717</v>
      </c>
      <c r="C792" t="s">
        <v>1611</v>
      </c>
      <c r="D792" s="1" t="s">
        <v>76</v>
      </c>
      <c r="E792" s="1" t="s">
        <v>48</v>
      </c>
      <c r="F792" s="1" t="s">
        <v>49</v>
      </c>
      <c r="G792" s="1" t="s">
        <v>10547</v>
      </c>
      <c r="H792" s="1" t="s">
        <v>102</v>
      </c>
      <c r="I792" s="1" t="s">
        <v>34</v>
      </c>
      <c r="J792" s="3">
        <v>1</v>
      </c>
      <c r="K792" s="2">
        <v>52.97</v>
      </c>
      <c r="L792" s="2">
        <v>0.05</v>
      </c>
      <c r="M792" s="2">
        <v>50.32</v>
      </c>
      <c r="N792" s="2">
        <v>11.21</v>
      </c>
      <c r="O792" s="1" t="s">
        <v>35</v>
      </c>
      <c r="P792" s="1" t="s">
        <v>27</v>
      </c>
      <c r="Q792" s="1" t="s">
        <v>28</v>
      </c>
      <c r="R792" s="3">
        <v>4</v>
      </c>
      <c r="S792" s="3">
        <f t="shared" si="37"/>
        <v>2025</v>
      </c>
      <c r="T792" s="3">
        <f t="shared" si="36"/>
        <v>3</v>
      </c>
      <c r="U792" t="str">
        <f t="shared" si="38"/>
        <v>March</v>
      </c>
    </row>
    <row r="793" spans="1:21" x14ac:dyDescent="0.3">
      <c r="A793" t="s">
        <v>1612</v>
      </c>
      <c r="B793" s="11">
        <v>45887</v>
      </c>
      <c r="C793" t="s">
        <v>1613</v>
      </c>
      <c r="D793" s="1" t="s">
        <v>31</v>
      </c>
      <c r="E793" s="1" t="s">
        <v>40</v>
      </c>
      <c r="F793" s="1" t="s">
        <v>41</v>
      </c>
      <c r="G793" s="1" t="s">
        <v>192</v>
      </c>
      <c r="H793" s="1" t="s">
        <v>167</v>
      </c>
      <c r="I793" s="1" t="s">
        <v>67</v>
      </c>
      <c r="J793" s="3">
        <v>2</v>
      </c>
      <c r="K793" s="2">
        <v>69.25</v>
      </c>
      <c r="L793" s="2">
        <v>0.1</v>
      </c>
      <c r="M793" s="2">
        <v>131.57</v>
      </c>
      <c r="N793" s="2">
        <v>40.93</v>
      </c>
      <c r="O793" s="1" t="s">
        <v>35</v>
      </c>
      <c r="P793" s="1" t="s">
        <v>136</v>
      </c>
      <c r="Q793" s="1" t="s">
        <v>28</v>
      </c>
      <c r="R793" s="3">
        <v>4</v>
      </c>
      <c r="S793" s="3">
        <f t="shared" si="37"/>
        <v>2025</v>
      </c>
      <c r="T793" s="3">
        <f t="shared" si="36"/>
        <v>8</v>
      </c>
      <c r="U793" t="str">
        <f t="shared" si="38"/>
        <v>August</v>
      </c>
    </row>
    <row r="794" spans="1:21" x14ac:dyDescent="0.3">
      <c r="A794" t="s">
        <v>1614</v>
      </c>
      <c r="B794" s="11">
        <v>45855</v>
      </c>
      <c r="C794" t="s">
        <v>1615</v>
      </c>
      <c r="D794" s="1" t="s">
        <v>166</v>
      </c>
      <c r="E794" s="1" t="s">
        <v>40</v>
      </c>
      <c r="F794" s="1" t="s">
        <v>41</v>
      </c>
      <c r="G794" s="1" t="s">
        <v>343</v>
      </c>
      <c r="H794" s="1" t="s">
        <v>43</v>
      </c>
      <c r="I794" s="1" t="s">
        <v>34</v>
      </c>
      <c r="J794" s="3">
        <v>1</v>
      </c>
      <c r="K794" s="2">
        <v>89.8</v>
      </c>
      <c r="L794" s="2">
        <v>0.2</v>
      </c>
      <c r="M794" s="2">
        <v>71.84</v>
      </c>
      <c r="N794" s="2">
        <v>16.350000000000001</v>
      </c>
      <c r="O794" s="1" t="s">
        <v>26</v>
      </c>
      <c r="P794" s="1" t="s">
        <v>27</v>
      </c>
      <c r="Q794" s="1" t="s">
        <v>28</v>
      </c>
      <c r="R794" s="3">
        <v>3</v>
      </c>
      <c r="S794" s="3">
        <f t="shared" si="37"/>
        <v>2025</v>
      </c>
      <c r="T794" s="3">
        <f t="shared" si="36"/>
        <v>7</v>
      </c>
      <c r="U794" t="str">
        <f t="shared" si="38"/>
        <v>July</v>
      </c>
    </row>
    <row r="795" spans="1:21" x14ac:dyDescent="0.3">
      <c r="A795" t="s">
        <v>1616</v>
      </c>
      <c r="B795" s="11">
        <v>45897</v>
      </c>
      <c r="C795" t="s">
        <v>970</v>
      </c>
      <c r="D795" s="1" t="s">
        <v>63</v>
      </c>
      <c r="E795" s="1" t="s">
        <v>21</v>
      </c>
      <c r="F795" s="1" t="s">
        <v>22</v>
      </c>
      <c r="G795" s="1" t="s">
        <v>23</v>
      </c>
      <c r="H795" s="1" t="s">
        <v>78</v>
      </c>
      <c r="I795" s="1" t="s">
        <v>79</v>
      </c>
      <c r="J795" s="3">
        <v>2</v>
      </c>
      <c r="K795" s="2">
        <v>17.79</v>
      </c>
      <c r="L795" s="2">
        <v>0</v>
      </c>
      <c r="M795" s="2">
        <v>35.590000000000003</v>
      </c>
      <c r="N795" s="2">
        <v>13.65</v>
      </c>
      <c r="O795" s="1" t="s">
        <v>26</v>
      </c>
      <c r="P795" s="1" t="s">
        <v>27</v>
      </c>
      <c r="Q795" s="1" t="s">
        <v>81</v>
      </c>
      <c r="R795" s="3">
        <v>5</v>
      </c>
      <c r="S795" s="3">
        <f t="shared" si="37"/>
        <v>2025</v>
      </c>
      <c r="T795" s="3">
        <f t="shared" si="36"/>
        <v>8</v>
      </c>
      <c r="U795" t="str">
        <f t="shared" si="38"/>
        <v>August</v>
      </c>
    </row>
    <row r="796" spans="1:21" x14ac:dyDescent="0.3">
      <c r="A796" t="s">
        <v>1617</v>
      </c>
      <c r="B796" s="11">
        <v>45665</v>
      </c>
      <c r="C796" t="s">
        <v>1618</v>
      </c>
      <c r="D796" s="1" t="s">
        <v>93</v>
      </c>
      <c r="E796" s="1" t="s">
        <v>100</v>
      </c>
      <c r="F796" s="1" t="s">
        <v>57</v>
      </c>
      <c r="G796" s="1" t="s">
        <v>101</v>
      </c>
      <c r="H796" s="1" t="s">
        <v>90</v>
      </c>
      <c r="I796" s="1" t="s">
        <v>86</v>
      </c>
      <c r="J796" s="3">
        <v>1</v>
      </c>
      <c r="K796" s="2">
        <v>101.83</v>
      </c>
      <c r="L796" s="2">
        <v>0.15</v>
      </c>
      <c r="M796" s="2">
        <v>86.56</v>
      </c>
      <c r="N796" s="2">
        <v>22.35</v>
      </c>
      <c r="O796" s="1" t="s">
        <v>224</v>
      </c>
      <c r="P796" s="1" t="s">
        <v>52</v>
      </c>
      <c r="Q796" s="1" t="s">
        <v>28</v>
      </c>
      <c r="R796" s="3">
        <v>5</v>
      </c>
      <c r="S796" s="3">
        <f t="shared" si="37"/>
        <v>2025</v>
      </c>
      <c r="T796" s="3">
        <f t="shared" si="36"/>
        <v>1</v>
      </c>
      <c r="U796" t="str">
        <f t="shared" si="38"/>
        <v>January</v>
      </c>
    </row>
    <row r="797" spans="1:21" x14ac:dyDescent="0.3">
      <c r="A797" t="s">
        <v>1619</v>
      </c>
      <c r="B797" s="11">
        <v>45989</v>
      </c>
      <c r="C797" t="s">
        <v>1620</v>
      </c>
      <c r="D797" s="1" t="s">
        <v>133</v>
      </c>
      <c r="E797" s="1" t="s">
        <v>100</v>
      </c>
      <c r="F797" s="1" t="s">
        <v>57</v>
      </c>
      <c r="G797" s="1" t="s">
        <v>154</v>
      </c>
      <c r="H797" s="1" t="s">
        <v>24</v>
      </c>
      <c r="I797" s="1" t="s">
        <v>25</v>
      </c>
      <c r="J797" s="3">
        <v>1</v>
      </c>
      <c r="K797" s="2">
        <v>45.38</v>
      </c>
      <c r="L797" s="2">
        <v>0.15</v>
      </c>
      <c r="M797" s="2">
        <v>38.58</v>
      </c>
      <c r="N797" s="2">
        <v>12.88</v>
      </c>
      <c r="O797" s="1" t="s">
        <v>44</v>
      </c>
      <c r="P797" s="1" t="s">
        <v>52</v>
      </c>
      <c r="Q797" s="1" t="s">
        <v>28</v>
      </c>
      <c r="R797" s="3">
        <v>4</v>
      </c>
      <c r="S797" s="3">
        <f t="shared" si="37"/>
        <v>2025</v>
      </c>
      <c r="T797" s="3">
        <f t="shared" si="36"/>
        <v>11</v>
      </c>
      <c r="U797" t="str">
        <f t="shared" si="38"/>
        <v>November</v>
      </c>
    </row>
    <row r="798" spans="1:21" x14ac:dyDescent="0.3">
      <c r="A798" t="s">
        <v>1621</v>
      </c>
      <c r="B798" s="11">
        <v>46005</v>
      </c>
      <c r="C798" t="s">
        <v>1622</v>
      </c>
      <c r="D798" s="1" t="s">
        <v>55</v>
      </c>
      <c r="E798" s="1" t="s">
        <v>40</v>
      </c>
      <c r="F798" s="1" t="s">
        <v>41</v>
      </c>
      <c r="G798" s="1" t="s">
        <v>10547</v>
      </c>
      <c r="H798" s="1" t="s">
        <v>293</v>
      </c>
      <c r="I798" s="1" t="s">
        <v>86</v>
      </c>
      <c r="J798" s="3">
        <v>2</v>
      </c>
      <c r="K798" s="2">
        <v>26.34</v>
      </c>
      <c r="L798" s="2">
        <v>0</v>
      </c>
      <c r="M798" s="2">
        <v>52.68</v>
      </c>
      <c r="N798" s="2">
        <v>18.79</v>
      </c>
      <c r="O798" s="1" t="s">
        <v>35</v>
      </c>
      <c r="P798" s="1" t="s">
        <v>27</v>
      </c>
      <c r="Q798" s="1" t="s">
        <v>28</v>
      </c>
      <c r="R798" s="3">
        <v>5</v>
      </c>
      <c r="S798" s="3">
        <f t="shared" si="37"/>
        <v>2025</v>
      </c>
      <c r="T798" s="3">
        <f t="shared" si="36"/>
        <v>12</v>
      </c>
      <c r="U798" t="str">
        <f t="shared" si="38"/>
        <v>December</v>
      </c>
    </row>
    <row r="799" spans="1:21" x14ac:dyDescent="0.3">
      <c r="A799" t="s">
        <v>1623</v>
      </c>
      <c r="B799" s="11">
        <v>45878</v>
      </c>
      <c r="C799" t="s">
        <v>1624</v>
      </c>
      <c r="D799" s="1" t="s">
        <v>166</v>
      </c>
      <c r="E799" s="1" t="s">
        <v>123</v>
      </c>
      <c r="F799" s="1" t="s">
        <v>57</v>
      </c>
      <c r="G799" s="1" t="s">
        <v>124</v>
      </c>
      <c r="H799" s="1" t="s">
        <v>96</v>
      </c>
      <c r="I799" s="1" t="s">
        <v>97</v>
      </c>
      <c r="J799" s="3">
        <v>2</v>
      </c>
      <c r="K799" s="2">
        <v>80.17</v>
      </c>
      <c r="L799" s="2">
        <v>0.15</v>
      </c>
      <c r="M799" s="2">
        <v>136.29</v>
      </c>
      <c r="N799" s="2">
        <v>36.32</v>
      </c>
      <c r="O799" s="1" t="s">
        <v>44</v>
      </c>
      <c r="P799" s="1" t="s">
        <v>27</v>
      </c>
      <c r="Q799" s="1" t="s">
        <v>36</v>
      </c>
      <c r="R799" s="3">
        <v>5</v>
      </c>
      <c r="S799" s="3">
        <f t="shared" si="37"/>
        <v>2025</v>
      </c>
      <c r="T799" s="3">
        <f t="shared" si="36"/>
        <v>8</v>
      </c>
      <c r="U799" t="str">
        <f t="shared" si="38"/>
        <v>August</v>
      </c>
    </row>
    <row r="800" spans="1:21" x14ac:dyDescent="0.3">
      <c r="A800" t="s">
        <v>1625</v>
      </c>
      <c r="B800" s="11">
        <v>45930</v>
      </c>
      <c r="C800" t="s">
        <v>287</v>
      </c>
      <c r="D800" s="1" t="s">
        <v>157</v>
      </c>
      <c r="E800" s="1" t="s">
        <v>40</v>
      </c>
      <c r="F800" s="1" t="s">
        <v>41</v>
      </c>
      <c r="G800" s="1" t="s">
        <v>192</v>
      </c>
      <c r="H800" s="1" t="s">
        <v>293</v>
      </c>
      <c r="I800" s="1" t="s">
        <v>86</v>
      </c>
      <c r="J800" s="3">
        <v>3</v>
      </c>
      <c r="K800" s="2">
        <v>23.47</v>
      </c>
      <c r="L800" s="2">
        <v>0.15</v>
      </c>
      <c r="M800" s="2">
        <v>59.85</v>
      </c>
      <c r="N800" s="2">
        <v>19.95</v>
      </c>
      <c r="O800" s="1" t="s">
        <v>44</v>
      </c>
      <c r="P800" s="1" t="s">
        <v>27</v>
      </c>
      <c r="Q800" s="1" t="s">
        <v>81</v>
      </c>
      <c r="R800" s="3">
        <v>4</v>
      </c>
      <c r="S800" s="3">
        <f t="shared" si="37"/>
        <v>2025</v>
      </c>
      <c r="T800" s="3">
        <f t="shared" si="36"/>
        <v>9</v>
      </c>
      <c r="U800" t="str">
        <f t="shared" si="38"/>
        <v>September</v>
      </c>
    </row>
    <row r="801" spans="1:21" x14ac:dyDescent="0.3">
      <c r="A801" t="s">
        <v>1626</v>
      </c>
      <c r="B801" s="11">
        <v>46002</v>
      </c>
      <c r="C801" t="s">
        <v>1174</v>
      </c>
      <c r="D801" s="1" t="s">
        <v>105</v>
      </c>
      <c r="E801" s="1" t="s">
        <v>123</v>
      </c>
      <c r="F801" s="1" t="s">
        <v>57</v>
      </c>
      <c r="G801" s="1" t="s">
        <v>139</v>
      </c>
      <c r="H801" s="1" t="s">
        <v>182</v>
      </c>
      <c r="I801" s="1" t="s">
        <v>34</v>
      </c>
      <c r="J801" s="3">
        <v>1</v>
      </c>
      <c r="K801" s="2">
        <v>67.319999999999993</v>
      </c>
      <c r="L801" s="2">
        <v>0.1</v>
      </c>
      <c r="M801" s="2">
        <v>60.59</v>
      </c>
      <c r="N801" s="2">
        <v>13.86</v>
      </c>
      <c r="O801" s="1" t="s">
        <v>44</v>
      </c>
      <c r="P801" s="1" t="s">
        <v>52</v>
      </c>
      <c r="Q801" s="1" t="s">
        <v>28</v>
      </c>
      <c r="R801" s="3">
        <v>5</v>
      </c>
      <c r="S801" s="3">
        <f t="shared" si="37"/>
        <v>2025</v>
      </c>
      <c r="T801" s="3">
        <f t="shared" si="36"/>
        <v>12</v>
      </c>
      <c r="U801" t="str">
        <f t="shared" si="38"/>
        <v>December</v>
      </c>
    </row>
    <row r="802" spans="1:21" x14ac:dyDescent="0.3">
      <c r="A802" t="s">
        <v>1627</v>
      </c>
      <c r="B802" s="11">
        <v>45934</v>
      </c>
      <c r="C802" t="s">
        <v>1628</v>
      </c>
      <c r="D802" s="1" t="s">
        <v>175</v>
      </c>
      <c r="E802" s="1" t="s">
        <v>71</v>
      </c>
      <c r="F802" s="1" t="s">
        <v>72</v>
      </c>
      <c r="G802" s="1" t="s">
        <v>412</v>
      </c>
      <c r="H802" s="1" t="s">
        <v>66</v>
      </c>
      <c r="I802" s="1" t="s">
        <v>67</v>
      </c>
      <c r="J802" s="3">
        <v>2</v>
      </c>
      <c r="K802" s="2">
        <v>58.77</v>
      </c>
      <c r="L802" s="2">
        <v>0.1</v>
      </c>
      <c r="M802" s="2">
        <v>105.79</v>
      </c>
      <c r="N802" s="2">
        <v>35.229999999999997</v>
      </c>
      <c r="O802" s="1" t="s">
        <v>44</v>
      </c>
      <c r="P802" s="1" t="s">
        <v>27</v>
      </c>
      <c r="Q802" s="1" t="s">
        <v>81</v>
      </c>
      <c r="R802" s="3">
        <v>4</v>
      </c>
      <c r="S802" s="3">
        <f t="shared" si="37"/>
        <v>2025</v>
      </c>
      <c r="T802" s="3">
        <f t="shared" si="36"/>
        <v>10</v>
      </c>
      <c r="U802" t="str">
        <f t="shared" si="38"/>
        <v>October</v>
      </c>
    </row>
    <row r="803" spans="1:21" x14ac:dyDescent="0.3">
      <c r="A803" t="s">
        <v>1629</v>
      </c>
      <c r="B803" s="11">
        <v>45717</v>
      </c>
      <c r="C803" t="s">
        <v>1630</v>
      </c>
      <c r="D803" s="1" t="s">
        <v>157</v>
      </c>
      <c r="E803" s="1" t="s">
        <v>64</v>
      </c>
      <c r="F803" s="1" t="s">
        <v>65</v>
      </c>
      <c r="G803" s="1" t="s">
        <v>112</v>
      </c>
      <c r="H803" s="1" t="s">
        <v>182</v>
      </c>
      <c r="I803" s="1" t="s">
        <v>34</v>
      </c>
      <c r="J803" s="3">
        <v>1</v>
      </c>
      <c r="K803" s="2">
        <v>65.42</v>
      </c>
      <c r="L803" s="2">
        <v>0.05</v>
      </c>
      <c r="M803" s="2">
        <v>62.15</v>
      </c>
      <c r="N803" s="2">
        <v>15.05</v>
      </c>
      <c r="O803" s="1" t="s">
        <v>35</v>
      </c>
      <c r="P803" s="1" t="s">
        <v>136</v>
      </c>
      <c r="Q803" s="1" t="s">
        <v>81</v>
      </c>
      <c r="R803" s="3">
        <v>2</v>
      </c>
      <c r="S803" s="3">
        <f t="shared" si="37"/>
        <v>2025</v>
      </c>
      <c r="T803" s="3">
        <f t="shared" si="36"/>
        <v>3</v>
      </c>
      <c r="U803" t="str">
        <f t="shared" si="38"/>
        <v>March</v>
      </c>
    </row>
    <row r="804" spans="1:21" x14ac:dyDescent="0.3">
      <c r="A804" t="s">
        <v>1631</v>
      </c>
      <c r="B804" s="11">
        <v>45883</v>
      </c>
      <c r="C804" t="s">
        <v>1385</v>
      </c>
      <c r="D804" s="1" t="s">
        <v>63</v>
      </c>
      <c r="E804" s="1" t="s">
        <v>123</v>
      </c>
      <c r="F804" s="1" t="s">
        <v>57</v>
      </c>
      <c r="G804" s="1" t="s">
        <v>337</v>
      </c>
      <c r="H804" s="1" t="s">
        <v>24</v>
      </c>
      <c r="I804" s="1" t="s">
        <v>25</v>
      </c>
      <c r="J804" s="3">
        <v>2</v>
      </c>
      <c r="K804" s="2">
        <v>41.67</v>
      </c>
      <c r="L804" s="2">
        <v>0.25</v>
      </c>
      <c r="M804" s="2">
        <v>62.5</v>
      </c>
      <c r="N804" s="2">
        <v>24.14</v>
      </c>
      <c r="O804" s="1" t="s">
        <v>80</v>
      </c>
      <c r="P804" s="1" t="s">
        <v>136</v>
      </c>
      <c r="Q804" s="1" t="s">
        <v>28</v>
      </c>
      <c r="R804" s="3">
        <v>3</v>
      </c>
      <c r="S804" s="3">
        <f t="shared" si="37"/>
        <v>2025</v>
      </c>
      <c r="T804" s="3">
        <f t="shared" si="36"/>
        <v>8</v>
      </c>
      <c r="U804" t="str">
        <f t="shared" si="38"/>
        <v>August</v>
      </c>
    </row>
    <row r="805" spans="1:21" x14ac:dyDescent="0.3">
      <c r="A805" t="s">
        <v>1632</v>
      </c>
      <c r="B805" s="11">
        <v>45895</v>
      </c>
      <c r="C805" t="s">
        <v>1633</v>
      </c>
      <c r="D805" s="1" t="s">
        <v>84</v>
      </c>
      <c r="E805" s="1" t="s">
        <v>204</v>
      </c>
      <c r="F805" s="1" t="s">
        <v>205</v>
      </c>
      <c r="G805" s="1" t="s">
        <v>210</v>
      </c>
      <c r="H805" s="1" t="s">
        <v>78</v>
      </c>
      <c r="I805" s="1" t="s">
        <v>79</v>
      </c>
      <c r="J805" s="3">
        <v>3</v>
      </c>
      <c r="K805" s="2">
        <v>18.78</v>
      </c>
      <c r="L805" s="2">
        <v>0</v>
      </c>
      <c r="M805" s="2">
        <v>56.35</v>
      </c>
      <c r="N805" s="2">
        <v>21.21</v>
      </c>
      <c r="O805" s="1" t="s">
        <v>44</v>
      </c>
      <c r="P805" s="1" t="s">
        <v>52</v>
      </c>
      <c r="Q805" s="1" t="s">
        <v>28</v>
      </c>
      <c r="R805" s="3">
        <v>4</v>
      </c>
      <c r="S805" s="3">
        <f t="shared" si="37"/>
        <v>2025</v>
      </c>
      <c r="T805" s="3">
        <f t="shared" si="36"/>
        <v>8</v>
      </c>
      <c r="U805" t="str">
        <f t="shared" si="38"/>
        <v>August</v>
      </c>
    </row>
    <row r="806" spans="1:21" x14ac:dyDescent="0.3">
      <c r="A806" t="s">
        <v>1634</v>
      </c>
      <c r="B806" s="11">
        <v>45823</v>
      </c>
      <c r="C806" t="s">
        <v>1400</v>
      </c>
      <c r="D806" s="1" t="s">
        <v>20</v>
      </c>
      <c r="E806" s="1" t="s">
        <v>21</v>
      </c>
      <c r="F806" s="1" t="s">
        <v>22</v>
      </c>
      <c r="G806" s="1" t="s">
        <v>23</v>
      </c>
      <c r="H806" s="1" t="s">
        <v>135</v>
      </c>
      <c r="I806" s="1" t="s">
        <v>60</v>
      </c>
      <c r="J806" s="3">
        <v>1</v>
      </c>
      <c r="K806" s="2">
        <v>203.62</v>
      </c>
      <c r="L806" s="2">
        <v>0.2</v>
      </c>
      <c r="M806" s="2">
        <v>162.9</v>
      </c>
      <c r="N806" s="2">
        <v>33.770000000000003</v>
      </c>
      <c r="O806" s="1" t="s">
        <v>26</v>
      </c>
      <c r="P806" s="1" t="s">
        <v>27</v>
      </c>
      <c r="Q806" s="1" t="s">
        <v>81</v>
      </c>
      <c r="R806" s="3">
        <v>5</v>
      </c>
      <c r="S806" s="3">
        <f t="shared" si="37"/>
        <v>2025</v>
      </c>
      <c r="T806" s="3">
        <f t="shared" si="36"/>
        <v>6</v>
      </c>
      <c r="U806" t="str">
        <f t="shared" si="38"/>
        <v>June</v>
      </c>
    </row>
    <row r="807" spans="1:21" x14ac:dyDescent="0.3">
      <c r="A807" t="s">
        <v>1635</v>
      </c>
      <c r="B807" s="11">
        <v>45945</v>
      </c>
      <c r="C807" t="s">
        <v>1636</v>
      </c>
      <c r="D807" s="1" t="s">
        <v>133</v>
      </c>
      <c r="E807" s="1" t="s">
        <v>143</v>
      </c>
      <c r="F807" s="1" t="s">
        <v>144</v>
      </c>
      <c r="G807" s="1" t="s">
        <v>145</v>
      </c>
      <c r="H807" s="1" t="s">
        <v>159</v>
      </c>
      <c r="I807" s="1" t="s">
        <v>97</v>
      </c>
      <c r="J807" s="3">
        <v>2</v>
      </c>
      <c r="K807" s="2">
        <v>31.56</v>
      </c>
      <c r="L807" s="2">
        <v>0.1</v>
      </c>
      <c r="M807" s="2">
        <v>56.81</v>
      </c>
      <c r="N807" s="2">
        <v>13.79</v>
      </c>
      <c r="O807" s="1" t="s">
        <v>26</v>
      </c>
      <c r="P807" s="1" t="s">
        <v>27</v>
      </c>
      <c r="Q807" s="1" t="s">
        <v>81</v>
      </c>
      <c r="R807" s="3">
        <v>4</v>
      </c>
      <c r="S807" s="3">
        <f t="shared" si="37"/>
        <v>2025</v>
      </c>
      <c r="T807" s="3">
        <f t="shared" si="36"/>
        <v>10</v>
      </c>
      <c r="U807" t="str">
        <f t="shared" si="38"/>
        <v>October</v>
      </c>
    </row>
    <row r="808" spans="1:21" x14ac:dyDescent="0.3">
      <c r="A808" t="s">
        <v>1637</v>
      </c>
      <c r="B808" s="11">
        <v>46005</v>
      </c>
      <c r="C808" t="s">
        <v>772</v>
      </c>
      <c r="D808" s="1" t="s">
        <v>122</v>
      </c>
      <c r="E808" s="1" t="s">
        <v>100</v>
      </c>
      <c r="F808" s="1" t="s">
        <v>57</v>
      </c>
      <c r="G808" s="1" t="s">
        <v>130</v>
      </c>
      <c r="H808" s="1" t="s">
        <v>51</v>
      </c>
      <c r="I808" s="1" t="s">
        <v>34</v>
      </c>
      <c r="J808" s="3">
        <v>3</v>
      </c>
      <c r="K808" s="2">
        <v>130.22</v>
      </c>
      <c r="L808" s="2">
        <v>0</v>
      </c>
      <c r="M808" s="2">
        <v>390.67</v>
      </c>
      <c r="N808" s="2">
        <v>84.43</v>
      </c>
      <c r="O808" s="1" t="s">
        <v>44</v>
      </c>
      <c r="P808" s="1" t="s">
        <v>27</v>
      </c>
      <c r="Q808" s="1" t="s">
        <v>81</v>
      </c>
      <c r="R808" s="3">
        <v>5</v>
      </c>
      <c r="S808" s="3">
        <f t="shared" si="37"/>
        <v>2025</v>
      </c>
      <c r="T808" s="3">
        <f t="shared" si="36"/>
        <v>12</v>
      </c>
      <c r="U808" t="str">
        <f t="shared" si="38"/>
        <v>December</v>
      </c>
    </row>
    <row r="809" spans="1:21" x14ac:dyDescent="0.3">
      <c r="A809" t="s">
        <v>1638</v>
      </c>
      <c r="B809" s="11">
        <v>46003</v>
      </c>
      <c r="C809" t="s">
        <v>1639</v>
      </c>
      <c r="D809" s="1" t="s">
        <v>76</v>
      </c>
      <c r="E809" s="1" t="s">
        <v>71</v>
      </c>
      <c r="F809" s="1" t="s">
        <v>72</v>
      </c>
      <c r="G809" s="1" t="s">
        <v>119</v>
      </c>
      <c r="H809" s="1" t="s">
        <v>159</v>
      </c>
      <c r="I809" s="1" t="s">
        <v>97</v>
      </c>
      <c r="J809" s="3">
        <v>2</v>
      </c>
      <c r="K809" s="2">
        <v>30.39</v>
      </c>
      <c r="L809" s="2">
        <v>0.05</v>
      </c>
      <c r="M809" s="2">
        <v>57.74</v>
      </c>
      <c r="N809" s="2">
        <v>17.309999999999999</v>
      </c>
      <c r="O809" s="1" t="s">
        <v>44</v>
      </c>
      <c r="P809" s="1" t="s">
        <v>27</v>
      </c>
      <c r="Q809" s="1" t="s">
        <v>28</v>
      </c>
      <c r="R809" s="3">
        <v>3</v>
      </c>
      <c r="S809" s="3">
        <f t="shared" si="37"/>
        <v>2025</v>
      </c>
      <c r="T809" s="3">
        <f t="shared" si="36"/>
        <v>12</v>
      </c>
      <c r="U809" t="str">
        <f t="shared" si="38"/>
        <v>December</v>
      </c>
    </row>
    <row r="810" spans="1:21" x14ac:dyDescent="0.3">
      <c r="A810" t="s">
        <v>1640</v>
      </c>
      <c r="B810" s="11">
        <v>45834</v>
      </c>
      <c r="C810" t="s">
        <v>1641</v>
      </c>
      <c r="D810" s="1" t="s">
        <v>133</v>
      </c>
      <c r="E810" s="1" t="s">
        <v>40</v>
      </c>
      <c r="F810" s="1" t="s">
        <v>41</v>
      </c>
      <c r="G810" s="1" t="s">
        <v>270</v>
      </c>
      <c r="H810" s="1" t="s">
        <v>90</v>
      </c>
      <c r="I810" s="1" t="s">
        <v>86</v>
      </c>
      <c r="J810" s="3">
        <v>4</v>
      </c>
      <c r="K810" s="2">
        <v>99.12</v>
      </c>
      <c r="L810" s="2">
        <v>0.2</v>
      </c>
      <c r="M810" s="2">
        <v>317.19</v>
      </c>
      <c r="N810" s="2">
        <v>77.58</v>
      </c>
      <c r="O810" s="1" t="s">
        <v>44</v>
      </c>
      <c r="P810" s="1" t="s">
        <v>27</v>
      </c>
      <c r="Q810" s="1" t="s">
        <v>28</v>
      </c>
      <c r="R810" s="3">
        <v>2</v>
      </c>
      <c r="S810" s="3">
        <f t="shared" si="37"/>
        <v>2025</v>
      </c>
      <c r="T810" s="3">
        <f t="shared" si="36"/>
        <v>6</v>
      </c>
      <c r="U810" t="str">
        <f t="shared" si="38"/>
        <v>June</v>
      </c>
    </row>
    <row r="811" spans="1:21" x14ac:dyDescent="0.3">
      <c r="A811" t="s">
        <v>1642</v>
      </c>
      <c r="B811" s="11">
        <v>45702</v>
      </c>
      <c r="C811" t="s">
        <v>1219</v>
      </c>
      <c r="D811" s="1" t="s">
        <v>149</v>
      </c>
      <c r="E811" s="1" t="s">
        <v>40</v>
      </c>
      <c r="F811" s="1" t="s">
        <v>41</v>
      </c>
      <c r="G811" s="1" t="s">
        <v>192</v>
      </c>
      <c r="H811" s="1" t="s">
        <v>150</v>
      </c>
      <c r="I811" s="1" t="s">
        <v>97</v>
      </c>
      <c r="J811" s="3">
        <v>2</v>
      </c>
      <c r="K811" s="2">
        <v>79.69</v>
      </c>
      <c r="L811" s="2">
        <v>0</v>
      </c>
      <c r="M811" s="2">
        <v>159.38</v>
      </c>
      <c r="N811" s="2">
        <v>40.92</v>
      </c>
      <c r="O811" s="1" t="s">
        <v>80</v>
      </c>
      <c r="P811" s="1" t="s">
        <v>27</v>
      </c>
      <c r="Q811" s="1" t="s">
        <v>28</v>
      </c>
      <c r="R811" s="3">
        <v>5</v>
      </c>
      <c r="S811" s="3">
        <f t="shared" si="37"/>
        <v>2025</v>
      </c>
      <c r="T811" s="3">
        <f t="shared" si="36"/>
        <v>2</v>
      </c>
      <c r="U811" t="str">
        <f t="shared" si="38"/>
        <v>February</v>
      </c>
    </row>
    <row r="812" spans="1:21" x14ac:dyDescent="0.3">
      <c r="A812" t="s">
        <v>1643</v>
      </c>
      <c r="B812" s="11">
        <v>46019</v>
      </c>
      <c r="C812" t="s">
        <v>1644</v>
      </c>
      <c r="D812" s="1" t="s">
        <v>315</v>
      </c>
      <c r="E812" s="1" t="s">
        <v>64</v>
      </c>
      <c r="F812" s="1" t="s">
        <v>65</v>
      </c>
      <c r="G812" s="1" t="s">
        <v>213</v>
      </c>
      <c r="H812" s="1" t="s">
        <v>90</v>
      </c>
      <c r="I812" s="1" t="s">
        <v>86</v>
      </c>
      <c r="J812" s="3">
        <v>4</v>
      </c>
      <c r="K812" s="2">
        <v>99.44</v>
      </c>
      <c r="L812" s="2">
        <v>0</v>
      </c>
      <c r="M812" s="2">
        <v>397.77</v>
      </c>
      <c r="N812" s="2">
        <v>76.61</v>
      </c>
      <c r="O812" s="1" t="s">
        <v>224</v>
      </c>
      <c r="P812" s="1" t="s">
        <v>27</v>
      </c>
      <c r="Q812" s="1" t="s">
        <v>28</v>
      </c>
      <c r="R812" s="3">
        <v>5</v>
      </c>
      <c r="S812" s="3">
        <f t="shared" si="37"/>
        <v>2025</v>
      </c>
      <c r="T812" s="3">
        <f t="shared" si="36"/>
        <v>12</v>
      </c>
      <c r="U812" t="str">
        <f t="shared" si="38"/>
        <v>December</v>
      </c>
    </row>
    <row r="813" spans="1:21" x14ac:dyDescent="0.3">
      <c r="A813" t="s">
        <v>1645</v>
      </c>
      <c r="B813" s="11">
        <v>45979</v>
      </c>
      <c r="C813" t="s">
        <v>1646</v>
      </c>
      <c r="D813" s="1" t="s">
        <v>55</v>
      </c>
      <c r="E813" s="1" t="s">
        <v>100</v>
      </c>
      <c r="F813" s="1" t="s">
        <v>57</v>
      </c>
      <c r="G813" s="1" t="s">
        <v>154</v>
      </c>
      <c r="H813" s="1" t="s">
        <v>43</v>
      </c>
      <c r="I813" s="1" t="s">
        <v>34</v>
      </c>
      <c r="J813" s="3">
        <v>1</v>
      </c>
      <c r="K813" s="2">
        <v>83.64</v>
      </c>
      <c r="L813" s="2">
        <v>0.2</v>
      </c>
      <c r="M813" s="2">
        <v>66.91</v>
      </c>
      <c r="N813" s="2">
        <v>13.5</v>
      </c>
      <c r="O813" s="1" t="s">
        <v>44</v>
      </c>
      <c r="P813" s="1" t="s">
        <v>52</v>
      </c>
      <c r="Q813" s="1" t="s">
        <v>28</v>
      </c>
      <c r="R813" s="3">
        <v>4</v>
      </c>
      <c r="S813" s="3">
        <f t="shared" si="37"/>
        <v>2025</v>
      </c>
      <c r="T813" s="3">
        <f t="shared" si="36"/>
        <v>11</v>
      </c>
      <c r="U813" t="str">
        <f t="shared" si="38"/>
        <v>November</v>
      </c>
    </row>
    <row r="814" spans="1:21" x14ac:dyDescent="0.3">
      <c r="A814" t="s">
        <v>1647</v>
      </c>
      <c r="B814" s="11">
        <v>45706</v>
      </c>
      <c r="C814" t="s">
        <v>1648</v>
      </c>
      <c r="D814" s="1" t="s">
        <v>39</v>
      </c>
      <c r="E814" s="1" t="s">
        <v>143</v>
      </c>
      <c r="F814" s="1" t="s">
        <v>144</v>
      </c>
      <c r="G814" s="1" t="s">
        <v>325</v>
      </c>
      <c r="H814" s="1" t="s">
        <v>85</v>
      </c>
      <c r="I814" s="1" t="s">
        <v>86</v>
      </c>
      <c r="J814" s="3">
        <v>1</v>
      </c>
      <c r="K814" s="2">
        <v>124.8</v>
      </c>
      <c r="L814" s="2">
        <v>0.1</v>
      </c>
      <c r="M814" s="2">
        <v>112.32</v>
      </c>
      <c r="N814" s="2">
        <v>18.920000000000002</v>
      </c>
      <c r="O814" s="1" t="s">
        <v>35</v>
      </c>
      <c r="P814" s="1" t="s">
        <v>52</v>
      </c>
      <c r="Q814" s="1" t="s">
        <v>28</v>
      </c>
      <c r="R814" s="3">
        <v>3</v>
      </c>
      <c r="S814" s="3">
        <f t="shared" si="37"/>
        <v>2025</v>
      </c>
      <c r="T814" s="3">
        <f t="shared" si="36"/>
        <v>2</v>
      </c>
      <c r="U814" t="str">
        <f t="shared" si="38"/>
        <v>February</v>
      </c>
    </row>
    <row r="815" spans="1:21" x14ac:dyDescent="0.3">
      <c r="A815" t="s">
        <v>1649</v>
      </c>
      <c r="B815" s="11">
        <v>46002</v>
      </c>
      <c r="C815" t="s">
        <v>503</v>
      </c>
      <c r="D815" s="1" t="s">
        <v>157</v>
      </c>
      <c r="E815" s="1" t="s">
        <v>64</v>
      </c>
      <c r="F815" s="1" t="s">
        <v>65</v>
      </c>
      <c r="G815" s="1" t="s">
        <v>213</v>
      </c>
      <c r="H815" s="1" t="s">
        <v>125</v>
      </c>
      <c r="I815" s="1" t="s">
        <v>34</v>
      </c>
      <c r="J815" s="3">
        <v>1</v>
      </c>
      <c r="K815" s="2">
        <v>164.06</v>
      </c>
      <c r="L815" s="2">
        <v>0.15</v>
      </c>
      <c r="M815" s="2">
        <v>139.44999999999999</v>
      </c>
      <c r="N815" s="2">
        <v>31.14</v>
      </c>
      <c r="O815" s="1" t="s">
        <v>44</v>
      </c>
      <c r="P815" s="1" t="s">
        <v>27</v>
      </c>
      <c r="Q815" s="1" t="s">
        <v>36</v>
      </c>
      <c r="R815" s="3">
        <v>2</v>
      </c>
      <c r="S815" s="3">
        <f t="shared" si="37"/>
        <v>2025</v>
      </c>
      <c r="T815" s="3">
        <f t="shared" si="36"/>
        <v>12</v>
      </c>
      <c r="U815" t="str">
        <f t="shared" si="38"/>
        <v>December</v>
      </c>
    </row>
    <row r="816" spans="1:21" x14ac:dyDescent="0.3">
      <c r="A816" t="s">
        <v>1650</v>
      </c>
      <c r="B816" s="11">
        <v>45988</v>
      </c>
      <c r="C816" t="s">
        <v>1651</v>
      </c>
      <c r="D816" s="1" t="s">
        <v>31</v>
      </c>
      <c r="E816" s="1" t="s">
        <v>106</v>
      </c>
      <c r="F816" s="1" t="s">
        <v>65</v>
      </c>
      <c r="G816" s="1" t="s">
        <v>115</v>
      </c>
      <c r="H816" s="1" t="s">
        <v>43</v>
      </c>
      <c r="I816" s="1" t="s">
        <v>34</v>
      </c>
      <c r="J816" s="3">
        <v>1</v>
      </c>
      <c r="K816" s="2">
        <v>87.33</v>
      </c>
      <c r="L816" s="2">
        <v>0.15</v>
      </c>
      <c r="M816" s="2">
        <v>74.23</v>
      </c>
      <c r="N816" s="2">
        <v>20.059999999999999</v>
      </c>
      <c r="O816" s="1" t="s">
        <v>109</v>
      </c>
      <c r="P816" s="1" t="s">
        <v>136</v>
      </c>
      <c r="Q816" s="1" t="s">
        <v>28</v>
      </c>
      <c r="R816" s="3">
        <v>3</v>
      </c>
      <c r="S816" s="3">
        <f t="shared" si="37"/>
        <v>2025</v>
      </c>
      <c r="T816" s="3">
        <f t="shared" si="36"/>
        <v>11</v>
      </c>
      <c r="U816" t="str">
        <f t="shared" si="38"/>
        <v>November</v>
      </c>
    </row>
    <row r="817" spans="1:21" x14ac:dyDescent="0.3">
      <c r="A817" t="s">
        <v>1652</v>
      </c>
      <c r="B817" s="11">
        <v>45860</v>
      </c>
      <c r="C817" t="s">
        <v>1653</v>
      </c>
      <c r="D817" s="1" t="s">
        <v>201</v>
      </c>
      <c r="E817" s="1" t="s">
        <v>21</v>
      </c>
      <c r="F817" s="1" t="s">
        <v>22</v>
      </c>
      <c r="G817" s="1" t="s">
        <v>320</v>
      </c>
      <c r="H817" s="1" t="s">
        <v>33</v>
      </c>
      <c r="I817" s="1" t="s">
        <v>34</v>
      </c>
      <c r="J817" s="3">
        <v>3</v>
      </c>
      <c r="K817" s="2">
        <v>41.84</v>
      </c>
      <c r="L817" s="2">
        <v>0.1</v>
      </c>
      <c r="M817" s="2">
        <v>112.97</v>
      </c>
      <c r="N817" s="2">
        <v>28.34</v>
      </c>
      <c r="O817" s="1" t="s">
        <v>44</v>
      </c>
      <c r="P817" s="1" t="s">
        <v>27</v>
      </c>
      <c r="Q817" s="1" t="s">
        <v>28</v>
      </c>
      <c r="R817" s="3">
        <v>5</v>
      </c>
      <c r="S817" s="3">
        <f t="shared" si="37"/>
        <v>2025</v>
      </c>
      <c r="T817" s="3">
        <f t="shared" si="36"/>
        <v>7</v>
      </c>
      <c r="U817" t="str">
        <f t="shared" si="38"/>
        <v>July</v>
      </c>
    </row>
    <row r="818" spans="1:21" x14ac:dyDescent="0.3">
      <c r="A818" t="s">
        <v>1654</v>
      </c>
      <c r="B818" s="11">
        <v>45889</v>
      </c>
      <c r="C818" t="s">
        <v>1655</v>
      </c>
      <c r="D818" s="1" t="s">
        <v>118</v>
      </c>
      <c r="E818" s="1" t="s">
        <v>56</v>
      </c>
      <c r="F818" s="1" t="s">
        <v>57</v>
      </c>
      <c r="G818" s="1" t="s">
        <v>255</v>
      </c>
      <c r="H818" s="1" t="s">
        <v>85</v>
      </c>
      <c r="I818" s="1" t="s">
        <v>86</v>
      </c>
      <c r="J818" s="3">
        <v>2</v>
      </c>
      <c r="K818" s="2">
        <v>132.51</v>
      </c>
      <c r="L818" s="2">
        <v>0</v>
      </c>
      <c r="M818" s="2">
        <v>265.02999999999997</v>
      </c>
      <c r="N818" s="2">
        <v>56.55</v>
      </c>
      <c r="O818" s="1" t="s">
        <v>26</v>
      </c>
      <c r="P818" s="1" t="s">
        <v>52</v>
      </c>
      <c r="Q818" s="1" t="s">
        <v>28</v>
      </c>
      <c r="R818" s="3">
        <v>5</v>
      </c>
      <c r="S818" s="3">
        <f t="shared" si="37"/>
        <v>2025</v>
      </c>
      <c r="T818" s="3">
        <f t="shared" si="36"/>
        <v>8</v>
      </c>
      <c r="U818" t="str">
        <f t="shared" si="38"/>
        <v>August</v>
      </c>
    </row>
    <row r="819" spans="1:21" x14ac:dyDescent="0.3">
      <c r="A819" t="s">
        <v>1656</v>
      </c>
      <c r="B819" s="11">
        <v>45814</v>
      </c>
      <c r="C819" t="s">
        <v>1657</v>
      </c>
      <c r="D819" s="1" t="s">
        <v>260</v>
      </c>
      <c r="E819" s="1" t="s">
        <v>64</v>
      </c>
      <c r="F819" s="1" t="s">
        <v>65</v>
      </c>
      <c r="G819" s="1" t="s">
        <v>158</v>
      </c>
      <c r="H819" s="1" t="s">
        <v>33</v>
      </c>
      <c r="I819" s="1" t="s">
        <v>34</v>
      </c>
      <c r="J819" s="3">
        <v>3</v>
      </c>
      <c r="K819" s="2">
        <v>43.12</v>
      </c>
      <c r="L819" s="2">
        <v>0.15</v>
      </c>
      <c r="M819" s="2">
        <v>109.97</v>
      </c>
      <c r="N819" s="2">
        <v>22.58</v>
      </c>
      <c r="O819" s="1" t="s">
        <v>44</v>
      </c>
      <c r="P819" s="1" t="s">
        <v>27</v>
      </c>
      <c r="Q819" s="1" t="s">
        <v>28</v>
      </c>
      <c r="R819" s="3">
        <v>3</v>
      </c>
      <c r="S819" s="3">
        <f t="shared" si="37"/>
        <v>2025</v>
      </c>
      <c r="T819" s="3">
        <f t="shared" si="36"/>
        <v>6</v>
      </c>
      <c r="U819" t="str">
        <f t="shared" si="38"/>
        <v>June</v>
      </c>
    </row>
    <row r="820" spans="1:21" x14ac:dyDescent="0.3">
      <c r="A820" t="s">
        <v>1658</v>
      </c>
      <c r="B820" s="11">
        <v>45679</v>
      </c>
      <c r="C820" t="s">
        <v>1659</v>
      </c>
      <c r="D820" s="1" t="s">
        <v>260</v>
      </c>
      <c r="E820" s="1" t="s">
        <v>56</v>
      </c>
      <c r="F820" s="1" t="s">
        <v>57</v>
      </c>
      <c r="G820" s="1" t="s">
        <v>255</v>
      </c>
      <c r="H820" s="1" t="s">
        <v>167</v>
      </c>
      <c r="I820" s="1" t="s">
        <v>67</v>
      </c>
      <c r="J820" s="3">
        <v>1</v>
      </c>
      <c r="K820" s="2">
        <v>60.08</v>
      </c>
      <c r="L820" s="2">
        <v>0.1</v>
      </c>
      <c r="M820" s="2">
        <v>54.08</v>
      </c>
      <c r="N820" s="2">
        <v>17.47</v>
      </c>
      <c r="O820" s="1" t="s">
        <v>224</v>
      </c>
      <c r="P820" s="1" t="s">
        <v>27</v>
      </c>
      <c r="Q820" s="1" t="s">
        <v>28</v>
      </c>
      <c r="R820" s="3">
        <v>4</v>
      </c>
      <c r="S820" s="3">
        <f t="shared" si="37"/>
        <v>2025</v>
      </c>
      <c r="T820" s="3">
        <f t="shared" si="36"/>
        <v>1</v>
      </c>
      <c r="U820" t="str">
        <f t="shared" si="38"/>
        <v>January</v>
      </c>
    </row>
    <row r="821" spans="1:21" x14ac:dyDescent="0.3">
      <c r="A821" t="s">
        <v>1660</v>
      </c>
      <c r="B821" s="11">
        <v>45789</v>
      </c>
      <c r="C821" t="s">
        <v>1661</v>
      </c>
      <c r="D821" s="1" t="s">
        <v>70</v>
      </c>
      <c r="E821" s="1" t="s">
        <v>64</v>
      </c>
      <c r="F821" s="1" t="s">
        <v>65</v>
      </c>
      <c r="G821" s="1" t="s">
        <v>195</v>
      </c>
      <c r="H821" s="1" t="s">
        <v>108</v>
      </c>
      <c r="I821" s="1" t="s">
        <v>86</v>
      </c>
      <c r="J821" s="3">
        <v>1</v>
      </c>
      <c r="K821" s="2">
        <v>138.86000000000001</v>
      </c>
      <c r="L821" s="2">
        <v>0.1</v>
      </c>
      <c r="M821" s="2">
        <v>124.97</v>
      </c>
      <c r="N821" s="2">
        <v>23.46</v>
      </c>
      <c r="O821" s="1" t="s">
        <v>44</v>
      </c>
      <c r="P821" s="1" t="s">
        <v>27</v>
      </c>
      <c r="Q821" s="1" t="s">
        <v>81</v>
      </c>
      <c r="R821" s="3">
        <v>5</v>
      </c>
      <c r="S821" s="3">
        <f t="shared" si="37"/>
        <v>2025</v>
      </c>
      <c r="T821" s="3">
        <f t="shared" si="36"/>
        <v>5</v>
      </c>
      <c r="U821" t="str">
        <f t="shared" si="38"/>
        <v>May</v>
      </c>
    </row>
    <row r="822" spans="1:21" x14ac:dyDescent="0.3">
      <c r="A822" t="s">
        <v>1662</v>
      </c>
      <c r="B822" s="11">
        <v>45969</v>
      </c>
      <c r="C822" t="s">
        <v>1663</v>
      </c>
      <c r="D822" s="1" t="s">
        <v>118</v>
      </c>
      <c r="E822" s="1" t="s">
        <v>40</v>
      </c>
      <c r="F822" s="1" t="s">
        <v>41</v>
      </c>
      <c r="G822" s="1" t="s">
        <v>270</v>
      </c>
      <c r="H822" s="1" t="s">
        <v>59</v>
      </c>
      <c r="I822" s="1" t="s">
        <v>60</v>
      </c>
      <c r="J822" s="3">
        <v>3</v>
      </c>
      <c r="K822" s="2">
        <v>45.29</v>
      </c>
      <c r="L822" s="2">
        <v>0.15</v>
      </c>
      <c r="M822" s="2">
        <v>115.49</v>
      </c>
      <c r="N822" s="2">
        <v>33.619999999999997</v>
      </c>
      <c r="O822" s="1" t="s">
        <v>80</v>
      </c>
      <c r="P822" s="1" t="s">
        <v>27</v>
      </c>
      <c r="Q822" s="1" t="s">
        <v>81</v>
      </c>
      <c r="R822" s="3">
        <v>2</v>
      </c>
      <c r="S822" s="3">
        <f t="shared" si="37"/>
        <v>2025</v>
      </c>
      <c r="T822" s="3">
        <f t="shared" si="36"/>
        <v>11</v>
      </c>
      <c r="U822" t="str">
        <f t="shared" si="38"/>
        <v>November</v>
      </c>
    </row>
    <row r="823" spans="1:21" x14ac:dyDescent="0.3">
      <c r="A823" t="s">
        <v>1664</v>
      </c>
      <c r="B823" s="11">
        <v>45659</v>
      </c>
      <c r="C823" t="s">
        <v>370</v>
      </c>
      <c r="D823" s="1" t="s">
        <v>84</v>
      </c>
      <c r="E823" s="1" t="s">
        <v>204</v>
      </c>
      <c r="F823" s="1" t="s">
        <v>205</v>
      </c>
      <c r="G823" s="1" t="s">
        <v>206</v>
      </c>
      <c r="H823" s="1" t="s">
        <v>85</v>
      </c>
      <c r="I823" s="1" t="s">
        <v>86</v>
      </c>
      <c r="J823" s="3">
        <v>4</v>
      </c>
      <c r="K823" s="2">
        <v>130.05000000000001</v>
      </c>
      <c r="L823" s="2">
        <v>0.1</v>
      </c>
      <c r="M823" s="2">
        <v>468.17</v>
      </c>
      <c r="N823" s="2">
        <v>94.74</v>
      </c>
      <c r="O823" s="1" t="s">
        <v>44</v>
      </c>
      <c r="P823" s="1" t="s">
        <v>27</v>
      </c>
      <c r="Q823" s="1" t="s">
        <v>28</v>
      </c>
      <c r="R823" s="3">
        <v>4</v>
      </c>
      <c r="S823" s="3">
        <f t="shared" si="37"/>
        <v>2025</v>
      </c>
      <c r="T823" s="3">
        <f t="shared" si="36"/>
        <v>1</v>
      </c>
      <c r="U823" t="str">
        <f t="shared" si="38"/>
        <v>January</v>
      </c>
    </row>
    <row r="824" spans="1:21" x14ac:dyDescent="0.3">
      <c r="A824" t="s">
        <v>1665</v>
      </c>
      <c r="B824" s="11">
        <v>45788</v>
      </c>
      <c r="C824" t="s">
        <v>1666</v>
      </c>
      <c r="D824" s="1" t="s">
        <v>178</v>
      </c>
      <c r="E824" s="1" t="s">
        <v>40</v>
      </c>
      <c r="F824" s="1" t="s">
        <v>41</v>
      </c>
      <c r="G824" s="1" t="s">
        <v>343</v>
      </c>
      <c r="H824" s="1" t="s">
        <v>51</v>
      </c>
      <c r="I824" s="1" t="s">
        <v>34</v>
      </c>
      <c r="J824" s="3">
        <v>1</v>
      </c>
      <c r="K824" s="2">
        <v>138</v>
      </c>
      <c r="L824" s="2">
        <v>0.25</v>
      </c>
      <c r="M824" s="2">
        <v>103.5</v>
      </c>
      <c r="N824" s="2">
        <v>21.68</v>
      </c>
      <c r="O824" s="1" t="s">
        <v>44</v>
      </c>
      <c r="P824" s="1" t="s">
        <v>27</v>
      </c>
      <c r="Q824" s="1" t="s">
        <v>81</v>
      </c>
      <c r="R824" s="3">
        <v>4</v>
      </c>
      <c r="S824" s="3">
        <f t="shared" si="37"/>
        <v>2025</v>
      </c>
      <c r="T824" s="3">
        <f t="shared" si="36"/>
        <v>5</v>
      </c>
      <c r="U824" t="str">
        <f t="shared" si="38"/>
        <v>May</v>
      </c>
    </row>
    <row r="825" spans="1:21" x14ac:dyDescent="0.3">
      <c r="A825" t="s">
        <v>1667</v>
      </c>
      <c r="B825" s="11">
        <v>45813</v>
      </c>
      <c r="C825" t="s">
        <v>1668</v>
      </c>
      <c r="D825" s="1" t="s">
        <v>63</v>
      </c>
      <c r="E825" s="1" t="s">
        <v>40</v>
      </c>
      <c r="F825" s="1" t="s">
        <v>41</v>
      </c>
      <c r="G825" s="1" t="s">
        <v>192</v>
      </c>
      <c r="H825" s="1" t="s">
        <v>51</v>
      </c>
      <c r="I825" s="1" t="s">
        <v>34</v>
      </c>
      <c r="J825" s="3">
        <v>1</v>
      </c>
      <c r="K825" s="2">
        <v>129.74</v>
      </c>
      <c r="L825" s="2">
        <v>0</v>
      </c>
      <c r="M825" s="2">
        <v>129.74</v>
      </c>
      <c r="N825" s="2">
        <v>16.989999999999998</v>
      </c>
      <c r="O825" s="1" t="s">
        <v>44</v>
      </c>
      <c r="P825" s="1" t="s">
        <v>27</v>
      </c>
      <c r="Q825" s="1" t="s">
        <v>28</v>
      </c>
      <c r="R825" s="3">
        <v>4</v>
      </c>
      <c r="S825" s="3">
        <f t="shared" si="37"/>
        <v>2025</v>
      </c>
      <c r="T825" s="3">
        <f t="shared" si="36"/>
        <v>6</v>
      </c>
      <c r="U825" t="str">
        <f t="shared" si="38"/>
        <v>June</v>
      </c>
    </row>
    <row r="826" spans="1:21" x14ac:dyDescent="0.3">
      <c r="A826" t="s">
        <v>1669</v>
      </c>
      <c r="B826" s="11">
        <v>45868</v>
      </c>
      <c r="C826" t="s">
        <v>945</v>
      </c>
      <c r="D826" s="1" t="s">
        <v>153</v>
      </c>
      <c r="E826" s="1" t="s">
        <v>143</v>
      </c>
      <c r="F826" s="1" t="s">
        <v>144</v>
      </c>
      <c r="G826" s="1" t="s">
        <v>325</v>
      </c>
      <c r="H826" s="1" t="s">
        <v>51</v>
      </c>
      <c r="I826" s="1" t="s">
        <v>34</v>
      </c>
      <c r="J826" s="3">
        <v>3</v>
      </c>
      <c r="K826" s="2">
        <v>140.96</v>
      </c>
      <c r="L826" s="2">
        <v>0.05</v>
      </c>
      <c r="M826" s="2">
        <v>401.75</v>
      </c>
      <c r="N826" s="2">
        <v>79.28</v>
      </c>
      <c r="O826" s="1" t="s">
        <v>44</v>
      </c>
      <c r="P826" s="1" t="s">
        <v>52</v>
      </c>
      <c r="Q826" s="1" t="s">
        <v>28</v>
      </c>
      <c r="R826" s="3">
        <v>3</v>
      </c>
      <c r="S826" s="3">
        <f t="shared" si="37"/>
        <v>2025</v>
      </c>
      <c r="T826" s="3">
        <f t="shared" si="36"/>
        <v>7</v>
      </c>
      <c r="U826" t="str">
        <f t="shared" si="38"/>
        <v>July</v>
      </c>
    </row>
    <row r="827" spans="1:21" x14ac:dyDescent="0.3">
      <c r="A827" t="s">
        <v>1670</v>
      </c>
      <c r="B827" s="11">
        <v>46002</v>
      </c>
      <c r="C827" t="s">
        <v>1671</v>
      </c>
      <c r="D827" s="1" t="s">
        <v>39</v>
      </c>
      <c r="E827" s="1" t="s">
        <v>64</v>
      </c>
      <c r="F827" s="1" t="s">
        <v>65</v>
      </c>
      <c r="G827" s="1" t="s">
        <v>195</v>
      </c>
      <c r="H827" s="1" t="s">
        <v>90</v>
      </c>
      <c r="I827" s="1" t="s">
        <v>86</v>
      </c>
      <c r="J827" s="3">
        <v>1</v>
      </c>
      <c r="K827" s="2">
        <v>100.12</v>
      </c>
      <c r="L827" s="2">
        <v>0.15</v>
      </c>
      <c r="M827" s="2">
        <v>85.1</v>
      </c>
      <c r="N827" s="2">
        <v>16.95</v>
      </c>
      <c r="O827" s="1" t="s">
        <v>80</v>
      </c>
      <c r="P827" s="1" t="s">
        <v>27</v>
      </c>
      <c r="Q827" s="1" t="s">
        <v>28</v>
      </c>
      <c r="R827" s="3">
        <v>5</v>
      </c>
      <c r="S827" s="3">
        <f t="shared" si="37"/>
        <v>2025</v>
      </c>
      <c r="T827" s="3">
        <f t="shared" si="36"/>
        <v>12</v>
      </c>
      <c r="U827" t="str">
        <f t="shared" si="38"/>
        <v>December</v>
      </c>
    </row>
    <row r="828" spans="1:21" x14ac:dyDescent="0.3">
      <c r="A828" t="s">
        <v>1672</v>
      </c>
      <c r="B828" s="11">
        <v>45793</v>
      </c>
      <c r="C828" t="s">
        <v>1673</v>
      </c>
      <c r="D828" s="1" t="s">
        <v>260</v>
      </c>
      <c r="E828" s="1" t="s">
        <v>106</v>
      </c>
      <c r="F828" s="1" t="s">
        <v>65</v>
      </c>
      <c r="G828" s="1" t="s">
        <v>115</v>
      </c>
      <c r="H828" s="1" t="s">
        <v>78</v>
      </c>
      <c r="I828" s="1" t="s">
        <v>79</v>
      </c>
      <c r="J828" s="3">
        <v>1</v>
      </c>
      <c r="K828" s="2">
        <v>20.03</v>
      </c>
      <c r="L828" s="2">
        <v>0.2</v>
      </c>
      <c r="M828" s="2">
        <v>16.02</v>
      </c>
      <c r="N828" s="2">
        <v>6.63</v>
      </c>
      <c r="O828" s="1" t="s">
        <v>109</v>
      </c>
      <c r="P828" s="1" t="s">
        <v>27</v>
      </c>
      <c r="Q828" s="1" t="s">
        <v>28</v>
      </c>
      <c r="R828" s="3">
        <v>4</v>
      </c>
      <c r="S828" s="3">
        <f t="shared" si="37"/>
        <v>2025</v>
      </c>
      <c r="T828" s="3">
        <f t="shared" si="36"/>
        <v>5</v>
      </c>
      <c r="U828" t="str">
        <f t="shared" si="38"/>
        <v>May</v>
      </c>
    </row>
    <row r="829" spans="1:21" x14ac:dyDescent="0.3">
      <c r="A829" t="s">
        <v>1674</v>
      </c>
      <c r="B829" s="11">
        <v>45793</v>
      </c>
      <c r="C829" t="s">
        <v>1675</v>
      </c>
      <c r="D829" s="1" t="s">
        <v>93</v>
      </c>
      <c r="E829" s="1" t="s">
        <v>64</v>
      </c>
      <c r="F829" s="1" t="s">
        <v>65</v>
      </c>
      <c r="G829" s="1" t="s">
        <v>195</v>
      </c>
      <c r="H829" s="1" t="s">
        <v>293</v>
      </c>
      <c r="I829" s="1" t="s">
        <v>86</v>
      </c>
      <c r="J829" s="3">
        <v>1</v>
      </c>
      <c r="K829" s="2">
        <v>25.61</v>
      </c>
      <c r="L829" s="2">
        <v>0</v>
      </c>
      <c r="M829" s="2">
        <v>25.61</v>
      </c>
      <c r="N829" s="2">
        <v>8.77</v>
      </c>
      <c r="O829" s="1" t="s">
        <v>35</v>
      </c>
      <c r="P829" s="1" t="s">
        <v>136</v>
      </c>
      <c r="Q829" s="1" t="s">
        <v>28</v>
      </c>
      <c r="R829" s="3">
        <v>4</v>
      </c>
      <c r="S829" s="3">
        <f t="shared" si="37"/>
        <v>2025</v>
      </c>
      <c r="T829" s="3">
        <f t="shared" si="36"/>
        <v>5</v>
      </c>
      <c r="U829" t="str">
        <f t="shared" si="38"/>
        <v>May</v>
      </c>
    </row>
    <row r="830" spans="1:21" x14ac:dyDescent="0.3">
      <c r="A830" t="s">
        <v>1676</v>
      </c>
      <c r="B830" s="11">
        <v>45946</v>
      </c>
      <c r="C830" t="s">
        <v>1677</v>
      </c>
      <c r="D830" s="1" t="s">
        <v>157</v>
      </c>
      <c r="E830" s="1" t="s">
        <v>100</v>
      </c>
      <c r="F830" s="1" t="s">
        <v>57</v>
      </c>
      <c r="G830" s="1" t="s">
        <v>101</v>
      </c>
      <c r="H830" s="1" t="s">
        <v>85</v>
      </c>
      <c r="I830" s="1" t="s">
        <v>86</v>
      </c>
      <c r="J830" s="3">
        <v>2</v>
      </c>
      <c r="K830" s="2">
        <v>121.61</v>
      </c>
      <c r="L830" s="2">
        <v>0</v>
      </c>
      <c r="M830" s="2">
        <v>243.22</v>
      </c>
      <c r="N830" s="2">
        <v>46.01</v>
      </c>
      <c r="O830" s="1" t="s">
        <v>224</v>
      </c>
      <c r="P830" s="1" t="s">
        <v>52</v>
      </c>
      <c r="Q830" s="1" t="s">
        <v>81</v>
      </c>
      <c r="R830" s="3">
        <v>5</v>
      </c>
      <c r="S830" s="3">
        <f t="shared" si="37"/>
        <v>2025</v>
      </c>
      <c r="T830" s="3">
        <f t="shared" si="36"/>
        <v>10</v>
      </c>
      <c r="U830" t="str">
        <f t="shared" si="38"/>
        <v>October</v>
      </c>
    </row>
    <row r="831" spans="1:21" x14ac:dyDescent="0.3">
      <c r="A831" t="s">
        <v>1678</v>
      </c>
      <c r="B831" s="11">
        <v>45834</v>
      </c>
      <c r="C831" t="s">
        <v>1679</v>
      </c>
      <c r="D831" s="1" t="s">
        <v>76</v>
      </c>
      <c r="E831" s="1" t="s">
        <v>64</v>
      </c>
      <c r="F831" s="1" t="s">
        <v>65</v>
      </c>
      <c r="G831" s="1" t="s">
        <v>195</v>
      </c>
      <c r="H831" s="1" t="s">
        <v>24</v>
      </c>
      <c r="I831" s="1" t="s">
        <v>25</v>
      </c>
      <c r="J831" s="3">
        <v>1</v>
      </c>
      <c r="K831" s="2">
        <v>46.3</v>
      </c>
      <c r="L831" s="2">
        <v>0</v>
      </c>
      <c r="M831" s="2">
        <v>46.3</v>
      </c>
      <c r="N831" s="2">
        <v>16.71</v>
      </c>
      <c r="O831" s="1" t="s">
        <v>80</v>
      </c>
      <c r="P831" s="1" t="s">
        <v>27</v>
      </c>
      <c r="Q831" s="1" t="s">
        <v>36</v>
      </c>
      <c r="R831" s="3">
        <v>2</v>
      </c>
      <c r="S831" s="3">
        <f t="shared" si="37"/>
        <v>2025</v>
      </c>
      <c r="T831" s="3">
        <f t="shared" si="36"/>
        <v>6</v>
      </c>
      <c r="U831" t="str">
        <f t="shared" si="38"/>
        <v>June</v>
      </c>
    </row>
    <row r="832" spans="1:21" x14ac:dyDescent="0.3">
      <c r="A832" t="s">
        <v>1680</v>
      </c>
      <c r="B832" s="11">
        <v>45745</v>
      </c>
      <c r="C832" t="s">
        <v>1681</v>
      </c>
      <c r="D832" s="1" t="s">
        <v>118</v>
      </c>
      <c r="E832" s="1" t="s">
        <v>64</v>
      </c>
      <c r="F832" s="1" t="s">
        <v>65</v>
      </c>
      <c r="G832" s="1" t="s">
        <v>77</v>
      </c>
      <c r="H832" s="1" t="s">
        <v>167</v>
      </c>
      <c r="I832" s="1" t="s">
        <v>67</v>
      </c>
      <c r="J832" s="3">
        <v>1</v>
      </c>
      <c r="K832" s="2">
        <v>67.19</v>
      </c>
      <c r="L832" s="2">
        <v>0</v>
      </c>
      <c r="M832" s="2">
        <v>67.19</v>
      </c>
      <c r="N832" s="2">
        <v>20.170000000000002</v>
      </c>
      <c r="O832" s="1" t="s">
        <v>109</v>
      </c>
      <c r="P832" s="1" t="s">
        <v>52</v>
      </c>
      <c r="Q832" s="1" t="s">
        <v>28</v>
      </c>
      <c r="R832" s="3">
        <v>5</v>
      </c>
      <c r="S832" s="3">
        <f t="shared" si="37"/>
        <v>2025</v>
      </c>
      <c r="T832" s="3">
        <f t="shared" si="36"/>
        <v>3</v>
      </c>
      <c r="U832" t="str">
        <f t="shared" si="38"/>
        <v>March</v>
      </c>
    </row>
    <row r="833" spans="1:21" x14ac:dyDescent="0.3">
      <c r="A833" t="s">
        <v>1682</v>
      </c>
      <c r="B833" s="11">
        <v>45834</v>
      </c>
      <c r="C833" t="s">
        <v>1683</v>
      </c>
      <c r="D833" s="1" t="s">
        <v>201</v>
      </c>
      <c r="E833" s="1" t="s">
        <v>100</v>
      </c>
      <c r="F833" s="1" t="s">
        <v>57</v>
      </c>
      <c r="G833" s="1" t="s">
        <v>101</v>
      </c>
      <c r="H833" s="1" t="s">
        <v>59</v>
      </c>
      <c r="I833" s="1" t="s">
        <v>60</v>
      </c>
      <c r="J833" s="3">
        <v>4</v>
      </c>
      <c r="K833" s="2">
        <v>42.72</v>
      </c>
      <c r="L833" s="2">
        <v>0.05</v>
      </c>
      <c r="M833" s="2">
        <v>162.35</v>
      </c>
      <c r="N833" s="2">
        <v>54.05</v>
      </c>
      <c r="O833" s="1" t="s">
        <v>44</v>
      </c>
      <c r="P833" s="1" t="s">
        <v>27</v>
      </c>
      <c r="Q833" s="1" t="s">
        <v>81</v>
      </c>
      <c r="R833" s="3">
        <v>4</v>
      </c>
      <c r="S833" s="3">
        <f t="shared" si="37"/>
        <v>2025</v>
      </c>
      <c r="T833" s="3">
        <f t="shared" si="36"/>
        <v>6</v>
      </c>
      <c r="U833" t="str">
        <f t="shared" si="38"/>
        <v>June</v>
      </c>
    </row>
    <row r="834" spans="1:21" x14ac:dyDescent="0.3">
      <c r="A834" t="s">
        <v>1684</v>
      </c>
      <c r="B834" s="11">
        <v>45713</v>
      </c>
      <c r="C834" t="s">
        <v>1685</v>
      </c>
      <c r="D834" s="1" t="s">
        <v>178</v>
      </c>
      <c r="E834" s="1" t="s">
        <v>21</v>
      </c>
      <c r="F834" s="1" t="s">
        <v>22</v>
      </c>
      <c r="G834" s="1" t="s">
        <v>23</v>
      </c>
      <c r="H834" s="1" t="s">
        <v>24</v>
      </c>
      <c r="I834" s="1" t="s">
        <v>25</v>
      </c>
      <c r="J834" s="3">
        <v>2</v>
      </c>
      <c r="K834" s="2">
        <v>44.27</v>
      </c>
      <c r="L834" s="2">
        <v>0.15</v>
      </c>
      <c r="M834" s="2">
        <v>75.260000000000005</v>
      </c>
      <c r="N834" s="2">
        <v>19.93</v>
      </c>
      <c r="O834" s="1" t="s">
        <v>109</v>
      </c>
      <c r="P834" s="1" t="s">
        <v>52</v>
      </c>
      <c r="Q834" s="1" t="s">
        <v>28</v>
      </c>
      <c r="R834" s="3">
        <v>2</v>
      </c>
      <c r="S834" s="3">
        <f t="shared" si="37"/>
        <v>2025</v>
      </c>
      <c r="T834" s="3">
        <f t="shared" ref="T834:T897" si="39">MONTH(B834)</f>
        <v>2</v>
      </c>
      <c r="U834" t="str">
        <f t="shared" si="38"/>
        <v>February</v>
      </c>
    </row>
    <row r="835" spans="1:21" x14ac:dyDescent="0.3">
      <c r="A835" t="s">
        <v>1686</v>
      </c>
      <c r="B835" s="11">
        <v>45726</v>
      </c>
      <c r="C835" t="s">
        <v>1687</v>
      </c>
      <c r="D835" s="1" t="s">
        <v>20</v>
      </c>
      <c r="E835" s="1" t="s">
        <v>123</v>
      </c>
      <c r="F835" s="1" t="s">
        <v>57</v>
      </c>
      <c r="G835" s="1" t="s">
        <v>124</v>
      </c>
      <c r="H835" s="1" t="s">
        <v>78</v>
      </c>
      <c r="I835" s="1" t="s">
        <v>79</v>
      </c>
      <c r="J835" s="3">
        <v>4</v>
      </c>
      <c r="K835" s="2">
        <v>17.95</v>
      </c>
      <c r="L835" s="2">
        <v>0</v>
      </c>
      <c r="M835" s="2">
        <v>71.819999999999993</v>
      </c>
      <c r="N835" s="2">
        <v>24.57</v>
      </c>
      <c r="O835" s="1" t="s">
        <v>35</v>
      </c>
      <c r="P835" s="1" t="s">
        <v>27</v>
      </c>
      <c r="Q835" s="1" t="s">
        <v>36</v>
      </c>
      <c r="R835" s="3">
        <v>5</v>
      </c>
      <c r="S835" s="3">
        <f t="shared" ref="S835:S898" si="40">YEAR(B835)</f>
        <v>2025</v>
      </c>
      <c r="T835" s="3">
        <f t="shared" si="39"/>
        <v>3</v>
      </c>
      <c r="U835" t="str">
        <f t="shared" ref="U835:U898" si="41">TEXT(B835,"mmmm")</f>
        <v>March</v>
      </c>
    </row>
    <row r="836" spans="1:21" x14ac:dyDescent="0.3">
      <c r="A836" t="s">
        <v>1688</v>
      </c>
      <c r="B836" s="11">
        <v>45852</v>
      </c>
      <c r="C836" t="s">
        <v>1689</v>
      </c>
      <c r="D836" s="1" t="s">
        <v>133</v>
      </c>
      <c r="E836" s="1" t="s">
        <v>48</v>
      </c>
      <c r="F836" s="1" t="s">
        <v>49</v>
      </c>
      <c r="G836" s="1" t="s">
        <v>50</v>
      </c>
      <c r="H836" s="1" t="s">
        <v>293</v>
      </c>
      <c r="I836" s="1" t="s">
        <v>86</v>
      </c>
      <c r="J836" s="3">
        <v>1</v>
      </c>
      <c r="K836" s="2">
        <v>25.7</v>
      </c>
      <c r="L836" s="2">
        <v>0.2</v>
      </c>
      <c r="M836" s="2">
        <v>20.56</v>
      </c>
      <c r="N836" s="2">
        <v>7.32</v>
      </c>
      <c r="O836" s="1" t="s">
        <v>26</v>
      </c>
      <c r="P836" s="1" t="s">
        <v>27</v>
      </c>
      <c r="Q836" s="1" t="s">
        <v>81</v>
      </c>
      <c r="R836" s="3">
        <v>1</v>
      </c>
      <c r="S836" s="3">
        <f t="shared" si="40"/>
        <v>2025</v>
      </c>
      <c r="T836" s="3">
        <f t="shared" si="39"/>
        <v>7</v>
      </c>
      <c r="U836" t="str">
        <f t="shared" si="41"/>
        <v>July</v>
      </c>
    </row>
    <row r="837" spans="1:21" x14ac:dyDescent="0.3">
      <c r="A837" t="s">
        <v>1690</v>
      </c>
      <c r="B837" s="11">
        <v>45821</v>
      </c>
      <c r="C837" t="s">
        <v>1691</v>
      </c>
      <c r="D837" s="1" t="s">
        <v>63</v>
      </c>
      <c r="E837" s="1" t="s">
        <v>40</v>
      </c>
      <c r="F837" s="1" t="s">
        <v>41</v>
      </c>
      <c r="G837" s="1" t="s">
        <v>192</v>
      </c>
      <c r="H837" s="1" t="s">
        <v>182</v>
      </c>
      <c r="I837" s="1" t="s">
        <v>34</v>
      </c>
      <c r="J837" s="3">
        <v>3</v>
      </c>
      <c r="K837" s="2">
        <v>67.47</v>
      </c>
      <c r="L837" s="2">
        <v>0.1</v>
      </c>
      <c r="M837" s="2">
        <v>182.17</v>
      </c>
      <c r="N837" s="2">
        <v>46.83</v>
      </c>
      <c r="O837" s="1" t="s">
        <v>35</v>
      </c>
      <c r="P837" s="1" t="s">
        <v>27</v>
      </c>
      <c r="Q837" s="1" t="s">
        <v>28</v>
      </c>
      <c r="R837" s="3">
        <v>4</v>
      </c>
      <c r="S837" s="3">
        <f t="shared" si="40"/>
        <v>2025</v>
      </c>
      <c r="T837" s="3">
        <f t="shared" si="39"/>
        <v>6</v>
      </c>
      <c r="U837" t="str">
        <f t="shared" si="41"/>
        <v>June</v>
      </c>
    </row>
    <row r="838" spans="1:21" x14ac:dyDescent="0.3">
      <c r="A838" t="s">
        <v>1692</v>
      </c>
      <c r="B838" s="11">
        <v>46000</v>
      </c>
      <c r="C838" t="s">
        <v>1693</v>
      </c>
      <c r="D838" s="1" t="s">
        <v>185</v>
      </c>
      <c r="E838" s="1" t="s">
        <v>123</v>
      </c>
      <c r="F838" s="1" t="s">
        <v>57</v>
      </c>
      <c r="G838" s="1" t="s">
        <v>124</v>
      </c>
      <c r="H838" s="1" t="s">
        <v>146</v>
      </c>
      <c r="I838" s="1" t="s">
        <v>67</v>
      </c>
      <c r="J838" s="3">
        <v>1</v>
      </c>
      <c r="K838" s="2">
        <v>74.72</v>
      </c>
      <c r="L838" s="2">
        <v>0.15</v>
      </c>
      <c r="M838" s="2">
        <v>63.52</v>
      </c>
      <c r="N838" s="2">
        <v>11.39</v>
      </c>
      <c r="O838" s="1" t="s">
        <v>44</v>
      </c>
      <c r="P838" s="1" t="s">
        <v>27</v>
      </c>
      <c r="Q838" s="1" t="s">
        <v>28</v>
      </c>
      <c r="R838" s="3">
        <v>4</v>
      </c>
      <c r="S838" s="3">
        <f t="shared" si="40"/>
        <v>2025</v>
      </c>
      <c r="T838" s="3">
        <f t="shared" si="39"/>
        <v>12</v>
      </c>
      <c r="U838" t="str">
        <f t="shared" si="41"/>
        <v>December</v>
      </c>
    </row>
    <row r="839" spans="1:21" x14ac:dyDescent="0.3">
      <c r="A839" t="s">
        <v>1694</v>
      </c>
      <c r="B839" s="11">
        <v>45799</v>
      </c>
      <c r="C839" t="s">
        <v>1695</v>
      </c>
      <c r="D839" s="1" t="s">
        <v>142</v>
      </c>
      <c r="E839" s="1" t="s">
        <v>56</v>
      </c>
      <c r="F839" s="1" t="s">
        <v>57</v>
      </c>
      <c r="G839" s="1" t="s">
        <v>296</v>
      </c>
      <c r="H839" s="1" t="s">
        <v>51</v>
      </c>
      <c r="I839" s="1" t="s">
        <v>34</v>
      </c>
      <c r="J839" s="3">
        <v>1</v>
      </c>
      <c r="K839" s="2">
        <v>129.19999999999999</v>
      </c>
      <c r="L839" s="2">
        <v>0</v>
      </c>
      <c r="M839" s="2">
        <v>129.19999999999999</v>
      </c>
      <c r="N839" s="2">
        <v>17.3</v>
      </c>
      <c r="O839" s="1" t="s">
        <v>224</v>
      </c>
      <c r="P839" s="1" t="s">
        <v>136</v>
      </c>
      <c r="Q839" s="1" t="s">
        <v>28</v>
      </c>
      <c r="R839" s="3">
        <v>3</v>
      </c>
      <c r="S839" s="3">
        <f t="shared" si="40"/>
        <v>2025</v>
      </c>
      <c r="T839" s="3">
        <f t="shared" si="39"/>
        <v>5</v>
      </c>
      <c r="U839" t="str">
        <f t="shared" si="41"/>
        <v>May</v>
      </c>
    </row>
    <row r="840" spans="1:21" x14ac:dyDescent="0.3">
      <c r="A840" t="s">
        <v>1696</v>
      </c>
      <c r="B840" s="11">
        <v>45885</v>
      </c>
      <c r="C840" t="s">
        <v>1697</v>
      </c>
      <c r="D840" s="1" t="s">
        <v>105</v>
      </c>
      <c r="E840" s="1" t="s">
        <v>48</v>
      </c>
      <c r="F840" s="1" t="s">
        <v>49</v>
      </c>
      <c r="G840" s="1" t="s">
        <v>340</v>
      </c>
      <c r="H840" s="1" t="s">
        <v>51</v>
      </c>
      <c r="I840" s="1" t="s">
        <v>34</v>
      </c>
      <c r="J840" s="3">
        <v>1</v>
      </c>
      <c r="K840" s="2">
        <v>138.19999999999999</v>
      </c>
      <c r="L840" s="2">
        <v>0.1</v>
      </c>
      <c r="M840" s="2">
        <v>124.38</v>
      </c>
      <c r="N840" s="2">
        <v>24.6</v>
      </c>
      <c r="O840" s="1" t="s">
        <v>44</v>
      </c>
      <c r="P840" s="1" t="s">
        <v>27</v>
      </c>
      <c r="Q840" s="1" t="s">
        <v>28</v>
      </c>
      <c r="R840" s="3">
        <v>3</v>
      </c>
      <c r="S840" s="3">
        <f t="shared" si="40"/>
        <v>2025</v>
      </c>
      <c r="T840" s="3">
        <f t="shared" si="39"/>
        <v>8</v>
      </c>
      <c r="U840" t="str">
        <f t="shared" si="41"/>
        <v>August</v>
      </c>
    </row>
    <row r="841" spans="1:21" x14ac:dyDescent="0.3">
      <c r="A841" t="s">
        <v>1698</v>
      </c>
      <c r="B841" s="11">
        <v>45905</v>
      </c>
      <c r="C841" t="s">
        <v>803</v>
      </c>
      <c r="D841" s="1" t="s">
        <v>20</v>
      </c>
      <c r="E841" s="1" t="s">
        <v>40</v>
      </c>
      <c r="F841" s="1" t="s">
        <v>41</v>
      </c>
      <c r="G841" s="1" t="s">
        <v>343</v>
      </c>
      <c r="H841" s="1" t="s">
        <v>182</v>
      </c>
      <c r="I841" s="1" t="s">
        <v>34</v>
      </c>
      <c r="J841" s="3">
        <v>1</v>
      </c>
      <c r="K841" s="2">
        <v>66.47</v>
      </c>
      <c r="L841" s="2">
        <v>0.05</v>
      </c>
      <c r="M841" s="2">
        <v>63.15</v>
      </c>
      <c r="N841" s="2">
        <v>11.17</v>
      </c>
      <c r="O841" s="1" t="s">
        <v>26</v>
      </c>
      <c r="P841" s="1" t="s">
        <v>27</v>
      </c>
      <c r="Q841" s="1" t="s">
        <v>81</v>
      </c>
      <c r="R841" s="3">
        <v>5</v>
      </c>
      <c r="S841" s="3">
        <f t="shared" si="40"/>
        <v>2025</v>
      </c>
      <c r="T841" s="3">
        <f t="shared" si="39"/>
        <v>9</v>
      </c>
      <c r="U841" t="str">
        <f t="shared" si="41"/>
        <v>September</v>
      </c>
    </row>
    <row r="842" spans="1:21" x14ac:dyDescent="0.3">
      <c r="A842" t="s">
        <v>1699</v>
      </c>
      <c r="B842" s="11">
        <v>45663</v>
      </c>
      <c r="C842" t="s">
        <v>1700</v>
      </c>
      <c r="D842" s="1" t="s">
        <v>209</v>
      </c>
      <c r="E842" s="1" t="s">
        <v>56</v>
      </c>
      <c r="F842" s="1" t="s">
        <v>57</v>
      </c>
      <c r="G842" s="1" t="s">
        <v>58</v>
      </c>
      <c r="H842" s="1" t="s">
        <v>51</v>
      </c>
      <c r="I842" s="1" t="s">
        <v>34</v>
      </c>
      <c r="J842" s="3">
        <v>3</v>
      </c>
      <c r="K842" s="2">
        <v>139.12</v>
      </c>
      <c r="L842" s="2">
        <v>0.1</v>
      </c>
      <c r="M842" s="2">
        <v>375.64</v>
      </c>
      <c r="N842" s="2">
        <v>83.04</v>
      </c>
      <c r="O842" s="1" t="s">
        <v>26</v>
      </c>
      <c r="P842" s="1" t="s">
        <v>27</v>
      </c>
      <c r="Q842" s="1" t="s">
        <v>36</v>
      </c>
      <c r="R842" s="3">
        <v>3</v>
      </c>
      <c r="S842" s="3">
        <f t="shared" si="40"/>
        <v>2025</v>
      </c>
      <c r="T842" s="3">
        <f t="shared" si="39"/>
        <v>1</v>
      </c>
      <c r="U842" t="str">
        <f t="shared" si="41"/>
        <v>January</v>
      </c>
    </row>
    <row r="843" spans="1:21" x14ac:dyDescent="0.3">
      <c r="A843" t="s">
        <v>1701</v>
      </c>
      <c r="B843" s="11">
        <v>45917</v>
      </c>
      <c r="C843" t="s">
        <v>289</v>
      </c>
      <c r="D843" s="1" t="s">
        <v>76</v>
      </c>
      <c r="E843" s="1" t="s">
        <v>143</v>
      </c>
      <c r="F843" s="1" t="s">
        <v>144</v>
      </c>
      <c r="G843" s="1" t="s">
        <v>325</v>
      </c>
      <c r="H843" s="1" t="s">
        <v>159</v>
      </c>
      <c r="I843" s="1" t="s">
        <v>97</v>
      </c>
      <c r="J843" s="3">
        <v>2</v>
      </c>
      <c r="K843" s="2">
        <v>31.44</v>
      </c>
      <c r="L843" s="2">
        <v>0</v>
      </c>
      <c r="M843" s="2">
        <v>62.89</v>
      </c>
      <c r="N843" s="2">
        <v>21.11</v>
      </c>
      <c r="O843" s="1" t="s">
        <v>109</v>
      </c>
      <c r="P843" s="1" t="s">
        <v>27</v>
      </c>
      <c r="Q843" s="1" t="s">
        <v>28</v>
      </c>
      <c r="R843" s="3">
        <v>3</v>
      </c>
      <c r="S843" s="3">
        <f t="shared" si="40"/>
        <v>2025</v>
      </c>
      <c r="T843" s="3">
        <f t="shared" si="39"/>
        <v>9</v>
      </c>
      <c r="U843" t="str">
        <f t="shared" si="41"/>
        <v>September</v>
      </c>
    </row>
    <row r="844" spans="1:21" x14ac:dyDescent="0.3">
      <c r="A844" t="s">
        <v>1702</v>
      </c>
      <c r="B844" s="11">
        <v>45727</v>
      </c>
      <c r="C844" t="s">
        <v>1703</v>
      </c>
      <c r="D844" s="1" t="s">
        <v>118</v>
      </c>
      <c r="E844" s="1" t="s">
        <v>64</v>
      </c>
      <c r="F844" s="1" t="s">
        <v>65</v>
      </c>
      <c r="G844" s="1" t="s">
        <v>213</v>
      </c>
      <c r="H844" s="1" t="s">
        <v>150</v>
      </c>
      <c r="I844" s="1" t="s">
        <v>97</v>
      </c>
      <c r="J844" s="3">
        <v>3</v>
      </c>
      <c r="K844" s="2">
        <v>73.239999999999995</v>
      </c>
      <c r="L844" s="2">
        <v>0.15</v>
      </c>
      <c r="M844" s="2">
        <v>186.77</v>
      </c>
      <c r="N844" s="2">
        <v>45.64</v>
      </c>
      <c r="O844" s="1" t="s">
        <v>35</v>
      </c>
      <c r="P844" s="1" t="s">
        <v>136</v>
      </c>
      <c r="Q844" s="1" t="s">
        <v>28</v>
      </c>
      <c r="R844" s="3">
        <v>4</v>
      </c>
      <c r="S844" s="3">
        <f t="shared" si="40"/>
        <v>2025</v>
      </c>
      <c r="T844" s="3">
        <f t="shared" si="39"/>
        <v>3</v>
      </c>
      <c r="U844" t="str">
        <f t="shared" si="41"/>
        <v>March</v>
      </c>
    </row>
    <row r="845" spans="1:21" x14ac:dyDescent="0.3">
      <c r="A845" t="s">
        <v>1704</v>
      </c>
      <c r="B845" s="11">
        <v>46012</v>
      </c>
      <c r="C845" t="s">
        <v>747</v>
      </c>
      <c r="D845" s="1" t="s">
        <v>105</v>
      </c>
      <c r="E845" s="1" t="s">
        <v>143</v>
      </c>
      <c r="F845" s="1" t="s">
        <v>144</v>
      </c>
      <c r="G845" s="1" t="s">
        <v>198</v>
      </c>
      <c r="H845" s="1" t="s">
        <v>102</v>
      </c>
      <c r="I845" s="1" t="s">
        <v>34</v>
      </c>
      <c r="J845" s="3">
        <v>2</v>
      </c>
      <c r="K845" s="2">
        <v>49.09</v>
      </c>
      <c r="L845" s="2">
        <v>0.2</v>
      </c>
      <c r="M845" s="2">
        <v>78.55</v>
      </c>
      <c r="N845" s="2">
        <v>17.920000000000002</v>
      </c>
      <c r="O845" s="1" t="s">
        <v>35</v>
      </c>
      <c r="P845" s="1" t="s">
        <v>27</v>
      </c>
      <c r="Q845" s="1" t="s">
        <v>81</v>
      </c>
      <c r="R845" s="3">
        <v>5</v>
      </c>
      <c r="S845" s="3">
        <f t="shared" si="40"/>
        <v>2025</v>
      </c>
      <c r="T845" s="3">
        <f t="shared" si="39"/>
        <v>12</v>
      </c>
      <c r="U845" t="str">
        <f t="shared" si="41"/>
        <v>December</v>
      </c>
    </row>
    <row r="846" spans="1:21" x14ac:dyDescent="0.3">
      <c r="A846" t="s">
        <v>1705</v>
      </c>
      <c r="B846" s="11">
        <v>45716</v>
      </c>
      <c r="C846" t="s">
        <v>1706</v>
      </c>
      <c r="D846" s="1" t="s">
        <v>93</v>
      </c>
      <c r="E846" s="1" t="s">
        <v>40</v>
      </c>
      <c r="F846" s="1" t="s">
        <v>41</v>
      </c>
      <c r="G846" s="1" t="s">
        <v>192</v>
      </c>
      <c r="H846" s="1" t="s">
        <v>43</v>
      </c>
      <c r="I846" s="1" t="s">
        <v>34</v>
      </c>
      <c r="J846" s="3">
        <v>2</v>
      </c>
      <c r="K846" s="2">
        <v>89.48</v>
      </c>
      <c r="L846" s="2">
        <v>0</v>
      </c>
      <c r="M846" s="2">
        <v>178.97</v>
      </c>
      <c r="N846" s="2">
        <v>40.590000000000003</v>
      </c>
      <c r="O846" s="1" t="s">
        <v>44</v>
      </c>
      <c r="P846" s="1" t="s">
        <v>27</v>
      </c>
      <c r="Q846" s="1" t="s">
        <v>81</v>
      </c>
      <c r="R846" s="3">
        <v>5</v>
      </c>
      <c r="S846" s="3">
        <f t="shared" si="40"/>
        <v>2025</v>
      </c>
      <c r="T846" s="3">
        <f t="shared" si="39"/>
        <v>2</v>
      </c>
      <c r="U846" t="str">
        <f t="shared" si="41"/>
        <v>February</v>
      </c>
    </row>
    <row r="847" spans="1:21" x14ac:dyDescent="0.3">
      <c r="A847" t="s">
        <v>1707</v>
      </c>
      <c r="B847" s="11">
        <v>45820</v>
      </c>
      <c r="C847" t="s">
        <v>1708</v>
      </c>
      <c r="D847" s="1" t="s">
        <v>244</v>
      </c>
      <c r="E847" s="1" t="s">
        <v>21</v>
      </c>
      <c r="F847" s="1" t="s">
        <v>22</v>
      </c>
      <c r="G847" s="1" t="s">
        <v>32</v>
      </c>
      <c r="H847" s="1" t="s">
        <v>85</v>
      </c>
      <c r="I847" s="1" t="s">
        <v>86</v>
      </c>
      <c r="J847" s="3">
        <v>1</v>
      </c>
      <c r="K847" s="2">
        <v>128.03</v>
      </c>
      <c r="L847" s="2">
        <v>0.05</v>
      </c>
      <c r="M847" s="2">
        <v>121.63</v>
      </c>
      <c r="N847" s="2">
        <v>19.88</v>
      </c>
      <c r="O847" s="1" t="s">
        <v>26</v>
      </c>
      <c r="P847" s="1" t="s">
        <v>52</v>
      </c>
      <c r="Q847" s="1" t="s">
        <v>28</v>
      </c>
      <c r="R847" s="3">
        <v>4</v>
      </c>
      <c r="S847" s="3">
        <f t="shared" si="40"/>
        <v>2025</v>
      </c>
      <c r="T847" s="3">
        <f t="shared" si="39"/>
        <v>6</v>
      </c>
      <c r="U847" t="str">
        <f t="shared" si="41"/>
        <v>June</v>
      </c>
    </row>
    <row r="848" spans="1:21" x14ac:dyDescent="0.3">
      <c r="A848" t="s">
        <v>1709</v>
      </c>
      <c r="B848" s="11">
        <v>45691</v>
      </c>
      <c r="C848" t="s">
        <v>1710</v>
      </c>
      <c r="D848" s="1" t="s">
        <v>201</v>
      </c>
      <c r="E848" s="1" t="s">
        <v>48</v>
      </c>
      <c r="F848" s="1" t="s">
        <v>49</v>
      </c>
      <c r="G848" s="1" t="s">
        <v>134</v>
      </c>
      <c r="H848" s="1" t="s">
        <v>96</v>
      </c>
      <c r="I848" s="1" t="s">
        <v>97</v>
      </c>
      <c r="J848" s="3">
        <v>1</v>
      </c>
      <c r="K848" s="2">
        <v>74.819999999999993</v>
      </c>
      <c r="L848" s="2">
        <v>0</v>
      </c>
      <c r="M848" s="2">
        <v>74.819999999999993</v>
      </c>
      <c r="N848" s="2">
        <v>19.239999999999998</v>
      </c>
      <c r="O848" s="1" t="s">
        <v>35</v>
      </c>
      <c r="P848" s="1" t="s">
        <v>136</v>
      </c>
      <c r="Q848" s="1" t="s">
        <v>28</v>
      </c>
      <c r="R848" s="3">
        <v>5</v>
      </c>
      <c r="S848" s="3">
        <f t="shared" si="40"/>
        <v>2025</v>
      </c>
      <c r="T848" s="3">
        <f t="shared" si="39"/>
        <v>2</v>
      </c>
      <c r="U848" t="str">
        <f t="shared" si="41"/>
        <v>February</v>
      </c>
    </row>
    <row r="849" spans="1:21" x14ac:dyDescent="0.3">
      <c r="A849" t="s">
        <v>1711</v>
      </c>
      <c r="B849" s="11">
        <v>46022</v>
      </c>
      <c r="C849" t="s">
        <v>1712</v>
      </c>
      <c r="D849" s="1" t="s">
        <v>201</v>
      </c>
      <c r="E849" s="1" t="s">
        <v>106</v>
      </c>
      <c r="F849" s="1" t="s">
        <v>65</v>
      </c>
      <c r="G849" s="1" t="s">
        <v>437</v>
      </c>
      <c r="H849" s="1" t="s">
        <v>150</v>
      </c>
      <c r="I849" s="1" t="s">
        <v>97</v>
      </c>
      <c r="J849" s="3">
        <v>1</v>
      </c>
      <c r="K849" s="2">
        <v>71.72</v>
      </c>
      <c r="L849" s="2">
        <v>0.15</v>
      </c>
      <c r="M849" s="2">
        <v>60.96</v>
      </c>
      <c r="N849" s="2">
        <v>17.91</v>
      </c>
      <c r="O849" s="1" t="s">
        <v>35</v>
      </c>
      <c r="P849" s="1" t="s">
        <v>27</v>
      </c>
      <c r="Q849" s="1" t="s">
        <v>28</v>
      </c>
      <c r="R849" s="3">
        <v>4</v>
      </c>
      <c r="S849" s="3">
        <f t="shared" si="40"/>
        <v>2025</v>
      </c>
      <c r="T849" s="3">
        <f t="shared" si="39"/>
        <v>12</v>
      </c>
      <c r="U849" t="str">
        <f t="shared" si="41"/>
        <v>December</v>
      </c>
    </row>
    <row r="850" spans="1:21" x14ac:dyDescent="0.3">
      <c r="A850" t="s">
        <v>1713</v>
      </c>
      <c r="B850" s="11">
        <v>45854</v>
      </c>
      <c r="C850" t="s">
        <v>1714</v>
      </c>
      <c r="D850" s="1" t="s">
        <v>89</v>
      </c>
      <c r="E850" s="1" t="s">
        <v>100</v>
      </c>
      <c r="F850" s="1" t="s">
        <v>57</v>
      </c>
      <c r="G850" s="1" t="s">
        <v>130</v>
      </c>
      <c r="H850" s="1" t="s">
        <v>167</v>
      </c>
      <c r="I850" s="1" t="s">
        <v>67</v>
      </c>
      <c r="J850" s="3">
        <v>1</v>
      </c>
      <c r="K850" s="2">
        <v>63.03</v>
      </c>
      <c r="L850" s="2">
        <v>0.1</v>
      </c>
      <c r="M850" s="2">
        <v>56.73</v>
      </c>
      <c r="N850" s="2">
        <v>15.3</v>
      </c>
      <c r="O850" s="1" t="s">
        <v>26</v>
      </c>
      <c r="P850" s="1" t="s">
        <v>27</v>
      </c>
      <c r="Q850" s="1" t="s">
        <v>28</v>
      </c>
      <c r="R850" s="3">
        <v>5</v>
      </c>
      <c r="S850" s="3">
        <f t="shared" si="40"/>
        <v>2025</v>
      </c>
      <c r="T850" s="3">
        <f t="shared" si="39"/>
        <v>7</v>
      </c>
      <c r="U850" t="str">
        <f t="shared" si="41"/>
        <v>July</v>
      </c>
    </row>
    <row r="851" spans="1:21" x14ac:dyDescent="0.3">
      <c r="A851" t="s">
        <v>1715</v>
      </c>
      <c r="B851" s="11">
        <v>45890</v>
      </c>
      <c r="C851" t="s">
        <v>932</v>
      </c>
      <c r="D851" s="1" t="s">
        <v>31</v>
      </c>
      <c r="E851" s="1" t="s">
        <v>40</v>
      </c>
      <c r="F851" s="1" t="s">
        <v>41</v>
      </c>
      <c r="G851" s="1" t="s">
        <v>192</v>
      </c>
      <c r="H851" s="1" t="s">
        <v>43</v>
      </c>
      <c r="I851" s="1" t="s">
        <v>34</v>
      </c>
      <c r="J851" s="3">
        <v>3</v>
      </c>
      <c r="K851" s="2">
        <v>86.11</v>
      </c>
      <c r="L851" s="2">
        <v>0.15</v>
      </c>
      <c r="M851" s="2">
        <v>219.57</v>
      </c>
      <c r="N851" s="2">
        <v>46.13</v>
      </c>
      <c r="O851" s="1" t="s">
        <v>35</v>
      </c>
      <c r="P851" s="1" t="s">
        <v>27</v>
      </c>
      <c r="Q851" s="1" t="s">
        <v>81</v>
      </c>
      <c r="R851" s="3">
        <v>4</v>
      </c>
      <c r="S851" s="3">
        <f t="shared" si="40"/>
        <v>2025</v>
      </c>
      <c r="T851" s="3">
        <f t="shared" si="39"/>
        <v>8</v>
      </c>
      <c r="U851" t="str">
        <f t="shared" si="41"/>
        <v>August</v>
      </c>
    </row>
    <row r="852" spans="1:21" x14ac:dyDescent="0.3">
      <c r="A852" t="s">
        <v>1716</v>
      </c>
      <c r="B852" s="11">
        <v>45684</v>
      </c>
      <c r="C852" t="s">
        <v>1717</v>
      </c>
      <c r="D852" s="1" t="s">
        <v>105</v>
      </c>
      <c r="E852" s="1" t="s">
        <v>48</v>
      </c>
      <c r="F852" s="1" t="s">
        <v>49</v>
      </c>
      <c r="G852" s="1" t="s">
        <v>340</v>
      </c>
      <c r="H852" s="1" t="s">
        <v>24</v>
      </c>
      <c r="I852" s="1" t="s">
        <v>25</v>
      </c>
      <c r="J852" s="3">
        <v>1</v>
      </c>
      <c r="K852" s="2">
        <v>40.32</v>
      </c>
      <c r="L852" s="2">
        <v>0.25</v>
      </c>
      <c r="M852" s="2">
        <v>30.24</v>
      </c>
      <c r="N852" s="2">
        <v>8.39</v>
      </c>
      <c r="O852" s="1" t="s">
        <v>35</v>
      </c>
      <c r="P852" s="1" t="s">
        <v>27</v>
      </c>
      <c r="Q852" s="1" t="s">
        <v>81</v>
      </c>
      <c r="R852" s="3">
        <v>5</v>
      </c>
      <c r="S852" s="3">
        <f t="shared" si="40"/>
        <v>2025</v>
      </c>
      <c r="T852" s="3">
        <f t="shared" si="39"/>
        <v>1</v>
      </c>
      <c r="U852" t="str">
        <f t="shared" si="41"/>
        <v>January</v>
      </c>
    </row>
    <row r="853" spans="1:21" x14ac:dyDescent="0.3">
      <c r="A853" t="s">
        <v>1718</v>
      </c>
      <c r="B853" s="11">
        <v>45951</v>
      </c>
      <c r="C853" t="s">
        <v>1719</v>
      </c>
      <c r="D853" s="1" t="s">
        <v>149</v>
      </c>
      <c r="E853" s="1" t="s">
        <v>123</v>
      </c>
      <c r="F853" s="1" t="s">
        <v>57</v>
      </c>
      <c r="G853" s="1" t="s">
        <v>337</v>
      </c>
      <c r="H853" s="1" t="s">
        <v>85</v>
      </c>
      <c r="I853" s="1" t="s">
        <v>86</v>
      </c>
      <c r="J853" s="3">
        <v>2</v>
      </c>
      <c r="K853" s="2">
        <v>121.43</v>
      </c>
      <c r="L853" s="2">
        <v>0</v>
      </c>
      <c r="M853" s="2">
        <v>242.86</v>
      </c>
      <c r="N853" s="2">
        <v>34.67</v>
      </c>
      <c r="O853" s="1" t="s">
        <v>80</v>
      </c>
      <c r="P853" s="1" t="s">
        <v>27</v>
      </c>
      <c r="Q853" s="1" t="s">
        <v>28</v>
      </c>
      <c r="R853" s="3">
        <v>5</v>
      </c>
      <c r="S853" s="3">
        <f t="shared" si="40"/>
        <v>2025</v>
      </c>
      <c r="T853" s="3">
        <f t="shared" si="39"/>
        <v>10</v>
      </c>
      <c r="U853" t="str">
        <f t="shared" si="41"/>
        <v>October</v>
      </c>
    </row>
    <row r="854" spans="1:21" x14ac:dyDescent="0.3">
      <c r="A854" t="s">
        <v>1720</v>
      </c>
      <c r="B854" s="11">
        <v>45740</v>
      </c>
      <c r="C854" t="s">
        <v>1721</v>
      </c>
      <c r="D854" s="1" t="s">
        <v>153</v>
      </c>
      <c r="E854" s="1" t="s">
        <v>40</v>
      </c>
      <c r="F854" s="1" t="s">
        <v>41</v>
      </c>
      <c r="G854" s="1" t="s">
        <v>186</v>
      </c>
      <c r="H854" s="1" t="s">
        <v>85</v>
      </c>
      <c r="I854" s="1" t="s">
        <v>86</v>
      </c>
      <c r="J854" s="3">
        <v>2</v>
      </c>
      <c r="K854" s="2">
        <v>123.96</v>
      </c>
      <c r="L854" s="2">
        <v>0.1</v>
      </c>
      <c r="M854" s="2">
        <v>223.13</v>
      </c>
      <c r="N854" s="2">
        <v>54.71</v>
      </c>
      <c r="O854" s="1" t="s">
        <v>80</v>
      </c>
      <c r="P854" s="1" t="s">
        <v>27</v>
      </c>
      <c r="Q854" s="1" t="s">
        <v>81</v>
      </c>
      <c r="R854" s="3">
        <v>4</v>
      </c>
      <c r="S854" s="3">
        <f t="shared" si="40"/>
        <v>2025</v>
      </c>
      <c r="T854" s="3">
        <f t="shared" si="39"/>
        <v>3</v>
      </c>
      <c r="U854" t="str">
        <f t="shared" si="41"/>
        <v>March</v>
      </c>
    </row>
    <row r="855" spans="1:21" x14ac:dyDescent="0.3">
      <c r="A855" t="s">
        <v>1722</v>
      </c>
      <c r="B855" s="11">
        <v>45996</v>
      </c>
      <c r="C855" t="s">
        <v>184</v>
      </c>
      <c r="D855" s="1" t="s">
        <v>70</v>
      </c>
      <c r="E855" s="1" t="s">
        <v>21</v>
      </c>
      <c r="F855" s="1" t="s">
        <v>22</v>
      </c>
      <c r="G855" s="1" t="s">
        <v>32</v>
      </c>
      <c r="H855" s="1" t="s">
        <v>96</v>
      </c>
      <c r="I855" s="1" t="s">
        <v>97</v>
      </c>
      <c r="J855" s="3">
        <v>1</v>
      </c>
      <c r="K855" s="2">
        <v>80.41</v>
      </c>
      <c r="L855" s="2">
        <v>0.2</v>
      </c>
      <c r="M855" s="2">
        <v>64.33</v>
      </c>
      <c r="N855" s="2">
        <v>16.82</v>
      </c>
      <c r="O855" s="1" t="s">
        <v>109</v>
      </c>
      <c r="P855" s="1" t="s">
        <v>27</v>
      </c>
      <c r="Q855" s="1" t="s">
        <v>28</v>
      </c>
      <c r="R855" s="3">
        <v>4</v>
      </c>
      <c r="S855" s="3">
        <f t="shared" si="40"/>
        <v>2025</v>
      </c>
      <c r="T855" s="3">
        <f t="shared" si="39"/>
        <v>12</v>
      </c>
      <c r="U855" t="str">
        <f t="shared" si="41"/>
        <v>December</v>
      </c>
    </row>
    <row r="856" spans="1:21" x14ac:dyDescent="0.3">
      <c r="A856" t="s">
        <v>1723</v>
      </c>
      <c r="B856" s="11">
        <v>45738</v>
      </c>
      <c r="C856" t="s">
        <v>1724</v>
      </c>
      <c r="D856" s="1" t="s">
        <v>244</v>
      </c>
      <c r="E856" s="1" t="s">
        <v>123</v>
      </c>
      <c r="F856" s="1" t="s">
        <v>57</v>
      </c>
      <c r="G856" s="1" t="s">
        <v>10547</v>
      </c>
      <c r="H856" s="1" t="s">
        <v>85</v>
      </c>
      <c r="I856" s="1" t="s">
        <v>86</v>
      </c>
      <c r="J856" s="3">
        <v>2</v>
      </c>
      <c r="K856" s="2">
        <v>136.15</v>
      </c>
      <c r="L856" s="2">
        <v>0.1</v>
      </c>
      <c r="M856" s="2">
        <v>245.07</v>
      </c>
      <c r="N856" s="2">
        <v>57.12</v>
      </c>
      <c r="O856" s="1" t="s">
        <v>44</v>
      </c>
      <c r="P856" s="1" t="s">
        <v>52</v>
      </c>
      <c r="Q856" s="1" t="s">
        <v>81</v>
      </c>
      <c r="R856" s="3">
        <v>2</v>
      </c>
      <c r="S856" s="3">
        <f t="shared" si="40"/>
        <v>2025</v>
      </c>
      <c r="T856" s="3">
        <f t="shared" si="39"/>
        <v>3</v>
      </c>
      <c r="U856" t="str">
        <f t="shared" si="41"/>
        <v>March</v>
      </c>
    </row>
    <row r="857" spans="1:21" x14ac:dyDescent="0.3">
      <c r="A857" t="s">
        <v>1725</v>
      </c>
      <c r="B857" s="11">
        <v>45732</v>
      </c>
      <c r="C857" t="s">
        <v>418</v>
      </c>
      <c r="D857" s="1" t="s">
        <v>209</v>
      </c>
      <c r="E857" s="1" t="s">
        <v>40</v>
      </c>
      <c r="F857" s="1" t="s">
        <v>41</v>
      </c>
      <c r="G857" s="1" t="s">
        <v>192</v>
      </c>
      <c r="H857" s="1" t="s">
        <v>78</v>
      </c>
      <c r="I857" s="1" t="s">
        <v>79</v>
      </c>
      <c r="J857" s="3">
        <v>1</v>
      </c>
      <c r="K857" s="2">
        <v>17.600000000000001</v>
      </c>
      <c r="L857" s="2">
        <v>0.1</v>
      </c>
      <c r="M857" s="2">
        <v>15.84</v>
      </c>
      <c r="N857" s="2">
        <v>6.14</v>
      </c>
      <c r="O857" s="1" t="s">
        <v>224</v>
      </c>
      <c r="P857" s="1" t="s">
        <v>27</v>
      </c>
      <c r="Q857" s="1" t="s">
        <v>28</v>
      </c>
      <c r="R857" s="3">
        <v>5</v>
      </c>
      <c r="S857" s="3">
        <f t="shared" si="40"/>
        <v>2025</v>
      </c>
      <c r="T857" s="3">
        <f t="shared" si="39"/>
        <v>3</v>
      </c>
      <c r="U857" t="str">
        <f t="shared" si="41"/>
        <v>March</v>
      </c>
    </row>
    <row r="858" spans="1:21" x14ac:dyDescent="0.3">
      <c r="A858" t="s">
        <v>1726</v>
      </c>
      <c r="B858" s="11">
        <v>45672</v>
      </c>
      <c r="C858" t="s">
        <v>1457</v>
      </c>
      <c r="D858" s="1" t="s">
        <v>93</v>
      </c>
      <c r="E858" s="1" t="s">
        <v>64</v>
      </c>
      <c r="F858" s="1" t="s">
        <v>65</v>
      </c>
      <c r="G858" s="1" t="s">
        <v>158</v>
      </c>
      <c r="H858" s="1" t="s">
        <v>59</v>
      </c>
      <c r="I858" s="1" t="s">
        <v>60</v>
      </c>
      <c r="J858" s="3">
        <v>1</v>
      </c>
      <c r="K858" s="2">
        <v>42.82</v>
      </c>
      <c r="L858" s="2">
        <v>0.15</v>
      </c>
      <c r="M858" s="2">
        <v>36.4</v>
      </c>
      <c r="N858" s="2">
        <v>7.74</v>
      </c>
      <c r="O858" s="1" t="s">
        <v>35</v>
      </c>
      <c r="P858" s="1" t="s">
        <v>52</v>
      </c>
      <c r="Q858" s="1" t="s">
        <v>28</v>
      </c>
      <c r="R858" s="3">
        <v>5</v>
      </c>
      <c r="S858" s="3">
        <f t="shared" si="40"/>
        <v>2025</v>
      </c>
      <c r="T858" s="3">
        <f t="shared" si="39"/>
        <v>1</v>
      </c>
      <c r="U858" t="str">
        <f t="shared" si="41"/>
        <v>January</v>
      </c>
    </row>
    <row r="859" spans="1:21" x14ac:dyDescent="0.3">
      <c r="A859" t="s">
        <v>1727</v>
      </c>
      <c r="B859" s="11">
        <v>45842</v>
      </c>
      <c r="C859" t="s">
        <v>1728</v>
      </c>
      <c r="D859" s="1" t="s">
        <v>70</v>
      </c>
      <c r="E859" s="1" t="s">
        <v>40</v>
      </c>
      <c r="F859" s="1" t="s">
        <v>41</v>
      </c>
      <c r="G859" s="1" t="s">
        <v>192</v>
      </c>
      <c r="H859" s="1" t="s">
        <v>24</v>
      </c>
      <c r="I859" s="1" t="s">
        <v>25</v>
      </c>
      <c r="J859" s="3">
        <v>2</v>
      </c>
      <c r="K859" s="2">
        <v>41.56</v>
      </c>
      <c r="L859" s="2">
        <v>0.2</v>
      </c>
      <c r="M859" s="2">
        <v>66.489999999999995</v>
      </c>
      <c r="N859" s="2">
        <v>21.09</v>
      </c>
      <c r="O859" s="1" t="s">
        <v>44</v>
      </c>
      <c r="P859" s="1" t="s">
        <v>27</v>
      </c>
      <c r="Q859" s="1" t="s">
        <v>28</v>
      </c>
      <c r="R859" s="3">
        <v>3</v>
      </c>
      <c r="S859" s="3">
        <f t="shared" si="40"/>
        <v>2025</v>
      </c>
      <c r="T859" s="3">
        <f t="shared" si="39"/>
        <v>7</v>
      </c>
      <c r="U859" t="str">
        <f t="shared" si="41"/>
        <v>July</v>
      </c>
    </row>
    <row r="860" spans="1:21" x14ac:dyDescent="0.3">
      <c r="A860" t="s">
        <v>1729</v>
      </c>
      <c r="B860" s="11">
        <v>45878</v>
      </c>
      <c r="C860" t="s">
        <v>493</v>
      </c>
      <c r="D860" s="1" t="s">
        <v>76</v>
      </c>
      <c r="E860" s="1" t="s">
        <v>56</v>
      </c>
      <c r="F860" s="1" t="s">
        <v>57</v>
      </c>
      <c r="G860" s="1" t="s">
        <v>296</v>
      </c>
      <c r="H860" s="1" t="s">
        <v>51</v>
      </c>
      <c r="I860" s="1" t="s">
        <v>34</v>
      </c>
      <c r="J860" s="3">
        <v>2</v>
      </c>
      <c r="K860" s="2">
        <v>142.13</v>
      </c>
      <c r="L860" s="2">
        <v>0.2</v>
      </c>
      <c r="M860" s="2">
        <v>227.41</v>
      </c>
      <c r="N860" s="2">
        <v>56.62</v>
      </c>
      <c r="O860" s="1" t="s">
        <v>44</v>
      </c>
      <c r="P860" s="1" t="s">
        <v>27</v>
      </c>
      <c r="Q860" s="1" t="s">
        <v>81</v>
      </c>
      <c r="R860" s="3">
        <v>5</v>
      </c>
      <c r="S860" s="3">
        <f t="shared" si="40"/>
        <v>2025</v>
      </c>
      <c r="T860" s="3">
        <f t="shared" si="39"/>
        <v>8</v>
      </c>
      <c r="U860" t="str">
        <f t="shared" si="41"/>
        <v>August</v>
      </c>
    </row>
    <row r="861" spans="1:21" x14ac:dyDescent="0.3">
      <c r="A861" t="s">
        <v>1730</v>
      </c>
      <c r="B861" s="11">
        <v>45683</v>
      </c>
      <c r="C861" t="s">
        <v>1731</v>
      </c>
      <c r="D861" s="1" t="s">
        <v>39</v>
      </c>
      <c r="E861" s="1" t="s">
        <v>106</v>
      </c>
      <c r="F861" s="1" t="s">
        <v>65</v>
      </c>
      <c r="G861" s="1" t="s">
        <v>437</v>
      </c>
      <c r="H861" s="1" t="s">
        <v>167</v>
      </c>
      <c r="I861" s="1" t="s">
        <v>67</v>
      </c>
      <c r="J861" s="3">
        <v>3</v>
      </c>
      <c r="K861" s="2">
        <v>61.1</v>
      </c>
      <c r="L861" s="2">
        <v>0.2</v>
      </c>
      <c r="M861" s="2">
        <v>146.63999999999999</v>
      </c>
      <c r="N861" s="2">
        <v>41.23</v>
      </c>
      <c r="O861" s="1" t="s">
        <v>44</v>
      </c>
      <c r="P861" s="1" t="s">
        <v>27</v>
      </c>
      <c r="Q861" s="1" t="s">
        <v>28</v>
      </c>
      <c r="R861" s="3">
        <v>5</v>
      </c>
      <c r="S861" s="3">
        <f t="shared" si="40"/>
        <v>2025</v>
      </c>
      <c r="T861" s="3">
        <f t="shared" si="39"/>
        <v>1</v>
      </c>
      <c r="U861" t="str">
        <f t="shared" si="41"/>
        <v>January</v>
      </c>
    </row>
    <row r="862" spans="1:21" x14ac:dyDescent="0.3">
      <c r="A862" t="s">
        <v>1732</v>
      </c>
      <c r="B862" s="11">
        <v>45961</v>
      </c>
      <c r="C862" t="s">
        <v>88</v>
      </c>
      <c r="D862" s="1" t="s">
        <v>133</v>
      </c>
      <c r="E862" s="1" t="s">
        <v>123</v>
      </c>
      <c r="F862" s="1" t="s">
        <v>57</v>
      </c>
      <c r="G862" s="1" t="s">
        <v>170</v>
      </c>
      <c r="H862" s="1" t="s">
        <v>182</v>
      </c>
      <c r="I862" s="1" t="s">
        <v>34</v>
      </c>
      <c r="J862" s="3">
        <v>1</v>
      </c>
      <c r="K862" s="2">
        <v>70.5</v>
      </c>
      <c r="L862" s="2">
        <v>0.05</v>
      </c>
      <c r="M862" s="2">
        <v>66.98</v>
      </c>
      <c r="N862" s="2">
        <v>16.97</v>
      </c>
      <c r="O862" s="1" t="s">
        <v>35</v>
      </c>
      <c r="P862" s="1" t="s">
        <v>27</v>
      </c>
      <c r="Q862" s="1" t="s">
        <v>28</v>
      </c>
      <c r="R862" s="3">
        <v>3</v>
      </c>
      <c r="S862" s="3">
        <f t="shared" si="40"/>
        <v>2025</v>
      </c>
      <c r="T862" s="3">
        <f t="shared" si="39"/>
        <v>10</v>
      </c>
      <c r="U862" t="str">
        <f t="shared" si="41"/>
        <v>October</v>
      </c>
    </row>
    <row r="863" spans="1:21" x14ac:dyDescent="0.3">
      <c r="A863" t="s">
        <v>1733</v>
      </c>
      <c r="B863" s="11">
        <v>45835</v>
      </c>
      <c r="C863" t="s">
        <v>1706</v>
      </c>
      <c r="D863" s="1" t="s">
        <v>105</v>
      </c>
      <c r="E863" s="1" t="s">
        <v>94</v>
      </c>
      <c r="F863" s="1" t="s">
        <v>95</v>
      </c>
      <c r="G863" s="1" t="s">
        <v>10547</v>
      </c>
      <c r="H863" s="1" t="s">
        <v>293</v>
      </c>
      <c r="I863" s="1" t="s">
        <v>86</v>
      </c>
      <c r="J863" s="3">
        <v>2</v>
      </c>
      <c r="K863" s="2">
        <v>26.33</v>
      </c>
      <c r="L863" s="2">
        <v>0</v>
      </c>
      <c r="M863" s="2">
        <v>52.67</v>
      </c>
      <c r="N863" s="2">
        <v>19.73</v>
      </c>
      <c r="O863" s="1" t="s">
        <v>80</v>
      </c>
      <c r="P863" s="1" t="s">
        <v>52</v>
      </c>
      <c r="Q863" s="1" t="s">
        <v>81</v>
      </c>
      <c r="R863" s="3">
        <v>5</v>
      </c>
      <c r="S863" s="3">
        <f t="shared" si="40"/>
        <v>2025</v>
      </c>
      <c r="T863" s="3">
        <f t="shared" si="39"/>
        <v>6</v>
      </c>
      <c r="U863" t="str">
        <f t="shared" si="41"/>
        <v>June</v>
      </c>
    </row>
    <row r="864" spans="1:21" x14ac:dyDescent="0.3">
      <c r="A864" t="s">
        <v>1734</v>
      </c>
      <c r="B864" s="11">
        <v>45863</v>
      </c>
      <c r="C864" t="s">
        <v>1735</v>
      </c>
      <c r="D864" s="1" t="s">
        <v>166</v>
      </c>
      <c r="E864" s="1" t="s">
        <v>143</v>
      </c>
      <c r="F864" s="1" t="s">
        <v>144</v>
      </c>
      <c r="G864" s="1" t="s">
        <v>145</v>
      </c>
      <c r="H864" s="1" t="s">
        <v>90</v>
      </c>
      <c r="I864" s="1" t="s">
        <v>86</v>
      </c>
      <c r="J864" s="3">
        <v>2</v>
      </c>
      <c r="K864" s="2">
        <v>99.94</v>
      </c>
      <c r="L864" s="2">
        <v>0.2</v>
      </c>
      <c r="M864" s="2">
        <v>159.9</v>
      </c>
      <c r="N864" s="2">
        <v>39.67</v>
      </c>
      <c r="O864" s="1" t="s">
        <v>44</v>
      </c>
      <c r="P864" s="1" t="s">
        <v>52</v>
      </c>
      <c r="Q864" s="1" t="s">
        <v>28</v>
      </c>
      <c r="R864" s="3">
        <v>5</v>
      </c>
      <c r="S864" s="3">
        <f t="shared" si="40"/>
        <v>2025</v>
      </c>
      <c r="T864" s="3">
        <f t="shared" si="39"/>
        <v>7</v>
      </c>
      <c r="U864" t="str">
        <f t="shared" si="41"/>
        <v>July</v>
      </c>
    </row>
    <row r="865" spans="1:21" x14ac:dyDescent="0.3">
      <c r="A865" t="s">
        <v>1736</v>
      </c>
      <c r="B865" s="11">
        <v>45830</v>
      </c>
      <c r="C865" t="s">
        <v>696</v>
      </c>
      <c r="D865" s="1" t="s">
        <v>149</v>
      </c>
      <c r="E865" s="1" t="s">
        <v>106</v>
      </c>
      <c r="F865" s="1" t="s">
        <v>65</v>
      </c>
      <c r="G865" s="1" t="s">
        <v>179</v>
      </c>
      <c r="H865" s="1" t="s">
        <v>182</v>
      </c>
      <c r="I865" s="1" t="s">
        <v>34</v>
      </c>
      <c r="J865" s="3">
        <v>1</v>
      </c>
      <c r="K865" s="2">
        <v>71.66</v>
      </c>
      <c r="L865" s="2">
        <v>0</v>
      </c>
      <c r="M865" s="2">
        <v>71.66</v>
      </c>
      <c r="N865" s="2">
        <v>21.47</v>
      </c>
      <c r="O865" s="1" t="s">
        <v>44</v>
      </c>
      <c r="P865" s="1" t="s">
        <v>27</v>
      </c>
      <c r="Q865" s="1" t="s">
        <v>28</v>
      </c>
      <c r="R865" s="3">
        <v>4</v>
      </c>
      <c r="S865" s="3">
        <f t="shared" si="40"/>
        <v>2025</v>
      </c>
      <c r="T865" s="3">
        <f t="shared" si="39"/>
        <v>6</v>
      </c>
      <c r="U865" t="str">
        <f t="shared" si="41"/>
        <v>June</v>
      </c>
    </row>
    <row r="866" spans="1:21" x14ac:dyDescent="0.3">
      <c r="A866" t="s">
        <v>1737</v>
      </c>
      <c r="B866" s="11">
        <v>45814</v>
      </c>
      <c r="C866" t="s">
        <v>1738</v>
      </c>
      <c r="D866" s="1" t="s">
        <v>292</v>
      </c>
      <c r="E866" s="1" t="s">
        <v>40</v>
      </c>
      <c r="F866" s="1" t="s">
        <v>41</v>
      </c>
      <c r="G866" s="1" t="s">
        <v>343</v>
      </c>
      <c r="H866" s="1" t="s">
        <v>33</v>
      </c>
      <c r="I866" s="1" t="s">
        <v>34</v>
      </c>
      <c r="J866" s="3">
        <v>3</v>
      </c>
      <c r="K866" s="2">
        <v>41.2</v>
      </c>
      <c r="L866" s="2">
        <v>0.1</v>
      </c>
      <c r="M866" s="2">
        <v>111.23</v>
      </c>
      <c r="N866" s="2">
        <v>17.809999999999999</v>
      </c>
      <c r="O866" s="1" t="s">
        <v>44</v>
      </c>
      <c r="P866" s="1" t="s">
        <v>27</v>
      </c>
      <c r="Q866" s="1" t="s">
        <v>28</v>
      </c>
      <c r="R866" s="3">
        <v>2</v>
      </c>
      <c r="S866" s="3">
        <f t="shared" si="40"/>
        <v>2025</v>
      </c>
      <c r="T866" s="3">
        <f t="shared" si="39"/>
        <v>6</v>
      </c>
      <c r="U866" t="str">
        <f t="shared" si="41"/>
        <v>June</v>
      </c>
    </row>
    <row r="867" spans="1:21" x14ac:dyDescent="0.3">
      <c r="A867" t="s">
        <v>1739</v>
      </c>
      <c r="B867" s="11">
        <v>45876</v>
      </c>
      <c r="C867" t="s">
        <v>1740</v>
      </c>
      <c r="D867" s="1" t="s">
        <v>189</v>
      </c>
      <c r="E867" s="1" t="s">
        <v>21</v>
      </c>
      <c r="F867" s="1" t="s">
        <v>22</v>
      </c>
      <c r="G867" s="1" t="s">
        <v>227</v>
      </c>
      <c r="H867" s="1" t="s">
        <v>159</v>
      </c>
      <c r="I867" s="1" t="s">
        <v>97</v>
      </c>
      <c r="J867" s="3">
        <v>1</v>
      </c>
      <c r="K867" s="2">
        <v>30.26</v>
      </c>
      <c r="L867" s="2">
        <v>0</v>
      </c>
      <c r="M867" s="2">
        <v>30.26</v>
      </c>
      <c r="N867" s="2">
        <v>8.83</v>
      </c>
      <c r="O867" s="1" t="s">
        <v>26</v>
      </c>
      <c r="P867" s="1" t="s">
        <v>27</v>
      </c>
      <c r="Q867" s="1" t="s">
        <v>81</v>
      </c>
      <c r="R867" s="3">
        <v>4</v>
      </c>
      <c r="S867" s="3">
        <f t="shared" si="40"/>
        <v>2025</v>
      </c>
      <c r="T867" s="3">
        <f t="shared" si="39"/>
        <v>8</v>
      </c>
      <c r="U867" t="str">
        <f t="shared" si="41"/>
        <v>August</v>
      </c>
    </row>
    <row r="868" spans="1:21" x14ac:dyDescent="0.3">
      <c r="A868" t="s">
        <v>1741</v>
      </c>
      <c r="B868" s="11">
        <v>45718</v>
      </c>
      <c r="C868" t="s">
        <v>1742</v>
      </c>
      <c r="D868" s="1" t="s">
        <v>189</v>
      </c>
      <c r="E868" s="1" t="s">
        <v>100</v>
      </c>
      <c r="F868" s="1" t="s">
        <v>57</v>
      </c>
      <c r="G868" s="1" t="s">
        <v>101</v>
      </c>
      <c r="H868" s="1" t="s">
        <v>51</v>
      </c>
      <c r="I868" s="1" t="s">
        <v>34</v>
      </c>
      <c r="J868" s="3">
        <v>1</v>
      </c>
      <c r="K868" s="2">
        <v>149.35</v>
      </c>
      <c r="L868" s="2">
        <v>0.15</v>
      </c>
      <c r="M868" s="2">
        <v>126.94</v>
      </c>
      <c r="N868" s="2">
        <v>22.84</v>
      </c>
      <c r="O868" s="1" t="s">
        <v>44</v>
      </c>
      <c r="P868" s="1" t="s">
        <v>52</v>
      </c>
      <c r="Q868" s="1" t="s">
        <v>28</v>
      </c>
      <c r="R868" s="3">
        <v>3</v>
      </c>
      <c r="S868" s="3">
        <f t="shared" si="40"/>
        <v>2025</v>
      </c>
      <c r="T868" s="3">
        <f t="shared" si="39"/>
        <v>3</v>
      </c>
      <c r="U868" t="str">
        <f t="shared" si="41"/>
        <v>March</v>
      </c>
    </row>
    <row r="869" spans="1:21" x14ac:dyDescent="0.3">
      <c r="A869" t="s">
        <v>1743</v>
      </c>
      <c r="B869" s="11">
        <v>45729</v>
      </c>
      <c r="C869" t="s">
        <v>1744</v>
      </c>
      <c r="D869" s="1" t="s">
        <v>292</v>
      </c>
      <c r="E869" s="1" t="s">
        <v>56</v>
      </c>
      <c r="F869" s="1" t="s">
        <v>57</v>
      </c>
      <c r="G869" s="1" t="s">
        <v>296</v>
      </c>
      <c r="H869" s="1" t="s">
        <v>102</v>
      </c>
      <c r="I869" s="1" t="s">
        <v>34</v>
      </c>
      <c r="J869" s="3">
        <v>4</v>
      </c>
      <c r="K869" s="2">
        <v>47.05</v>
      </c>
      <c r="L869" s="2">
        <v>0.05</v>
      </c>
      <c r="M869" s="2">
        <v>178.81</v>
      </c>
      <c r="N869" s="2">
        <v>45.06</v>
      </c>
      <c r="O869" s="1" t="s">
        <v>44</v>
      </c>
      <c r="P869" s="1" t="s">
        <v>27</v>
      </c>
      <c r="Q869" s="1" t="s">
        <v>28</v>
      </c>
      <c r="R869" s="3">
        <v>4</v>
      </c>
      <c r="S869" s="3">
        <f t="shared" si="40"/>
        <v>2025</v>
      </c>
      <c r="T869" s="3">
        <f t="shared" si="39"/>
        <v>3</v>
      </c>
      <c r="U869" t="str">
        <f t="shared" si="41"/>
        <v>March</v>
      </c>
    </row>
    <row r="870" spans="1:21" x14ac:dyDescent="0.3">
      <c r="A870" t="s">
        <v>1745</v>
      </c>
      <c r="B870" s="11">
        <v>45986</v>
      </c>
      <c r="C870" t="s">
        <v>1746</v>
      </c>
      <c r="D870" s="1" t="s">
        <v>31</v>
      </c>
      <c r="E870" s="1" t="s">
        <v>106</v>
      </c>
      <c r="F870" s="1" t="s">
        <v>65</v>
      </c>
      <c r="G870" s="1" t="s">
        <v>437</v>
      </c>
      <c r="H870" s="1" t="s">
        <v>59</v>
      </c>
      <c r="I870" s="1" t="s">
        <v>60</v>
      </c>
      <c r="J870" s="3">
        <v>2</v>
      </c>
      <c r="K870" s="2">
        <v>45.28</v>
      </c>
      <c r="L870" s="2">
        <v>0.2</v>
      </c>
      <c r="M870" s="2">
        <v>72.459999999999994</v>
      </c>
      <c r="N870" s="2">
        <v>15.44</v>
      </c>
      <c r="O870" s="1" t="s">
        <v>80</v>
      </c>
      <c r="P870" s="1" t="s">
        <v>52</v>
      </c>
      <c r="Q870" s="1" t="s">
        <v>36</v>
      </c>
      <c r="R870" s="3">
        <v>4</v>
      </c>
      <c r="S870" s="3">
        <f t="shared" si="40"/>
        <v>2025</v>
      </c>
      <c r="T870" s="3">
        <f t="shared" si="39"/>
        <v>11</v>
      </c>
      <c r="U870" t="str">
        <f t="shared" si="41"/>
        <v>November</v>
      </c>
    </row>
    <row r="871" spans="1:21" x14ac:dyDescent="0.3">
      <c r="A871" t="s">
        <v>1747</v>
      </c>
      <c r="B871" s="11">
        <v>46008</v>
      </c>
      <c r="C871" t="s">
        <v>851</v>
      </c>
      <c r="D871" s="1" t="s">
        <v>157</v>
      </c>
      <c r="E871" s="1" t="s">
        <v>64</v>
      </c>
      <c r="F871" s="1" t="s">
        <v>65</v>
      </c>
      <c r="G871" s="1" t="s">
        <v>195</v>
      </c>
      <c r="H871" s="1" t="s">
        <v>43</v>
      </c>
      <c r="I871" s="1" t="s">
        <v>34</v>
      </c>
      <c r="J871" s="3">
        <v>2</v>
      </c>
      <c r="K871" s="2">
        <v>85.15</v>
      </c>
      <c r="L871" s="2">
        <v>0.1</v>
      </c>
      <c r="M871" s="2">
        <v>153.27000000000001</v>
      </c>
      <c r="N871" s="2">
        <v>31.73</v>
      </c>
      <c r="O871" s="1" t="s">
        <v>224</v>
      </c>
      <c r="P871" s="1" t="s">
        <v>52</v>
      </c>
      <c r="Q871" s="1" t="s">
        <v>28</v>
      </c>
      <c r="R871" s="3">
        <v>5</v>
      </c>
      <c r="S871" s="3">
        <f t="shared" si="40"/>
        <v>2025</v>
      </c>
      <c r="T871" s="3">
        <f t="shared" si="39"/>
        <v>12</v>
      </c>
      <c r="U871" t="str">
        <f t="shared" si="41"/>
        <v>December</v>
      </c>
    </row>
    <row r="872" spans="1:21" x14ac:dyDescent="0.3">
      <c r="A872" t="s">
        <v>1748</v>
      </c>
      <c r="B872" s="11">
        <v>45803</v>
      </c>
      <c r="C872" t="s">
        <v>1749</v>
      </c>
      <c r="D872" s="1" t="s">
        <v>149</v>
      </c>
      <c r="E872" s="1" t="s">
        <v>48</v>
      </c>
      <c r="F872" s="1" t="s">
        <v>49</v>
      </c>
      <c r="G872" s="1" t="s">
        <v>134</v>
      </c>
      <c r="H872" s="1" t="s">
        <v>43</v>
      </c>
      <c r="I872" s="1" t="s">
        <v>34</v>
      </c>
      <c r="J872" s="3">
        <v>2</v>
      </c>
      <c r="K872" s="2">
        <v>91.46</v>
      </c>
      <c r="L872" s="2">
        <v>0.1</v>
      </c>
      <c r="M872" s="2">
        <v>164.63</v>
      </c>
      <c r="N872" s="2">
        <v>32.57</v>
      </c>
      <c r="O872" s="1" t="s">
        <v>26</v>
      </c>
      <c r="P872" s="1" t="s">
        <v>52</v>
      </c>
      <c r="Q872" s="1" t="s">
        <v>81</v>
      </c>
      <c r="R872" s="3">
        <v>4</v>
      </c>
      <c r="S872" s="3">
        <f t="shared" si="40"/>
        <v>2025</v>
      </c>
      <c r="T872" s="3">
        <f t="shared" si="39"/>
        <v>5</v>
      </c>
      <c r="U872" t="str">
        <f t="shared" si="41"/>
        <v>May</v>
      </c>
    </row>
    <row r="873" spans="1:21" x14ac:dyDescent="0.3">
      <c r="A873" t="s">
        <v>1750</v>
      </c>
      <c r="B873" s="11">
        <v>45763</v>
      </c>
      <c r="C873" t="s">
        <v>1751</v>
      </c>
      <c r="D873" s="1" t="s">
        <v>292</v>
      </c>
      <c r="E873" s="1" t="s">
        <v>40</v>
      </c>
      <c r="F873" s="1" t="s">
        <v>41</v>
      </c>
      <c r="G873" s="1" t="s">
        <v>270</v>
      </c>
      <c r="H873" s="1" t="s">
        <v>125</v>
      </c>
      <c r="I873" s="1" t="s">
        <v>34</v>
      </c>
      <c r="J873" s="3">
        <v>1</v>
      </c>
      <c r="K873" s="2">
        <v>166.97</v>
      </c>
      <c r="L873" s="2">
        <v>0.05</v>
      </c>
      <c r="M873" s="2">
        <v>158.62</v>
      </c>
      <c r="N873" s="2">
        <v>29.04</v>
      </c>
      <c r="O873" s="1" t="s">
        <v>26</v>
      </c>
      <c r="P873" s="1" t="s">
        <v>136</v>
      </c>
      <c r="Q873" s="1" t="s">
        <v>81</v>
      </c>
      <c r="R873" s="3">
        <v>1</v>
      </c>
      <c r="S873" s="3">
        <f t="shared" si="40"/>
        <v>2025</v>
      </c>
      <c r="T873" s="3">
        <f t="shared" si="39"/>
        <v>4</v>
      </c>
      <c r="U873" t="str">
        <f t="shared" si="41"/>
        <v>April</v>
      </c>
    </row>
    <row r="874" spans="1:21" x14ac:dyDescent="0.3">
      <c r="A874" t="s">
        <v>1752</v>
      </c>
      <c r="B874" s="11">
        <v>45909</v>
      </c>
      <c r="C874" t="s">
        <v>1753</v>
      </c>
      <c r="D874" s="1" t="s">
        <v>292</v>
      </c>
      <c r="E874" s="1" t="s">
        <v>106</v>
      </c>
      <c r="F874" s="1" t="s">
        <v>65</v>
      </c>
      <c r="G874" s="1" t="s">
        <v>179</v>
      </c>
      <c r="H874" s="1" t="s">
        <v>33</v>
      </c>
      <c r="I874" s="1" t="s">
        <v>34</v>
      </c>
      <c r="J874" s="3">
        <v>1</v>
      </c>
      <c r="K874" s="2">
        <v>38.270000000000003</v>
      </c>
      <c r="L874" s="2">
        <v>0</v>
      </c>
      <c r="M874" s="2">
        <v>38.270000000000003</v>
      </c>
      <c r="N874" s="2">
        <v>8.68</v>
      </c>
      <c r="O874" s="1" t="s">
        <v>10547</v>
      </c>
      <c r="P874" s="1" t="s">
        <v>27</v>
      </c>
      <c r="Q874" s="1" t="s">
        <v>36</v>
      </c>
      <c r="R874" s="3">
        <v>4</v>
      </c>
      <c r="S874" s="3">
        <f t="shared" si="40"/>
        <v>2025</v>
      </c>
      <c r="T874" s="3">
        <f t="shared" si="39"/>
        <v>9</v>
      </c>
      <c r="U874" t="str">
        <f t="shared" si="41"/>
        <v>September</v>
      </c>
    </row>
    <row r="875" spans="1:21" x14ac:dyDescent="0.3">
      <c r="A875" t="s">
        <v>1754</v>
      </c>
      <c r="B875" s="11">
        <v>45817</v>
      </c>
      <c r="C875" t="s">
        <v>1755</v>
      </c>
      <c r="D875" s="1" t="s">
        <v>244</v>
      </c>
      <c r="E875" s="1" t="s">
        <v>40</v>
      </c>
      <c r="F875" s="1" t="s">
        <v>41</v>
      </c>
      <c r="G875" s="1" t="s">
        <v>42</v>
      </c>
      <c r="H875" s="1" t="s">
        <v>66</v>
      </c>
      <c r="I875" s="1" t="s">
        <v>67</v>
      </c>
      <c r="J875" s="3">
        <v>4</v>
      </c>
      <c r="K875" s="2">
        <v>52.11</v>
      </c>
      <c r="L875" s="2">
        <v>0</v>
      </c>
      <c r="M875" s="2">
        <v>208.46</v>
      </c>
      <c r="N875" s="2">
        <v>60.2</v>
      </c>
      <c r="O875" s="1" t="s">
        <v>35</v>
      </c>
      <c r="P875" s="1" t="s">
        <v>136</v>
      </c>
      <c r="Q875" s="1" t="s">
        <v>81</v>
      </c>
      <c r="R875" s="3">
        <v>3</v>
      </c>
      <c r="S875" s="3">
        <f t="shared" si="40"/>
        <v>2025</v>
      </c>
      <c r="T875" s="3">
        <f t="shared" si="39"/>
        <v>6</v>
      </c>
      <c r="U875" t="str">
        <f t="shared" si="41"/>
        <v>June</v>
      </c>
    </row>
    <row r="876" spans="1:21" x14ac:dyDescent="0.3">
      <c r="A876" t="s">
        <v>1756</v>
      </c>
      <c r="B876" s="11">
        <v>45667</v>
      </c>
      <c r="C876" t="s">
        <v>1757</v>
      </c>
      <c r="D876" s="1" t="s">
        <v>209</v>
      </c>
      <c r="E876" s="1" t="s">
        <v>48</v>
      </c>
      <c r="F876" s="1" t="s">
        <v>49</v>
      </c>
      <c r="G876" s="1" t="s">
        <v>50</v>
      </c>
      <c r="H876" s="1" t="s">
        <v>102</v>
      </c>
      <c r="I876" s="1" t="s">
        <v>34</v>
      </c>
      <c r="J876" s="3">
        <v>2</v>
      </c>
      <c r="K876" s="2">
        <v>52.88</v>
      </c>
      <c r="L876" s="2">
        <v>0.1</v>
      </c>
      <c r="M876" s="2">
        <v>95.19</v>
      </c>
      <c r="N876" s="2">
        <v>18.89</v>
      </c>
      <c r="O876" s="1" t="s">
        <v>224</v>
      </c>
      <c r="P876" s="1" t="s">
        <v>27</v>
      </c>
      <c r="Q876" s="1" t="s">
        <v>28</v>
      </c>
      <c r="R876" s="3">
        <v>4</v>
      </c>
      <c r="S876" s="3">
        <f t="shared" si="40"/>
        <v>2025</v>
      </c>
      <c r="T876" s="3">
        <f t="shared" si="39"/>
        <v>1</v>
      </c>
      <c r="U876" t="str">
        <f t="shared" si="41"/>
        <v>January</v>
      </c>
    </row>
    <row r="877" spans="1:21" x14ac:dyDescent="0.3">
      <c r="A877" t="s">
        <v>1758</v>
      </c>
      <c r="B877" s="11">
        <v>45719</v>
      </c>
      <c r="C877" t="s">
        <v>1759</v>
      </c>
      <c r="D877" s="1" t="s">
        <v>201</v>
      </c>
      <c r="E877" s="1" t="s">
        <v>40</v>
      </c>
      <c r="F877" s="1" t="s">
        <v>41</v>
      </c>
      <c r="G877" s="1" t="s">
        <v>270</v>
      </c>
      <c r="H877" s="1" t="s">
        <v>108</v>
      </c>
      <c r="I877" s="1" t="s">
        <v>86</v>
      </c>
      <c r="J877" s="3">
        <v>2</v>
      </c>
      <c r="K877" s="2">
        <v>143.72999999999999</v>
      </c>
      <c r="L877" s="2">
        <v>0.05</v>
      </c>
      <c r="M877" s="2">
        <v>273.08</v>
      </c>
      <c r="N877" s="2">
        <v>50.97</v>
      </c>
      <c r="O877" s="1" t="s">
        <v>44</v>
      </c>
      <c r="P877" s="1" t="s">
        <v>27</v>
      </c>
      <c r="Q877" s="1" t="s">
        <v>28</v>
      </c>
      <c r="R877" s="3">
        <v>4</v>
      </c>
      <c r="S877" s="3">
        <f t="shared" si="40"/>
        <v>2025</v>
      </c>
      <c r="T877" s="3">
        <f t="shared" si="39"/>
        <v>3</v>
      </c>
      <c r="U877" t="str">
        <f t="shared" si="41"/>
        <v>March</v>
      </c>
    </row>
    <row r="878" spans="1:21" x14ac:dyDescent="0.3">
      <c r="A878" t="s">
        <v>1760</v>
      </c>
      <c r="B878" s="11">
        <v>45937</v>
      </c>
      <c r="C878" t="s">
        <v>1761</v>
      </c>
      <c r="D878" s="1" t="s">
        <v>166</v>
      </c>
      <c r="E878" s="1" t="s">
        <v>40</v>
      </c>
      <c r="F878" s="1" t="s">
        <v>41</v>
      </c>
      <c r="G878" s="1" t="s">
        <v>343</v>
      </c>
      <c r="H878" s="1" t="s">
        <v>102</v>
      </c>
      <c r="I878" s="1" t="s">
        <v>34</v>
      </c>
      <c r="J878" s="3">
        <v>1</v>
      </c>
      <c r="K878" s="2">
        <v>48.88</v>
      </c>
      <c r="L878" s="2">
        <v>0</v>
      </c>
      <c r="M878" s="2">
        <v>48.88</v>
      </c>
      <c r="N878" s="2">
        <v>10.1</v>
      </c>
      <c r="O878" s="1" t="s">
        <v>44</v>
      </c>
      <c r="P878" s="1" t="s">
        <v>27</v>
      </c>
      <c r="Q878" s="1" t="s">
        <v>81</v>
      </c>
      <c r="R878" s="3">
        <v>4</v>
      </c>
      <c r="S878" s="3">
        <f t="shared" si="40"/>
        <v>2025</v>
      </c>
      <c r="T878" s="3">
        <f t="shared" si="39"/>
        <v>10</v>
      </c>
      <c r="U878" t="str">
        <f t="shared" si="41"/>
        <v>October</v>
      </c>
    </row>
    <row r="879" spans="1:21" x14ac:dyDescent="0.3">
      <c r="A879" t="s">
        <v>1762</v>
      </c>
      <c r="B879" s="11">
        <v>45915</v>
      </c>
      <c r="C879" t="s">
        <v>759</v>
      </c>
      <c r="D879" s="1" t="s">
        <v>189</v>
      </c>
      <c r="E879" s="1" t="s">
        <v>64</v>
      </c>
      <c r="F879" s="1" t="s">
        <v>65</v>
      </c>
      <c r="G879" s="1" t="s">
        <v>195</v>
      </c>
      <c r="H879" s="1" t="s">
        <v>90</v>
      </c>
      <c r="I879" s="1" t="s">
        <v>86</v>
      </c>
      <c r="J879" s="3">
        <v>1</v>
      </c>
      <c r="K879" s="2">
        <v>103.31</v>
      </c>
      <c r="L879" s="2">
        <v>0.2</v>
      </c>
      <c r="M879" s="2">
        <v>82.65</v>
      </c>
      <c r="N879" s="2">
        <v>22.85</v>
      </c>
      <c r="O879" s="1" t="s">
        <v>80</v>
      </c>
      <c r="P879" s="1" t="s">
        <v>27</v>
      </c>
      <c r="Q879" s="1" t="s">
        <v>36</v>
      </c>
      <c r="R879" s="3">
        <v>5</v>
      </c>
      <c r="S879" s="3">
        <f t="shared" si="40"/>
        <v>2025</v>
      </c>
      <c r="T879" s="3">
        <f t="shared" si="39"/>
        <v>9</v>
      </c>
      <c r="U879" t="str">
        <f t="shared" si="41"/>
        <v>September</v>
      </c>
    </row>
    <row r="880" spans="1:21" x14ac:dyDescent="0.3">
      <c r="A880" t="s">
        <v>1763</v>
      </c>
      <c r="B880" s="11">
        <v>45668</v>
      </c>
      <c r="C880" t="s">
        <v>1764</v>
      </c>
      <c r="D880" s="1" t="s">
        <v>105</v>
      </c>
      <c r="E880" s="1" t="s">
        <v>64</v>
      </c>
      <c r="F880" s="1" t="s">
        <v>65</v>
      </c>
      <c r="G880" s="1" t="s">
        <v>77</v>
      </c>
      <c r="H880" s="1" t="s">
        <v>293</v>
      </c>
      <c r="I880" s="1" t="s">
        <v>86</v>
      </c>
      <c r="J880" s="3">
        <v>1</v>
      </c>
      <c r="K880" s="2">
        <v>24.63</v>
      </c>
      <c r="L880" s="2">
        <v>0.15</v>
      </c>
      <c r="M880" s="2">
        <v>20.93</v>
      </c>
      <c r="N880" s="2">
        <v>6.66</v>
      </c>
      <c r="O880" s="1" t="s">
        <v>44</v>
      </c>
      <c r="P880" s="1" t="s">
        <v>27</v>
      </c>
      <c r="Q880" s="1" t="s">
        <v>28</v>
      </c>
      <c r="R880" s="3">
        <v>4</v>
      </c>
      <c r="S880" s="3">
        <f t="shared" si="40"/>
        <v>2025</v>
      </c>
      <c r="T880" s="3">
        <f t="shared" si="39"/>
        <v>1</v>
      </c>
      <c r="U880" t="str">
        <f t="shared" si="41"/>
        <v>January</v>
      </c>
    </row>
    <row r="881" spans="1:21" x14ac:dyDescent="0.3">
      <c r="A881" t="s">
        <v>1765</v>
      </c>
      <c r="B881" s="11">
        <v>45744</v>
      </c>
      <c r="C881" t="s">
        <v>1766</v>
      </c>
      <c r="D881" s="1" t="s">
        <v>178</v>
      </c>
      <c r="E881" s="1" t="s">
        <v>64</v>
      </c>
      <c r="F881" s="1" t="s">
        <v>65</v>
      </c>
      <c r="G881" s="1" t="s">
        <v>112</v>
      </c>
      <c r="H881" s="1" t="s">
        <v>90</v>
      </c>
      <c r="I881" s="1" t="s">
        <v>86</v>
      </c>
      <c r="J881" s="3">
        <v>2</v>
      </c>
      <c r="K881" s="2">
        <v>94.64</v>
      </c>
      <c r="L881" s="2">
        <v>0.2</v>
      </c>
      <c r="M881" s="2">
        <v>151.41999999999999</v>
      </c>
      <c r="N881" s="2">
        <v>37.479999999999997</v>
      </c>
      <c r="O881" s="1" t="s">
        <v>224</v>
      </c>
      <c r="P881" s="1" t="s">
        <v>27</v>
      </c>
      <c r="Q881" s="1" t="s">
        <v>28</v>
      </c>
      <c r="R881" s="3">
        <v>4</v>
      </c>
      <c r="S881" s="3">
        <f t="shared" si="40"/>
        <v>2025</v>
      </c>
      <c r="T881" s="3">
        <f t="shared" si="39"/>
        <v>3</v>
      </c>
      <c r="U881" t="str">
        <f t="shared" si="41"/>
        <v>March</v>
      </c>
    </row>
    <row r="882" spans="1:21" x14ac:dyDescent="0.3">
      <c r="A882" t="s">
        <v>1767</v>
      </c>
      <c r="B882" s="11">
        <v>45748</v>
      </c>
      <c r="C882" t="s">
        <v>1768</v>
      </c>
      <c r="D882" s="1" t="s">
        <v>47</v>
      </c>
      <c r="E882" s="1" t="s">
        <v>56</v>
      </c>
      <c r="F882" s="1" t="s">
        <v>57</v>
      </c>
      <c r="G882" s="1" t="s">
        <v>255</v>
      </c>
      <c r="H882" s="1" t="s">
        <v>51</v>
      </c>
      <c r="I882" s="1" t="s">
        <v>34</v>
      </c>
      <c r="J882" s="3">
        <v>1</v>
      </c>
      <c r="K882" s="2">
        <v>134.02000000000001</v>
      </c>
      <c r="L882" s="2">
        <v>0.1</v>
      </c>
      <c r="M882" s="2">
        <v>120.62</v>
      </c>
      <c r="N882" s="2">
        <v>25.41</v>
      </c>
      <c r="O882" s="1" t="s">
        <v>109</v>
      </c>
      <c r="P882" s="1" t="s">
        <v>136</v>
      </c>
      <c r="Q882" s="1" t="s">
        <v>28</v>
      </c>
      <c r="R882" s="3">
        <v>4</v>
      </c>
      <c r="S882" s="3">
        <f t="shared" si="40"/>
        <v>2025</v>
      </c>
      <c r="T882" s="3">
        <f t="shared" si="39"/>
        <v>4</v>
      </c>
      <c r="U882" t="str">
        <f t="shared" si="41"/>
        <v>April</v>
      </c>
    </row>
    <row r="883" spans="1:21" x14ac:dyDescent="0.3">
      <c r="A883" t="s">
        <v>1769</v>
      </c>
      <c r="B883" s="11">
        <v>45920</v>
      </c>
      <c r="C883" t="s">
        <v>1770</v>
      </c>
      <c r="D883" s="1" t="s">
        <v>118</v>
      </c>
      <c r="E883" s="1" t="s">
        <v>100</v>
      </c>
      <c r="F883" s="1" t="s">
        <v>57</v>
      </c>
      <c r="G883" s="1" t="s">
        <v>130</v>
      </c>
      <c r="H883" s="1" t="s">
        <v>182</v>
      </c>
      <c r="I883" s="1" t="s">
        <v>34</v>
      </c>
      <c r="J883" s="3">
        <v>2</v>
      </c>
      <c r="K883" s="2">
        <v>64.760000000000005</v>
      </c>
      <c r="L883" s="2">
        <v>0.05</v>
      </c>
      <c r="M883" s="2">
        <v>123.05</v>
      </c>
      <c r="N883" s="2">
        <v>31.66</v>
      </c>
      <c r="O883" s="1" t="s">
        <v>26</v>
      </c>
      <c r="P883" s="1" t="s">
        <v>27</v>
      </c>
      <c r="Q883" s="1" t="s">
        <v>28</v>
      </c>
      <c r="R883" s="3">
        <v>5</v>
      </c>
      <c r="S883" s="3">
        <f t="shared" si="40"/>
        <v>2025</v>
      </c>
      <c r="T883" s="3">
        <f t="shared" si="39"/>
        <v>9</v>
      </c>
      <c r="U883" t="str">
        <f t="shared" si="41"/>
        <v>September</v>
      </c>
    </row>
    <row r="884" spans="1:21" x14ac:dyDescent="0.3">
      <c r="A884" t="s">
        <v>1771</v>
      </c>
      <c r="B884" s="11">
        <v>45665</v>
      </c>
      <c r="C884" t="s">
        <v>1772</v>
      </c>
      <c r="D884" s="1" t="s">
        <v>157</v>
      </c>
      <c r="E884" s="1" t="s">
        <v>40</v>
      </c>
      <c r="F884" s="1" t="s">
        <v>41</v>
      </c>
      <c r="G884" s="1" t="s">
        <v>42</v>
      </c>
      <c r="H884" s="1" t="s">
        <v>159</v>
      </c>
      <c r="I884" s="1" t="s">
        <v>97</v>
      </c>
      <c r="J884" s="3">
        <v>1</v>
      </c>
      <c r="K884" s="2">
        <v>29.93</v>
      </c>
      <c r="L884" s="2">
        <v>0.1</v>
      </c>
      <c r="M884" s="2">
        <v>26.94</v>
      </c>
      <c r="N884" s="2">
        <v>8.98</v>
      </c>
      <c r="O884" s="1" t="s">
        <v>109</v>
      </c>
      <c r="P884" s="1" t="s">
        <v>27</v>
      </c>
      <c r="Q884" s="1" t="s">
        <v>81</v>
      </c>
      <c r="R884" s="3">
        <v>4</v>
      </c>
      <c r="S884" s="3">
        <f t="shared" si="40"/>
        <v>2025</v>
      </c>
      <c r="T884" s="3">
        <f t="shared" si="39"/>
        <v>1</v>
      </c>
      <c r="U884" t="str">
        <f t="shared" si="41"/>
        <v>January</v>
      </c>
    </row>
    <row r="885" spans="1:21" x14ac:dyDescent="0.3">
      <c r="A885" t="s">
        <v>1773</v>
      </c>
      <c r="B885" s="11">
        <v>45698</v>
      </c>
      <c r="C885" t="s">
        <v>1108</v>
      </c>
      <c r="D885" s="1" t="s">
        <v>122</v>
      </c>
      <c r="E885" s="1" t="s">
        <v>64</v>
      </c>
      <c r="F885" s="1" t="s">
        <v>65</v>
      </c>
      <c r="G885" s="1" t="s">
        <v>195</v>
      </c>
      <c r="H885" s="1" t="s">
        <v>59</v>
      </c>
      <c r="I885" s="1" t="s">
        <v>60</v>
      </c>
      <c r="J885" s="3">
        <v>1</v>
      </c>
      <c r="K885" s="2">
        <v>47.42</v>
      </c>
      <c r="L885" s="2">
        <v>0.1</v>
      </c>
      <c r="M885" s="2">
        <v>42.68</v>
      </c>
      <c r="N885" s="2">
        <v>12.87</v>
      </c>
      <c r="O885" s="1" t="s">
        <v>44</v>
      </c>
      <c r="P885" s="1" t="s">
        <v>27</v>
      </c>
      <c r="Q885" s="1" t="s">
        <v>81</v>
      </c>
      <c r="R885" s="3">
        <v>3</v>
      </c>
      <c r="S885" s="3">
        <f t="shared" si="40"/>
        <v>2025</v>
      </c>
      <c r="T885" s="3">
        <f t="shared" si="39"/>
        <v>2</v>
      </c>
      <c r="U885" t="str">
        <f t="shared" si="41"/>
        <v>February</v>
      </c>
    </row>
    <row r="886" spans="1:21" x14ac:dyDescent="0.3">
      <c r="A886" t="s">
        <v>1774</v>
      </c>
      <c r="B886" s="11">
        <v>45968</v>
      </c>
      <c r="C886" t="s">
        <v>965</v>
      </c>
      <c r="D886" s="1" t="s">
        <v>39</v>
      </c>
      <c r="E886" s="1" t="s">
        <v>94</v>
      </c>
      <c r="F886" s="1" t="s">
        <v>95</v>
      </c>
      <c r="G886" s="1" t="s">
        <v>94</v>
      </c>
      <c r="H886" s="1" t="s">
        <v>78</v>
      </c>
      <c r="I886" s="1" t="s">
        <v>79</v>
      </c>
      <c r="J886" s="3">
        <v>1</v>
      </c>
      <c r="K886" s="2">
        <v>17.600000000000001</v>
      </c>
      <c r="L886" s="2">
        <v>0.1</v>
      </c>
      <c r="M886" s="2">
        <v>15.84</v>
      </c>
      <c r="N886" s="2">
        <v>5.78</v>
      </c>
      <c r="O886" s="1" t="s">
        <v>80</v>
      </c>
      <c r="P886" s="1" t="s">
        <v>136</v>
      </c>
      <c r="Q886" s="1" t="s">
        <v>36</v>
      </c>
      <c r="R886" s="3">
        <v>4</v>
      </c>
      <c r="S886" s="3">
        <f t="shared" si="40"/>
        <v>2025</v>
      </c>
      <c r="T886" s="3">
        <f t="shared" si="39"/>
        <v>11</v>
      </c>
      <c r="U886" t="str">
        <f t="shared" si="41"/>
        <v>November</v>
      </c>
    </row>
    <row r="887" spans="1:21" x14ac:dyDescent="0.3">
      <c r="A887" t="s">
        <v>1775</v>
      </c>
      <c r="B887" s="11">
        <v>45727</v>
      </c>
      <c r="C887" t="s">
        <v>1776</v>
      </c>
      <c r="D887" s="1" t="s">
        <v>122</v>
      </c>
      <c r="E887" s="1" t="s">
        <v>21</v>
      </c>
      <c r="F887" s="1" t="s">
        <v>22</v>
      </c>
      <c r="G887" s="1" t="s">
        <v>32</v>
      </c>
      <c r="H887" s="1" t="s">
        <v>182</v>
      </c>
      <c r="I887" s="1" t="s">
        <v>34</v>
      </c>
      <c r="J887" s="3">
        <v>1</v>
      </c>
      <c r="K887" s="2">
        <v>73.98</v>
      </c>
      <c r="L887" s="2">
        <v>0</v>
      </c>
      <c r="M887" s="2">
        <v>73.98</v>
      </c>
      <c r="N887" s="2">
        <v>21.74</v>
      </c>
      <c r="O887" s="1" t="s">
        <v>44</v>
      </c>
      <c r="P887" s="1" t="s">
        <v>52</v>
      </c>
      <c r="Q887" s="1" t="s">
        <v>28</v>
      </c>
      <c r="R887" s="3">
        <v>5</v>
      </c>
      <c r="S887" s="3">
        <f t="shared" si="40"/>
        <v>2025</v>
      </c>
      <c r="T887" s="3">
        <f t="shared" si="39"/>
        <v>3</v>
      </c>
      <c r="U887" t="str">
        <f t="shared" si="41"/>
        <v>March</v>
      </c>
    </row>
    <row r="888" spans="1:21" x14ac:dyDescent="0.3">
      <c r="A888" t="s">
        <v>1777</v>
      </c>
      <c r="B888" s="11">
        <v>45913</v>
      </c>
      <c r="C888" t="s">
        <v>1778</v>
      </c>
      <c r="D888" s="1" t="s">
        <v>201</v>
      </c>
      <c r="E888" s="1" t="s">
        <v>21</v>
      </c>
      <c r="F888" s="1" t="s">
        <v>22</v>
      </c>
      <c r="G888" s="1" t="s">
        <v>23</v>
      </c>
      <c r="H888" s="1" t="s">
        <v>85</v>
      </c>
      <c r="I888" s="1" t="s">
        <v>86</v>
      </c>
      <c r="J888" s="3">
        <v>2</v>
      </c>
      <c r="K888" s="2">
        <v>122.29</v>
      </c>
      <c r="L888" s="2">
        <v>0.05</v>
      </c>
      <c r="M888" s="2">
        <v>232.35</v>
      </c>
      <c r="N888" s="2">
        <v>43.02</v>
      </c>
      <c r="O888" s="1" t="s">
        <v>26</v>
      </c>
      <c r="P888" s="1" t="s">
        <v>27</v>
      </c>
      <c r="Q888" s="1" t="s">
        <v>28</v>
      </c>
      <c r="R888" s="3">
        <v>5</v>
      </c>
      <c r="S888" s="3">
        <f t="shared" si="40"/>
        <v>2025</v>
      </c>
      <c r="T888" s="3">
        <f t="shared" si="39"/>
        <v>9</v>
      </c>
      <c r="U888" t="str">
        <f t="shared" si="41"/>
        <v>September</v>
      </c>
    </row>
    <row r="889" spans="1:21" x14ac:dyDescent="0.3">
      <c r="A889" t="s">
        <v>1779</v>
      </c>
      <c r="B889" s="11">
        <v>45751</v>
      </c>
      <c r="C889" t="s">
        <v>1780</v>
      </c>
      <c r="D889" s="1" t="s">
        <v>70</v>
      </c>
      <c r="E889" s="1" t="s">
        <v>21</v>
      </c>
      <c r="F889" s="1" t="s">
        <v>22</v>
      </c>
      <c r="G889" s="1" t="s">
        <v>23</v>
      </c>
      <c r="H889" s="1" t="s">
        <v>293</v>
      </c>
      <c r="I889" s="1" t="s">
        <v>86</v>
      </c>
      <c r="J889" s="3">
        <v>4</v>
      </c>
      <c r="K889" s="2">
        <v>23.51</v>
      </c>
      <c r="L889" s="2">
        <v>0.1</v>
      </c>
      <c r="M889" s="2">
        <v>84.63</v>
      </c>
      <c r="N889" s="2">
        <v>29.45</v>
      </c>
      <c r="O889" s="1" t="s">
        <v>80</v>
      </c>
      <c r="P889" s="1" t="s">
        <v>52</v>
      </c>
      <c r="Q889" s="1" t="s">
        <v>28</v>
      </c>
      <c r="R889" s="3">
        <v>4</v>
      </c>
      <c r="S889" s="3">
        <f t="shared" si="40"/>
        <v>2025</v>
      </c>
      <c r="T889" s="3">
        <f t="shared" si="39"/>
        <v>4</v>
      </c>
      <c r="U889" t="str">
        <f t="shared" si="41"/>
        <v>April</v>
      </c>
    </row>
    <row r="890" spans="1:21" x14ac:dyDescent="0.3">
      <c r="A890" t="s">
        <v>1781</v>
      </c>
      <c r="B890" s="11">
        <v>45696</v>
      </c>
      <c r="C890" t="s">
        <v>1782</v>
      </c>
      <c r="D890" s="1" t="s">
        <v>76</v>
      </c>
      <c r="E890" s="1" t="s">
        <v>64</v>
      </c>
      <c r="F890" s="1" t="s">
        <v>65</v>
      </c>
      <c r="G890" s="1" t="s">
        <v>77</v>
      </c>
      <c r="H890" s="1" t="s">
        <v>51</v>
      </c>
      <c r="I890" s="1" t="s">
        <v>34</v>
      </c>
      <c r="J890" s="3">
        <v>4</v>
      </c>
      <c r="K890" s="2">
        <v>129.15</v>
      </c>
      <c r="L890" s="2">
        <v>0.1</v>
      </c>
      <c r="M890" s="2">
        <v>464.93</v>
      </c>
      <c r="N890" s="2">
        <v>91.1</v>
      </c>
      <c r="O890" s="1" t="s">
        <v>80</v>
      </c>
      <c r="P890" s="1" t="s">
        <v>27</v>
      </c>
      <c r="Q890" s="1" t="s">
        <v>28</v>
      </c>
      <c r="R890" s="3">
        <v>5</v>
      </c>
      <c r="S890" s="3">
        <f t="shared" si="40"/>
        <v>2025</v>
      </c>
      <c r="T890" s="3">
        <f t="shared" si="39"/>
        <v>2</v>
      </c>
      <c r="U890" t="str">
        <f t="shared" si="41"/>
        <v>February</v>
      </c>
    </row>
    <row r="891" spans="1:21" x14ac:dyDescent="0.3">
      <c r="A891" t="s">
        <v>1783</v>
      </c>
      <c r="B891" s="11">
        <v>45753</v>
      </c>
      <c r="C891" t="s">
        <v>1266</v>
      </c>
      <c r="D891" s="1" t="s">
        <v>39</v>
      </c>
      <c r="E891" s="1" t="s">
        <v>40</v>
      </c>
      <c r="F891" s="1" t="s">
        <v>41</v>
      </c>
      <c r="G891" s="1" t="s">
        <v>192</v>
      </c>
      <c r="H891" s="1" t="s">
        <v>43</v>
      </c>
      <c r="I891" s="1" t="s">
        <v>34</v>
      </c>
      <c r="J891" s="3">
        <v>1</v>
      </c>
      <c r="K891" s="2">
        <v>93.72</v>
      </c>
      <c r="L891" s="2">
        <v>0</v>
      </c>
      <c r="M891" s="2">
        <v>93.72</v>
      </c>
      <c r="N891" s="2">
        <v>23.41</v>
      </c>
      <c r="O891" s="1" t="s">
        <v>80</v>
      </c>
      <c r="P891" s="1" t="s">
        <v>27</v>
      </c>
      <c r="Q891" s="1" t="s">
        <v>81</v>
      </c>
      <c r="R891" s="3">
        <v>5</v>
      </c>
      <c r="S891" s="3">
        <f t="shared" si="40"/>
        <v>2025</v>
      </c>
      <c r="T891" s="3">
        <f t="shared" si="39"/>
        <v>4</v>
      </c>
      <c r="U891" t="str">
        <f t="shared" si="41"/>
        <v>April</v>
      </c>
    </row>
    <row r="892" spans="1:21" x14ac:dyDescent="0.3">
      <c r="A892" t="s">
        <v>1784</v>
      </c>
      <c r="B892" s="11">
        <v>45940</v>
      </c>
      <c r="C892" t="s">
        <v>1611</v>
      </c>
      <c r="D892" s="1" t="s">
        <v>63</v>
      </c>
      <c r="E892" s="1" t="s">
        <v>64</v>
      </c>
      <c r="F892" s="1" t="s">
        <v>65</v>
      </c>
      <c r="G892" s="1" t="s">
        <v>112</v>
      </c>
      <c r="H892" s="1" t="s">
        <v>33</v>
      </c>
      <c r="I892" s="1" t="s">
        <v>34</v>
      </c>
      <c r="J892" s="3">
        <v>3</v>
      </c>
      <c r="K892" s="2">
        <v>40.5</v>
      </c>
      <c r="L892" s="2">
        <v>0.15</v>
      </c>
      <c r="M892" s="2">
        <v>103.27</v>
      </c>
      <c r="N892" s="2">
        <v>19.77</v>
      </c>
      <c r="O892" s="1" t="s">
        <v>26</v>
      </c>
      <c r="P892" s="1" t="s">
        <v>136</v>
      </c>
      <c r="Q892" s="1" t="s">
        <v>28</v>
      </c>
      <c r="R892" s="3">
        <v>4</v>
      </c>
      <c r="S892" s="3">
        <f t="shared" si="40"/>
        <v>2025</v>
      </c>
      <c r="T892" s="3">
        <f t="shared" si="39"/>
        <v>10</v>
      </c>
      <c r="U892" t="str">
        <f t="shared" si="41"/>
        <v>October</v>
      </c>
    </row>
    <row r="893" spans="1:21" x14ac:dyDescent="0.3">
      <c r="A893" t="s">
        <v>1785</v>
      </c>
      <c r="B893" s="11">
        <v>45984</v>
      </c>
      <c r="C893" t="s">
        <v>1786</v>
      </c>
      <c r="D893" s="1" t="s">
        <v>118</v>
      </c>
      <c r="E893" s="1" t="s">
        <v>94</v>
      </c>
      <c r="F893" s="1" t="s">
        <v>95</v>
      </c>
      <c r="G893" s="1" t="s">
        <v>94</v>
      </c>
      <c r="H893" s="1" t="s">
        <v>125</v>
      </c>
      <c r="I893" s="1" t="s">
        <v>34</v>
      </c>
      <c r="J893" s="3">
        <v>1</v>
      </c>
      <c r="K893" s="2">
        <v>152.74</v>
      </c>
      <c r="L893" s="2">
        <v>0</v>
      </c>
      <c r="M893" s="2">
        <v>152.74</v>
      </c>
      <c r="N893" s="2">
        <v>28.83</v>
      </c>
      <c r="O893" s="1" t="s">
        <v>80</v>
      </c>
      <c r="P893" s="1" t="s">
        <v>27</v>
      </c>
      <c r="Q893" s="1" t="s">
        <v>81</v>
      </c>
      <c r="R893" s="3">
        <v>2</v>
      </c>
      <c r="S893" s="3">
        <f t="shared" si="40"/>
        <v>2025</v>
      </c>
      <c r="T893" s="3">
        <f t="shared" si="39"/>
        <v>11</v>
      </c>
      <c r="U893" t="str">
        <f t="shared" si="41"/>
        <v>November</v>
      </c>
    </row>
    <row r="894" spans="1:21" x14ac:dyDescent="0.3">
      <c r="A894" t="s">
        <v>1787</v>
      </c>
      <c r="B894" s="11">
        <v>45977</v>
      </c>
      <c r="C894" t="s">
        <v>743</v>
      </c>
      <c r="D894" s="1" t="s">
        <v>149</v>
      </c>
      <c r="E894" s="1" t="s">
        <v>204</v>
      </c>
      <c r="F894" s="1" t="s">
        <v>205</v>
      </c>
      <c r="G894" s="1" t="s">
        <v>267</v>
      </c>
      <c r="H894" s="1" t="s">
        <v>167</v>
      </c>
      <c r="I894" s="1" t="s">
        <v>67</v>
      </c>
      <c r="J894" s="3">
        <v>2</v>
      </c>
      <c r="K894" s="2">
        <v>64.86</v>
      </c>
      <c r="L894" s="2">
        <v>0.05</v>
      </c>
      <c r="M894" s="2">
        <v>123.23</v>
      </c>
      <c r="N894" s="2">
        <v>40.270000000000003</v>
      </c>
      <c r="O894" s="1" t="s">
        <v>26</v>
      </c>
      <c r="P894" s="1" t="s">
        <v>27</v>
      </c>
      <c r="Q894" s="1" t="s">
        <v>36</v>
      </c>
      <c r="R894" s="3">
        <v>3</v>
      </c>
      <c r="S894" s="3">
        <f t="shared" si="40"/>
        <v>2025</v>
      </c>
      <c r="T894" s="3">
        <f t="shared" si="39"/>
        <v>11</v>
      </c>
      <c r="U894" t="str">
        <f t="shared" si="41"/>
        <v>November</v>
      </c>
    </row>
    <row r="895" spans="1:21" x14ac:dyDescent="0.3">
      <c r="A895" t="s">
        <v>1788</v>
      </c>
      <c r="B895" s="11">
        <v>45813</v>
      </c>
      <c r="C895" t="s">
        <v>1789</v>
      </c>
      <c r="D895" s="1" t="s">
        <v>292</v>
      </c>
      <c r="E895" s="1" t="s">
        <v>123</v>
      </c>
      <c r="F895" s="1" t="s">
        <v>57</v>
      </c>
      <c r="G895" s="1" t="s">
        <v>124</v>
      </c>
      <c r="H895" s="1" t="s">
        <v>108</v>
      </c>
      <c r="I895" s="1" t="s">
        <v>86</v>
      </c>
      <c r="J895" s="3">
        <v>2</v>
      </c>
      <c r="K895" s="2">
        <v>159.51</v>
      </c>
      <c r="L895" s="2">
        <v>0.25</v>
      </c>
      <c r="M895" s="2">
        <v>239.26</v>
      </c>
      <c r="N895" s="2">
        <v>52.09</v>
      </c>
      <c r="O895" s="1" t="s">
        <v>80</v>
      </c>
      <c r="P895" s="1" t="s">
        <v>27</v>
      </c>
      <c r="Q895" s="1" t="s">
        <v>28</v>
      </c>
      <c r="R895" s="3">
        <v>3</v>
      </c>
      <c r="S895" s="3">
        <f t="shared" si="40"/>
        <v>2025</v>
      </c>
      <c r="T895" s="3">
        <f t="shared" si="39"/>
        <v>6</v>
      </c>
      <c r="U895" t="str">
        <f t="shared" si="41"/>
        <v>June</v>
      </c>
    </row>
    <row r="896" spans="1:21" x14ac:dyDescent="0.3">
      <c r="A896" t="s">
        <v>1790</v>
      </c>
      <c r="B896" s="11">
        <v>45919</v>
      </c>
      <c r="C896" t="s">
        <v>1791</v>
      </c>
      <c r="D896" s="1" t="s">
        <v>63</v>
      </c>
      <c r="E896" s="1" t="s">
        <v>40</v>
      </c>
      <c r="F896" s="1" t="s">
        <v>41</v>
      </c>
      <c r="G896" s="1" t="s">
        <v>216</v>
      </c>
      <c r="H896" s="1" t="s">
        <v>150</v>
      </c>
      <c r="I896" s="1" t="s">
        <v>97</v>
      </c>
      <c r="J896" s="3">
        <v>3</v>
      </c>
      <c r="K896" s="2">
        <v>76.31</v>
      </c>
      <c r="L896" s="2">
        <v>0</v>
      </c>
      <c r="M896" s="2">
        <v>228.92</v>
      </c>
      <c r="N896" s="2">
        <v>50.42</v>
      </c>
      <c r="O896" s="1" t="s">
        <v>80</v>
      </c>
      <c r="P896" s="1" t="s">
        <v>27</v>
      </c>
      <c r="Q896" s="1" t="s">
        <v>81</v>
      </c>
      <c r="R896" s="3">
        <v>1</v>
      </c>
      <c r="S896" s="3">
        <f t="shared" si="40"/>
        <v>2025</v>
      </c>
      <c r="T896" s="3">
        <f t="shared" si="39"/>
        <v>9</v>
      </c>
      <c r="U896" t="str">
        <f t="shared" si="41"/>
        <v>September</v>
      </c>
    </row>
    <row r="897" spans="1:21" x14ac:dyDescent="0.3">
      <c r="A897" t="s">
        <v>1792</v>
      </c>
      <c r="B897" s="11">
        <v>45738</v>
      </c>
      <c r="C897" t="s">
        <v>1793</v>
      </c>
      <c r="D897" s="1" t="s">
        <v>209</v>
      </c>
      <c r="E897" s="1" t="s">
        <v>40</v>
      </c>
      <c r="F897" s="1" t="s">
        <v>41</v>
      </c>
      <c r="G897" s="1" t="s">
        <v>42</v>
      </c>
      <c r="H897" s="1" t="s">
        <v>43</v>
      </c>
      <c r="I897" s="1" t="s">
        <v>34</v>
      </c>
      <c r="J897" s="3">
        <v>1</v>
      </c>
      <c r="K897" s="2">
        <v>84.43</v>
      </c>
      <c r="L897" s="2">
        <v>0</v>
      </c>
      <c r="M897" s="2">
        <v>84.43</v>
      </c>
      <c r="N897" s="2">
        <v>23.99</v>
      </c>
      <c r="O897" s="1" t="s">
        <v>80</v>
      </c>
      <c r="P897" s="1" t="s">
        <v>27</v>
      </c>
      <c r="Q897" s="1" t="s">
        <v>28</v>
      </c>
      <c r="R897" s="3">
        <v>1</v>
      </c>
      <c r="S897" s="3">
        <f t="shared" si="40"/>
        <v>2025</v>
      </c>
      <c r="T897" s="3">
        <f t="shared" si="39"/>
        <v>3</v>
      </c>
      <c r="U897" t="str">
        <f t="shared" si="41"/>
        <v>March</v>
      </c>
    </row>
    <row r="898" spans="1:21" x14ac:dyDescent="0.3">
      <c r="A898" t="s">
        <v>1794</v>
      </c>
      <c r="B898" s="11">
        <v>45772</v>
      </c>
      <c r="C898" t="s">
        <v>381</v>
      </c>
      <c r="D898" s="1" t="s">
        <v>166</v>
      </c>
      <c r="E898" s="1" t="s">
        <v>64</v>
      </c>
      <c r="F898" s="1" t="s">
        <v>65</v>
      </c>
      <c r="G898" s="1" t="s">
        <v>195</v>
      </c>
      <c r="H898" s="1" t="s">
        <v>146</v>
      </c>
      <c r="I898" s="1" t="s">
        <v>67</v>
      </c>
      <c r="J898" s="3">
        <v>2</v>
      </c>
      <c r="K898" s="2">
        <v>78.33</v>
      </c>
      <c r="L898" s="2">
        <v>0.1</v>
      </c>
      <c r="M898" s="2">
        <v>140.99</v>
      </c>
      <c r="N898" s="2">
        <v>36.72</v>
      </c>
      <c r="O898" s="1" t="s">
        <v>109</v>
      </c>
      <c r="P898" s="1" t="s">
        <v>27</v>
      </c>
      <c r="Q898" s="1" t="s">
        <v>28</v>
      </c>
      <c r="R898" s="3">
        <v>5</v>
      </c>
      <c r="S898" s="3">
        <f t="shared" si="40"/>
        <v>2025</v>
      </c>
      <c r="T898" s="3">
        <f t="shared" ref="T898:T961" si="42">MONTH(B898)</f>
        <v>4</v>
      </c>
      <c r="U898" t="str">
        <f t="shared" si="41"/>
        <v>April</v>
      </c>
    </row>
    <row r="899" spans="1:21" x14ac:dyDescent="0.3">
      <c r="A899" t="s">
        <v>1795</v>
      </c>
      <c r="B899" s="11">
        <v>45995</v>
      </c>
      <c r="C899" t="s">
        <v>1796</v>
      </c>
      <c r="D899" s="1" t="s">
        <v>47</v>
      </c>
      <c r="E899" s="1" t="s">
        <v>56</v>
      </c>
      <c r="F899" s="1" t="s">
        <v>57</v>
      </c>
      <c r="G899" s="1" t="s">
        <v>296</v>
      </c>
      <c r="H899" s="1" t="s">
        <v>108</v>
      </c>
      <c r="I899" s="1" t="s">
        <v>86</v>
      </c>
      <c r="J899" s="3">
        <v>1</v>
      </c>
      <c r="K899" s="2">
        <v>159.80000000000001</v>
      </c>
      <c r="L899" s="2">
        <v>0</v>
      </c>
      <c r="M899" s="2">
        <v>159.80000000000001</v>
      </c>
      <c r="N899" s="2">
        <v>41.07</v>
      </c>
      <c r="O899" s="1" t="s">
        <v>26</v>
      </c>
      <c r="P899" s="1" t="s">
        <v>136</v>
      </c>
      <c r="Q899" s="1" t="s">
        <v>28</v>
      </c>
      <c r="R899" s="3">
        <v>3</v>
      </c>
      <c r="S899" s="3">
        <f t="shared" ref="S899:S962" si="43">YEAR(B899)</f>
        <v>2025</v>
      </c>
      <c r="T899" s="3">
        <f t="shared" si="42"/>
        <v>12</v>
      </c>
      <c r="U899" t="str">
        <f t="shared" ref="U899:U962" si="44">TEXT(B899,"mmmm")</f>
        <v>December</v>
      </c>
    </row>
    <row r="900" spans="1:21" x14ac:dyDescent="0.3">
      <c r="A900" t="s">
        <v>1797</v>
      </c>
      <c r="B900" s="11">
        <v>45663</v>
      </c>
      <c r="C900" t="s">
        <v>1798</v>
      </c>
      <c r="D900" s="1" t="s">
        <v>185</v>
      </c>
      <c r="E900" s="1" t="s">
        <v>40</v>
      </c>
      <c r="F900" s="1" t="s">
        <v>41</v>
      </c>
      <c r="G900" s="1" t="s">
        <v>42</v>
      </c>
      <c r="H900" s="1" t="s">
        <v>102</v>
      </c>
      <c r="I900" s="1" t="s">
        <v>34</v>
      </c>
      <c r="J900" s="3">
        <v>1</v>
      </c>
      <c r="K900" s="2">
        <v>48.49</v>
      </c>
      <c r="L900" s="2">
        <v>0.15</v>
      </c>
      <c r="M900" s="2">
        <v>41.21</v>
      </c>
      <c r="N900" s="2">
        <v>6.77</v>
      </c>
      <c r="O900" s="1" t="s">
        <v>109</v>
      </c>
      <c r="P900" s="1" t="s">
        <v>27</v>
      </c>
      <c r="Q900" s="1" t="s">
        <v>28</v>
      </c>
      <c r="R900" s="3">
        <v>1</v>
      </c>
      <c r="S900" s="3">
        <f t="shared" si="43"/>
        <v>2025</v>
      </c>
      <c r="T900" s="3">
        <f t="shared" si="42"/>
        <v>1</v>
      </c>
      <c r="U900" t="str">
        <f t="shared" si="44"/>
        <v>January</v>
      </c>
    </row>
    <row r="901" spans="1:21" x14ac:dyDescent="0.3">
      <c r="A901" t="s">
        <v>1799</v>
      </c>
      <c r="B901" s="11">
        <v>45691</v>
      </c>
      <c r="C901" t="s">
        <v>1800</v>
      </c>
      <c r="D901" s="1" t="s">
        <v>76</v>
      </c>
      <c r="E901" s="1" t="s">
        <v>48</v>
      </c>
      <c r="F901" s="1" t="s">
        <v>49</v>
      </c>
      <c r="G901" s="1" t="s">
        <v>50</v>
      </c>
      <c r="H901" s="1" t="s">
        <v>182</v>
      </c>
      <c r="I901" s="1" t="s">
        <v>34</v>
      </c>
      <c r="J901" s="3">
        <v>3</v>
      </c>
      <c r="K901" s="2">
        <v>72.16</v>
      </c>
      <c r="L901" s="2">
        <v>0.05</v>
      </c>
      <c r="M901" s="2">
        <v>205.64</v>
      </c>
      <c r="N901" s="2">
        <v>60.29</v>
      </c>
      <c r="O901" s="1" t="s">
        <v>224</v>
      </c>
      <c r="P901" s="1" t="s">
        <v>27</v>
      </c>
      <c r="Q901" s="1" t="s">
        <v>28</v>
      </c>
      <c r="R901" s="3">
        <v>5</v>
      </c>
      <c r="S901" s="3">
        <f t="shared" si="43"/>
        <v>2025</v>
      </c>
      <c r="T901" s="3">
        <f t="shared" si="42"/>
        <v>2</v>
      </c>
      <c r="U901" t="str">
        <f t="shared" si="44"/>
        <v>February</v>
      </c>
    </row>
    <row r="902" spans="1:21" x14ac:dyDescent="0.3">
      <c r="A902" t="s">
        <v>1801</v>
      </c>
      <c r="B902" s="11">
        <v>45739</v>
      </c>
      <c r="C902" t="s">
        <v>1802</v>
      </c>
      <c r="D902" s="1" t="s">
        <v>55</v>
      </c>
      <c r="E902" s="1" t="s">
        <v>64</v>
      </c>
      <c r="F902" s="1" t="s">
        <v>65</v>
      </c>
      <c r="G902" s="1" t="s">
        <v>77</v>
      </c>
      <c r="H902" s="1" t="s">
        <v>85</v>
      </c>
      <c r="I902" s="1" t="s">
        <v>86</v>
      </c>
      <c r="J902" s="3">
        <v>3</v>
      </c>
      <c r="K902" s="2">
        <v>127.19</v>
      </c>
      <c r="L902" s="2">
        <v>0.1</v>
      </c>
      <c r="M902" s="2">
        <v>343.41</v>
      </c>
      <c r="N902" s="2">
        <v>79.61</v>
      </c>
      <c r="O902" s="1" t="s">
        <v>109</v>
      </c>
      <c r="P902" s="1" t="s">
        <v>27</v>
      </c>
      <c r="Q902" s="1" t="s">
        <v>36</v>
      </c>
      <c r="R902" s="3">
        <v>4</v>
      </c>
      <c r="S902" s="3">
        <f t="shared" si="43"/>
        <v>2025</v>
      </c>
      <c r="T902" s="3">
        <f t="shared" si="42"/>
        <v>3</v>
      </c>
      <c r="U902" t="str">
        <f t="shared" si="44"/>
        <v>March</v>
      </c>
    </row>
    <row r="903" spans="1:21" x14ac:dyDescent="0.3">
      <c r="A903" t="s">
        <v>1803</v>
      </c>
      <c r="B903" s="11">
        <v>45668</v>
      </c>
      <c r="C903" t="s">
        <v>1804</v>
      </c>
      <c r="D903" s="1" t="s">
        <v>166</v>
      </c>
      <c r="E903" s="1" t="s">
        <v>48</v>
      </c>
      <c r="F903" s="1" t="s">
        <v>49</v>
      </c>
      <c r="G903" s="1" t="s">
        <v>340</v>
      </c>
      <c r="H903" s="1" t="s">
        <v>43</v>
      </c>
      <c r="I903" s="1" t="s">
        <v>34</v>
      </c>
      <c r="J903" s="3">
        <v>1</v>
      </c>
      <c r="K903" s="2">
        <v>90.85</v>
      </c>
      <c r="L903" s="2">
        <v>0</v>
      </c>
      <c r="M903" s="2">
        <v>90.85</v>
      </c>
      <c r="N903" s="2">
        <v>22.34</v>
      </c>
      <c r="O903" s="1" t="s">
        <v>224</v>
      </c>
      <c r="P903" s="1" t="s">
        <v>27</v>
      </c>
      <c r="Q903" s="1" t="s">
        <v>28</v>
      </c>
      <c r="R903" s="3">
        <v>3</v>
      </c>
      <c r="S903" s="3">
        <f t="shared" si="43"/>
        <v>2025</v>
      </c>
      <c r="T903" s="3">
        <f t="shared" si="42"/>
        <v>1</v>
      </c>
      <c r="U903" t="str">
        <f t="shared" si="44"/>
        <v>January</v>
      </c>
    </row>
    <row r="904" spans="1:21" x14ac:dyDescent="0.3">
      <c r="A904" t="s">
        <v>1805</v>
      </c>
      <c r="B904" s="11">
        <v>45728</v>
      </c>
      <c r="C904" t="s">
        <v>1806</v>
      </c>
      <c r="D904" s="1" t="s">
        <v>209</v>
      </c>
      <c r="E904" s="1" t="s">
        <v>71</v>
      </c>
      <c r="F904" s="1" t="s">
        <v>72</v>
      </c>
      <c r="G904" s="1" t="s">
        <v>73</v>
      </c>
      <c r="H904" s="1" t="s">
        <v>167</v>
      </c>
      <c r="I904" s="1" t="s">
        <v>67</v>
      </c>
      <c r="J904" s="3">
        <v>1</v>
      </c>
      <c r="K904" s="2">
        <v>64.42</v>
      </c>
      <c r="L904" s="2">
        <v>0.2</v>
      </c>
      <c r="M904" s="2">
        <v>51.54</v>
      </c>
      <c r="N904" s="2">
        <v>12.73</v>
      </c>
      <c r="O904" s="1" t="s">
        <v>80</v>
      </c>
      <c r="P904" s="1" t="s">
        <v>27</v>
      </c>
      <c r="Q904" s="1" t="s">
        <v>81</v>
      </c>
      <c r="R904" s="3">
        <v>5</v>
      </c>
      <c r="S904" s="3">
        <f t="shared" si="43"/>
        <v>2025</v>
      </c>
      <c r="T904" s="3">
        <f t="shared" si="42"/>
        <v>3</v>
      </c>
      <c r="U904" t="str">
        <f t="shared" si="44"/>
        <v>March</v>
      </c>
    </row>
    <row r="905" spans="1:21" x14ac:dyDescent="0.3">
      <c r="A905" t="s">
        <v>1807</v>
      </c>
      <c r="B905" s="11">
        <v>45885</v>
      </c>
      <c r="C905" t="s">
        <v>1808</v>
      </c>
      <c r="D905" s="1" t="s">
        <v>47</v>
      </c>
      <c r="E905" s="1" t="s">
        <v>71</v>
      </c>
      <c r="F905" s="1" t="s">
        <v>72</v>
      </c>
      <c r="G905" s="1" t="s">
        <v>368</v>
      </c>
      <c r="H905" s="1" t="s">
        <v>66</v>
      </c>
      <c r="I905" s="1" t="s">
        <v>67</v>
      </c>
      <c r="J905" s="3">
        <v>1</v>
      </c>
      <c r="K905" s="2">
        <v>50.83</v>
      </c>
      <c r="L905" s="2">
        <v>0</v>
      </c>
      <c r="M905" s="2">
        <v>50.83</v>
      </c>
      <c r="N905" s="2">
        <v>15.13</v>
      </c>
      <c r="O905" s="1" t="s">
        <v>44</v>
      </c>
      <c r="P905" s="1" t="s">
        <v>136</v>
      </c>
      <c r="Q905" s="1" t="s">
        <v>28</v>
      </c>
      <c r="R905" s="3">
        <v>5</v>
      </c>
      <c r="S905" s="3">
        <f t="shared" si="43"/>
        <v>2025</v>
      </c>
      <c r="T905" s="3">
        <f t="shared" si="42"/>
        <v>8</v>
      </c>
      <c r="U905" t="str">
        <f t="shared" si="44"/>
        <v>August</v>
      </c>
    </row>
    <row r="906" spans="1:21" x14ac:dyDescent="0.3">
      <c r="A906" t="s">
        <v>1809</v>
      </c>
      <c r="B906" s="11">
        <v>45822</v>
      </c>
      <c r="C906" t="s">
        <v>1810</v>
      </c>
      <c r="D906" s="1" t="s">
        <v>133</v>
      </c>
      <c r="E906" s="1" t="s">
        <v>56</v>
      </c>
      <c r="F906" s="1" t="s">
        <v>57</v>
      </c>
      <c r="G906" s="1" t="s">
        <v>279</v>
      </c>
      <c r="H906" s="1" t="s">
        <v>146</v>
      </c>
      <c r="I906" s="1" t="s">
        <v>67</v>
      </c>
      <c r="J906" s="3">
        <v>2</v>
      </c>
      <c r="K906" s="2">
        <v>78.349999999999994</v>
      </c>
      <c r="L906" s="2">
        <v>0.15</v>
      </c>
      <c r="M906" s="2">
        <v>133.19</v>
      </c>
      <c r="N906" s="2">
        <v>32.700000000000003</v>
      </c>
      <c r="O906" s="1" t="s">
        <v>26</v>
      </c>
      <c r="P906" s="1" t="s">
        <v>52</v>
      </c>
      <c r="Q906" s="1" t="s">
        <v>28</v>
      </c>
      <c r="R906" s="3">
        <v>5</v>
      </c>
      <c r="S906" s="3">
        <f t="shared" si="43"/>
        <v>2025</v>
      </c>
      <c r="T906" s="3">
        <f t="shared" si="42"/>
        <v>6</v>
      </c>
      <c r="U906" t="str">
        <f t="shared" si="44"/>
        <v>June</v>
      </c>
    </row>
    <row r="907" spans="1:21" x14ac:dyDescent="0.3">
      <c r="A907" t="s">
        <v>1811</v>
      </c>
      <c r="B907" s="11">
        <v>45995</v>
      </c>
      <c r="C907" t="s">
        <v>613</v>
      </c>
      <c r="D907" s="1" t="s">
        <v>105</v>
      </c>
      <c r="E907" s="1" t="s">
        <v>106</v>
      </c>
      <c r="F907" s="1" t="s">
        <v>65</v>
      </c>
      <c r="G907" s="1" t="s">
        <v>115</v>
      </c>
      <c r="H907" s="1" t="s">
        <v>51</v>
      </c>
      <c r="I907" s="1" t="s">
        <v>34</v>
      </c>
      <c r="J907" s="3">
        <v>1</v>
      </c>
      <c r="K907" s="2">
        <v>149.22</v>
      </c>
      <c r="L907" s="2">
        <v>0.15</v>
      </c>
      <c r="M907" s="2">
        <v>126.83</v>
      </c>
      <c r="N907" s="2">
        <v>27.22</v>
      </c>
      <c r="O907" s="1" t="s">
        <v>35</v>
      </c>
      <c r="P907" s="1" t="s">
        <v>27</v>
      </c>
      <c r="Q907" s="1" t="s">
        <v>28</v>
      </c>
      <c r="R907" s="3">
        <v>4</v>
      </c>
      <c r="S907" s="3">
        <f t="shared" si="43"/>
        <v>2025</v>
      </c>
      <c r="T907" s="3">
        <f t="shared" si="42"/>
        <v>12</v>
      </c>
      <c r="U907" t="str">
        <f t="shared" si="44"/>
        <v>December</v>
      </c>
    </row>
    <row r="908" spans="1:21" x14ac:dyDescent="0.3">
      <c r="A908" t="s">
        <v>1812</v>
      </c>
      <c r="B908" s="11">
        <v>45973</v>
      </c>
      <c r="C908" t="s">
        <v>1183</v>
      </c>
      <c r="D908" s="1" t="s">
        <v>133</v>
      </c>
      <c r="E908" s="1" t="s">
        <v>106</v>
      </c>
      <c r="F908" s="1" t="s">
        <v>65</v>
      </c>
      <c r="G908" s="1" t="s">
        <v>437</v>
      </c>
      <c r="H908" s="1" t="s">
        <v>293</v>
      </c>
      <c r="I908" s="1" t="s">
        <v>86</v>
      </c>
      <c r="J908" s="3">
        <v>1</v>
      </c>
      <c r="K908" s="2">
        <v>24.39</v>
      </c>
      <c r="L908" s="2">
        <v>0.05</v>
      </c>
      <c r="M908" s="2">
        <v>23.17</v>
      </c>
      <c r="N908" s="2">
        <v>8.4600000000000009</v>
      </c>
      <c r="O908" s="1" t="s">
        <v>80</v>
      </c>
      <c r="P908" s="1" t="s">
        <v>27</v>
      </c>
      <c r="Q908" s="1" t="s">
        <v>28</v>
      </c>
      <c r="R908" s="3">
        <v>4</v>
      </c>
      <c r="S908" s="3">
        <f t="shared" si="43"/>
        <v>2025</v>
      </c>
      <c r="T908" s="3">
        <f t="shared" si="42"/>
        <v>11</v>
      </c>
      <c r="U908" t="str">
        <f t="shared" si="44"/>
        <v>November</v>
      </c>
    </row>
    <row r="909" spans="1:21" x14ac:dyDescent="0.3">
      <c r="A909" t="s">
        <v>1813</v>
      </c>
      <c r="B909" s="11">
        <v>45791</v>
      </c>
      <c r="C909" t="s">
        <v>1814</v>
      </c>
      <c r="D909" s="1" t="s">
        <v>157</v>
      </c>
      <c r="E909" s="1" t="s">
        <v>106</v>
      </c>
      <c r="F909" s="1" t="s">
        <v>65</v>
      </c>
      <c r="G909" s="1" t="s">
        <v>107</v>
      </c>
      <c r="H909" s="1" t="s">
        <v>125</v>
      </c>
      <c r="I909" s="1" t="s">
        <v>34</v>
      </c>
      <c r="J909" s="3">
        <v>1</v>
      </c>
      <c r="K909" s="2">
        <v>149.25</v>
      </c>
      <c r="L909" s="2">
        <v>0.1</v>
      </c>
      <c r="M909" s="2">
        <v>134.32</v>
      </c>
      <c r="N909" s="2">
        <v>23.91</v>
      </c>
      <c r="O909" s="1" t="s">
        <v>26</v>
      </c>
      <c r="P909" s="1" t="s">
        <v>27</v>
      </c>
      <c r="Q909" s="1" t="s">
        <v>81</v>
      </c>
      <c r="R909" s="3">
        <v>5</v>
      </c>
      <c r="S909" s="3">
        <f t="shared" si="43"/>
        <v>2025</v>
      </c>
      <c r="T909" s="3">
        <f t="shared" si="42"/>
        <v>5</v>
      </c>
      <c r="U909" t="str">
        <f t="shared" si="44"/>
        <v>May</v>
      </c>
    </row>
    <row r="910" spans="1:21" x14ac:dyDescent="0.3">
      <c r="A910" t="s">
        <v>1815</v>
      </c>
      <c r="B910" s="11">
        <v>45759</v>
      </c>
      <c r="C910" t="s">
        <v>1816</v>
      </c>
      <c r="D910" s="1" t="s">
        <v>201</v>
      </c>
      <c r="E910" s="1" t="s">
        <v>56</v>
      </c>
      <c r="F910" s="1" t="s">
        <v>57</v>
      </c>
      <c r="G910" s="1" t="s">
        <v>255</v>
      </c>
      <c r="H910" s="1" t="s">
        <v>96</v>
      </c>
      <c r="I910" s="1" t="s">
        <v>97</v>
      </c>
      <c r="J910" s="3">
        <v>1</v>
      </c>
      <c r="K910" s="2">
        <v>79.92</v>
      </c>
      <c r="L910" s="2">
        <v>0.05</v>
      </c>
      <c r="M910" s="2">
        <v>75.92</v>
      </c>
      <c r="N910" s="2">
        <v>19.8</v>
      </c>
      <c r="O910" s="1" t="s">
        <v>35</v>
      </c>
      <c r="P910" s="1" t="s">
        <v>52</v>
      </c>
      <c r="Q910" s="1" t="s">
        <v>28</v>
      </c>
      <c r="R910" s="3">
        <v>4</v>
      </c>
      <c r="S910" s="3">
        <f t="shared" si="43"/>
        <v>2025</v>
      </c>
      <c r="T910" s="3">
        <f t="shared" si="42"/>
        <v>4</v>
      </c>
      <c r="U910" t="str">
        <f t="shared" si="44"/>
        <v>April</v>
      </c>
    </row>
    <row r="911" spans="1:21" x14ac:dyDescent="0.3">
      <c r="A911" t="s">
        <v>1817</v>
      </c>
      <c r="B911" s="11">
        <v>45806</v>
      </c>
      <c r="C911" t="s">
        <v>1818</v>
      </c>
      <c r="D911" s="1" t="s">
        <v>260</v>
      </c>
      <c r="E911" s="1" t="s">
        <v>204</v>
      </c>
      <c r="F911" s="1" t="s">
        <v>205</v>
      </c>
      <c r="G911" s="1" t="s">
        <v>334</v>
      </c>
      <c r="H911" s="1" t="s">
        <v>293</v>
      </c>
      <c r="I911" s="1" t="s">
        <v>86</v>
      </c>
      <c r="J911" s="3">
        <v>1</v>
      </c>
      <c r="K911" s="2">
        <v>23.63</v>
      </c>
      <c r="L911" s="2">
        <v>0.1</v>
      </c>
      <c r="M911" s="2">
        <v>21.27</v>
      </c>
      <c r="N911" s="2">
        <v>8.33</v>
      </c>
      <c r="O911" s="1" t="s">
        <v>80</v>
      </c>
      <c r="P911" s="1" t="s">
        <v>27</v>
      </c>
      <c r="Q911" s="1" t="s">
        <v>36</v>
      </c>
      <c r="R911" s="3">
        <v>4</v>
      </c>
      <c r="S911" s="3">
        <f t="shared" si="43"/>
        <v>2025</v>
      </c>
      <c r="T911" s="3">
        <f t="shared" si="42"/>
        <v>5</v>
      </c>
      <c r="U911" t="str">
        <f t="shared" si="44"/>
        <v>May</v>
      </c>
    </row>
    <row r="912" spans="1:21" x14ac:dyDescent="0.3">
      <c r="A912" t="s">
        <v>1819</v>
      </c>
      <c r="B912" s="11">
        <v>45888</v>
      </c>
      <c r="C912" t="s">
        <v>375</v>
      </c>
      <c r="D912" s="1" t="s">
        <v>175</v>
      </c>
      <c r="E912" s="1" t="s">
        <v>21</v>
      </c>
      <c r="F912" s="1" t="s">
        <v>22</v>
      </c>
      <c r="G912" s="1" t="s">
        <v>320</v>
      </c>
      <c r="H912" s="1" t="s">
        <v>135</v>
      </c>
      <c r="I912" s="1" t="s">
        <v>60</v>
      </c>
      <c r="J912" s="3">
        <v>2</v>
      </c>
      <c r="K912" s="2">
        <v>189.32</v>
      </c>
      <c r="L912" s="2">
        <v>0.05</v>
      </c>
      <c r="M912" s="2">
        <v>359.71</v>
      </c>
      <c r="N912" s="2">
        <v>67.040000000000006</v>
      </c>
      <c r="O912" s="1" t="s">
        <v>44</v>
      </c>
      <c r="P912" s="1" t="s">
        <v>136</v>
      </c>
      <c r="Q912" s="1" t="s">
        <v>28</v>
      </c>
      <c r="R912" s="3">
        <v>5</v>
      </c>
      <c r="S912" s="3">
        <f t="shared" si="43"/>
        <v>2025</v>
      </c>
      <c r="T912" s="3">
        <f t="shared" si="42"/>
        <v>8</v>
      </c>
      <c r="U912" t="str">
        <f t="shared" si="44"/>
        <v>August</v>
      </c>
    </row>
    <row r="913" spans="1:21" x14ac:dyDescent="0.3">
      <c r="A913" t="s">
        <v>1820</v>
      </c>
      <c r="B913" s="11">
        <v>45762</v>
      </c>
      <c r="C913" t="s">
        <v>1821</v>
      </c>
      <c r="D913" s="1" t="s">
        <v>260</v>
      </c>
      <c r="E913" s="1" t="s">
        <v>71</v>
      </c>
      <c r="F913" s="1" t="s">
        <v>72</v>
      </c>
      <c r="G913" s="1" t="s">
        <v>73</v>
      </c>
      <c r="H913" s="1" t="s">
        <v>24</v>
      </c>
      <c r="I913" s="1" t="s">
        <v>25</v>
      </c>
      <c r="J913" s="3">
        <v>3</v>
      </c>
      <c r="K913" s="2">
        <v>45.91</v>
      </c>
      <c r="L913" s="2">
        <v>0.1</v>
      </c>
      <c r="M913" s="2">
        <v>123.95</v>
      </c>
      <c r="N913" s="2">
        <v>43.31</v>
      </c>
      <c r="O913" s="1" t="s">
        <v>224</v>
      </c>
      <c r="P913" s="1" t="s">
        <v>136</v>
      </c>
      <c r="Q913" s="1" t="s">
        <v>28</v>
      </c>
      <c r="R913" s="3">
        <v>4</v>
      </c>
      <c r="S913" s="3">
        <f t="shared" si="43"/>
        <v>2025</v>
      </c>
      <c r="T913" s="3">
        <f t="shared" si="42"/>
        <v>4</v>
      </c>
      <c r="U913" t="str">
        <f t="shared" si="44"/>
        <v>April</v>
      </c>
    </row>
    <row r="914" spans="1:21" x14ac:dyDescent="0.3">
      <c r="A914" t="s">
        <v>1822</v>
      </c>
      <c r="B914" s="11">
        <v>45902</v>
      </c>
      <c r="C914" t="s">
        <v>1823</v>
      </c>
      <c r="D914" s="1" t="s">
        <v>122</v>
      </c>
      <c r="E914" s="1" t="s">
        <v>143</v>
      </c>
      <c r="F914" s="1" t="s">
        <v>144</v>
      </c>
      <c r="G914" s="1" t="s">
        <v>198</v>
      </c>
      <c r="H914" s="1" t="s">
        <v>66</v>
      </c>
      <c r="I914" s="1" t="s">
        <v>67</v>
      </c>
      <c r="J914" s="3">
        <v>2</v>
      </c>
      <c r="K914" s="2">
        <v>54.32</v>
      </c>
      <c r="L914" s="2">
        <v>0.1</v>
      </c>
      <c r="M914" s="2">
        <v>97.78</v>
      </c>
      <c r="N914" s="2">
        <v>26.55</v>
      </c>
      <c r="O914" s="1" t="s">
        <v>44</v>
      </c>
      <c r="P914" s="1" t="s">
        <v>52</v>
      </c>
      <c r="Q914" s="1" t="s">
        <v>28</v>
      </c>
      <c r="R914" s="3">
        <v>4</v>
      </c>
      <c r="S914" s="3">
        <f t="shared" si="43"/>
        <v>2025</v>
      </c>
      <c r="T914" s="3">
        <f t="shared" si="42"/>
        <v>9</v>
      </c>
      <c r="U914" t="str">
        <f t="shared" si="44"/>
        <v>September</v>
      </c>
    </row>
    <row r="915" spans="1:21" x14ac:dyDescent="0.3">
      <c r="A915" t="s">
        <v>1824</v>
      </c>
      <c r="B915" s="11">
        <v>45818</v>
      </c>
      <c r="C915" t="s">
        <v>918</v>
      </c>
      <c r="D915" s="1" t="s">
        <v>76</v>
      </c>
      <c r="E915" s="1" t="s">
        <v>64</v>
      </c>
      <c r="F915" s="1" t="s">
        <v>65</v>
      </c>
      <c r="G915" s="1" t="s">
        <v>158</v>
      </c>
      <c r="H915" s="1" t="s">
        <v>96</v>
      </c>
      <c r="I915" s="1" t="s">
        <v>97</v>
      </c>
      <c r="J915" s="3">
        <v>1</v>
      </c>
      <c r="K915" s="2">
        <v>74.930000000000007</v>
      </c>
      <c r="L915" s="2">
        <v>0.2</v>
      </c>
      <c r="M915" s="2">
        <v>59.94</v>
      </c>
      <c r="N915" s="2">
        <v>12.74</v>
      </c>
      <c r="O915" s="1" t="s">
        <v>35</v>
      </c>
      <c r="P915" s="1" t="s">
        <v>27</v>
      </c>
      <c r="Q915" s="1" t="s">
        <v>28</v>
      </c>
      <c r="R915" s="3">
        <v>5</v>
      </c>
      <c r="S915" s="3">
        <f t="shared" si="43"/>
        <v>2025</v>
      </c>
      <c r="T915" s="3">
        <f t="shared" si="42"/>
        <v>6</v>
      </c>
      <c r="U915" t="str">
        <f t="shared" si="44"/>
        <v>June</v>
      </c>
    </row>
    <row r="916" spans="1:21" x14ac:dyDescent="0.3">
      <c r="A916" t="s">
        <v>1825</v>
      </c>
      <c r="B916" s="11">
        <v>45873</v>
      </c>
      <c r="C916" t="s">
        <v>1826</v>
      </c>
      <c r="D916" s="1" t="s">
        <v>70</v>
      </c>
      <c r="E916" s="1" t="s">
        <v>40</v>
      </c>
      <c r="F916" s="1" t="s">
        <v>41</v>
      </c>
      <c r="G916" s="1" t="s">
        <v>42</v>
      </c>
      <c r="H916" s="1" t="s">
        <v>135</v>
      </c>
      <c r="I916" s="1" t="s">
        <v>60</v>
      </c>
      <c r="J916" s="3">
        <v>1</v>
      </c>
      <c r="K916" s="2">
        <v>204.38</v>
      </c>
      <c r="L916" s="2">
        <v>0.05</v>
      </c>
      <c r="M916" s="2">
        <v>194.16</v>
      </c>
      <c r="N916" s="2">
        <v>38.979999999999997</v>
      </c>
      <c r="O916" s="1" t="s">
        <v>80</v>
      </c>
      <c r="P916" s="1" t="s">
        <v>136</v>
      </c>
      <c r="Q916" s="1" t="s">
        <v>28</v>
      </c>
      <c r="R916" s="3">
        <v>4</v>
      </c>
      <c r="S916" s="3">
        <f t="shared" si="43"/>
        <v>2025</v>
      </c>
      <c r="T916" s="3">
        <f t="shared" si="42"/>
        <v>8</v>
      </c>
      <c r="U916" t="str">
        <f t="shared" si="44"/>
        <v>August</v>
      </c>
    </row>
    <row r="917" spans="1:21" x14ac:dyDescent="0.3">
      <c r="A917" t="s">
        <v>1827</v>
      </c>
      <c r="B917" s="11">
        <v>45828</v>
      </c>
      <c r="C917" t="s">
        <v>1828</v>
      </c>
      <c r="D917" s="1" t="s">
        <v>315</v>
      </c>
      <c r="E917" s="1" t="s">
        <v>123</v>
      </c>
      <c r="F917" s="1" t="s">
        <v>57</v>
      </c>
      <c r="G917" s="1" t="s">
        <v>337</v>
      </c>
      <c r="H917" s="1" t="s">
        <v>135</v>
      </c>
      <c r="I917" s="1" t="s">
        <v>60</v>
      </c>
      <c r="J917" s="3">
        <v>1</v>
      </c>
      <c r="K917" s="2">
        <v>187.33</v>
      </c>
      <c r="L917" s="2">
        <v>0</v>
      </c>
      <c r="M917" s="2">
        <v>187.33</v>
      </c>
      <c r="N917" s="2">
        <v>44.13</v>
      </c>
      <c r="O917" s="1" t="s">
        <v>44</v>
      </c>
      <c r="P917" s="1" t="s">
        <v>27</v>
      </c>
      <c r="Q917" s="1" t="s">
        <v>81</v>
      </c>
      <c r="R917" s="3">
        <v>4</v>
      </c>
      <c r="S917" s="3">
        <f t="shared" si="43"/>
        <v>2025</v>
      </c>
      <c r="T917" s="3">
        <f t="shared" si="42"/>
        <v>6</v>
      </c>
      <c r="U917" t="str">
        <f t="shared" si="44"/>
        <v>June</v>
      </c>
    </row>
    <row r="918" spans="1:21" x14ac:dyDescent="0.3">
      <c r="A918" t="s">
        <v>1829</v>
      </c>
      <c r="B918" s="11">
        <v>45773</v>
      </c>
      <c r="C918" t="s">
        <v>731</v>
      </c>
      <c r="D918" s="1" t="s">
        <v>185</v>
      </c>
      <c r="E918" s="1" t="s">
        <v>123</v>
      </c>
      <c r="F918" s="1" t="s">
        <v>57</v>
      </c>
      <c r="G918" s="1" t="s">
        <v>139</v>
      </c>
      <c r="H918" s="1" t="s">
        <v>90</v>
      </c>
      <c r="I918" s="1" t="s">
        <v>86</v>
      </c>
      <c r="J918" s="3">
        <v>3</v>
      </c>
      <c r="K918" s="2">
        <v>107.44</v>
      </c>
      <c r="L918" s="2">
        <v>0.15</v>
      </c>
      <c r="M918" s="2">
        <v>273.97000000000003</v>
      </c>
      <c r="N918" s="2">
        <v>78.58</v>
      </c>
      <c r="O918" s="1" t="s">
        <v>109</v>
      </c>
      <c r="P918" s="1" t="s">
        <v>136</v>
      </c>
      <c r="Q918" s="1" t="s">
        <v>28</v>
      </c>
      <c r="R918" s="3">
        <v>3</v>
      </c>
      <c r="S918" s="3">
        <f t="shared" si="43"/>
        <v>2025</v>
      </c>
      <c r="T918" s="3">
        <f t="shared" si="42"/>
        <v>4</v>
      </c>
      <c r="U918" t="str">
        <f t="shared" si="44"/>
        <v>April</v>
      </c>
    </row>
    <row r="919" spans="1:21" x14ac:dyDescent="0.3">
      <c r="A919" t="s">
        <v>1830</v>
      </c>
      <c r="B919" s="11">
        <v>46009</v>
      </c>
      <c r="C919" t="s">
        <v>1282</v>
      </c>
      <c r="D919" s="1" t="s">
        <v>166</v>
      </c>
      <c r="E919" s="1" t="s">
        <v>94</v>
      </c>
      <c r="F919" s="1" t="s">
        <v>95</v>
      </c>
      <c r="G919" s="1" t="s">
        <v>94</v>
      </c>
      <c r="H919" s="1" t="s">
        <v>78</v>
      </c>
      <c r="I919" s="1" t="s">
        <v>79</v>
      </c>
      <c r="J919" s="3">
        <v>3</v>
      </c>
      <c r="K919" s="2">
        <v>20.02</v>
      </c>
      <c r="L919" s="2">
        <v>0.15</v>
      </c>
      <c r="M919" s="2">
        <v>51.04</v>
      </c>
      <c r="N919" s="2">
        <v>20.82</v>
      </c>
      <c r="O919" s="1" t="s">
        <v>26</v>
      </c>
      <c r="P919" s="1" t="s">
        <v>27</v>
      </c>
      <c r="Q919" s="1" t="s">
        <v>28</v>
      </c>
      <c r="R919" s="3">
        <v>5</v>
      </c>
      <c r="S919" s="3">
        <f t="shared" si="43"/>
        <v>2025</v>
      </c>
      <c r="T919" s="3">
        <f t="shared" si="42"/>
        <v>12</v>
      </c>
      <c r="U919" t="str">
        <f t="shared" si="44"/>
        <v>December</v>
      </c>
    </row>
    <row r="920" spans="1:21" x14ac:dyDescent="0.3">
      <c r="A920" t="s">
        <v>1831</v>
      </c>
      <c r="B920" s="11">
        <v>45956</v>
      </c>
      <c r="C920" t="s">
        <v>1832</v>
      </c>
      <c r="D920" s="1" t="s">
        <v>260</v>
      </c>
      <c r="E920" s="1" t="s">
        <v>100</v>
      </c>
      <c r="F920" s="1" t="s">
        <v>57</v>
      </c>
      <c r="G920" s="1" t="s">
        <v>130</v>
      </c>
      <c r="H920" s="1" t="s">
        <v>78</v>
      </c>
      <c r="I920" s="1" t="s">
        <v>79</v>
      </c>
      <c r="J920" s="3">
        <v>2</v>
      </c>
      <c r="K920" s="2">
        <v>18.27</v>
      </c>
      <c r="L920" s="2">
        <v>0.15</v>
      </c>
      <c r="M920" s="2">
        <v>31.06</v>
      </c>
      <c r="N920" s="2">
        <v>11.98</v>
      </c>
      <c r="O920" s="1" t="s">
        <v>26</v>
      </c>
      <c r="P920" s="1" t="s">
        <v>27</v>
      </c>
      <c r="Q920" s="1" t="s">
        <v>81</v>
      </c>
      <c r="R920" s="3">
        <v>4</v>
      </c>
      <c r="S920" s="3">
        <f t="shared" si="43"/>
        <v>2025</v>
      </c>
      <c r="T920" s="3">
        <f t="shared" si="42"/>
        <v>10</v>
      </c>
      <c r="U920" t="str">
        <f t="shared" si="44"/>
        <v>October</v>
      </c>
    </row>
    <row r="921" spans="1:21" x14ac:dyDescent="0.3">
      <c r="A921" t="s">
        <v>1833</v>
      </c>
      <c r="B921" s="11">
        <v>45712</v>
      </c>
      <c r="C921" t="s">
        <v>1834</v>
      </c>
      <c r="D921" s="1" t="s">
        <v>47</v>
      </c>
      <c r="E921" s="1" t="s">
        <v>56</v>
      </c>
      <c r="F921" s="1" t="s">
        <v>57</v>
      </c>
      <c r="G921" s="1" t="s">
        <v>255</v>
      </c>
      <c r="H921" s="1" t="s">
        <v>167</v>
      </c>
      <c r="I921" s="1" t="s">
        <v>67</v>
      </c>
      <c r="J921" s="3">
        <v>1</v>
      </c>
      <c r="K921" s="2">
        <v>66.45</v>
      </c>
      <c r="L921" s="2">
        <v>0</v>
      </c>
      <c r="M921" s="2">
        <v>66.45</v>
      </c>
      <c r="N921" s="2">
        <v>17.73</v>
      </c>
      <c r="O921" s="1" t="s">
        <v>80</v>
      </c>
      <c r="P921" s="1" t="s">
        <v>136</v>
      </c>
      <c r="Q921" s="1" t="s">
        <v>28</v>
      </c>
      <c r="R921" s="3">
        <v>4</v>
      </c>
      <c r="S921" s="3">
        <f t="shared" si="43"/>
        <v>2025</v>
      </c>
      <c r="T921" s="3">
        <f t="shared" si="42"/>
        <v>2</v>
      </c>
      <c r="U921" t="str">
        <f t="shared" si="44"/>
        <v>February</v>
      </c>
    </row>
    <row r="922" spans="1:21" x14ac:dyDescent="0.3">
      <c r="A922" t="s">
        <v>1835</v>
      </c>
      <c r="B922" s="11">
        <v>45988</v>
      </c>
      <c r="C922" t="s">
        <v>1836</v>
      </c>
      <c r="D922" s="1" t="s">
        <v>63</v>
      </c>
      <c r="E922" s="1" t="s">
        <v>123</v>
      </c>
      <c r="F922" s="1" t="s">
        <v>57</v>
      </c>
      <c r="G922" s="1" t="s">
        <v>139</v>
      </c>
      <c r="H922" s="1" t="s">
        <v>167</v>
      </c>
      <c r="I922" s="1" t="s">
        <v>67</v>
      </c>
      <c r="J922" s="3">
        <v>2</v>
      </c>
      <c r="K922" s="2">
        <v>65.2</v>
      </c>
      <c r="L922" s="2">
        <v>0.25</v>
      </c>
      <c r="M922" s="2">
        <v>97.8</v>
      </c>
      <c r="N922" s="2">
        <v>24.88</v>
      </c>
      <c r="O922" s="1" t="s">
        <v>35</v>
      </c>
      <c r="P922" s="1" t="s">
        <v>136</v>
      </c>
      <c r="Q922" s="1" t="s">
        <v>36</v>
      </c>
      <c r="R922" s="3">
        <v>5</v>
      </c>
      <c r="S922" s="3">
        <f t="shared" si="43"/>
        <v>2025</v>
      </c>
      <c r="T922" s="3">
        <f t="shared" si="42"/>
        <v>11</v>
      </c>
      <c r="U922" t="str">
        <f t="shared" si="44"/>
        <v>November</v>
      </c>
    </row>
    <row r="923" spans="1:21" x14ac:dyDescent="0.3">
      <c r="A923" t="s">
        <v>1837</v>
      </c>
      <c r="B923" s="11">
        <v>45848</v>
      </c>
      <c r="C923" t="s">
        <v>1591</v>
      </c>
      <c r="D923" s="1" t="s">
        <v>118</v>
      </c>
      <c r="E923" s="1" t="s">
        <v>40</v>
      </c>
      <c r="F923" s="1" t="s">
        <v>41</v>
      </c>
      <c r="G923" s="1" t="s">
        <v>216</v>
      </c>
      <c r="H923" s="1" t="s">
        <v>51</v>
      </c>
      <c r="I923" s="1" t="s">
        <v>34</v>
      </c>
      <c r="J923" s="3">
        <v>1</v>
      </c>
      <c r="K923" s="2">
        <v>134.94</v>
      </c>
      <c r="L923" s="2">
        <v>0.05</v>
      </c>
      <c r="M923" s="2">
        <v>128.19999999999999</v>
      </c>
      <c r="N923" s="2">
        <v>25.95</v>
      </c>
      <c r="O923" s="1" t="s">
        <v>35</v>
      </c>
      <c r="P923" s="1" t="s">
        <v>136</v>
      </c>
      <c r="Q923" s="1" t="s">
        <v>28</v>
      </c>
      <c r="R923" s="3">
        <v>5</v>
      </c>
      <c r="S923" s="3">
        <f t="shared" si="43"/>
        <v>2025</v>
      </c>
      <c r="T923" s="3">
        <f t="shared" si="42"/>
        <v>7</v>
      </c>
      <c r="U923" t="str">
        <f t="shared" si="44"/>
        <v>July</v>
      </c>
    </row>
    <row r="924" spans="1:21" x14ac:dyDescent="0.3">
      <c r="A924" t="s">
        <v>1838</v>
      </c>
      <c r="B924" s="11">
        <v>45995</v>
      </c>
      <c r="C924" t="s">
        <v>1839</v>
      </c>
      <c r="D924" s="1" t="s">
        <v>157</v>
      </c>
      <c r="E924" s="1" t="s">
        <v>106</v>
      </c>
      <c r="F924" s="1" t="s">
        <v>65</v>
      </c>
      <c r="G924" s="1" t="s">
        <v>437</v>
      </c>
      <c r="H924" s="1" t="s">
        <v>85</v>
      </c>
      <c r="I924" s="1" t="s">
        <v>86</v>
      </c>
      <c r="J924" s="3">
        <v>1</v>
      </c>
      <c r="K924" s="2">
        <v>120.08</v>
      </c>
      <c r="L924" s="2">
        <v>0.25</v>
      </c>
      <c r="M924" s="2">
        <v>90.06</v>
      </c>
      <c r="N924" s="2">
        <v>14.36</v>
      </c>
      <c r="O924" s="1" t="s">
        <v>44</v>
      </c>
      <c r="P924" s="1" t="s">
        <v>136</v>
      </c>
      <c r="Q924" s="1" t="s">
        <v>36</v>
      </c>
      <c r="R924" s="3">
        <v>3</v>
      </c>
      <c r="S924" s="3">
        <f t="shared" si="43"/>
        <v>2025</v>
      </c>
      <c r="T924" s="3">
        <f t="shared" si="42"/>
        <v>12</v>
      </c>
      <c r="U924" t="str">
        <f t="shared" si="44"/>
        <v>December</v>
      </c>
    </row>
    <row r="925" spans="1:21" x14ac:dyDescent="0.3">
      <c r="A925" t="s">
        <v>1840</v>
      </c>
      <c r="B925" s="11">
        <v>45968</v>
      </c>
      <c r="C925" t="s">
        <v>1841</v>
      </c>
      <c r="D925" s="1" t="s">
        <v>189</v>
      </c>
      <c r="E925" s="1" t="s">
        <v>94</v>
      </c>
      <c r="F925" s="1" t="s">
        <v>95</v>
      </c>
      <c r="G925" s="1" t="s">
        <v>94</v>
      </c>
      <c r="H925" s="1" t="s">
        <v>135</v>
      </c>
      <c r="I925" s="1" t="s">
        <v>60</v>
      </c>
      <c r="J925" s="3">
        <v>1</v>
      </c>
      <c r="K925" s="2">
        <v>185.77</v>
      </c>
      <c r="L925" s="2">
        <v>0.2</v>
      </c>
      <c r="M925" s="2">
        <v>148.62</v>
      </c>
      <c r="N925" s="2">
        <v>24.5</v>
      </c>
      <c r="O925" s="1" t="s">
        <v>44</v>
      </c>
      <c r="P925" s="1" t="s">
        <v>27</v>
      </c>
      <c r="Q925" s="1" t="s">
        <v>28</v>
      </c>
      <c r="R925" s="3">
        <v>4</v>
      </c>
      <c r="S925" s="3">
        <f t="shared" si="43"/>
        <v>2025</v>
      </c>
      <c r="T925" s="3">
        <f t="shared" si="42"/>
        <v>11</v>
      </c>
      <c r="U925" t="str">
        <f t="shared" si="44"/>
        <v>November</v>
      </c>
    </row>
    <row r="926" spans="1:21" x14ac:dyDescent="0.3">
      <c r="A926" t="s">
        <v>1842</v>
      </c>
      <c r="B926" s="11">
        <v>45824</v>
      </c>
      <c r="C926" t="s">
        <v>1843</v>
      </c>
      <c r="D926" s="1" t="s">
        <v>178</v>
      </c>
      <c r="E926" s="1" t="s">
        <v>40</v>
      </c>
      <c r="F926" s="1" t="s">
        <v>41</v>
      </c>
      <c r="G926" s="1" t="s">
        <v>42</v>
      </c>
      <c r="H926" s="1" t="s">
        <v>85</v>
      </c>
      <c r="I926" s="1" t="s">
        <v>86</v>
      </c>
      <c r="J926" s="3">
        <v>1</v>
      </c>
      <c r="K926" s="2">
        <v>131.72999999999999</v>
      </c>
      <c r="L926" s="2">
        <v>0.1</v>
      </c>
      <c r="M926" s="2">
        <v>118.56</v>
      </c>
      <c r="N926" s="2">
        <v>20.72</v>
      </c>
      <c r="O926" s="1" t="s">
        <v>80</v>
      </c>
      <c r="P926" s="1" t="s">
        <v>27</v>
      </c>
      <c r="Q926" s="1" t="s">
        <v>28</v>
      </c>
      <c r="R926" s="3">
        <v>2</v>
      </c>
      <c r="S926" s="3">
        <f t="shared" si="43"/>
        <v>2025</v>
      </c>
      <c r="T926" s="3">
        <f t="shared" si="42"/>
        <v>6</v>
      </c>
      <c r="U926" t="str">
        <f t="shared" si="44"/>
        <v>June</v>
      </c>
    </row>
    <row r="927" spans="1:21" x14ac:dyDescent="0.3">
      <c r="A927" t="s">
        <v>1844</v>
      </c>
      <c r="B927" s="11">
        <v>45666</v>
      </c>
      <c r="C927" t="s">
        <v>1845</v>
      </c>
      <c r="D927" s="1" t="s">
        <v>175</v>
      </c>
      <c r="E927" s="1" t="s">
        <v>56</v>
      </c>
      <c r="F927" s="1" t="s">
        <v>57</v>
      </c>
      <c r="G927" s="1" t="s">
        <v>58</v>
      </c>
      <c r="H927" s="1" t="s">
        <v>43</v>
      </c>
      <c r="I927" s="1" t="s">
        <v>34</v>
      </c>
      <c r="J927" s="3">
        <v>1</v>
      </c>
      <c r="K927" s="2">
        <v>91.44</v>
      </c>
      <c r="L927" s="2">
        <v>0.15</v>
      </c>
      <c r="M927" s="2">
        <v>77.73</v>
      </c>
      <c r="N927" s="2">
        <v>17.12</v>
      </c>
      <c r="O927" s="1" t="s">
        <v>35</v>
      </c>
      <c r="P927" s="1" t="s">
        <v>136</v>
      </c>
      <c r="Q927" s="1" t="s">
        <v>28</v>
      </c>
      <c r="R927" s="3">
        <v>2</v>
      </c>
      <c r="S927" s="3">
        <f t="shared" si="43"/>
        <v>2025</v>
      </c>
      <c r="T927" s="3">
        <f t="shared" si="42"/>
        <v>1</v>
      </c>
      <c r="U927" t="str">
        <f t="shared" si="44"/>
        <v>January</v>
      </c>
    </row>
    <row r="928" spans="1:21" x14ac:dyDescent="0.3">
      <c r="A928" t="s">
        <v>1846</v>
      </c>
      <c r="B928" s="11">
        <v>45763</v>
      </c>
      <c r="C928" t="s">
        <v>1847</v>
      </c>
      <c r="D928" s="1" t="s">
        <v>39</v>
      </c>
      <c r="E928" s="1" t="s">
        <v>56</v>
      </c>
      <c r="F928" s="1" t="s">
        <v>57</v>
      </c>
      <c r="G928" s="1" t="s">
        <v>296</v>
      </c>
      <c r="H928" s="1" t="s">
        <v>78</v>
      </c>
      <c r="I928" s="1" t="s">
        <v>79</v>
      </c>
      <c r="J928" s="3">
        <v>1</v>
      </c>
      <c r="K928" s="2">
        <v>19.38</v>
      </c>
      <c r="L928" s="2">
        <v>0.15</v>
      </c>
      <c r="M928" s="2">
        <v>16.48</v>
      </c>
      <c r="N928" s="2">
        <v>6.81</v>
      </c>
      <c r="O928" s="1" t="s">
        <v>80</v>
      </c>
      <c r="P928" s="1" t="s">
        <v>52</v>
      </c>
      <c r="Q928" s="1" t="s">
        <v>28</v>
      </c>
      <c r="R928" s="3">
        <v>3</v>
      </c>
      <c r="S928" s="3">
        <f t="shared" si="43"/>
        <v>2025</v>
      </c>
      <c r="T928" s="3">
        <f t="shared" si="42"/>
        <v>4</v>
      </c>
      <c r="U928" t="str">
        <f t="shared" si="44"/>
        <v>April</v>
      </c>
    </row>
    <row r="929" spans="1:21" x14ac:dyDescent="0.3">
      <c r="A929" t="s">
        <v>1848</v>
      </c>
      <c r="B929" s="11">
        <v>45869</v>
      </c>
      <c r="C929" t="s">
        <v>1849</v>
      </c>
      <c r="D929" s="1" t="s">
        <v>157</v>
      </c>
      <c r="E929" s="1" t="s">
        <v>40</v>
      </c>
      <c r="F929" s="1" t="s">
        <v>41</v>
      </c>
      <c r="G929" s="1" t="s">
        <v>343</v>
      </c>
      <c r="H929" s="1" t="s">
        <v>85</v>
      </c>
      <c r="I929" s="1" t="s">
        <v>86</v>
      </c>
      <c r="J929" s="3">
        <v>1</v>
      </c>
      <c r="K929" s="2">
        <v>120.14</v>
      </c>
      <c r="L929" s="2">
        <v>0.1</v>
      </c>
      <c r="M929" s="2">
        <v>108.13</v>
      </c>
      <c r="N929" s="2">
        <v>18.55</v>
      </c>
      <c r="O929" s="1" t="s">
        <v>44</v>
      </c>
      <c r="P929" s="1" t="s">
        <v>27</v>
      </c>
      <c r="Q929" s="1" t="s">
        <v>81</v>
      </c>
      <c r="R929" s="3">
        <v>5</v>
      </c>
      <c r="S929" s="3">
        <f t="shared" si="43"/>
        <v>2025</v>
      </c>
      <c r="T929" s="3">
        <f t="shared" si="42"/>
        <v>7</v>
      </c>
      <c r="U929" t="str">
        <f t="shared" si="44"/>
        <v>July</v>
      </c>
    </row>
    <row r="930" spans="1:21" x14ac:dyDescent="0.3">
      <c r="A930" t="s">
        <v>1850</v>
      </c>
      <c r="B930" s="11">
        <v>45905</v>
      </c>
      <c r="C930" t="s">
        <v>1851</v>
      </c>
      <c r="D930" s="1" t="s">
        <v>201</v>
      </c>
      <c r="E930" s="1" t="s">
        <v>40</v>
      </c>
      <c r="F930" s="1" t="s">
        <v>41</v>
      </c>
      <c r="G930" s="1" t="s">
        <v>42</v>
      </c>
      <c r="H930" s="1" t="s">
        <v>167</v>
      </c>
      <c r="I930" s="1" t="s">
        <v>67</v>
      </c>
      <c r="J930" s="3">
        <v>2</v>
      </c>
      <c r="K930" s="2">
        <v>67.97</v>
      </c>
      <c r="L930" s="2">
        <v>0</v>
      </c>
      <c r="M930" s="2">
        <v>135.94</v>
      </c>
      <c r="N930" s="2">
        <v>34.89</v>
      </c>
      <c r="O930" s="1" t="s">
        <v>109</v>
      </c>
      <c r="P930" s="1" t="s">
        <v>136</v>
      </c>
      <c r="Q930" s="1" t="s">
        <v>28</v>
      </c>
      <c r="R930" s="3">
        <v>5</v>
      </c>
      <c r="S930" s="3">
        <f t="shared" si="43"/>
        <v>2025</v>
      </c>
      <c r="T930" s="3">
        <f t="shared" si="42"/>
        <v>9</v>
      </c>
      <c r="U930" t="str">
        <f t="shared" si="44"/>
        <v>September</v>
      </c>
    </row>
    <row r="931" spans="1:21" x14ac:dyDescent="0.3">
      <c r="A931" t="s">
        <v>1852</v>
      </c>
      <c r="B931" s="11">
        <v>45758</v>
      </c>
      <c r="C931" t="s">
        <v>731</v>
      </c>
      <c r="D931" s="1" t="s">
        <v>201</v>
      </c>
      <c r="E931" s="1" t="s">
        <v>204</v>
      </c>
      <c r="F931" s="1" t="s">
        <v>205</v>
      </c>
      <c r="G931" s="1" t="s">
        <v>334</v>
      </c>
      <c r="H931" s="1" t="s">
        <v>182</v>
      </c>
      <c r="I931" s="1" t="s">
        <v>34</v>
      </c>
      <c r="J931" s="3">
        <v>3</v>
      </c>
      <c r="K931" s="2">
        <v>69.75</v>
      </c>
      <c r="L931" s="2">
        <v>0</v>
      </c>
      <c r="M931" s="2">
        <v>209.26</v>
      </c>
      <c r="N931" s="2">
        <v>35.26</v>
      </c>
      <c r="O931" s="1" t="s">
        <v>26</v>
      </c>
      <c r="P931" s="1" t="s">
        <v>136</v>
      </c>
      <c r="Q931" s="1" t="s">
        <v>36</v>
      </c>
      <c r="R931" s="3">
        <v>3</v>
      </c>
      <c r="S931" s="3">
        <f t="shared" si="43"/>
        <v>2025</v>
      </c>
      <c r="T931" s="3">
        <f t="shared" si="42"/>
        <v>4</v>
      </c>
      <c r="U931" t="str">
        <f t="shared" si="44"/>
        <v>April</v>
      </c>
    </row>
    <row r="932" spans="1:21" x14ac:dyDescent="0.3">
      <c r="A932" t="s">
        <v>1853</v>
      </c>
      <c r="B932" s="11">
        <v>45712</v>
      </c>
      <c r="C932" t="s">
        <v>1854</v>
      </c>
      <c r="D932" s="1" t="s">
        <v>133</v>
      </c>
      <c r="E932" s="1" t="s">
        <v>100</v>
      </c>
      <c r="F932" s="1" t="s">
        <v>57</v>
      </c>
      <c r="G932" s="1" t="s">
        <v>221</v>
      </c>
      <c r="H932" s="1" t="s">
        <v>90</v>
      </c>
      <c r="I932" s="1" t="s">
        <v>86</v>
      </c>
      <c r="J932" s="3">
        <v>1</v>
      </c>
      <c r="K932" s="2">
        <v>97.35</v>
      </c>
      <c r="L932" s="2">
        <v>0.05</v>
      </c>
      <c r="M932" s="2">
        <v>92.48</v>
      </c>
      <c r="N932" s="2">
        <v>21.09</v>
      </c>
      <c r="O932" s="1" t="s">
        <v>44</v>
      </c>
      <c r="P932" s="1" t="s">
        <v>136</v>
      </c>
      <c r="Q932" s="1" t="s">
        <v>28</v>
      </c>
      <c r="R932" s="3">
        <v>2</v>
      </c>
      <c r="S932" s="3">
        <f t="shared" si="43"/>
        <v>2025</v>
      </c>
      <c r="T932" s="3">
        <f t="shared" si="42"/>
        <v>2</v>
      </c>
      <c r="U932" t="str">
        <f t="shared" si="44"/>
        <v>February</v>
      </c>
    </row>
    <row r="933" spans="1:21" x14ac:dyDescent="0.3">
      <c r="A933" t="s">
        <v>1855</v>
      </c>
      <c r="B933" s="11">
        <v>45978</v>
      </c>
      <c r="C933" t="s">
        <v>1856</v>
      </c>
      <c r="D933" s="1" t="s">
        <v>260</v>
      </c>
      <c r="E933" s="1" t="s">
        <v>64</v>
      </c>
      <c r="F933" s="1" t="s">
        <v>65</v>
      </c>
      <c r="G933" s="1" t="s">
        <v>112</v>
      </c>
      <c r="H933" s="1" t="s">
        <v>293</v>
      </c>
      <c r="I933" s="1" t="s">
        <v>86</v>
      </c>
      <c r="J933" s="3">
        <v>2</v>
      </c>
      <c r="K933" s="2">
        <v>25.84</v>
      </c>
      <c r="L933" s="2">
        <v>0.05</v>
      </c>
      <c r="M933" s="2">
        <v>49.09</v>
      </c>
      <c r="N933" s="2">
        <v>20.68</v>
      </c>
      <c r="O933" s="1" t="s">
        <v>35</v>
      </c>
      <c r="P933" s="1" t="s">
        <v>27</v>
      </c>
      <c r="Q933" s="1" t="s">
        <v>81</v>
      </c>
      <c r="R933" s="3">
        <v>3</v>
      </c>
      <c r="S933" s="3">
        <f t="shared" si="43"/>
        <v>2025</v>
      </c>
      <c r="T933" s="3">
        <f t="shared" si="42"/>
        <v>11</v>
      </c>
      <c r="U933" t="str">
        <f t="shared" si="44"/>
        <v>November</v>
      </c>
    </row>
    <row r="934" spans="1:21" x14ac:dyDescent="0.3">
      <c r="A934" t="s">
        <v>1857</v>
      </c>
      <c r="B934" s="11">
        <v>46018</v>
      </c>
      <c r="C934" t="s">
        <v>1858</v>
      </c>
      <c r="D934" s="1" t="s">
        <v>70</v>
      </c>
      <c r="E934" s="1" t="s">
        <v>40</v>
      </c>
      <c r="F934" s="1" t="s">
        <v>41</v>
      </c>
      <c r="G934" s="1" t="s">
        <v>216</v>
      </c>
      <c r="H934" s="1" t="s">
        <v>135</v>
      </c>
      <c r="I934" s="1" t="s">
        <v>60</v>
      </c>
      <c r="J934" s="3">
        <v>1</v>
      </c>
      <c r="K934" s="2">
        <v>175.51</v>
      </c>
      <c r="L934" s="2">
        <v>0.05</v>
      </c>
      <c r="M934" s="2">
        <v>166.73</v>
      </c>
      <c r="N934" s="2">
        <v>14.43</v>
      </c>
      <c r="O934" s="1" t="s">
        <v>44</v>
      </c>
      <c r="P934" s="1" t="s">
        <v>52</v>
      </c>
      <c r="Q934" s="1" t="s">
        <v>28</v>
      </c>
      <c r="R934" s="3">
        <v>5</v>
      </c>
      <c r="S934" s="3">
        <f t="shared" si="43"/>
        <v>2025</v>
      </c>
      <c r="T934" s="3">
        <f t="shared" si="42"/>
        <v>12</v>
      </c>
      <c r="U934" t="str">
        <f t="shared" si="44"/>
        <v>December</v>
      </c>
    </row>
    <row r="935" spans="1:21" x14ac:dyDescent="0.3">
      <c r="A935" t="s">
        <v>1859</v>
      </c>
      <c r="B935" s="11">
        <v>45863</v>
      </c>
      <c r="C935" t="s">
        <v>1860</v>
      </c>
      <c r="D935" s="1" t="s">
        <v>118</v>
      </c>
      <c r="E935" s="1" t="s">
        <v>106</v>
      </c>
      <c r="F935" s="1" t="s">
        <v>65</v>
      </c>
      <c r="G935" s="1" t="s">
        <v>115</v>
      </c>
      <c r="H935" s="1" t="s">
        <v>125</v>
      </c>
      <c r="I935" s="1" t="s">
        <v>34</v>
      </c>
      <c r="J935" s="3">
        <v>2</v>
      </c>
      <c r="K935" s="2">
        <v>159.28</v>
      </c>
      <c r="L935" s="2">
        <v>0</v>
      </c>
      <c r="M935" s="2">
        <v>318.56</v>
      </c>
      <c r="N935" s="2">
        <v>60.25</v>
      </c>
      <c r="O935" s="1" t="s">
        <v>80</v>
      </c>
      <c r="P935" s="1" t="s">
        <v>27</v>
      </c>
      <c r="Q935" s="1" t="s">
        <v>28</v>
      </c>
      <c r="R935" s="3">
        <v>4</v>
      </c>
      <c r="S935" s="3">
        <f t="shared" si="43"/>
        <v>2025</v>
      </c>
      <c r="T935" s="3">
        <f t="shared" si="42"/>
        <v>7</v>
      </c>
      <c r="U935" t="str">
        <f t="shared" si="44"/>
        <v>July</v>
      </c>
    </row>
    <row r="936" spans="1:21" x14ac:dyDescent="0.3">
      <c r="A936" t="s">
        <v>1861</v>
      </c>
      <c r="B936" s="11">
        <v>45725</v>
      </c>
      <c r="C936" t="s">
        <v>716</v>
      </c>
      <c r="D936" s="1" t="s">
        <v>93</v>
      </c>
      <c r="E936" s="1" t="s">
        <v>56</v>
      </c>
      <c r="F936" s="1" t="s">
        <v>57</v>
      </c>
      <c r="G936" s="1" t="s">
        <v>279</v>
      </c>
      <c r="H936" s="1" t="s">
        <v>135</v>
      </c>
      <c r="I936" s="1" t="s">
        <v>60</v>
      </c>
      <c r="J936" s="3">
        <v>3</v>
      </c>
      <c r="K936" s="2">
        <v>177.29</v>
      </c>
      <c r="L936" s="2">
        <v>0.2</v>
      </c>
      <c r="M936" s="2">
        <v>425.5</v>
      </c>
      <c r="N936" s="2">
        <v>59.62</v>
      </c>
      <c r="O936" s="1" t="s">
        <v>35</v>
      </c>
      <c r="P936" s="1" t="s">
        <v>52</v>
      </c>
      <c r="Q936" s="1" t="s">
        <v>28</v>
      </c>
      <c r="R936" s="3">
        <v>5</v>
      </c>
      <c r="S936" s="3">
        <f t="shared" si="43"/>
        <v>2025</v>
      </c>
      <c r="T936" s="3">
        <f t="shared" si="42"/>
        <v>3</v>
      </c>
      <c r="U936" t="str">
        <f t="shared" si="44"/>
        <v>March</v>
      </c>
    </row>
    <row r="937" spans="1:21" x14ac:dyDescent="0.3">
      <c r="A937" t="s">
        <v>1862</v>
      </c>
      <c r="B937" s="11">
        <v>45764</v>
      </c>
      <c r="C937" t="s">
        <v>1863</v>
      </c>
      <c r="D937" s="1" t="s">
        <v>122</v>
      </c>
      <c r="E937" s="1" t="s">
        <v>106</v>
      </c>
      <c r="F937" s="1" t="s">
        <v>65</v>
      </c>
      <c r="G937" s="1" t="s">
        <v>115</v>
      </c>
      <c r="H937" s="1" t="s">
        <v>146</v>
      </c>
      <c r="I937" s="1" t="s">
        <v>67</v>
      </c>
      <c r="J937" s="3">
        <v>1</v>
      </c>
      <c r="K937" s="2">
        <v>79.42</v>
      </c>
      <c r="L937" s="2">
        <v>0.2</v>
      </c>
      <c r="M937" s="2">
        <v>63.53</v>
      </c>
      <c r="N937" s="2">
        <v>12.91</v>
      </c>
      <c r="O937" s="1" t="s">
        <v>44</v>
      </c>
      <c r="P937" s="1" t="s">
        <v>136</v>
      </c>
      <c r="Q937" s="1" t="s">
        <v>28</v>
      </c>
      <c r="R937" s="3">
        <v>1</v>
      </c>
      <c r="S937" s="3">
        <f t="shared" si="43"/>
        <v>2025</v>
      </c>
      <c r="T937" s="3">
        <f t="shared" si="42"/>
        <v>4</v>
      </c>
      <c r="U937" t="str">
        <f t="shared" si="44"/>
        <v>April</v>
      </c>
    </row>
    <row r="938" spans="1:21" x14ac:dyDescent="0.3">
      <c r="A938" t="s">
        <v>1864</v>
      </c>
      <c r="B938" s="11">
        <v>45665</v>
      </c>
      <c r="C938" t="s">
        <v>1865</v>
      </c>
      <c r="D938" s="1" t="s">
        <v>84</v>
      </c>
      <c r="E938" s="1" t="s">
        <v>40</v>
      </c>
      <c r="F938" s="1" t="s">
        <v>41</v>
      </c>
      <c r="G938" s="1" t="s">
        <v>343</v>
      </c>
      <c r="H938" s="1" t="s">
        <v>146</v>
      </c>
      <c r="I938" s="1" t="s">
        <v>67</v>
      </c>
      <c r="J938" s="3">
        <v>1</v>
      </c>
      <c r="K938" s="2">
        <v>75.53</v>
      </c>
      <c r="L938" s="2">
        <v>0.1</v>
      </c>
      <c r="M938" s="2">
        <v>67.98</v>
      </c>
      <c r="N938" s="2">
        <v>15.96</v>
      </c>
      <c r="O938" s="1" t="s">
        <v>80</v>
      </c>
      <c r="P938" s="1" t="s">
        <v>27</v>
      </c>
      <c r="Q938" s="1" t="s">
        <v>28</v>
      </c>
      <c r="R938" s="3">
        <v>3</v>
      </c>
      <c r="S938" s="3">
        <f t="shared" si="43"/>
        <v>2025</v>
      </c>
      <c r="T938" s="3">
        <f t="shared" si="42"/>
        <v>1</v>
      </c>
      <c r="U938" t="str">
        <f t="shared" si="44"/>
        <v>January</v>
      </c>
    </row>
    <row r="939" spans="1:21" x14ac:dyDescent="0.3">
      <c r="A939" t="s">
        <v>1866</v>
      </c>
      <c r="B939" s="11">
        <v>46000</v>
      </c>
      <c r="C939" t="s">
        <v>1116</v>
      </c>
      <c r="D939" s="1" t="s">
        <v>260</v>
      </c>
      <c r="E939" s="1" t="s">
        <v>48</v>
      </c>
      <c r="F939" s="1" t="s">
        <v>49</v>
      </c>
      <c r="G939" s="1" t="s">
        <v>340</v>
      </c>
      <c r="H939" s="1" t="s">
        <v>85</v>
      </c>
      <c r="I939" s="1" t="s">
        <v>86</v>
      </c>
      <c r="J939" s="3">
        <v>1</v>
      </c>
      <c r="K939" s="2">
        <v>136.62</v>
      </c>
      <c r="L939" s="2">
        <v>0.15</v>
      </c>
      <c r="M939" s="2">
        <v>116.13</v>
      </c>
      <c r="N939" s="2">
        <v>17.79</v>
      </c>
      <c r="O939" s="1" t="s">
        <v>44</v>
      </c>
      <c r="P939" s="1" t="s">
        <v>27</v>
      </c>
      <c r="Q939" s="1" t="s">
        <v>36</v>
      </c>
      <c r="R939" s="3">
        <v>3</v>
      </c>
      <c r="S939" s="3">
        <f t="shared" si="43"/>
        <v>2025</v>
      </c>
      <c r="T939" s="3">
        <f t="shared" si="42"/>
        <v>12</v>
      </c>
      <c r="U939" t="str">
        <f t="shared" si="44"/>
        <v>December</v>
      </c>
    </row>
    <row r="940" spans="1:21" x14ac:dyDescent="0.3">
      <c r="A940" t="s">
        <v>1867</v>
      </c>
      <c r="B940" s="11">
        <v>45704</v>
      </c>
      <c r="C940" t="s">
        <v>1157</v>
      </c>
      <c r="D940" s="1" t="s">
        <v>142</v>
      </c>
      <c r="E940" s="1" t="s">
        <v>100</v>
      </c>
      <c r="F940" s="1" t="s">
        <v>57</v>
      </c>
      <c r="G940" s="1" t="s">
        <v>221</v>
      </c>
      <c r="H940" s="1" t="s">
        <v>108</v>
      </c>
      <c r="I940" s="1" t="s">
        <v>86</v>
      </c>
      <c r="J940" s="3">
        <v>1</v>
      </c>
      <c r="K940" s="2">
        <v>144.28</v>
      </c>
      <c r="L940" s="2">
        <v>0.1</v>
      </c>
      <c r="M940" s="2">
        <v>129.85</v>
      </c>
      <c r="N940" s="2">
        <v>25.07</v>
      </c>
      <c r="O940" s="1" t="s">
        <v>80</v>
      </c>
      <c r="P940" s="1" t="s">
        <v>136</v>
      </c>
      <c r="Q940" s="1" t="s">
        <v>81</v>
      </c>
      <c r="R940" s="3">
        <v>4</v>
      </c>
      <c r="S940" s="3">
        <f t="shared" si="43"/>
        <v>2025</v>
      </c>
      <c r="T940" s="3">
        <f t="shared" si="42"/>
        <v>2</v>
      </c>
      <c r="U940" t="str">
        <f t="shared" si="44"/>
        <v>February</v>
      </c>
    </row>
    <row r="941" spans="1:21" x14ac:dyDescent="0.3">
      <c r="A941" t="s">
        <v>1868</v>
      </c>
      <c r="B941" s="11">
        <v>45883</v>
      </c>
      <c r="C941" t="s">
        <v>1869</v>
      </c>
      <c r="D941" s="1" t="s">
        <v>70</v>
      </c>
      <c r="E941" s="1" t="s">
        <v>64</v>
      </c>
      <c r="F941" s="1" t="s">
        <v>65</v>
      </c>
      <c r="G941" s="1" t="s">
        <v>195</v>
      </c>
      <c r="H941" s="1" t="s">
        <v>85</v>
      </c>
      <c r="I941" s="1" t="s">
        <v>86</v>
      </c>
      <c r="J941" s="3">
        <v>1</v>
      </c>
      <c r="K941" s="2">
        <v>124.15</v>
      </c>
      <c r="L941" s="2">
        <v>0.05</v>
      </c>
      <c r="M941" s="2">
        <v>117.94</v>
      </c>
      <c r="N941" s="2">
        <v>25.83</v>
      </c>
      <c r="O941" s="1" t="s">
        <v>35</v>
      </c>
      <c r="P941" s="1" t="s">
        <v>27</v>
      </c>
      <c r="Q941" s="1" t="s">
        <v>28</v>
      </c>
      <c r="R941" s="3">
        <v>3</v>
      </c>
      <c r="S941" s="3">
        <f t="shared" si="43"/>
        <v>2025</v>
      </c>
      <c r="T941" s="3">
        <f t="shared" si="42"/>
        <v>8</v>
      </c>
      <c r="U941" t="str">
        <f t="shared" si="44"/>
        <v>August</v>
      </c>
    </row>
    <row r="942" spans="1:21" x14ac:dyDescent="0.3">
      <c r="A942" t="s">
        <v>1870</v>
      </c>
      <c r="B942" s="11">
        <v>45765</v>
      </c>
      <c r="C942" t="s">
        <v>1871</v>
      </c>
      <c r="D942" s="1" t="s">
        <v>153</v>
      </c>
      <c r="E942" s="1" t="s">
        <v>100</v>
      </c>
      <c r="F942" s="1" t="s">
        <v>57</v>
      </c>
      <c r="G942" s="1" t="s">
        <v>154</v>
      </c>
      <c r="H942" s="1" t="s">
        <v>90</v>
      </c>
      <c r="I942" s="1" t="s">
        <v>86</v>
      </c>
      <c r="J942" s="3">
        <v>3</v>
      </c>
      <c r="K942" s="2">
        <v>104.77</v>
      </c>
      <c r="L942" s="2">
        <v>0.15</v>
      </c>
      <c r="M942" s="2">
        <v>267.17</v>
      </c>
      <c r="N942" s="2">
        <v>52.79</v>
      </c>
      <c r="O942" s="1" t="s">
        <v>35</v>
      </c>
      <c r="P942" s="1" t="s">
        <v>27</v>
      </c>
      <c r="Q942" s="1" t="s">
        <v>81</v>
      </c>
      <c r="R942" s="3">
        <v>5</v>
      </c>
      <c r="S942" s="3">
        <f t="shared" si="43"/>
        <v>2025</v>
      </c>
      <c r="T942" s="3">
        <f t="shared" si="42"/>
        <v>4</v>
      </c>
      <c r="U942" t="str">
        <f t="shared" si="44"/>
        <v>April</v>
      </c>
    </row>
    <row r="943" spans="1:21" x14ac:dyDescent="0.3">
      <c r="A943" t="s">
        <v>1872</v>
      </c>
      <c r="B943" s="11">
        <v>45874</v>
      </c>
      <c r="C943" t="s">
        <v>1873</v>
      </c>
      <c r="D943" s="1" t="s">
        <v>315</v>
      </c>
      <c r="E943" s="1" t="s">
        <v>100</v>
      </c>
      <c r="F943" s="1" t="s">
        <v>57</v>
      </c>
      <c r="G943" s="1" t="s">
        <v>154</v>
      </c>
      <c r="H943" s="1" t="s">
        <v>78</v>
      </c>
      <c r="I943" s="1" t="s">
        <v>79</v>
      </c>
      <c r="J943" s="3">
        <v>1</v>
      </c>
      <c r="K943" s="2">
        <v>19.809999999999999</v>
      </c>
      <c r="L943" s="2">
        <v>0.25</v>
      </c>
      <c r="M943" s="2">
        <v>14.86</v>
      </c>
      <c r="N943" s="2">
        <v>5.24</v>
      </c>
      <c r="O943" s="1" t="s">
        <v>44</v>
      </c>
      <c r="P943" s="1" t="s">
        <v>52</v>
      </c>
      <c r="Q943" s="1" t="s">
        <v>28</v>
      </c>
      <c r="R943" s="3">
        <v>4</v>
      </c>
      <c r="S943" s="3">
        <f t="shared" si="43"/>
        <v>2025</v>
      </c>
      <c r="T943" s="3">
        <f t="shared" si="42"/>
        <v>8</v>
      </c>
      <c r="U943" t="str">
        <f t="shared" si="44"/>
        <v>August</v>
      </c>
    </row>
    <row r="944" spans="1:21" x14ac:dyDescent="0.3">
      <c r="A944" t="s">
        <v>1874</v>
      </c>
      <c r="B944" s="11">
        <v>45912</v>
      </c>
      <c r="C944" t="s">
        <v>1875</v>
      </c>
      <c r="D944" s="1" t="s">
        <v>76</v>
      </c>
      <c r="E944" s="1" t="s">
        <v>143</v>
      </c>
      <c r="F944" s="1" t="s">
        <v>144</v>
      </c>
      <c r="G944" s="1" t="s">
        <v>145</v>
      </c>
      <c r="H944" s="1" t="s">
        <v>135</v>
      </c>
      <c r="I944" s="1" t="s">
        <v>60</v>
      </c>
      <c r="J944" s="3">
        <v>2</v>
      </c>
      <c r="K944" s="2">
        <v>202.38</v>
      </c>
      <c r="L944" s="2">
        <v>0.05</v>
      </c>
      <c r="M944" s="2">
        <v>384.52</v>
      </c>
      <c r="N944" s="2">
        <v>67.67</v>
      </c>
      <c r="O944" s="1" t="s">
        <v>35</v>
      </c>
      <c r="P944" s="1" t="s">
        <v>27</v>
      </c>
      <c r="Q944" s="1" t="s">
        <v>28</v>
      </c>
      <c r="R944" s="3">
        <v>4</v>
      </c>
      <c r="S944" s="3">
        <f t="shared" si="43"/>
        <v>2025</v>
      </c>
      <c r="T944" s="3">
        <f t="shared" si="42"/>
        <v>9</v>
      </c>
      <c r="U944" t="str">
        <f t="shared" si="44"/>
        <v>September</v>
      </c>
    </row>
    <row r="945" spans="1:21" x14ac:dyDescent="0.3">
      <c r="A945" t="s">
        <v>1876</v>
      </c>
      <c r="B945" s="11">
        <v>45977</v>
      </c>
      <c r="C945" t="s">
        <v>1877</v>
      </c>
      <c r="D945" s="1" t="s">
        <v>93</v>
      </c>
      <c r="E945" s="1" t="s">
        <v>48</v>
      </c>
      <c r="F945" s="1" t="s">
        <v>49</v>
      </c>
      <c r="G945" s="1" t="s">
        <v>10547</v>
      </c>
      <c r="H945" s="1" t="s">
        <v>159</v>
      </c>
      <c r="I945" s="1" t="s">
        <v>97</v>
      </c>
      <c r="J945" s="3">
        <v>1</v>
      </c>
      <c r="K945" s="2">
        <v>28.54</v>
      </c>
      <c r="L945" s="2">
        <v>0.15</v>
      </c>
      <c r="M945" s="2">
        <v>24.26</v>
      </c>
      <c r="N945" s="2">
        <v>8.75</v>
      </c>
      <c r="O945" s="1" t="s">
        <v>44</v>
      </c>
      <c r="P945" s="1" t="s">
        <v>27</v>
      </c>
      <c r="Q945" s="1" t="s">
        <v>81</v>
      </c>
      <c r="R945" s="3">
        <v>3</v>
      </c>
      <c r="S945" s="3">
        <f t="shared" si="43"/>
        <v>2025</v>
      </c>
      <c r="T945" s="3">
        <f t="shared" si="42"/>
        <v>11</v>
      </c>
      <c r="U945" t="str">
        <f t="shared" si="44"/>
        <v>November</v>
      </c>
    </row>
    <row r="946" spans="1:21" x14ac:dyDescent="0.3">
      <c r="A946" t="s">
        <v>1878</v>
      </c>
      <c r="B946" s="11">
        <v>45738</v>
      </c>
      <c r="C946" t="s">
        <v>1879</v>
      </c>
      <c r="D946" s="1" t="s">
        <v>70</v>
      </c>
      <c r="E946" s="1" t="s">
        <v>64</v>
      </c>
      <c r="F946" s="1" t="s">
        <v>65</v>
      </c>
      <c r="G946" s="1" t="s">
        <v>77</v>
      </c>
      <c r="H946" s="1" t="s">
        <v>66</v>
      </c>
      <c r="I946" s="1" t="s">
        <v>67</v>
      </c>
      <c r="J946" s="3">
        <v>2</v>
      </c>
      <c r="K946" s="2">
        <v>56.2</v>
      </c>
      <c r="L946" s="2">
        <v>0.15</v>
      </c>
      <c r="M946" s="2">
        <v>95.54</v>
      </c>
      <c r="N946" s="2">
        <v>32.76</v>
      </c>
      <c r="O946" s="1" t="s">
        <v>44</v>
      </c>
      <c r="P946" s="1" t="s">
        <v>27</v>
      </c>
      <c r="Q946" s="1" t="s">
        <v>28</v>
      </c>
      <c r="R946" s="3">
        <v>5</v>
      </c>
      <c r="S946" s="3">
        <f t="shared" si="43"/>
        <v>2025</v>
      </c>
      <c r="T946" s="3">
        <f t="shared" si="42"/>
        <v>3</v>
      </c>
      <c r="U946" t="str">
        <f t="shared" si="44"/>
        <v>March</v>
      </c>
    </row>
    <row r="947" spans="1:21" x14ac:dyDescent="0.3">
      <c r="A947" t="s">
        <v>1880</v>
      </c>
      <c r="B947" s="11">
        <v>45662</v>
      </c>
      <c r="C947" t="s">
        <v>1881</v>
      </c>
      <c r="D947" s="1" t="s">
        <v>105</v>
      </c>
      <c r="E947" s="1" t="s">
        <v>143</v>
      </c>
      <c r="F947" s="1" t="s">
        <v>144</v>
      </c>
      <c r="G947" s="1" t="s">
        <v>145</v>
      </c>
      <c r="H947" s="1" t="s">
        <v>51</v>
      </c>
      <c r="I947" s="1" t="s">
        <v>34</v>
      </c>
      <c r="J947" s="3">
        <v>1</v>
      </c>
      <c r="K947" s="2">
        <v>148.91</v>
      </c>
      <c r="L947" s="2">
        <v>0.05</v>
      </c>
      <c r="M947" s="2">
        <v>141.47</v>
      </c>
      <c r="N947" s="2">
        <v>25.41</v>
      </c>
      <c r="O947" s="1" t="s">
        <v>35</v>
      </c>
      <c r="P947" s="1" t="s">
        <v>27</v>
      </c>
      <c r="Q947" s="1" t="s">
        <v>36</v>
      </c>
      <c r="R947" s="3">
        <v>5</v>
      </c>
      <c r="S947" s="3">
        <f t="shared" si="43"/>
        <v>2025</v>
      </c>
      <c r="T947" s="3">
        <f t="shared" si="42"/>
        <v>1</v>
      </c>
      <c r="U947" t="str">
        <f t="shared" si="44"/>
        <v>January</v>
      </c>
    </row>
    <row r="948" spans="1:21" x14ac:dyDescent="0.3">
      <c r="A948" t="s">
        <v>1882</v>
      </c>
      <c r="B948" s="11">
        <v>45711</v>
      </c>
      <c r="C948" t="s">
        <v>1883</v>
      </c>
      <c r="D948" s="1" t="s">
        <v>201</v>
      </c>
      <c r="E948" s="1" t="s">
        <v>71</v>
      </c>
      <c r="F948" s="1" t="s">
        <v>72</v>
      </c>
      <c r="G948" s="1" t="s">
        <v>368</v>
      </c>
      <c r="H948" s="1" t="s">
        <v>182</v>
      </c>
      <c r="I948" s="1" t="s">
        <v>34</v>
      </c>
      <c r="J948" s="3">
        <v>2</v>
      </c>
      <c r="K948" s="2">
        <v>65.23</v>
      </c>
      <c r="L948" s="2">
        <v>0</v>
      </c>
      <c r="M948" s="2">
        <v>130.46</v>
      </c>
      <c r="N948" s="2">
        <v>25.81</v>
      </c>
      <c r="O948" s="1" t="s">
        <v>35</v>
      </c>
      <c r="P948" s="1" t="s">
        <v>136</v>
      </c>
      <c r="Q948" s="1" t="s">
        <v>28</v>
      </c>
      <c r="R948" s="3">
        <v>4</v>
      </c>
      <c r="S948" s="3">
        <f t="shared" si="43"/>
        <v>2025</v>
      </c>
      <c r="T948" s="3">
        <f t="shared" si="42"/>
        <v>2</v>
      </c>
      <c r="U948" t="str">
        <f t="shared" si="44"/>
        <v>February</v>
      </c>
    </row>
    <row r="949" spans="1:21" x14ac:dyDescent="0.3">
      <c r="A949" t="s">
        <v>1884</v>
      </c>
      <c r="B949" s="11">
        <v>45996</v>
      </c>
      <c r="C949" t="s">
        <v>1885</v>
      </c>
      <c r="D949" s="1" t="s">
        <v>118</v>
      </c>
      <c r="E949" s="1" t="s">
        <v>48</v>
      </c>
      <c r="F949" s="1" t="s">
        <v>49</v>
      </c>
      <c r="G949" s="1" t="s">
        <v>340</v>
      </c>
      <c r="H949" s="1" t="s">
        <v>135</v>
      </c>
      <c r="I949" s="1" t="s">
        <v>60</v>
      </c>
      <c r="J949" s="3">
        <v>2</v>
      </c>
      <c r="K949" s="2">
        <v>200.04</v>
      </c>
      <c r="L949" s="2">
        <v>0.1</v>
      </c>
      <c r="M949" s="2">
        <v>360.07</v>
      </c>
      <c r="N949" s="2">
        <v>69.5</v>
      </c>
      <c r="O949" s="1" t="s">
        <v>35</v>
      </c>
      <c r="P949" s="1" t="s">
        <v>52</v>
      </c>
      <c r="Q949" s="1" t="s">
        <v>28</v>
      </c>
      <c r="R949" s="3">
        <v>5</v>
      </c>
      <c r="S949" s="3">
        <f t="shared" si="43"/>
        <v>2025</v>
      </c>
      <c r="T949" s="3">
        <f t="shared" si="42"/>
        <v>12</v>
      </c>
      <c r="U949" t="str">
        <f t="shared" si="44"/>
        <v>December</v>
      </c>
    </row>
    <row r="950" spans="1:21" x14ac:dyDescent="0.3">
      <c r="A950" t="s">
        <v>1886</v>
      </c>
      <c r="B950" s="11">
        <v>45989</v>
      </c>
      <c r="C950" t="s">
        <v>1887</v>
      </c>
      <c r="D950" s="1" t="s">
        <v>70</v>
      </c>
      <c r="E950" s="1" t="s">
        <v>64</v>
      </c>
      <c r="F950" s="1" t="s">
        <v>65</v>
      </c>
      <c r="G950" s="1" t="s">
        <v>112</v>
      </c>
      <c r="H950" s="1" t="s">
        <v>108</v>
      </c>
      <c r="I950" s="1" t="s">
        <v>86</v>
      </c>
      <c r="J950" s="3">
        <v>3</v>
      </c>
      <c r="K950" s="2">
        <v>143.43</v>
      </c>
      <c r="L950" s="2">
        <v>0.05</v>
      </c>
      <c r="M950" s="2">
        <v>408.78</v>
      </c>
      <c r="N950" s="2">
        <v>72.680000000000007</v>
      </c>
      <c r="O950" s="1" t="s">
        <v>44</v>
      </c>
      <c r="P950" s="1" t="s">
        <v>27</v>
      </c>
      <c r="Q950" s="1" t="s">
        <v>28</v>
      </c>
      <c r="R950" s="3">
        <v>2</v>
      </c>
      <c r="S950" s="3">
        <f t="shared" si="43"/>
        <v>2025</v>
      </c>
      <c r="T950" s="3">
        <f t="shared" si="42"/>
        <v>11</v>
      </c>
      <c r="U950" t="str">
        <f t="shared" si="44"/>
        <v>November</v>
      </c>
    </row>
    <row r="951" spans="1:21" x14ac:dyDescent="0.3">
      <c r="A951" t="s">
        <v>1888</v>
      </c>
      <c r="B951" s="11">
        <v>45891</v>
      </c>
      <c r="C951" t="s">
        <v>1889</v>
      </c>
      <c r="D951" s="1" t="s">
        <v>93</v>
      </c>
      <c r="E951" s="1" t="s">
        <v>56</v>
      </c>
      <c r="F951" s="1" t="s">
        <v>57</v>
      </c>
      <c r="G951" s="1" t="s">
        <v>10547</v>
      </c>
      <c r="H951" s="1" t="s">
        <v>125</v>
      </c>
      <c r="I951" s="1" t="s">
        <v>34</v>
      </c>
      <c r="J951" s="3">
        <v>4</v>
      </c>
      <c r="K951" s="2">
        <v>147.35</v>
      </c>
      <c r="L951" s="2">
        <v>0.05</v>
      </c>
      <c r="M951" s="2">
        <v>559.92999999999995</v>
      </c>
      <c r="N951" s="2">
        <v>130.22</v>
      </c>
      <c r="O951" s="1" t="s">
        <v>35</v>
      </c>
      <c r="P951" s="1" t="s">
        <v>27</v>
      </c>
      <c r="Q951" s="1" t="s">
        <v>28</v>
      </c>
      <c r="R951" s="3">
        <v>2</v>
      </c>
      <c r="S951" s="3">
        <f t="shared" si="43"/>
        <v>2025</v>
      </c>
      <c r="T951" s="3">
        <f t="shared" si="42"/>
        <v>8</v>
      </c>
      <c r="U951" t="str">
        <f t="shared" si="44"/>
        <v>August</v>
      </c>
    </row>
    <row r="952" spans="1:21" x14ac:dyDescent="0.3">
      <c r="A952" t="s">
        <v>1890</v>
      </c>
      <c r="B952" s="11">
        <v>45892</v>
      </c>
      <c r="C952" t="s">
        <v>1891</v>
      </c>
      <c r="D952" s="1" t="s">
        <v>122</v>
      </c>
      <c r="E952" s="1" t="s">
        <v>64</v>
      </c>
      <c r="F952" s="1" t="s">
        <v>65</v>
      </c>
      <c r="G952" s="1" t="s">
        <v>195</v>
      </c>
      <c r="H952" s="1" t="s">
        <v>78</v>
      </c>
      <c r="I952" s="1" t="s">
        <v>79</v>
      </c>
      <c r="J952" s="3">
        <v>2</v>
      </c>
      <c r="K952" s="2">
        <v>19.2</v>
      </c>
      <c r="L952" s="2">
        <v>0</v>
      </c>
      <c r="M952" s="2">
        <v>38.39</v>
      </c>
      <c r="N952" s="2">
        <v>13.32</v>
      </c>
      <c r="O952" s="1" t="s">
        <v>109</v>
      </c>
      <c r="P952" s="1" t="s">
        <v>136</v>
      </c>
      <c r="Q952" s="1" t="s">
        <v>28</v>
      </c>
      <c r="R952" s="3">
        <v>4</v>
      </c>
      <c r="S952" s="3">
        <f t="shared" si="43"/>
        <v>2025</v>
      </c>
      <c r="T952" s="3">
        <f t="shared" si="42"/>
        <v>8</v>
      </c>
      <c r="U952" t="str">
        <f t="shared" si="44"/>
        <v>August</v>
      </c>
    </row>
    <row r="953" spans="1:21" x14ac:dyDescent="0.3">
      <c r="A953" t="s">
        <v>1892</v>
      </c>
      <c r="B953" s="11">
        <v>45918</v>
      </c>
      <c r="C953" t="s">
        <v>1893</v>
      </c>
      <c r="D953" s="1" t="s">
        <v>39</v>
      </c>
      <c r="E953" s="1" t="s">
        <v>94</v>
      </c>
      <c r="F953" s="1" t="s">
        <v>95</v>
      </c>
      <c r="G953" s="1" t="s">
        <v>94</v>
      </c>
      <c r="H953" s="1" t="s">
        <v>146</v>
      </c>
      <c r="I953" s="1" t="s">
        <v>67</v>
      </c>
      <c r="J953" s="3">
        <v>1</v>
      </c>
      <c r="K953" s="2">
        <v>80.680000000000007</v>
      </c>
      <c r="L953" s="2">
        <v>0.15</v>
      </c>
      <c r="M953" s="2">
        <v>68.58</v>
      </c>
      <c r="N953" s="2">
        <v>17.440000000000001</v>
      </c>
      <c r="O953" s="1" t="s">
        <v>35</v>
      </c>
      <c r="P953" s="1" t="s">
        <v>27</v>
      </c>
      <c r="Q953" s="1" t="s">
        <v>28</v>
      </c>
      <c r="R953" s="3">
        <v>3</v>
      </c>
      <c r="S953" s="3">
        <f t="shared" si="43"/>
        <v>2025</v>
      </c>
      <c r="T953" s="3">
        <f t="shared" si="42"/>
        <v>9</v>
      </c>
      <c r="U953" t="str">
        <f t="shared" si="44"/>
        <v>September</v>
      </c>
    </row>
    <row r="954" spans="1:21" x14ac:dyDescent="0.3">
      <c r="A954" t="s">
        <v>1894</v>
      </c>
      <c r="B954" s="11">
        <v>45726</v>
      </c>
      <c r="C954" t="s">
        <v>1895</v>
      </c>
      <c r="D954" s="1" t="s">
        <v>89</v>
      </c>
      <c r="E954" s="1" t="s">
        <v>40</v>
      </c>
      <c r="F954" s="1" t="s">
        <v>41</v>
      </c>
      <c r="G954" s="1" t="s">
        <v>216</v>
      </c>
      <c r="H954" s="1" t="s">
        <v>159</v>
      </c>
      <c r="I954" s="1" t="s">
        <v>97</v>
      </c>
      <c r="J954" s="3">
        <v>4</v>
      </c>
      <c r="K954" s="2">
        <v>29.7</v>
      </c>
      <c r="L954" s="2">
        <v>0.1</v>
      </c>
      <c r="M954" s="2">
        <v>106.93</v>
      </c>
      <c r="N954" s="2">
        <v>32.08</v>
      </c>
      <c r="O954" s="1" t="s">
        <v>224</v>
      </c>
      <c r="P954" s="1" t="s">
        <v>27</v>
      </c>
      <c r="Q954" s="1" t="s">
        <v>36</v>
      </c>
      <c r="R954" s="3">
        <v>3</v>
      </c>
      <c r="S954" s="3">
        <f t="shared" si="43"/>
        <v>2025</v>
      </c>
      <c r="T954" s="3">
        <f t="shared" si="42"/>
        <v>3</v>
      </c>
      <c r="U954" t="str">
        <f t="shared" si="44"/>
        <v>March</v>
      </c>
    </row>
    <row r="955" spans="1:21" x14ac:dyDescent="0.3">
      <c r="A955" t="s">
        <v>1896</v>
      </c>
      <c r="B955" s="11">
        <v>46000</v>
      </c>
      <c r="C955" t="s">
        <v>1897</v>
      </c>
      <c r="D955" s="1" t="s">
        <v>122</v>
      </c>
      <c r="E955" s="1" t="s">
        <v>56</v>
      </c>
      <c r="F955" s="1" t="s">
        <v>57</v>
      </c>
      <c r="G955" s="1" t="s">
        <v>296</v>
      </c>
      <c r="H955" s="1" t="s">
        <v>59</v>
      </c>
      <c r="I955" s="1" t="s">
        <v>60</v>
      </c>
      <c r="J955" s="3">
        <v>1</v>
      </c>
      <c r="K955" s="2">
        <v>45.6</v>
      </c>
      <c r="L955" s="2">
        <v>0</v>
      </c>
      <c r="M955" s="2">
        <v>45.6</v>
      </c>
      <c r="N955" s="2">
        <v>11.69</v>
      </c>
      <c r="O955" s="1" t="s">
        <v>80</v>
      </c>
      <c r="P955" s="1" t="s">
        <v>27</v>
      </c>
      <c r="Q955" s="1" t="s">
        <v>28</v>
      </c>
      <c r="R955" s="3">
        <v>5</v>
      </c>
      <c r="S955" s="3">
        <f t="shared" si="43"/>
        <v>2025</v>
      </c>
      <c r="T955" s="3">
        <f t="shared" si="42"/>
        <v>12</v>
      </c>
      <c r="U955" t="str">
        <f t="shared" si="44"/>
        <v>December</v>
      </c>
    </row>
    <row r="956" spans="1:21" x14ac:dyDescent="0.3">
      <c r="A956" t="s">
        <v>1898</v>
      </c>
      <c r="B956" s="11">
        <v>45821</v>
      </c>
      <c r="C956" t="s">
        <v>1899</v>
      </c>
      <c r="D956" s="1" t="s">
        <v>63</v>
      </c>
      <c r="E956" s="1" t="s">
        <v>64</v>
      </c>
      <c r="F956" s="1" t="s">
        <v>65</v>
      </c>
      <c r="G956" s="1" t="s">
        <v>195</v>
      </c>
      <c r="H956" s="1" t="s">
        <v>66</v>
      </c>
      <c r="I956" s="1" t="s">
        <v>67</v>
      </c>
      <c r="J956" s="3">
        <v>1</v>
      </c>
      <c r="K956" s="2">
        <v>51.59</v>
      </c>
      <c r="L956" s="2">
        <v>0.1</v>
      </c>
      <c r="M956" s="2">
        <v>46.43</v>
      </c>
      <c r="N956" s="2">
        <v>16.21</v>
      </c>
      <c r="O956" s="1" t="s">
        <v>224</v>
      </c>
      <c r="P956" s="1" t="s">
        <v>52</v>
      </c>
      <c r="Q956" s="1" t="s">
        <v>28</v>
      </c>
      <c r="R956" s="3">
        <v>1</v>
      </c>
      <c r="S956" s="3">
        <f t="shared" si="43"/>
        <v>2025</v>
      </c>
      <c r="T956" s="3">
        <f t="shared" si="42"/>
        <v>6</v>
      </c>
      <c r="U956" t="str">
        <f t="shared" si="44"/>
        <v>June</v>
      </c>
    </row>
    <row r="957" spans="1:21" x14ac:dyDescent="0.3">
      <c r="A957" t="s">
        <v>1900</v>
      </c>
      <c r="B957" s="11">
        <v>45807</v>
      </c>
      <c r="C957" t="s">
        <v>1901</v>
      </c>
      <c r="D957" s="1" t="s">
        <v>47</v>
      </c>
      <c r="E957" s="1" t="s">
        <v>64</v>
      </c>
      <c r="F957" s="1" t="s">
        <v>65</v>
      </c>
      <c r="G957" s="1" t="s">
        <v>112</v>
      </c>
      <c r="H957" s="1" t="s">
        <v>24</v>
      </c>
      <c r="I957" s="1" t="s">
        <v>25</v>
      </c>
      <c r="J957" s="3">
        <v>3</v>
      </c>
      <c r="K957" s="2">
        <v>40.75</v>
      </c>
      <c r="L957" s="2">
        <v>0.2</v>
      </c>
      <c r="M957" s="2">
        <v>97.81</v>
      </c>
      <c r="N957" s="2">
        <v>29.26</v>
      </c>
      <c r="O957" s="1" t="s">
        <v>109</v>
      </c>
      <c r="P957" s="1" t="s">
        <v>27</v>
      </c>
      <c r="Q957" s="1" t="s">
        <v>81</v>
      </c>
      <c r="R957" s="3">
        <v>4</v>
      </c>
      <c r="S957" s="3">
        <f t="shared" si="43"/>
        <v>2025</v>
      </c>
      <c r="T957" s="3">
        <f t="shared" si="42"/>
        <v>5</v>
      </c>
      <c r="U957" t="str">
        <f t="shared" si="44"/>
        <v>May</v>
      </c>
    </row>
    <row r="958" spans="1:21" x14ac:dyDescent="0.3">
      <c r="A958" t="s">
        <v>1902</v>
      </c>
      <c r="B958" s="11">
        <v>45860</v>
      </c>
      <c r="C958" t="s">
        <v>1903</v>
      </c>
      <c r="D958" s="1" t="s">
        <v>166</v>
      </c>
      <c r="E958" s="1" t="s">
        <v>106</v>
      </c>
      <c r="F958" s="1" t="s">
        <v>65</v>
      </c>
      <c r="G958" s="1" t="s">
        <v>115</v>
      </c>
      <c r="H958" s="1" t="s">
        <v>150</v>
      </c>
      <c r="I958" s="1" t="s">
        <v>97</v>
      </c>
      <c r="J958" s="3">
        <v>2</v>
      </c>
      <c r="K958" s="2">
        <v>70.900000000000006</v>
      </c>
      <c r="L958" s="2">
        <v>0.05</v>
      </c>
      <c r="M958" s="2">
        <v>134.72</v>
      </c>
      <c r="N958" s="2">
        <v>42.7</v>
      </c>
      <c r="O958" s="1" t="s">
        <v>26</v>
      </c>
      <c r="P958" s="1" t="s">
        <v>27</v>
      </c>
      <c r="Q958" s="1" t="s">
        <v>28</v>
      </c>
      <c r="R958" s="3">
        <v>5</v>
      </c>
      <c r="S958" s="3">
        <f t="shared" si="43"/>
        <v>2025</v>
      </c>
      <c r="T958" s="3">
        <f t="shared" si="42"/>
        <v>7</v>
      </c>
      <c r="U958" t="str">
        <f t="shared" si="44"/>
        <v>July</v>
      </c>
    </row>
    <row r="959" spans="1:21" x14ac:dyDescent="0.3">
      <c r="A959" t="s">
        <v>1904</v>
      </c>
      <c r="B959" s="11">
        <v>45676</v>
      </c>
      <c r="C959" t="s">
        <v>1905</v>
      </c>
      <c r="D959" s="1" t="s">
        <v>201</v>
      </c>
      <c r="E959" s="1" t="s">
        <v>143</v>
      </c>
      <c r="F959" s="1" t="s">
        <v>144</v>
      </c>
      <c r="G959" s="1" t="s">
        <v>198</v>
      </c>
      <c r="H959" s="1" t="s">
        <v>125</v>
      </c>
      <c r="I959" s="1" t="s">
        <v>34</v>
      </c>
      <c r="J959" s="3">
        <v>1</v>
      </c>
      <c r="K959" s="2">
        <v>152.97999999999999</v>
      </c>
      <c r="L959" s="2">
        <v>0.1</v>
      </c>
      <c r="M959" s="2">
        <v>137.68</v>
      </c>
      <c r="N959" s="2">
        <v>30.02</v>
      </c>
      <c r="O959" s="1" t="s">
        <v>44</v>
      </c>
      <c r="P959" s="1" t="s">
        <v>27</v>
      </c>
      <c r="Q959" s="1" t="s">
        <v>81</v>
      </c>
      <c r="R959" s="3">
        <v>2</v>
      </c>
      <c r="S959" s="3">
        <f t="shared" si="43"/>
        <v>2025</v>
      </c>
      <c r="T959" s="3">
        <f t="shared" si="42"/>
        <v>1</v>
      </c>
      <c r="U959" t="str">
        <f t="shared" si="44"/>
        <v>January</v>
      </c>
    </row>
    <row r="960" spans="1:21" x14ac:dyDescent="0.3">
      <c r="A960" t="s">
        <v>1906</v>
      </c>
      <c r="B960" s="11">
        <v>45723</v>
      </c>
      <c r="C960" t="s">
        <v>1907</v>
      </c>
      <c r="D960" s="1" t="s">
        <v>93</v>
      </c>
      <c r="E960" s="1" t="s">
        <v>56</v>
      </c>
      <c r="F960" s="1" t="s">
        <v>57</v>
      </c>
      <c r="G960" s="1" t="s">
        <v>279</v>
      </c>
      <c r="H960" s="1" t="s">
        <v>182</v>
      </c>
      <c r="I960" s="1" t="s">
        <v>34</v>
      </c>
      <c r="J960" s="3">
        <v>1</v>
      </c>
      <c r="K960" s="2">
        <v>73.34</v>
      </c>
      <c r="L960" s="2">
        <v>0.1</v>
      </c>
      <c r="M960" s="2">
        <v>66.010000000000005</v>
      </c>
      <c r="N960" s="2">
        <v>15.27</v>
      </c>
      <c r="O960" s="1" t="s">
        <v>109</v>
      </c>
      <c r="P960" s="1" t="s">
        <v>27</v>
      </c>
      <c r="Q960" s="1" t="s">
        <v>81</v>
      </c>
      <c r="R960" s="3">
        <v>4</v>
      </c>
      <c r="S960" s="3">
        <f t="shared" si="43"/>
        <v>2025</v>
      </c>
      <c r="T960" s="3">
        <f t="shared" si="42"/>
        <v>3</v>
      </c>
      <c r="U960" t="str">
        <f t="shared" si="44"/>
        <v>March</v>
      </c>
    </row>
    <row r="961" spans="1:21" x14ac:dyDescent="0.3">
      <c r="A961" t="s">
        <v>1908</v>
      </c>
      <c r="B961" s="11">
        <v>45946</v>
      </c>
      <c r="C961" t="s">
        <v>1909</v>
      </c>
      <c r="D961" s="1" t="s">
        <v>153</v>
      </c>
      <c r="E961" s="1" t="s">
        <v>143</v>
      </c>
      <c r="F961" s="1" t="s">
        <v>144</v>
      </c>
      <c r="G961" s="1" t="s">
        <v>198</v>
      </c>
      <c r="H961" s="1" t="s">
        <v>167</v>
      </c>
      <c r="I961" s="1" t="s">
        <v>67</v>
      </c>
      <c r="J961" s="3">
        <v>4</v>
      </c>
      <c r="K961" s="2">
        <v>69.77</v>
      </c>
      <c r="L961" s="2">
        <v>0.1</v>
      </c>
      <c r="M961" s="2">
        <v>251.18</v>
      </c>
      <c r="N961" s="2">
        <v>75.17</v>
      </c>
      <c r="O961" s="1" t="s">
        <v>26</v>
      </c>
      <c r="P961" s="1" t="s">
        <v>136</v>
      </c>
      <c r="Q961" s="1" t="s">
        <v>81</v>
      </c>
      <c r="R961" s="3">
        <v>5</v>
      </c>
      <c r="S961" s="3">
        <f t="shared" si="43"/>
        <v>2025</v>
      </c>
      <c r="T961" s="3">
        <f t="shared" si="42"/>
        <v>10</v>
      </c>
      <c r="U961" t="str">
        <f t="shared" si="44"/>
        <v>October</v>
      </c>
    </row>
    <row r="962" spans="1:21" x14ac:dyDescent="0.3">
      <c r="A962" t="s">
        <v>1910</v>
      </c>
      <c r="B962" s="11">
        <v>45690</v>
      </c>
      <c r="C962" t="s">
        <v>248</v>
      </c>
      <c r="D962" s="1" t="s">
        <v>185</v>
      </c>
      <c r="E962" s="1" t="s">
        <v>64</v>
      </c>
      <c r="F962" s="1" t="s">
        <v>65</v>
      </c>
      <c r="G962" s="1" t="s">
        <v>213</v>
      </c>
      <c r="H962" s="1" t="s">
        <v>135</v>
      </c>
      <c r="I962" s="1" t="s">
        <v>60</v>
      </c>
      <c r="J962" s="3">
        <v>3</v>
      </c>
      <c r="K962" s="2">
        <v>194.13</v>
      </c>
      <c r="L962" s="2">
        <v>0.15</v>
      </c>
      <c r="M962" s="2">
        <v>495.02</v>
      </c>
      <c r="N962" s="2">
        <v>56.59</v>
      </c>
      <c r="O962" s="1" t="s">
        <v>35</v>
      </c>
      <c r="P962" s="1" t="s">
        <v>27</v>
      </c>
      <c r="Q962" s="1" t="s">
        <v>28</v>
      </c>
      <c r="R962" s="3">
        <v>2</v>
      </c>
      <c r="S962" s="3">
        <f t="shared" si="43"/>
        <v>2025</v>
      </c>
      <c r="T962" s="3">
        <f t="shared" ref="T962:T1025" si="45">MONTH(B962)</f>
        <v>2</v>
      </c>
      <c r="U962" t="str">
        <f t="shared" si="44"/>
        <v>February</v>
      </c>
    </row>
    <row r="963" spans="1:21" x14ac:dyDescent="0.3">
      <c r="A963" t="s">
        <v>1911</v>
      </c>
      <c r="B963" s="11">
        <v>45893</v>
      </c>
      <c r="C963" t="s">
        <v>1010</v>
      </c>
      <c r="D963" s="1" t="s">
        <v>55</v>
      </c>
      <c r="E963" s="1" t="s">
        <v>123</v>
      </c>
      <c r="F963" s="1" t="s">
        <v>57</v>
      </c>
      <c r="G963" s="1" t="s">
        <v>139</v>
      </c>
      <c r="H963" s="1" t="s">
        <v>167</v>
      </c>
      <c r="I963" s="1" t="s">
        <v>67</v>
      </c>
      <c r="J963" s="3">
        <v>4</v>
      </c>
      <c r="K963" s="2">
        <v>60.89</v>
      </c>
      <c r="L963" s="2">
        <v>0</v>
      </c>
      <c r="M963" s="2">
        <v>243.55</v>
      </c>
      <c r="N963" s="2">
        <v>50.67</v>
      </c>
      <c r="O963" s="1" t="s">
        <v>44</v>
      </c>
      <c r="P963" s="1" t="s">
        <v>27</v>
      </c>
      <c r="Q963" s="1" t="s">
        <v>28</v>
      </c>
      <c r="R963" s="3">
        <v>3</v>
      </c>
      <c r="S963" s="3">
        <f t="shared" ref="S963:S1026" si="46">YEAR(B963)</f>
        <v>2025</v>
      </c>
      <c r="T963" s="3">
        <f t="shared" si="45"/>
        <v>8</v>
      </c>
      <c r="U963" t="str">
        <f t="shared" ref="U963:U1026" si="47">TEXT(B963,"mmmm")</f>
        <v>August</v>
      </c>
    </row>
    <row r="964" spans="1:21" x14ac:dyDescent="0.3">
      <c r="A964" t="s">
        <v>1912</v>
      </c>
      <c r="B964" s="11">
        <v>45753</v>
      </c>
      <c r="C964" t="s">
        <v>1913</v>
      </c>
      <c r="D964" s="1" t="s">
        <v>118</v>
      </c>
      <c r="E964" s="1" t="s">
        <v>100</v>
      </c>
      <c r="F964" s="1" t="s">
        <v>57</v>
      </c>
      <c r="G964" s="1" t="s">
        <v>101</v>
      </c>
      <c r="H964" s="1" t="s">
        <v>90</v>
      </c>
      <c r="I964" s="1" t="s">
        <v>86</v>
      </c>
      <c r="J964" s="3">
        <v>3</v>
      </c>
      <c r="K964" s="2">
        <v>93.66</v>
      </c>
      <c r="L964" s="2">
        <v>0.15</v>
      </c>
      <c r="M964" s="2">
        <v>238.83</v>
      </c>
      <c r="N964" s="2">
        <v>63.66</v>
      </c>
      <c r="O964" s="1" t="s">
        <v>35</v>
      </c>
      <c r="P964" s="1" t="s">
        <v>27</v>
      </c>
      <c r="Q964" s="1" t="s">
        <v>81</v>
      </c>
      <c r="R964" s="3">
        <v>4</v>
      </c>
      <c r="S964" s="3">
        <f t="shared" si="46"/>
        <v>2025</v>
      </c>
      <c r="T964" s="3">
        <f t="shared" si="45"/>
        <v>4</v>
      </c>
      <c r="U964" t="str">
        <f t="shared" si="47"/>
        <v>April</v>
      </c>
    </row>
    <row r="965" spans="1:21" x14ac:dyDescent="0.3">
      <c r="A965" t="s">
        <v>1914</v>
      </c>
      <c r="B965" s="11">
        <v>45810</v>
      </c>
      <c r="C965" t="s">
        <v>1915</v>
      </c>
      <c r="D965" s="1" t="s">
        <v>142</v>
      </c>
      <c r="E965" s="1" t="s">
        <v>40</v>
      </c>
      <c r="F965" s="1" t="s">
        <v>41</v>
      </c>
      <c r="G965" s="1" t="s">
        <v>343</v>
      </c>
      <c r="H965" s="1" t="s">
        <v>102</v>
      </c>
      <c r="I965" s="1" t="s">
        <v>34</v>
      </c>
      <c r="J965" s="3">
        <v>1</v>
      </c>
      <c r="K965" s="2">
        <v>52.1</v>
      </c>
      <c r="L965" s="2">
        <v>0.05</v>
      </c>
      <c r="M965" s="2">
        <v>49.49</v>
      </c>
      <c r="N965" s="2">
        <v>13.66</v>
      </c>
      <c r="O965" s="1" t="s">
        <v>26</v>
      </c>
      <c r="P965" s="1" t="s">
        <v>136</v>
      </c>
      <c r="Q965" s="1" t="s">
        <v>36</v>
      </c>
      <c r="R965" s="3">
        <v>4</v>
      </c>
      <c r="S965" s="3">
        <f t="shared" si="46"/>
        <v>2025</v>
      </c>
      <c r="T965" s="3">
        <f t="shared" si="45"/>
        <v>6</v>
      </c>
      <c r="U965" t="str">
        <f t="shared" si="47"/>
        <v>June</v>
      </c>
    </row>
    <row r="966" spans="1:21" x14ac:dyDescent="0.3">
      <c r="A966" t="s">
        <v>1916</v>
      </c>
      <c r="B966" s="11">
        <v>45770</v>
      </c>
      <c r="C966" t="s">
        <v>647</v>
      </c>
      <c r="D966" s="1" t="s">
        <v>122</v>
      </c>
      <c r="E966" s="1" t="s">
        <v>56</v>
      </c>
      <c r="F966" s="1" t="s">
        <v>57</v>
      </c>
      <c r="G966" s="1" t="s">
        <v>279</v>
      </c>
      <c r="H966" s="1" t="s">
        <v>167</v>
      </c>
      <c r="I966" s="1" t="s">
        <v>67</v>
      </c>
      <c r="J966" s="3">
        <v>1</v>
      </c>
      <c r="K966" s="2">
        <v>60.39</v>
      </c>
      <c r="L966" s="2">
        <v>0.1</v>
      </c>
      <c r="M966" s="2">
        <v>54.35</v>
      </c>
      <c r="N966" s="2">
        <v>17.71</v>
      </c>
      <c r="O966" s="1" t="s">
        <v>44</v>
      </c>
      <c r="P966" s="1" t="s">
        <v>27</v>
      </c>
      <c r="Q966" s="1" t="s">
        <v>81</v>
      </c>
      <c r="R966" s="3">
        <v>3</v>
      </c>
      <c r="S966" s="3">
        <f t="shared" si="46"/>
        <v>2025</v>
      </c>
      <c r="T966" s="3">
        <f t="shared" si="45"/>
        <v>4</v>
      </c>
      <c r="U966" t="str">
        <f t="shared" si="47"/>
        <v>April</v>
      </c>
    </row>
    <row r="967" spans="1:21" x14ac:dyDescent="0.3">
      <c r="A967" t="s">
        <v>1917</v>
      </c>
      <c r="B967" s="11">
        <v>45797</v>
      </c>
      <c r="C967" t="s">
        <v>1918</v>
      </c>
      <c r="D967" s="1" t="s">
        <v>47</v>
      </c>
      <c r="E967" s="1" t="s">
        <v>106</v>
      </c>
      <c r="F967" s="1" t="s">
        <v>65</v>
      </c>
      <c r="G967" s="1" t="s">
        <v>437</v>
      </c>
      <c r="H967" s="1" t="s">
        <v>108</v>
      </c>
      <c r="I967" s="1" t="s">
        <v>86</v>
      </c>
      <c r="J967" s="3">
        <v>1</v>
      </c>
      <c r="K967" s="2">
        <v>142.19</v>
      </c>
      <c r="L967" s="2">
        <v>0.05</v>
      </c>
      <c r="M967" s="2">
        <v>135.08000000000001</v>
      </c>
      <c r="N967" s="2">
        <v>28.95</v>
      </c>
      <c r="O967" s="1" t="s">
        <v>35</v>
      </c>
      <c r="P967" s="1" t="s">
        <v>136</v>
      </c>
      <c r="Q967" s="1" t="s">
        <v>28</v>
      </c>
      <c r="R967" s="3">
        <v>3</v>
      </c>
      <c r="S967" s="3">
        <f t="shared" si="46"/>
        <v>2025</v>
      </c>
      <c r="T967" s="3">
        <f t="shared" si="45"/>
        <v>5</v>
      </c>
      <c r="U967" t="str">
        <f t="shared" si="47"/>
        <v>May</v>
      </c>
    </row>
    <row r="968" spans="1:21" x14ac:dyDescent="0.3">
      <c r="A968" t="s">
        <v>1919</v>
      </c>
      <c r="B968" s="11">
        <v>45939</v>
      </c>
      <c r="C968" t="s">
        <v>83</v>
      </c>
      <c r="D968" s="1" t="s">
        <v>178</v>
      </c>
      <c r="E968" s="1" t="s">
        <v>56</v>
      </c>
      <c r="F968" s="1" t="s">
        <v>57</v>
      </c>
      <c r="G968" s="1" t="s">
        <v>296</v>
      </c>
      <c r="H968" s="1" t="s">
        <v>51</v>
      </c>
      <c r="I968" s="1" t="s">
        <v>34</v>
      </c>
      <c r="J968" s="3">
        <v>3</v>
      </c>
      <c r="K968" s="2">
        <v>146.09</v>
      </c>
      <c r="L968" s="2">
        <v>0.15</v>
      </c>
      <c r="M968" s="2">
        <v>372.52</v>
      </c>
      <c r="N968" s="2">
        <v>70.48</v>
      </c>
      <c r="O968" s="1" t="s">
        <v>109</v>
      </c>
      <c r="P968" s="1" t="s">
        <v>52</v>
      </c>
      <c r="Q968" s="1" t="s">
        <v>81</v>
      </c>
      <c r="R968" s="3">
        <v>2</v>
      </c>
      <c r="S968" s="3">
        <f t="shared" si="46"/>
        <v>2025</v>
      </c>
      <c r="T968" s="3">
        <f t="shared" si="45"/>
        <v>10</v>
      </c>
      <c r="U968" t="str">
        <f t="shared" si="47"/>
        <v>October</v>
      </c>
    </row>
    <row r="969" spans="1:21" x14ac:dyDescent="0.3">
      <c r="A969" t="s">
        <v>1920</v>
      </c>
      <c r="B969" s="11">
        <v>45774</v>
      </c>
      <c r="C969" t="s">
        <v>1921</v>
      </c>
      <c r="D969" s="1" t="s">
        <v>63</v>
      </c>
      <c r="E969" s="1" t="s">
        <v>21</v>
      </c>
      <c r="F969" s="1" t="s">
        <v>22</v>
      </c>
      <c r="G969" s="1" t="s">
        <v>227</v>
      </c>
      <c r="H969" s="1" t="s">
        <v>43</v>
      </c>
      <c r="I969" s="1" t="s">
        <v>34</v>
      </c>
      <c r="J969" s="3">
        <v>3</v>
      </c>
      <c r="K969" s="2">
        <v>83.61</v>
      </c>
      <c r="L969" s="2">
        <v>0.2</v>
      </c>
      <c r="M969" s="2">
        <v>200.66</v>
      </c>
      <c r="N969" s="2">
        <v>47.2</v>
      </c>
      <c r="O969" s="1" t="s">
        <v>35</v>
      </c>
      <c r="P969" s="1" t="s">
        <v>27</v>
      </c>
      <c r="Q969" s="1" t="s">
        <v>28</v>
      </c>
      <c r="R969" s="3">
        <v>5</v>
      </c>
      <c r="S969" s="3">
        <f t="shared" si="46"/>
        <v>2025</v>
      </c>
      <c r="T969" s="3">
        <f t="shared" si="45"/>
        <v>4</v>
      </c>
      <c r="U969" t="str">
        <f t="shared" si="47"/>
        <v>April</v>
      </c>
    </row>
    <row r="970" spans="1:21" x14ac:dyDescent="0.3">
      <c r="A970" t="s">
        <v>1922</v>
      </c>
      <c r="B970" s="11">
        <v>45879</v>
      </c>
      <c r="C970" t="s">
        <v>1923</v>
      </c>
      <c r="D970" s="1" t="s">
        <v>118</v>
      </c>
      <c r="E970" s="1" t="s">
        <v>56</v>
      </c>
      <c r="F970" s="1" t="s">
        <v>57</v>
      </c>
      <c r="G970" s="1" t="s">
        <v>255</v>
      </c>
      <c r="H970" s="1" t="s">
        <v>85</v>
      </c>
      <c r="I970" s="1" t="s">
        <v>86</v>
      </c>
      <c r="J970" s="3">
        <v>3</v>
      </c>
      <c r="K970" s="2">
        <v>129.66</v>
      </c>
      <c r="L970" s="2">
        <v>0.2</v>
      </c>
      <c r="M970" s="2">
        <v>311.18</v>
      </c>
      <c r="N970" s="2">
        <v>81.180000000000007</v>
      </c>
      <c r="O970" s="1" t="s">
        <v>44</v>
      </c>
      <c r="P970" s="1" t="s">
        <v>136</v>
      </c>
      <c r="Q970" s="1" t="s">
        <v>28</v>
      </c>
      <c r="R970" s="3">
        <v>2</v>
      </c>
      <c r="S970" s="3">
        <f t="shared" si="46"/>
        <v>2025</v>
      </c>
      <c r="T970" s="3">
        <f t="shared" si="45"/>
        <v>8</v>
      </c>
      <c r="U970" t="str">
        <f t="shared" si="47"/>
        <v>August</v>
      </c>
    </row>
    <row r="971" spans="1:21" x14ac:dyDescent="0.3">
      <c r="A971" t="s">
        <v>1924</v>
      </c>
      <c r="B971" s="11">
        <v>45844</v>
      </c>
      <c r="C971" t="s">
        <v>1215</v>
      </c>
      <c r="D971" s="1" t="s">
        <v>118</v>
      </c>
      <c r="E971" s="1" t="s">
        <v>40</v>
      </c>
      <c r="F971" s="1" t="s">
        <v>41</v>
      </c>
      <c r="G971" s="1" t="s">
        <v>216</v>
      </c>
      <c r="H971" s="1" t="s">
        <v>33</v>
      </c>
      <c r="I971" s="1" t="s">
        <v>34</v>
      </c>
      <c r="J971" s="3">
        <v>1</v>
      </c>
      <c r="K971" s="2">
        <v>38.4</v>
      </c>
      <c r="L971" s="2">
        <v>0.2</v>
      </c>
      <c r="M971" s="2">
        <v>30.72</v>
      </c>
      <c r="N971" s="2">
        <v>4.5199999999999996</v>
      </c>
      <c r="O971" s="1" t="s">
        <v>224</v>
      </c>
      <c r="P971" s="1" t="s">
        <v>27</v>
      </c>
      <c r="Q971" s="1" t="s">
        <v>28</v>
      </c>
      <c r="R971" s="3">
        <v>4</v>
      </c>
      <c r="S971" s="3">
        <f t="shared" si="46"/>
        <v>2025</v>
      </c>
      <c r="T971" s="3">
        <f t="shared" si="45"/>
        <v>7</v>
      </c>
      <c r="U971" t="str">
        <f t="shared" si="47"/>
        <v>July</v>
      </c>
    </row>
    <row r="972" spans="1:21" x14ac:dyDescent="0.3">
      <c r="A972" t="s">
        <v>1925</v>
      </c>
      <c r="B972" s="11">
        <v>45917</v>
      </c>
      <c r="C972" t="s">
        <v>1926</v>
      </c>
      <c r="D972" s="1" t="s">
        <v>189</v>
      </c>
      <c r="E972" s="1" t="s">
        <v>40</v>
      </c>
      <c r="F972" s="1" t="s">
        <v>41</v>
      </c>
      <c r="G972" s="1" t="s">
        <v>42</v>
      </c>
      <c r="H972" s="1" t="s">
        <v>125</v>
      </c>
      <c r="I972" s="1" t="s">
        <v>34</v>
      </c>
      <c r="J972" s="3">
        <v>1</v>
      </c>
      <c r="K972" s="2">
        <v>168.99</v>
      </c>
      <c r="L972" s="2">
        <v>0</v>
      </c>
      <c r="M972" s="2">
        <v>168.99</v>
      </c>
      <c r="N972" s="2">
        <v>41.38</v>
      </c>
      <c r="O972" s="1" t="s">
        <v>26</v>
      </c>
      <c r="P972" s="1" t="s">
        <v>52</v>
      </c>
      <c r="Q972" s="1" t="s">
        <v>81</v>
      </c>
      <c r="R972" s="3">
        <v>5</v>
      </c>
      <c r="S972" s="3">
        <f t="shared" si="46"/>
        <v>2025</v>
      </c>
      <c r="T972" s="3">
        <f t="shared" si="45"/>
        <v>9</v>
      </c>
      <c r="U972" t="str">
        <f t="shared" si="47"/>
        <v>September</v>
      </c>
    </row>
    <row r="973" spans="1:21" x14ac:dyDescent="0.3">
      <c r="A973" t="s">
        <v>1927</v>
      </c>
      <c r="B973" s="11">
        <v>46006</v>
      </c>
      <c r="C973" t="s">
        <v>1928</v>
      </c>
      <c r="D973" s="1" t="s">
        <v>63</v>
      </c>
      <c r="E973" s="1" t="s">
        <v>56</v>
      </c>
      <c r="F973" s="1" t="s">
        <v>57</v>
      </c>
      <c r="G973" s="1" t="s">
        <v>296</v>
      </c>
      <c r="H973" s="1" t="s">
        <v>90</v>
      </c>
      <c r="I973" s="1" t="s">
        <v>86</v>
      </c>
      <c r="J973" s="3">
        <v>1</v>
      </c>
      <c r="K973" s="2">
        <v>106.16</v>
      </c>
      <c r="L973" s="2">
        <v>0</v>
      </c>
      <c r="M973" s="2">
        <v>106.16</v>
      </c>
      <c r="N973" s="2">
        <v>20.05</v>
      </c>
      <c r="O973" s="1" t="s">
        <v>44</v>
      </c>
      <c r="P973" s="1" t="s">
        <v>27</v>
      </c>
      <c r="Q973" s="1" t="s">
        <v>28</v>
      </c>
      <c r="R973" s="3">
        <v>4</v>
      </c>
      <c r="S973" s="3">
        <f t="shared" si="46"/>
        <v>2025</v>
      </c>
      <c r="T973" s="3">
        <f t="shared" si="45"/>
        <v>12</v>
      </c>
      <c r="U973" t="str">
        <f t="shared" si="47"/>
        <v>December</v>
      </c>
    </row>
    <row r="974" spans="1:21" x14ac:dyDescent="0.3">
      <c r="A974" t="s">
        <v>1929</v>
      </c>
      <c r="B974" s="11">
        <v>45944</v>
      </c>
      <c r="C974" t="s">
        <v>507</v>
      </c>
      <c r="D974" s="1" t="s">
        <v>244</v>
      </c>
      <c r="E974" s="1" t="s">
        <v>64</v>
      </c>
      <c r="F974" s="1" t="s">
        <v>65</v>
      </c>
      <c r="G974" s="1" t="s">
        <v>77</v>
      </c>
      <c r="H974" s="1" t="s">
        <v>51</v>
      </c>
      <c r="I974" s="1" t="s">
        <v>34</v>
      </c>
      <c r="J974" s="3">
        <v>2</v>
      </c>
      <c r="K974" s="2">
        <v>132.94999999999999</v>
      </c>
      <c r="L974" s="2">
        <v>0.1</v>
      </c>
      <c r="M974" s="2">
        <v>239.32</v>
      </c>
      <c r="N974" s="2">
        <v>46.54</v>
      </c>
      <c r="O974" s="1" t="s">
        <v>44</v>
      </c>
      <c r="P974" s="1" t="s">
        <v>27</v>
      </c>
      <c r="Q974" s="1" t="s">
        <v>28</v>
      </c>
      <c r="R974" s="3">
        <v>5</v>
      </c>
      <c r="S974" s="3">
        <f t="shared" si="46"/>
        <v>2025</v>
      </c>
      <c r="T974" s="3">
        <f t="shared" si="45"/>
        <v>10</v>
      </c>
      <c r="U974" t="str">
        <f t="shared" si="47"/>
        <v>October</v>
      </c>
    </row>
    <row r="975" spans="1:21" x14ac:dyDescent="0.3">
      <c r="A975" t="s">
        <v>1930</v>
      </c>
      <c r="B975" s="11">
        <v>45742</v>
      </c>
      <c r="C975" t="s">
        <v>1931</v>
      </c>
      <c r="D975" s="1" t="s">
        <v>315</v>
      </c>
      <c r="E975" s="1" t="s">
        <v>40</v>
      </c>
      <c r="F975" s="1" t="s">
        <v>41</v>
      </c>
      <c r="G975" s="1" t="s">
        <v>192</v>
      </c>
      <c r="H975" s="1" t="s">
        <v>150</v>
      </c>
      <c r="I975" s="1" t="s">
        <v>97</v>
      </c>
      <c r="J975" s="3">
        <v>1</v>
      </c>
      <c r="K975" s="2">
        <v>74.040000000000006</v>
      </c>
      <c r="L975" s="2">
        <v>0.1</v>
      </c>
      <c r="M975" s="2">
        <v>66.64</v>
      </c>
      <c r="N975" s="2">
        <v>17.78</v>
      </c>
      <c r="O975" s="1" t="s">
        <v>80</v>
      </c>
      <c r="P975" s="1" t="s">
        <v>136</v>
      </c>
      <c r="Q975" s="1" t="s">
        <v>28</v>
      </c>
      <c r="R975" s="3">
        <v>3</v>
      </c>
      <c r="S975" s="3">
        <f t="shared" si="46"/>
        <v>2025</v>
      </c>
      <c r="T975" s="3">
        <f t="shared" si="45"/>
        <v>3</v>
      </c>
      <c r="U975" t="str">
        <f t="shared" si="47"/>
        <v>March</v>
      </c>
    </row>
    <row r="976" spans="1:21" x14ac:dyDescent="0.3">
      <c r="A976" t="s">
        <v>1932</v>
      </c>
      <c r="B976" s="11">
        <v>45670</v>
      </c>
      <c r="C976" t="s">
        <v>1933</v>
      </c>
      <c r="D976" s="1" t="s">
        <v>157</v>
      </c>
      <c r="E976" s="1" t="s">
        <v>100</v>
      </c>
      <c r="F976" s="1" t="s">
        <v>57</v>
      </c>
      <c r="G976" s="1" t="s">
        <v>221</v>
      </c>
      <c r="H976" s="1" t="s">
        <v>78</v>
      </c>
      <c r="I976" s="1" t="s">
        <v>79</v>
      </c>
      <c r="J976" s="3">
        <v>1</v>
      </c>
      <c r="K976" s="2">
        <v>19.52</v>
      </c>
      <c r="L976" s="2">
        <v>0</v>
      </c>
      <c r="M976" s="2">
        <v>19.52</v>
      </c>
      <c r="N976" s="2">
        <v>7.01</v>
      </c>
      <c r="O976" s="1" t="s">
        <v>26</v>
      </c>
      <c r="P976" s="1" t="s">
        <v>27</v>
      </c>
      <c r="Q976" s="1" t="s">
        <v>28</v>
      </c>
      <c r="R976" s="3">
        <v>3</v>
      </c>
      <c r="S976" s="3">
        <f t="shared" si="46"/>
        <v>2025</v>
      </c>
      <c r="T976" s="3">
        <f t="shared" si="45"/>
        <v>1</v>
      </c>
      <c r="U976" t="str">
        <f t="shared" si="47"/>
        <v>January</v>
      </c>
    </row>
    <row r="977" spans="1:21" x14ac:dyDescent="0.3">
      <c r="A977" t="s">
        <v>1934</v>
      </c>
      <c r="B977" s="11">
        <v>45760</v>
      </c>
      <c r="C977" t="s">
        <v>1935</v>
      </c>
      <c r="D977" s="1" t="s">
        <v>178</v>
      </c>
      <c r="E977" s="1" t="s">
        <v>56</v>
      </c>
      <c r="F977" s="1" t="s">
        <v>57</v>
      </c>
      <c r="G977" s="1" t="s">
        <v>279</v>
      </c>
      <c r="H977" s="1" t="s">
        <v>108</v>
      </c>
      <c r="I977" s="1" t="s">
        <v>86</v>
      </c>
      <c r="J977" s="3">
        <v>1</v>
      </c>
      <c r="K977" s="2">
        <v>146.03</v>
      </c>
      <c r="L977" s="2">
        <v>0.2</v>
      </c>
      <c r="M977" s="2">
        <v>116.82</v>
      </c>
      <c r="N977" s="2">
        <v>25.5</v>
      </c>
      <c r="O977" s="1" t="s">
        <v>35</v>
      </c>
      <c r="P977" s="1" t="s">
        <v>27</v>
      </c>
      <c r="Q977" s="1" t="s">
        <v>81</v>
      </c>
      <c r="R977" s="3">
        <v>4</v>
      </c>
      <c r="S977" s="3">
        <f t="shared" si="46"/>
        <v>2025</v>
      </c>
      <c r="T977" s="3">
        <f t="shared" si="45"/>
        <v>4</v>
      </c>
      <c r="U977" t="str">
        <f t="shared" si="47"/>
        <v>April</v>
      </c>
    </row>
    <row r="978" spans="1:21" x14ac:dyDescent="0.3">
      <c r="A978" t="s">
        <v>1936</v>
      </c>
      <c r="B978" s="11">
        <v>45890</v>
      </c>
      <c r="C978" t="s">
        <v>460</v>
      </c>
      <c r="D978" s="1" t="s">
        <v>76</v>
      </c>
      <c r="E978" s="1" t="s">
        <v>64</v>
      </c>
      <c r="F978" s="1" t="s">
        <v>65</v>
      </c>
      <c r="G978" s="1" t="s">
        <v>195</v>
      </c>
      <c r="H978" s="1" t="s">
        <v>90</v>
      </c>
      <c r="I978" s="1" t="s">
        <v>86</v>
      </c>
      <c r="J978" s="3">
        <v>1</v>
      </c>
      <c r="K978" s="2">
        <v>104.03</v>
      </c>
      <c r="L978" s="2">
        <v>0</v>
      </c>
      <c r="M978" s="2">
        <v>104.03</v>
      </c>
      <c r="N978" s="2">
        <v>16.100000000000001</v>
      </c>
      <c r="O978" s="1" t="s">
        <v>44</v>
      </c>
      <c r="P978" s="1" t="s">
        <v>136</v>
      </c>
      <c r="Q978" s="1" t="s">
        <v>81</v>
      </c>
      <c r="R978" s="3">
        <v>4</v>
      </c>
      <c r="S978" s="3">
        <f t="shared" si="46"/>
        <v>2025</v>
      </c>
      <c r="T978" s="3">
        <f t="shared" si="45"/>
        <v>8</v>
      </c>
      <c r="U978" t="str">
        <f t="shared" si="47"/>
        <v>August</v>
      </c>
    </row>
    <row r="979" spans="1:21" x14ac:dyDescent="0.3">
      <c r="A979" t="s">
        <v>1937</v>
      </c>
      <c r="B979" s="11">
        <v>45678</v>
      </c>
      <c r="C979" t="s">
        <v>1938</v>
      </c>
      <c r="D979" s="1" t="s">
        <v>20</v>
      </c>
      <c r="E979" s="1" t="s">
        <v>21</v>
      </c>
      <c r="F979" s="1" t="s">
        <v>22</v>
      </c>
      <c r="G979" s="1" t="s">
        <v>23</v>
      </c>
      <c r="H979" s="1" t="s">
        <v>96</v>
      </c>
      <c r="I979" s="1" t="s">
        <v>97</v>
      </c>
      <c r="J979" s="3">
        <v>1</v>
      </c>
      <c r="K979" s="2">
        <v>81.58</v>
      </c>
      <c r="L979" s="2">
        <v>0.2</v>
      </c>
      <c r="M979" s="2">
        <v>65.260000000000005</v>
      </c>
      <c r="N979" s="2">
        <v>12.88</v>
      </c>
      <c r="O979" s="1" t="s">
        <v>44</v>
      </c>
      <c r="P979" s="1" t="s">
        <v>27</v>
      </c>
      <c r="Q979" s="1" t="s">
        <v>81</v>
      </c>
      <c r="R979" s="3">
        <v>4</v>
      </c>
      <c r="S979" s="3">
        <f t="shared" si="46"/>
        <v>2025</v>
      </c>
      <c r="T979" s="3">
        <f t="shared" si="45"/>
        <v>1</v>
      </c>
      <c r="U979" t="str">
        <f t="shared" si="47"/>
        <v>January</v>
      </c>
    </row>
    <row r="980" spans="1:21" x14ac:dyDescent="0.3">
      <c r="A980" t="s">
        <v>1939</v>
      </c>
      <c r="B980" s="11">
        <v>45852</v>
      </c>
      <c r="C980" t="s">
        <v>1940</v>
      </c>
      <c r="D980" s="1" t="s">
        <v>175</v>
      </c>
      <c r="E980" s="1" t="s">
        <v>106</v>
      </c>
      <c r="F980" s="1" t="s">
        <v>65</v>
      </c>
      <c r="G980" s="1" t="s">
        <v>437</v>
      </c>
      <c r="H980" s="1" t="s">
        <v>59</v>
      </c>
      <c r="I980" s="1" t="s">
        <v>60</v>
      </c>
      <c r="J980" s="3">
        <v>2</v>
      </c>
      <c r="K980" s="2">
        <v>42.49</v>
      </c>
      <c r="L980" s="2">
        <v>0.1</v>
      </c>
      <c r="M980" s="2">
        <v>76.48</v>
      </c>
      <c r="N980" s="2">
        <v>19.66</v>
      </c>
      <c r="O980" s="1" t="s">
        <v>10547</v>
      </c>
      <c r="P980" s="1" t="s">
        <v>52</v>
      </c>
      <c r="Q980" s="1" t="s">
        <v>81</v>
      </c>
      <c r="R980" s="3">
        <v>4</v>
      </c>
      <c r="S980" s="3">
        <f t="shared" si="46"/>
        <v>2025</v>
      </c>
      <c r="T980" s="3">
        <f t="shared" si="45"/>
        <v>7</v>
      </c>
      <c r="U980" t="str">
        <f t="shared" si="47"/>
        <v>July</v>
      </c>
    </row>
    <row r="981" spans="1:21" x14ac:dyDescent="0.3">
      <c r="A981" t="s">
        <v>1941</v>
      </c>
      <c r="B981" s="11">
        <v>45891</v>
      </c>
      <c r="C981" t="s">
        <v>1942</v>
      </c>
      <c r="D981" s="1" t="s">
        <v>292</v>
      </c>
      <c r="E981" s="1" t="s">
        <v>64</v>
      </c>
      <c r="F981" s="1" t="s">
        <v>65</v>
      </c>
      <c r="G981" s="1" t="s">
        <v>195</v>
      </c>
      <c r="H981" s="1" t="s">
        <v>43</v>
      </c>
      <c r="I981" s="1" t="s">
        <v>34</v>
      </c>
      <c r="J981" s="3">
        <v>2</v>
      </c>
      <c r="K981" s="2">
        <v>82.91</v>
      </c>
      <c r="L981" s="2">
        <v>0.15</v>
      </c>
      <c r="M981" s="2">
        <v>140.94999999999999</v>
      </c>
      <c r="N981" s="2">
        <v>36.53</v>
      </c>
      <c r="O981" s="1" t="s">
        <v>35</v>
      </c>
      <c r="P981" s="1" t="s">
        <v>27</v>
      </c>
      <c r="Q981" s="1" t="s">
        <v>36</v>
      </c>
      <c r="R981" s="3">
        <v>4</v>
      </c>
      <c r="S981" s="3">
        <f t="shared" si="46"/>
        <v>2025</v>
      </c>
      <c r="T981" s="3">
        <f t="shared" si="45"/>
        <v>8</v>
      </c>
      <c r="U981" t="str">
        <f t="shared" si="47"/>
        <v>August</v>
      </c>
    </row>
    <row r="982" spans="1:21" x14ac:dyDescent="0.3">
      <c r="A982" t="s">
        <v>1943</v>
      </c>
      <c r="B982" s="11">
        <v>45788</v>
      </c>
      <c r="C982" t="s">
        <v>1944</v>
      </c>
      <c r="D982" s="1" t="s">
        <v>185</v>
      </c>
      <c r="E982" s="1" t="s">
        <v>71</v>
      </c>
      <c r="F982" s="1" t="s">
        <v>72</v>
      </c>
      <c r="G982" s="1" t="s">
        <v>73</v>
      </c>
      <c r="H982" s="1" t="s">
        <v>85</v>
      </c>
      <c r="I982" s="1" t="s">
        <v>86</v>
      </c>
      <c r="J982" s="3">
        <v>1</v>
      </c>
      <c r="K982" s="2">
        <v>137.29</v>
      </c>
      <c r="L982" s="2">
        <v>0.05</v>
      </c>
      <c r="M982" s="2">
        <v>130.41999999999999</v>
      </c>
      <c r="N982" s="2">
        <v>27.92</v>
      </c>
      <c r="O982" s="1" t="s">
        <v>80</v>
      </c>
      <c r="P982" s="1" t="s">
        <v>27</v>
      </c>
      <c r="Q982" s="1" t="s">
        <v>28</v>
      </c>
      <c r="R982" s="3">
        <v>4</v>
      </c>
      <c r="S982" s="3">
        <f t="shared" si="46"/>
        <v>2025</v>
      </c>
      <c r="T982" s="3">
        <f t="shared" si="45"/>
        <v>5</v>
      </c>
      <c r="U982" t="str">
        <f t="shared" si="47"/>
        <v>May</v>
      </c>
    </row>
    <row r="983" spans="1:21" x14ac:dyDescent="0.3">
      <c r="A983" t="s">
        <v>1945</v>
      </c>
      <c r="B983" s="11">
        <v>45959</v>
      </c>
      <c r="C983" t="s">
        <v>1946</v>
      </c>
      <c r="D983" s="1" t="s">
        <v>209</v>
      </c>
      <c r="E983" s="1" t="s">
        <v>106</v>
      </c>
      <c r="F983" s="1" t="s">
        <v>65</v>
      </c>
      <c r="G983" s="1" t="s">
        <v>437</v>
      </c>
      <c r="H983" s="1" t="s">
        <v>33</v>
      </c>
      <c r="I983" s="1" t="s">
        <v>34</v>
      </c>
      <c r="J983" s="3">
        <v>1</v>
      </c>
      <c r="K983" s="2">
        <v>37.659999999999997</v>
      </c>
      <c r="L983" s="2">
        <v>0</v>
      </c>
      <c r="M983" s="2">
        <v>37.659999999999997</v>
      </c>
      <c r="N983" s="2">
        <v>8.66</v>
      </c>
      <c r="O983" s="1" t="s">
        <v>44</v>
      </c>
      <c r="P983" s="1" t="s">
        <v>27</v>
      </c>
      <c r="Q983" s="1" t="s">
        <v>81</v>
      </c>
      <c r="R983" s="3">
        <v>5</v>
      </c>
      <c r="S983" s="3">
        <f t="shared" si="46"/>
        <v>2025</v>
      </c>
      <c r="T983" s="3">
        <f t="shared" si="45"/>
        <v>10</v>
      </c>
      <c r="U983" t="str">
        <f t="shared" si="47"/>
        <v>October</v>
      </c>
    </row>
    <row r="984" spans="1:21" x14ac:dyDescent="0.3">
      <c r="A984" t="s">
        <v>1947</v>
      </c>
      <c r="B984" s="11">
        <v>45699</v>
      </c>
      <c r="C984" t="s">
        <v>827</v>
      </c>
      <c r="D984" s="1" t="s">
        <v>185</v>
      </c>
      <c r="E984" s="1" t="s">
        <v>106</v>
      </c>
      <c r="F984" s="1" t="s">
        <v>65</v>
      </c>
      <c r="G984" s="1" t="s">
        <v>115</v>
      </c>
      <c r="H984" s="1" t="s">
        <v>24</v>
      </c>
      <c r="I984" s="1" t="s">
        <v>25</v>
      </c>
      <c r="J984" s="3">
        <v>2</v>
      </c>
      <c r="K984" s="2">
        <v>39.76</v>
      </c>
      <c r="L984" s="2">
        <v>0.25</v>
      </c>
      <c r="M984" s="2">
        <v>59.65</v>
      </c>
      <c r="N984" s="2">
        <v>16.97</v>
      </c>
      <c r="O984" s="1" t="s">
        <v>26</v>
      </c>
      <c r="P984" s="1" t="s">
        <v>27</v>
      </c>
      <c r="Q984" s="1" t="s">
        <v>81</v>
      </c>
      <c r="R984" s="3">
        <v>5</v>
      </c>
      <c r="S984" s="3">
        <f t="shared" si="46"/>
        <v>2025</v>
      </c>
      <c r="T984" s="3">
        <f t="shared" si="45"/>
        <v>2</v>
      </c>
      <c r="U984" t="str">
        <f t="shared" si="47"/>
        <v>February</v>
      </c>
    </row>
    <row r="985" spans="1:21" x14ac:dyDescent="0.3">
      <c r="A985" t="s">
        <v>1948</v>
      </c>
      <c r="B985" s="11">
        <v>45687</v>
      </c>
      <c r="C985" t="s">
        <v>1949</v>
      </c>
      <c r="D985" s="1" t="s">
        <v>157</v>
      </c>
      <c r="E985" s="1" t="s">
        <v>56</v>
      </c>
      <c r="F985" s="1" t="s">
        <v>57</v>
      </c>
      <c r="G985" s="1" t="s">
        <v>58</v>
      </c>
      <c r="H985" s="1" t="s">
        <v>150</v>
      </c>
      <c r="I985" s="1" t="s">
        <v>97</v>
      </c>
      <c r="J985" s="3">
        <v>1</v>
      </c>
      <c r="K985" s="2">
        <v>70.67</v>
      </c>
      <c r="L985" s="2">
        <v>0.2</v>
      </c>
      <c r="M985" s="2">
        <v>56.54</v>
      </c>
      <c r="N985" s="2">
        <v>18.73</v>
      </c>
      <c r="O985" s="1" t="s">
        <v>224</v>
      </c>
      <c r="P985" s="1" t="s">
        <v>27</v>
      </c>
      <c r="Q985" s="1" t="s">
        <v>28</v>
      </c>
      <c r="R985" s="3">
        <v>4</v>
      </c>
      <c r="S985" s="3">
        <f t="shared" si="46"/>
        <v>2025</v>
      </c>
      <c r="T985" s="3">
        <f t="shared" si="45"/>
        <v>1</v>
      </c>
      <c r="U985" t="str">
        <f t="shared" si="47"/>
        <v>January</v>
      </c>
    </row>
    <row r="986" spans="1:21" x14ac:dyDescent="0.3">
      <c r="A986" t="s">
        <v>1950</v>
      </c>
      <c r="B986" s="11">
        <v>45942</v>
      </c>
      <c r="C986" t="s">
        <v>1951</v>
      </c>
      <c r="D986" s="1" t="s">
        <v>178</v>
      </c>
      <c r="E986" s="1" t="s">
        <v>40</v>
      </c>
      <c r="F986" s="1" t="s">
        <v>41</v>
      </c>
      <c r="G986" s="1" t="s">
        <v>216</v>
      </c>
      <c r="H986" s="1" t="s">
        <v>85</v>
      </c>
      <c r="I986" s="1" t="s">
        <v>86</v>
      </c>
      <c r="J986" s="3">
        <v>1</v>
      </c>
      <c r="K986" s="2">
        <v>133.34</v>
      </c>
      <c r="L986" s="2">
        <v>0.15</v>
      </c>
      <c r="M986" s="2">
        <v>113.34</v>
      </c>
      <c r="N986" s="2">
        <v>14.09</v>
      </c>
      <c r="O986" s="1" t="s">
        <v>224</v>
      </c>
      <c r="P986" s="1" t="s">
        <v>27</v>
      </c>
      <c r="Q986" s="1" t="s">
        <v>81</v>
      </c>
      <c r="R986" s="3">
        <v>4</v>
      </c>
      <c r="S986" s="3">
        <f t="shared" si="46"/>
        <v>2025</v>
      </c>
      <c r="T986" s="3">
        <f t="shared" si="45"/>
        <v>10</v>
      </c>
      <c r="U986" t="str">
        <f t="shared" si="47"/>
        <v>October</v>
      </c>
    </row>
    <row r="987" spans="1:21" x14ac:dyDescent="0.3">
      <c r="A987" t="s">
        <v>1952</v>
      </c>
      <c r="B987" s="11">
        <v>45851</v>
      </c>
      <c r="C987" t="s">
        <v>1953</v>
      </c>
      <c r="D987" s="1" t="s">
        <v>244</v>
      </c>
      <c r="E987" s="1" t="s">
        <v>21</v>
      </c>
      <c r="F987" s="1" t="s">
        <v>22</v>
      </c>
      <c r="G987" s="1" t="s">
        <v>10547</v>
      </c>
      <c r="H987" s="1" t="s">
        <v>167</v>
      </c>
      <c r="I987" s="1" t="s">
        <v>67</v>
      </c>
      <c r="J987" s="3">
        <v>3</v>
      </c>
      <c r="K987" s="2">
        <v>66.680000000000007</v>
      </c>
      <c r="L987" s="2">
        <v>0.1</v>
      </c>
      <c r="M987" s="2">
        <v>180.04</v>
      </c>
      <c r="N987" s="2">
        <v>63.8</v>
      </c>
      <c r="O987" s="1" t="s">
        <v>26</v>
      </c>
      <c r="P987" s="1" t="s">
        <v>27</v>
      </c>
      <c r="Q987" s="1" t="s">
        <v>81</v>
      </c>
      <c r="R987" s="3">
        <v>3</v>
      </c>
      <c r="S987" s="3">
        <f t="shared" si="46"/>
        <v>2025</v>
      </c>
      <c r="T987" s="3">
        <f t="shared" si="45"/>
        <v>7</v>
      </c>
      <c r="U987" t="str">
        <f t="shared" si="47"/>
        <v>July</v>
      </c>
    </row>
    <row r="988" spans="1:21" x14ac:dyDescent="0.3">
      <c r="A988" t="s">
        <v>1954</v>
      </c>
      <c r="B988" s="11">
        <v>45927</v>
      </c>
      <c r="C988" t="s">
        <v>623</v>
      </c>
      <c r="D988" s="1" t="s">
        <v>149</v>
      </c>
      <c r="E988" s="1" t="s">
        <v>64</v>
      </c>
      <c r="F988" s="1" t="s">
        <v>65</v>
      </c>
      <c r="G988" s="1" t="s">
        <v>112</v>
      </c>
      <c r="H988" s="1" t="s">
        <v>59</v>
      </c>
      <c r="I988" s="1" t="s">
        <v>60</v>
      </c>
      <c r="J988" s="3">
        <v>3</v>
      </c>
      <c r="K988" s="2">
        <v>43.94</v>
      </c>
      <c r="L988" s="2">
        <v>0.1</v>
      </c>
      <c r="M988" s="2">
        <v>118.63</v>
      </c>
      <c r="N988" s="2">
        <v>39.200000000000003</v>
      </c>
      <c r="O988" s="1" t="s">
        <v>109</v>
      </c>
      <c r="P988" s="1" t="s">
        <v>27</v>
      </c>
      <c r="Q988" s="1" t="s">
        <v>36</v>
      </c>
      <c r="R988" s="3">
        <v>4</v>
      </c>
      <c r="S988" s="3">
        <f t="shared" si="46"/>
        <v>2025</v>
      </c>
      <c r="T988" s="3">
        <f t="shared" si="45"/>
        <v>9</v>
      </c>
      <c r="U988" t="str">
        <f t="shared" si="47"/>
        <v>September</v>
      </c>
    </row>
    <row r="989" spans="1:21" x14ac:dyDescent="0.3">
      <c r="A989" t="s">
        <v>1955</v>
      </c>
      <c r="B989" s="11">
        <v>45828</v>
      </c>
      <c r="C989" t="s">
        <v>1531</v>
      </c>
      <c r="D989" s="1" t="s">
        <v>178</v>
      </c>
      <c r="E989" s="1" t="s">
        <v>48</v>
      </c>
      <c r="F989" s="1" t="s">
        <v>49</v>
      </c>
      <c r="G989" s="1" t="s">
        <v>340</v>
      </c>
      <c r="H989" s="1" t="s">
        <v>59</v>
      </c>
      <c r="I989" s="1" t="s">
        <v>60</v>
      </c>
      <c r="J989" s="3">
        <v>3</v>
      </c>
      <c r="K989" s="2">
        <v>41.6</v>
      </c>
      <c r="L989" s="2">
        <v>0.05</v>
      </c>
      <c r="M989" s="2">
        <v>118.56</v>
      </c>
      <c r="N989" s="2">
        <v>36.65</v>
      </c>
      <c r="O989" s="1" t="s">
        <v>26</v>
      </c>
      <c r="P989" s="1" t="s">
        <v>27</v>
      </c>
      <c r="Q989" s="1" t="s">
        <v>28</v>
      </c>
      <c r="R989" s="3">
        <v>3</v>
      </c>
      <c r="S989" s="3">
        <f t="shared" si="46"/>
        <v>2025</v>
      </c>
      <c r="T989" s="3">
        <f t="shared" si="45"/>
        <v>6</v>
      </c>
      <c r="U989" t="str">
        <f t="shared" si="47"/>
        <v>June</v>
      </c>
    </row>
    <row r="990" spans="1:21" x14ac:dyDescent="0.3">
      <c r="A990" t="s">
        <v>1956</v>
      </c>
      <c r="B990" s="11">
        <v>45754</v>
      </c>
      <c r="C990" t="s">
        <v>738</v>
      </c>
      <c r="D990" s="1" t="s">
        <v>31</v>
      </c>
      <c r="E990" s="1" t="s">
        <v>94</v>
      </c>
      <c r="F990" s="1" t="s">
        <v>95</v>
      </c>
      <c r="G990" s="1" t="s">
        <v>94</v>
      </c>
      <c r="H990" s="1" t="s">
        <v>146</v>
      </c>
      <c r="I990" s="1" t="s">
        <v>67</v>
      </c>
      <c r="J990" s="3">
        <v>1</v>
      </c>
      <c r="K990" s="2">
        <v>82.76</v>
      </c>
      <c r="L990" s="2">
        <v>0.1</v>
      </c>
      <c r="M990" s="2">
        <v>74.48</v>
      </c>
      <c r="N990" s="2">
        <v>15.2</v>
      </c>
      <c r="O990" s="1" t="s">
        <v>44</v>
      </c>
      <c r="P990" s="1" t="s">
        <v>27</v>
      </c>
      <c r="Q990" s="1" t="s">
        <v>81</v>
      </c>
      <c r="R990" s="3">
        <v>5</v>
      </c>
      <c r="S990" s="3">
        <f t="shared" si="46"/>
        <v>2025</v>
      </c>
      <c r="T990" s="3">
        <f t="shared" si="45"/>
        <v>4</v>
      </c>
      <c r="U990" t="str">
        <f t="shared" si="47"/>
        <v>April</v>
      </c>
    </row>
    <row r="991" spans="1:21" x14ac:dyDescent="0.3">
      <c r="A991" t="s">
        <v>1957</v>
      </c>
      <c r="B991" s="11">
        <v>45974</v>
      </c>
      <c r="C991" t="s">
        <v>1958</v>
      </c>
      <c r="D991" s="1" t="s">
        <v>157</v>
      </c>
      <c r="E991" s="1" t="s">
        <v>56</v>
      </c>
      <c r="F991" s="1" t="s">
        <v>57</v>
      </c>
      <c r="G991" s="1" t="s">
        <v>296</v>
      </c>
      <c r="H991" s="1" t="s">
        <v>125</v>
      </c>
      <c r="I991" s="1" t="s">
        <v>34</v>
      </c>
      <c r="J991" s="3">
        <v>2</v>
      </c>
      <c r="K991" s="2">
        <v>169.83</v>
      </c>
      <c r="L991" s="2">
        <v>0.25</v>
      </c>
      <c r="M991" s="2">
        <v>254.74</v>
      </c>
      <c r="N991" s="2">
        <v>50.09</v>
      </c>
      <c r="O991" s="1" t="s">
        <v>26</v>
      </c>
      <c r="P991" s="1" t="s">
        <v>52</v>
      </c>
      <c r="Q991" s="1" t="s">
        <v>81</v>
      </c>
      <c r="R991" s="3">
        <v>4</v>
      </c>
      <c r="S991" s="3">
        <f t="shared" si="46"/>
        <v>2025</v>
      </c>
      <c r="T991" s="3">
        <f t="shared" si="45"/>
        <v>11</v>
      </c>
      <c r="U991" t="str">
        <f t="shared" si="47"/>
        <v>November</v>
      </c>
    </row>
    <row r="992" spans="1:21" x14ac:dyDescent="0.3">
      <c r="A992" t="s">
        <v>1959</v>
      </c>
      <c r="B992" s="11">
        <v>45968</v>
      </c>
      <c r="C992" t="s">
        <v>1960</v>
      </c>
      <c r="D992" s="1" t="s">
        <v>178</v>
      </c>
      <c r="E992" s="1" t="s">
        <v>64</v>
      </c>
      <c r="F992" s="1" t="s">
        <v>65</v>
      </c>
      <c r="G992" s="1" t="s">
        <v>195</v>
      </c>
      <c r="H992" s="1" t="s">
        <v>33</v>
      </c>
      <c r="I992" s="1" t="s">
        <v>34</v>
      </c>
      <c r="J992" s="3">
        <v>2</v>
      </c>
      <c r="K992" s="2">
        <v>42.23</v>
      </c>
      <c r="L992" s="2">
        <v>0.25</v>
      </c>
      <c r="M992" s="2">
        <v>63.34</v>
      </c>
      <c r="N992" s="2">
        <v>11.61</v>
      </c>
      <c r="O992" s="1" t="s">
        <v>80</v>
      </c>
      <c r="P992" s="1" t="s">
        <v>52</v>
      </c>
      <c r="Q992" s="1" t="s">
        <v>28</v>
      </c>
      <c r="R992" s="3">
        <v>4</v>
      </c>
      <c r="S992" s="3">
        <f t="shared" si="46"/>
        <v>2025</v>
      </c>
      <c r="T992" s="3">
        <f t="shared" si="45"/>
        <v>11</v>
      </c>
      <c r="U992" t="str">
        <f t="shared" si="47"/>
        <v>November</v>
      </c>
    </row>
    <row r="993" spans="1:21" x14ac:dyDescent="0.3">
      <c r="A993" t="s">
        <v>1961</v>
      </c>
      <c r="B993" s="11">
        <v>45929</v>
      </c>
      <c r="C993" t="s">
        <v>1962</v>
      </c>
      <c r="D993" s="1" t="s">
        <v>55</v>
      </c>
      <c r="E993" s="1" t="s">
        <v>64</v>
      </c>
      <c r="F993" s="1" t="s">
        <v>65</v>
      </c>
      <c r="G993" s="1" t="s">
        <v>112</v>
      </c>
      <c r="H993" s="1" t="s">
        <v>24</v>
      </c>
      <c r="I993" s="1" t="s">
        <v>25</v>
      </c>
      <c r="J993" s="3">
        <v>4</v>
      </c>
      <c r="K993" s="2">
        <v>39.979999999999997</v>
      </c>
      <c r="L993" s="2">
        <v>0.25</v>
      </c>
      <c r="M993" s="2">
        <v>119.94</v>
      </c>
      <c r="N993" s="2">
        <v>36.090000000000003</v>
      </c>
      <c r="O993" s="1" t="s">
        <v>26</v>
      </c>
      <c r="P993" s="1" t="s">
        <v>136</v>
      </c>
      <c r="Q993" s="1" t="s">
        <v>81</v>
      </c>
      <c r="R993" s="3">
        <v>5</v>
      </c>
      <c r="S993" s="3">
        <f t="shared" si="46"/>
        <v>2025</v>
      </c>
      <c r="T993" s="3">
        <f t="shared" si="45"/>
        <v>9</v>
      </c>
      <c r="U993" t="str">
        <f t="shared" si="47"/>
        <v>September</v>
      </c>
    </row>
    <row r="994" spans="1:21" x14ac:dyDescent="0.3">
      <c r="A994" t="s">
        <v>1963</v>
      </c>
      <c r="B994" s="11">
        <v>45764</v>
      </c>
      <c r="C994" t="s">
        <v>148</v>
      </c>
      <c r="D994" s="1" t="s">
        <v>55</v>
      </c>
      <c r="E994" s="1" t="s">
        <v>64</v>
      </c>
      <c r="F994" s="1" t="s">
        <v>65</v>
      </c>
      <c r="G994" s="1" t="s">
        <v>158</v>
      </c>
      <c r="H994" s="1" t="s">
        <v>293</v>
      </c>
      <c r="I994" s="1" t="s">
        <v>86</v>
      </c>
      <c r="J994" s="3">
        <v>1</v>
      </c>
      <c r="K994" s="2">
        <v>26.73</v>
      </c>
      <c r="L994" s="2">
        <v>0</v>
      </c>
      <c r="M994" s="2">
        <v>26.73</v>
      </c>
      <c r="N994" s="2">
        <v>9.77</v>
      </c>
      <c r="O994" s="1" t="s">
        <v>44</v>
      </c>
      <c r="P994" s="1" t="s">
        <v>52</v>
      </c>
      <c r="Q994" s="1" t="s">
        <v>36</v>
      </c>
      <c r="R994" s="3">
        <v>2</v>
      </c>
      <c r="S994" s="3">
        <f t="shared" si="46"/>
        <v>2025</v>
      </c>
      <c r="T994" s="3">
        <f t="shared" si="45"/>
        <v>4</v>
      </c>
      <c r="U994" t="str">
        <f t="shared" si="47"/>
        <v>April</v>
      </c>
    </row>
    <row r="995" spans="1:21" x14ac:dyDescent="0.3">
      <c r="A995" t="s">
        <v>1964</v>
      </c>
      <c r="B995" s="11">
        <v>45888</v>
      </c>
      <c r="C995" t="s">
        <v>1372</v>
      </c>
      <c r="D995" s="1" t="s">
        <v>175</v>
      </c>
      <c r="E995" s="1" t="s">
        <v>123</v>
      </c>
      <c r="F995" s="1" t="s">
        <v>57</v>
      </c>
      <c r="G995" s="1" t="s">
        <v>124</v>
      </c>
      <c r="H995" s="1" t="s">
        <v>43</v>
      </c>
      <c r="I995" s="1" t="s">
        <v>34</v>
      </c>
      <c r="J995" s="3">
        <v>2</v>
      </c>
      <c r="K995" s="2">
        <v>94.78</v>
      </c>
      <c r="L995" s="2">
        <v>0.05</v>
      </c>
      <c r="M995" s="2">
        <v>180.07</v>
      </c>
      <c r="N995" s="2">
        <v>51.56</v>
      </c>
      <c r="O995" s="1" t="s">
        <v>35</v>
      </c>
      <c r="P995" s="1" t="s">
        <v>136</v>
      </c>
      <c r="Q995" s="1" t="s">
        <v>36</v>
      </c>
      <c r="R995" s="3">
        <v>3</v>
      </c>
      <c r="S995" s="3">
        <f t="shared" si="46"/>
        <v>2025</v>
      </c>
      <c r="T995" s="3">
        <f t="shared" si="45"/>
        <v>8</v>
      </c>
      <c r="U995" t="str">
        <f t="shared" si="47"/>
        <v>August</v>
      </c>
    </row>
    <row r="996" spans="1:21" x14ac:dyDescent="0.3">
      <c r="A996" t="s">
        <v>1965</v>
      </c>
      <c r="B996" s="11">
        <v>45799</v>
      </c>
      <c r="C996" t="s">
        <v>700</v>
      </c>
      <c r="D996" s="1" t="s">
        <v>31</v>
      </c>
      <c r="E996" s="1" t="s">
        <v>64</v>
      </c>
      <c r="F996" s="1" t="s">
        <v>65</v>
      </c>
      <c r="G996" s="1" t="s">
        <v>213</v>
      </c>
      <c r="H996" s="1" t="s">
        <v>96</v>
      </c>
      <c r="I996" s="1" t="s">
        <v>97</v>
      </c>
      <c r="J996" s="3">
        <v>1</v>
      </c>
      <c r="K996" s="2">
        <v>75.55</v>
      </c>
      <c r="L996" s="2">
        <v>0.05</v>
      </c>
      <c r="M996" s="2">
        <v>71.78</v>
      </c>
      <c r="N996" s="2">
        <v>20.8</v>
      </c>
      <c r="O996" s="1" t="s">
        <v>109</v>
      </c>
      <c r="P996" s="1" t="s">
        <v>27</v>
      </c>
      <c r="Q996" s="1" t="s">
        <v>28</v>
      </c>
      <c r="R996" s="3">
        <v>5</v>
      </c>
      <c r="S996" s="3">
        <f t="shared" si="46"/>
        <v>2025</v>
      </c>
      <c r="T996" s="3">
        <f t="shared" si="45"/>
        <v>5</v>
      </c>
      <c r="U996" t="str">
        <f t="shared" si="47"/>
        <v>May</v>
      </c>
    </row>
    <row r="997" spans="1:21" x14ac:dyDescent="0.3">
      <c r="A997" t="s">
        <v>1966</v>
      </c>
      <c r="B997" s="11">
        <v>45693</v>
      </c>
      <c r="C997" t="s">
        <v>1967</v>
      </c>
      <c r="D997" s="1" t="s">
        <v>105</v>
      </c>
      <c r="E997" s="1" t="s">
        <v>123</v>
      </c>
      <c r="F997" s="1" t="s">
        <v>57</v>
      </c>
      <c r="G997" s="1" t="s">
        <v>139</v>
      </c>
      <c r="H997" s="1" t="s">
        <v>182</v>
      </c>
      <c r="I997" s="1" t="s">
        <v>34</v>
      </c>
      <c r="J997" s="3">
        <v>3</v>
      </c>
      <c r="K997" s="2">
        <v>69.599999999999994</v>
      </c>
      <c r="L997" s="2">
        <v>0.2</v>
      </c>
      <c r="M997" s="2">
        <v>167.05</v>
      </c>
      <c r="N997" s="2">
        <v>41.41</v>
      </c>
      <c r="O997" s="1" t="s">
        <v>26</v>
      </c>
      <c r="P997" s="1" t="s">
        <v>52</v>
      </c>
      <c r="Q997" s="1" t="s">
        <v>81</v>
      </c>
      <c r="R997" s="3">
        <v>3</v>
      </c>
      <c r="S997" s="3">
        <f t="shared" si="46"/>
        <v>2025</v>
      </c>
      <c r="T997" s="3">
        <f t="shared" si="45"/>
        <v>2</v>
      </c>
      <c r="U997" t="str">
        <f t="shared" si="47"/>
        <v>February</v>
      </c>
    </row>
    <row r="998" spans="1:21" x14ac:dyDescent="0.3">
      <c r="A998" t="s">
        <v>1968</v>
      </c>
      <c r="B998" s="11">
        <v>46001</v>
      </c>
      <c r="C998" t="s">
        <v>1969</v>
      </c>
      <c r="D998" s="1" t="s">
        <v>153</v>
      </c>
      <c r="E998" s="1" t="s">
        <v>40</v>
      </c>
      <c r="F998" s="1" t="s">
        <v>41</v>
      </c>
      <c r="G998" s="1" t="s">
        <v>186</v>
      </c>
      <c r="H998" s="1" t="s">
        <v>90</v>
      </c>
      <c r="I998" s="1" t="s">
        <v>86</v>
      </c>
      <c r="J998" s="3">
        <v>4</v>
      </c>
      <c r="K998" s="2">
        <v>106.52</v>
      </c>
      <c r="L998" s="2">
        <v>0.05</v>
      </c>
      <c r="M998" s="2">
        <v>404.79</v>
      </c>
      <c r="N998" s="2">
        <v>115.26</v>
      </c>
      <c r="O998" s="1" t="s">
        <v>44</v>
      </c>
      <c r="P998" s="1" t="s">
        <v>52</v>
      </c>
      <c r="Q998" s="1" t="s">
        <v>28</v>
      </c>
      <c r="R998" s="3">
        <v>5</v>
      </c>
      <c r="S998" s="3">
        <f t="shared" si="46"/>
        <v>2025</v>
      </c>
      <c r="T998" s="3">
        <f t="shared" si="45"/>
        <v>12</v>
      </c>
      <c r="U998" t="str">
        <f t="shared" si="47"/>
        <v>December</v>
      </c>
    </row>
    <row r="999" spans="1:21" x14ac:dyDescent="0.3">
      <c r="A999" t="s">
        <v>1970</v>
      </c>
      <c r="B999" s="11">
        <v>45711</v>
      </c>
      <c r="C999" t="s">
        <v>1971</v>
      </c>
      <c r="D999" s="1" t="s">
        <v>76</v>
      </c>
      <c r="E999" s="1" t="s">
        <v>204</v>
      </c>
      <c r="F999" s="1" t="s">
        <v>205</v>
      </c>
      <c r="G999" s="1" t="s">
        <v>210</v>
      </c>
      <c r="H999" s="1" t="s">
        <v>150</v>
      </c>
      <c r="I999" s="1" t="s">
        <v>97</v>
      </c>
      <c r="J999" s="3">
        <v>2</v>
      </c>
      <c r="K999" s="2">
        <v>77.209999999999994</v>
      </c>
      <c r="L999" s="2">
        <v>0.1</v>
      </c>
      <c r="M999" s="2">
        <v>138.97999999999999</v>
      </c>
      <c r="N999" s="2">
        <v>44.15</v>
      </c>
      <c r="O999" s="1" t="s">
        <v>26</v>
      </c>
      <c r="P999" s="1" t="s">
        <v>27</v>
      </c>
      <c r="Q999" s="1" t="s">
        <v>81</v>
      </c>
      <c r="R999" s="3">
        <v>5</v>
      </c>
      <c r="S999" s="3">
        <f t="shared" si="46"/>
        <v>2025</v>
      </c>
      <c r="T999" s="3">
        <f t="shared" si="45"/>
        <v>2</v>
      </c>
      <c r="U999" t="str">
        <f t="shared" si="47"/>
        <v>February</v>
      </c>
    </row>
    <row r="1000" spans="1:21" x14ac:dyDescent="0.3">
      <c r="A1000" t="s">
        <v>1972</v>
      </c>
      <c r="B1000" s="11">
        <v>46010</v>
      </c>
      <c r="C1000" t="s">
        <v>1973</v>
      </c>
      <c r="D1000" s="1" t="s">
        <v>105</v>
      </c>
      <c r="E1000" s="1" t="s">
        <v>40</v>
      </c>
      <c r="F1000" s="1" t="s">
        <v>41</v>
      </c>
      <c r="G1000" s="1" t="s">
        <v>192</v>
      </c>
      <c r="H1000" s="1" t="s">
        <v>90</v>
      </c>
      <c r="I1000" s="1" t="s">
        <v>86</v>
      </c>
      <c r="J1000" s="3">
        <v>1</v>
      </c>
      <c r="K1000" s="2">
        <v>102.28</v>
      </c>
      <c r="L1000" s="2">
        <v>0.25</v>
      </c>
      <c r="M1000" s="2">
        <v>76.709999999999994</v>
      </c>
      <c r="N1000" s="2">
        <v>21.71</v>
      </c>
      <c r="O1000" s="1" t="s">
        <v>80</v>
      </c>
      <c r="P1000" s="1" t="s">
        <v>27</v>
      </c>
      <c r="Q1000" s="1" t="s">
        <v>28</v>
      </c>
      <c r="R1000" s="3">
        <v>4</v>
      </c>
      <c r="S1000" s="3">
        <f t="shared" si="46"/>
        <v>2025</v>
      </c>
      <c r="T1000" s="3">
        <f t="shared" si="45"/>
        <v>12</v>
      </c>
      <c r="U1000" t="str">
        <f t="shared" si="47"/>
        <v>December</v>
      </c>
    </row>
    <row r="1001" spans="1:21" x14ac:dyDescent="0.3">
      <c r="A1001" t="s">
        <v>1974</v>
      </c>
      <c r="B1001" s="11">
        <v>45832</v>
      </c>
      <c r="C1001" t="s">
        <v>300</v>
      </c>
      <c r="D1001" s="1" t="s">
        <v>157</v>
      </c>
      <c r="E1001" s="1" t="s">
        <v>48</v>
      </c>
      <c r="F1001" s="1" t="s">
        <v>49</v>
      </c>
      <c r="G1001" s="1" t="s">
        <v>134</v>
      </c>
      <c r="H1001" s="1" t="s">
        <v>150</v>
      </c>
      <c r="I1001" s="1" t="s">
        <v>97</v>
      </c>
      <c r="J1001" s="3">
        <v>1</v>
      </c>
      <c r="K1001" s="2">
        <v>70.5</v>
      </c>
      <c r="L1001" s="2">
        <v>0.1</v>
      </c>
      <c r="M1001" s="2">
        <v>63.45</v>
      </c>
      <c r="N1001" s="2">
        <v>17.78</v>
      </c>
      <c r="O1001" s="1" t="s">
        <v>44</v>
      </c>
      <c r="P1001" s="1" t="s">
        <v>27</v>
      </c>
      <c r="Q1001" s="1" t="s">
        <v>28</v>
      </c>
      <c r="R1001" s="3">
        <v>4</v>
      </c>
      <c r="S1001" s="3">
        <f t="shared" si="46"/>
        <v>2025</v>
      </c>
      <c r="T1001" s="3">
        <f t="shared" si="45"/>
        <v>6</v>
      </c>
      <c r="U1001" t="str">
        <f t="shared" si="47"/>
        <v>June</v>
      </c>
    </row>
    <row r="1002" spans="1:21" x14ac:dyDescent="0.3">
      <c r="A1002" t="s">
        <v>1975</v>
      </c>
      <c r="B1002" s="11">
        <v>45730</v>
      </c>
      <c r="C1002" t="s">
        <v>88</v>
      </c>
      <c r="D1002" s="1" t="s">
        <v>20</v>
      </c>
      <c r="E1002" s="1" t="s">
        <v>48</v>
      </c>
      <c r="F1002" s="1" t="s">
        <v>49</v>
      </c>
      <c r="G1002" s="1" t="s">
        <v>340</v>
      </c>
      <c r="H1002" s="1" t="s">
        <v>167</v>
      </c>
      <c r="I1002" s="1" t="s">
        <v>67</v>
      </c>
      <c r="J1002" s="3">
        <v>2</v>
      </c>
      <c r="K1002" s="2">
        <v>69.61</v>
      </c>
      <c r="L1002" s="2">
        <v>0</v>
      </c>
      <c r="M1002" s="2">
        <v>139.21</v>
      </c>
      <c r="N1002" s="2">
        <v>38.4</v>
      </c>
      <c r="O1002" s="1" t="s">
        <v>44</v>
      </c>
      <c r="P1002" s="1" t="s">
        <v>27</v>
      </c>
      <c r="Q1002" s="1" t="s">
        <v>28</v>
      </c>
      <c r="R1002" s="3">
        <v>5</v>
      </c>
      <c r="S1002" s="3">
        <f t="shared" si="46"/>
        <v>2025</v>
      </c>
      <c r="T1002" s="3">
        <f t="shared" si="45"/>
        <v>3</v>
      </c>
      <c r="U1002" t="str">
        <f t="shared" si="47"/>
        <v>March</v>
      </c>
    </row>
    <row r="1003" spans="1:21" x14ac:dyDescent="0.3">
      <c r="A1003" t="s">
        <v>1976</v>
      </c>
      <c r="B1003" s="11">
        <v>45869</v>
      </c>
      <c r="C1003" t="s">
        <v>1977</v>
      </c>
      <c r="D1003" s="1" t="s">
        <v>84</v>
      </c>
      <c r="E1003" s="1" t="s">
        <v>123</v>
      </c>
      <c r="F1003" s="1" t="s">
        <v>57</v>
      </c>
      <c r="G1003" s="1" t="s">
        <v>139</v>
      </c>
      <c r="H1003" s="1" t="s">
        <v>125</v>
      </c>
      <c r="I1003" s="1" t="s">
        <v>34</v>
      </c>
      <c r="J1003" s="3">
        <v>1</v>
      </c>
      <c r="K1003" s="2">
        <v>170.97</v>
      </c>
      <c r="L1003" s="2">
        <v>0.1</v>
      </c>
      <c r="M1003" s="2">
        <v>153.87</v>
      </c>
      <c r="N1003" s="2">
        <v>31.26</v>
      </c>
      <c r="O1003" s="1" t="s">
        <v>80</v>
      </c>
      <c r="P1003" s="1" t="s">
        <v>27</v>
      </c>
      <c r="Q1003" s="1" t="s">
        <v>28</v>
      </c>
      <c r="R1003" s="3">
        <v>4</v>
      </c>
      <c r="S1003" s="3">
        <f t="shared" si="46"/>
        <v>2025</v>
      </c>
      <c r="T1003" s="3">
        <f t="shared" si="45"/>
        <v>7</v>
      </c>
      <c r="U1003" t="str">
        <f t="shared" si="47"/>
        <v>July</v>
      </c>
    </row>
    <row r="1004" spans="1:21" x14ac:dyDescent="0.3">
      <c r="A1004" t="s">
        <v>1978</v>
      </c>
      <c r="B1004" s="11">
        <v>45989</v>
      </c>
      <c r="C1004" t="s">
        <v>1013</v>
      </c>
      <c r="D1004" s="1" t="s">
        <v>149</v>
      </c>
      <c r="E1004" s="1" t="s">
        <v>21</v>
      </c>
      <c r="F1004" s="1" t="s">
        <v>22</v>
      </c>
      <c r="G1004" s="1" t="s">
        <v>32</v>
      </c>
      <c r="H1004" s="1" t="s">
        <v>167</v>
      </c>
      <c r="I1004" s="1" t="s">
        <v>67</v>
      </c>
      <c r="J1004" s="3">
        <v>1</v>
      </c>
      <c r="K1004" s="2">
        <v>60.32</v>
      </c>
      <c r="L1004" s="2">
        <v>0.2</v>
      </c>
      <c r="M1004" s="2">
        <v>48.25</v>
      </c>
      <c r="N1004" s="2">
        <v>16.760000000000002</v>
      </c>
      <c r="O1004" s="1" t="s">
        <v>80</v>
      </c>
      <c r="P1004" s="1" t="s">
        <v>27</v>
      </c>
      <c r="Q1004" s="1" t="s">
        <v>81</v>
      </c>
      <c r="R1004" s="3">
        <v>5</v>
      </c>
      <c r="S1004" s="3">
        <f t="shared" si="46"/>
        <v>2025</v>
      </c>
      <c r="T1004" s="3">
        <f t="shared" si="45"/>
        <v>11</v>
      </c>
      <c r="U1004" t="str">
        <f t="shared" si="47"/>
        <v>November</v>
      </c>
    </row>
    <row r="1005" spans="1:21" x14ac:dyDescent="0.3">
      <c r="A1005" t="s">
        <v>1979</v>
      </c>
      <c r="B1005" s="11">
        <v>45944</v>
      </c>
      <c r="C1005" t="s">
        <v>1980</v>
      </c>
      <c r="D1005" s="1" t="s">
        <v>153</v>
      </c>
      <c r="E1005" s="1" t="s">
        <v>100</v>
      </c>
      <c r="F1005" s="1" t="s">
        <v>57</v>
      </c>
      <c r="G1005" s="1" t="s">
        <v>221</v>
      </c>
      <c r="H1005" s="1" t="s">
        <v>24</v>
      </c>
      <c r="I1005" s="1" t="s">
        <v>25</v>
      </c>
      <c r="J1005" s="3">
        <v>1</v>
      </c>
      <c r="K1005" s="2">
        <v>41.34</v>
      </c>
      <c r="L1005" s="2">
        <v>0.1</v>
      </c>
      <c r="M1005" s="2">
        <v>37.21</v>
      </c>
      <c r="N1005" s="2">
        <v>13.53</v>
      </c>
      <c r="O1005" s="1" t="s">
        <v>44</v>
      </c>
      <c r="P1005" s="1" t="s">
        <v>52</v>
      </c>
      <c r="Q1005" s="1" t="s">
        <v>28</v>
      </c>
      <c r="R1005" s="3">
        <v>1</v>
      </c>
      <c r="S1005" s="3">
        <f t="shared" si="46"/>
        <v>2025</v>
      </c>
      <c r="T1005" s="3">
        <f t="shared" si="45"/>
        <v>10</v>
      </c>
      <c r="U1005" t="str">
        <f t="shared" si="47"/>
        <v>October</v>
      </c>
    </row>
    <row r="1006" spans="1:21" x14ac:dyDescent="0.3">
      <c r="A1006" t="s">
        <v>1981</v>
      </c>
      <c r="B1006" s="11">
        <v>45970</v>
      </c>
      <c r="C1006" t="s">
        <v>1982</v>
      </c>
      <c r="D1006" s="1" t="s">
        <v>149</v>
      </c>
      <c r="E1006" s="1" t="s">
        <v>106</v>
      </c>
      <c r="F1006" s="1" t="s">
        <v>65</v>
      </c>
      <c r="G1006" s="1" t="s">
        <v>107</v>
      </c>
      <c r="H1006" s="1" t="s">
        <v>85</v>
      </c>
      <c r="I1006" s="1" t="s">
        <v>86</v>
      </c>
      <c r="J1006" s="3">
        <v>1</v>
      </c>
      <c r="K1006" s="2">
        <v>119.88</v>
      </c>
      <c r="L1006" s="2">
        <v>0.05</v>
      </c>
      <c r="M1006" s="2">
        <v>113.89</v>
      </c>
      <c r="N1006" s="2">
        <v>20.420000000000002</v>
      </c>
      <c r="O1006" s="1" t="s">
        <v>80</v>
      </c>
      <c r="P1006" s="1" t="s">
        <v>52</v>
      </c>
      <c r="Q1006" s="1" t="s">
        <v>28</v>
      </c>
      <c r="R1006" s="3">
        <v>5</v>
      </c>
      <c r="S1006" s="3">
        <f t="shared" si="46"/>
        <v>2025</v>
      </c>
      <c r="T1006" s="3">
        <f t="shared" si="45"/>
        <v>11</v>
      </c>
      <c r="U1006" t="str">
        <f t="shared" si="47"/>
        <v>November</v>
      </c>
    </row>
    <row r="1007" spans="1:21" x14ac:dyDescent="0.3">
      <c r="A1007" t="s">
        <v>1983</v>
      </c>
      <c r="B1007" s="11">
        <v>45915</v>
      </c>
      <c r="C1007" t="s">
        <v>1984</v>
      </c>
      <c r="D1007" s="1" t="s">
        <v>292</v>
      </c>
      <c r="E1007" s="1" t="s">
        <v>64</v>
      </c>
      <c r="F1007" s="1" t="s">
        <v>65</v>
      </c>
      <c r="G1007" s="1" t="s">
        <v>158</v>
      </c>
      <c r="H1007" s="1" t="s">
        <v>102</v>
      </c>
      <c r="I1007" s="1" t="s">
        <v>34</v>
      </c>
      <c r="J1007" s="3">
        <v>1</v>
      </c>
      <c r="K1007" s="2">
        <v>46.49</v>
      </c>
      <c r="L1007" s="2">
        <v>0.15</v>
      </c>
      <c r="M1007" s="2">
        <v>39.520000000000003</v>
      </c>
      <c r="N1007" s="2">
        <v>8.4600000000000009</v>
      </c>
      <c r="O1007" s="1" t="s">
        <v>109</v>
      </c>
      <c r="P1007" s="1" t="s">
        <v>136</v>
      </c>
      <c r="Q1007" s="1" t="s">
        <v>81</v>
      </c>
      <c r="R1007" s="3">
        <v>4</v>
      </c>
      <c r="S1007" s="3">
        <f t="shared" si="46"/>
        <v>2025</v>
      </c>
      <c r="T1007" s="3">
        <f t="shared" si="45"/>
        <v>9</v>
      </c>
      <c r="U1007" t="str">
        <f t="shared" si="47"/>
        <v>September</v>
      </c>
    </row>
    <row r="1008" spans="1:21" x14ac:dyDescent="0.3">
      <c r="A1008" t="s">
        <v>1985</v>
      </c>
      <c r="B1008" s="11">
        <v>45928</v>
      </c>
      <c r="C1008" t="s">
        <v>1450</v>
      </c>
      <c r="D1008" s="1" t="s">
        <v>39</v>
      </c>
      <c r="E1008" s="1" t="s">
        <v>64</v>
      </c>
      <c r="F1008" s="1" t="s">
        <v>65</v>
      </c>
      <c r="G1008" s="1" t="s">
        <v>158</v>
      </c>
      <c r="H1008" s="1" t="s">
        <v>24</v>
      </c>
      <c r="I1008" s="1" t="s">
        <v>25</v>
      </c>
      <c r="J1008" s="3">
        <v>1</v>
      </c>
      <c r="K1008" s="2">
        <v>42.57</v>
      </c>
      <c r="L1008" s="2">
        <v>0.1</v>
      </c>
      <c r="M1008" s="2">
        <v>38.32</v>
      </c>
      <c r="N1008" s="2">
        <v>11.87</v>
      </c>
      <c r="O1008" s="1" t="s">
        <v>44</v>
      </c>
      <c r="P1008" s="1" t="s">
        <v>136</v>
      </c>
      <c r="Q1008" s="1" t="s">
        <v>81</v>
      </c>
      <c r="R1008" s="3">
        <v>3</v>
      </c>
      <c r="S1008" s="3">
        <f t="shared" si="46"/>
        <v>2025</v>
      </c>
      <c r="T1008" s="3">
        <f t="shared" si="45"/>
        <v>9</v>
      </c>
      <c r="U1008" t="str">
        <f t="shared" si="47"/>
        <v>September</v>
      </c>
    </row>
    <row r="1009" spans="1:21" x14ac:dyDescent="0.3">
      <c r="A1009" t="s">
        <v>1986</v>
      </c>
      <c r="B1009" s="11">
        <v>45982</v>
      </c>
      <c r="C1009" t="s">
        <v>1987</v>
      </c>
      <c r="D1009" s="1" t="s">
        <v>105</v>
      </c>
      <c r="E1009" s="1" t="s">
        <v>56</v>
      </c>
      <c r="F1009" s="1" t="s">
        <v>57</v>
      </c>
      <c r="G1009" s="1" t="s">
        <v>296</v>
      </c>
      <c r="H1009" s="1" t="s">
        <v>43</v>
      </c>
      <c r="I1009" s="1" t="s">
        <v>34</v>
      </c>
      <c r="J1009" s="3">
        <v>1</v>
      </c>
      <c r="K1009" s="2">
        <v>95.52</v>
      </c>
      <c r="L1009" s="2">
        <v>0.25</v>
      </c>
      <c r="M1009" s="2">
        <v>71.64</v>
      </c>
      <c r="N1009" s="2">
        <v>17.420000000000002</v>
      </c>
      <c r="O1009" s="1" t="s">
        <v>26</v>
      </c>
      <c r="P1009" s="1" t="s">
        <v>27</v>
      </c>
      <c r="Q1009" s="1" t="s">
        <v>28</v>
      </c>
      <c r="R1009" s="3">
        <v>4</v>
      </c>
      <c r="S1009" s="3">
        <f t="shared" si="46"/>
        <v>2025</v>
      </c>
      <c r="T1009" s="3">
        <f t="shared" si="45"/>
        <v>11</v>
      </c>
      <c r="U1009" t="str">
        <f t="shared" si="47"/>
        <v>November</v>
      </c>
    </row>
    <row r="1010" spans="1:21" x14ac:dyDescent="0.3">
      <c r="A1010" t="s">
        <v>1988</v>
      </c>
      <c r="B1010" s="11">
        <v>45755</v>
      </c>
      <c r="C1010" t="s">
        <v>1159</v>
      </c>
      <c r="D1010" s="1" t="s">
        <v>157</v>
      </c>
      <c r="E1010" s="1" t="s">
        <v>123</v>
      </c>
      <c r="F1010" s="1" t="s">
        <v>57</v>
      </c>
      <c r="G1010" s="1" t="s">
        <v>124</v>
      </c>
      <c r="H1010" s="1" t="s">
        <v>43</v>
      </c>
      <c r="I1010" s="1" t="s">
        <v>34</v>
      </c>
      <c r="J1010" s="3">
        <v>4</v>
      </c>
      <c r="K1010" s="2">
        <v>94.49</v>
      </c>
      <c r="L1010" s="2">
        <v>0.25</v>
      </c>
      <c r="M1010" s="2">
        <v>283.47000000000003</v>
      </c>
      <c r="N1010" s="2">
        <v>61.57</v>
      </c>
      <c r="O1010" s="1" t="s">
        <v>80</v>
      </c>
      <c r="P1010" s="1" t="s">
        <v>27</v>
      </c>
      <c r="Q1010" s="1" t="s">
        <v>81</v>
      </c>
      <c r="R1010" s="3">
        <v>5</v>
      </c>
      <c r="S1010" s="3">
        <f t="shared" si="46"/>
        <v>2025</v>
      </c>
      <c r="T1010" s="3">
        <f t="shared" si="45"/>
        <v>4</v>
      </c>
      <c r="U1010" t="str">
        <f t="shared" si="47"/>
        <v>April</v>
      </c>
    </row>
    <row r="1011" spans="1:21" x14ac:dyDescent="0.3">
      <c r="A1011" t="s">
        <v>1989</v>
      </c>
      <c r="B1011" s="11">
        <v>45849</v>
      </c>
      <c r="C1011" t="s">
        <v>1990</v>
      </c>
      <c r="D1011" s="1" t="s">
        <v>315</v>
      </c>
      <c r="E1011" s="1" t="s">
        <v>56</v>
      </c>
      <c r="F1011" s="1" t="s">
        <v>57</v>
      </c>
      <c r="G1011" s="1" t="s">
        <v>279</v>
      </c>
      <c r="H1011" s="1" t="s">
        <v>59</v>
      </c>
      <c r="I1011" s="1" t="s">
        <v>60</v>
      </c>
      <c r="J1011" s="3">
        <v>3</v>
      </c>
      <c r="K1011" s="2">
        <v>47.09</v>
      </c>
      <c r="L1011" s="2">
        <v>0.1</v>
      </c>
      <c r="M1011" s="2">
        <v>127.14</v>
      </c>
      <c r="N1011" s="2">
        <v>32.58</v>
      </c>
      <c r="O1011" s="1" t="s">
        <v>80</v>
      </c>
      <c r="P1011" s="1" t="s">
        <v>27</v>
      </c>
      <c r="Q1011" s="1" t="s">
        <v>28</v>
      </c>
      <c r="R1011" s="3">
        <v>2</v>
      </c>
      <c r="S1011" s="3">
        <f t="shared" si="46"/>
        <v>2025</v>
      </c>
      <c r="T1011" s="3">
        <f t="shared" si="45"/>
        <v>7</v>
      </c>
      <c r="U1011" t="str">
        <f t="shared" si="47"/>
        <v>July</v>
      </c>
    </row>
    <row r="1012" spans="1:21" x14ac:dyDescent="0.3">
      <c r="A1012" t="s">
        <v>1991</v>
      </c>
      <c r="B1012" s="11">
        <v>45744</v>
      </c>
      <c r="C1012" t="s">
        <v>1992</v>
      </c>
      <c r="D1012" s="1" t="s">
        <v>20</v>
      </c>
      <c r="E1012" s="1" t="s">
        <v>64</v>
      </c>
      <c r="F1012" s="1" t="s">
        <v>65</v>
      </c>
      <c r="G1012" s="1" t="s">
        <v>112</v>
      </c>
      <c r="H1012" s="1" t="s">
        <v>125</v>
      </c>
      <c r="I1012" s="1" t="s">
        <v>34</v>
      </c>
      <c r="J1012" s="3">
        <v>1</v>
      </c>
      <c r="K1012" s="2">
        <v>157.82</v>
      </c>
      <c r="L1012" s="2">
        <v>0.25</v>
      </c>
      <c r="M1012" s="2">
        <v>118.37</v>
      </c>
      <c r="N1012" s="2">
        <v>25.99</v>
      </c>
      <c r="O1012" s="1" t="s">
        <v>80</v>
      </c>
      <c r="P1012" s="1" t="s">
        <v>27</v>
      </c>
      <c r="Q1012" s="1" t="s">
        <v>81</v>
      </c>
      <c r="R1012" s="3">
        <v>4</v>
      </c>
      <c r="S1012" s="3">
        <f t="shared" si="46"/>
        <v>2025</v>
      </c>
      <c r="T1012" s="3">
        <f t="shared" si="45"/>
        <v>3</v>
      </c>
      <c r="U1012" t="str">
        <f t="shared" si="47"/>
        <v>March</v>
      </c>
    </row>
    <row r="1013" spans="1:21" x14ac:dyDescent="0.3">
      <c r="A1013" t="s">
        <v>1993</v>
      </c>
      <c r="B1013" s="11">
        <v>46019</v>
      </c>
      <c r="C1013" t="s">
        <v>1994</v>
      </c>
      <c r="D1013" s="1" t="s">
        <v>157</v>
      </c>
      <c r="E1013" s="1" t="s">
        <v>64</v>
      </c>
      <c r="F1013" s="1" t="s">
        <v>65</v>
      </c>
      <c r="G1013" s="1" t="s">
        <v>158</v>
      </c>
      <c r="H1013" s="1" t="s">
        <v>135</v>
      </c>
      <c r="I1013" s="1" t="s">
        <v>60</v>
      </c>
      <c r="J1013" s="3">
        <v>2</v>
      </c>
      <c r="K1013" s="2">
        <v>196.19</v>
      </c>
      <c r="L1013" s="2">
        <v>0.05</v>
      </c>
      <c r="M1013" s="2">
        <v>372.77</v>
      </c>
      <c r="N1013" s="2">
        <v>48.89</v>
      </c>
      <c r="O1013" s="1" t="s">
        <v>26</v>
      </c>
      <c r="P1013" s="1" t="s">
        <v>27</v>
      </c>
      <c r="Q1013" s="1" t="s">
        <v>81</v>
      </c>
      <c r="R1013" s="3">
        <v>5</v>
      </c>
      <c r="S1013" s="3">
        <f t="shared" si="46"/>
        <v>2025</v>
      </c>
      <c r="T1013" s="3">
        <f t="shared" si="45"/>
        <v>12</v>
      </c>
      <c r="U1013" t="str">
        <f t="shared" si="47"/>
        <v>December</v>
      </c>
    </row>
    <row r="1014" spans="1:21" x14ac:dyDescent="0.3">
      <c r="A1014" t="s">
        <v>1995</v>
      </c>
      <c r="B1014" s="11">
        <v>46008</v>
      </c>
      <c r="C1014" t="s">
        <v>1996</v>
      </c>
      <c r="D1014" s="1" t="s">
        <v>20</v>
      </c>
      <c r="E1014" s="1" t="s">
        <v>40</v>
      </c>
      <c r="F1014" s="1" t="s">
        <v>41</v>
      </c>
      <c r="G1014" s="1" t="s">
        <v>270</v>
      </c>
      <c r="H1014" s="1" t="s">
        <v>182</v>
      </c>
      <c r="I1014" s="1" t="s">
        <v>34</v>
      </c>
      <c r="J1014" s="3">
        <v>1</v>
      </c>
      <c r="K1014" s="2">
        <v>70.47</v>
      </c>
      <c r="L1014" s="2">
        <v>0.15</v>
      </c>
      <c r="M1014" s="2">
        <v>59.9</v>
      </c>
      <c r="N1014" s="2">
        <v>16.739999999999998</v>
      </c>
      <c r="O1014" s="1" t="s">
        <v>109</v>
      </c>
      <c r="P1014" s="1" t="s">
        <v>27</v>
      </c>
      <c r="Q1014" s="1" t="s">
        <v>28</v>
      </c>
      <c r="R1014" s="3">
        <v>5</v>
      </c>
      <c r="S1014" s="3">
        <f t="shared" si="46"/>
        <v>2025</v>
      </c>
      <c r="T1014" s="3">
        <f t="shared" si="45"/>
        <v>12</v>
      </c>
      <c r="U1014" t="str">
        <f t="shared" si="47"/>
        <v>December</v>
      </c>
    </row>
    <row r="1015" spans="1:21" x14ac:dyDescent="0.3">
      <c r="A1015" t="s">
        <v>1997</v>
      </c>
      <c r="B1015" s="11">
        <v>45673</v>
      </c>
      <c r="C1015" t="s">
        <v>1998</v>
      </c>
      <c r="D1015" s="1" t="s">
        <v>47</v>
      </c>
      <c r="E1015" s="1" t="s">
        <v>40</v>
      </c>
      <c r="F1015" s="1" t="s">
        <v>41</v>
      </c>
      <c r="G1015" s="1" t="s">
        <v>186</v>
      </c>
      <c r="H1015" s="1" t="s">
        <v>102</v>
      </c>
      <c r="I1015" s="1" t="s">
        <v>34</v>
      </c>
      <c r="J1015" s="3">
        <v>4</v>
      </c>
      <c r="K1015" s="2">
        <v>47.58</v>
      </c>
      <c r="L1015" s="2">
        <v>0.15</v>
      </c>
      <c r="M1015" s="2">
        <v>161.76</v>
      </c>
      <c r="N1015" s="2">
        <v>35.76</v>
      </c>
      <c r="O1015" s="1" t="s">
        <v>35</v>
      </c>
      <c r="P1015" s="1" t="s">
        <v>27</v>
      </c>
      <c r="Q1015" s="1" t="s">
        <v>28</v>
      </c>
      <c r="R1015" s="3">
        <v>3</v>
      </c>
      <c r="S1015" s="3">
        <f t="shared" si="46"/>
        <v>2025</v>
      </c>
      <c r="T1015" s="3">
        <f t="shared" si="45"/>
        <v>1</v>
      </c>
      <c r="U1015" t="str">
        <f t="shared" si="47"/>
        <v>January</v>
      </c>
    </row>
    <row r="1016" spans="1:21" x14ac:dyDescent="0.3">
      <c r="A1016" t="s">
        <v>1999</v>
      </c>
      <c r="B1016" s="11">
        <v>45933</v>
      </c>
      <c r="C1016" t="s">
        <v>2000</v>
      </c>
      <c r="D1016" s="1" t="s">
        <v>118</v>
      </c>
      <c r="E1016" s="1" t="s">
        <v>64</v>
      </c>
      <c r="F1016" s="1" t="s">
        <v>65</v>
      </c>
      <c r="G1016" s="1" t="s">
        <v>213</v>
      </c>
      <c r="H1016" s="1" t="s">
        <v>33</v>
      </c>
      <c r="I1016" s="1" t="s">
        <v>34</v>
      </c>
      <c r="J1016" s="3">
        <v>2</v>
      </c>
      <c r="K1016" s="2">
        <v>42.16</v>
      </c>
      <c r="L1016" s="2">
        <v>0.15</v>
      </c>
      <c r="M1016" s="2">
        <v>71.67</v>
      </c>
      <c r="N1016" s="2">
        <v>12.43</v>
      </c>
      <c r="O1016" s="1" t="s">
        <v>80</v>
      </c>
      <c r="P1016" s="1" t="s">
        <v>52</v>
      </c>
      <c r="Q1016" s="1" t="s">
        <v>28</v>
      </c>
      <c r="R1016" s="3">
        <v>3</v>
      </c>
      <c r="S1016" s="3">
        <f t="shared" si="46"/>
        <v>2025</v>
      </c>
      <c r="T1016" s="3">
        <f t="shared" si="45"/>
        <v>10</v>
      </c>
      <c r="U1016" t="str">
        <f t="shared" si="47"/>
        <v>October</v>
      </c>
    </row>
    <row r="1017" spans="1:21" x14ac:dyDescent="0.3">
      <c r="A1017" t="s">
        <v>2001</v>
      </c>
      <c r="B1017" s="11">
        <v>46003</v>
      </c>
      <c r="C1017" t="s">
        <v>1761</v>
      </c>
      <c r="D1017" s="1" t="s">
        <v>166</v>
      </c>
      <c r="E1017" s="1" t="s">
        <v>40</v>
      </c>
      <c r="F1017" s="1" t="s">
        <v>41</v>
      </c>
      <c r="G1017" s="1" t="s">
        <v>216</v>
      </c>
      <c r="H1017" s="1" t="s">
        <v>108</v>
      </c>
      <c r="I1017" s="1" t="s">
        <v>86</v>
      </c>
      <c r="J1017" s="3">
        <v>2</v>
      </c>
      <c r="K1017" s="2">
        <v>157.78</v>
      </c>
      <c r="L1017" s="2">
        <v>0.2</v>
      </c>
      <c r="M1017" s="2">
        <v>252.45</v>
      </c>
      <c r="N1017" s="2">
        <v>51.74</v>
      </c>
      <c r="O1017" s="1" t="s">
        <v>26</v>
      </c>
      <c r="P1017" s="1" t="s">
        <v>136</v>
      </c>
      <c r="Q1017" s="1" t="s">
        <v>81</v>
      </c>
      <c r="R1017" s="3">
        <v>5</v>
      </c>
      <c r="S1017" s="3">
        <f t="shared" si="46"/>
        <v>2025</v>
      </c>
      <c r="T1017" s="3">
        <f t="shared" si="45"/>
        <v>12</v>
      </c>
      <c r="U1017" t="str">
        <f t="shared" si="47"/>
        <v>December</v>
      </c>
    </row>
    <row r="1018" spans="1:21" x14ac:dyDescent="0.3">
      <c r="A1018" t="s">
        <v>2002</v>
      </c>
      <c r="B1018" s="11">
        <v>45728</v>
      </c>
      <c r="C1018" t="s">
        <v>2003</v>
      </c>
      <c r="D1018" s="1" t="s">
        <v>260</v>
      </c>
      <c r="E1018" s="1" t="s">
        <v>40</v>
      </c>
      <c r="F1018" s="1" t="s">
        <v>41</v>
      </c>
      <c r="G1018" s="1" t="s">
        <v>186</v>
      </c>
      <c r="H1018" s="1" t="s">
        <v>159</v>
      </c>
      <c r="I1018" s="1" t="s">
        <v>97</v>
      </c>
      <c r="J1018" s="3">
        <v>2</v>
      </c>
      <c r="K1018" s="2">
        <v>30.76</v>
      </c>
      <c r="L1018" s="2">
        <v>0</v>
      </c>
      <c r="M1018" s="2">
        <v>61.51</v>
      </c>
      <c r="N1018" s="2">
        <v>20.89</v>
      </c>
      <c r="O1018" s="1" t="s">
        <v>35</v>
      </c>
      <c r="P1018" s="1" t="s">
        <v>52</v>
      </c>
      <c r="Q1018" s="1" t="s">
        <v>28</v>
      </c>
      <c r="R1018" s="3">
        <v>3</v>
      </c>
      <c r="S1018" s="3">
        <f t="shared" si="46"/>
        <v>2025</v>
      </c>
      <c r="T1018" s="3">
        <f t="shared" si="45"/>
        <v>3</v>
      </c>
      <c r="U1018" t="str">
        <f t="shared" si="47"/>
        <v>March</v>
      </c>
    </row>
    <row r="1019" spans="1:21" x14ac:dyDescent="0.3">
      <c r="A1019" t="s">
        <v>2004</v>
      </c>
      <c r="B1019" s="11">
        <v>45880</v>
      </c>
      <c r="C1019" t="s">
        <v>2005</v>
      </c>
      <c r="D1019" s="1" t="s">
        <v>142</v>
      </c>
      <c r="E1019" s="1" t="s">
        <v>94</v>
      </c>
      <c r="F1019" s="1" t="s">
        <v>95</v>
      </c>
      <c r="G1019" s="1" t="s">
        <v>94</v>
      </c>
      <c r="H1019" s="1" t="s">
        <v>167</v>
      </c>
      <c r="I1019" s="1" t="s">
        <v>67</v>
      </c>
      <c r="J1019" s="3">
        <v>2</v>
      </c>
      <c r="K1019" s="2">
        <v>63.39</v>
      </c>
      <c r="L1019" s="2">
        <v>0.05</v>
      </c>
      <c r="M1019" s="2">
        <v>120.44</v>
      </c>
      <c r="N1019" s="2">
        <v>34.82</v>
      </c>
      <c r="O1019" s="1" t="s">
        <v>80</v>
      </c>
      <c r="P1019" s="1" t="s">
        <v>136</v>
      </c>
      <c r="Q1019" s="1" t="s">
        <v>81</v>
      </c>
      <c r="R1019" s="3">
        <v>5</v>
      </c>
      <c r="S1019" s="3">
        <f t="shared" si="46"/>
        <v>2025</v>
      </c>
      <c r="T1019" s="3">
        <f t="shared" si="45"/>
        <v>8</v>
      </c>
      <c r="U1019" t="str">
        <f t="shared" si="47"/>
        <v>August</v>
      </c>
    </row>
    <row r="1020" spans="1:21" x14ac:dyDescent="0.3">
      <c r="A1020" t="s">
        <v>2006</v>
      </c>
      <c r="B1020" s="11">
        <v>46000</v>
      </c>
      <c r="C1020" t="s">
        <v>2007</v>
      </c>
      <c r="D1020" s="1" t="s">
        <v>315</v>
      </c>
      <c r="E1020" s="1" t="s">
        <v>40</v>
      </c>
      <c r="F1020" s="1" t="s">
        <v>41</v>
      </c>
      <c r="G1020" s="1" t="s">
        <v>42</v>
      </c>
      <c r="H1020" s="1" t="s">
        <v>146</v>
      </c>
      <c r="I1020" s="1" t="s">
        <v>67</v>
      </c>
      <c r="J1020" s="3">
        <v>1</v>
      </c>
      <c r="K1020" s="2">
        <v>81.94</v>
      </c>
      <c r="L1020" s="2">
        <v>0</v>
      </c>
      <c r="M1020" s="2">
        <v>81.94</v>
      </c>
      <c r="N1020" s="2">
        <v>19.489999999999998</v>
      </c>
      <c r="O1020" s="1" t="s">
        <v>26</v>
      </c>
      <c r="P1020" s="1" t="s">
        <v>27</v>
      </c>
      <c r="Q1020" s="1" t="s">
        <v>81</v>
      </c>
      <c r="R1020" s="3">
        <v>4</v>
      </c>
      <c r="S1020" s="3">
        <f t="shared" si="46"/>
        <v>2025</v>
      </c>
      <c r="T1020" s="3">
        <f t="shared" si="45"/>
        <v>12</v>
      </c>
      <c r="U1020" t="str">
        <f t="shared" si="47"/>
        <v>December</v>
      </c>
    </row>
    <row r="1021" spans="1:21" x14ac:dyDescent="0.3">
      <c r="A1021" t="s">
        <v>2008</v>
      </c>
      <c r="B1021" s="11">
        <v>45671</v>
      </c>
      <c r="C1021" t="s">
        <v>2009</v>
      </c>
      <c r="D1021" s="1" t="s">
        <v>31</v>
      </c>
      <c r="E1021" s="1" t="s">
        <v>106</v>
      </c>
      <c r="F1021" s="1" t="s">
        <v>65</v>
      </c>
      <c r="G1021" s="1" t="s">
        <v>437</v>
      </c>
      <c r="H1021" s="1" t="s">
        <v>96</v>
      </c>
      <c r="I1021" s="1" t="s">
        <v>97</v>
      </c>
      <c r="J1021" s="3">
        <v>1</v>
      </c>
      <c r="K1021" s="2">
        <v>85.73</v>
      </c>
      <c r="L1021" s="2">
        <v>0</v>
      </c>
      <c r="M1021" s="2">
        <v>85.73</v>
      </c>
      <c r="N1021" s="2">
        <v>20.53</v>
      </c>
      <c r="O1021" s="1" t="s">
        <v>44</v>
      </c>
      <c r="P1021" s="1" t="s">
        <v>27</v>
      </c>
      <c r="Q1021" s="1" t="s">
        <v>28</v>
      </c>
      <c r="R1021" s="3">
        <v>5</v>
      </c>
      <c r="S1021" s="3">
        <f t="shared" si="46"/>
        <v>2025</v>
      </c>
      <c r="T1021" s="3">
        <f t="shared" si="45"/>
        <v>1</v>
      </c>
      <c r="U1021" t="str">
        <f t="shared" si="47"/>
        <v>January</v>
      </c>
    </row>
    <row r="1022" spans="1:21" x14ac:dyDescent="0.3">
      <c r="A1022" t="s">
        <v>2010</v>
      </c>
      <c r="B1022" s="11">
        <v>45930</v>
      </c>
      <c r="C1022" t="s">
        <v>2011</v>
      </c>
      <c r="D1022" s="1" t="s">
        <v>185</v>
      </c>
      <c r="E1022" s="1" t="s">
        <v>64</v>
      </c>
      <c r="F1022" s="1" t="s">
        <v>65</v>
      </c>
      <c r="G1022" s="1" t="s">
        <v>195</v>
      </c>
      <c r="H1022" s="1" t="s">
        <v>146</v>
      </c>
      <c r="I1022" s="1" t="s">
        <v>67</v>
      </c>
      <c r="J1022" s="3">
        <v>1</v>
      </c>
      <c r="K1022" s="2">
        <v>84.15</v>
      </c>
      <c r="L1022" s="2">
        <v>0</v>
      </c>
      <c r="M1022" s="2">
        <v>84.15</v>
      </c>
      <c r="N1022" s="2">
        <v>18.079999999999998</v>
      </c>
      <c r="O1022" s="1" t="s">
        <v>80</v>
      </c>
      <c r="P1022" s="1" t="s">
        <v>136</v>
      </c>
      <c r="Q1022" s="1" t="s">
        <v>36</v>
      </c>
      <c r="R1022" s="3">
        <v>4</v>
      </c>
      <c r="S1022" s="3">
        <f t="shared" si="46"/>
        <v>2025</v>
      </c>
      <c r="T1022" s="3">
        <f t="shared" si="45"/>
        <v>9</v>
      </c>
      <c r="U1022" t="str">
        <f t="shared" si="47"/>
        <v>September</v>
      </c>
    </row>
    <row r="1023" spans="1:21" x14ac:dyDescent="0.3">
      <c r="A1023" t="s">
        <v>2012</v>
      </c>
      <c r="B1023" s="11">
        <v>45774</v>
      </c>
      <c r="C1023" t="s">
        <v>416</v>
      </c>
      <c r="D1023" s="1" t="s">
        <v>244</v>
      </c>
      <c r="E1023" s="1" t="s">
        <v>143</v>
      </c>
      <c r="F1023" s="1" t="s">
        <v>144</v>
      </c>
      <c r="G1023" s="1" t="s">
        <v>325</v>
      </c>
      <c r="H1023" s="1" t="s">
        <v>66</v>
      </c>
      <c r="I1023" s="1" t="s">
        <v>67</v>
      </c>
      <c r="J1023" s="3">
        <v>1</v>
      </c>
      <c r="K1023" s="2">
        <v>53.39</v>
      </c>
      <c r="L1023" s="2">
        <v>0</v>
      </c>
      <c r="M1023" s="2">
        <v>53.39</v>
      </c>
      <c r="N1023" s="2">
        <v>15.42</v>
      </c>
      <c r="O1023" s="1" t="s">
        <v>26</v>
      </c>
      <c r="P1023" s="1" t="s">
        <v>27</v>
      </c>
      <c r="Q1023" s="1" t="s">
        <v>28</v>
      </c>
      <c r="R1023" s="3">
        <v>4</v>
      </c>
      <c r="S1023" s="3">
        <f t="shared" si="46"/>
        <v>2025</v>
      </c>
      <c r="T1023" s="3">
        <f t="shared" si="45"/>
        <v>4</v>
      </c>
      <c r="U1023" t="str">
        <f t="shared" si="47"/>
        <v>April</v>
      </c>
    </row>
    <row r="1024" spans="1:21" x14ac:dyDescent="0.3">
      <c r="A1024" t="s">
        <v>2013</v>
      </c>
      <c r="B1024" s="11">
        <v>46003</v>
      </c>
      <c r="C1024" t="s">
        <v>945</v>
      </c>
      <c r="D1024" s="1" t="s">
        <v>93</v>
      </c>
      <c r="E1024" s="1" t="s">
        <v>123</v>
      </c>
      <c r="F1024" s="1" t="s">
        <v>57</v>
      </c>
      <c r="G1024" s="1" t="s">
        <v>139</v>
      </c>
      <c r="H1024" s="1" t="s">
        <v>293</v>
      </c>
      <c r="I1024" s="1" t="s">
        <v>86</v>
      </c>
      <c r="J1024" s="3">
        <v>1</v>
      </c>
      <c r="K1024" s="2">
        <v>26.83</v>
      </c>
      <c r="L1024" s="2">
        <v>0.15</v>
      </c>
      <c r="M1024" s="2">
        <v>22.81</v>
      </c>
      <c r="N1024" s="2">
        <v>7.72</v>
      </c>
      <c r="O1024" s="1" t="s">
        <v>35</v>
      </c>
      <c r="P1024" s="1" t="s">
        <v>27</v>
      </c>
      <c r="Q1024" s="1" t="s">
        <v>81</v>
      </c>
      <c r="R1024" s="3">
        <v>3</v>
      </c>
      <c r="S1024" s="3">
        <f t="shared" si="46"/>
        <v>2025</v>
      </c>
      <c r="T1024" s="3">
        <f t="shared" si="45"/>
        <v>12</v>
      </c>
      <c r="U1024" t="str">
        <f t="shared" si="47"/>
        <v>December</v>
      </c>
    </row>
    <row r="1025" spans="1:21" x14ac:dyDescent="0.3">
      <c r="A1025" t="s">
        <v>2014</v>
      </c>
      <c r="B1025" s="11">
        <v>46015</v>
      </c>
      <c r="C1025" t="s">
        <v>2015</v>
      </c>
      <c r="D1025" s="1" t="s">
        <v>93</v>
      </c>
      <c r="E1025" s="1" t="s">
        <v>64</v>
      </c>
      <c r="F1025" s="1" t="s">
        <v>65</v>
      </c>
      <c r="G1025" s="1" t="s">
        <v>77</v>
      </c>
      <c r="H1025" s="1" t="s">
        <v>125</v>
      </c>
      <c r="I1025" s="1" t="s">
        <v>34</v>
      </c>
      <c r="J1025" s="3">
        <v>4</v>
      </c>
      <c r="K1025" s="2">
        <v>151.32</v>
      </c>
      <c r="L1025" s="2">
        <v>0.15</v>
      </c>
      <c r="M1025" s="2">
        <v>514.49</v>
      </c>
      <c r="N1025" s="2">
        <v>90.59</v>
      </c>
      <c r="O1025" s="1" t="s">
        <v>10547</v>
      </c>
      <c r="P1025" s="1" t="s">
        <v>52</v>
      </c>
      <c r="Q1025" s="1" t="s">
        <v>28</v>
      </c>
      <c r="R1025" s="3">
        <v>3</v>
      </c>
      <c r="S1025" s="3">
        <f t="shared" si="46"/>
        <v>2025</v>
      </c>
      <c r="T1025" s="3">
        <f t="shared" si="45"/>
        <v>12</v>
      </c>
      <c r="U1025" t="str">
        <f t="shared" si="47"/>
        <v>December</v>
      </c>
    </row>
    <row r="1026" spans="1:21" x14ac:dyDescent="0.3">
      <c r="A1026" t="s">
        <v>2016</v>
      </c>
      <c r="B1026" s="11">
        <v>46008</v>
      </c>
      <c r="C1026" t="s">
        <v>2017</v>
      </c>
      <c r="D1026" s="1" t="s">
        <v>89</v>
      </c>
      <c r="E1026" s="1" t="s">
        <v>123</v>
      </c>
      <c r="F1026" s="1" t="s">
        <v>57</v>
      </c>
      <c r="G1026" s="1" t="s">
        <v>337</v>
      </c>
      <c r="H1026" s="1" t="s">
        <v>125</v>
      </c>
      <c r="I1026" s="1" t="s">
        <v>34</v>
      </c>
      <c r="J1026" s="3">
        <v>2</v>
      </c>
      <c r="K1026" s="2">
        <v>161.93</v>
      </c>
      <c r="L1026" s="2">
        <v>0.1</v>
      </c>
      <c r="M1026" s="2">
        <v>291.48</v>
      </c>
      <c r="N1026" s="2">
        <v>48.25</v>
      </c>
      <c r="O1026" s="1" t="s">
        <v>44</v>
      </c>
      <c r="P1026" s="1" t="s">
        <v>27</v>
      </c>
      <c r="Q1026" s="1" t="s">
        <v>36</v>
      </c>
      <c r="R1026" s="3">
        <v>3</v>
      </c>
      <c r="S1026" s="3">
        <f t="shared" si="46"/>
        <v>2025</v>
      </c>
      <c r="T1026" s="3">
        <f t="shared" ref="T1026:T1089" si="48">MONTH(B1026)</f>
        <v>12</v>
      </c>
      <c r="U1026" t="str">
        <f t="shared" si="47"/>
        <v>December</v>
      </c>
    </row>
    <row r="1027" spans="1:21" x14ac:dyDescent="0.3">
      <c r="A1027" t="s">
        <v>2018</v>
      </c>
      <c r="B1027" s="11">
        <v>45843</v>
      </c>
      <c r="C1027" t="s">
        <v>2019</v>
      </c>
      <c r="D1027" s="1" t="s">
        <v>84</v>
      </c>
      <c r="E1027" s="1" t="s">
        <v>100</v>
      </c>
      <c r="F1027" s="1" t="s">
        <v>57</v>
      </c>
      <c r="G1027" s="1" t="s">
        <v>101</v>
      </c>
      <c r="H1027" s="1" t="s">
        <v>24</v>
      </c>
      <c r="I1027" s="1" t="s">
        <v>25</v>
      </c>
      <c r="J1027" s="3">
        <v>1</v>
      </c>
      <c r="K1027" s="2">
        <v>39.69</v>
      </c>
      <c r="L1027" s="2">
        <v>0</v>
      </c>
      <c r="M1027" s="2">
        <v>39.69</v>
      </c>
      <c r="N1027" s="2">
        <v>8.86</v>
      </c>
      <c r="O1027" s="1" t="s">
        <v>44</v>
      </c>
      <c r="P1027" s="1" t="s">
        <v>27</v>
      </c>
      <c r="Q1027" s="1" t="s">
        <v>28</v>
      </c>
      <c r="R1027" s="3">
        <v>5</v>
      </c>
      <c r="S1027" s="3">
        <f t="shared" ref="S1027:S1090" si="49">YEAR(B1027)</f>
        <v>2025</v>
      </c>
      <c r="T1027" s="3">
        <f t="shared" si="48"/>
        <v>7</v>
      </c>
      <c r="U1027" t="str">
        <f t="shared" ref="U1027:U1090" si="50">TEXT(B1027,"mmmm")</f>
        <v>July</v>
      </c>
    </row>
    <row r="1028" spans="1:21" x14ac:dyDescent="0.3">
      <c r="A1028" t="s">
        <v>2020</v>
      </c>
      <c r="B1028" s="11">
        <v>45986</v>
      </c>
      <c r="C1028" t="s">
        <v>2021</v>
      </c>
      <c r="D1028" s="1" t="s">
        <v>70</v>
      </c>
      <c r="E1028" s="1" t="s">
        <v>56</v>
      </c>
      <c r="F1028" s="1" t="s">
        <v>57</v>
      </c>
      <c r="G1028" s="1" t="s">
        <v>58</v>
      </c>
      <c r="H1028" s="1" t="s">
        <v>108</v>
      </c>
      <c r="I1028" s="1" t="s">
        <v>86</v>
      </c>
      <c r="J1028" s="3">
        <v>2</v>
      </c>
      <c r="K1028" s="2">
        <v>157.87</v>
      </c>
      <c r="L1028" s="2">
        <v>0.15</v>
      </c>
      <c r="M1028" s="2">
        <v>268.38</v>
      </c>
      <c r="N1028" s="2">
        <v>65.08</v>
      </c>
      <c r="O1028" s="1" t="s">
        <v>109</v>
      </c>
      <c r="P1028" s="1" t="s">
        <v>52</v>
      </c>
      <c r="Q1028" s="1" t="s">
        <v>28</v>
      </c>
      <c r="R1028" s="3">
        <v>5</v>
      </c>
      <c r="S1028" s="3">
        <f t="shared" si="49"/>
        <v>2025</v>
      </c>
      <c r="T1028" s="3">
        <f t="shared" si="48"/>
        <v>11</v>
      </c>
      <c r="U1028" t="str">
        <f t="shared" si="50"/>
        <v>November</v>
      </c>
    </row>
    <row r="1029" spans="1:21" x14ac:dyDescent="0.3">
      <c r="A1029" t="s">
        <v>2022</v>
      </c>
      <c r="B1029" s="11">
        <v>45981</v>
      </c>
      <c r="C1029" t="s">
        <v>2023</v>
      </c>
      <c r="D1029" s="1" t="s">
        <v>292</v>
      </c>
      <c r="E1029" s="1" t="s">
        <v>40</v>
      </c>
      <c r="F1029" s="1" t="s">
        <v>41</v>
      </c>
      <c r="G1029" s="1" t="s">
        <v>192</v>
      </c>
      <c r="H1029" s="1" t="s">
        <v>24</v>
      </c>
      <c r="I1029" s="1" t="s">
        <v>25</v>
      </c>
      <c r="J1029" s="3">
        <v>2</v>
      </c>
      <c r="K1029" s="2">
        <v>42.82</v>
      </c>
      <c r="L1029" s="2">
        <v>0.05</v>
      </c>
      <c r="M1029" s="2">
        <v>81.349999999999994</v>
      </c>
      <c r="N1029" s="2">
        <v>30.64</v>
      </c>
      <c r="O1029" s="1" t="s">
        <v>26</v>
      </c>
      <c r="P1029" s="1" t="s">
        <v>136</v>
      </c>
      <c r="Q1029" s="1" t="s">
        <v>28</v>
      </c>
      <c r="R1029" s="3">
        <v>4</v>
      </c>
      <c r="S1029" s="3">
        <f t="shared" si="49"/>
        <v>2025</v>
      </c>
      <c r="T1029" s="3">
        <f t="shared" si="48"/>
        <v>11</v>
      </c>
      <c r="U1029" t="str">
        <f t="shared" si="50"/>
        <v>November</v>
      </c>
    </row>
    <row r="1030" spans="1:21" x14ac:dyDescent="0.3">
      <c r="A1030" t="s">
        <v>2024</v>
      </c>
      <c r="B1030" s="11">
        <v>45782</v>
      </c>
      <c r="C1030" t="s">
        <v>2025</v>
      </c>
      <c r="D1030" s="1" t="s">
        <v>93</v>
      </c>
      <c r="E1030" s="1" t="s">
        <v>204</v>
      </c>
      <c r="F1030" s="1" t="s">
        <v>205</v>
      </c>
      <c r="G1030" s="1" t="s">
        <v>206</v>
      </c>
      <c r="H1030" s="1" t="s">
        <v>182</v>
      </c>
      <c r="I1030" s="1" t="s">
        <v>34</v>
      </c>
      <c r="J1030" s="3">
        <v>1</v>
      </c>
      <c r="K1030" s="2">
        <v>65.3</v>
      </c>
      <c r="L1030" s="2">
        <v>0.1</v>
      </c>
      <c r="M1030" s="2">
        <v>58.77</v>
      </c>
      <c r="N1030" s="2">
        <v>13.8</v>
      </c>
      <c r="O1030" s="1" t="s">
        <v>44</v>
      </c>
      <c r="P1030" s="1" t="s">
        <v>27</v>
      </c>
      <c r="Q1030" s="1" t="s">
        <v>28</v>
      </c>
      <c r="R1030" s="3">
        <v>4</v>
      </c>
      <c r="S1030" s="3">
        <f t="shared" si="49"/>
        <v>2025</v>
      </c>
      <c r="T1030" s="3">
        <f t="shared" si="48"/>
        <v>5</v>
      </c>
      <c r="U1030" t="str">
        <f t="shared" si="50"/>
        <v>May</v>
      </c>
    </row>
    <row r="1031" spans="1:21" x14ac:dyDescent="0.3">
      <c r="A1031" t="s">
        <v>2026</v>
      </c>
      <c r="B1031" s="11">
        <v>45976</v>
      </c>
      <c r="C1031" t="s">
        <v>1387</v>
      </c>
      <c r="D1031" s="1" t="s">
        <v>63</v>
      </c>
      <c r="E1031" s="1" t="s">
        <v>100</v>
      </c>
      <c r="F1031" s="1" t="s">
        <v>57</v>
      </c>
      <c r="G1031" s="1" t="s">
        <v>154</v>
      </c>
      <c r="H1031" s="1" t="s">
        <v>293</v>
      </c>
      <c r="I1031" s="1" t="s">
        <v>86</v>
      </c>
      <c r="J1031" s="3">
        <v>1</v>
      </c>
      <c r="K1031" s="2">
        <v>25.15</v>
      </c>
      <c r="L1031" s="2">
        <v>0.15</v>
      </c>
      <c r="M1031" s="2">
        <v>21.37</v>
      </c>
      <c r="N1031" s="2">
        <v>7.19</v>
      </c>
      <c r="O1031" s="1" t="s">
        <v>80</v>
      </c>
      <c r="P1031" s="1" t="s">
        <v>27</v>
      </c>
      <c r="Q1031" s="1" t="s">
        <v>81</v>
      </c>
      <c r="R1031" s="3">
        <v>4</v>
      </c>
      <c r="S1031" s="3">
        <f t="shared" si="49"/>
        <v>2025</v>
      </c>
      <c r="T1031" s="3">
        <f t="shared" si="48"/>
        <v>11</v>
      </c>
      <c r="U1031" t="str">
        <f t="shared" si="50"/>
        <v>November</v>
      </c>
    </row>
    <row r="1032" spans="1:21" x14ac:dyDescent="0.3">
      <c r="A1032" t="s">
        <v>2027</v>
      </c>
      <c r="B1032" s="11">
        <v>45672</v>
      </c>
      <c r="C1032" t="s">
        <v>805</v>
      </c>
      <c r="D1032" s="1" t="s">
        <v>178</v>
      </c>
      <c r="E1032" s="1" t="s">
        <v>64</v>
      </c>
      <c r="F1032" s="1" t="s">
        <v>65</v>
      </c>
      <c r="G1032" s="1" t="s">
        <v>112</v>
      </c>
      <c r="H1032" s="1" t="s">
        <v>33</v>
      </c>
      <c r="I1032" s="1" t="s">
        <v>34</v>
      </c>
      <c r="J1032" s="3">
        <v>2</v>
      </c>
      <c r="K1032" s="2">
        <v>42.91</v>
      </c>
      <c r="L1032" s="2">
        <v>0.1</v>
      </c>
      <c r="M1032" s="2">
        <v>77.23</v>
      </c>
      <c r="N1032" s="2">
        <v>14.28</v>
      </c>
      <c r="O1032" s="1" t="s">
        <v>80</v>
      </c>
      <c r="P1032" s="1" t="s">
        <v>136</v>
      </c>
      <c r="Q1032" s="1" t="s">
        <v>81</v>
      </c>
      <c r="R1032" s="3">
        <v>4</v>
      </c>
      <c r="S1032" s="3">
        <f t="shared" si="49"/>
        <v>2025</v>
      </c>
      <c r="T1032" s="3">
        <f t="shared" si="48"/>
        <v>1</v>
      </c>
      <c r="U1032" t="str">
        <f t="shared" si="50"/>
        <v>January</v>
      </c>
    </row>
    <row r="1033" spans="1:21" x14ac:dyDescent="0.3">
      <c r="A1033" t="s">
        <v>2028</v>
      </c>
      <c r="B1033" s="11">
        <v>45891</v>
      </c>
      <c r="C1033" t="s">
        <v>2029</v>
      </c>
      <c r="D1033" s="1" t="s">
        <v>142</v>
      </c>
      <c r="E1033" s="1" t="s">
        <v>21</v>
      </c>
      <c r="F1033" s="1" t="s">
        <v>22</v>
      </c>
      <c r="G1033" s="1" t="s">
        <v>23</v>
      </c>
      <c r="H1033" s="1" t="s">
        <v>59</v>
      </c>
      <c r="I1033" s="1" t="s">
        <v>60</v>
      </c>
      <c r="J1033" s="3">
        <v>2</v>
      </c>
      <c r="K1033" s="2">
        <v>44.32</v>
      </c>
      <c r="L1033" s="2">
        <v>0.1</v>
      </c>
      <c r="M1033" s="2">
        <v>79.78</v>
      </c>
      <c r="N1033" s="2">
        <v>21.59</v>
      </c>
      <c r="O1033" s="1" t="s">
        <v>44</v>
      </c>
      <c r="P1033" s="1" t="s">
        <v>27</v>
      </c>
      <c r="Q1033" s="1" t="s">
        <v>81</v>
      </c>
      <c r="R1033" s="3">
        <v>4</v>
      </c>
      <c r="S1033" s="3">
        <f t="shared" si="49"/>
        <v>2025</v>
      </c>
      <c r="T1033" s="3">
        <f t="shared" si="48"/>
        <v>8</v>
      </c>
      <c r="U1033" t="str">
        <f t="shared" si="50"/>
        <v>August</v>
      </c>
    </row>
    <row r="1034" spans="1:21" x14ac:dyDescent="0.3">
      <c r="A1034" t="s">
        <v>2030</v>
      </c>
      <c r="B1034" s="11">
        <v>45747</v>
      </c>
      <c r="C1034" t="s">
        <v>2031</v>
      </c>
      <c r="D1034" s="1" t="s">
        <v>118</v>
      </c>
      <c r="E1034" s="1" t="s">
        <v>64</v>
      </c>
      <c r="F1034" s="1" t="s">
        <v>65</v>
      </c>
      <c r="G1034" s="1" t="s">
        <v>77</v>
      </c>
      <c r="H1034" s="1" t="s">
        <v>24</v>
      </c>
      <c r="I1034" s="1" t="s">
        <v>25</v>
      </c>
      <c r="J1034" s="3">
        <v>1</v>
      </c>
      <c r="K1034" s="2">
        <v>44.85</v>
      </c>
      <c r="L1034" s="2">
        <v>0.1</v>
      </c>
      <c r="M1034" s="2">
        <v>40.369999999999997</v>
      </c>
      <c r="N1034" s="2">
        <v>13.08</v>
      </c>
      <c r="O1034" s="1" t="s">
        <v>26</v>
      </c>
      <c r="P1034" s="1" t="s">
        <v>52</v>
      </c>
      <c r="Q1034" s="1" t="s">
        <v>81</v>
      </c>
      <c r="R1034" s="3">
        <v>5</v>
      </c>
      <c r="S1034" s="3">
        <f t="shared" si="49"/>
        <v>2025</v>
      </c>
      <c r="T1034" s="3">
        <f t="shared" si="48"/>
        <v>3</v>
      </c>
      <c r="U1034" t="str">
        <f t="shared" si="50"/>
        <v>March</v>
      </c>
    </row>
    <row r="1035" spans="1:21" x14ac:dyDescent="0.3">
      <c r="A1035" t="s">
        <v>2032</v>
      </c>
      <c r="B1035" s="11">
        <v>45705</v>
      </c>
      <c r="C1035" t="s">
        <v>2033</v>
      </c>
      <c r="D1035" s="1" t="s">
        <v>178</v>
      </c>
      <c r="E1035" s="1" t="s">
        <v>94</v>
      </c>
      <c r="F1035" s="1" t="s">
        <v>95</v>
      </c>
      <c r="G1035" s="1" t="s">
        <v>94</v>
      </c>
      <c r="H1035" s="1" t="s">
        <v>182</v>
      </c>
      <c r="I1035" s="1" t="s">
        <v>34</v>
      </c>
      <c r="J1035" s="3">
        <v>1</v>
      </c>
      <c r="K1035" s="2">
        <v>72.040000000000006</v>
      </c>
      <c r="L1035" s="2">
        <v>0</v>
      </c>
      <c r="M1035" s="2">
        <v>72.040000000000006</v>
      </c>
      <c r="N1035" s="2">
        <v>15.2</v>
      </c>
      <c r="O1035" s="1" t="s">
        <v>35</v>
      </c>
      <c r="P1035" s="1" t="s">
        <v>52</v>
      </c>
      <c r="Q1035" s="1" t="s">
        <v>28</v>
      </c>
      <c r="R1035" s="3">
        <v>1</v>
      </c>
      <c r="S1035" s="3">
        <f t="shared" si="49"/>
        <v>2025</v>
      </c>
      <c r="T1035" s="3">
        <f t="shared" si="48"/>
        <v>2</v>
      </c>
      <c r="U1035" t="str">
        <f t="shared" si="50"/>
        <v>February</v>
      </c>
    </row>
    <row r="1036" spans="1:21" x14ac:dyDescent="0.3">
      <c r="A1036" t="s">
        <v>2034</v>
      </c>
      <c r="B1036" s="11">
        <v>45688</v>
      </c>
      <c r="C1036" t="s">
        <v>2035</v>
      </c>
      <c r="D1036" s="1" t="s">
        <v>63</v>
      </c>
      <c r="E1036" s="1" t="s">
        <v>100</v>
      </c>
      <c r="F1036" s="1" t="s">
        <v>57</v>
      </c>
      <c r="G1036" s="1" t="s">
        <v>101</v>
      </c>
      <c r="H1036" s="1" t="s">
        <v>293</v>
      </c>
      <c r="I1036" s="1" t="s">
        <v>86</v>
      </c>
      <c r="J1036" s="3">
        <v>1</v>
      </c>
      <c r="K1036" s="2">
        <v>23.61</v>
      </c>
      <c r="L1036" s="2">
        <v>0.1</v>
      </c>
      <c r="M1036" s="2">
        <v>21.25</v>
      </c>
      <c r="N1036" s="2">
        <v>7.07</v>
      </c>
      <c r="O1036" s="1" t="s">
        <v>224</v>
      </c>
      <c r="P1036" s="1" t="s">
        <v>27</v>
      </c>
      <c r="Q1036" s="1" t="s">
        <v>28</v>
      </c>
      <c r="R1036" s="3">
        <v>3</v>
      </c>
      <c r="S1036" s="3">
        <f t="shared" si="49"/>
        <v>2025</v>
      </c>
      <c r="T1036" s="3">
        <f t="shared" si="48"/>
        <v>1</v>
      </c>
      <c r="U1036" t="str">
        <f t="shared" si="50"/>
        <v>January</v>
      </c>
    </row>
    <row r="1037" spans="1:21" x14ac:dyDescent="0.3">
      <c r="A1037" t="s">
        <v>2036</v>
      </c>
      <c r="B1037" s="11">
        <v>45930</v>
      </c>
      <c r="C1037" t="s">
        <v>132</v>
      </c>
      <c r="D1037" s="1" t="s">
        <v>178</v>
      </c>
      <c r="E1037" s="1" t="s">
        <v>21</v>
      </c>
      <c r="F1037" s="1" t="s">
        <v>22</v>
      </c>
      <c r="G1037" s="1" t="s">
        <v>23</v>
      </c>
      <c r="H1037" s="1" t="s">
        <v>51</v>
      </c>
      <c r="I1037" s="1" t="s">
        <v>34</v>
      </c>
      <c r="J1037" s="3">
        <v>3</v>
      </c>
      <c r="K1037" s="2">
        <v>134.43</v>
      </c>
      <c r="L1037" s="2">
        <v>0.25</v>
      </c>
      <c r="M1037" s="2">
        <v>302.47000000000003</v>
      </c>
      <c r="N1037" s="2">
        <v>81.010000000000005</v>
      </c>
      <c r="O1037" s="1" t="s">
        <v>35</v>
      </c>
      <c r="P1037" s="1" t="s">
        <v>136</v>
      </c>
      <c r="Q1037" s="1" t="s">
        <v>36</v>
      </c>
      <c r="R1037" s="3">
        <v>3</v>
      </c>
      <c r="S1037" s="3">
        <f t="shared" si="49"/>
        <v>2025</v>
      </c>
      <c r="T1037" s="3">
        <f t="shared" si="48"/>
        <v>9</v>
      </c>
      <c r="U1037" t="str">
        <f t="shared" si="50"/>
        <v>September</v>
      </c>
    </row>
    <row r="1038" spans="1:21" x14ac:dyDescent="0.3">
      <c r="A1038" t="s">
        <v>2037</v>
      </c>
      <c r="B1038" s="11">
        <v>45790</v>
      </c>
      <c r="C1038" t="s">
        <v>2038</v>
      </c>
      <c r="D1038" s="1" t="s">
        <v>185</v>
      </c>
      <c r="E1038" s="1" t="s">
        <v>40</v>
      </c>
      <c r="F1038" s="1" t="s">
        <v>41</v>
      </c>
      <c r="G1038" s="1" t="s">
        <v>216</v>
      </c>
      <c r="H1038" s="1" t="s">
        <v>159</v>
      </c>
      <c r="I1038" s="1" t="s">
        <v>97</v>
      </c>
      <c r="J1038" s="3">
        <v>2</v>
      </c>
      <c r="K1038" s="2">
        <v>30.72</v>
      </c>
      <c r="L1038" s="2">
        <v>0.1</v>
      </c>
      <c r="M1038" s="2">
        <v>55.3</v>
      </c>
      <c r="N1038" s="2">
        <v>20.82</v>
      </c>
      <c r="O1038" s="1" t="s">
        <v>35</v>
      </c>
      <c r="P1038" s="1" t="s">
        <v>136</v>
      </c>
      <c r="Q1038" s="1" t="s">
        <v>28</v>
      </c>
      <c r="R1038" s="3">
        <v>4</v>
      </c>
      <c r="S1038" s="3">
        <f t="shared" si="49"/>
        <v>2025</v>
      </c>
      <c r="T1038" s="3">
        <f t="shared" si="48"/>
        <v>5</v>
      </c>
      <c r="U1038" t="str">
        <f t="shared" si="50"/>
        <v>May</v>
      </c>
    </row>
    <row r="1039" spans="1:21" x14ac:dyDescent="0.3">
      <c r="A1039" t="s">
        <v>2039</v>
      </c>
      <c r="B1039" s="11">
        <v>45941</v>
      </c>
      <c r="C1039" t="s">
        <v>2040</v>
      </c>
      <c r="D1039" s="1" t="s">
        <v>260</v>
      </c>
      <c r="E1039" s="1" t="s">
        <v>143</v>
      </c>
      <c r="F1039" s="1" t="s">
        <v>144</v>
      </c>
      <c r="G1039" s="1" t="s">
        <v>198</v>
      </c>
      <c r="H1039" s="1" t="s">
        <v>293</v>
      </c>
      <c r="I1039" s="1" t="s">
        <v>86</v>
      </c>
      <c r="J1039" s="3">
        <v>2</v>
      </c>
      <c r="K1039" s="2">
        <v>25.8</v>
      </c>
      <c r="L1039" s="2">
        <v>0</v>
      </c>
      <c r="M1039" s="2">
        <v>51.6</v>
      </c>
      <c r="N1039" s="2">
        <v>16.75</v>
      </c>
      <c r="O1039" s="1" t="s">
        <v>35</v>
      </c>
      <c r="P1039" s="1" t="s">
        <v>52</v>
      </c>
      <c r="Q1039" s="1" t="s">
        <v>36</v>
      </c>
      <c r="R1039" s="3">
        <v>3</v>
      </c>
      <c r="S1039" s="3">
        <f t="shared" si="49"/>
        <v>2025</v>
      </c>
      <c r="T1039" s="3">
        <f t="shared" si="48"/>
        <v>10</v>
      </c>
      <c r="U1039" t="str">
        <f t="shared" si="50"/>
        <v>October</v>
      </c>
    </row>
    <row r="1040" spans="1:21" x14ac:dyDescent="0.3">
      <c r="A1040" t="s">
        <v>2041</v>
      </c>
      <c r="B1040" s="11">
        <v>45683</v>
      </c>
      <c r="C1040" t="s">
        <v>2042</v>
      </c>
      <c r="D1040" s="1" t="s">
        <v>201</v>
      </c>
      <c r="E1040" s="1" t="s">
        <v>21</v>
      </c>
      <c r="F1040" s="1" t="s">
        <v>22</v>
      </c>
      <c r="G1040" s="1" t="s">
        <v>320</v>
      </c>
      <c r="H1040" s="1" t="s">
        <v>182</v>
      </c>
      <c r="I1040" s="1" t="s">
        <v>34</v>
      </c>
      <c r="J1040" s="3">
        <v>1</v>
      </c>
      <c r="K1040" s="2">
        <v>74.78</v>
      </c>
      <c r="L1040" s="2">
        <v>0</v>
      </c>
      <c r="M1040" s="2">
        <v>74.78</v>
      </c>
      <c r="N1040" s="2">
        <v>16.63</v>
      </c>
      <c r="O1040" s="1" t="s">
        <v>35</v>
      </c>
      <c r="P1040" s="1" t="s">
        <v>27</v>
      </c>
      <c r="Q1040" s="1" t="s">
        <v>28</v>
      </c>
      <c r="R1040" s="3">
        <v>4</v>
      </c>
      <c r="S1040" s="3">
        <f t="shared" si="49"/>
        <v>2025</v>
      </c>
      <c r="T1040" s="3">
        <f t="shared" si="48"/>
        <v>1</v>
      </c>
      <c r="U1040" t="str">
        <f t="shared" si="50"/>
        <v>January</v>
      </c>
    </row>
    <row r="1041" spans="1:21" x14ac:dyDescent="0.3">
      <c r="A1041" t="s">
        <v>2043</v>
      </c>
      <c r="B1041" s="11">
        <v>45781</v>
      </c>
      <c r="C1041" t="s">
        <v>2044</v>
      </c>
      <c r="D1041" s="1" t="s">
        <v>189</v>
      </c>
      <c r="E1041" s="1" t="s">
        <v>64</v>
      </c>
      <c r="F1041" s="1" t="s">
        <v>65</v>
      </c>
      <c r="G1041" s="1" t="s">
        <v>158</v>
      </c>
      <c r="H1041" s="1" t="s">
        <v>159</v>
      </c>
      <c r="I1041" s="1" t="s">
        <v>97</v>
      </c>
      <c r="J1041" s="3">
        <v>2</v>
      </c>
      <c r="K1041" s="2">
        <v>28.16</v>
      </c>
      <c r="L1041" s="2">
        <v>0.1</v>
      </c>
      <c r="M1041" s="2">
        <v>50.69</v>
      </c>
      <c r="N1041" s="2">
        <v>12.35</v>
      </c>
      <c r="O1041" s="1" t="s">
        <v>80</v>
      </c>
      <c r="P1041" s="1" t="s">
        <v>52</v>
      </c>
      <c r="Q1041" s="1" t="s">
        <v>28</v>
      </c>
      <c r="R1041" s="3">
        <v>2</v>
      </c>
      <c r="S1041" s="3">
        <f t="shared" si="49"/>
        <v>2025</v>
      </c>
      <c r="T1041" s="3">
        <f t="shared" si="48"/>
        <v>5</v>
      </c>
      <c r="U1041" t="str">
        <f t="shared" si="50"/>
        <v>May</v>
      </c>
    </row>
    <row r="1042" spans="1:21" x14ac:dyDescent="0.3">
      <c r="A1042" t="s">
        <v>2045</v>
      </c>
      <c r="B1042" s="11">
        <v>45868</v>
      </c>
      <c r="C1042" t="s">
        <v>2046</v>
      </c>
      <c r="D1042" s="1" t="s">
        <v>201</v>
      </c>
      <c r="E1042" s="1" t="s">
        <v>40</v>
      </c>
      <c r="F1042" s="1" t="s">
        <v>41</v>
      </c>
      <c r="G1042" s="1" t="s">
        <v>192</v>
      </c>
      <c r="H1042" s="1" t="s">
        <v>182</v>
      </c>
      <c r="I1042" s="1" t="s">
        <v>34</v>
      </c>
      <c r="J1042" s="3">
        <v>2</v>
      </c>
      <c r="K1042" s="2">
        <v>66.13</v>
      </c>
      <c r="L1042" s="2">
        <v>0.1</v>
      </c>
      <c r="M1042" s="2">
        <v>119.03</v>
      </c>
      <c r="N1042" s="2">
        <v>32.75</v>
      </c>
      <c r="O1042" s="1" t="s">
        <v>26</v>
      </c>
      <c r="P1042" s="1" t="s">
        <v>136</v>
      </c>
      <c r="Q1042" s="1" t="s">
        <v>28</v>
      </c>
      <c r="R1042" s="3">
        <v>4</v>
      </c>
      <c r="S1042" s="3">
        <f t="shared" si="49"/>
        <v>2025</v>
      </c>
      <c r="T1042" s="3">
        <f t="shared" si="48"/>
        <v>7</v>
      </c>
      <c r="U1042" t="str">
        <f t="shared" si="50"/>
        <v>July</v>
      </c>
    </row>
    <row r="1043" spans="1:21" x14ac:dyDescent="0.3">
      <c r="A1043" t="s">
        <v>2047</v>
      </c>
      <c r="B1043" s="11">
        <v>45965</v>
      </c>
      <c r="C1043" t="s">
        <v>2048</v>
      </c>
      <c r="D1043" s="1" t="s">
        <v>142</v>
      </c>
      <c r="E1043" s="1" t="s">
        <v>64</v>
      </c>
      <c r="F1043" s="1" t="s">
        <v>65</v>
      </c>
      <c r="G1043" s="1" t="s">
        <v>112</v>
      </c>
      <c r="H1043" s="1" t="s">
        <v>90</v>
      </c>
      <c r="I1043" s="1" t="s">
        <v>86</v>
      </c>
      <c r="J1043" s="3">
        <v>2</v>
      </c>
      <c r="K1043" s="2">
        <v>106.72</v>
      </c>
      <c r="L1043" s="2">
        <v>0.1</v>
      </c>
      <c r="M1043" s="2">
        <v>192.1</v>
      </c>
      <c r="N1043" s="2">
        <v>44.48</v>
      </c>
      <c r="O1043" s="1" t="s">
        <v>44</v>
      </c>
      <c r="P1043" s="1" t="s">
        <v>52</v>
      </c>
      <c r="Q1043" s="1" t="s">
        <v>28</v>
      </c>
      <c r="R1043" s="3">
        <v>4</v>
      </c>
      <c r="S1043" s="3">
        <f t="shared" si="49"/>
        <v>2025</v>
      </c>
      <c r="T1043" s="3">
        <f t="shared" si="48"/>
        <v>11</v>
      </c>
      <c r="U1043" t="str">
        <f t="shared" si="50"/>
        <v>November</v>
      </c>
    </row>
    <row r="1044" spans="1:21" x14ac:dyDescent="0.3">
      <c r="A1044" t="s">
        <v>2049</v>
      </c>
      <c r="B1044" s="11">
        <v>45782</v>
      </c>
      <c r="C1044" t="s">
        <v>560</v>
      </c>
      <c r="D1044" s="1" t="s">
        <v>55</v>
      </c>
      <c r="E1044" s="1" t="s">
        <v>204</v>
      </c>
      <c r="F1044" s="1" t="s">
        <v>205</v>
      </c>
      <c r="G1044" s="1" t="s">
        <v>210</v>
      </c>
      <c r="H1044" s="1" t="s">
        <v>96</v>
      </c>
      <c r="I1044" s="1" t="s">
        <v>97</v>
      </c>
      <c r="J1044" s="3">
        <v>2</v>
      </c>
      <c r="K1044" s="2">
        <v>80.44</v>
      </c>
      <c r="L1044" s="2">
        <v>0.25</v>
      </c>
      <c r="M1044" s="2">
        <v>120.66</v>
      </c>
      <c r="N1044" s="2">
        <v>38.090000000000003</v>
      </c>
      <c r="O1044" s="1" t="s">
        <v>109</v>
      </c>
      <c r="P1044" s="1" t="s">
        <v>27</v>
      </c>
      <c r="Q1044" s="1" t="s">
        <v>81</v>
      </c>
      <c r="R1044" s="3">
        <v>5</v>
      </c>
      <c r="S1044" s="3">
        <f t="shared" si="49"/>
        <v>2025</v>
      </c>
      <c r="T1044" s="3">
        <f t="shared" si="48"/>
        <v>5</v>
      </c>
      <c r="U1044" t="str">
        <f t="shared" si="50"/>
        <v>May</v>
      </c>
    </row>
    <row r="1045" spans="1:21" x14ac:dyDescent="0.3">
      <c r="A1045" t="s">
        <v>2050</v>
      </c>
      <c r="B1045" s="11">
        <v>45902</v>
      </c>
      <c r="C1045" t="s">
        <v>2051</v>
      </c>
      <c r="D1045" s="1" t="s">
        <v>93</v>
      </c>
      <c r="E1045" s="1" t="s">
        <v>64</v>
      </c>
      <c r="F1045" s="1" t="s">
        <v>65</v>
      </c>
      <c r="G1045" s="1" t="s">
        <v>195</v>
      </c>
      <c r="H1045" s="1" t="s">
        <v>78</v>
      </c>
      <c r="I1045" s="1" t="s">
        <v>79</v>
      </c>
      <c r="J1045" s="3">
        <v>2</v>
      </c>
      <c r="K1045" s="2">
        <v>18.809999999999999</v>
      </c>
      <c r="L1045" s="2">
        <v>0.1</v>
      </c>
      <c r="M1045" s="2">
        <v>33.86</v>
      </c>
      <c r="N1045" s="2">
        <v>11.27</v>
      </c>
      <c r="O1045" s="1" t="s">
        <v>80</v>
      </c>
      <c r="P1045" s="1" t="s">
        <v>27</v>
      </c>
      <c r="Q1045" s="1" t="s">
        <v>28</v>
      </c>
      <c r="R1045" s="3">
        <v>3</v>
      </c>
      <c r="S1045" s="3">
        <f t="shared" si="49"/>
        <v>2025</v>
      </c>
      <c r="T1045" s="3">
        <f t="shared" si="48"/>
        <v>9</v>
      </c>
      <c r="U1045" t="str">
        <f t="shared" si="50"/>
        <v>September</v>
      </c>
    </row>
    <row r="1046" spans="1:21" x14ac:dyDescent="0.3">
      <c r="A1046" t="s">
        <v>2052</v>
      </c>
      <c r="B1046" s="11">
        <v>45993</v>
      </c>
      <c r="C1046" t="s">
        <v>2053</v>
      </c>
      <c r="D1046" s="1" t="s">
        <v>201</v>
      </c>
      <c r="E1046" s="1" t="s">
        <v>100</v>
      </c>
      <c r="F1046" s="1" t="s">
        <v>57</v>
      </c>
      <c r="G1046" s="1" t="s">
        <v>130</v>
      </c>
      <c r="H1046" s="1" t="s">
        <v>43</v>
      </c>
      <c r="I1046" s="1" t="s">
        <v>34</v>
      </c>
      <c r="J1046" s="3">
        <v>3</v>
      </c>
      <c r="K1046" s="2">
        <v>89.28</v>
      </c>
      <c r="L1046" s="2">
        <v>0.15</v>
      </c>
      <c r="M1046" s="2">
        <v>227.67</v>
      </c>
      <c r="N1046" s="2">
        <v>61.28</v>
      </c>
      <c r="O1046" s="1" t="s">
        <v>44</v>
      </c>
      <c r="P1046" s="1" t="s">
        <v>27</v>
      </c>
      <c r="Q1046" s="1" t="s">
        <v>81</v>
      </c>
      <c r="R1046" s="3">
        <v>3</v>
      </c>
      <c r="S1046" s="3">
        <f t="shared" si="49"/>
        <v>2025</v>
      </c>
      <c r="T1046" s="3">
        <f t="shared" si="48"/>
        <v>12</v>
      </c>
      <c r="U1046" t="str">
        <f t="shared" si="50"/>
        <v>December</v>
      </c>
    </row>
    <row r="1047" spans="1:21" x14ac:dyDescent="0.3">
      <c r="A1047" t="s">
        <v>2054</v>
      </c>
      <c r="B1047" s="11">
        <v>45898</v>
      </c>
      <c r="C1047" t="s">
        <v>2055</v>
      </c>
      <c r="D1047" s="1" t="s">
        <v>133</v>
      </c>
      <c r="E1047" s="1" t="s">
        <v>40</v>
      </c>
      <c r="F1047" s="1" t="s">
        <v>41</v>
      </c>
      <c r="G1047" s="1" t="s">
        <v>186</v>
      </c>
      <c r="H1047" s="1" t="s">
        <v>78</v>
      </c>
      <c r="I1047" s="1" t="s">
        <v>79</v>
      </c>
      <c r="J1047" s="3">
        <v>1</v>
      </c>
      <c r="K1047" s="2">
        <v>19.88</v>
      </c>
      <c r="L1047" s="2">
        <v>0.05</v>
      </c>
      <c r="M1047" s="2">
        <v>18.89</v>
      </c>
      <c r="N1047" s="2">
        <v>7.72</v>
      </c>
      <c r="O1047" s="1" t="s">
        <v>35</v>
      </c>
      <c r="P1047" s="1" t="s">
        <v>27</v>
      </c>
      <c r="Q1047" s="1" t="s">
        <v>28</v>
      </c>
      <c r="R1047" s="3">
        <v>5</v>
      </c>
      <c r="S1047" s="3">
        <f t="shared" si="49"/>
        <v>2025</v>
      </c>
      <c r="T1047" s="3">
        <f t="shared" si="48"/>
        <v>8</v>
      </c>
      <c r="U1047" t="str">
        <f t="shared" si="50"/>
        <v>August</v>
      </c>
    </row>
    <row r="1048" spans="1:21" x14ac:dyDescent="0.3">
      <c r="A1048" t="s">
        <v>2056</v>
      </c>
      <c r="B1048" s="11">
        <v>45749</v>
      </c>
      <c r="C1048" t="s">
        <v>2057</v>
      </c>
      <c r="D1048" s="1" t="s">
        <v>260</v>
      </c>
      <c r="E1048" s="1" t="s">
        <v>100</v>
      </c>
      <c r="F1048" s="1" t="s">
        <v>57</v>
      </c>
      <c r="G1048" s="1" t="s">
        <v>221</v>
      </c>
      <c r="H1048" s="1" t="s">
        <v>43</v>
      </c>
      <c r="I1048" s="1" t="s">
        <v>34</v>
      </c>
      <c r="J1048" s="3">
        <v>1</v>
      </c>
      <c r="K1048" s="2">
        <v>84.93</v>
      </c>
      <c r="L1048" s="2">
        <v>0.1</v>
      </c>
      <c r="M1048" s="2">
        <v>76.44</v>
      </c>
      <c r="N1048" s="2">
        <v>21.48</v>
      </c>
      <c r="O1048" s="1" t="s">
        <v>26</v>
      </c>
      <c r="P1048" s="1" t="s">
        <v>27</v>
      </c>
      <c r="Q1048" s="1" t="s">
        <v>28</v>
      </c>
      <c r="R1048" s="3">
        <v>4</v>
      </c>
      <c r="S1048" s="3">
        <f t="shared" si="49"/>
        <v>2025</v>
      </c>
      <c r="T1048" s="3">
        <f t="shared" si="48"/>
        <v>4</v>
      </c>
      <c r="U1048" t="str">
        <f t="shared" si="50"/>
        <v>April</v>
      </c>
    </row>
    <row r="1049" spans="1:21" x14ac:dyDescent="0.3">
      <c r="A1049" t="s">
        <v>2058</v>
      </c>
      <c r="B1049" s="11">
        <v>45667</v>
      </c>
      <c r="C1049" t="s">
        <v>409</v>
      </c>
      <c r="D1049" s="1" t="s">
        <v>55</v>
      </c>
      <c r="E1049" s="1" t="s">
        <v>56</v>
      </c>
      <c r="F1049" s="1" t="s">
        <v>57</v>
      </c>
      <c r="G1049" s="1" t="s">
        <v>279</v>
      </c>
      <c r="H1049" s="1" t="s">
        <v>85</v>
      </c>
      <c r="I1049" s="1" t="s">
        <v>86</v>
      </c>
      <c r="J1049" s="3">
        <v>2</v>
      </c>
      <c r="K1049" s="2">
        <v>135.57</v>
      </c>
      <c r="L1049" s="2">
        <v>0.1</v>
      </c>
      <c r="M1049" s="2">
        <v>244.03</v>
      </c>
      <c r="N1049" s="2">
        <v>47.58</v>
      </c>
      <c r="O1049" s="1" t="s">
        <v>44</v>
      </c>
      <c r="P1049" s="1" t="s">
        <v>136</v>
      </c>
      <c r="Q1049" s="1" t="s">
        <v>81</v>
      </c>
      <c r="R1049" s="3">
        <v>4</v>
      </c>
      <c r="S1049" s="3">
        <f t="shared" si="49"/>
        <v>2025</v>
      </c>
      <c r="T1049" s="3">
        <f t="shared" si="48"/>
        <v>1</v>
      </c>
      <c r="U1049" t="str">
        <f t="shared" si="50"/>
        <v>January</v>
      </c>
    </row>
    <row r="1050" spans="1:21" x14ac:dyDescent="0.3">
      <c r="A1050" t="s">
        <v>2059</v>
      </c>
      <c r="B1050" s="11">
        <v>45988</v>
      </c>
      <c r="C1050" t="s">
        <v>1339</v>
      </c>
      <c r="D1050" s="1" t="s">
        <v>76</v>
      </c>
      <c r="E1050" s="1" t="s">
        <v>204</v>
      </c>
      <c r="F1050" s="1" t="s">
        <v>205</v>
      </c>
      <c r="G1050" s="1" t="s">
        <v>206</v>
      </c>
      <c r="H1050" s="1" t="s">
        <v>146</v>
      </c>
      <c r="I1050" s="1" t="s">
        <v>67</v>
      </c>
      <c r="J1050" s="3">
        <v>4</v>
      </c>
      <c r="K1050" s="2">
        <v>81.209999999999994</v>
      </c>
      <c r="L1050" s="2">
        <v>0.15</v>
      </c>
      <c r="M1050" s="2">
        <v>276.12</v>
      </c>
      <c r="N1050" s="2">
        <v>68.23</v>
      </c>
      <c r="O1050" s="1" t="s">
        <v>26</v>
      </c>
      <c r="P1050" s="1" t="s">
        <v>52</v>
      </c>
      <c r="Q1050" s="1" t="s">
        <v>28</v>
      </c>
      <c r="R1050" s="3">
        <v>4</v>
      </c>
      <c r="S1050" s="3">
        <f t="shared" si="49"/>
        <v>2025</v>
      </c>
      <c r="T1050" s="3">
        <f t="shared" si="48"/>
        <v>11</v>
      </c>
      <c r="U1050" t="str">
        <f t="shared" si="50"/>
        <v>November</v>
      </c>
    </row>
    <row r="1051" spans="1:21" x14ac:dyDescent="0.3">
      <c r="A1051" t="s">
        <v>2060</v>
      </c>
      <c r="B1051" s="11">
        <v>45666</v>
      </c>
      <c r="C1051" t="s">
        <v>2061</v>
      </c>
      <c r="D1051" s="1" t="s">
        <v>209</v>
      </c>
      <c r="E1051" s="1" t="s">
        <v>123</v>
      </c>
      <c r="F1051" s="1" t="s">
        <v>57</v>
      </c>
      <c r="G1051" s="1" t="s">
        <v>124</v>
      </c>
      <c r="H1051" s="1" t="s">
        <v>43</v>
      </c>
      <c r="I1051" s="1" t="s">
        <v>34</v>
      </c>
      <c r="J1051" s="3">
        <v>2</v>
      </c>
      <c r="K1051" s="2">
        <v>92.18</v>
      </c>
      <c r="L1051" s="2">
        <v>0.1</v>
      </c>
      <c r="M1051" s="2">
        <v>165.92</v>
      </c>
      <c r="N1051" s="2">
        <v>46.24</v>
      </c>
      <c r="O1051" s="1" t="s">
        <v>44</v>
      </c>
      <c r="P1051" s="1" t="s">
        <v>52</v>
      </c>
      <c r="Q1051" s="1" t="s">
        <v>81</v>
      </c>
      <c r="R1051" s="3">
        <v>5</v>
      </c>
      <c r="S1051" s="3">
        <f t="shared" si="49"/>
        <v>2025</v>
      </c>
      <c r="T1051" s="3">
        <f t="shared" si="48"/>
        <v>1</v>
      </c>
      <c r="U1051" t="str">
        <f t="shared" si="50"/>
        <v>January</v>
      </c>
    </row>
    <row r="1052" spans="1:21" x14ac:dyDescent="0.3">
      <c r="A1052" t="s">
        <v>2062</v>
      </c>
      <c r="B1052" s="11">
        <v>45990</v>
      </c>
      <c r="C1052" t="s">
        <v>789</v>
      </c>
      <c r="D1052" s="1" t="s">
        <v>315</v>
      </c>
      <c r="E1052" s="1" t="s">
        <v>94</v>
      </c>
      <c r="F1052" s="1" t="s">
        <v>95</v>
      </c>
      <c r="G1052" s="1" t="s">
        <v>94</v>
      </c>
      <c r="H1052" s="1" t="s">
        <v>125</v>
      </c>
      <c r="I1052" s="1" t="s">
        <v>34</v>
      </c>
      <c r="J1052" s="3">
        <v>1</v>
      </c>
      <c r="K1052" s="2">
        <v>165.47</v>
      </c>
      <c r="L1052" s="2">
        <v>0.1</v>
      </c>
      <c r="M1052" s="2">
        <v>148.93</v>
      </c>
      <c r="N1052" s="2">
        <v>37.49</v>
      </c>
      <c r="O1052" s="1" t="s">
        <v>44</v>
      </c>
      <c r="P1052" s="1" t="s">
        <v>27</v>
      </c>
      <c r="Q1052" s="1" t="s">
        <v>28</v>
      </c>
      <c r="R1052" s="3">
        <v>2</v>
      </c>
      <c r="S1052" s="3">
        <f t="shared" si="49"/>
        <v>2025</v>
      </c>
      <c r="T1052" s="3">
        <f t="shared" si="48"/>
        <v>11</v>
      </c>
      <c r="U1052" t="str">
        <f t="shared" si="50"/>
        <v>November</v>
      </c>
    </row>
    <row r="1053" spans="1:21" x14ac:dyDescent="0.3">
      <c r="A1053" t="s">
        <v>2063</v>
      </c>
      <c r="B1053" s="11">
        <v>45864</v>
      </c>
      <c r="C1053" t="s">
        <v>2064</v>
      </c>
      <c r="D1053" s="1" t="s">
        <v>201</v>
      </c>
      <c r="E1053" s="1" t="s">
        <v>56</v>
      </c>
      <c r="F1053" s="1" t="s">
        <v>57</v>
      </c>
      <c r="G1053" s="1" t="s">
        <v>296</v>
      </c>
      <c r="H1053" s="1" t="s">
        <v>125</v>
      </c>
      <c r="I1053" s="1" t="s">
        <v>34</v>
      </c>
      <c r="J1053" s="3">
        <v>1</v>
      </c>
      <c r="K1053" s="2">
        <v>164.19</v>
      </c>
      <c r="L1053" s="2">
        <v>0.15</v>
      </c>
      <c r="M1053" s="2">
        <v>139.56</v>
      </c>
      <c r="N1053" s="2">
        <v>27.13</v>
      </c>
      <c r="O1053" s="1" t="s">
        <v>44</v>
      </c>
      <c r="P1053" s="1" t="s">
        <v>27</v>
      </c>
      <c r="Q1053" s="1" t="s">
        <v>28</v>
      </c>
      <c r="R1053" s="3">
        <v>4</v>
      </c>
      <c r="S1053" s="3">
        <f t="shared" si="49"/>
        <v>2025</v>
      </c>
      <c r="T1053" s="3">
        <f t="shared" si="48"/>
        <v>7</v>
      </c>
      <c r="U1053" t="str">
        <f t="shared" si="50"/>
        <v>July</v>
      </c>
    </row>
    <row r="1054" spans="1:21" x14ac:dyDescent="0.3">
      <c r="A1054" t="s">
        <v>2065</v>
      </c>
      <c r="B1054" s="11">
        <v>46007</v>
      </c>
      <c r="C1054" t="s">
        <v>2066</v>
      </c>
      <c r="D1054" s="1" t="s">
        <v>84</v>
      </c>
      <c r="E1054" s="1" t="s">
        <v>40</v>
      </c>
      <c r="F1054" s="1" t="s">
        <v>41</v>
      </c>
      <c r="G1054" s="1" t="s">
        <v>186</v>
      </c>
      <c r="H1054" s="1" t="s">
        <v>33</v>
      </c>
      <c r="I1054" s="1" t="s">
        <v>34</v>
      </c>
      <c r="J1054" s="3">
        <v>4</v>
      </c>
      <c r="K1054" s="2">
        <v>41.76</v>
      </c>
      <c r="L1054" s="2">
        <v>0</v>
      </c>
      <c r="M1054" s="2">
        <v>167.03</v>
      </c>
      <c r="N1054" s="2">
        <v>36.69</v>
      </c>
      <c r="O1054" s="1" t="s">
        <v>109</v>
      </c>
      <c r="P1054" s="1" t="s">
        <v>27</v>
      </c>
      <c r="Q1054" s="1" t="s">
        <v>28</v>
      </c>
      <c r="R1054" s="3">
        <v>5</v>
      </c>
      <c r="S1054" s="3">
        <f t="shared" si="49"/>
        <v>2025</v>
      </c>
      <c r="T1054" s="3">
        <f t="shared" si="48"/>
        <v>12</v>
      </c>
      <c r="U1054" t="str">
        <f t="shared" si="50"/>
        <v>December</v>
      </c>
    </row>
    <row r="1055" spans="1:21" x14ac:dyDescent="0.3">
      <c r="A1055" t="s">
        <v>2067</v>
      </c>
      <c r="B1055" s="11">
        <v>45968</v>
      </c>
      <c r="C1055" t="s">
        <v>2068</v>
      </c>
      <c r="D1055" s="1" t="s">
        <v>175</v>
      </c>
      <c r="E1055" s="1" t="s">
        <v>64</v>
      </c>
      <c r="F1055" s="1" t="s">
        <v>65</v>
      </c>
      <c r="G1055" s="1" t="s">
        <v>77</v>
      </c>
      <c r="H1055" s="1" t="s">
        <v>66</v>
      </c>
      <c r="I1055" s="1" t="s">
        <v>67</v>
      </c>
      <c r="J1055" s="3">
        <v>1</v>
      </c>
      <c r="K1055" s="2">
        <v>51.18</v>
      </c>
      <c r="L1055" s="2">
        <v>0.15</v>
      </c>
      <c r="M1055" s="2">
        <v>43.5</v>
      </c>
      <c r="N1055" s="2">
        <v>12.45</v>
      </c>
      <c r="O1055" s="1" t="s">
        <v>35</v>
      </c>
      <c r="P1055" s="1" t="s">
        <v>27</v>
      </c>
      <c r="Q1055" s="1" t="s">
        <v>28</v>
      </c>
      <c r="R1055" s="3">
        <v>5</v>
      </c>
      <c r="S1055" s="3">
        <f t="shared" si="49"/>
        <v>2025</v>
      </c>
      <c r="T1055" s="3">
        <f t="shared" si="48"/>
        <v>11</v>
      </c>
      <c r="U1055" t="str">
        <f t="shared" si="50"/>
        <v>November</v>
      </c>
    </row>
    <row r="1056" spans="1:21" x14ac:dyDescent="0.3">
      <c r="A1056" t="s">
        <v>2069</v>
      </c>
      <c r="B1056" s="11">
        <v>46022</v>
      </c>
      <c r="C1056" t="s">
        <v>2070</v>
      </c>
      <c r="D1056" s="1" t="s">
        <v>118</v>
      </c>
      <c r="E1056" s="1" t="s">
        <v>56</v>
      </c>
      <c r="F1056" s="1" t="s">
        <v>57</v>
      </c>
      <c r="G1056" s="1" t="s">
        <v>296</v>
      </c>
      <c r="H1056" s="1" t="s">
        <v>78</v>
      </c>
      <c r="I1056" s="1" t="s">
        <v>79</v>
      </c>
      <c r="J1056" s="3">
        <v>1</v>
      </c>
      <c r="K1056" s="2">
        <v>18.48</v>
      </c>
      <c r="L1056" s="2">
        <v>0.25</v>
      </c>
      <c r="M1056" s="2">
        <v>13.86</v>
      </c>
      <c r="N1056" s="2">
        <v>4.84</v>
      </c>
      <c r="O1056" s="1" t="s">
        <v>35</v>
      </c>
      <c r="P1056" s="1" t="s">
        <v>27</v>
      </c>
      <c r="Q1056" s="1" t="s">
        <v>28</v>
      </c>
      <c r="R1056" s="3">
        <v>5</v>
      </c>
      <c r="S1056" s="3">
        <f t="shared" si="49"/>
        <v>2025</v>
      </c>
      <c r="T1056" s="3">
        <f t="shared" si="48"/>
        <v>12</v>
      </c>
      <c r="U1056" t="str">
        <f t="shared" si="50"/>
        <v>December</v>
      </c>
    </row>
    <row r="1057" spans="1:21" x14ac:dyDescent="0.3">
      <c r="A1057" t="s">
        <v>2071</v>
      </c>
      <c r="B1057" s="11">
        <v>45795</v>
      </c>
      <c r="C1057" t="s">
        <v>979</v>
      </c>
      <c r="D1057" s="1" t="s">
        <v>20</v>
      </c>
      <c r="E1057" s="1" t="s">
        <v>204</v>
      </c>
      <c r="F1057" s="1" t="s">
        <v>205</v>
      </c>
      <c r="G1057" s="1" t="s">
        <v>210</v>
      </c>
      <c r="H1057" s="1" t="s">
        <v>125</v>
      </c>
      <c r="I1057" s="1" t="s">
        <v>34</v>
      </c>
      <c r="J1057" s="3">
        <v>1</v>
      </c>
      <c r="K1057" s="2">
        <v>162.43</v>
      </c>
      <c r="L1057" s="2">
        <v>0</v>
      </c>
      <c r="M1057" s="2">
        <v>162.43</v>
      </c>
      <c r="N1057" s="2">
        <v>28.33</v>
      </c>
      <c r="O1057" s="1" t="s">
        <v>44</v>
      </c>
      <c r="P1057" s="1" t="s">
        <v>27</v>
      </c>
      <c r="Q1057" s="1" t="s">
        <v>28</v>
      </c>
      <c r="R1057" s="3">
        <v>5</v>
      </c>
      <c r="S1057" s="3">
        <f t="shared" si="49"/>
        <v>2025</v>
      </c>
      <c r="T1057" s="3">
        <f t="shared" si="48"/>
        <v>5</v>
      </c>
      <c r="U1057" t="str">
        <f t="shared" si="50"/>
        <v>May</v>
      </c>
    </row>
    <row r="1058" spans="1:21" x14ac:dyDescent="0.3">
      <c r="A1058" t="s">
        <v>2072</v>
      </c>
      <c r="B1058" s="11">
        <v>45957</v>
      </c>
      <c r="C1058" t="s">
        <v>2073</v>
      </c>
      <c r="D1058" s="1" t="s">
        <v>89</v>
      </c>
      <c r="E1058" s="1" t="s">
        <v>143</v>
      </c>
      <c r="F1058" s="1" t="s">
        <v>144</v>
      </c>
      <c r="G1058" s="1" t="s">
        <v>10547</v>
      </c>
      <c r="H1058" s="1" t="s">
        <v>51</v>
      </c>
      <c r="I1058" s="1" t="s">
        <v>34</v>
      </c>
      <c r="J1058" s="3">
        <v>5</v>
      </c>
      <c r="K1058" s="2">
        <v>140.22</v>
      </c>
      <c r="L1058" s="2">
        <v>0.1</v>
      </c>
      <c r="M1058" s="2">
        <v>630.98</v>
      </c>
      <c r="N1058" s="2">
        <v>97.1</v>
      </c>
      <c r="O1058" s="1" t="s">
        <v>44</v>
      </c>
      <c r="P1058" s="1" t="s">
        <v>27</v>
      </c>
      <c r="Q1058" s="1" t="s">
        <v>28</v>
      </c>
      <c r="R1058" s="3">
        <v>5</v>
      </c>
      <c r="S1058" s="3">
        <f t="shared" si="49"/>
        <v>2025</v>
      </c>
      <c r="T1058" s="3">
        <f t="shared" si="48"/>
        <v>10</v>
      </c>
      <c r="U1058" t="str">
        <f t="shared" si="50"/>
        <v>October</v>
      </c>
    </row>
    <row r="1059" spans="1:21" x14ac:dyDescent="0.3">
      <c r="A1059" t="s">
        <v>2074</v>
      </c>
      <c r="B1059" s="11">
        <v>45815</v>
      </c>
      <c r="C1059" t="s">
        <v>1391</v>
      </c>
      <c r="D1059" s="1" t="s">
        <v>89</v>
      </c>
      <c r="E1059" s="1" t="s">
        <v>64</v>
      </c>
      <c r="F1059" s="1" t="s">
        <v>65</v>
      </c>
      <c r="G1059" s="1" t="s">
        <v>77</v>
      </c>
      <c r="H1059" s="1" t="s">
        <v>33</v>
      </c>
      <c r="I1059" s="1" t="s">
        <v>34</v>
      </c>
      <c r="J1059" s="3">
        <v>3</v>
      </c>
      <c r="K1059" s="2">
        <v>39.26</v>
      </c>
      <c r="L1059" s="2">
        <v>0.05</v>
      </c>
      <c r="M1059" s="2">
        <v>111.9</v>
      </c>
      <c r="N1059" s="2">
        <v>15.33</v>
      </c>
      <c r="O1059" s="1" t="s">
        <v>26</v>
      </c>
      <c r="P1059" s="1" t="s">
        <v>27</v>
      </c>
      <c r="Q1059" s="1" t="s">
        <v>81</v>
      </c>
      <c r="R1059" s="3">
        <v>4</v>
      </c>
      <c r="S1059" s="3">
        <f t="shared" si="49"/>
        <v>2025</v>
      </c>
      <c r="T1059" s="3">
        <f t="shared" si="48"/>
        <v>6</v>
      </c>
      <c r="U1059" t="str">
        <f t="shared" si="50"/>
        <v>June</v>
      </c>
    </row>
    <row r="1060" spans="1:21" x14ac:dyDescent="0.3">
      <c r="A1060" t="s">
        <v>2075</v>
      </c>
      <c r="B1060" s="11">
        <v>45845</v>
      </c>
      <c r="C1060" t="s">
        <v>1266</v>
      </c>
      <c r="D1060" s="1" t="s">
        <v>178</v>
      </c>
      <c r="E1060" s="1" t="s">
        <v>64</v>
      </c>
      <c r="F1060" s="1" t="s">
        <v>65</v>
      </c>
      <c r="G1060" s="1" t="s">
        <v>77</v>
      </c>
      <c r="H1060" s="1" t="s">
        <v>293</v>
      </c>
      <c r="I1060" s="1" t="s">
        <v>86</v>
      </c>
      <c r="J1060" s="3">
        <v>1</v>
      </c>
      <c r="K1060" s="2">
        <v>25.33</v>
      </c>
      <c r="L1060" s="2">
        <v>0.15</v>
      </c>
      <c r="M1060" s="2">
        <v>21.53</v>
      </c>
      <c r="N1060" s="2">
        <v>9.08</v>
      </c>
      <c r="O1060" s="1" t="s">
        <v>44</v>
      </c>
      <c r="P1060" s="1" t="s">
        <v>136</v>
      </c>
      <c r="Q1060" s="1" t="s">
        <v>81</v>
      </c>
      <c r="R1060" s="3">
        <v>3</v>
      </c>
      <c r="S1060" s="3">
        <f t="shared" si="49"/>
        <v>2025</v>
      </c>
      <c r="T1060" s="3">
        <f t="shared" si="48"/>
        <v>7</v>
      </c>
      <c r="U1060" t="str">
        <f t="shared" si="50"/>
        <v>July</v>
      </c>
    </row>
    <row r="1061" spans="1:21" x14ac:dyDescent="0.3">
      <c r="A1061" t="s">
        <v>2076</v>
      </c>
      <c r="B1061" s="11">
        <v>45903</v>
      </c>
      <c r="C1061" t="s">
        <v>2055</v>
      </c>
      <c r="D1061" s="1" t="s">
        <v>260</v>
      </c>
      <c r="E1061" s="1" t="s">
        <v>64</v>
      </c>
      <c r="F1061" s="1" t="s">
        <v>65</v>
      </c>
      <c r="G1061" s="1" t="s">
        <v>158</v>
      </c>
      <c r="H1061" s="1" t="s">
        <v>182</v>
      </c>
      <c r="I1061" s="1" t="s">
        <v>34</v>
      </c>
      <c r="J1061" s="3">
        <v>4</v>
      </c>
      <c r="K1061" s="2">
        <v>67.52</v>
      </c>
      <c r="L1061" s="2">
        <v>0.2</v>
      </c>
      <c r="M1061" s="2">
        <v>216.08</v>
      </c>
      <c r="N1061" s="2">
        <v>55.23</v>
      </c>
      <c r="O1061" s="1" t="s">
        <v>109</v>
      </c>
      <c r="P1061" s="1" t="s">
        <v>27</v>
      </c>
      <c r="Q1061" s="1" t="s">
        <v>28</v>
      </c>
      <c r="R1061" s="3">
        <v>3</v>
      </c>
      <c r="S1061" s="3">
        <f t="shared" si="49"/>
        <v>2025</v>
      </c>
      <c r="T1061" s="3">
        <f t="shared" si="48"/>
        <v>9</v>
      </c>
      <c r="U1061" t="str">
        <f t="shared" si="50"/>
        <v>September</v>
      </c>
    </row>
    <row r="1062" spans="1:21" x14ac:dyDescent="0.3">
      <c r="A1062" t="s">
        <v>2077</v>
      </c>
      <c r="B1062" s="11">
        <v>45989</v>
      </c>
      <c r="C1062" t="s">
        <v>827</v>
      </c>
      <c r="D1062" s="1" t="s">
        <v>292</v>
      </c>
      <c r="E1062" s="1" t="s">
        <v>48</v>
      </c>
      <c r="F1062" s="1" t="s">
        <v>49</v>
      </c>
      <c r="G1062" s="1" t="s">
        <v>134</v>
      </c>
      <c r="H1062" s="1" t="s">
        <v>66</v>
      </c>
      <c r="I1062" s="1" t="s">
        <v>67</v>
      </c>
      <c r="J1062" s="3">
        <v>3</v>
      </c>
      <c r="K1062" s="2">
        <v>56.88</v>
      </c>
      <c r="L1062" s="2">
        <v>0.1</v>
      </c>
      <c r="M1062" s="2">
        <v>153.59</v>
      </c>
      <c r="N1062" s="2">
        <v>38.909999999999997</v>
      </c>
      <c r="O1062" s="1" t="s">
        <v>44</v>
      </c>
      <c r="P1062" s="1" t="s">
        <v>27</v>
      </c>
      <c r="Q1062" s="1" t="s">
        <v>28</v>
      </c>
      <c r="R1062" s="3">
        <v>3</v>
      </c>
      <c r="S1062" s="3">
        <f t="shared" si="49"/>
        <v>2025</v>
      </c>
      <c r="T1062" s="3">
        <f t="shared" si="48"/>
        <v>11</v>
      </c>
      <c r="U1062" t="str">
        <f t="shared" si="50"/>
        <v>November</v>
      </c>
    </row>
    <row r="1063" spans="1:21" x14ac:dyDescent="0.3">
      <c r="A1063" t="s">
        <v>2078</v>
      </c>
      <c r="B1063" s="11">
        <v>46018</v>
      </c>
      <c r="C1063" t="s">
        <v>1854</v>
      </c>
      <c r="D1063" s="1" t="s">
        <v>63</v>
      </c>
      <c r="E1063" s="1" t="s">
        <v>143</v>
      </c>
      <c r="F1063" s="1" t="s">
        <v>144</v>
      </c>
      <c r="G1063" s="1" t="s">
        <v>325</v>
      </c>
      <c r="H1063" s="1" t="s">
        <v>90</v>
      </c>
      <c r="I1063" s="1" t="s">
        <v>86</v>
      </c>
      <c r="J1063" s="3">
        <v>2</v>
      </c>
      <c r="K1063" s="2">
        <v>100.36</v>
      </c>
      <c r="L1063" s="2">
        <v>0</v>
      </c>
      <c r="M1063" s="2">
        <v>200.73</v>
      </c>
      <c r="N1063" s="2">
        <v>53.44</v>
      </c>
      <c r="O1063" s="1" t="s">
        <v>35</v>
      </c>
      <c r="P1063" s="1" t="s">
        <v>136</v>
      </c>
      <c r="Q1063" s="1" t="s">
        <v>28</v>
      </c>
      <c r="R1063" s="3">
        <v>4</v>
      </c>
      <c r="S1063" s="3">
        <f t="shared" si="49"/>
        <v>2025</v>
      </c>
      <c r="T1063" s="3">
        <f t="shared" si="48"/>
        <v>12</v>
      </c>
      <c r="U1063" t="str">
        <f t="shared" si="50"/>
        <v>December</v>
      </c>
    </row>
    <row r="1064" spans="1:21" x14ac:dyDescent="0.3">
      <c r="A1064" t="s">
        <v>2079</v>
      </c>
      <c r="B1064" s="11">
        <v>45958</v>
      </c>
      <c r="C1064" t="s">
        <v>259</v>
      </c>
      <c r="D1064" s="1" t="s">
        <v>47</v>
      </c>
      <c r="E1064" s="1" t="s">
        <v>71</v>
      </c>
      <c r="F1064" s="1" t="s">
        <v>72</v>
      </c>
      <c r="G1064" s="1" t="s">
        <v>368</v>
      </c>
      <c r="H1064" s="1" t="s">
        <v>78</v>
      </c>
      <c r="I1064" s="1" t="s">
        <v>79</v>
      </c>
      <c r="J1064" s="3">
        <v>2</v>
      </c>
      <c r="K1064" s="2">
        <v>17.760000000000002</v>
      </c>
      <c r="L1064" s="2">
        <v>0.1</v>
      </c>
      <c r="M1064" s="2">
        <v>31.96</v>
      </c>
      <c r="N1064" s="2">
        <v>11.24</v>
      </c>
      <c r="O1064" s="1" t="s">
        <v>80</v>
      </c>
      <c r="P1064" s="1" t="s">
        <v>136</v>
      </c>
      <c r="Q1064" s="1" t="s">
        <v>28</v>
      </c>
      <c r="R1064" s="3">
        <v>3</v>
      </c>
      <c r="S1064" s="3">
        <f t="shared" si="49"/>
        <v>2025</v>
      </c>
      <c r="T1064" s="3">
        <f t="shared" si="48"/>
        <v>10</v>
      </c>
      <c r="U1064" t="str">
        <f t="shared" si="50"/>
        <v>October</v>
      </c>
    </row>
    <row r="1065" spans="1:21" x14ac:dyDescent="0.3">
      <c r="A1065" t="s">
        <v>2080</v>
      </c>
      <c r="B1065" s="11">
        <v>45821</v>
      </c>
      <c r="C1065" t="s">
        <v>1058</v>
      </c>
      <c r="D1065" s="1" t="s">
        <v>244</v>
      </c>
      <c r="E1065" s="1" t="s">
        <v>100</v>
      </c>
      <c r="F1065" s="1" t="s">
        <v>57</v>
      </c>
      <c r="G1065" s="1" t="s">
        <v>101</v>
      </c>
      <c r="H1065" s="1" t="s">
        <v>59</v>
      </c>
      <c r="I1065" s="1" t="s">
        <v>60</v>
      </c>
      <c r="J1065" s="3">
        <v>4</v>
      </c>
      <c r="K1065" s="2">
        <v>42.4</v>
      </c>
      <c r="L1065" s="2">
        <v>0.15</v>
      </c>
      <c r="M1065" s="2">
        <v>144.16999999999999</v>
      </c>
      <c r="N1065" s="2">
        <v>43.66</v>
      </c>
      <c r="O1065" s="1" t="s">
        <v>35</v>
      </c>
      <c r="P1065" s="1" t="s">
        <v>27</v>
      </c>
      <c r="Q1065" s="1" t="s">
        <v>28</v>
      </c>
      <c r="R1065" s="3">
        <v>2</v>
      </c>
      <c r="S1065" s="3">
        <f t="shared" si="49"/>
        <v>2025</v>
      </c>
      <c r="T1065" s="3">
        <f t="shared" si="48"/>
        <v>6</v>
      </c>
      <c r="U1065" t="str">
        <f t="shared" si="50"/>
        <v>June</v>
      </c>
    </row>
    <row r="1066" spans="1:21" x14ac:dyDescent="0.3">
      <c r="A1066" t="s">
        <v>2081</v>
      </c>
      <c r="B1066" s="11">
        <v>45822</v>
      </c>
      <c r="C1066" t="s">
        <v>2046</v>
      </c>
      <c r="D1066" s="1" t="s">
        <v>142</v>
      </c>
      <c r="E1066" s="1" t="s">
        <v>123</v>
      </c>
      <c r="F1066" s="1" t="s">
        <v>57</v>
      </c>
      <c r="G1066" s="1" t="s">
        <v>170</v>
      </c>
      <c r="H1066" s="1" t="s">
        <v>59</v>
      </c>
      <c r="I1066" s="1" t="s">
        <v>60</v>
      </c>
      <c r="J1066" s="3">
        <v>4</v>
      </c>
      <c r="K1066" s="2">
        <v>42.21</v>
      </c>
      <c r="L1066" s="2">
        <v>0.15</v>
      </c>
      <c r="M1066" s="2">
        <v>143.51</v>
      </c>
      <c r="N1066" s="2">
        <v>40.6</v>
      </c>
      <c r="O1066" s="1" t="s">
        <v>109</v>
      </c>
      <c r="P1066" s="1" t="s">
        <v>27</v>
      </c>
      <c r="Q1066" s="1" t="s">
        <v>81</v>
      </c>
      <c r="R1066" s="3">
        <v>4</v>
      </c>
      <c r="S1066" s="3">
        <f t="shared" si="49"/>
        <v>2025</v>
      </c>
      <c r="T1066" s="3">
        <f t="shared" si="48"/>
        <v>6</v>
      </c>
      <c r="U1066" t="str">
        <f t="shared" si="50"/>
        <v>June</v>
      </c>
    </row>
    <row r="1067" spans="1:21" x14ac:dyDescent="0.3">
      <c r="A1067" t="s">
        <v>2082</v>
      </c>
      <c r="B1067" s="11">
        <v>45946</v>
      </c>
      <c r="C1067" t="s">
        <v>2083</v>
      </c>
      <c r="D1067" s="1" t="s">
        <v>20</v>
      </c>
      <c r="E1067" s="1" t="s">
        <v>100</v>
      </c>
      <c r="F1067" s="1" t="s">
        <v>57</v>
      </c>
      <c r="G1067" s="1" t="s">
        <v>154</v>
      </c>
      <c r="H1067" s="1" t="s">
        <v>135</v>
      </c>
      <c r="I1067" s="1" t="s">
        <v>60</v>
      </c>
      <c r="J1067" s="3">
        <v>2</v>
      </c>
      <c r="K1067" s="2">
        <v>186.58</v>
      </c>
      <c r="L1067" s="2">
        <v>0.05</v>
      </c>
      <c r="M1067" s="2">
        <v>354.49</v>
      </c>
      <c r="N1067" s="2">
        <v>73.209999999999994</v>
      </c>
      <c r="O1067" s="1" t="s">
        <v>224</v>
      </c>
      <c r="P1067" s="1" t="s">
        <v>27</v>
      </c>
      <c r="Q1067" s="1" t="s">
        <v>28</v>
      </c>
      <c r="R1067" s="3">
        <v>1</v>
      </c>
      <c r="S1067" s="3">
        <f t="shared" si="49"/>
        <v>2025</v>
      </c>
      <c r="T1067" s="3">
        <f t="shared" si="48"/>
        <v>10</v>
      </c>
      <c r="U1067" t="str">
        <f t="shared" si="50"/>
        <v>October</v>
      </c>
    </row>
    <row r="1068" spans="1:21" x14ac:dyDescent="0.3">
      <c r="A1068" t="s">
        <v>2084</v>
      </c>
      <c r="B1068" s="11">
        <v>45751</v>
      </c>
      <c r="C1068" t="s">
        <v>233</v>
      </c>
      <c r="D1068" s="1" t="s">
        <v>133</v>
      </c>
      <c r="E1068" s="1" t="s">
        <v>64</v>
      </c>
      <c r="F1068" s="1" t="s">
        <v>65</v>
      </c>
      <c r="G1068" s="1" t="s">
        <v>213</v>
      </c>
      <c r="H1068" s="1" t="s">
        <v>182</v>
      </c>
      <c r="I1068" s="1" t="s">
        <v>34</v>
      </c>
      <c r="J1068" s="3">
        <v>3</v>
      </c>
      <c r="K1068" s="2">
        <v>67.92</v>
      </c>
      <c r="L1068" s="2">
        <v>0.05</v>
      </c>
      <c r="M1068" s="2">
        <v>193.57</v>
      </c>
      <c r="N1068" s="2">
        <v>45.52</v>
      </c>
      <c r="O1068" s="1" t="s">
        <v>80</v>
      </c>
      <c r="P1068" s="1" t="s">
        <v>52</v>
      </c>
      <c r="Q1068" s="1" t="s">
        <v>36</v>
      </c>
      <c r="R1068" s="3">
        <v>4</v>
      </c>
      <c r="S1068" s="3">
        <f t="shared" si="49"/>
        <v>2025</v>
      </c>
      <c r="T1068" s="3">
        <f t="shared" si="48"/>
        <v>4</v>
      </c>
      <c r="U1068" t="str">
        <f t="shared" si="50"/>
        <v>April</v>
      </c>
    </row>
    <row r="1069" spans="1:21" x14ac:dyDescent="0.3">
      <c r="A1069" t="s">
        <v>2085</v>
      </c>
      <c r="B1069" s="11">
        <v>45701</v>
      </c>
      <c r="C1069" t="s">
        <v>2086</v>
      </c>
      <c r="D1069" s="1" t="s">
        <v>178</v>
      </c>
      <c r="E1069" s="1" t="s">
        <v>123</v>
      </c>
      <c r="F1069" s="1" t="s">
        <v>57</v>
      </c>
      <c r="G1069" s="1" t="s">
        <v>124</v>
      </c>
      <c r="H1069" s="1" t="s">
        <v>159</v>
      </c>
      <c r="I1069" s="1" t="s">
        <v>97</v>
      </c>
      <c r="J1069" s="3">
        <v>3</v>
      </c>
      <c r="K1069" s="2">
        <v>28.96</v>
      </c>
      <c r="L1069" s="2">
        <v>0</v>
      </c>
      <c r="M1069" s="2">
        <v>86.89</v>
      </c>
      <c r="N1069" s="2">
        <v>29.45</v>
      </c>
      <c r="O1069" s="1" t="s">
        <v>224</v>
      </c>
      <c r="P1069" s="1" t="s">
        <v>27</v>
      </c>
      <c r="Q1069" s="1" t="s">
        <v>28</v>
      </c>
      <c r="R1069" s="3">
        <v>5</v>
      </c>
      <c r="S1069" s="3">
        <f t="shared" si="49"/>
        <v>2025</v>
      </c>
      <c r="T1069" s="3">
        <f t="shared" si="48"/>
        <v>2</v>
      </c>
      <c r="U1069" t="str">
        <f t="shared" si="50"/>
        <v>February</v>
      </c>
    </row>
    <row r="1070" spans="1:21" x14ac:dyDescent="0.3">
      <c r="A1070" t="s">
        <v>2087</v>
      </c>
      <c r="B1070" s="11">
        <v>45796</v>
      </c>
      <c r="C1070" t="s">
        <v>893</v>
      </c>
      <c r="D1070" s="1" t="s">
        <v>118</v>
      </c>
      <c r="E1070" s="1" t="s">
        <v>40</v>
      </c>
      <c r="F1070" s="1" t="s">
        <v>41</v>
      </c>
      <c r="G1070" s="1" t="s">
        <v>42</v>
      </c>
      <c r="H1070" s="1" t="s">
        <v>159</v>
      </c>
      <c r="I1070" s="1" t="s">
        <v>97</v>
      </c>
      <c r="J1070" s="3">
        <v>1</v>
      </c>
      <c r="K1070" s="2">
        <v>31.09</v>
      </c>
      <c r="L1070" s="2">
        <v>0.05</v>
      </c>
      <c r="M1070" s="2">
        <v>29.54</v>
      </c>
      <c r="N1070" s="2">
        <v>9.26</v>
      </c>
      <c r="O1070" s="1" t="s">
        <v>44</v>
      </c>
      <c r="P1070" s="1" t="s">
        <v>52</v>
      </c>
      <c r="Q1070" s="1" t="s">
        <v>81</v>
      </c>
      <c r="R1070" s="3">
        <v>4</v>
      </c>
      <c r="S1070" s="3">
        <f t="shared" si="49"/>
        <v>2025</v>
      </c>
      <c r="T1070" s="3">
        <f t="shared" si="48"/>
        <v>5</v>
      </c>
      <c r="U1070" t="str">
        <f t="shared" si="50"/>
        <v>May</v>
      </c>
    </row>
    <row r="1071" spans="1:21" x14ac:dyDescent="0.3">
      <c r="A1071" t="s">
        <v>2088</v>
      </c>
      <c r="B1071" s="11">
        <v>45770</v>
      </c>
      <c r="C1071" t="s">
        <v>2089</v>
      </c>
      <c r="D1071" s="1" t="s">
        <v>133</v>
      </c>
      <c r="E1071" s="1" t="s">
        <v>40</v>
      </c>
      <c r="F1071" s="1" t="s">
        <v>41</v>
      </c>
      <c r="G1071" s="1" t="s">
        <v>192</v>
      </c>
      <c r="H1071" s="1" t="s">
        <v>24</v>
      </c>
      <c r="I1071" s="1" t="s">
        <v>25</v>
      </c>
      <c r="J1071" s="3">
        <v>3</v>
      </c>
      <c r="K1071" s="2">
        <v>40.450000000000003</v>
      </c>
      <c r="L1071" s="2">
        <v>0</v>
      </c>
      <c r="M1071" s="2">
        <v>121.36</v>
      </c>
      <c r="N1071" s="2">
        <v>44.71</v>
      </c>
      <c r="O1071" s="1" t="s">
        <v>44</v>
      </c>
      <c r="P1071" s="1" t="s">
        <v>27</v>
      </c>
      <c r="Q1071" s="1" t="s">
        <v>28</v>
      </c>
      <c r="R1071" s="3">
        <v>2</v>
      </c>
      <c r="S1071" s="3">
        <f t="shared" si="49"/>
        <v>2025</v>
      </c>
      <c r="T1071" s="3">
        <f t="shared" si="48"/>
        <v>4</v>
      </c>
      <c r="U1071" t="str">
        <f t="shared" si="50"/>
        <v>April</v>
      </c>
    </row>
    <row r="1072" spans="1:21" x14ac:dyDescent="0.3">
      <c r="A1072" t="s">
        <v>2090</v>
      </c>
      <c r="B1072" s="11">
        <v>45773</v>
      </c>
      <c r="C1072" t="s">
        <v>2091</v>
      </c>
      <c r="D1072" s="1" t="s">
        <v>166</v>
      </c>
      <c r="E1072" s="1" t="s">
        <v>143</v>
      </c>
      <c r="F1072" s="1" t="s">
        <v>144</v>
      </c>
      <c r="G1072" s="1" t="s">
        <v>198</v>
      </c>
      <c r="H1072" s="1" t="s">
        <v>24</v>
      </c>
      <c r="I1072" s="1" t="s">
        <v>25</v>
      </c>
      <c r="J1072" s="3">
        <v>3</v>
      </c>
      <c r="K1072" s="2">
        <v>42.87</v>
      </c>
      <c r="L1072" s="2">
        <v>0.2</v>
      </c>
      <c r="M1072" s="2">
        <v>102.89</v>
      </c>
      <c r="N1072" s="2">
        <v>36.36</v>
      </c>
      <c r="O1072" s="1" t="s">
        <v>26</v>
      </c>
      <c r="P1072" s="1" t="s">
        <v>27</v>
      </c>
      <c r="Q1072" s="1" t="s">
        <v>28</v>
      </c>
      <c r="R1072" s="3">
        <v>4</v>
      </c>
      <c r="S1072" s="3">
        <f t="shared" si="49"/>
        <v>2025</v>
      </c>
      <c r="T1072" s="3">
        <f t="shared" si="48"/>
        <v>4</v>
      </c>
      <c r="U1072" t="str">
        <f t="shared" si="50"/>
        <v>April</v>
      </c>
    </row>
    <row r="1073" spans="1:21" x14ac:dyDescent="0.3">
      <c r="A1073" t="s">
        <v>2092</v>
      </c>
      <c r="B1073" s="11">
        <v>45749</v>
      </c>
      <c r="C1073" t="s">
        <v>711</v>
      </c>
      <c r="D1073" s="1" t="s">
        <v>149</v>
      </c>
      <c r="E1073" s="1" t="s">
        <v>71</v>
      </c>
      <c r="F1073" s="1" t="s">
        <v>72</v>
      </c>
      <c r="G1073" s="1" t="s">
        <v>73</v>
      </c>
      <c r="H1073" s="1" t="s">
        <v>33</v>
      </c>
      <c r="I1073" s="1" t="s">
        <v>34</v>
      </c>
      <c r="J1073" s="3">
        <v>4</v>
      </c>
      <c r="K1073" s="2">
        <v>41.42</v>
      </c>
      <c r="L1073" s="2">
        <v>0.15</v>
      </c>
      <c r="M1073" s="2">
        <v>140.82</v>
      </c>
      <c r="N1073" s="2">
        <v>13.69</v>
      </c>
      <c r="O1073" s="1" t="s">
        <v>109</v>
      </c>
      <c r="P1073" s="1" t="s">
        <v>52</v>
      </c>
      <c r="Q1073" s="1" t="s">
        <v>36</v>
      </c>
      <c r="R1073" s="3">
        <v>1</v>
      </c>
      <c r="S1073" s="3">
        <f t="shared" si="49"/>
        <v>2025</v>
      </c>
      <c r="T1073" s="3">
        <f t="shared" si="48"/>
        <v>4</v>
      </c>
      <c r="U1073" t="str">
        <f t="shared" si="50"/>
        <v>April</v>
      </c>
    </row>
    <row r="1074" spans="1:21" x14ac:dyDescent="0.3">
      <c r="A1074" t="s">
        <v>2093</v>
      </c>
      <c r="B1074" s="11">
        <v>45674</v>
      </c>
      <c r="C1074" t="s">
        <v>2094</v>
      </c>
      <c r="D1074" s="1" t="s">
        <v>175</v>
      </c>
      <c r="E1074" s="1" t="s">
        <v>100</v>
      </c>
      <c r="F1074" s="1" t="s">
        <v>57</v>
      </c>
      <c r="G1074" s="1" t="s">
        <v>130</v>
      </c>
      <c r="H1074" s="1" t="s">
        <v>102</v>
      </c>
      <c r="I1074" s="1" t="s">
        <v>34</v>
      </c>
      <c r="J1074" s="3">
        <v>2</v>
      </c>
      <c r="K1074" s="2">
        <v>48.35</v>
      </c>
      <c r="L1074" s="2">
        <v>0.1</v>
      </c>
      <c r="M1074" s="2">
        <v>87.03</v>
      </c>
      <c r="N1074" s="2">
        <v>18.89</v>
      </c>
      <c r="O1074" s="1" t="s">
        <v>224</v>
      </c>
      <c r="P1074" s="1" t="s">
        <v>27</v>
      </c>
      <c r="Q1074" s="1" t="s">
        <v>28</v>
      </c>
      <c r="R1074" s="3">
        <v>4</v>
      </c>
      <c r="S1074" s="3">
        <f t="shared" si="49"/>
        <v>2025</v>
      </c>
      <c r="T1074" s="3">
        <f t="shared" si="48"/>
        <v>1</v>
      </c>
      <c r="U1074" t="str">
        <f t="shared" si="50"/>
        <v>January</v>
      </c>
    </row>
    <row r="1075" spans="1:21" x14ac:dyDescent="0.3">
      <c r="A1075" t="s">
        <v>2095</v>
      </c>
      <c r="B1075" s="11">
        <v>45664</v>
      </c>
      <c r="C1075" t="s">
        <v>2096</v>
      </c>
      <c r="D1075" s="1" t="s">
        <v>244</v>
      </c>
      <c r="E1075" s="1" t="s">
        <v>123</v>
      </c>
      <c r="F1075" s="1" t="s">
        <v>57</v>
      </c>
      <c r="G1075" s="1" t="s">
        <v>139</v>
      </c>
      <c r="H1075" s="1" t="s">
        <v>24</v>
      </c>
      <c r="I1075" s="1" t="s">
        <v>25</v>
      </c>
      <c r="J1075" s="3">
        <v>1</v>
      </c>
      <c r="K1075" s="2">
        <v>44.84</v>
      </c>
      <c r="L1075" s="2">
        <v>0.15</v>
      </c>
      <c r="M1075" s="2">
        <v>38.11</v>
      </c>
      <c r="N1075" s="2">
        <v>9.81</v>
      </c>
      <c r="O1075" s="1" t="s">
        <v>224</v>
      </c>
      <c r="P1075" s="1" t="s">
        <v>27</v>
      </c>
      <c r="Q1075" s="1" t="s">
        <v>81</v>
      </c>
      <c r="R1075" s="3">
        <v>5</v>
      </c>
      <c r="S1075" s="3">
        <f t="shared" si="49"/>
        <v>2025</v>
      </c>
      <c r="T1075" s="3">
        <f t="shared" si="48"/>
        <v>1</v>
      </c>
      <c r="U1075" t="str">
        <f t="shared" si="50"/>
        <v>January</v>
      </c>
    </row>
    <row r="1076" spans="1:21" x14ac:dyDescent="0.3">
      <c r="A1076" t="s">
        <v>2097</v>
      </c>
      <c r="B1076" s="11">
        <v>46019</v>
      </c>
      <c r="C1076" t="s">
        <v>2098</v>
      </c>
      <c r="D1076" s="1" t="s">
        <v>47</v>
      </c>
      <c r="E1076" s="1" t="s">
        <v>64</v>
      </c>
      <c r="F1076" s="1" t="s">
        <v>65</v>
      </c>
      <c r="G1076" s="1" t="s">
        <v>112</v>
      </c>
      <c r="H1076" s="1" t="s">
        <v>182</v>
      </c>
      <c r="I1076" s="1" t="s">
        <v>34</v>
      </c>
      <c r="J1076" s="3">
        <v>2</v>
      </c>
      <c r="K1076" s="2">
        <v>64.67</v>
      </c>
      <c r="L1076" s="2">
        <v>0.1</v>
      </c>
      <c r="M1076" s="2">
        <v>116.4</v>
      </c>
      <c r="N1076" s="2">
        <v>21.78</v>
      </c>
      <c r="O1076" s="1" t="s">
        <v>80</v>
      </c>
      <c r="P1076" s="1" t="s">
        <v>52</v>
      </c>
      <c r="Q1076" s="1" t="s">
        <v>81</v>
      </c>
      <c r="R1076" s="3">
        <v>3</v>
      </c>
      <c r="S1076" s="3">
        <f t="shared" si="49"/>
        <v>2025</v>
      </c>
      <c r="T1076" s="3">
        <f t="shared" si="48"/>
        <v>12</v>
      </c>
      <c r="U1076" t="str">
        <f t="shared" si="50"/>
        <v>December</v>
      </c>
    </row>
    <row r="1077" spans="1:21" x14ac:dyDescent="0.3">
      <c r="A1077" t="s">
        <v>2099</v>
      </c>
      <c r="B1077" s="11">
        <v>45825</v>
      </c>
      <c r="C1077" t="s">
        <v>2100</v>
      </c>
      <c r="D1077" s="1" t="s">
        <v>31</v>
      </c>
      <c r="E1077" s="1" t="s">
        <v>71</v>
      </c>
      <c r="F1077" s="1" t="s">
        <v>72</v>
      </c>
      <c r="G1077" s="1" t="s">
        <v>119</v>
      </c>
      <c r="H1077" s="1" t="s">
        <v>24</v>
      </c>
      <c r="I1077" s="1" t="s">
        <v>25</v>
      </c>
      <c r="J1077" s="3">
        <v>3</v>
      </c>
      <c r="K1077" s="2">
        <v>42.37</v>
      </c>
      <c r="L1077" s="2">
        <v>0.25</v>
      </c>
      <c r="M1077" s="2">
        <v>95.34</v>
      </c>
      <c r="N1077" s="2">
        <v>28.26</v>
      </c>
      <c r="O1077" s="1" t="s">
        <v>35</v>
      </c>
      <c r="P1077" s="1" t="s">
        <v>27</v>
      </c>
      <c r="Q1077" s="1" t="s">
        <v>28</v>
      </c>
      <c r="R1077" s="3">
        <v>3</v>
      </c>
      <c r="S1077" s="3">
        <f t="shared" si="49"/>
        <v>2025</v>
      </c>
      <c r="T1077" s="3">
        <f t="shared" si="48"/>
        <v>6</v>
      </c>
      <c r="U1077" t="str">
        <f t="shared" si="50"/>
        <v>June</v>
      </c>
    </row>
    <row r="1078" spans="1:21" x14ac:dyDescent="0.3">
      <c r="A1078" t="s">
        <v>2101</v>
      </c>
      <c r="B1078" s="11">
        <v>45808</v>
      </c>
      <c r="C1078" t="s">
        <v>2102</v>
      </c>
      <c r="D1078" s="1" t="s">
        <v>31</v>
      </c>
      <c r="E1078" s="1" t="s">
        <v>71</v>
      </c>
      <c r="F1078" s="1" t="s">
        <v>72</v>
      </c>
      <c r="G1078" s="1" t="s">
        <v>412</v>
      </c>
      <c r="H1078" s="1" t="s">
        <v>51</v>
      </c>
      <c r="I1078" s="1" t="s">
        <v>34</v>
      </c>
      <c r="J1078" s="3">
        <v>2</v>
      </c>
      <c r="K1078" s="2">
        <v>129.54</v>
      </c>
      <c r="L1078" s="2">
        <v>0.1</v>
      </c>
      <c r="M1078" s="2">
        <v>233.18</v>
      </c>
      <c r="N1078" s="2">
        <v>46.37</v>
      </c>
      <c r="O1078" s="1" t="s">
        <v>44</v>
      </c>
      <c r="P1078" s="1" t="s">
        <v>27</v>
      </c>
      <c r="Q1078" s="1" t="s">
        <v>36</v>
      </c>
      <c r="R1078" s="3">
        <v>4</v>
      </c>
      <c r="S1078" s="3">
        <f t="shared" si="49"/>
        <v>2025</v>
      </c>
      <c r="T1078" s="3">
        <f t="shared" si="48"/>
        <v>5</v>
      </c>
      <c r="U1078" t="str">
        <f t="shared" si="50"/>
        <v>May</v>
      </c>
    </row>
    <row r="1079" spans="1:21" x14ac:dyDescent="0.3">
      <c r="A1079" t="s">
        <v>2103</v>
      </c>
      <c r="B1079" s="11">
        <v>45923</v>
      </c>
      <c r="C1079" t="s">
        <v>2104</v>
      </c>
      <c r="D1079" s="1" t="s">
        <v>166</v>
      </c>
      <c r="E1079" s="1" t="s">
        <v>71</v>
      </c>
      <c r="F1079" s="1" t="s">
        <v>72</v>
      </c>
      <c r="G1079" s="1" t="s">
        <v>368</v>
      </c>
      <c r="H1079" s="1" t="s">
        <v>59</v>
      </c>
      <c r="I1079" s="1" t="s">
        <v>60</v>
      </c>
      <c r="J1079" s="3">
        <v>2</v>
      </c>
      <c r="K1079" s="2">
        <v>43.55</v>
      </c>
      <c r="L1079" s="2">
        <v>0.1</v>
      </c>
      <c r="M1079" s="2">
        <v>78.39</v>
      </c>
      <c r="N1079" s="2">
        <v>21</v>
      </c>
      <c r="O1079" s="1" t="s">
        <v>35</v>
      </c>
      <c r="P1079" s="1" t="s">
        <v>27</v>
      </c>
      <c r="Q1079" s="1" t="s">
        <v>28</v>
      </c>
      <c r="R1079" s="3">
        <v>5</v>
      </c>
      <c r="S1079" s="3">
        <f t="shared" si="49"/>
        <v>2025</v>
      </c>
      <c r="T1079" s="3">
        <f t="shared" si="48"/>
        <v>9</v>
      </c>
      <c r="U1079" t="str">
        <f t="shared" si="50"/>
        <v>September</v>
      </c>
    </row>
    <row r="1080" spans="1:21" x14ac:dyDescent="0.3">
      <c r="A1080" t="s">
        <v>2105</v>
      </c>
      <c r="B1080" s="11">
        <v>45743</v>
      </c>
      <c r="C1080" t="s">
        <v>2106</v>
      </c>
      <c r="D1080" s="1" t="s">
        <v>315</v>
      </c>
      <c r="E1080" s="1" t="s">
        <v>21</v>
      </c>
      <c r="F1080" s="1" t="s">
        <v>22</v>
      </c>
      <c r="G1080" s="1" t="s">
        <v>32</v>
      </c>
      <c r="H1080" s="1" t="s">
        <v>150</v>
      </c>
      <c r="I1080" s="1" t="s">
        <v>97</v>
      </c>
      <c r="J1080" s="3">
        <v>1</v>
      </c>
      <c r="K1080" s="2">
        <v>79.069999999999993</v>
      </c>
      <c r="L1080" s="2">
        <v>0</v>
      </c>
      <c r="M1080" s="2">
        <v>79.069999999999993</v>
      </c>
      <c r="N1080" s="2">
        <v>23.12</v>
      </c>
      <c r="O1080" s="1" t="s">
        <v>44</v>
      </c>
      <c r="P1080" s="1" t="s">
        <v>52</v>
      </c>
      <c r="Q1080" s="1" t="s">
        <v>81</v>
      </c>
      <c r="R1080" s="3">
        <v>5</v>
      </c>
      <c r="S1080" s="3">
        <f t="shared" si="49"/>
        <v>2025</v>
      </c>
      <c r="T1080" s="3">
        <f t="shared" si="48"/>
        <v>3</v>
      </c>
      <c r="U1080" t="str">
        <f t="shared" si="50"/>
        <v>March</v>
      </c>
    </row>
    <row r="1081" spans="1:21" x14ac:dyDescent="0.3">
      <c r="A1081" t="s">
        <v>2107</v>
      </c>
      <c r="B1081" s="11">
        <v>46009</v>
      </c>
      <c r="C1081" t="s">
        <v>2108</v>
      </c>
      <c r="D1081" s="1" t="s">
        <v>209</v>
      </c>
      <c r="E1081" s="1" t="s">
        <v>64</v>
      </c>
      <c r="F1081" s="1" t="s">
        <v>65</v>
      </c>
      <c r="G1081" s="1" t="s">
        <v>195</v>
      </c>
      <c r="H1081" s="1" t="s">
        <v>108</v>
      </c>
      <c r="I1081" s="1" t="s">
        <v>86</v>
      </c>
      <c r="J1081" s="3">
        <v>2</v>
      </c>
      <c r="K1081" s="2">
        <v>154.55000000000001</v>
      </c>
      <c r="L1081" s="2">
        <v>0.2</v>
      </c>
      <c r="M1081" s="2">
        <v>247.28</v>
      </c>
      <c r="N1081" s="2">
        <v>45.73</v>
      </c>
      <c r="O1081" s="1" t="s">
        <v>80</v>
      </c>
      <c r="P1081" s="1" t="s">
        <v>27</v>
      </c>
      <c r="Q1081" s="1" t="s">
        <v>28</v>
      </c>
      <c r="R1081" s="3">
        <v>5</v>
      </c>
      <c r="S1081" s="3">
        <f t="shared" si="49"/>
        <v>2025</v>
      </c>
      <c r="T1081" s="3">
        <f t="shared" si="48"/>
        <v>12</v>
      </c>
      <c r="U1081" t="str">
        <f t="shared" si="50"/>
        <v>December</v>
      </c>
    </row>
    <row r="1082" spans="1:21" x14ac:dyDescent="0.3">
      <c r="A1082" t="s">
        <v>2109</v>
      </c>
      <c r="B1082" s="11">
        <v>45964</v>
      </c>
      <c r="C1082" t="s">
        <v>2110</v>
      </c>
      <c r="D1082" s="1" t="s">
        <v>166</v>
      </c>
      <c r="E1082" s="1" t="s">
        <v>64</v>
      </c>
      <c r="F1082" s="1" t="s">
        <v>65</v>
      </c>
      <c r="G1082" s="1" t="s">
        <v>158</v>
      </c>
      <c r="H1082" s="1" t="s">
        <v>102</v>
      </c>
      <c r="I1082" s="1" t="s">
        <v>34</v>
      </c>
      <c r="J1082" s="3">
        <v>2</v>
      </c>
      <c r="K1082" s="2">
        <v>50.05</v>
      </c>
      <c r="L1082" s="2">
        <v>0</v>
      </c>
      <c r="M1082" s="2">
        <v>100.11</v>
      </c>
      <c r="N1082" s="2">
        <v>22.54</v>
      </c>
      <c r="O1082" s="1" t="s">
        <v>26</v>
      </c>
      <c r="P1082" s="1" t="s">
        <v>52</v>
      </c>
      <c r="Q1082" s="1" t="s">
        <v>81</v>
      </c>
      <c r="R1082" s="3">
        <v>5</v>
      </c>
      <c r="S1082" s="3">
        <f t="shared" si="49"/>
        <v>2025</v>
      </c>
      <c r="T1082" s="3">
        <f t="shared" si="48"/>
        <v>11</v>
      </c>
      <c r="U1082" t="str">
        <f t="shared" si="50"/>
        <v>November</v>
      </c>
    </row>
    <row r="1083" spans="1:21" x14ac:dyDescent="0.3">
      <c r="A1083" t="s">
        <v>2111</v>
      </c>
      <c r="B1083" s="11">
        <v>45692</v>
      </c>
      <c r="C1083" t="s">
        <v>1578</v>
      </c>
      <c r="D1083" s="1" t="s">
        <v>260</v>
      </c>
      <c r="E1083" s="1" t="s">
        <v>100</v>
      </c>
      <c r="F1083" s="1" t="s">
        <v>57</v>
      </c>
      <c r="G1083" s="1" t="s">
        <v>154</v>
      </c>
      <c r="H1083" s="1" t="s">
        <v>24</v>
      </c>
      <c r="I1083" s="1" t="s">
        <v>25</v>
      </c>
      <c r="J1083" s="3">
        <v>3</v>
      </c>
      <c r="K1083" s="2">
        <v>43.55</v>
      </c>
      <c r="L1083" s="2">
        <v>0</v>
      </c>
      <c r="M1083" s="2">
        <v>130.65</v>
      </c>
      <c r="N1083" s="2">
        <v>47.2</v>
      </c>
      <c r="O1083" s="1" t="s">
        <v>44</v>
      </c>
      <c r="P1083" s="1" t="s">
        <v>27</v>
      </c>
      <c r="Q1083" s="1" t="s">
        <v>81</v>
      </c>
      <c r="R1083" s="3">
        <v>3</v>
      </c>
      <c r="S1083" s="3">
        <f t="shared" si="49"/>
        <v>2025</v>
      </c>
      <c r="T1083" s="3">
        <f t="shared" si="48"/>
        <v>2</v>
      </c>
      <c r="U1083" t="str">
        <f t="shared" si="50"/>
        <v>February</v>
      </c>
    </row>
    <row r="1084" spans="1:21" x14ac:dyDescent="0.3">
      <c r="A1084" t="s">
        <v>2112</v>
      </c>
      <c r="B1084" s="11">
        <v>45821</v>
      </c>
      <c r="C1084" t="s">
        <v>863</v>
      </c>
      <c r="D1084" s="1" t="s">
        <v>133</v>
      </c>
      <c r="E1084" s="1" t="s">
        <v>64</v>
      </c>
      <c r="F1084" s="1" t="s">
        <v>65</v>
      </c>
      <c r="G1084" s="1" t="s">
        <v>77</v>
      </c>
      <c r="H1084" s="1" t="s">
        <v>90</v>
      </c>
      <c r="I1084" s="1" t="s">
        <v>86</v>
      </c>
      <c r="J1084" s="3">
        <v>1</v>
      </c>
      <c r="K1084" s="2">
        <v>92.77</v>
      </c>
      <c r="L1084" s="2">
        <v>0.05</v>
      </c>
      <c r="M1084" s="2">
        <v>88.13</v>
      </c>
      <c r="N1084" s="2">
        <v>25.08</v>
      </c>
      <c r="O1084" s="1" t="s">
        <v>80</v>
      </c>
      <c r="P1084" s="1" t="s">
        <v>27</v>
      </c>
      <c r="Q1084" s="1" t="s">
        <v>81</v>
      </c>
      <c r="R1084" s="3">
        <v>3</v>
      </c>
      <c r="S1084" s="3">
        <f t="shared" si="49"/>
        <v>2025</v>
      </c>
      <c r="T1084" s="3">
        <f t="shared" si="48"/>
        <v>6</v>
      </c>
      <c r="U1084" t="str">
        <f t="shared" si="50"/>
        <v>June</v>
      </c>
    </row>
    <row r="1085" spans="1:21" x14ac:dyDescent="0.3">
      <c r="A1085" t="s">
        <v>2113</v>
      </c>
      <c r="B1085" s="11">
        <v>45991</v>
      </c>
      <c r="C1085" t="s">
        <v>1432</v>
      </c>
      <c r="D1085" s="1" t="s">
        <v>175</v>
      </c>
      <c r="E1085" s="1" t="s">
        <v>71</v>
      </c>
      <c r="F1085" s="1" t="s">
        <v>72</v>
      </c>
      <c r="G1085" s="1" t="s">
        <v>368</v>
      </c>
      <c r="H1085" s="1" t="s">
        <v>146</v>
      </c>
      <c r="I1085" s="1" t="s">
        <v>67</v>
      </c>
      <c r="J1085" s="3">
        <v>3</v>
      </c>
      <c r="K1085" s="2">
        <v>81.400000000000006</v>
      </c>
      <c r="L1085" s="2">
        <v>0.1</v>
      </c>
      <c r="M1085" s="2">
        <v>219.78</v>
      </c>
      <c r="N1085" s="2">
        <v>51.04</v>
      </c>
      <c r="O1085" s="1" t="s">
        <v>44</v>
      </c>
      <c r="P1085" s="1" t="s">
        <v>136</v>
      </c>
      <c r="Q1085" s="1" t="s">
        <v>28</v>
      </c>
      <c r="R1085" s="3">
        <v>2</v>
      </c>
      <c r="S1085" s="3">
        <f t="shared" si="49"/>
        <v>2025</v>
      </c>
      <c r="T1085" s="3">
        <f t="shared" si="48"/>
        <v>11</v>
      </c>
      <c r="U1085" t="str">
        <f t="shared" si="50"/>
        <v>November</v>
      </c>
    </row>
    <row r="1086" spans="1:21" x14ac:dyDescent="0.3">
      <c r="A1086" t="s">
        <v>2114</v>
      </c>
      <c r="B1086" s="11">
        <v>46008</v>
      </c>
      <c r="C1086" t="s">
        <v>2115</v>
      </c>
      <c r="D1086" s="1" t="s">
        <v>260</v>
      </c>
      <c r="E1086" s="1" t="s">
        <v>64</v>
      </c>
      <c r="F1086" s="1" t="s">
        <v>65</v>
      </c>
      <c r="G1086" s="1" t="s">
        <v>158</v>
      </c>
      <c r="H1086" s="1" t="s">
        <v>150</v>
      </c>
      <c r="I1086" s="1" t="s">
        <v>97</v>
      </c>
      <c r="J1086" s="3">
        <v>2</v>
      </c>
      <c r="K1086" s="2">
        <v>76.28</v>
      </c>
      <c r="L1086" s="2">
        <v>0.1</v>
      </c>
      <c r="M1086" s="2">
        <v>137.31</v>
      </c>
      <c r="N1086" s="2">
        <v>38.47</v>
      </c>
      <c r="O1086" s="1" t="s">
        <v>44</v>
      </c>
      <c r="P1086" s="1" t="s">
        <v>136</v>
      </c>
      <c r="Q1086" s="1" t="s">
        <v>28</v>
      </c>
      <c r="R1086" s="3">
        <v>3</v>
      </c>
      <c r="S1086" s="3">
        <f t="shared" si="49"/>
        <v>2025</v>
      </c>
      <c r="T1086" s="3">
        <f t="shared" si="48"/>
        <v>12</v>
      </c>
      <c r="U1086" t="str">
        <f t="shared" si="50"/>
        <v>December</v>
      </c>
    </row>
    <row r="1087" spans="1:21" x14ac:dyDescent="0.3">
      <c r="A1087" t="s">
        <v>2116</v>
      </c>
      <c r="B1087" s="11">
        <v>45840</v>
      </c>
      <c r="C1087" t="s">
        <v>2117</v>
      </c>
      <c r="D1087" s="1" t="s">
        <v>292</v>
      </c>
      <c r="E1087" s="1" t="s">
        <v>40</v>
      </c>
      <c r="F1087" s="1" t="s">
        <v>41</v>
      </c>
      <c r="G1087" s="1" t="s">
        <v>42</v>
      </c>
      <c r="H1087" s="1" t="s">
        <v>146</v>
      </c>
      <c r="I1087" s="1" t="s">
        <v>67</v>
      </c>
      <c r="J1087" s="3">
        <v>1</v>
      </c>
      <c r="K1087" s="2">
        <v>80.16</v>
      </c>
      <c r="L1087" s="2">
        <v>0</v>
      </c>
      <c r="M1087" s="2">
        <v>80.16</v>
      </c>
      <c r="N1087" s="2">
        <v>25.98</v>
      </c>
      <c r="O1087" s="1" t="s">
        <v>224</v>
      </c>
      <c r="P1087" s="1" t="s">
        <v>27</v>
      </c>
      <c r="Q1087" s="1" t="s">
        <v>28</v>
      </c>
      <c r="R1087" s="3">
        <v>5</v>
      </c>
      <c r="S1087" s="3">
        <f t="shared" si="49"/>
        <v>2025</v>
      </c>
      <c r="T1087" s="3">
        <f t="shared" si="48"/>
        <v>7</v>
      </c>
      <c r="U1087" t="str">
        <f t="shared" si="50"/>
        <v>July</v>
      </c>
    </row>
    <row r="1088" spans="1:21" x14ac:dyDescent="0.3">
      <c r="A1088" t="s">
        <v>2118</v>
      </c>
      <c r="B1088" s="11">
        <v>45897</v>
      </c>
      <c r="C1088" t="s">
        <v>2119</v>
      </c>
      <c r="D1088" s="1" t="s">
        <v>201</v>
      </c>
      <c r="E1088" s="1" t="s">
        <v>100</v>
      </c>
      <c r="F1088" s="1" t="s">
        <v>57</v>
      </c>
      <c r="G1088" s="1" t="s">
        <v>130</v>
      </c>
      <c r="H1088" s="1" t="s">
        <v>66</v>
      </c>
      <c r="I1088" s="1" t="s">
        <v>67</v>
      </c>
      <c r="J1088" s="3">
        <v>3</v>
      </c>
      <c r="K1088" s="2">
        <v>52.22</v>
      </c>
      <c r="L1088" s="2">
        <v>0</v>
      </c>
      <c r="M1088" s="2">
        <v>156.66999999999999</v>
      </c>
      <c r="N1088" s="2">
        <v>38.340000000000003</v>
      </c>
      <c r="O1088" s="1" t="s">
        <v>44</v>
      </c>
      <c r="P1088" s="1" t="s">
        <v>27</v>
      </c>
      <c r="Q1088" s="1" t="s">
        <v>28</v>
      </c>
      <c r="R1088" s="3">
        <v>3</v>
      </c>
      <c r="S1088" s="3">
        <f t="shared" si="49"/>
        <v>2025</v>
      </c>
      <c r="T1088" s="3">
        <f t="shared" si="48"/>
        <v>8</v>
      </c>
      <c r="U1088" t="str">
        <f t="shared" si="50"/>
        <v>August</v>
      </c>
    </row>
    <row r="1089" spans="1:21" x14ac:dyDescent="0.3">
      <c r="A1089" t="s">
        <v>2120</v>
      </c>
      <c r="B1089" s="11">
        <v>45723</v>
      </c>
      <c r="C1089" t="s">
        <v>2121</v>
      </c>
      <c r="D1089" s="1" t="s">
        <v>93</v>
      </c>
      <c r="E1089" s="1" t="s">
        <v>204</v>
      </c>
      <c r="F1089" s="1" t="s">
        <v>205</v>
      </c>
      <c r="G1089" s="1" t="s">
        <v>206</v>
      </c>
      <c r="H1089" s="1" t="s">
        <v>51</v>
      </c>
      <c r="I1089" s="1" t="s">
        <v>34</v>
      </c>
      <c r="J1089" s="3">
        <v>2</v>
      </c>
      <c r="K1089" s="2">
        <v>137.74</v>
      </c>
      <c r="L1089" s="2">
        <v>0.05</v>
      </c>
      <c r="M1089" s="2">
        <v>261.70999999999998</v>
      </c>
      <c r="N1089" s="2">
        <v>40.67</v>
      </c>
      <c r="O1089" s="1" t="s">
        <v>35</v>
      </c>
      <c r="P1089" s="1" t="s">
        <v>27</v>
      </c>
      <c r="Q1089" s="1" t="s">
        <v>81</v>
      </c>
      <c r="R1089" s="3">
        <v>4</v>
      </c>
      <c r="S1089" s="3">
        <f t="shared" si="49"/>
        <v>2025</v>
      </c>
      <c r="T1089" s="3">
        <f t="shared" si="48"/>
        <v>3</v>
      </c>
      <c r="U1089" t="str">
        <f t="shared" si="50"/>
        <v>March</v>
      </c>
    </row>
    <row r="1090" spans="1:21" x14ac:dyDescent="0.3">
      <c r="A1090" t="s">
        <v>2122</v>
      </c>
      <c r="B1090" s="11">
        <v>46020</v>
      </c>
      <c r="C1090" t="s">
        <v>2123</v>
      </c>
      <c r="D1090" s="1" t="s">
        <v>142</v>
      </c>
      <c r="E1090" s="1" t="s">
        <v>64</v>
      </c>
      <c r="F1090" s="1" t="s">
        <v>65</v>
      </c>
      <c r="G1090" s="1" t="s">
        <v>112</v>
      </c>
      <c r="H1090" s="1" t="s">
        <v>167</v>
      </c>
      <c r="I1090" s="1" t="s">
        <v>67</v>
      </c>
      <c r="J1090" s="3">
        <v>1</v>
      </c>
      <c r="K1090" s="2">
        <v>64.290000000000006</v>
      </c>
      <c r="L1090" s="2">
        <v>0.25</v>
      </c>
      <c r="M1090" s="2">
        <v>48.22</v>
      </c>
      <c r="N1090" s="2">
        <v>12.02</v>
      </c>
      <c r="O1090" s="1" t="s">
        <v>26</v>
      </c>
      <c r="P1090" s="1" t="s">
        <v>52</v>
      </c>
      <c r="Q1090" s="1" t="s">
        <v>36</v>
      </c>
      <c r="R1090" s="3">
        <v>4</v>
      </c>
      <c r="S1090" s="3">
        <f t="shared" si="49"/>
        <v>2025</v>
      </c>
      <c r="T1090" s="3">
        <f t="shared" ref="T1090:T1153" si="51">MONTH(B1090)</f>
        <v>12</v>
      </c>
      <c r="U1090" t="str">
        <f t="shared" si="50"/>
        <v>December</v>
      </c>
    </row>
    <row r="1091" spans="1:21" x14ac:dyDescent="0.3">
      <c r="A1091" t="s">
        <v>2124</v>
      </c>
      <c r="B1091" s="11">
        <v>45748</v>
      </c>
      <c r="C1091" t="s">
        <v>452</v>
      </c>
      <c r="D1091" s="1" t="s">
        <v>55</v>
      </c>
      <c r="E1091" s="1" t="s">
        <v>106</v>
      </c>
      <c r="F1091" s="1" t="s">
        <v>65</v>
      </c>
      <c r="G1091" s="1" t="s">
        <v>115</v>
      </c>
      <c r="H1091" s="1" t="s">
        <v>24</v>
      </c>
      <c r="I1091" s="1" t="s">
        <v>25</v>
      </c>
      <c r="J1091" s="3">
        <v>3</v>
      </c>
      <c r="K1091" s="2">
        <v>44.05</v>
      </c>
      <c r="L1091" s="2">
        <v>0.1</v>
      </c>
      <c r="M1091" s="2">
        <v>118.94</v>
      </c>
      <c r="N1091" s="2">
        <v>38.33</v>
      </c>
      <c r="O1091" s="1" t="s">
        <v>35</v>
      </c>
      <c r="P1091" s="1" t="s">
        <v>27</v>
      </c>
      <c r="Q1091" s="1" t="s">
        <v>28</v>
      </c>
      <c r="R1091" s="3">
        <v>3</v>
      </c>
      <c r="S1091" s="3">
        <f t="shared" ref="S1091:S1154" si="52">YEAR(B1091)</f>
        <v>2025</v>
      </c>
      <c r="T1091" s="3">
        <f t="shared" si="51"/>
        <v>4</v>
      </c>
      <c r="U1091" t="str">
        <f t="shared" ref="U1091:U1154" si="53">TEXT(B1091,"mmmm")</f>
        <v>April</v>
      </c>
    </row>
    <row r="1092" spans="1:21" x14ac:dyDescent="0.3">
      <c r="A1092" t="s">
        <v>2125</v>
      </c>
      <c r="B1092" s="11">
        <v>46008</v>
      </c>
      <c r="C1092" t="s">
        <v>491</v>
      </c>
      <c r="D1092" s="1" t="s">
        <v>260</v>
      </c>
      <c r="E1092" s="1" t="s">
        <v>100</v>
      </c>
      <c r="F1092" s="1" t="s">
        <v>57</v>
      </c>
      <c r="G1092" s="1" t="s">
        <v>154</v>
      </c>
      <c r="H1092" s="1" t="s">
        <v>150</v>
      </c>
      <c r="I1092" s="1" t="s">
        <v>97</v>
      </c>
      <c r="J1092" s="3">
        <v>1</v>
      </c>
      <c r="K1092" s="2">
        <v>80.58</v>
      </c>
      <c r="L1092" s="2">
        <v>0.25</v>
      </c>
      <c r="M1092" s="2">
        <v>60.43</v>
      </c>
      <c r="N1092" s="2">
        <v>15.83</v>
      </c>
      <c r="O1092" s="1" t="s">
        <v>26</v>
      </c>
      <c r="P1092" s="1" t="s">
        <v>27</v>
      </c>
      <c r="Q1092" s="1" t="s">
        <v>28</v>
      </c>
      <c r="R1092" s="3">
        <v>4</v>
      </c>
      <c r="S1092" s="3">
        <f t="shared" si="52"/>
        <v>2025</v>
      </c>
      <c r="T1092" s="3">
        <f t="shared" si="51"/>
        <v>12</v>
      </c>
      <c r="U1092" t="str">
        <f t="shared" si="53"/>
        <v>December</v>
      </c>
    </row>
    <row r="1093" spans="1:21" x14ac:dyDescent="0.3">
      <c r="A1093" t="s">
        <v>2126</v>
      </c>
      <c r="B1093" s="11">
        <v>45912</v>
      </c>
      <c r="C1093" t="s">
        <v>2127</v>
      </c>
      <c r="D1093" s="1" t="s">
        <v>244</v>
      </c>
      <c r="E1093" s="1" t="s">
        <v>40</v>
      </c>
      <c r="F1093" s="1" t="s">
        <v>41</v>
      </c>
      <c r="G1093" s="1" t="s">
        <v>186</v>
      </c>
      <c r="H1093" s="1" t="s">
        <v>108</v>
      </c>
      <c r="I1093" s="1" t="s">
        <v>86</v>
      </c>
      <c r="J1093" s="3">
        <v>1</v>
      </c>
      <c r="K1093" s="2">
        <v>154.58000000000001</v>
      </c>
      <c r="L1093" s="2">
        <v>0.15</v>
      </c>
      <c r="M1093" s="2">
        <v>131.38999999999999</v>
      </c>
      <c r="N1093" s="2">
        <v>27.88</v>
      </c>
      <c r="O1093" s="1" t="s">
        <v>80</v>
      </c>
      <c r="P1093" s="1" t="s">
        <v>27</v>
      </c>
      <c r="Q1093" s="1" t="s">
        <v>28</v>
      </c>
      <c r="R1093" s="3">
        <v>4</v>
      </c>
      <c r="S1093" s="3">
        <f t="shared" si="52"/>
        <v>2025</v>
      </c>
      <c r="T1093" s="3">
        <f t="shared" si="51"/>
        <v>9</v>
      </c>
      <c r="U1093" t="str">
        <f t="shared" si="53"/>
        <v>September</v>
      </c>
    </row>
    <row r="1094" spans="1:21" x14ac:dyDescent="0.3">
      <c r="A1094" t="s">
        <v>2128</v>
      </c>
      <c r="B1094" s="11">
        <v>45895</v>
      </c>
      <c r="C1094" t="s">
        <v>2129</v>
      </c>
      <c r="D1094" s="1" t="s">
        <v>142</v>
      </c>
      <c r="E1094" s="1" t="s">
        <v>123</v>
      </c>
      <c r="F1094" s="1" t="s">
        <v>57</v>
      </c>
      <c r="G1094" s="1" t="s">
        <v>337</v>
      </c>
      <c r="H1094" s="1" t="s">
        <v>150</v>
      </c>
      <c r="I1094" s="1" t="s">
        <v>97</v>
      </c>
      <c r="J1094" s="3">
        <v>3</v>
      </c>
      <c r="K1094" s="2">
        <v>75.739999999999995</v>
      </c>
      <c r="L1094" s="2">
        <v>0.05</v>
      </c>
      <c r="M1094" s="2">
        <v>215.87</v>
      </c>
      <c r="N1094" s="2">
        <v>55.58</v>
      </c>
      <c r="O1094" s="1" t="s">
        <v>80</v>
      </c>
      <c r="P1094" s="1" t="s">
        <v>27</v>
      </c>
      <c r="Q1094" s="1" t="s">
        <v>81</v>
      </c>
      <c r="R1094" s="3">
        <v>4</v>
      </c>
      <c r="S1094" s="3">
        <f t="shared" si="52"/>
        <v>2025</v>
      </c>
      <c r="T1094" s="3">
        <f t="shared" si="51"/>
        <v>8</v>
      </c>
      <c r="U1094" t="str">
        <f t="shared" si="53"/>
        <v>August</v>
      </c>
    </row>
    <row r="1095" spans="1:21" x14ac:dyDescent="0.3">
      <c r="A1095" t="s">
        <v>2130</v>
      </c>
      <c r="B1095" s="11">
        <v>45858</v>
      </c>
      <c r="C1095" t="s">
        <v>2131</v>
      </c>
      <c r="D1095" s="1" t="s">
        <v>244</v>
      </c>
      <c r="E1095" s="1" t="s">
        <v>21</v>
      </c>
      <c r="F1095" s="1" t="s">
        <v>22</v>
      </c>
      <c r="G1095" s="1" t="s">
        <v>320</v>
      </c>
      <c r="H1095" s="1" t="s">
        <v>150</v>
      </c>
      <c r="I1095" s="1" t="s">
        <v>97</v>
      </c>
      <c r="J1095" s="3">
        <v>1</v>
      </c>
      <c r="K1095" s="2">
        <v>70.37</v>
      </c>
      <c r="L1095" s="2">
        <v>0.15</v>
      </c>
      <c r="M1095" s="2">
        <v>59.81</v>
      </c>
      <c r="N1095" s="2">
        <v>14.87</v>
      </c>
      <c r="O1095" s="1" t="s">
        <v>26</v>
      </c>
      <c r="P1095" s="1" t="s">
        <v>136</v>
      </c>
      <c r="Q1095" s="1" t="s">
        <v>81</v>
      </c>
      <c r="R1095" s="3">
        <v>3</v>
      </c>
      <c r="S1095" s="3">
        <f t="shared" si="52"/>
        <v>2025</v>
      </c>
      <c r="T1095" s="3">
        <f t="shared" si="51"/>
        <v>7</v>
      </c>
      <c r="U1095" t="str">
        <f t="shared" si="53"/>
        <v>July</v>
      </c>
    </row>
    <row r="1096" spans="1:21" x14ac:dyDescent="0.3">
      <c r="A1096" t="s">
        <v>2132</v>
      </c>
      <c r="B1096" s="11">
        <v>45748</v>
      </c>
      <c r="C1096" t="s">
        <v>306</v>
      </c>
      <c r="D1096" s="1" t="s">
        <v>178</v>
      </c>
      <c r="E1096" s="1" t="s">
        <v>123</v>
      </c>
      <c r="F1096" s="1" t="s">
        <v>57</v>
      </c>
      <c r="G1096" s="1" t="s">
        <v>170</v>
      </c>
      <c r="H1096" s="1" t="s">
        <v>182</v>
      </c>
      <c r="I1096" s="1" t="s">
        <v>34</v>
      </c>
      <c r="J1096" s="3">
        <v>2</v>
      </c>
      <c r="K1096" s="2">
        <v>68.75</v>
      </c>
      <c r="L1096" s="2">
        <v>0.15</v>
      </c>
      <c r="M1096" s="2">
        <v>116.87</v>
      </c>
      <c r="N1096" s="2">
        <v>33.630000000000003</v>
      </c>
      <c r="O1096" s="1" t="s">
        <v>109</v>
      </c>
      <c r="P1096" s="1" t="s">
        <v>27</v>
      </c>
      <c r="Q1096" s="1" t="s">
        <v>28</v>
      </c>
      <c r="R1096" s="3">
        <v>5</v>
      </c>
      <c r="S1096" s="3">
        <f t="shared" si="52"/>
        <v>2025</v>
      </c>
      <c r="T1096" s="3">
        <f t="shared" si="51"/>
        <v>4</v>
      </c>
      <c r="U1096" t="str">
        <f t="shared" si="53"/>
        <v>April</v>
      </c>
    </row>
    <row r="1097" spans="1:21" x14ac:dyDescent="0.3">
      <c r="A1097" t="s">
        <v>2133</v>
      </c>
      <c r="B1097" s="11">
        <v>45727</v>
      </c>
      <c r="C1097" t="s">
        <v>2134</v>
      </c>
      <c r="D1097" s="1" t="s">
        <v>292</v>
      </c>
      <c r="E1097" s="1" t="s">
        <v>143</v>
      </c>
      <c r="F1097" s="1" t="s">
        <v>144</v>
      </c>
      <c r="G1097" s="1" t="s">
        <v>325</v>
      </c>
      <c r="H1097" s="1" t="s">
        <v>293</v>
      </c>
      <c r="I1097" s="1" t="s">
        <v>86</v>
      </c>
      <c r="J1097" s="3">
        <v>1</v>
      </c>
      <c r="K1097" s="2">
        <v>24.73</v>
      </c>
      <c r="L1097" s="2">
        <v>0.2</v>
      </c>
      <c r="M1097" s="2">
        <v>19.78</v>
      </c>
      <c r="N1097" s="2">
        <v>6.14</v>
      </c>
      <c r="O1097" s="1" t="s">
        <v>80</v>
      </c>
      <c r="P1097" s="1" t="s">
        <v>27</v>
      </c>
      <c r="Q1097" s="1" t="s">
        <v>81</v>
      </c>
      <c r="R1097" s="3">
        <v>3</v>
      </c>
      <c r="S1097" s="3">
        <f t="shared" si="52"/>
        <v>2025</v>
      </c>
      <c r="T1097" s="3">
        <f t="shared" si="51"/>
        <v>3</v>
      </c>
      <c r="U1097" t="str">
        <f t="shared" si="53"/>
        <v>March</v>
      </c>
    </row>
    <row r="1098" spans="1:21" x14ac:dyDescent="0.3">
      <c r="A1098" t="s">
        <v>2135</v>
      </c>
      <c r="B1098" s="11">
        <v>45744</v>
      </c>
      <c r="C1098" t="s">
        <v>416</v>
      </c>
      <c r="D1098" s="1" t="s">
        <v>189</v>
      </c>
      <c r="E1098" s="1" t="s">
        <v>64</v>
      </c>
      <c r="F1098" s="1" t="s">
        <v>65</v>
      </c>
      <c r="G1098" s="1" t="s">
        <v>158</v>
      </c>
      <c r="H1098" s="1" t="s">
        <v>78</v>
      </c>
      <c r="I1098" s="1" t="s">
        <v>79</v>
      </c>
      <c r="J1098" s="3">
        <v>2</v>
      </c>
      <c r="K1098" s="2">
        <v>17.57</v>
      </c>
      <c r="L1098" s="2">
        <v>0.1</v>
      </c>
      <c r="M1098" s="2">
        <v>31.63</v>
      </c>
      <c r="N1098" s="2">
        <v>9.84</v>
      </c>
      <c r="O1098" s="1" t="s">
        <v>109</v>
      </c>
      <c r="P1098" s="1" t="s">
        <v>136</v>
      </c>
      <c r="Q1098" s="1" t="s">
        <v>28</v>
      </c>
      <c r="R1098" s="3">
        <v>5</v>
      </c>
      <c r="S1098" s="3">
        <f t="shared" si="52"/>
        <v>2025</v>
      </c>
      <c r="T1098" s="3">
        <f t="shared" si="51"/>
        <v>3</v>
      </c>
      <c r="U1098" t="str">
        <f t="shared" si="53"/>
        <v>March</v>
      </c>
    </row>
    <row r="1099" spans="1:21" x14ac:dyDescent="0.3">
      <c r="A1099" t="s">
        <v>2136</v>
      </c>
      <c r="B1099" s="11">
        <v>45730</v>
      </c>
      <c r="C1099" t="s">
        <v>2137</v>
      </c>
      <c r="D1099" s="1" t="s">
        <v>122</v>
      </c>
      <c r="E1099" s="1" t="s">
        <v>40</v>
      </c>
      <c r="F1099" s="1" t="s">
        <v>41</v>
      </c>
      <c r="G1099" s="1" t="s">
        <v>216</v>
      </c>
      <c r="H1099" s="1" t="s">
        <v>78</v>
      </c>
      <c r="I1099" s="1" t="s">
        <v>79</v>
      </c>
      <c r="J1099" s="3">
        <v>1</v>
      </c>
      <c r="K1099" s="2">
        <v>18.66</v>
      </c>
      <c r="L1099" s="2">
        <v>0.1</v>
      </c>
      <c r="M1099" s="2">
        <v>16.8</v>
      </c>
      <c r="N1099" s="2">
        <v>6.1</v>
      </c>
      <c r="O1099" s="1" t="s">
        <v>80</v>
      </c>
      <c r="P1099" s="1" t="s">
        <v>27</v>
      </c>
      <c r="Q1099" s="1" t="s">
        <v>81</v>
      </c>
      <c r="R1099" s="3">
        <v>4</v>
      </c>
      <c r="S1099" s="3">
        <f t="shared" si="52"/>
        <v>2025</v>
      </c>
      <c r="T1099" s="3">
        <f t="shared" si="51"/>
        <v>3</v>
      </c>
      <c r="U1099" t="str">
        <f t="shared" si="53"/>
        <v>March</v>
      </c>
    </row>
    <row r="1100" spans="1:21" x14ac:dyDescent="0.3">
      <c r="A1100" t="s">
        <v>2138</v>
      </c>
      <c r="B1100" s="11">
        <v>45962</v>
      </c>
      <c r="C1100" t="s">
        <v>2139</v>
      </c>
      <c r="D1100" s="1" t="s">
        <v>89</v>
      </c>
      <c r="E1100" s="1" t="s">
        <v>48</v>
      </c>
      <c r="F1100" s="1" t="s">
        <v>49</v>
      </c>
      <c r="G1100" s="1" t="s">
        <v>340</v>
      </c>
      <c r="H1100" s="1" t="s">
        <v>85</v>
      </c>
      <c r="I1100" s="1" t="s">
        <v>86</v>
      </c>
      <c r="J1100" s="3">
        <v>2</v>
      </c>
      <c r="K1100" s="2">
        <v>120.32</v>
      </c>
      <c r="L1100" s="2">
        <v>0.15</v>
      </c>
      <c r="M1100" s="2">
        <v>204.55</v>
      </c>
      <c r="N1100" s="2">
        <v>51.28</v>
      </c>
      <c r="O1100" s="1" t="s">
        <v>44</v>
      </c>
      <c r="P1100" s="1" t="s">
        <v>27</v>
      </c>
      <c r="Q1100" s="1" t="s">
        <v>36</v>
      </c>
      <c r="R1100" s="3">
        <v>5</v>
      </c>
      <c r="S1100" s="3">
        <f t="shared" si="52"/>
        <v>2025</v>
      </c>
      <c r="T1100" s="3">
        <f t="shared" si="51"/>
        <v>11</v>
      </c>
      <c r="U1100" t="str">
        <f t="shared" si="53"/>
        <v>November</v>
      </c>
    </row>
    <row r="1101" spans="1:21" x14ac:dyDescent="0.3">
      <c r="A1101" t="s">
        <v>2140</v>
      </c>
      <c r="B1101" s="11">
        <v>45794</v>
      </c>
      <c r="C1101" t="s">
        <v>2141</v>
      </c>
      <c r="D1101" s="1" t="s">
        <v>93</v>
      </c>
      <c r="E1101" s="1" t="s">
        <v>64</v>
      </c>
      <c r="F1101" s="1" t="s">
        <v>65</v>
      </c>
      <c r="G1101" s="1" t="s">
        <v>158</v>
      </c>
      <c r="H1101" s="1" t="s">
        <v>51</v>
      </c>
      <c r="I1101" s="1" t="s">
        <v>34</v>
      </c>
      <c r="J1101" s="3">
        <v>1</v>
      </c>
      <c r="K1101" s="2">
        <v>142.65</v>
      </c>
      <c r="L1101" s="2">
        <v>0</v>
      </c>
      <c r="M1101" s="2">
        <v>142.65</v>
      </c>
      <c r="N1101" s="2">
        <v>20.52</v>
      </c>
      <c r="O1101" s="1" t="s">
        <v>224</v>
      </c>
      <c r="P1101" s="1" t="s">
        <v>136</v>
      </c>
      <c r="Q1101" s="1" t="s">
        <v>81</v>
      </c>
      <c r="R1101" s="3">
        <v>3</v>
      </c>
      <c r="S1101" s="3">
        <f t="shared" si="52"/>
        <v>2025</v>
      </c>
      <c r="T1101" s="3">
        <f t="shared" si="51"/>
        <v>5</v>
      </c>
      <c r="U1101" t="str">
        <f t="shared" si="53"/>
        <v>May</v>
      </c>
    </row>
    <row r="1102" spans="1:21" x14ac:dyDescent="0.3">
      <c r="A1102" t="s">
        <v>2142</v>
      </c>
      <c r="B1102" s="11">
        <v>45680</v>
      </c>
      <c r="C1102" t="s">
        <v>855</v>
      </c>
      <c r="D1102" s="1" t="s">
        <v>63</v>
      </c>
      <c r="E1102" s="1" t="s">
        <v>56</v>
      </c>
      <c r="F1102" s="1" t="s">
        <v>57</v>
      </c>
      <c r="G1102" s="1" t="s">
        <v>296</v>
      </c>
      <c r="H1102" s="1" t="s">
        <v>33</v>
      </c>
      <c r="I1102" s="1" t="s">
        <v>34</v>
      </c>
      <c r="J1102" s="3">
        <v>2</v>
      </c>
      <c r="K1102" s="2">
        <v>37.03</v>
      </c>
      <c r="L1102" s="2">
        <v>0.05</v>
      </c>
      <c r="M1102" s="2">
        <v>70.36</v>
      </c>
      <c r="N1102" s="2">
        <v>5.21</v>
      </c>
      <c r="O1102" s="1" t="s">
        <v>109</v>
      </c>
      <c r="P1102" s="1" t="s">
        <v>27</v>
      </c>
      <c r="Q1102" s="1" t="s">
        <v>28</v>
      </c>
      <c r="R1102" s="3">
        <v>4</v>
      </c>
      <c r="S1102" s="3">
        <f t="shared" si="52"/>
        <v>2025</v>
      </c>
      <c r="T1102" s="3">
        <f t="shared" si="51"/>
        <v>1</v>
      </c>
      <c r="U1102" t="str">
        <f t="shared" si="53"/>
        <v>January</v>
      </c>
    </row>
    <row r="1103" spans="1:21" x14ac:dyDescent="0.3">
      <c r="A1103" t="s">
        <v>2143</v>
      </c>
      <c r="B1103" s="11">
        <v>46014</v>
      </c>
      <c r="C1103" t="s">
        <v>2144</v>
      </c>
      <c r="D1103" s="1" t="s">
        <v>209</v>
      </c>
      <c r="E1103" s="1" t="s">
        <v>71</v>
      </c>
      <c r="F1103" s="1" t="s">
        <v>72</v>
      </c>
      <c r="G1103" s="1" t="s">
        <v>412</v>
      </c>
      <c r="H1103" s="1" t="s">
        <v>108</v>
      </c>
      <c r="I1103" s="1" t="s">
        <v>86</v>
      </c>
      <c r="J1103" s="3">
        <v>1</v>
      </c>
      <c r="K1103" s="2">
        <v>150.52000000000001</v>
      </c>
      <c r="L1103" s="2">
        <v>0.15</v>
      </c>
      <c r="M1103" s="2">
        <v>127.94</v>
      </c>
      <c r="N1103" s="2">
        <v>34.42</v>
      </c>
      <c r="O1103" s="1" t="s">
        <v>80</v>
      </c>
      <c r="P1103" s="1" t="s">
        <v>27</v>
      </c>
      <c r="Q1103" s="1" t="s">
        <v>28</v>
      </c>
      <c r="R1103" s="3">
        <v>4</v>
      </c>
      <c r="S1103" s="3">
        <f t="shared" si="52"/>
        <v>2025</v>
      </c>
      <c r="T1103" s="3">
        <f t="shared" si="51"/>
        <v>12</v>
      </c>
      <c r="U1103" t="str">
        <f t="shared" si="53"/>
        <v>December</v>
      </c>
    </row>
    <row r="1104" spans="1:21" x14ac:dyDescent="0.3">
      <c r="A1104" t="s">
        <v>2145</v>
      </c>
      <c r="B1104" s="11">
        <v>45992</v>
      </c>
      <c r="C1104" t="s">
        <v>2146</v>
      </c>
      <c r="D1104" s="1" t="s">
        <v>70</v>
      </c>
      <c r="E1104" s="1" t="s">
        <v>64</v>
      </c>
      <c r="F1104" s="1" t="s">
        <v>65</v>
      </c>
      <c r="G1104" s="1" t="s">
        <v>158</v>
      </c>
      <c r="H1104" s="1" t="s">
        <v>96</v>
      </c>
      <c r="I1104" s="1" t="s">
        <v>97</v>
      </c>
      <c r="J1104" s="3">
        <v>1</v>
      </c>
      <c r="K1104" s="2">
        <v>75.94</v>
      </c>
      <c r="L1104" s="2">
        <v>0.05</v>
      </c>
      <c r="M1104" s="2">
        <v>72.14</v>
      </c>
      <c r="N1104" s="2">
        <v>13.11</v>
      </c>
      <c r="O1104" s="1" t="s">
        <v>35</v>
      </c>
      <c r="P1104" s="1" t="s">
        <v>136</v>
      </c>
      <c r="Q1104" s="1" t="s">
        <v>36</v>
      </c>
      <c r="R1104" s="3">
        <v>5</v>
      </c>
      <c r="S1104" s="3">
        <f t="shared" si="52"/>
        <v>2025</v>
      </c>
      <c r="T1104" s="3">
        <f t="shared" si="51"/>
        <v>12</v>
      </c>
      <c r="U1104" t="str">
        <f t="shared" si="53"/>
        <v>December</v>
      </c>
    </row>
    <row r="1105" spans="1:21" x14ac:dyDescent="0.3">
      <c r="A1105" t="s">
        <v>2147</v>
      </c>
      <c r="B1105" s="11">
        <v>46004</v>
      </c>
      <c r="C1105" t="s">
        <v>2148</v>
      </c>
      <c r="D1105" s="1" t="s">
        <v>185</v>
      </c>
      <c r="E1105" s="1" t="s">
        <v>21</v>
      </c>
      <c r="F1105" s="1" t="s">
        <v>22</v>
      </c>
      <c r="G1105" s="1" t="s">
        <v>23</v>
      </c>
      <c r="H1105" s="1" t="s">
        <v>78</v>
      </c>
      <c r="I1105" s="1" t="s">
        <v>79</v>
      </c>
      <c r="J1105" s="3">
        <v>1</v>
      </c>
      <c r="K1105" s="2">
        <v>18.41</v>
      </c>
      <c r="L1105" s="2">
        <v>0</v>
      </c>
      <c r="M1105" s="2">
        <v>18.41</v>
      </c>
      <c r="N1105" s="2">
        <v>6.47</v>
      </c>
      <c r="O1105" s="1" t="s">
        <v>80</v>
      </c>
      <c r="P1105" s="1" t="s">
        <v>136</v>
      </c>
      <c r="Q1105" s="1" t="s">
        <v>28</v>
      </c>
      <c r="R1105" s="3">
        <v>4</v>
      </c>
      <c r="S1105" s="3">
        <f t="shared" si="52"/>
        <v>2025</v>
      </c>
      <c r="T1105" s="3">
        <f t="shared" si="51"/>
        <v>12</v>
      </c>
      <c r="U1105" t="str">
        <f t="shared" si="53"/>
        <v>December</v>
      </c>
    </row>
    <row r="1106" spans="1:21" x14ac:dyDescent="0.3">
      <c r="A1106" t="s">
        <v>2149</v>
      </c>
      <c r="B1106" s="11">
        <v>46021</v>
      </c>
      <c r="C1106" t="s">
        <v>2150</v>
      </c>
      <c r="D1106" s="1" t="s">
        <v>20</v>
      </c>
      <c r="E1106" s="1" t="s">
        <v>40</v>
      </c>
      <c r="F1106" s="1" t="s">
        <v>41</v>
      </c>
      <c r="G1106" s="1" t="s">
        <v>192</v>
      </c>
      <c r="H1106" s="1" t="s">
        <v>182</v>
      </c>
      <c r="I1106" s="1" t="s">
        <v>34</v>
      </c>
      <c r="J1106" s="3">
        <v>2</v>
      </c>
      <c r="K1106" s="2">
        <v>72.11</v>
      </c>
      <c r="L1106" s="2">
        <v>0.1</v>
      </c>
      <c r="M1106" s="2">
        <v>129.79</v>
      </c>
      <c r="N1106" s="2">
        <v>47.14</v>
      </c>
      <c r="O1106" s="1" t="s">
        <v>26</v>
      </c>
      <c r="P1106" s="1" t="s">
        <v>136</v>
      </c>
      <c r="Q1106" s="1" t="s">
        <v>28</v>
      </c>
      <c r="R1106" s="3">
        <v>4</v>
      </c>
      <c r="S1106" s="3">
        <f t="shared" si="52"/>
        <v>2025</v>
      </c>
      <c r="T1106" s="3">
        <f t="shared" si="51"/>
        <v>12</v>
      </c>
      <c r="U1106" t="str">
        <f t="shared" si="53"/>
        <v>December</v>
      </c>
    </row>
    <row r="1107" spans="1:21" x14ac:dyDescent="0.3">
      <c r="A1107" t="s">
        <v>2151</v>
      </c>
      <c r="B1107" s="11">
        <v>45725</v>
      </c>
      <c r="C1107" t="s">
        <v>2152</v>
      </c>
      <c r="D1107" s="1" t="s">
        <v>315</v>
      </c>
      <c r="E1107" s="1" t="s">
        <v>64</v>
      </c>
      <c r="F1107" s="1" t="s">
        <v>65</v>
      </c>
      <c r="G1107" s="1" t="s">
        <v>213</v>
      </c>
      <c r="H1107" s="1" t="s">
        <v>102</v>
      </c>
      <c r="I1107" s="1" t="s">
        <v>34</v>
      </c>
      <c r="J1107" s="3">
        <v>4</v>
      </c>
      <c r="K1107" s="2">
        <v>53.42</v>
      </c>
      <c r="L1107" s="2">
        <v>0.15</v>
      </c>
      <c r="M1107" s="2">
        <v>181.63</v>
      </c>
      <c r="N1107" s="2">
        <v>30.62</v>
      </c>
      <c r="O1107" s="1" t="s">
        <v>44</v>
      </c>
      <c r="P1107" s="1" t="s">
        <v>52</v>
      </c>
      <c r="Q1107" s="1" t="s">
        <v>28</v>
      </c>
      <c r="R1107" s="3">
        <v>2</v>
      </c>
      <c r="S1107" s="3">
        <f t="shared" si="52"/>
        <v>2025</v>
      </c>
      <c r="T1107" s="3">
        <f t="shared" si="51"/>
        <v>3</v>
      </c>
      <c r="U1107" t="str">
        <f t="shared" si="53"/>
        <v>March</v>
      </c>
    </row>
    <row r="1108" spans="1:21" x14ac:dyDescent="0.3">
      <c r="A1108" t="s">
        <v>2153</v>
      </c>
      <c r="B1108" s="11">
        <v>45812</v>
      </c>
      <c r="C1108" t="s">
        <v>1200</v>
      </c>
      <c r="D1108" s="1" t="s">
        <v>175</v>
      </c>
      <c r="E1108" s="1" t="s">
        <v>40</v>
      </c>
      <c r="F1108" s="1" t="s">
        <v>41</v>
      </c>
      <c r="G1108" s="1" t="s">
        <v>270</v>
      </c>
      <c r="H1108" s="1" t="s">
        <v>78</v>
      </c>
      <c r="I1108" s="1" t="s">
        <v>79</v>
      </c>
      <c r="J1108" s="3">
        <v>2</v>
      </c>
      <c r="K1108" s="2">
        <v>20.260000000000002</v>
      </c>
      <c r="L1108" s="2">
        <v>0.05</v>
      </c>
      <c r="M1108" s="2">
        <v>38.49</v>
      </c>
      <c r="N1108" s="2">
        <v>11.65</v>
      </c>
      <c r="O1108" s="1" t="s">
        <v>35</v>
      </c>
      <c r="P1108" s="1" t="s">
        <v>27</v>
      </c>
      <c r="Q1108" s="1" t="s">
        <v>28</v>
      </c>
      <c r="R1108" s="3">
        <v>5</v>
      </c>
      <c r="S1108" s="3">
        <f t="shared" si="52"/>
        <v>2025</v>
      </c>
      <c r="T1108" s="3">
        <f t="shared" si="51"/>
        <v>6</v>
      </c>
      <c r="U1108" t="str">
        <f t="shared" si="53"/>
        <v>June</v>
      </c>
    </row>
    <row r="1109" spans="1:21" x14ac:dyDescent="0.3">
      <c r="A1109" t="s">
        <v>2154</v>
      </c>
      <c r="B1109" s="11">
        <v>45954</v>
      </c>
      <c r="C1109" t="s">
        <v>2155</v>
      </c>
      <c r="D1109" s="1" t="s">
        <v>244</v>
      </c>
      <c r="E1109" s="1" t="s">
        <v>94</v>
      </c>
      <c r="F1109" s="1" t="s">
        <v>95</v>
      </c>
      <c r="G1109" s="1" t="s">
        <v>94</v>
      </c>
      <c r="H1109" s="1" t="s">
        <v>293</v>
      </c>
      <c r="I1109" s="1" t="s">
        <v>86</v>
      </c>
      <c r="J1109" s="3">
        <v>4</v>
      </c>
      <c r="K1109" s="2">
        <v>24.18</v>
      </c>
      <c r="L1109" s="2">
        <v>0.05</v>
      </c>
      <c r="M1109" s="2">
        <v>91.88</v>
      </c>
      <c r="N1109" s="2">
        <v>34.94</v>
      </c>
      <c r="O1109" s="1" t="s">
        <v>26</v>
      </c>
      <c r="P1109" s="1" t="s">
        <v>27</v>
      </c>
      <c r="Q1109" s="1" t="s">
        <v>36</v>
      </c>
      <c r="R1109" s="3">
        <v>5</v>
      </c>
      <c r="S1109" s="3">
        <f t="shared" si="52"/>
        <v>2025</v>
      </c>
      <c r="T1109" s="3">
        <f t="shared" si="51"/>
        <v>10</v>
      </c>
      <c r="U1109" t="str">
        <f t="shared" si="53"/>
        <v>October</v>
      </c>
    </row>
    <row r="1110" spans="1:21" x14ac:dyDescent="0.3">
      <c r="A1110" t="s">
        <v>2156</v>
      </c>
      <c r="B1110" s="11">
        <v>45930</v>
      </c>
      <c r="C1110" t="s">
        <v>2157</v>
      </c>
      <c r="D1110" s="1" t="s">
        <v>118</v>
      </c>
      <c r="E1110" s="1" t="s">
        <v>64</v>
      </c>
      <c r="F1110" s="1" t="s">
        <v>65</v>
      </c>
      <c r="G1110" s="1" t="s">
        <v>112</v>
      </c>
      <c r="H1110" s="1" t="s">
        <v>150</v>
      </c>
      <c r="I1110" s="1" t="s">
        <v>97</v>
      </c>
      <c r="J1110" s="3">
        <v>3</v>
      </c>
      <c r="K1110" s="2">
        <v>80.040000000000006</v>
      </c>
      <c r="L1110" s="2">
        <v>0.2</v>
      </c>
      <c r="M1110" s="2">
        <v>192.09</v>
      </c>
      <c r="N1110" s="2">
        <v>52.14</v>
      </c>
      <c r="O1110" s="1" t="s">
        <v>35</v>
      </c>
      <c r="P1110" s="1" t="s">
        <v>136</v>
      </c>
      <c r="Q1110" s="1" t="s">
        <v>81</v>
      </c>
      <c r="R1110" s="3">
        <v>4</v>
      </c>
      <c r="S1110" s="3">
        <f t="shared" si="52"/>
        <v>2025</v>
      </c>
      <c r="T1110" s="3">
        <f t="shared" si="51"/>
        <v>9</v>
      </c>
      <c r="U1110" t="str">
        <f t="shared" si="53"/>
        <v>September</v>
      </c>
    </row>
    <row r="1111" spans="1:21" x14ac:dyDescent="0.3">
      <c r="A1111" t="s">
        <v>2158</v>
      </c>
      <c r="B1111" s="11">
        <v>45718</v>
      </c>
      <c r="C1111" t="s">
        <v>2159</v>
      </c>
      <c r="D1111" s="1" t="s">
        <v>84</v>
      </c>
      <c r="E1111" s="1" t="s">
        <v>21</v>
      </c>
      <c r="F1111" s="1" t="s">
        <v>22</v>
      </c>
      <c r="G1111" s="1" t="s">
        <v>23</v>
      </c>
      <c r="H1111" s="1" t="s">
        <v>150</v>
      </c>
      <c r="I1111" s="1" t="s">
        <v>97</v>
      </c>
      <c r="J1111" s="3">
        <v>2</v>
      </c>
      <c r="K1111" s="2">
        <v>77.38</v>
      </c>
      <c r="L1111" s="2">
        <v>0.15</v>
      </c>
      <c r="M1111" s="2">
        <v>131.55000000000001</v>
      </c>
      <c r="N1111" s="2">
        <v>29.65</v>
      </c>
      <c r="O1111" s="1" t="s">
        <v>35</v>
      </c>
      <c r="P1111" s="1" t="s">
        <v>136</v>
      </c>
      <c r="Q1111" s="1" t="s">
        <v>36</v>
      </c>
      <c r="R1111" s="3">
        <v>4</v>
      </c>
      <c r="S1111" s="3">
        <f t="shared" si="52"/>
        <v>2025</v>
      </c>
      <c r="T1111" s="3">
        <f t="shared" si="51"/>
        <v>3</v>
      </c>
      <c r="U1111" t="str">
        <f t="shared" si="53"/>
        <v>March</v>
      </c>
    </row>
    <row r="1112" spans="1:21" x14ac:dyDescent="0.3">
      <c r="A1112" t="s">
        <v>2160</v>
      </c>
      <c r="B1112" s="11">
        <v>45973</v>
      </c>
      <c r="C1112" t="s">
        <v>2161</v>
      </c>
      <c r="D1112" s="1" t="s">
        <v>63</v>
      </c>
      <c r="E1112" s="1" t="s">
        <v>48</v>
      </c>
      <c r="F1112" s="1" t="s">
        <v>49</v>
      </c>
      <c r="G1112" s="1" t="s">
        <v>340</v>
      </c>
      <c r="H1112" s="1" t="s">
        <v>85</v>
      </c>
      <c r="I1112" s="1" t="s">
        <v>86</v>
      </c>
      <c r="J1112" s="3">
        <v>1</v>
      </c>
      <c r="K1112" s="2">
        <v>137.19</v>
      </c>
      <c r="L1112" s="2">
        <v>0.15</v>
      </c>
      <c r="M1112" s="2">
        <v>116.61</v>
      </c>
      <c r="N1112" s="2">
        <v>17.649999999999999</v>
      </c>
      <c r="O1112" s="1" t="s">
        <v>35</v>
      </c>
      <c r="P1112" s="1" t="s">
        <v>52</v>
      </c>
      <c r="Q1112" s="1" t="s">
        <v>28</v>
      </c>
      <c r="R1112" s="3">
        <v>5</v>
      </c>
      <c r="S1112" s="3">
        <f t="shared" si="52"/>
        <v>2025</v>
      </c>
      <c r="T1112" s="3">
        <f t="shared" si="51"/>
        <v>11</v>
      </c>
      <c r="U1112" t="str">
        <f t="shared" si="53"/>
        <v>November</v>
      </c>
    </row>
    <row r="1113" spans="1:21" x14ac:dyDescent="0.3">
      <c r="A1113" t="s">
        <v>2162</v>
      </c>
      <c r="B1113" s="11">
        <v>45745</v>
      </c>
      <c r="C1113" t="s">
        <v>2163</v>
      </c>
      <c r="D1113" s="1" t="s">
        <v>39</v>
      </c>
      <c r="E1113" s="1" t="s">
        <v>123</v>
      </c>
      <c r="F1113" s="1" t="s">
        <v>57</v>
      </c>
      <c r="G1113" s="1" t="s">
        <v>337</v>
      </c>
      <c r="H1113" s="1" t="s">
        <v>96</v>
      </c>
      <c r="I1113" s="1" t="s">
        <v>97</v>
      </c>
      <c r="J1113" s="3">
        <v>2</v>
      </c>
      <c r="K1113" s="2">
        <v>79.08</v>
      </c>
      <c r="L1113" s="2">
        <v>0.25</v>
      </c>
      <c r="M1113" s="2">
        <v>118.62</v>
      </c>
      <c r="N1113" s="2">
        <v>26.34</v>
      </c>
      <c r="O1113" s="1" t="s">
        <v>35</v>
      </c>
      <c r="P1113" s="1" t="s">
        <v>27</v>
      </c>
      <c r="Q1113" s="1" t="s">
        <v>28</v>
      </c>
      <c r="R1113" s="3">
        <v>4</v>
      </c>
      <c r="S1113" s="3">
        <f t="shared" si="52"/>
        <v>2025</v>
      </c>
      <c r="T1113" s="3">
        <f t="shared" si="51"/>
        <v>3</v>
      </c>
      <c r="U1113" t="str">
        <f t="shared" si="53"/>
        <v>March</v>
      </c>
    </row>
    <row r="1114" spans="1:21" x14ac:dyDescent="0.3">
      <c r="A1114" t="s">
        <v>2164</v>
      </c>
      <c r="B1114" s="11">
        <v>45745</v>
      </c>
      <c r="C1114" t="s">
        <v>2165</v>
      </c>
      <c r="D1114" s="1" t="s">
        <v>89</v>
      </c>
      <c r="E1114" s="1" t="s">
        <v>56</v>
      </c>
      <c r="F1114" s="1" t="s">
        <v>57</v>
      </c>
      <c r="G1114" s="1" t="s">
        <v>58</v>
      </c>
      <c r="H1114" s="1" t="s">
        <v>85</v>
      </c>
      <c r="I1114" s="1" t="s">
        <v>86</v>
      </c>
      <c r="J1114" s="3">
        <v>2</v>
      </c>
      <c r="K1114" s="2">
        <v>134.22999999999999</v>
      </c>
      <c r="L1114" s="2">
        <v>0.2</v>
      </c>
      <c r="M1114" s="2">
        <v>214.77</v>
      </c>
      <c r="N1114" s="2">
        <v>46.86</v>
      </c>
      <c r="O1114" s="1" t="s">
        <v>44</v>
      </c>
      <c r="P1114" s="1" t="s">
        <v>27</v>
      </c>
      <c r="Q1114" s="1" t="s">
        <v>28</v>
      </c>
      <c r="R1114" s="3">
        <v>4</v>
      </c>
      <c r="S1114" s="3">
        <f t="shared" si="52"/>
        <v>2025</v>
      </c>
      <c r="T1114" s="3">
        <f t="shared" si="51"/>
        <v>3</v>
      </c>
      <c r="U1114" t="str">
        <f t="shared" si="53"/>
        <v>March</v>
      </c>
    </row>
    <row r="1115" spans="1:21" x14ac:dyDescent="0.3">
      <c r="A1115" t="s">
        <v>2166</v>
      </c>
      <c r="B1115" s="11">
        <v>45867</v>
      </c>
      <c r="C1115" t="s">
        <v>2167</v>
      </c>
      <c r="D1115" s="1" t="s">
        <v>63</v>
      </c>
      <c r="E1115" s="1" t="s">
        <v>100</v>
      </c>
      <c r="F1115" s="1" t="s">
        <v>57</v>
      </c>
      <c r="G1115" s="1" t="s">
        <v>154</v>
      </c>
      <c r="H1115" s="1" t="s">
        <v>24</v>
      </c>
      <c r="I1115" s="1" t="s">
        <v>25</v>
      </c>
      <c r="J1115" s="3">
        <v>2</v>
      </c>
      <c r="K1115" s="2">
        <v>44.22</v>
      </c>
      <c r="L1115" s="2">
        <v>0.1</v>
      </c>
      <c r="M1115" s="2">
        <v>79.599999999999994</v>
      </c>
      <c r="N1115" s="2">
        <v>26.43</v>
      </c>
      <c r="O1115" s="1" t="s">
        <v>44</v>
      </c>
      <c r="P1115" s="1" t="s">
        <v>27</v>
      </c>
      <c r="Q1115" s="1" t="s">
        <v>81</v>
      </c>
      <c r="R1115" s="3">
        <v>3</v>
      </c>
      <c r="S1115" s="3">
        <f t="shared" si="52"/>
        <v>2025</v>
      </c>
      <c r="T1115" s="3">
        <f t="shared" si="51"/>
        <v>7</v>
      </c>
      <c r="U1115" t="str">
        <f t="shared" si="53"/>
        <v>July</v>
      </c>
    </row>
    <row r="1116" spans="1:21" x14ac:dyDescent="0.3">
      <c r="A1116" t="s">
        <v>2168</v>
      </c>
      <c r="B1116" s="11">
        <v>45889</v>
      </c>
      <c r="C1116" t="s">
        <v>2169</v>
      </c>
      <c r="D1116" s="1" t="s">
        <v>20</v>
      </c>
      <c r="E1116" s="1" t="s">
        <v>64</v>
      </c>
      <c r="F1116" s="1" t="s">
        <v>65</v>
      </c>
      <c r="G1116" s="1" t="s">
        <v>112</v>
      </c>
      <c r="H1116" s="1" t="s">
        <v>33</v>
      </c>
      <c r="I1116" s="1" t="s">
        <v>34</v>
      </c>
      <c r="J1116" s="3">
        <v>1</v>
      </c>
      <c r="K1116" s="2">
        <v>41.03</v>
      </c>
      <c r="L1116" s="2">
        <v>0.05</v>
      </c>
      <c r="M1116" s="2">
        <v>38.979999999999997</v>
      </c>
      <c r="N1116" s="2">
        <v>4.96</v>
      </c>
      <c r="O1116" s="1" t="s">
        <v>44</v>
      </c>
      <c r="P1116" s="1" t="s">
        <v>27</v>
      </c>
      <c r="Q1116" s="1" t="s">
        <v>36</v>
      </c>
      <c r="R1116" s="3">
        <v>3</v>
      </c>
      <c r="S1116" s="3">
        <f t="shared" si="52"/>
        <v>2025</v>
      </c>
      <c r="T1116" s="3">
        <f t="shared" si="51"/>
        <v>8</v>
      </c>
      <c r="U1116" t="str">
        <f t="shared" si="53"/>
        <v>August</v>
      </c>
    </row>
    <row r="1117" spans="1:21" x14ac:dyDescent="0.3">
      <c r="A1117" t="s">
        <v>2170</v>
      </c>
      <c r="B1117" s="11">
        <v>45884</v>
      </c>
      <c r="C1117" t="s">
        <v>706</v>
      </c>
      <c r="D1117" s="1" t="s">
        <v>153</v>
      </c>
      <c r="E1117" s="1" t="s">
        <v>123</v>
      </c>
      <c r="F1117" s="1" t="s">
        <v>57</v>
      </c>
      <c r="G1117" s="1" t="s">
        <v>124</v>
      </c>
      <c r="H1117" s="1" t="s">
        <v>182</v>
      </c>
      <c r="I1117" s="1" t="s">
        <v>34</v>
      </c>
      <c r="J1117" s="3">
        <v>1</v>
      </c>
      <c r="K1117" s="2">
        <v>72.319999999999993</v>
      </c>
      <c r="L1117" s="2">
        <v>0.05</v>
      </c>
      <c r="M1117" s="2">
        <v>68.7</v>
      </c>
      <c r="N1117" s="2">
        <v>21.38</v>
      </c>
      <c r="O1117" s="1" t="s">
        <v>44</v>
      </c>
      <c r="P1117" s="1" t="s">
        <v>136</v>
      </c>
      <c r="Q1117" s="1" t="s">
        <v>28</v>
      </c>
      <c r="R1117" s="3">
        <v>5</v>
      </c>
      <c r="S1117" s="3">
        <f t="shared" si="52"/>
        <v>2025</v>
      </c>
      <c r="T1117" s="3">
        <f t="shared" si="51"/>
        <v>8</v>
      </c>
      <c r="U1117" t="str">
        <f t="shared" si="53"/>
        <v>August</v>
      </c>
    </row>
    <row r="1118" spans="1:21" x14ac:dyDescent="0.3">
      <c r="A1118" t="s">
        <v>2171</v>
      </c>
      <c r="B1118" s="11">
        <v>45693</v>
      </c>
      <c r="C1118" t="s">
        <v>2172</v>
      </c>
      <c r="D1118" s="1" t="s">
        <v>142</v>
      </c>
      <c r="E1118" s="1" t="s">
        <v>56</v>
      </c>
      <c r="F1118" s="1" t="s">
        <v>57</v>
      </c>
      <c r="G1118" s="1" t="s">
        <v>58</v>
      </c>
      <c r="H1118" s="1" t="s">
        <v>66</v>
      </c>
      <c r="I1118" s="1" t="s">
        <v>67</v>
      </c>
      <c r="J1118" s="3">
        <v>1</v>
      </c>
      <c r="K1118" s="2">
        <v>56.6</v>
      </c>
      <c r="L1118" s="2">
        <v>0</v>
      </c>
      <c r="M1118" s="2">
        <v>56.6</v>
      </c>
      <c r="N1118" s="2">
        <v>14.98</v>
      </c>
      <c r="O1118" s="1" t="s">
        <v>80</v>
      </c>
      <c r="P1118" s="1" t="s">
        <v>27</v>
      </c>
      <c r="Q1118" s="1" t="s">
        <v>81</v>
      </c>
      <c r="R1118" s="3">
        <v>1</v>
      </c>
      <c r="S1118" s="3">
        <f t="shared" si="52"/>
        <v>2025</v>
      </c>
      <c r="T1118" s="3">
        <f t="shared" si="51"/>
        <v>2</v>
      </c>
      <c r="U1118" t="str">
        <f t="shared" si="53"/>
        <v>February</v>
      </c>
    </row>
    <row r="1119" spans="1:21" x14ac:dyDescent="0.3">
      <c r="A1119" t="s">
        <v>2173</v>
      </c>
      <c r="B1119" s="11">
        <v>45990</v>
      </c>
      <c r="C1119" t="s">
        <v>2174</v>
      </c>
      <c r="D1119" s="1" t="s">
        <v>20</v>
      </c>
      <c r="E1119" s="1" t="s">
        <v>204</v>
      </c>
      <c r="F1119" s="1" t="s">
        <v>205</v>
      </c>
      <c r="G1119" s="1" t="s">
        <v>210</v>
      </c>
      <c r="H1119" s="1" t="s">
        <v>51</v>
      </c>
      <c r="I1119" s="1" t="s">
        <v>34</v>
      </c>
      <c r="J1119" s="3">
        <v>1</v>
      </c>
      <c r="K1119" s="2">
        <v>135.29</v>
      </c>
      <c r="L1119" s="2">
        <v>0.15</v>
      </c>
      <c r="M1119" s="2">
        <v>115</v>
      </c>
      <c r="N1119" s="2">
        <v>23.74</v>
      </c>
      <c r="O1119" s="1" t="s">
        <v>80</v>
      </c>
      <c r="P1119" s="1" t="s">
        <v>27</v>
      </c>
      <c r="Q1119" s="1" t="s">
        <v>81</v>
      </c>
      <c r="R1119" s="3">
        <v>3</v>
      </c>
      <c r="S1119" s="3">
        <f t="shared" si="52"/>
        <v>2025</v>
      </c>
      <c r="T1119" s="3">
        <f t="shared" si="51"/>
        <v>11</v>
      </c>
      <c r="U1119" t="str">
        <f t="shared" si="53"/>
        <v>November</v>
      </c>
    </row>
    <row r="1120" spans="1:21" x14ac:dyDescent="0.3">
      <c r="A1120" t="s">
        <v>2175</v>
      </c>
      <c r="B1120" s="11">
        <v>45761</v>
      </c>
      <c r="C1120" t="s">
        <v>2176</v>
      </c>
      <c r="D1120" s="1" t="s">
        <v>76</v>
      </c>
      <c r="E1120" s="1" t="s">
        <v>48</v>
      </c>
      <c r="F1120" s="1" t="s">
        <v>49</v>
      </c>
      <c r="G1120" s="1" t="s">
        <v>340</v>
      </c>
      <c r="H1120" s="1" t="s">
        <v>150</v>
      </c>
      <c r="I1120" s="1" t="s">
        <v>97</v>
      </c>
      <c r="J1120" s="3">
        <v>2</v>
      </c>
      <c r="K1120" s="2">
        <v>72.11</v>
      </c>
      <c r="L1120" s="2">
        <v>0.05</v>
      </c>
      <c r="M1120" s="2">
        <v>137.01</v>
      </c>
      <c r="N1120" s="2">
        <v>39.369999999999997</v>
      </c>
      <c r="O1120" s="1" t="s">
        <v>44</v>
      </c>
      <c r="P1120" s="1" t="s">
        <v>52</v>
      </c>
      <c r="Q1120" s="1" t="s">
        <v>28</v>
      </c>
      <c r="R1120" s="3">
        <v>4</v>
      </c>
      <c r="S1120" s="3">
        <f t="shared" si="52"/>
        <v>2025</v>
      </c>
      <c r="T1120" s="3">
        <f t="shared" si="51"/>
        <v>4</v>
      </c>
      <c r="U1120" t="str">
        <f t="shared" si="53"/>
        <v>April</v>
      </c>
    </row>
    <row r="1121" spans="1:21" x14ac:dyDescent="0.3">
      <c r="A1121" t="s">
        <v>2177</v>
      </c>
      <c r="B1121" s="11">
        <v>45708</v>
      </c>
      <c r="C1121" t="s">
        <v>2178</v>
      </c>
      <c r="D1121" s="1" t="s">
        <v>93</v>
      </c>
      <c r="E1121" s="1" t="s">
        <v>143</v>
      </c>
      <c r="F1121" s="1" t="s">
        <v>144</v>
      </c>
      <c r="G1121" s="1" t="s">
        <v>198</v>
      </c>
      <c r="H1121" s="1" t="s">
        <v>90</v>
      </c>
      <c r="I1121" s="1" t="s">
        <v>86</v>
      </c>
      <c r="J1121" s="3">
        <v>1</v>
      </c>
      <c r="K1121" s="2">
        <v>94.24</v>
      </c>
      <c r="L1121" s="2">
        <v>0.2</v>
      </c>
      <c r="M1121" s="2">
        <v>75.39</v>
      </c>
      <c r="N1121" s="2">
        <v>20.75</v>
      </c>
      <c r="O1121" s="1" t="s">
        <v>26</v>
      </c>
      <c r="P1121" s="1" t="s">
        <v>136</v>
      </c>
      <c r="Q1121" s="1" t="s">
        <v>28</v>
      </c>
      <c r="R1121" s="3">
        <v>4</v>
      </c>
      <c r="S1121" s="3">
        <f t="shared" si="52"/>
        <v>2025</v>
      </c>
      <c r="T1121" s="3">
        <f t="shared" si="51"/>
        <v>2</v>
      </c>
      <c r="U1121" t="str">
        <f t="shared" si="53"/>
        <v>February</v>
      </c>
    </row>
    <row r="1122" spans="1:21" x14ac:dyDescent="0.3">
      <c r="A1122" t="s">
        <v>2179</v>
      </c>
      <c r="B1122" s="11">
        <v>45994</v>
      </c>
      <c r="C1122" t="s">
        <v>2180</v>
      </c>
      <c r="D1122" s="1" t="s">
        <v>47</v>
      </c>
      <c r="E1122" s="1" t="s">
        <v>143</v>
      </c>
      <c r="F1122" s="1" t="s">
        <v>144</v>
      </c>
      <c r="G1122" s="1" t="s">
        <v>145</v>
      </c>
      <c r="H1122" s="1" t="s">
        <v>66</v>
      </c>
      <c r="I1122" s="1" t="s">
        <v>67</v>
      </c>
      <c r="J1122" s="3">
        <v>1</v>
      </c>
      <c r="K1122" s="2">
        <v>58.92</v>
      </c>
      <c r="L1122" s="2">
        <v>0.05</v>
      </c>
      <c r="M1122" s="2">
        <v>55.97</v>
      </c>
      <c r="N1122" s="2">
        <v>15.76</v>
      </c>
      <c r="O1122" s="1" t="s">
        <v>80</v>
      </c>
      <c r="P1122" s="1" t="s">
        <v>27</v>
      </c>
      <c r="Q1122" s="1" t="s">
        <v>28</v>
      </c>
      <c r="R1122" s="3">
        <v>2</v>
      </c>
      <c r="S1122" s="3">
        <f t="shared" si="52"/>
        <v>2025</v>
      </c>
      <c r="T1122" s="3">
        <f t="shared" si="51"/>
        <v>12</v>
      </c>
      <c r="U1122" t="str">
        <f t="shared" si="53"/>
        <v>December</v>
      </c>
    </row>
    <row r="1123" spans="1:21" x14ac:dyDescent="0.3">
      <c r="A1123" t="s">
        <v>2181</v>
      </c>
      <c r="B1123" s="11">
        <v>46011</v>
      </c>
      <c r="C1123" t="s">
        <v>2182</v>
      </c>
      <c r="D1123" s="1" t="s">
        <v>20</v>
      </c>
      <c r="E1123" s="1" t="s">
        <v>100</v>
      </c>
      <c r="F1123" s="1" t="s">
        <v>57</v>
      </c>
      <c r="G1123" s="1" t="s">
        <v>221</v>
      </c>
      <c r="H1123" s="1" t="s">
        <v>78</v>
      </c>
      <c r="I1123" s="1" t="s">
        <v>79</v>
      </c>
      <c r="J1123" s="3">
        <v>1</v>
      </c>
      <c r="K1123" s="2">
        <v>19.03</v>
      </c>
      <c r="L1123" s="2">
        <v>0.05</v>
      </c>
      <c r="M1123" s="2">
        <v>18.079999999999998</v>
      </c>
      <c r="N1123" s="2">
        <v>7.17</v>
      </c>
      <c r="O1123" s="1" t="s">
        <v>109</v>
      </c>
      <c r="P1123" s="1" t="s">
        <v>27</v>
      </c>
      <c r="Q1123" s="1" t="s">
        <v>81</v>
      </c>
      <c r="R1123" s="3">
        <v>4</v>
      </c>
      <c r="S1123" s="3">
        <f t="shared" si="52"/>
        <v>2025</v>
      </c>
      <c r="T1123" s="3">
        <f t="shared" si="51"/>
        <v>12</v>
      </c>
      <c r="U1123" t="str">
        <f t="shared" si="53"/>
        <v>December</v>
      </c>
    </row>
    <row r="1124" spans="1:21" x14ac:dyDescent="0.3">
      <c r="A1124" t="s">
        <v>2183</v>
      </c>
      <c r="B1124" s="11">
        <v>45986</v>
      </c>
      <c r="C1124" t="s">
        <v>2184</v>
      </c>
      <c r="D1124" s="1" t="s">
        <v>47</v>
      </c>
      <c r="E1124" s="1" t="s">
        <v>106</v>
      </c>
      <c r="F1124" s="1" t="s">
        <v>65</v>
      </c>
      <c r="G1124" s="1" t="s">
        <v>107</v>
      </c>
      <c r="H1124" s="1" t="s">
        <v>293</v>
      </c>
      <c r="I1124" s="1" t="s">
        <v>86</v>
      </c>
      <c r="J1124" s="3">
        <v>1</v>
      </c>
      <c r="K1124" s="2">
        <v>25.33</v>
      </c>
      <c r="L1124" s="2">
        <v>0.05</v>
      </c>
      <c r="M1124" s="2">
        <v>24.06</v>
      </c>
      <c r="N1124" s="2">
        <v>6.97</v>
      </c>
      <c r="O1124" s="1" t="s">
        <v>35</v>
      </c>
      <c r="P1124" s="1" t="s">
        <v>27</v>
      </c>
      <c r="Q1124" s="1" t="s">
        <v>28</v>
      </c>
      <c r="R1124" s="3">
        <v>5</v>
      </c>
      <c r="S1124" s="3">
        <f t="shared" si="52"/>
        <v>2025</v>
      </c>
      <c r="T1124" s="3">
        <f t="shared" si="51"/>
        <v>11</v>
      </c>
      <c r="U1124" t="str">
        <f t="shared" si="53"/>
        <v>November</v>
      </c>
    </row>
    <row r="1125" spans="1:21" x14ac:dyDescent="0.3">
      <c r="A1125" t="s">
        <v>2185</v>
      </c>
      <c r="B1125" s="11">
        <v>45971</v>
      </c>
      <c r="C1125" t="s">
        <v>1176</v>
      </c>
      <c r="D1125" s="1" t="s">
        <v>166</v>
      </c>
      <c r="E1125" s="1" t="s">
        <v>48</v>
      </c>
      <c r="F1125" s="1" t="s">
        <v>49</v>
      </c>
      <c r="G1125" s="1" t="s">
        <v>134</v>
      </c>
      <c r="H1125" s="1" t="s">
        <v>90</v>
      </c>
      <c r="I1125" s="1" t="s">
        <v>86</v>
      </c>
      <c r="J1125" s="3">
        <v>1</v>
      </c>
      <c r="K1125" s="2">
        <v>103.99</v>
      </c>
      <c r="L1125" s="2">
        <v>0.05</v>
      </c>
      <c r="M1125" s="2">
        <v>98.79</v>
      </c>
      <c r="N1125" s="2">
        <v>23.21</v>
      </c>
      <c r="O1125" s="1" t="s">
        <v>109</v>
      </c>
      <c r="P1125" s="1" t="s">
        <v>27</v>
      </c>
      <c r="Q1125" s="1" t="s">
        <v>81</v>
      </c>
      <c r="R1125" s="3">
        <v>4</v>
      </c>
      <c r="S1125" s="3">
        <f t="shared" si="52"/>
        <v>2025</v>
      </c>
      <c r="T1125" s="3">
        <f t="shared" si="51"/>
        <v>11</v>
      </c>
      <c r="U1125" t="str">
        <f t="shared" si="53"/>
        <v>November</v>
      </c>
    </row>
    <row r="1126" spans="1:21" x14ac:dyDescent="0.3">
      <c r="A1126" t="s">
        <v>2186</v>
      </c>
      <c r="B1126" s="11">
        <v>45914</v>
      </c>
      <c r="C1126" t="s">
        <v>2187</v>
      </c>
      <c r="D1126" s="1" t="s">
        <v>39</v>
      </c>
      <c r="E1126" s="1" t="s">
        <v>100</v>
      </c>
      <c r="F1126" s="1" t="s">
        <v>57</v>
      </c>
      <c r="G1126" s="1" t="s">
        <v>221</v>
      </c>
      <c r="H1126" s="1" t="s">
        <v>24</v>
      </c>
      <c r="I1126" s="1" t="s">
        <v>25</v>
      </c>
      <c r="J1126" s="3">
        <v>1</v>
      </c>
      <c r="K1126" s="2">
        <v>41.61</v>
      </c>
      <c r="L1126" s="2">
        <v>0.15</v>
      </c>
      <c r="M1126" s="2">
        <v>35.369999999999997</v>
      </c>
      <c r="N1126" s="2">
        <v>10.65</v>
      </c>
      <c r="O1126" s="1" t="s">
        <v>224</v>
      </c>
      <c r="P1126" s="1" t="s">
        <v>27</v>
      </c>
      <c r="Q1126" s="1" t="s">
        <v>81</v>
      </c>
      <c r="R1126" s="3">
        <v>5</v>
      </c>
      <c r="S1126" s="3">
        <f t="shared" si="52"/>
        <v>2025</v>
      </c>
      <c r="T1126" s="3">
        <f t="shared" si="51"/>
        <v>9</v>
      </c>
      <c r="U1126" t="str">
        <f t="shared" si="53"/>
        <v>September</v>
      </c>
    </row>
    <row r="1127" spans="1:21" x14ac:dyDescent="0.3">
      <c r="A1127" t="s">
        <v>2188</v>
      </c>
      <c r="B1127" s="11">
        <v>45873</v>
      </c>
      <c r="C1127" t="s">
        <v>2189</v>
      </c>
      <c r="D1127" s="1" t="s">
        <v>166</v>
      </c>
      <c r="E1127" s="1" t="s">
        <v>204</v>
      </c>
      <c r="F1127" s="1" t="s">
        <v>205</v>
      </c>
      <c r="G1127" s="1" t="s">
        <v>334</v>
      </c>
      <c r="H1127" s="1" t="s">
        <v>96</v>
      </c>
      <c r="I1127" s="1" t="s">
        <v>97</v>
      </c>
      <c r="J1127" s="3">
        <v>2</v>
      </c>
      <c r="K1127" s="2">
        <v>75.099999999999994</v>
      </c>
      <c r="L1127" s="2">
        <v>0.15</v>
      </c>
      <c r="M1127" s="2">
        <v>127.67</v>
      </c>
      <c r="N1127" s="2">
        <v>30.47</v>
      </c>
      <c r="O1127" s="1" t="s">
        <v>26</v>
      </c>
      <c r="P1127" s="1" t="s">
        <v>52</v>
      </c>
      <c r="Q1127" s="1" t="s">
        <v>81</v>
      </c>
      <c r="R1127" s="3">
        <v>5</v>
      </c>
      <c r="S1127" s="3">
        <f t="shared" si="52"/>
        <v>2025</v>
      </c>
      <c r="T1127" s="3">
        <f t="shared" si="51"/>
        <v>8</v>
      </c>
      <c r="U1127" t="str">
        <f t="shared" si="53"/>
        <v>August</v>
      </c>
    </row>
    <row r="1128" spans="1:21" x14ac:dyDescent="0.3">
      <c r="A1128" t="s">
        <v>2190</v>
      </c>
      <c r="B1128" s="11">
        <v>45692</v>
      </c>
      <c r="C1128" t="s">
        <v>2191</v>
      </c>
      <c r="D1128" s="1" t="s">
        <v>244</v>
      </c>
      <c r="E1128" s="1" t="s">
        <v>100</v>
      </c>
      <c r="F1128" s="1" t="s">
        <v>57</v>
      </c>
      <c r="G1128" s="1" t="s">
        <v>221</v>
      </c>
      <c r="H1128" s="1" t="s">
        <v>96</v>
      </c>
      <c r="I1128" s="1" t="s">
        <v>97</v>
      </c>
      <c r="J1128" s="3">
        <v>1</v>
      </c>
      <c r="K1128" s="2">
        <v>82.95</v>
      </c>
      <c r="L1128" s="2">
        <v>0.15</v>
      </c>
      <c r="M1128" s="2">
        <v>70.510000000000005</v>
      </c>
      <c r="N1128" s="2">
        <v>19.41</v>
      </c>
      <c r="O1128" s="1" t="s">
        <v>10547</v>
      </c>
      <c r="P1128" s="1" t="s">
        <v>27</v>
      </c>
      <c r="Q1128" s="1" t="s">
        <v>28</v>
      </c>
      <c r="R1128" s="3">
        <v>2</v>
      </c>
      <c r="S1128" s="3">
        <f t="shared" si="52"/>
        <v>2025</v>
      </c>
      <c r="T1128" s="3">
        <f t="shared" si="51"/>
        <v>2</v>
      </c>
      <c r="U1128" t="str">
        <f t="shared" si="53"/>
        <v>February</v>
      </c>
    </row>
    <row r="1129" spans="1:21" x14ac:dyDescent="0.3">
      <c r="A1129" t="s">
        <v>2192</v>
      </c>
      <c r="B1129" s="11">
        <v>45817</v>
      </c>
      <c r="C1129" t="s">
        <v>791</v>
      </c>
      <c r="D1129" s="1" t="s">
        <v>84</v>
      </c>
      <c r="E1129" s="1" t="s">
        <v>56</v>
      </c>
      <c r="F1129" s="1" t="s">
        <v>57</v>
      </c>
      <c r="G1129" s="1" t="s">
        <v>296</v>
      </c>
      <c r="H1129" s="1" t="s">
        <v>85</v>
      </c>
      <c r="I1129" s="1" t="s">
        <v>86</v>
      </c>
      <c r="J1129" s="3">
        <v>1</v>
      </c>
      <c r="K1129" s="2">
        <v>136.02000000000001</v>
      </c>
      <c r="L1129" s="2">
        <v>0.05</v>
      </c>
      <c r="M1129" s="2">
        <v>129.22</v>
      </c>
      <c r="N1129" s="2">
        <v>26.68</v>
      </c>
      <c r="O1129" s="1" t="s">
        <v>26</v>
      </c>
      <c r="P1129" s="1" t="s">
        <v>27</v>
      </c>
      <c r="Q1129" s="1" t="s">
        <v>28</v>
      </c>
      <c r="R1129" s="3">
        <v>4</v>
      </c>
      <c r="S1129" s="3">
        <f t="shared" si="52"/>
        <v>2025</v>
      </c>
      <c r="T1129" s="3">
        <f t="shared" si="51"/>
        <v>6</v>
      </c>
      <c r="U1129" t="str">
        <f t="shared" si="53"/>
        <v>June</v>
      </c>
    </row>
    <row r="1130" spans="1:21" x14ac:dyDescent="0.3">
      <c r="A1130" t="s">
        <v>2193</v>
      </c>
      <c r="B1130" s="11">
        <v>45803</v>
      </c>
      <c r="C1130" t="s">
        <v>2189</v>
      </c>
      <c r="D1130" s="1" t="s">
        <v>185</v>
      </c>
      <c r="E1130" s="1" t="s">
        <v>21</v>
      </c>
      <c r="F1130" s="1" t="s">
        <v>22</v>
      </c>
      <c r="G1130" s="1" t="s">
        <v>32</v>
      </c>
      <c r="H1130" s="1" t="s">
        <v>159</v>
      </c>
      <c r="I1130" s="1" t="s">
        <v>97</v>
      </c>
      <c r="J1130" s="3">
        <v>1</v>
      </c>
      <c r="K1130" s="2">
        <v>29.99</v>
      </c>
      <c r="L1130" s="2">
        <v>0.1</v>
      </c>
      <c r="M1130" s="2">
        <v>26.99</v>
      </c>
      <c r="N1130" s="2">
        <v>7.73</v>
      </c>
      <c r="O1130" s="1" t="s">
        <v>109</v>
      </c>
      <c r="P1130" s="1" t="s">
        <v>27</v>
      </c>
      <c r="Q1130" s="1" t="s">
        <v>81</v>
      </c>
      <c r="R1130" s="3">
        <v>4</v>
      </c>
      <c r="S1130" s="3">
        <f t="shared" si="52"/>
        <v>2025</v>
      </c>
      <c r="T1130" s="3">
        <f t="shared" si="51"/>
        <v>5</v>
      </c>
      <c r="U1130" t="str">
        <f t="shared" si="53"/>
        <v>May</v>
      </c>
    </row>
    <row r="1131" spans="1:21" x14ac:dyDescent="0.3">
      <c r="A1131" t="s">
        <v>2194</v>
      </c>
      <c r="B1131" s="11">
        <v>45759</v>
      </c>
      <c r="C1131" t="s">
        <v>2195</v>
      </c>
      <c r="D1131" s="1" t="s">
        <v>260</v>
      </c>
      <c r="E1131" s="1" t="s">
        <v>204</v>
      </c>
      <c r="F1131" s="1" t="s">
        <v>205</v>
      </c>
      <c r="G1131" s="1" t="s">
        <v>210</v>
      </c>
      <c r="H1131" s="1" t="s">
        <v>78</v>
      </c>
      <c r="I1131" s="1" t="s">
        <v>79</v>
      </c>
      <c r="J1131" s="3">
        <v>3</v>
      </c>
      <c r="K1131" s="2">
        <v>17.53</v>
      </c>
      <c r="L1131" s="2">
        <v>0.2</v>
      </c>
      <c r="M1131" s="2">
        <v>42.08</v>
      </c>
      <c r="N1131" s="2">
        <v>14.49</v>
      </c>
      <c r="O1131" s="1" t="s">
        <v>44</v>
      </c>
      <c r="P1131" s="1" t="s">
        <v>27</v>
      </c>
      <c r="Q1131" s="1" t="s">
        <v>28</v>
      </c>
      <c r="R1131" s="3">
        <v>5</v>
      </c>
      <c r="S1131" s="3">
        <f t="shared" si="52"/>
        <v>2025</v>
      </c>
      <c r="T1131" s="3">
        <f t="shared" si="51"/>
        <v>4</v>
      </c>
      <c r="U1131" t="str">
        <f t="shared" si="53"/>
        <v>April</v>
      </c>
    </row>
    <row r="1132" spans="1:21" x14ac:dyDescent="0.3">
      <c r="A1132" t="s">
        <v>2196</v>
      </c>
      <c r="B1132" s="11">
        <v>45940</v>
      </c>
      <c r="C1132" t="s">
        <v>2197</v>
      </c>
      <c r="D1132" s="1" t="s">
        <v>70</v>
      </c>
      <c r="E1132" s="1" t="s">
        <v>64</v>
      </c>
      <c r="F1132" s="1" t="s">
        <v>65</v>
      </c>
      <c r="G1132" s="1" t="s">
        <v>213</v>
      </c>
      <c r="H1132" s="1" t="s">
        <v>51</v>
      </c>
      <c r="I1132" s="1" t="s">
        <v>34</v>
      </c>
      <c r="J1132" s="3">
        <v>4</v>
      </c>
      <c r="K1132" s="2">
        <v>144.21</v>
      </c>
      <c r="L1132" s="2">
        <v>0.05</v>
      </c>
      <c r="M1132" s="2">
        <v>548</v>
      </c>
      <c r="N1132" s="2">
        <v>85.11</v>
      </c>
      <c r="O1132" s="1" t="s">
        <v>35</v>
      </c>
      <c r="P1132" s="1" t="s">
        <v>52</v>
      </c>
      <c r="Q1132" s="1" t="s">
        <v>28</v>
      </c>
      <c r="R1132" s="3">
        <v>5</v>
      </c>
      <c r="S1132" s="3">
        <f t="shared" si="52"/>
        <v>2025</v>
      </c>
      <c r="T1132" s="3">
        <f t="shared" si="51"/>
        <v>10</v>
      </c>
      <c r="U1132" t="str">
        <f t="shared" si="53"/>
        <v>October</v>
      </c>
    </row>
    <row r="1133" spans="1:21" x14ac:dyDescent="0.3">
      <c r="A1133" t="s">
        <v>2198</v>
      </c>
      <c r="B1133" s="11">
        <v>45851</v>
      </c>
      <c r="C1133" t="s">
        <v>2199</v>
      </c>
      <c r="D1133" s="1" t="s">
        <v>175</v>
      </c>
      <c r="E1133" s="1" t="s">
        <v>71</v>
      </c>
      <c r="F1133" s="1" t="s">
        <v>72</v>
      </c>
      <c r="G1133" s="1" t="s">
        <v>412</v>
      </c>
      <c r="H1133" s="1" t="s">
        <v>24</v>
      </c>
      <c r="I1133" s="1" t="s">
        <v>25</v>
      </c>
      <c r="J1133" s="3">
        <v>1</v>
      </c>
      <c r="K1133" s="2">
        <v>41.15</v>
      </c>
      <c r="L1133" s="2">
        <v>0</v>
      </c>
      <c r="M1133" s="2">
        <v>41.15</v>
      </c>
      <c r="N1133" s="2">
        <v>15.09</v>
      </c>
      <c r="O1133" s="1" t="s">
        <v>224</v>
      </c>
      <c r="P1133" s="1" t="s">
        <v>52</v>
      </c>
      <c r="Q1133" s="1" t="s">
        <v>28</v>
      </c>
      <c r="R1133" s="3">
        <v>5</v>
      </c>
      <c r="S1133" s="3">
        <f t="shared" si="52"/>
        <v>2025</v>
      </c>
      <c r="T1133" s="3">
        <f t="shared" si="51"/>
        <v>7</v>
      </c>
      <c r="U1133" t="str">
        <f t="shared" si="53"/>
        <v>July</v>
      </c>
    </row>
    <row r="1134" spans="1:21" x14ac:dyDescent="0.3">
      <c r="A1134" t="s">
        <v>2200</v>
      </c>
      <c r="B1134" s="11">
        <v>45689</v>
      </c>
      <c r="C1134" t="s">
        <v>2201</v>
      </c>
      <c r="D1134" s="1" t="s">
        <v>63</v>
      </c>
      <c r="E1134" s="1" t="s">
        <v>123</v>
      </c>
      <c r="F1134" s="1" t="s">
        <v>57</v>
      </c>
      <c r="G1134" s="1" t="s">
        <v>124</v>
      </c>
      <c r="H1134" s="1" t="s">
        <v>146</v>
      </c>
      <c r="I1134" s="1" t="s">
        <v>67</v>
      </c>
      <c r="J1134" s="3">
        <v>2</v>
      </c>
      <c r="K1134" s="2">
        <v>84.4</v>
      </c>
      <c r="L1134" s="2">
        <v>0.15</v>
      </c>
      <c r="M1134" s="2">
        <v>143.47999999999999</v>
      </c>
      <c r="N1134" s="2">
        <v>33.26</v>
      </c>
      <c r="O1134" s="1" t="s">
        <v>224</v>
      </c>
      <c r="P1134" s="1" t="s">
        <v>136</v>
      </c>
      <c r="Q1134" s="1" t="s">
        <v>36</v>
      </c>
      <c r="R1134" s="3">
        <v>5</v>
      </c>
      <c r="S1134" s="3">
        <f t="shared" si="52"/>
        <v>2025</v>
      </c>
      <c r="T1134" s="3">
        <f t="shared" si="51"/>
        <v>2</v>
      </c>
      <c r="U1134" t="str">
        <f t="shared" si="53"/>
        <v>February</v>
      </c>
    </row>
    <row r="1135" spans="1:21" x14ac:dyDescent="0.3">
      <c r="A1135" t="s">
        <v>2202</v>
      </c>
      <c r="B1135" s="11">
        <v>45744</v>
      </c>
      <c r="C1135" t="s">
        <v>2203</v>
      </c>
      <c r="D1135" s="1" t="s">
        <v>189</v>
      </c>
      <c r="E1135" s="1" t="s">
        <v>64</v>
      </c>
      <c r="F1135" s="1" t="s">
        <v>65</v>
      </c>
      <c r="G1135" s="1" t="s">
        <v>77</v>
      </c>
      <c r="H1135" s="1" t="s">
        <v>135</v>
      </c>
      <c r="I1135" s="1" t="s">
        <v>60</v>
      </c>
      <c r="J1135" s="3">
        <v>2</v>
      </c>
      <c r="K1135" s="2">
        <v>186.26</v>
      </c>
      <c r="L1135" s="2">
        <v>0.2</v>
      </c>
      <c r="M1135" s="2">
        <v>298.02</v>
      </c>
      <c r="N1135" s="2">
        <v>37.46</v>
      </c>
      <c r="O1135" s="1" t="s">
        <v>44</v>
      </c>
      <c r="P1135" s="1" t="s">
        <v>27</v>
      </c>
      <c r="Q1135" s="1" t="s">
        <v>81</v>
      </c>
      <c r="R1135" s="3">
        <v>4</v>
      </c>
      <c r="S1135" s="3">
        <f t="shared" si="52"/>
        <v>2025</v>
      </c>
      <c r="T1135" s="3">
        <f t="shared" si="51"/>
        <v>3</v>
      </c>
      <c r="U1135" t="str">
        <f t="shared" si="53"/>
        <v>March</v>
      </c>
    </row>
    <row r="1136" spans="1:21" x14ac:dyDescent="0.3">
      <c r="A1136" t="s">
        <v>2204</v>
      </c>
      <c r="B1136" s="11">
        <v>45925</v>
      </c>
      <c r="C1136" t="s">
        <v>1751</v>
      </c>
      <c r="D1136" s="1" t="s">
        <v>189</v>
      </c>
      <c r="E1136" s="1" t="s">
        <v>71</v>
      </c>
      <c r="F1136" s="1" t="s">
        <v>72</v>
      </c>
      <c r="G1136" s="1" t="s">
        <v>368</v>
      </c>
      <c r="H1136" s="1" t="s">
        <v>159</v>
      </c>
      <c r="I1136" s="1" t="s">
        <v>97</v>
      </c>
      <c r="J1136" s="3">
        <v>4</v>
      </c>
      <c r="K1136" s="2">
        <v>30</v>
      </c>
      <c r="L1136" s="2">
        <v>0.25</v>
      </c>
      <c r="M1136" s="2">
        <v>90.01</v>
      </c>
      <c r="N1136" s="2">
        <v>34.299999999999997</v>
      </c>
      <c r="O1136" s="1" t="s">
        <v>44</v>
      </c>
      <c r="P1136" s="1" t="s">
        <v>136</v>
      </c>
      <c r="Q1136" s="1" t="s">
        <v>81</v>
      </c>
      <c r="R1136" s="3">
        <v>3</v>
      </c>
      <c r="S1136" s="3">
        <f t="shared" si="52"/>
        <v>2025</v>
      </c>
      <c r="T1136" s="3">
        <f t="shared" si="51"/>
        <v>9</v>
      </c>
      <c r="U1136" t="str">
        <f t="shared" si="53"/>
        <v>September</v>
      </c>
    </row>
    <row r="1137" spans="1:21" x14ac:dyDescent="0.3">
      <c r="A1137" t="s">
        <v>2205</v>
      </c>
      <c r="B1137" s="11">
        <v>45687</v>
      </c>
      <c r="C1137" t="s">
        <v>2206</v>
      </c>
      <c r="D1137" s="1" t="s">
        <v>31</v>
      </c>
      <c r="E1137" s="1" t="s">
        <v>56</v>
      </c>
      <c r="F1137" s="1" t="s">
        <v>57</v>
      </c>
      <c r="G1137" s="1" t="s">
        <v>58</v>
      </c>
      <c r="H1137" s="1" t="s">
        <v>85</v>
      </c>
      <c r="I1137" s="1" t="s">
        <v>86</v>
      </c>
      <c r="J1137" s="3">
        <v>3</v>
      </c>
      <c r="K1137" s="2">
        <v>124.51</v>
      </c>
      <c r="L1137" s="2">
        <v>0.1</v>
      </c>
      <c r="M1137" s="2">
        <v>336.16</v>
      </c>
      <c r="N1137" s="2">
        <v>70.81</v>
      </c>
      <c r="O1137" s="1" t="s">
        <v>44</v>
      </c>
      <c r="P1137" s="1" t="s">
        <v>27</v>
      </c>
      <c r="Q1137" s="1" t="s">
        <v>81</v>
      </c>
      <c r="R1137" s="3">
        <v>5</v>
      </c>
      <c r="S1137" s="3">
        <f t="shared" si="52"/>
        <v>2025</v>
      </c>
      <c r="T1137" s="3">
        <f t="shared" si="51"/>
        <v>1</v>
      </c>
      <c r="U1137" t="str">
        <f t="shared" si="53"/>
        <v>January</v>
      </c>
    </row>
    <row r="1138" spans="1:21" x14ac:dyDescent="0.3">
      <c r="A1138" t="s">
        <v>2207</v>
      </c>
      <c r="B1138" s="11">
        <v>45983</v>
      </c>
      <c r="C1138" t="s">
        <v>2208</v>
      </c>
      <c r="D1138" s="1" t="s">
        <v>76</v>
      </c>
      <c r="E1138" s="1" t="s">
        <v>106</v>
      </c>
      <c r="F1138" s="1" t="s">
        <v>65</v>
      </c>
      <c r="G1138" s="1" t="s">
        <v>115</v>
      </c>
      <c r="H1138" s="1" t="s">
        <v>78</v>
      </c>
      <c r="I1138" s="1" t="s">
        <v>79</v>
      </c>
      <c r="J1138" s="3">
        <v>1</v>
      </c>
      <c r="K1138" s="2">
        <v>18.2</v>
      </c>
      <c r="L1138" s="2">
        <v>0.2</v>
      </c>
      <c r="M1138" s="2">
        <v>14.56</v>
      </c>
      <c r="N1138" s="2">
        <v>5.22</v>
      </c>
      <c r="O1138" s="1" t="s">
        <v>44</v>
      </c>
      <c r="P1138" s="1" t="s">
        <v>27</v>
      </c>
      <c r="Q1138" s="1" t="s">
        <v>81</v>
      </c>
      <c r="R1138" s="3">
        <v>4</v>
      </c>
      <c r="S1138" s="3">
        <f t="shared" si="52"/>
        <v>2025</v>
      </c>
      <c r="T1138" s="3">
        <f t="shared" si="51"/>
        <v>11</v>
      </c>
      <c r="U1138" t="str">
        <f t="shared" si="53"/>
        <v>November</v>
      </c>
    </row>
    <row r="1139" spans="1:21" x14ac:dyDescent="0.3">
      <c r="A1139" t="s">
        <v>2209</v>
      </c>
      <c r="B1139" s="11">
        <v>45851</v>
      </c>
      <c r="C1139" t="s">
        <v>2210</v>
      </c>
      <c r="D1139" s="1" t="s">
        <v>292</v>
      </c>
      <c r="E1139" s="1" t="s">
        <v>64</v>
      </c>
      <c r="F1139" s="1" t="s">
        <v>65</v>
      </c>
      <c r="G1139" s="1" t="s">
        <v>112</v>
      </c>
      <c r="H1139" s="1" t="s">
        <v>135</v>
      </c>
      <c r="I1139" s="1" t="s">
        <v>60</v>
      </c>
      <c r="J1139" s="3">
        <v>2</v>
      </c>
      <c r="K1139" s="2">
        <v>180.76</v>
      </c>
      <c r="L1139" s="2">
        <v>0.1</v>
      </c>
      <c r="M1139" s="2">
        <v>325.37</v>
      </c>
      <c r="N1139" s="2">
        <v>42.83</v>
      </c>
      <c r="O1139" s="1" t="s">
        <v>80</v>
      </c>
      <c r="P1139" s="1" t="s">
        <v>27</v>
      </c>
      <c r="Q1139" s="1" t="s">
        <v>36</v>
      </c>
      <c r="R1139" s="3">
        <v>3</v>
      </c>
      <c r="S1139" s="3">
        <f t="shared" si="52"/>
        <v>2025</v>
      </c>
      <c r="T1139" s="3">
        <f t="shared" si="51"/>
        <v>7</v>
      </c>
      <c r="U1139" t="str">
        <f t="shared" si="53"/>
        <v>July</v>
      </c>
    </row>
    <row r="1140" spans="1:21" x14ac:dyDescent="0.3">
      <c r="A1140" t="s">
        <v>2211</v>
      </c>
      <c r="B1140" s="11">
        <v>45845</v>
      </c>
      <c r="C1140" t="s">
        <v>2212</v>
      </c>
      <c r="D1140" s="1" t="s">
        <v>166</v>
      </c>
      <c r="E1140" s="1" t="s">
        <v>123</v>
      </c>
      <c r="F1140" s="1" t="s">
        <v>57</v>
      </c>
      <c r="G1140" s="1" t="s">
        <v>337</v>
      </c>
      <c r="H1140" s="1" t="s">
        <v>167</v>
      </c>
      <c r="I1140" s="1" t="s">
        <v>67</v>
      </c>
      <c r="J1140" s="3">
        <v>2</v>
      </c>
      <c r="K1140" s="2">
        <v>60.28</v>
      </c>
      <c r="L1140" s="2">
        <v>0.1</v>
      </c>
      <c r="M1140" s="2">
        <v>108.5</v>
      </c>
      <c r="N1140" s="2">
        <v>35.200000000000003</v>
      </c>
      <c r="O1140" s="1" t="s">
        <v>35</v>
      </c>
      <c r="P1140" s="1" t="s">
        <v>27</v>
      </c>
      <c r="Q1140" s="1" t="s">
        <v>28</v>
      </c>
      <c r="R1140" s="3">
        <v>3</v>
      </c>
      <c r="S1140" s="3">
        <f t="shared" si="52"/>
        <v>2025</v>
      </c>
      <c r="T1140" s="3">
        <f t="shared" si="51"/>
        <v>7</v>
      </c>
      <c r="U1140" t="str">
        <f t="shared" si="53"/>
        <v>July</v>
      </c>
    </row>
    <row r="1141" spans="1:21" x14ac:dyDescent="0.3">
      <c r="A1141" t="s">
        <v>2213</v>
      </c>
      <c r="B1141" s="11">
        <v>45889</v>
      </c>
      <c r="C1141" t="s">
        <v>2214</v>
      </c>
      <c r="D1141" s="1" t="s">
        <v>133</v>
      </c>
      <c r="E1141" s="1" t="s">
        <v>106</v>
      </c>
      <c r="F1141" s="1" t="s">
        <v>65</v>
      </c>
      <c r="G1141" s="1" t="s">
        <v>179</v>
      </c>
      <c r="H1141" s="1" t="s">
        <v>167</v>
      </c>
      <c r="I1141" s="1" t="s">
        <v>67</v>
      </c>
      <c r="J1141" s="3">
        <v>1</v>
      </c>
      <c r="K1141" s="2">
        <v>67.11</v>
      </c>
      <c r="L1141" s="2">
        <v>0</v>
      </c>
      <c r="M1141" s="2">
        <v>67.11</v>
      </c>
      <c r="N1141" s="2">
        <v>17.75</v>
      </c>
      <c r="O1141" s="1" t="s">
        <v>224</v>
      </c>
      <c r="P1141" s="1" t="s">
        <v>27</v>
      </c>
      <c r="Q1141" s="1" t="s">
        <v>81</v>
      </c>
      <c r="R1141" s="3">
        <v>5</v>
      </c>
      <c r="S1141" s="3">
        <f t="shared" si="52"/>
        <v>2025</v>
      </c>
      <c r="T1141" s="3">
        <f t="shared" si="51"/>
        <v>8</v>
      </c>
      <c r="U1141" t="str">
        <f t="shared" si="53"/>
        <v>August</v>
      </c>
    </row>
    <row r="1142" spans="1:21" x14ac:dyDescent="0.3">
      <c r="A1142" t="s">
        <v>2215</v>
      </c>
      <c r="B1142" s="11">
        <v>45975</v>
      </c>
      <c r="C1142" t="s">
        <v>965</v>
      </c>
      <c r="D1142" s="1" t="s">
        <v>260</v>
      </c>
      <c r="E1142" s="1" t="s">
        <v>100</v>
      </c>
      <c r="F1142" s="1" t="s">
        <v>57</v>
      </c>
      <c r="G1142" s="1" t="s">
        <v>154</v>
      </c>
      <c r="H1142" s="1" t="s">
        <v>24</v>
      </c>
      <c r="I1142" s="1" t="s">
        <v>25</v>
      </c>
      <c r="J1142" s="3">
        <v>1</v>
      </c>
      <c r="K1142" s="2">
        <v>42.22</v>
      </c>
      <c r="L1142" s="2">
        <v>0.2</v>
      </c>
      <c r="M1142" s="2">
        <v>33.78</v>
      </c>
      <c r="N1142" s="2">
        <v>11</v>
      </c>
      <c r="O1142" s="1" t="s">
        <v>44</v>
      </c>
      <c r="P1142" s="1" t="s">
        <v>27</v>
      </c>
      <c r="Q1142" s="1" t="s">
        <v>28</v>
      </c>
      <c r="R1142" s="3">
        <v>4</v>
      </c>
      <c r="S1142" s="3">
        <f t="shared" si="52"/>
        <v>2025</v>
      </c>
      <c r="T1142" s="3">
        <f t="shared" si="51"/>
        <v>11</v>
      </c>
      <c r="U1142" t="str">
        <f t="shared" si="53"/>
        <v>November</v>
      </c>
    </row>
    <row r="1143" spans="1:21" x14ac:dyDescent="0.3">
      <c r="A1143" t="s">
        <v>2216</v>
      </c>
      <c r="B1143" s="11">
        <v>45793</v>
      </c>
      <c r="C1143" t="s">
        <v>2217</v>
      </c>
      <c r="D1143" s="1" t="s">
        <v>70</v>
      </c>
      <c r="E1143" s="1" t="s">
        <v>40</v>
      </c>
      <c r="F1143" s="1" t="s">
        <v>41</v>
      </c>
      <c r="G1143" s="1" t="s">
        <v>42</v>
      </c>
      <c r="H1143" s="1" t="s">
        <v>135</v>
      </c>
      <c r="I1143" s="1" t="s">
        <v>60</v>
      </c>
      <c r="J1143" s="3">
        <v>1</v>
      </c>
      <c r="K1143" s="2">
        <v>184.88</v>
      </c>
      <c r="L1143" s="2">
        <v>0.15</v>
      </c>
      <c r="M1143" s="2">
        <v>157.15</v>
      </c>
      <c r="N1143" s="2">
        <v>25.97</v>
      </c>
      <c r="O1143" s="1" t="s">
        <v>44</v>
      </c>
      <c r="P1143" s="1" t="s">
        <v>136</v>
      </c>
      <c r="Q1143" s="1" t="s">
        <v>28</v>
      </c>
      <c r="R1143" s="3">
        <v>4</v>
      </c>
      <c r="S1143" s="3">
        <f t="shared" si="52"/>
        <v>2025</v>
      </c>
      <c r="T1143" s="3">
        <f t="shared" si="51"/>
        <v>5</v>
      </c>
      <c r="U1143" t="str">
        <f t="shared" si="53"/>
        <v>May</v>
      </c>
    </row>
    <row r="1144" spans="1:21" x14ac:dyDescent="0.3">
      <c r="A1144" t="s">
        <v>2218</v>
      </c>
      <c r="B1144" s="11">
        <v>45923</v>
      </c>
      <c r="C1144" t="s">
        <v>2219</v>
      </c>
      <c r="D1144" s="1" t="s">
        <v>149</v>
      </c>
      <c r="E1144" s="1" t="s">
        <v>204</v>
      </c>
      <c r="F1144" s="1" t="s">
        <v>205</v>
      </c>
      <c r="G1144" s="1" t="s">
        <v>210</v>
      </c>
      <c r="H1144" s="1" t="s">
        <v>33</v>
      </c>
      <c r="I1144" s="1" t="s">
        <v>34</v>
      </c>
      <c r="J1144" s="3">
        <v>1</v>
      </c>
      <c r="K1144" s="2">
        <v>42.48</v>
      </c>
      <c r="L1144" s="2">
        <v>0.1</v>
      </c>
      <c r="M1144" s="2">
        <v>38.229999999999997</v>
      </c>
      <c r="N1144" s="2">
        <v>8.27</v>
      </c>
      <c r="O1144" s="1" t="s">
        <v>35</v>
      </c>
      <c r="P1144" s="1" t="s">
        <v>27</v>
      </c>
      <c r="Q1144" s="1" t="s">
        <v>81</v>
      </c>
      <c r="R1144" s="3">
        <v>4</v>
      </c>
      <c r="S1144" s="3">
        <f t="shared" si="52"/>
        <v>2025</v>
      </c>
      <c r="T1144" s="3">
        <f t="shared" si="51"/>
        <v>9</v>
      </c>
      <c r="U1144" t="str">
        <f t="shared" si="53"/>
        <v>September</v>
      </c>
    </row>
    <row r="1145" spans="1:21" x14ac:dyDescent="0.3">
      <c r="A1145" t="s">
        <v>2220</v>
      </c>
      <c r="B1145" s="11">
        <v>45879</v>
      </c>
      <c r="C1145" t="s">
        <v>2221</v>
      </c>
      <c r="D1145" s="1" t="s">
        <v>209</v>
      </c>
      <c r="E1145" s="1" t="s">
        <v>123</v>
      </c>
      <c r="F1145" s="1" t="s">
        <v>57</v>
      </c>
      <c r="G1145" s="1" t="s">
        <v>124</v>
      </c>
      <c r="H1145" s="1" t="s">
        <v>150</v>
      </c>
      <c r="I1145" s="1" t="s">
        <v>97</v>
      </c>
      <c r="J1145" s="3">
        <v>1</v>
      </c>
      <c r="K1145" s="2">
        <v>74.989999999999995</v>
      </c>
      <c r="L1145" s="2">
        <v>0.05</v>
      </c>
      <c r="M1145" s="2">
        <v>71.239999999999995</v>
      </c>
      <c r="N1145" s="2">
        <v>22.98</v>
      </c>
      <c r="O1145" s="1" t="s">
        <v>109</v>
      </c>
      <c r="P1145" s="1" t="s">
        <v>136</v>
      </c>
      <c r="Q1145" s="1" t="s">
        <v>28</v>
      </c>
      <c r="R1145" s="3">
        <v>2</v>
      </c>
      <c r="S1145" s="3">
        <f t="shared" si="52"/>
        <v>2025</v>
      </c>
      <c r="T1145" s="3">
        <f t="shared" si="51"/>
        <v>8</v>
      </c>
      <c r="U1145" t="str">
        <f t="shared" si="53"/>
        <v>August</v>
      </c>
    </row>
    <row r="1146" spans="1:21" x14ac:dyDescent="0.3">
      <c r="A1146" t="s">
        <v>2222</v>
      </c>
      <c r="B1146" s="11">
        <v>45762</v>
      </c>
      <c r="C1146" t="s">
        <v>2223</v>
      </c>
      <c r="D1146" s="1" t="s">
        <v>175</v>
      </c>
      <c r="E1146" s="1" t="s">
        <v>21</v>
      </c>
      <c r="F1146" s="1" t="s">
        <v>22</v>
      </c>
      <c r="G1146" s="1" t="s">
        <v>32</v>
      </c>
      <c r="H1146" s="1" t="s">
        <v>293</v>
      </c>
      <c r="I1146" s="1" t="s">
        <v>86</v>
      </c>
      <c r="J1146" s="3">
        <v>1</v>
      </c>
      <c r="K1146" s="2">
        <v>23.58</v>
      </c>
      <c r="L1146" s="2">
        <v>0.05</v>
      </c>
      <c r="M1146" s="2">
        <v>22.4</v>
      </c>
      <c r="N1146" s="2">
        <v>7.67</v>
      </c>
      <c r="O1146" s="1" t="s">
        <v>35</v>
      </c>
      <c r="P1146" s="1" t="s">
        <v>52</v>
      </c>
      <c r="Q1146" s="1" t="s">
        <v>28</v>
      </c>
      <c r="R1146" s="3">
        <v>4</v>
      </c>
      <c r="S1146" s="3">
        <f t="shared" si="52"/>
        <v>2025</v>
      </c>
      <c r="T1146" s="3">
        <f t="shared" si="51"/>
        <v>4</v>
      </c>
      <c r="U1146" t="str">
        <f t="shared" si="53"/>
        <v>April</v>
      </c>
    </row>
    <row r="1147" spans="1:21" x14ac:dyDescent="0.3">
      <c r="A1147" t="s">
        <v>2224</v>
      </c>
      <c r="B1147" s="11">
        <v>45991</v>
      </c>
      <c r="C1147" t="s">
        <v>599</v>
      </c>
      <c r="D1147" s="1" t="s">
        <v>84</v>
      </c>
      <c r="E1147" s="1" t="s">
        <v>100</v>
      </c>
      <c r="F1147" s="1" t="s">
        <v>57</v>
      </c>
      <c r="G1147" s="1" t="s">
        <v>221</v>
      </c>
      <c r="H1147" s="1" t="s">
        <v>43</v>
      </c>
      <c r="I1147" s="1" t="s">
        <v>34</v>
      </c>
      <c r="J1147" s="3">
        <v>3</v>
      </c>
      <c r="K1147" s="2">
        <v>88.01</v>
      </c>
      <c r="L1147" s="2">
        <v>0.1</v>
      </c>
      <c r="M1147" s="2">
        <v>237.62</v>
      </c>
      <c r="N1147" s="2">
        <v>67.86</v>
      </c>
      <c r="O1147" s="1" t="s">
        <v>44</v>
      </c>
      <c r="P1147" s="1" t="s">
        <v>27</v>
      </c>
      <c r="Q1147" s="1" t="s">
        <v>81</v>
      </c>
      <c r="R1147" s="3">
        <v>1</v>
      </c>
      <c r="S1147" s="3">
        <f t="shared" si="52"/>
        <v>2025</v>
      </c>
      <c r="T1147" s="3">
        <f t="shared" si="51"/>
        <v>11</v>
      </c>
      <c r="U1147" t="str">
        <f t="shared" si="53"/>
        <v>November</v>
      </c>
    </row>
    <row r="1148" spans="1:21" x14ac:dyDescent="0.3">
      <c r="A1148" t="s">
        <v>2225</v>
      </c>
      <c r="B1148" s="11">
        <v>45967</v>
      </c>
      <c r="C1148" t="s">
        <v>2226</v>
      </c>
      <c r="D1148" s="1" t="s">
        <v>178</v>
      </c>
      <c r="E1148" s="1" t="s">
        <v>64</v>
      </c>
      <c r="F1148" s="1" t="s">
        <v>65</v>
      </c>
      <c r="G1148" s="1" t="s">
        <v>112</v>
      </c>
      <c r="H1148" s="1" t="s">
        <v>85</v>
      </c>
      <c r="I1148" s="1" t="s">
        <v>86</v>
      </c>
      <c r="J1148" s="3">
        <v>2</v>
      </c>
      <c r="K1148" s="2">
        <v>123.12</v>
      </c>
      <c r="L1148" s="2">
        <v>0.05</v>
      </c>
      <c r="M1148" s="2">
        <v>233.93</v>
      </c>
      <c r="N1148" s="2">
        <v>45.12</v>
      </c>
      <c r="O1148" s="1" t="s">
        <v>26</v>
      </c>
      <c r="P1148" s="1" t="s">
        <v>27</v>
      </c>
      <c r="Q1148" s="1" t="s">
        <v>81</v>
      </c>
      <c r="R1148" s="3">
        <v>5</v>
      </c>
      <c r="S1148" s="3">
        <f t="shared" si="52"/>
        <v>2025</v>
      </c>
      <c r="T1148" s="3">
        <f t="shared" si="51"/>
        <v>11</v>
      </c>
      <c r="U1148" t="str">
        <f t="shared" si="53"/>
        <v>November</v>
      </c>
    </row>
    <row r="1149" spans="1:21" x14ac:dyDescent="0.3">
      <c r="A1149" t="s">
        <v>2227</v>
      </c>
      <c r="B1149" s="11">
        <v>45915</v>
      </c>
      <c r="C1149" t="s">
        <v>2228</v>
      </c>
      <c r="D1149" s="1" t="s">
        <v>292</v>
      </c>
      <c r="E1149" s="1" t="s">
        <v>100</v>
      </c>
      <c r="F1149" s="1" t="s">
        <v>57</v>
      </c>
      <c r="G1149" s="1" t="s">
        <v>154</v>
      </c>
      <c r="H1149" s="1" t="s">
        <v>59</v>
      </c>
      <c r="I1149" s="1" t="s">
        <v>60</v>
      </c>
      <c r="J1149" s="3">
        <v>2</v>
      </c>
      <c r="K1149" s="2">
        <v>42.42</v>
      </c>
      <c r="L1149" s="2">
        <v>0.1</v>
      </c>
      <c r="M1149" s="2">
        <v>76.349999999999994</v>
      </c>
      <c r="N1149" s="2">
        <v>21.36</v>
      </c>
      <c r="O1149" s="1" t="s">
        <v>35</v>
      </c>
      <c r="P1149" s="1" t="s">
        <v>27</v>
      </c>
      <c r="Q1149" s="1" t="s">
        <v>81</v>
      </c>
      <c r="R1149" s="3">
        <v>4</v>
      </c>
      <c r="S1149" s="3">
        <f t="shared" si="52"/>
        <v>2025</v>
      </c>
      <c r="T1149" s="3">
        <f t="shared" si="51"/>
        <v>9</v>
      </c>
      <c r="U1149" t="str">
        <f t="shared" si="53"/>
        <v>September</v>
      </c>
    </row>
    <row r="1150" spans="1:21" x14ac:dyDescent="0.3">
      <c r="A1150" t="s">
        <v>2229</v>
      </c>
      <c r="B1150" s="11">
        <v>45983</v>
      </c>
      <c r="C1150" t="s">
        <v>2230</v>
      </c>
      <c r="D1150" s="1" t="s">
        <v>89</v>
      </c>
      <c r="E1150" s="1" t="s">
        <v>100</v>
      </c>
      <c r="F1150" s="1" t="s">
        <v>57</v>
      </c>
      <c r="G1150" s="1" t="s">
        <v>154</v>
      </c>
      <c r="H1150" s="1" t="s">
        <v>167</v>
      </c>
      <c r="I1150" s="1" t="s">
        <v>67</v>
      </c>
      <c r="J1150" s="3">
        <v>1</v>
      </c>
      <c r="K1150" s="2">
        <v>69.87</v>
      </c>
      <c r="L1150" s="2">
        <v>0.1</v>
      </c>
      <c r="M1150" s="2">
        <v>62.88</v>
      </c>
      <c r="N1150" s="2">
        <v>18.059999999999999</v>
      </c>
      <c r="O1150" s="1" t="s">
        <v>26</v>
      </c>
      <c r="P1150" s="1" t="s">
        <v>27</v>
      </c>
      <c r="Q1150" s="1" t="s">
        <v>28</v>
      </c>
      <c r="R1150" s="3">
        <v>4</v>
      </c>
      <c r="S1150" s="3">
        <f t="shared" si="52"/>
        <v>2025</v>
      </c>
      <c r="T1150" s="3">
        <f t="shared" si="51"/>
        <v>11</v>
      </c>
      <c r="U1150" t="str">
        <f t="shared" si="53"/>
        <v>November</v>
      </c>
    </row>
    <row r="1151" spans="1:21" x14ac:dyDescent="0.3">
      <c r="A1151" t="s">
        <v>2231</v>
      </c>
      <c r="B1151" s="11">
        <v>45988</v>
      </c>
      <c r="C1151" t="s">
        <v>2232</v>
      </c>
      <c r="D1151" s="1" t="s">
        <v>292</v>
      </c>
      <c r="E1151" s="1" t="s">
        <v>56</v>
      </c>
      <c r="F1151" s="1" t="s">
        <v>57</v>
      </c>
      <c r="G1151" s="1" t="s">
        <v>279</v>
      </c>
      <c r="H1151" s="1" t="s">
        <v>150</v>
      </c>
      <c r="I1151" s="1" t="s">
        <v>97</v>
      </c>
      <c r="J1151" s="3">
        <v>2</v>
      </c>
      <c r="K1151" s="2">
        <v>72.08</v>
      </c>
      <c r="L1151" s="2">
        <v>0</v>
      </c>
      <c r="M1151" s="2">
        <v>144.15</v>
      </c>
      <c r="N1151" s="2">
        <v>45.74</v>
      </c>
      <c r="O1151" s="1" t="s">
        <v>80</v>
      </c>
      <c r="P1151" s="1" t="s">
        <v>27</v>
      </c>
      <c r="Q1151" s="1" t="s">
        <v>28</v>
      </c>
      <c r="R1151" s="3">
        <v>1</v>
      </c>
      <c r="S1151" s="3">
        <f t="shared" si="52"/>
        <v>2025</v>
      </c>
      <c r="T1151" s="3">
        <f t="shared" si="51"/>
        <v>11</v>
      </c>
      <c r="U1151" t="str">
        <f t="shared" si="53"/>
        <v>November</v>
      </c>
    </row>
    <row r="1152" spans="1:21" x14ac:dyDescent="0.3">
      <c r="A1152" t="s">
        <v>2233</v>
      </c>
      <c r="B1152" s="11">
        <v>45934</v>
      </c>
      <c r="C1152" t="s">
        <v>2234</v>
      </c>
      <c r="D1152" s="1" t="s">
        <v>292</v>
      </c>
      <c r="E1152" s="1" t="s">
        <v>56</v>
      </c>
      <c r="F1152" s="1" t="s">
        <v>57</v>
      </c>
      <c r="G1152" s="1" t="s">
        <v>296</v>
      </c>
      <c r="H1152" s="1" t="s">
        <v>66</v>
      </c>
      <c r="I1152" s="1" t="s">
        <v>67</v>
      </c>
      <c r="J1152" s="3">
        <v>1</v>
      </c>
      <c r="K1152" s="2">
        <v>54.83</v>
      </c>
      <c r="L1152" s="2">
        <v>0</v>
      </c>
      <c r="M1152" s="2">
        <v>54.83</v>
      </c>
      <c r="N1152" s="2">
        <v>15.37</v>
      </c>
      <c r="O1152" s="1" t="s">
        <v>80</v>
      </c>
      <c r="P1152" s="1" t="s">
        <v>27</v>
      </c>
      <c r="Q1152" s="1" t="s">
        <v>81</v>
      </c>
      <c r="R1152" s="3">
        <v>3</v>
      </c>
      <c r="S1152" s="3">
        <f t="shared" si="52"/>
        <v>2025</v>
      </c>
      <c r="T1152" s="3">
        <f t="shared" si="51"/>
        <v>10</v>
      </c>
      <c r="U1152" t="str">
        <f t="shared" si="53"/>
        <v>October</v>
      </c>
    </row>
    <row r="1153" spans="1:21" x14ac:dyDescent="0.3">
      <c r="A1153" t="s">
        <v>2235</v>
      </c>
      <c r="B1153" s="11">
        <v>45979</v>
      </c>
      <c r="C1153" t="s">
        <v>2236</v>
      </c>
      <c r="D1153" s="1" t="s">
        <v>47</v>
      </c>
      <c r="E1153" s="1" t="s">
        <v>123</v>
      </c>
      <c r="F1153" s="1" t="s">
        <v>57</v>
      </c>
      <c r="G1153" s="1" t="s">
        <v>124</v>
      </c>
      <c r="H1153" s="1" t="s">
        <v>182</v>
      </c>
      <c r="I1153" s="1" t="s">
        <v>34</v>
      </c>
      <c r="J1153" s="3">
        <v>2</v>
      </c>
      <c r="K1153" s="2">
        <v>68.790000000000006</v>
      </c>
      <c r="L1153" s="2">
        <v>0</v>
      </c>
      <c r="M1153" s="2">
        <v>137.57</v>
      </c>
      <c r="N1153" s="2">
        <v>39.83</v>
      </c>
      <c r="O1153" s="1" t="s">
        <v>109</v>
      </c>
      <c r="P1153" s="1" t="s">
        <v>136</v>
      </c>
      <c r="Q1153" s="1" t="s">
        <v>28</v>
      </c>
      <c r="R1153" s="3">
        <v>4</v>
      </c>
      <c r="S1153" s="3">
        <f t="shared" si="52"/>
        <v>2025</v>
      </c>
      <c r="T1153" s="3">
        <f t="shared" si="51"/>
        <v>11</v>
      </c>
      <c r="U1153" t="str">
        <f t="shared" si="53"/>
        <v>November</v>
      </c>
    </row>
    <row r="1154" spans="1:21" x14ac:dyDescent="0.3">
      <c r="A1154" t="s">
        <v>2237</v>
      </c>
      <c r="B1154" s="11">
        <v>45930</v>
      </c>
      <c r="C1154" t="s">
        <v>1996</v>
      </c>
      <c r="D1154" s="1" t="s">
        <v>118</v>
      </c>
      <c r="E1154" s="1" t="s">
        <v>40</v>
      </c>
      <c r="F1154" s="1" t="s">
        <v>41</v>
      </c>
      <c r="G1154" s="1" t="s">
        <v>192</v>
      </c>
      <c r="H1154" s="1" t="s">
        <v>85</v>
      </c>
      <c r="I1154" s="1" t="s">
        <v>86</v>
      </c>
      <c r="J1154" s="3">
        <v>1</v>
      </c>
      <c r="K1154" s="2">
        <v>130.46</v>
      </c>
      <c r="L1154" s="2">
        <v>0.1</v>
      </c>
      <c r="M1154" s="2">
        <v>117.41</v>
      </c>
      <c r="N1154" s="2">
        <v>29.75</v>
      </c>
      <c r="O1154" s="1" t="s">
        <v>80</v>
      </c>
      <c r="P1154" s="1" t="s">
        <v>52</v>
      </c>
      <c r="Q1154" s="1" t="s">
        <v>28</v>
      </c>
      <c r="R1154" s="3">
        <v>3</v>
      </c>
      <c r="S1154" s="3">
        <f t="shared" si="52"/>
        <v>2025</v>
      </c>
      <c r="T1154" s="3">
        <f t="shared" ref="T1154:T1217" si="54">MONTH(B1154)</f>
        <v>9</v>
      </c>
      <c r="U1154" t="str">
        <f t="shared" si="53"/>
        <v>September</v>
      </c>
    </row>
    <row r="1155" spans="1:21" x14ac:dyDescent="0.3">
      <c r="A1155" t="s">
        <v>2238</v>
      </c>
      <c r="B1155" s="11">
        <v>45923</v>
      </c>
      <c r="C1155" t="s">
        <v>308</v>
      </c>
      <c r="D1155" s="1" t="s">
        <v>185</v>
      </c>
      <c r="E1155" s="1" t="s">
        <v>123</v>
      </c>
      <c r="F1155" s="1" t="s">
        <v>57</v>
      </c>
      <c r="G1155" s="1" t="s">
        <v>139</v>
      </c>
      <c r="H1155" s="1" t="s">
        <v>33</v>
      </c>
      <c r="I1155" s="1" t="s">
        <v>34</v>
      </c>
      <c r="J1155" s="3">
        <v>2</v>
      </c>
      <c r="K1155" s="2">
        <v>41.35</v>
      </c>
      <c r="L1155" s="2">
        <v>0.1</v>
      </c>
      <c r="M1155" s="2">
        <v>74.430000000000007</v>
      </c>
      <c r="N1155" s="2">
        <v>12.96</v>
      </c>
      <c r="O1155" s="1" t="s">
        <v>44</v>
      </c>
      <c r="P1155" s="1" t="s">
        <v>27</v>
      </c>
      <c r="Q1155" s="1" t="s">
        <v>28</v>
      </c>
      <c r="R1155" s="3">
        <v>5</v>
      </c>
      <c r="S1155" s="3">
        <f t="shared" ref="S1155:S1218" si="55">YEAR(B1155)</f>
        <v>2025</v>
      </c>
      <c r="T1155" s="3">
        <f t="shared" si="54"/>
        <v>9</v>
      </c>
      <c r="U1155" t="str">
        <f t="shared" ref="U1155:U1218" si="56">TEXT(B1155,"mmmm")</f>
        <v>September</v>
      </c>
    </row>
    <row r="1156" spans="1:21" x14ac:dyDescent="0.3">
      <c r="A1156" t="s">
        <v>2239</v>
      </c>
      <c r="B1156" s="11">
        <v>45899</v>
      </c>
      <c r="C1156" t="s">
        <v>2240</v>
      </c>
      <c r="D1156" s="1" t="s">
        <v>39</v>
      </c>
      <c r="E1156" s="1" t="s">
        <v>40</v>
      </c>
      <c r="F1156" s="1" t="s">
        <v>41</v>
      </c>
      <c r="G1156" s="1" t="s">
        <v>270</v>
      </c>
      <c r="H1156" s="1" t="s">
        <v>182</v>
      </c>
      <c r="I1156" s="1" t="s">
        <v>34</v>
      </c>
      <c r="J1156" s="3">
        <v>1</v>
      </c>
      <c r="K1156" s="2">
        <v>67.17</v>
      </c>
      <c r="L1156" s="2">
        <v>0</v>
      </c>
      <c r="M1156" s="2">
        <v>67.17</v>
      </c>
      <c r="N1156" s="2">
        <v>18.899999999999999</v>
      </c>
      <c r="O1156" s="1" t="s">
        <v>44</v>
      </c>
      <c r="P1156" s="1" t="s">
        <v>27</v>
      </c>
      <c r="Q1156" s="1" t="s">
        <v>28</v>
      </c>
      <c r="R1156" s="3">
        <v>3</v>
      </c>
      <c r="S1156" s="3">
        <f t="shared" si="55"/>
        <v>2025</v>
      </c>
      <c r="T1156" s="3">
        <f t="shared" si="54"/>
        <v>8</v>
      </c>
      <c r="U1156" t="str">
        <f t="shared" si="56"/>
        <v>August</v>
      </c>
    </row>
    <row r="1157" spans="1:21" x14ac:dyDescent="0.3">
      <c r="A1157" t="s">
        <v>2241</v>
      </c>
      <c r="B1157" s="11">
        <v>45952</v>
      </c>
      <c r="C1157" t="s">
        <v>2242</v>
      </c>
      <c r="D1157" s="1" t="s">
        <v>118</v>
      </c>
      <c r="E1157" s="1" t="s">
        <v>40</v>
      </c>
      <c r="F1157" s="1" t="s">
        <v>41</v>
      </c>
      <c r="G1157" s="1" t="s">
        <v>216</v>
      </c>
      <c r="H1157" s="1" t="s">
        <v>85</v>
      </c>
      <c r="I1157" s="1" t="s">
        <v>86</v>
      </c>
      <c r="J1157" s="3">
        <v>1</v>
      </c>
      <c r="K1157" s="2">
        <v>139.63999999999999</v>
      </c>
      <c r="L1157" s="2">
        <v>0.25</v>
      </c>
      <c r="M1157" s="2">
        <v>104.73</v>
      </c>
      <c r="N1157" s="2">
        <v>25.68</v>
      </c>
      <c r="O1157" s="1" t="s">
        <v>26</v>
      </c>
      <c r="P1157" s="1" t="s">
        <v>52</v>
      </c>
      <c r="Q1157" s="1" t="s">
        <v>81</v>
      </c>
      <c r="R1157" s="3">
        <v>5</v>
      </c>
      <c r="S1157" s="3">
        <f t="shared" si="55"/>
        <v>2025</v>
      </c>
      <c r="T1157" s="3">
        <f t="shared" si="54"/>
        <v>10</v>
      </c>
      <c r="U1157" t="str">
        <f t="shared" si="56"/>
        <v>October</v>
      </c>
    </row>
    <row r="1158" spans="1:21" x14ac:dyDescent="0.3">
      <c r="A1158" t="s">
        <v>2243</v>
      </c>
      <c r="B1158" s="11">
        <v>45720</v>
      </c>
      <c r="C1158" t="s">
        <v>1404</v>
      </c>
      <c r="D1158" s="1" t="s">
        <v>175</v>
      </c>
      <c r="E1158" s="1" t="s">
        <v>48</v>
      </c>
      <c r="F1158" s="1" t="s">
        <v>49</v>
      </c>
      <c r="G1158" s="1" t="s">
        <v>134</v>
      </c>
      <c r="H1158" s="1" t="s">
        <v>90</v>
      </c>
      <c r="I1158" s="1" t="s">
        <v>86</v>
      </c>
      <c r="J1158" s="3">
        <v>2</v>
      </c>
      <c r="K1158" s="2">
        <v>93.45</v>
      </c>
      <c r="L1158" s="2">
        <v>0.05</v>
      </c>
      <c r="M1158" s="2">
        <v>177.55</v>
      </c>
      <c r="N1158" s="2">
        <v>40.090000000000003</v>
      </c>
      <c r="O1158" s="1" t="s">
        <v>109</v>
      </c>
      <c r="P1158" s="1" t="s">
        <v>27</v>
      </c>
      <c r="Q1158" s="1" t="s">
        <v>28</v>
      </c>
      <c r="R1158" s="3">
        <v>5</v>
      </c>
      <c r="S1158" s="3">
        <f t="shared" si="55"/>
        <v>2025</v>
      </c>
      <c r="T1158" s="3">
        <f t="shared" si="54"/>
        <v>3</v>
      </c>
      <c r="U1158" t="str">
        <f t="shared" si="56"/>
        <v>March</v>
      </c>
    </row>
    <row r="1159" spans="1:21" x14ac:dyDescent="0.3">
      <c r="A1159" t="s">
        <v>2244</v>
      </c>
      <c r="B1159" s="11">
        <v>45991</v>
      </c>
      <c r="C1159" t="s">
        <v>2245</v>
      </c>
      <c r="D1159" s="1" t="s">
        <v>89</v>
      </c>
      <c r="E1159" s="1" t="s">
        <v>56</v>
      </c>
      <c r="F1159" s="1" t="s">
        <v>57</v>
      </c>
      <c r="G1159" s="1" t="s">
        <v>58</v>
      </c>
      <c r="H1159" s="1" t="s">
        <v>51</v>
      </c>
      <c r="I1159" s="1" t="s">
        <v>34</v>
      </c>
      <c r="J1159" s="3">
        <v>1</v>
      </c>
      <c r="K1159" s="2">
        <v>138.94999999999999</v>
      </c>
      <c r="L1159" s="2">
        <v>0.2</v>
      </c>
      <c r="M1159" s="2">
        <v>111.16</v>
      </c>
      <c r="N1159" s="2">
        <v>14.89</v>
      </c>
      <c r="O1159" s="1" t="s">
        <v>44</v>
      </c>
      <c r="P1159" s="1" t="s">
        <v>27</v>
      </c>
      <c r="Q1159" s="1" t="s">
        <v>28</v>
      </c>
      <c r="R1159" s="3">
        <v>5</v>
      </c>
      <c r="S1159" s="3">
        <f t="shared" si="55"/>
        <v>2025</v>
      </c>
      <c r="T1159" s="3">
        <f t="shared" si="54"/>
        <v>11</v>
      </c>
      <c r="U1159" t="str">
        <f t="shared" si="56"/>
        <v>November</v>
      </c>
    </row>
    <row r="1160" spans="1:21" x14ac:dyDescent="0.3">
      <c r="A1160" t="s">
        <v>2246</v>
      </c>
      <c r="B1160" s="11">
        <v>45989</v>
      </c>
      <c r="C1160" t="s">
        <v>407</v>
      </c>
      <c r="D1160" s="1" t="s">
        <v>133</v>
      </c>
      <c r="E1160" s="1" t="s">
        <v>106</v>
      </c>
      <c r="F1160" s="1" t="s">
        <v>65</v>
      </c>
      <c r="G1160" s="1" t="s">
        <v>179</v>
      </c>
      <c r="H1160" s="1" t="s">
        <v>182</v>
      </c>
      <c r="I1160" s="1" t="s">
        <v>34</v>
      </c>
      <c r="J1160" s="3">
        <v>1</v>
      </c>
      <c r="K1160" s="2">
        <v>74.39</v>
      </c>
      <c r="L1160" s="2">
        <v>0.05</v>
      </c>
      <c r="M1160" s="2">
        <v>70.67</v>
      </c>
      <c r="N1160" s="2">
        <v>24.49</v>
      </c>
      <c r="O1160" s="1" t="s">
        <v>44</v>
      </c>
      <c r="P1160" s="1" t="s">
        <v>27</v>
      </c>
      <c r="Q1160" s="1" t="s">
        <v>36</v>
      </c>
      <c r="R1160" s="3">
        <v>3</v>
      </c>
      <c r="S1160" s="3">
        <f t="shared" si="55"/>
        <v>2025</v>
      </c>
      <c r="T1160" s="3">
        <f t="shared" si="54"/>
        <v>11</v>
      </c>
      <c r="U1160" t="str">
        <f t="shared" si="56"/>
        <v>November</v>
      </c>
    </row>
    <row r="1161" spans="1:21" x14ac:dyDescent="0.3">
      <c r="A1161" t="s">
        <v>2247</v>
      </c>
      <c r="B1161" s="11">
        <v>45669</v>
      </c>
      <c r="C1161" t="s">
        <v>2248</v>
      </c>
      <c r="D1161" s="1" t="s">
        <v>133</v>
      </c>
      <c r="E1161" s="1" t="s">
        <v>100</v>
      </c>
      <c r="F1161" s="1" t="s">
        <v>57</v>
      </c>
      <c r="G1161" s="1" t="s">
        <v>130</v>
      </c>
      <c r="H1161" s="1" t="s">
        <v>24</v>
      </c>
      <c r="I1161" s="1" t="s">
        <v>25</v>
      </c>
      <c r="J1161" s="3">
        <v>1</v>
      </c>
      <c r="K1161" s="2">
        <v>41.18</v>
      </c>
      <c r="L1161" s="2">
        <v>0.15</v>
      </c>
      <c r="M1161" s="2">
        <v>35</v>
      </c>
      <c r="N1161" s="2">
        <v>10.25</v>
      </c>
      <c r="O1161" s="1" t="s">
        <v>35</v>
      </c>
      <c r="P1161" s="1" t="s">
        <v>52</v>
      </c>
      <c r="Q1161" s="1" t="s">
        <v>28</v>
      </c>
      <c r="R1161" s="3">
        <v>3</v>
      </c>
      <c r="S1161" s="3">
        <f t="shared" si="55"/>
        <v>2025</v>
      </c>
      <c r="T1161" s="3">
        <f t="shared" si="54"/>
        <v>1</v>
      </c>
      <c r="U1161" t="str">
        <f t="shared" si="56"/>
        <v>January</v>
      </c>
    </row>
    <row r="1162" spans="1:21" x14ac:dyDescent="0.3">
      <c r="A1162" t="s">
        <v>2249</v>
      </c>
      <c r="B1162" s="11">
        <v>45975</v>
      </c>
      <c r="C1162" t="s">
        <v>1703</v>
      </c>
      <c r="D1162" s="1" t="s">
        <v>133</v>
      </c>
      <c r="E1162" s="1" t="s">
        <v>48</v>
      </c>
      <c r="F1162" s="1" t="s">
        <v>49</v>
      </c>
      <c r="G1162" s="1" t="s">
        <v>340</v>
      </c>
      <c r="H1162" s="1" t="s">
        <v>90</v>
      </c>
      <c r="I1162" s="1" t="s">
        <v>86</v>
      </c>
      <c r="J1162" s="3">
        <v>3</v>
      </c>
      <c r="K1162" s="2">
        <v>98.58</v>
      </c>
      <c r="L1162" s="2">
        <v>0.05</v>
      </c>
      <c r="M1162" s="2">
        <v>280.95</v>
      </c>
      <c r="N1162" s="2">
        <v>70.06</v>
      </c>
      <c r="O1162" s="1" t="s">
        <v>44</v>
      </c>
      <c r="P1162" s="1" t="s">
        <v>136</v>
      </c>
      <c r="Q1162" s="1" t="s">
        <v>28</v>
      </c>
      <c r="R1162" s="3">
        <v>5</v>
      </c>
      <c r="S1162" s="3">
        <f t="shared" si="55"/>
        <v>2025</v>
      </c>
      <c r="T1162" s="3">
        <f t="shared" si="54"/>
        <v>11</v>
      </c>
      <c r="U1162" t="str">
        <f t="shared" si="56"/>
        <v>November</v>
      </c>
    </row>
    <row r="1163" spans="1:21" x14ac:dyDescent="0.3">
      <c r="A1163" t="s">
        <v>2250</v>
      </c>
      <c r="B1163" s="11">
        <v>45708</v>
      </c>
      <c r="C1163" t="s">
        <v>861</v>
      </c>
      <c r="D1163" s="1" t="s">
        <v>105</v>
      </c>
      <c r="E1163" s="1" t="s">
        <v>106</v>
      </c>
      <c r="F1163" s="1" t="s">
        <v>65</v>
      </c>
      <c r="G1163" s="1" t="s">
        <v>115</v>
      </c>
      <c r="H1163" s="1" t="s">
        <v>167</v>
      </c>
      <c r="I1163" s="1" t="s">
        <v>67</v>
      </c>
      <c r="J1163" s="3">
        <v>1</v>
      </c>
      <c r="K1163" s="2">
        <v>64.2</v>
      </c>
      <c r="L1163" s="2">
        <v>0.15</v>
      </c>
      <c r="M1163" s="2">
        <v>54.57</v>
      </c>
      <c r="N1163" s="2">
        <v>18.11</v>
      </c>
      <c r="O1163" s="1" t="s">
        <v>26</v>
      </c>
      <c r="P1163" s="1" t="s">
        <v>27</v>
      </c>
      <c r="Q1163" s="1" t="s">
        <v>28</v>
      </c>
      <c r="R1163" s="3">
        <v>3</v>
      </c>
      <c r="S1163" s="3">
        <f t="shared" si="55"/>
        <v>2025</v>
      </c>
      <c r="T1163" s="3">
        <f t="shared" si="54"/>
        <v>2</v>
      </c>
      <c r="U1163" t="str">
        <f t="shared" si="56"/>
        <v>February</v>
      </c>
    </row>
    <row r="1164" spans="1:21" x14ac:dyDescent="0.3">
      <c r="A1164" t="s">
        <v>2251</v>
      </c>
      <c r="B1164" s="11">
        <v>45789</v>
      </c>
      <c r="C1164" t="s">
        <v>2252</v>
      </c>
      <c r="D1164" s="1" t="s">
        <v>93</v>
      </c>
      <c r="E1164" s="1" t="s">
        <v>71</v>
      </c>
      <c r="F1164" s="1" t="s">
        <v>72</v>
      </c>
      <c r="G1164" s="1" t="s">
        <v>73</v>
      </c>
      <c r="H1164" s="1" t="s">
        <v>293</v>
      </c>
      <c r="I1164" s="1" t="s">
        <v>86</v>
      </c>
      <c r="J1164" s="3">
        <v>3</v>
      </c>
      <c r="K1164" s="2">
        <v>26.88</v>
      </c>
      <c r="L1164" s="2">
        <v>0</v>
      </c>
      <c r="M1164" s="2">
        <v>80.64</v>
      </c>
      <c r="N1164" s="2">
        <v>29.47</v>
      </c>
      <c r="O1164" s="1" t="s">
        <v>26</v>
      </c>
      <c r="P1164" s="1" t="s">
        <v>136</v>
      </c>
      <c r="Q1164" s="1" t="s">
        <v>28</v>
      </c>
      <c r="R1164" s="3">
        <v>4</v>
      </c>
      <c r="S1164" s="3">
        <f t="shared" si="55"/>
        <v>2025</v>
      </c>
      <c r="T1164" s="3">
        <f t="shared" si="54"/>
        <v>5</v>
      </c>
      <c r="U1164" t="str">
        <f t="shared" si="56"/>
        <v>May</v>
      </c>
    </row>
    <row r="1165" spans="1:21" x14ac:dyDescent="0.3">
      <c r="A1165" t="s">
        <v>2253</v>
      </c>
      <c r="B1165" s="11">
        <v>45948</v>
      </c>
      <c r="C1165" t="s">
        <v>2254</v>
      </c>
      <c r="D1165" s="1" t="s">
        <v>201</v>
      </c>
      <c r="E1165" s="1" t="s">
        <v>64</v>
      </c>
      <c r="F1165" s="1" t="s">
        <v>65</v>
      </c>
      <c r="G1165" s="1" t="s">
        <v>77</v>
      </c>
      <c r="H1165" s="1" t="s">
        <v>159</v>
      </c>
      <c r="I1165" s="1" t="s">
        <v>97</v>
      </c>
      <c r="J1165" s="3">
        <v>1</v>
      </c>
      <c r="K1165" s="2">
        <v>28.14</v>
      </c>
      <c r="L1165" s="2">
        <v>0</v>
      </c>
      <c r="M1165" s="2">
        <v>28.14</v>
      </c>
      <c r="N1165" s="2">
        <v>8.23</v>
      </c>
      <c r="O1165" s="1" t="s">
        <v>80</v>
      </c>
      <c r="P1165" s="1" t="s">
        <v>136</v>
      </c>
      <c r="Q1165" s="1" t="s">
        <v>81</v>
      </c>
      <c r="R1165" s="3">
        <v>5</v>
      </c>
      <c r="S1165" s="3">
        <f t="shared" si="55"/>
        <v>2025</v>
      </c>
      <c r="T1165" s="3">
        <f t="shared" si="54"/>
        <v>10</v>
      </c>
      <c r="U1165" t="str">
        <f t="shared" si="56"/>
        <v>October</v>
      </c>
    </row>
    <row r="1166" spans="1:21" x14ac:dyDescent="0.3">
      <c r="A1166" t="s">
        <v>2255</v>
      </c>
      <c r="B1166" s="11">
        <v>45720</v>
      </c>
      <c r="C1166" t="s">
        <v>489</v>
      </c>
      <c r="D1166" s="1" t="s">
        <v>185</v>
      </c>
      <c r="E1166" s="1" t="s">
        <v>204</v>
      </c>
      <c r="F1166" s="1" t="s">
        <v>205</v>
      </c>
      <c r="G1166" s="1" t="s">
        <v>334</v>
      </c>
      <c r="H1166" s="1" t="s">
        <v>33</v>
      </c>
      <c r="I1166" s="1" t="s">
        <v>34</v>
      </c>
      <c r="J1166" s="3">
        <v>2</v>
      </c>
      <c r="K1166" s="2">
        <v>39.21</v>
      </c>
      <c r="L1166" s="2">
        <v>0</v>
      </c>
      <c r="M1166" s="2">
        <v>78.41</v>
      </c>
      <c r="N1166" s="2">
        <v>14.8</v>
      </c>
      <c r="O1166" s="1" t="s">
        <v>44</v>
      </c>
      <c r="P1166" s="1" t="s">
        <v>27</v>
      </c>
      <c r="Q1166" s="1" t="s">
        <v>36</v>
      </c>
      <c r="R1166" s="3">
        <v>5</v>
      </c>
      <c r="S1166" s="3">
        <f t="shared" si="55"/>
        <v>2025</v>
      </c>
      <c r="T1166" s="3">
        <f t="shared" si="54"/>
        <v>3</v>
      </c>
      <c r="U1166" t="str">
        <f t="shared" si="56"/>
        <v>March</v>
      </c>
    </row>
    <row r="1167" spans="1:21" x14ac:dyDescent="0.3">
      <c r="A1167" t="s">
        <v>2256</v>
      </c>
      <c r="B1167" s="11">
        <v>45973</v>
      </c>
      <c r="C1167" t="s">
        <v>2257</v>
      </c>
      <c r="D1167" s="1" t="s">
        <v>39</v>
      </c>
      <c r="E1167" s="1" t="s">
        <v>94</v>
      </c>
      <c r="F1167" s="1" t="s">
        <v>95</v>
      </c>
      <c r="G1167" s="1" t="s">
        <v>94</v>
      </c>
      <c r="H1167" s="1" t="s">
        <v>96</v>
      </c>
      <c r="I1167" s="1" t="s">
        <v>97</v>
      </c>
      <c r="J1167" s="3">
        <v>1</v>
      </c>
      <c r="K1167" s="2">
        <v>74.349999999999994</v>
      </c>
      <c r="L1167" s="2">
        <v>0.05</v>
      </c>
      <c r="M1167" s="2">
        <v>70.63</v>
      </c>
      <c r="N1167" s="2">
        <v>16.09</v>
      </c>
      <c r="O1167" s="1" t="s">
        <v>44</v>
      </c>
      <c r="P1167" s="1" t="s">
        <v>136</v>
      </c>
      <c r="Q1167" s="1" t="s">
        <v>28</v>
      </c>
      <c r="R1167" s="3">
        <v>4</v>
      </c>
      <c r="S1167" s="3">
        <f t="shared" si="55"/>
        <v>2025</v>
      </c>
      <c r="T1167" s="3">
        <f t="shared" si="54"/>
        <v>11</v>
      </c>
      <c r="U1167" t="str">
        <f t="shared" si="56"/>
        <v>November</v>
      </c>
    </row>
    <row r="1168" spans="1:21" x14ac:dyDescent="0.3">
      <c r="A1168" t="s">
        <v>2258</v>
      </c>
      <c r="B1168" s="11">
        <v>45977</v>
      </c>
      <c r="C1168" t="s">
        <v>2259</v>
      </c>
      <c r="D1168" s="1" t="s">
        <v>76</v>
      </c>
      <c r="E1168" s="1" t="s">
        <v>143</v>
      </c>
      <c r="F1168" s="1" t="s">
        <v>144</v>
      </c>
      <c r="G1168" s="1" t="s">
        <v>145</v>
      </c>
      <c r="H1168" s="1" t="s">
        <v>33</v>
      </c>
      <c r="I1168" s="1" t="s">
        <v>34</v>
      </c>
      <c r="J1168" s="3">
        <v>1</v>
      </c>
      <c r="K1168" s="2">
        <v>37.020000000000003</v>
      </c>
      <c r="L1168" s="2">
        <v>0</v>
      </c>
      <c r="M1168" s="2">
        <v>37.020000000000003</v>
      </c>
      <c r="N1168" s="2">
        <v>6.92</v>
      </c>
      <c r="O1168" s="1" t="s">
        <v>80</v>
      </c>
      <c r="P1168" s="1" t="s">
        <v>136</v>
      </c>
      <c r="Q1168" s="1" t="s">
        <v>81</v>
      </c>
      <c r="R1168" s="3">
        <v>4</v>
      </c>
      <c r="S1168" s="3">
        <f t="shared" si="55"/>
        <v>2025</v>
      </c>
      <c r="T1168" s="3">
        <f t="shared" si="54"/>
        <v>11</v>
      </c>
      <c r="U1168" t="str">
        <f t="shared" si="56"/>
        <v>November</v>
      </c>
    </row>
    <row r="1169" spans="1:21" x14ac:dyDescent="0.3">
      <c r="A1169" t="s">
        <v>2260</v>
      </c>
      <c r="B1169" s="11">
        <v>45856</v>
      </c>
      <c r="C1169" t="s">
        <v>1432</v>
      </c>
      <c r="D1169" s="1" t="s">
        <v>185</v>
      </c>
      <c r="E1169" s="1" t="s">
        <v>40</v>
      </c>
      <c r="F1169" s="1" t="s">
        <v>41</v>
      </c>
      <c r="G1169" s="1" t="s">
        <v>216</v>
      </c>
      <c r="H1169" s="1" t="s">
        <v>146</v>
      </c>
      <c r="I1169" s="1" t="s">
        <v>67</v>
      </c>
      <c r="J1169" s="3">
        <v>1</v>
      </c>
      <c r="K1169" s="2">
        <v>74.989999999999995</v>
      </c>
      <c r="L1169" s="2">
        <v>0.05</v>
      </c>
      <c r="M1169" s="2">
        <v>71.239999999999995</v>
      </c>
      <c r="N1169" s="2">
        <v>19.07</v>
      </c>
      <c r="O1169" s="1" t="s">
        <v>109</v>
      </c>
      <c r="P1169" s="1" t="s">
        <v>52</v>
      </c>
      <c r="Q1169" s="1" t="s">
        <v>81</v>
      </c>
      <c r="R1169" s="3">
        <v>3</v>
      </c>
      <c r="S1169" s="3">
        <f t="shared" si="55"/>
        <v>2025</v>
      </c>
      <c r="T1169" s="3">
        <f t="shared" si="54"/>
        <v>7</v>
      </c>
      <c r="U1169" t="str">
        <f t="shared" si="56"/>
        <v>July</v>
      </c>
    </row>
    <row r="1170" spans="1:21" x14ac:dyDescent="0.3">
      <c r="A1170" t="s">
        <v>2261</v>
      </c>
      <c r="B1170" s="11">
        <v>45660</v>
      </c>
      <c r="C1170" t="s">
        <v>2262</v>
      </c>
      <c r="D1170" s="1" t="s">
        <v>20</v>
      </c>
      <c r="E1170" s="1" t="s">
        <v>64</v>
      </c>
      <c r="F1170" s="1" t="s">
        <v>65</v>
      </c>
      <c r="G1170" s="1" t="s">
        <v>213</v>
      </c>
      <c r="H1170" s="1" t="s">
        <v>51</v>
      </c>
      <c r="I1170" s="1" t="s">
        <v>34</v>
      </c>
      <c r="J1170" s="3">
        <v>1</v>
      </c>
      <c r="K1170" s="2">
        <v>139.99</v>
      </c>
      <c r="L1170" s="2">
        <v>0.05</v>
      </c>
      <c r="M1170" s="2">
        <v>132.99</v>
      </c>
      <c r="N1170" s="2">
        <v>35.950000000000003</v>
      </c>
      <c r="O1170" s="1" t="s">
        <v>224</v>
      </c>
      <c r="P1170" s="1" t="s">
        <v>27</v>
      </c>
      <c r="Q1170" s="1" t="s">
        <v>36</v>
      </c>
      <c r="R1170" s="3">
        <v>4</v>
      </c>
      <c r="S1170" s="3">
        <f t="shared" si="55"/>
        <v>2025</v>
      </c>
      <c r="T1170" s="3">
        <f t="shared" si="54"/>
        <v>1</v>
      </c>
      <c r="U1170" t="str">
        <f t="shared" si="56"/>
        <v>January</v>
      </c>
    </row>
    <row r="1171" spans="1:21" x14ac:dyDescent="0.3">
      <c r="A1171" t="s">
        <v>2263</v>
      </c>
      <c r="B1171" s="11">
        <v>45770</v>
      </c>
      <c r="C1171" t="s">
        <v>75</v>
      </c>
      <c r="D1171" s="1" t="s">
        <v>185</v>
      </c>
      <c r="E1171" s="1" t="s">
        <v>64</v>
      </c>
      <c r="F1171" s="1" t="s">
        <v>65</v>
      </c>
      <c r="G1171" s="1" t="s">
        <v>213</v>
      </c>
      <c r="H1171" s="1" t="s">
        <v>33</v>
      </c>
      <c r="I1171" s="1" t="s">
        <v>34</v>
      </c>
      <c r="J1171" s="3">
        <v>1</v>
      </c>
      <c r="K1171" s="2">
        <v>36.93</v>
      </c>
      <c r="L1171" s="2">
        <v>0.05</v>
      </c>
      <c r="M1171" s="2">
        <v>35.08</v>
      </c>
      <c r="N1171" s="2">
        <v>6.32</v>
      </c>
      <c r="O1171" s="1" t="s">
        <v>224</v>
      </c>
      <c r="P1171" s="1" t="s">
        <v>136</v>
      </c>
      <c r="Q1171" s="1" t="s">
        <v>81</v>
      </c>
      <c r="R1171" s="3">
        <v>4</v>
      </c>
      <c r="S1171" s="3">
        <f t="shared" si="55"/>
        <v>2025</v>
      </c>
      <c r="T1171" s="3">
        <f t="shared" si="54"/>
        <v>4</v>
      </c>
      <c r="U1171" t="str">
        <f t="shared" si="56"/>
        <v>April</v>
      </c>
    </row>
    <row r="1172" spans="1:21" x14ac:dyDescent="0.3">
      <c r="A1172" t="s">
        <v>2264</v>
      </c>
      <c r="B1172" s="11">
        <v>45899</v>
      </c>
      <c r="C1172" t="s">
        <v>1393</v>
      </c>
      <c r="D1172" s="1" t="s">
        <v>84</v>
      </c>
      <c r="E1172" s="1" t="s">
        <v>64</v>
      </c>
      <c r="F1172" s="1" t="s">
        <v>65</v>
      </c>
      <c r="G1172" s="1" t="s">
        <v>77</v>
      </c>
      <c r="H1172" s="1" t="s">
        <v>24</v>
      </c>
      <c r="I1172" s="1" t="s">
        <v>25</v>
      </c>
      <c r="J1172" s="3">
        <v>1</v>
      </c>
      <c r="K1172" s="2">
        <v>39.979999999999997</v>
      </c>
      <c r="L1172" s="2">
        <v>0.05</v>
      </c>
      <c r="M1172" s="2">
        <v>37.979999999999997</v>
      </c>
      <c r="N1172" s="2">
        <v>11.07</v>
      </c>
      <c r="O1172" s="1" t="s">
        <v>35</v>
      </c>
      <c r="P1172" s="1" t="s">
        <v>136</v>
      </c>
      <c r="Q1172" s="1" t="s">
        <v>28</v>
      </c>
      <c r="R1172" s="3">
        <v>4</v>
      </c>
      <c r="S1172" s="3">
        <f t="shared" si="55"/>
        <v>2025</v>
      </c>
      <c r="T1172" s="3">
        <f t="shared" si="54"/>
        <v>8</v>
      </c>
      <c r="U1172" t="str">
        <f t="shared" si="56"/>
        <v>August</v>
      </c>
    </row>
    <row r="1173" spans="1:21" x14ac:dyDescent="0.3">
      <c r="A1173" t="s">
        <v>2265</v>
      </c>
      <c r="B1173" s="11">
        <v>46018</v>
      </c>
      <c r="C1173" t="s">
        <v>2266</v>
      </c>
      <c r="D1173" s="1" t="s">
        <v>105</v>
      </c>
      <c r="E1173" s="1" t="s">
        <v>143</v>
      </c>
      <c r="F1173" s="1" t="s">
        <v>144</v>
      </c>
      <c r="G1173" s="1" t="s">
        <v>198</v>
      </c>
      <c r="H1173" s="1" t="s">
        <v>125</v>
      </c>
      <c r="I1173" s="1" t="s">
        <v>34</v>
      </c>
      <c r="J1173" s="3">
        <v>1</v>
      </c>
      <c r="K1173" s="2">
        <v>166.85</v>
      </c>
      <c r="L1173" s="2">
        <v>0.1</v>
      </c>
      <c r="M1173" s="2">
        <v>150.16</v>
      </c>
      <c r="N1173" s="2">
        <v>25.73</v>
      </c>
      <c r="O1173" s="1" t="s">
        <v>109</v>
      </c>
      <c r="P1173" s="1" t="s">
        <v>27</v>
      </c>
      <c r="Q1173" s="1" t="s">
        <v>28</v>
      </c>
      <c r="R1173" s="3">
        <v>4</v>
      </c>
      <c r="S1173" s="3">
        <f t="shared" si="55"/>
        <v>2025</v>
      </c>
      <c r="T1173" s="3">
        <f t="shared" si="54"/>
        <v>12</v>
      </c>
      <c r="U1173" t="str">
        <f t="shared" si="56"/>
        <v>December</v>
      </c>
    </row>
    <row r="1174" spans="1:21" x14ac:dyDescent="0.3">
      <c r="A1174" t="s">
        <v>2267</v>
      </c>
      <c r="B1174" s="11">
        <v>45905</v>
      </c>
      <c r="C1174" t="s">
        <v>2268</v>
      </c>
      <c r="D1174" s="1" t="s">
        <v>185</v>
      </c>
      <c r="E1174" s="1" t="s">
        <v>40</v>
      </c>
      <c r="F1174" s="1" t="s">
        <v>41</v>
      </c>
      <c r="G1174" s="1" t="s">
        <v>270</v>
      </c>
      <c r="H1174" s="1" t="s">
        <v>43</v>
      </c>
      <c r="I1174" s="1" t="s">
        <v>34</v>
      </c>
      <c r="J1174" s="3">
        <v>3</v>
      </c>
      <c r="K1174" s="2">
        <v>87.51</v>
      </c>
      <c r="L1174" s="2">
        <v>0</v>
      </c>
      <c r="M1174" s="2">
        <v>262.52</v>
      </c>
      <c r="N1174" s="2">
        <v>53.95</v>
      </c>
      <c r="O1174" s="1" t="s">
        <v>26</v>
      </c>
      <c r="P1174" s="1" t="s">
        <v>27</v>
      </c>
      <c r="Q1174" s="1" t="s">
        <v>36</v>
      </c>
      <c r="R1174" s="3">
        <v>4</v>
      </c>
      <c r="S1174" s="3">
        <f t="shared" si="55"/>
        <v>2025</v>
      </c>
      <c r="T1174" s="3">
        <f t="shared" si="54"/>
        <v>9</v>
      </c>
      <c r="U1174" t="str">
        <f t="shared" si="56"/>
        <v>September</v>
      </c>
    </row>
    <row r="1175" spans="1:21" x14ac:dyDescent="0.3">
      <c r="A1175" t="s">
        <v>2269</v>
      </c>
      <c r="B1175" s="11">
        <v>45759</v>
      </c>
      <c r="C1175" t="s">
        <v>906</v>
      </c>
      <c r="D1175" s="1" t="s">
        <v>122</v>
      </c>
      <c r="E1175" s="1" t="s">
        <v>40</v>
      </c>
      <c r="F1175" s="1" t="s">
        <v>41</v>
      </c>
      <c r="G1175" s="1" t="s">
        <v>186</v>
      </c>
      <c r="H1175" s="1" t="s">
        <v>51</v>
      </c>
      <c r="I1175" s="1" t="s">
        <v>34</v>
      </c>
      <c r="J1175" s="3">
        <v>2</v>
      </c>
      <c r="K1175" s="2">
        <v>135.12</v>
      </c>
      <c r="L1175" s="2">
        <v>0.1</v>
      </c>
      <c r="M1175" s="2">
        <v>243.21</v>
      </c>
      <c r="N1175" s="2">
        <v>60.28</v>
      </c>
      <c r="O1175" s="1" t="s">
        <v>35</v>
      </c>
      <c r="P1175" s="1" t="s">
        <v>27</v>
      </c>
      <c r="Q1175" s="1" t="s">
        <v>36</v>
      </c>
      <c r="R1175" s="3">
        <v>5</v>
      </c>
      <c r="S1175" s="3">
        <f t="shared" si="55"/>
        <v>2025</v>
      </c>
      <c r="T1175" s="3">
        <f t="shared" si="54"/>
        <v>4</v>
      </c>
      <c r="U1175" t="str">
        <f t="shared" si="56"/>
        <v>April</v>
      </c>
    </row>
    <row r="1176" spans="1:21" x14ac:dyDescent="0.3">
      <c r="A1176" t="s">
        <v>2270</v>
      </c>
      <c r="B1176" s="11">
        <v>45905</v>
      </c>
      <c r="C1176" t="s">
        <v>2271</v>
      </c>
      <c r="D1176" s="1" t="s">
        <v>189</v>
      </c>
      <c r="E1176" s="1" t="s">
        <v>64</v>
      </c>
      <c r="F1176" s="1" t="s">
        <v>65</v>
      </c>
      <c r="G1176" s="1" t="s">
        <v>195</v>
      </c>
      <c r="H1176" s="1" t="s">
        <v>125</v>
      </c>
      <c r="I1176" s="1" t="s">
        <v>34</v>
      </c>
      <c r="J1176" s="3">
        <v>1</v>
      </c>
      <c r="K1176" s="2">
        <v>157.82</v>
      </c>
      <c r="L1176" s="2">
        <v>0.1</v>
      </c>
      <c r="M1176" s="2">
        <v>142.03</v>
      </c>
      <c r="N1176" s="2">
        <v>18.489999999999998</v>
      </c>
      <c r="O1176" s="1" t="s">
        <v>26</v>
      </c>
      <c r="P1176" s="1" t="s">
        <v>27</v>
      </c>
      <c r="Q1176" s="1" t="s">
        <v>28</v>
      </c>
      <c r="R1176" s="3">
        <v>5</v>
      </c>
      <c r="S1176" s="3">
        <f t="shared" si="55"/>
        <v>2025</v>
      </c>
      <c r="T1176" s="3">
        <f t="shared" si="54"/>
        <v>9</v>
      </c>
      <c r="U1176" t="str">
        <f t="shared" si="56"/>
        <v>September</v>
      </c>
    </row>
    <row r="1177" spans="1:21" x14ac:dyDescent="0.3">
      <c r="A1177" t="s">
        <v>2272</v>
      </c>
      <c r="B1177" s="11">
        <v>45869</v>
      </c>
      <c r="C1177" t="s">
        <v>951</v>
      </c>
      <c r="D1177" s="1" t="s">
        <v>142</v>
      </c>
      <c r="E1177" s="1" t="s">
        <v>40</v>
      </c>
      <c r="F1177" s="1" t="s">
        <v>41</v>
      </c>
      <c r="G1177" s="1" t="s">
        <v>216</v>
      </c>
      <c r="H1177" s="1" t="s">
        <v>59</v>
      </c>
      <c r="I1177" s="1" t="s">
        <v>60</v>
      </c>
      <c r="J1177" s="3">
        <v>1</v>
      </c>
      <c r="K1177" s="2">
        <v>41.7</v>
      </c>
      <c r="L1177" s="2">
        <v>0.05</v>
      </c>
      <c r="M1177" s="2">
        <v>39.61</v>
      </c>
      <c r="N1177" s="2">
        <v>11.35</v>
      </c>
      <c r="O1177" s="1" t="s">
        <v>10547</v>
      </c>
      <c r="P1177" s="1" t="s">
        <v>27</v>
      </c>
      <c r="Q1177" s="1" t="s">
        <v>81</v>
      </c>
      <c r="R1177" s="3">
        <v>4</v>
      </c>
      <c r="S1177" s="3">
        <f t="shared" si="55"/>
        <v>2025</v>
      </c>
      <c r="T1177" s="3">
        <f t="shared" si="54"/>
        <v>7</v>
      </c>
      <c r="U1177" t="str">
        <f t="shared" si="56"/>
        <v>July</v>
      </c>
    </row>
    <row r="1178" spans="1:21" x14ac:dyDescent="0.3">
      <c r="A1178" t="s">
        <v>2273</v>
      </c>
      <c r="B1178" s="11">
        <v>45962</v>
      </c>
      <c r="C1178" t="s">
        <v>1800</v>
      </c>
      <c r="D1178" s="1" t="s">
        <v>166</v>
      </c>
      <c r="E1178" s="1" t="s">
        <v>64</v>
      </c>
      <c r="F1178" s="1" t="s">
        <v>65</v>
      </c>
      <c r="G1178" s="1" t="s">
        <v>213</v>
      </c>
      <c r="H1178" s="1" t="s">
        <v>85</v>
      </c>
      <c r="I1178" s="1" t="s">
        <v>86</v>
      </c>
      <c r="J1178" s="3">
        <v>2</v>
      </c>
      <c r="K1178" s="2">
        <v>138.77000000000001</v>
      </c>
      <c r="L1178" s="2">
        <v>0.1</v>
      </c>
      <c r="M1178" s="2">
        <v>249.79</v>
      </c>
      <c r="N1178" s="2">
        <v>41.64</v>
      </c>
      <c r="O1178" s="1" t="s">
        <v>44</v>
      </c>
      <c r="P1178" s="1" t="s">
        <v>52</v>
      </c>
      <c r="Q1178" s="1" t="s">
        <v>28</v>
      </c>
      <c r="R1178" s="3">
        <v>2</v>
      </c>
      <c r="S1178" s="3">
        <f t="shared" si="55"/>
        <v>2025</v>
      </c>
      <c r="T1178" s="3">
        <f t="shared" si="54"/>
        <v>11</v>
      </c>
      <c r="U1178" t="str">
        <f t="shared" si="56"/>
        <v>November</v>
      </c>
    </row>
    <row r="1179" spans="1:21" x14ac:dyDescent="0.3">
      <c r="A1179" t="s">
        <v>2274</v>
      </c>
      <c r="B1179" s="11">
        <v>45699</v>
      </c>
      <c r="C1179" t="s">
        <v>2275</v>
      </c>
      <c r="D1179" s="1" t="s">
        <v>70</v>
      </c>
      <c r="E1179" s="1" t="s">
        <v>71</v>
      </c>
      <c r="F1179" s="1" t="s">
        <v>72</v>
      </c>
      <c r="G1179" s="1" t="s">
        <v>368</v>
      </c>
      <c r="H1179" s="1" t="s">
        <v>51</v>
      </c>
      <c r="I1179" s="1" t="s">
        <v>34</v>
      </c>
      <c r="J1179" s="3">
        <v>3</v>
      </c>
      <c r="K1179" s="2">
        <v>132.69999999999999</v>
      </c>
      <c r="L1179" s="2">
        <v>0</v>
      </c>
      <c r="M1179" s="2">
        <v>398.09</v>
      </c>
      <c r="N1179" s="2">
        <v>81</v>
      </c>
      <c r="O1179" s="1" t="s">
        <v>80</v>
      </c>
      <c r="P1179" s="1" t="s">
        <v>27</v>
      </c>
      <c r="Q1179" s="1" t="s">
        <v>81</v>
      </c>
      <c r="R1179" s="3">
        <v>5</v>
      </c>
      <c r="S1179" s="3">
        <f t="shared" si="55"/>
        <v>2025</v>
      </c>
      <c r="T1179" s="3">
        <f t="shared" si="54"/>
        <v>2</v>
      </c>
      <c r="U1179" t="str">
        <f t="shared" si="56"/>
        <v>February</v>
      </c>
    </row>
    <row r="1180" spans="1:21" x14ac:dyDescent="0.3">
      <c r="A1180" t="s">
        <v>2276</v>
      </c>
      <c r="B1180" s="11">
        <v>45955</v>
      </c>
      <c r="C1180" t="s">
        <v>2277</v>
      </c>
      <c r="D1180" s="1" t="s">
        <v>89</v>
      </c>
      <c r="E1180" s="1" t="s">
        <v>56</v>
      </c>
      <c r="F1180" s="1" t="s">
        <v>57</v>
      </c>
      <c r="G1180" s="1" t="s">
        <v>58</v>
      </c>
      <c r="H1180" s="1" t="s">
        <v>51</v>
      </c>
      <c r="I1180" s="1" t="s">
        <v>34</v>
      </c>
      <c r="J1180" s="3">
        <v>1</v>
      </c>
      <c r="K1180" s="2">
        <v>150.27000000000001</v>
      </c>
      <c r="L1180" s="2">
        <v>0.1</v>
      </c>
      <c r="M1180" s="2">
        <v>135.24</v>
      </c>
      <c r="N1180" s="2">
        <v>29.92</v>
      </c>
      <c r="O1180" s="1" t="s">
        <v>26</v>
      </c>
      <c r="P1180" s="1" t="s">
        <v>27</v>
      </c>
      <c r="Q1180" s="1" t="s">
        <v>28</v>
      </c>
      <c r="R1180" s="3">
        <v>4</v>
      </c>
      <c r="S1180" s="3">
        <f t="shared" si="55"/>
        <v>2025</v>
      </c>
      <c r="T1180" s="3">
        <f t="shared" si="54"/>
        <v>10</v>
      </c>
      <c r="U1180" t="str">
        <f t="shared" si="56"/>
        <v>October</v>
      </c>
    </row>
    <row r="1181" spans="1:21" x14ac:dyDescent="0.3">
      <c r="A1181" t="s">
        <v>2278</v>
      </c>
      <c r="B1181" s="11">
        <v>45869</v>
      </c>
      <c r="C1181" t="s">
        <v>2279</v>
      </c>
      <c r="D1181" s="1" t="s">
        <v>122</v>
      </c>
      <c r="E1181" s="1" t="s">
        <v>40</v>
      </c>
      <c r="F1181" s="1" t="s">
        <v>41</v>
      </c>
      <c r="G1181" s="1" t="s">
        <v>186</v>
      </c>
      <c r="H1181" s="1" t="s">
        <v>66</v>
      </c>
      <c r="I1181" s="1" t="s">
        <v>67</v>
      </c>
      <c r="J1181" s="3">
        <v>1</v>
      </c>
      <c r="K1181" s="2">
        <v>51.85</v>
      </c>
      <c r="L1181" s="2">
        <v>0.15</v>
      </c>
      <c r="M1181" s="2">
        <v>44.07</v>
      </c>
      <c r="N1181" s="2">
        <v>13.92</v>
      </c>
      <c r="O1181" s="1" t="s">
        <v>44</v>
      </c>
      <c r="P1181" s="1" t="s">
        <v>27</v>
      </c>
      <c r="Q1181" s="1" t="s">
        <v>28</v>
      </c>
      <c r="R1181" s="3">
        <v>4</v>
      </c>
      <c r="S1181" s="3">
        <f t="shared" si="55"/>
        <v>2025</v>
      </c>
      <c r="T1181" s="3">
        <f t="shared" si="54"/>
        <v>7</v>
      </c>
      <c r="U1181" t="str">
        <f t="shared" si="56"/>
        <v>July</v>
      </c>
    </row>
    <row r="1182" spans="1:21" x14ac:dyDescent="0.3">
      <c r="A1182" t="s">
        <v>2280</v>
      </c>
      <c r="B1182" s="11">
        <v>46013</v>
      </c>
      <c r="C1182" t="s">
        <v>1083</v>
      </c>
      <c r="D1182" s="1" t="s">
        <v>63</v>
      </c>
      <c r="E1182" s="1" t="s">
        <v>100</v>
      </c>
      <c r="F1182" s="1" t="s">
        <v>57</v>
      </c>
      <c r="G1182" s="1" t="s">
        <v>154</v>
      </c>
      <c r="H1182" s="1" t="s">
        <v>150</v>
      </c>
      <c r="I1182" s="1" t="s">
        <v>97</v>
      </c>
      <c r="J1182" s="3">
        <v>2</v>
      </c>
      <c r="K1182" s="2">
        <v>69</v>
      </c>
      <c r="L1182" s="2">
        <v>0.1</v>
      </c>
      <c r="M1182" s="2">
        <v>124.2</v>
      </c>
      <c r="N1182" s="2">
        <v>34.99</v>
      </c>
      <c r="O1182" s="1" t="s">
        <v>44</v>
      </c>
      <c r="P1182" s="1" t="s">
        <v>27</v>
      </c>
      <c r="Q1182" s="1" t="s">
        <v>81</v>
      </c>
      <c r="R1182" s="3">
        <v>4</v>
      </c>
      <c r="S1182" s="3">
        <f t="shared" si="55"/>
        <v>2025</v>
      </c>
      <c r="T1182" s="3">
        <f t="shared" si="54"/>
        <v>12</v>
      </c>
      <c r="U1182" t="str">
        <f t="shared" si="56"/>
        <v>December</v>
      </c>
    </row>
    <row r="1183" spans="1:21" x14ac:dyDescent="0.3">
      <c r="A1183" t="s">
        <v>2281</v>
      </c>
      <c r="B1183" s="11">
        <v>45791</v>
      </c>
      <c r="C1183" t="s">
        <v>1162</v>
      </c>
      <c r="D1183" s="1" t="s">
        <v>157</v>
      </c>
      <c r="E1183" s="1" t="s">
        <v>100</v>
      </c>
      <c r="F1183" s="1" t="s">
        <v>57</v>
      </c>
      <c r="G1183" s="1" t="s">
        <v>154</v>
      </c>
      <c r="H1183" s="1" t="s">
        <v>43</v>
      </c>
      <c r="I1183" s="1" t="s">
        <v>34</v>
      </c>
      <c r="J1183" s="3">
        <v>1</v>
      </c>
      <c r="K1183" s="2">
        <v>87.94</v>
      </c>
      <c r="L1183" s="2">
        <v>0</v>
      </c>
      <c r="M1183" s="2">
        <v>87.94</v>
      </c>
      <c r="N1183" s="2">
        <v>18.649999999999999</v>
      </c>
      <c r="O1183" s="1" t="s">
        <v>80</v>
      </c>
      <c r="P1183" s="1" t="s">
        <v>52</v>
      </c>
      <c r="Q1183" s="1" t="s">
        <v>28</v>
      </c>
      <c r="R1183" s="3">
        <v>5</v>
      </c>
      <c r="S1183" s="3">
        <f t="shared" si="55"/>
        <v>2025</v>
      </c>
      <c r="T1183" s="3">
        <f t="shared" si="54"/>
        <v>5</v>
      </c>
      <c r="U1183" t="str">
        <f t="shared" si="56"/>
        <v>May</v>
      </c>
    </row>
    <row r="1184" spans="1:21" x14ac:dyDescent="0.3">
      <c r="A1184" t="s">
        <v>2282</v>
      </c>
      <c r="B1184" s="11">
        <v>45905</v>
      </c>
      <c r="C1184" t="s">
        <v>1719</v>
      </c>
      <c r="D1184" s="1" t="s">
        <v>189</v>
      </c>
      <c r="E1184" s="1" t="s">
        <v>40</v>
      </c>
      <c r="F1184" s="1" t="s">
        <v>41</v>
      </c>
      <c r="G1184" s="1" t="s">
        <v>343</v>
      </c>
      <c r="H1184" s="1" t="s">
        <v>59</v>
      </c>
      <c r="I1184" s="1" t="s">
        <v>60</v>
      </c>
      <c r="J1184" s="3">
        <v>2</v>
      </c>
      <c r="K1184" s="2">
        <v>41.87</v>
      </c>
      <c r="L1184" s="2">
        <v>0.1</v>
      </c>
      <c r="M1184" s="2">
        <v>75.36</v>
      </c>
      <c r="N1184" s="2">
        <v>14.62</v>
      </c>
      <c r="O1184" s="1" t="s">
        <v>224</v>
      </c>
      <c r="P1184" s="1" t="s">
        <v>52</v>
      </c>
      <c r="Q1184" s="1" t="s">
        <v>28</v>
      </c>
      <c r="R1184" s="3">
        <v>5</v>
      </c>
      <c r="S1184" s="3">
        <f t="shared" si="55"/>
        <v>2025</v>
      </c>
      <c r="T1184" s="3">
        <f t="shared" si="54"/>
        <v>9</v>
      </c>
      <c r="U1184" t="str">
        <f t="shared" si="56"/>
        <v>September</v>
      </c>
    </row>
    <row r="1185" spans="1:21" x14ac:dyDescent="0.3">
      <c r="A1185" t="s">
        <v>2283</v>
      </c>
      <c r="B1185" s="11">
        <v>46005</v>
      </c>
      <c r="C1185" t="s">
        <v>2284</v>
      </c>
      <c r="D1185" s="1" t="s">
        <v>315</v>
      </c>
      <c r="E1185" s="1" t="s">
        <v>106</v>
      </c>
      <c r="F1185" s="1" t="s">
        <v>65</v>
      </c>
      <c r="G1185" s="1" t="s">
        <v>115</v>
      </c>
      <c r="H1185" s="1" t="s">
        <v>51</v>
      </c>
      <c r="I1185" s="1" t="s">
        <v>34</v>
      </c>
      <c r="J1185" s="3">
        <v>3</v>
      </c>
      <c r="K1185" s="2">
        <v>144.09</v>
      </c>
      <c r="L1185" s="2">
        <v>0.2</v>
      </c>
      <c r="M1185" s="2">
        <v>345.81</v>
      </c>
      <c r="N1185" s="2">
        <v>64.39</v>
      </c>
      <c r="O1185" s="1" t="s">
        <v>109</v>
      </c>
      <c r="P1185" s="1" t="s">
        <v>27</v>
      </c>
      <c r="Q1185" s="1" t="s">
        <v>36</v>
      </c>
      <c r="R1185" s="3">
        <v>4</v>
      </c>
      <c r="S1185" s="3">
        <f t="shared" si="55"/>
        <v>2025</v>
      </c>
      <c r="T1185" s="3">
        <f t="shared" si="54"/>
        <v>12</v>
      </c>
      <c r="U1185" t="str">
        <f t="shared" si="56"/>
        <v>December</v>
      </c>
    </row>
    <row r="1186" spans="1:21" x14ac:dyDescent="0.3">
      <c r="A1186" t="s">
        <v>2285</v>
      </c>
      <c r="B1186" s="11">
        <v>45698</v>
      </c>
      <c r="C1186" t="s">
        <v>749</v>
      </c>
      <c r="D1186" s="1" t="s">
        <v>244</v>
      </c>
      <c r="E1186" s="1" t="s">
        <v>21</v>
      </c>
      <c r="F1186" s="1" t="s">
        <v>22</v>
      </c>
      <c r="G1186" s="1" t="s">
        <v>23</v>
      </c>
      <c r="H1186" s="1" t="s">
        <v>293</v>
      </c>
      <c r="I1186" s="1" t="s">
        <v>86</v>
      </c>
      <c r="J1186" s="3">
        <v>1</v>
      </c>
      <c r="K1186" s="2">
        <v>25.65</v>
      </c>
      <c r="L1186" s="2">
        <v>0.15</v>
      </c>
      <c r="M1186" s="2">
        <v>21.8</v>
      </c>
      <c r="N1186" s="2">
        <v>7.46</v>
      </c>
      <c r="O1186" s="1" t="s">
        <v>44</v>
      </c>
      <c r="P1186" s="1" t="s">
        <v>27</v>
      </c>
      <c r="Q1186" s="1" t="s">
        <v>81</v>
      </c>
      <c r="R1186" s="3">
        <v>4</v>
      </c>
      <c r="S1186" s="3">
        <f t="shared" si="55"/>
        <v>2025</v>
      </c>
      <c r="T1186" s="3">
        <f t="shared" si="54"/>
        <v>2</v>
      </c>
      <c r="U1186" t="str">
        <f t="shared" si="56"/>
        <v>February</v>
      </c>
    </row>
    <row r="1187" spans="1:21" x14ac:dyDescent="0.3">
      <c r="A1187" t="s">
        <v>2286</v>
      </c>
      <c r="B1187" s="11">
        <v>46006</v>
      </c>
      <c r="C1187" t="s">
        <v>1162</v>
      </c>
      <c r="D1187" s="1" t="s">
        <v>31</v>
      </c>
      <c r="E1187" s="1" t="s">
        <v>21</v>
      </c>
      <c r="F1187" s="1" t="s">
        <v>22</v>
      </c>
      <c r="G1187" s="1" t="s">
        <v>32</v>
      </c>
      <c r="H1187" s="1" t="s">
        <v>90</v>
      </c>
      <c r="I1187" s="1" t="s">
        <v>86</v>
      </c>
      <c r="J1187" s="3">
        <v>1</v>
      </c>
      <c r="K1187" s="2">
        <v>104.35</v>
      </c>
      <c r="L1187" s="2">
        <v>0.05</v>
      </c>
      <c r="M1187" s="2">
        <v>99.14</v>
      </c>
      <c r="N1187" s="2">
        <v>25.88</v>
      </c>
      <c r="O1187" s="1" t="s">
        <v>80</v>
      </c>
      <c r="P1187" s="1" t="s">
        <v>27</v>
      </c>
      <c r="Q1187" s="1" t="s">
        <v>28</v>
      </c>
      <c r="R1187" s="3">
        <v>5</v>
      </c>
      <c r="S1187" s="3">
        <f t="shared" si="55"/>
        <v>2025</v>
      </c>
      <c r="T1187" s="3">
        <f t="shared" si="54"/>
        <v>12</v>
      </c>
      <c r="U1187" t="str">
        <f t="shared" si="56"/>
        <v>December</v>
      </c>
    </row>
    <row r="1188" spans="1:21" x14ac:dyDescent="0.3">
      <c r="A1188" t="s">
        <v>2287</v>
      </c>
      <c r="B1188" s="11">
        <v>45926</v>
      </c>
      <c r="C1188" t="s">
        <v>2288</v>
      </c>
      <c r="D1188" s="1" t="s">
        <v>89</v>
      </c>
      <c r="E1188" s="1" t="s">
        <v>21</v>
      </c>
      <c r="F1188" s="1" t="s">
        <v>22</v>
      </c>
      <c r="G1188" s="1" t="s">
        <v>227</v>
      </c>
      <c r="H1188" s="1" t="s">
        <v>102</v>
      </c>
      <c r="I1188" s="1" t="s">
        <v>34</v>
      </c>
      <c r="J1188" s="3">
        <v>1</v>
      </c>
      <c r="K1188" s="2">
        <v>51.85</v>
      </c>
      <c r="L1188" s="2">
        <v>0.1</v>
      </c>
      <c r="M1188" s="2">
        <v>46.66</v>
      </c>
      <c r="N1188" s="2">
        <v>12.34</v>
      </c>
      <c r="O1188" s="1" t="s">
        <v>35</v>
      </c>
      <c r="P1188" s="1" t="s">
        <v>27</v>
      </c>
      <c r="Q1188" s="1" t="s">
        <v>28</v>
      </c>
      <c r="R1188" s="3">
        <v>4</v>
      </c>
      <c r="S1188" s="3">
        <f t="shared" si="55"/>
        <v>2025</v>
      </c>
      <c r="T1188" s="3">
        <f t="shared" si="54"/>
        <v>9</v>
      </c>
      <c r="U1188" t="str">
        <f t="shared" si="56"/>
        <v>September</v>
      </c>
    </row>
    <row r="1189" spans="1:21" x14ac:dyDescent="0.3">
      <c r="A1189" t="s">
        <v>2289</v>
      </c>
      <c r="B1189" s="11">
        <v>45684</v>
      </c>
      <c r="C1189" t="s">
        <v>2290</v>
      </c>
      <c r="D1189" s="1" t="s">
        <v>166</v>
      </c>
      <c r="E1189" s="1" t="s">
        <v>40</v>
      </c>
      <c r="F1189" s="1" t="s">
        <v>41</v>
      </c>
      <c r="G1189" s="1" t="s">
        <v>192</v>
      </c>
      <c r="H1189" s="1" t="s">
        <v>108</v>
      </c>
      <c r="I1189" s="1" t="s">
        <v>86</v>
      </c>
      <c r="J1189" s="3">
        <v>4</v>
      </c>
      <c r="K1189" s="2">
        <v>140.69</v>
      </c>
      <c r="L1189" s="2">
        <v>0.05</v>
      </c>
      <c r="M1189" s="2">
        <v>534.61</v>
      </c>
      <c r="N1189" s="2">
        <v>117.56</v>
      </c>
      <c r="O1189" s="1" t="s">
        <v>80</v>
      </c>
      <c r="P1189" s="1" t="s">
        <v>27</v>
      </c>
      <c r="Q1189" s="1" t="s">
        <v>81</v>
      </c>
      <c r="R1189" s="3">
        <v>5</v>
      </c>
      <c r="S1189" s="3">
        <f t="shared" si="55"/>
        <v>2025</v>
      </c>
      <c r="T1189" s="3">
        <f t="shared" si="54"/>
        <v>1</v>
      </c>
      <c r="U1189" t="str">
        <f t="shared" si="56"/>
        <v>January</v>
      </c>
    </row>
    <row r="1190" spans="1:21" x14ac:dyDescent="0.3">
      <c r="A1190" t="s">
        <v>2291</v>
      </c>
      <c r="B1190" s="11">
        <v>45775</v>
      </c>
      <c r="C1190" t="s">
        <v>2201</v>
      </c>
      <c r="D1190" s="1" t="s">
        <v>149</v>
      </c>
      <c r="E1190" s="1" t="s">
        <v>204</v>
      </c>
      <c r="F1190" s="1" t="s">
        <v>205</v>
      </c>
      <c r="G1190" s="1" t="s">
        <v>267</v>
      </c>
      <c r="H1190" s="1" t="s">
        <v>182</v>
      </c>
      <c r="I1190" s="1" t="s">
        <v>34</v>
      </c>
      <c r="J1190" s="3">
        <v>4</v>
      </c>
      <c r="K1190" s="2">
        <v>75.12</v>
      </c>
      <c r="L1190" s="2">
        <v>0</v>
      </c>
      <c r="M1190" s="2">
        <v>300.48</v>
      </c>
      <c r="N1190" s="2">
        <v>74.48</v>
      </c>
      <c r="O1190" s="1" t="s">
        <v>80</v>
      </c>
      <c r="P1190" s="1" t="s">
        <v>52</v>
      </c>
      <c r="Q1190" s="1" t="s">
        <v>28</v>
      </c>
      <c r="R1190" s="3">
        <v>3</v>
      </c>
      <c r="S1190" s="3">
        <f t="shared" si="55"/>
        <v>2025</v>
      </c>
      <c r="T1190" s="3">
        <f t="shared" si="54"/>
        <v>4</v>
      </c>
      <c r="U1190" t="str">
        <f t="shared" si="56"/>
        <v>April</v>
      </c>
    </row>
    <row r="1191" spans="1:21" x14ac:dyDescent="0.3">
      <c r="A1191" t="s">
        <v>2292</v>
      </c>
      <c r="B1191" s="11">
        <v>45934</v>
      </c>
      <c r="C1191" t="s">
        <v>2293</v>
      </c>
      <c r="D1191" s="1" t="s">
        <v>201</v>
      </c>
      <c r="E1191" s="1" t="s">
        <v>94</v>
      </c>
      <c r="F1191" s="1" t="s">
        <v>95</v>
      </c>
      <c r="G1191" s="1" t="s">
        <v>94</v>
      </c>
      <c r="H1191" s="1" t="s">
        <v>78</v>
      </c>
      <c r="I1191" s="1" t="s">
        <v>79</v>
      </c>
      <c r="J1191" s="3">
        <v>1</v>
      </c>
      <c r="K1191" s="2">
        <v>20.420000000000002</v>
      </c>
      <c r="L1191" s="2">
        <v>0.25</v>
      </c>
      <c r="M1191" s="2">
        <v>15.32</v>
      </c>
      <c r="N1191" s="2">
        <v>5.93</v>
      </c>
      <c r="O1191" s="1" t="s">
        <v>80</v>
      </c>
      <c r="P1191" s="1" t="s">
        <v>136</v>
      </c>
      <c r="Q1191" s="1" t="s">
        <v>28</v>
      </c>
      <c r="R1191" s="3">
        <v>4</v>
      </c>
      <c r="S1191" s="3">
        <f t="shared" si="55"/>
        <v>2025</v>
      </c>
      <c r="T1191" s="3">
        <f t="shared" si="54"/>
        <v>10</v>
      </c>
      <c r="U1191" t="str">
        <f t="shared" si="56"/>
        <v>October</v>
      </c>
    </row>
    <row r="1192" spans="1:21" x14ac:dyDescent="0.3">
      <c r="A1192" t="s">
        <v>2294</v>
      </c>
      <c r="B1192" s="11">
        <v>45684</v>
      </c>
      <c r="C1192" t="s">
        <v>2295</v>
      </c>
      <c r="D1192" s="1" t="s">
        <v>55</v>
      </c>
      <c r="E1192" s="1" t="s">
        <v>48</v>
      </c>
      <c r="F1192" s="1" t="s">
        <v>49</v>
      </c>
      <c r="G1192" s="1" t="s">
        <v>134</v>
      </c>
      <c r="H1192" s="1" t="s">
        <v>59</v>
      </c>
      <c r="I1192" s="1" t="s">
        <v>60</v>
      </c>
      <c r="J1192" s="3">
        <v>4</v>
      </c>
      <c r="K1192" s="2">
        <v>42.65</v>
      </c>
      <c r="L1192" s="2">
        <v>0</v>
      </c>
      <c r="M1192" s="2">
        <v>170.6</v>
      </c>
      <c r="N1192" s="2">
        <v>50.95</v>
      </c>
      <c r="O1192" s="1" t="s">
        <v>44</v>
      </c>
      <c r="P1192" s="1" t="s">
        <v>27</v>
      </c>
      <c r="Q1192" s="1" t="s">
        <v>28</v>
      </c>
      <c r="R1192" s="3">
        <v>5</v>
      </c>
      <c r="S1192" s="3">
        <f t="shared" si="55"/>
        <v>2025</v>
      </c>
      <c r="T1192" s="3">
        <f t="shared" si="54"/>
        <v>1</v>
      </c>
      <c r="U1192" t="str">
        <f t="shared" si="56"/>
        <v>January</v>
      </c>
    </row>
    <row r="1193" spans="1:21" x14ac:dyDescent="0.3">
      <c r="A1193" t="s">
        <v>2296</v>
      </c>
      <c r="B1193" s="11">
        <v>45885</v>
      </c>
      <c r="C1193" t="s">
        <v>2297</v>
      </c>
      <c r="D1193" s="1" t="s">
        <v>118</v>
      </c>
      <c r="E1193" s="1" t="s">
        <v>40</v>
      </c>
      <c r="F1193" s="1" t="s">
        <v>41</v>
      </c>
      <c r="G1193" s="1" t="s">
        <v>270</v>
      </c>
      <c r="H1193" s="1" t="s">
        <v>125</v>
      </c>
      <c r="I1193" s="1" t="s">
        <v>34</v>
      </c>
      <c r="J1193" s="3">
        <v>3</v>
      </c>
      <c r="K1193" s="2">
        <v>163.01</v>
      </c>
      <c r="L1193" s="2">
        <v>0.25</v>
      </c>
      <c r="M1193" s="2">
        <v>366.78</v>
      </c>
      <c r="N1193" s="2">
        <v>75.680000000000007</v>
      </c>
      <c r="O1193" s="1" t="s">
        <v>44</v>
      </c>
      <c r="P1193" s="1" t="s">
        <v>27</v>
      </c>
      <c r="Q1193" s="1" t="s">
        <v>81</v>
      </c>
      <c r="R1193" s="3">
        <v>5</v>
      </c>
      <c r="S1193" s="3">
        <f t="shared" si="55"/>
        <v>2025</v>
      </c>
      <c r="T1193" s="3">
        <f t="shared" si="54"/>
        <v>8</v>
      </c>
      <c r="U1193" t="str">
        <f t="shared" si="56"/>
        <v>August</v>
      </c>
    </row>
    <row r="1194" spans="1:21" x14ac:dyDescent="0.3">
      <c r="A1194" t="s">
        <v>2298</v>
      </c>
      <c r="B1194" s="11">
        <v>45793</v>
      </c>
      <c r="C1194" t="s">
        <v>903</v>
      </c>
      <c r="D1194" s="1" t="s">
        <v>122</v>
      </c>
      <c r="E1194" s="1" t="s">
        <v>48</v>
      </c>
      <c r="F1194" s="1" t="s">
        <v>49</v>
      </c>
      <c r="G1194" s="1" t="s">
        <v>340</v>
      </c>
      <c r="H1194" s="1" t="s">
        <v>78</v>
      </c>
      <c r="I1194" s="1" t="s">
        <v>79</v>
      </c>
      <c r="J1194" s="3">
        <v>1</v>
      </c>
      <c r="K1194" s="2">
        <v>18.670000000000002</v>
      </c>
      <c r="L1194" s="2">
        <v>0.2</v>
      </c>
      <c r="M1194" s="2">
        <v>14.94</v>
      </c>
      <c r="N1194" s="2">
        <v>5.72</v>
      </c>
      <c r="O1194" s="1" t="s">
        <v>109</v>
      </c>
      <c r="P1194" s="1" t="s">
        <v>27</v>
      </c>
      <c r="Q1194" s="1" t="s">
        <v>28</v>
      </c>
      <c r="R1194" s="3">
        <v>5</v>
      </c>
      <c r="S1194" s="3">
        <f t="shared" si="55"/>
        <v>2025</v>
      </c>
      <c r="T1194" s="3">
        <f t="shared" si="54"/>
        <v>5</v>
      </c>
      <c r="U1194" t="str">
        <f t="shared" si="56"/>
        <v>May</v>
      </c>
    </row>
    <row r="1195" spans="1:21" x14ac:dyDescent="0.3">
      <c r="A1195" t="s">
        <v>2299</v>
      </c>
      <c r="B1195" s="11">
        <v>45900</v>
      </c>
      <c r="C1195" t="s">
        <v>2035</v>
      </c>
      <c r="D1195" s="1" t="s">
        <v>244</v>
      </c>
      <c r="E1195" s="1" t="s">
        <v>94</v>
      </c>
      <c r="F1195" s="1" t="s">
        <v>95</v>
      </c>
      <c r="G1195" s="1" t="s">
        <v>94</v>
      </c>
      <c r="H1195" s="1" t="s">
        <v>150</v>
      </c>
      <c r="I1195" s="1" t="s">
        <v>97</v>
      </c>
      <c r="J1195" s="3">
        <v>5</v>
      </c>
      <c r="K1195" s="2">
        <v>72</v>
      </c>
      <c r="L1195" s="2">
        <v>0.1</v>
      </c>
      <c r="M1195" s="2">
        <v>323.98</v>
      </c>
      <c r="N1195" s="2">
        <v>68.55</v>
      </c>
      <c r="O1195" s="1" t="s">
        <v>44</v>
      </c>
      <c r="P1195" s="1" t="s">
        <v>136</v>
      </c>
      <c r="Q1195" s="1" t="s">
        <v>28</v>
      </c>
      <c r="R1195" s="3">
        <v>3</v>
      </c>
      <c r="S1195" s="3">
        <f t="shared" si="55"/>
        <v>2025</v>
      </c>
      <c r="T1195" s="3">
        <f t="shared" si="54"/>
        <v>8</v>
      </c>
      <c r="U1195" t="str">
        <f t="shared" si="56"/>
        <v>August</v>
      </c>
    </row>
    <row r="1196" spans="1:21" x14ac:dyDescent="0.3">
      <c r="A1196" t="s">
        <v>2300</v>
      </c>
      <c r="B1196" s="11">
        <v>45675</v>
      </c>
      <c r="C1196" t="s">
        <v>2245</v>
      </c>
      <c r="D1196" s="1" t="s">
        <v>20</v>
      </c>
      <c r="E1196" s="1" t="s">
        <v>94</v>
      </c>
      <c r="F1196" s="1" t="s">
        <v>95</v>
      </c>
      <c r="G1196" s="1" t="s">
        <v>94</v>
      </c>
      <c r="H1196" s="1" t="s">
        <v>43</v>
      </c>
      <c r="I1196" s="1" t="s">
        <v>34</v>
      </c>
      <c r="J1196" s="3">
        <v>1</v>
      </c>
      <c r="K1196" s="2">
        <v>84.77</v>
      </c>
      <c r="L1196" s="2">
        <v>0.2</v>
      </c>
      <c r="M1196" s="2">
        <v>67.819999999999993</v>
      </c>
      <c r="N1196" s="2">
        <v>14.94</v>
      </c>
      <c r="O1196" s="1" t="s">
        <v>26</v>
      </c>
      <c r="P1196" s="1" t="s">
        <v>27</v>
      </c>
      <c r="Q1196" s="1" t="s">
        <v>28</v>
      </c>
      <c r="R1196" s="3">
        <v>4</v>
      </c>
      <c r="S1196" s="3">
        <f t="shared" si="55"/>
        <v>2025</v>
      </c>
      <c r="T1196" s="3">
        <f t="shared" si="54"/>
        <v>1</v>
      </c>
      <c r="U1196" t="str">
        <f t="shared" si="56"/>
        <v>January</v>
      </c>
    </row>
    <row r="1197" spans="1:21" x14ac:dyDescent="0.3">
      <c r="A1197" t="s">
        <v>2301</v>
      </c>
      <c r="B1197" s="11">
        <v>45989</v>
      </c>
      <c r="C1197" t="s">
        <v>1527</v>
      </c>
      <c r="D1197" s="1" t="s">
        <v>89</v>
      </c>
      <c r="E1197" s="1" t="s">
        <v>40</v>
      </c>
      <c r="F1197" s="1" t="s">
        <v>41</v>
      </c>
      <c r="G1197" s="1" t="s">
        <v>343</v>
      </c>
      <c r="H1197" s="1" t="s">
        <v>167</v>
      </c>
      <c r="I1197" s="1" t="s">
        <v>67</v>
      </c>
      <c r="J1197" s="3">
        <v>1</v>
      </c>
      <c r="K1197" s="2">
        <v>65.849999999999994</v>
      </c>
      <c r="L1197" s="2">
        <v>0.25</v>
      </c>
      <c r="M1197" s="2">
        <v>49.39</v>
      </c>
      <c r="N1197" s="2">
        <v>17.29</v>
      </c>
      <c r="O1197" s="1" t="s">
        <v>44</v>
      </c>
      <c r="P1197" s="1" t="s">
        <v>136</v>
      </c>
      <c r="Q1197" s="1" t="s">
        <v>28</v>
      </c>
      <c r="R1197" s="3">
        <v>3</v>
      </c>
      <c r="S1197" s="3">
        <f t="shared" si="55"/>
        <v>2025</v>
      </c>
      <c r="T1197" s="3">
        <f t="shared" si="54"/>
        <v>11</v>
      </c>
      <c r="U1197" t="str">
        <f t="shared" si="56"/>
        <v>November</v>
      </c>
    </row>
    <row r="1198" spans="1:21" x14ac:dyDescent="0.3">
      <c r="A1198" t="s">
        <v>2302</v>
      </c>
      <c r="B1198" s="11">
        <v>46016</v>
      </c>
      <c r="C1198" t="s">
        <v>2303</v>
      </c>
      <c r="D1198" s="1" t="s">
        <v>105</v>
      </c>
      <c r="E1198" s="1" t="s">
        <v>21</v>
      </c>
      <c r="F1198" s="1" t="s">
        <v>22</v>
      </c>
      <c r="G1198" s="1" t="s">
        <v>320</v>
      </c>
      <c r="H1198" s="1" t="s">
        <v>159</v>
      </c>
      <c r="I1198" s="1" t="s">
        <v>97</v>
      </c>
      <c r="J1198" s="3">
        <v>2</v>
      </c>
      <c r="K1198" s="2">
        <v>32.369999999999997</v>
      </c>
      <c r="L1198" s="2">
        <v>0.15</v>
      </c>
      <c r="M1198" s="2">
        <v>55.03</v>
      </c>
      <c r="N1198" s="2">
        <v>16.66</v>
      </c>
      <c r="O1198" s="1" t="s">
        <v>35</v>
      </c>
      <c r="P1198" s="1" t="s">
        <v>27</v>
      </c>
      <c r="Q1198" s="1" t="s">
        <v>81</v>
      </c>
      <c r="R1198" s="3">
        <v>4</v>
      </c>
      <c r="S1198" s="3">
        <f t="shared" si="55"/>
        <v>2025</v>
      </c>
      <c r="T1198" s="3">
        <f t="shared" si="54"/>
        <v>12</v>
      </c>
      <c r="U1198" t="str">
        <f t="shared" si="56"/>
        <v>December</v>
      </c>
    </row>
    <row r="1199" spans="1:21" x14ac:dyDescent="0.3">
      <c r="A1199" t="s">
        <v>2304</v>
      </c>
      <c r="B1199" s="11">
        <v>46014</v>
      </c>
      <c r="C1199" t="s">
        <v>2305</v>
      </c>
      <c r="D1199" s="1" t="s">
        <v>63</v>
      </c>
      <c r="E1199" s="1" t="s">
        <v>204</v>
      </c>
      <c r="F1199" s="1" t="s">
        <v>205</v>
      </c>
      <c r="G1199" s="1" t="s">
        <v>334</v>
      </c>
      <c r="H1199" s="1" t="s">
        <v>293</v>
      </c>
      <c r="I1199" s="1" t="s">
        <v>86</v>
      </c>
      <c r="J1199" s="3">
        <v>4</v>
      </c>
      <c r="K1199" s="2">
        <v>25.08</v>
      </c>
      <c r="L1199" s="2">
        <v>0.1</v>
      </c>
      <c r="M1199" s="2">
        <v>90.29</v>
      </c>
      <c r="N1199" s="2">
        <v>32.840000000000003</v>
      </c>
      <c r="O1199" s="1" t="s">
        <v>44</v>
      </c>
      <c r="P1199" s="1" t="s">
        <v>136</v>
      </c>
      <c r="Q1199" s="1" t="s">
        <v>36</v>
      </c>
      <c r="R1199" s="3">
        <v>4</v>
      </c>
      <c r="S1199" s="3">
        <f t="shared" si="55"/>
        <v>2025</v>
      </c>
      <c r="T1199" s="3">
        <f t="shared" si="54"/>
        <v>12</v>
      </c>
      <c r="U1199" t="str">
        <f t="shared" si="56"/>
        <v>December</v>
      </c>
    </row>
    <row r="1200" spans="1:21" x14ac:dyDescent="0.3">
      <c r="A1200" t="s">
        <v>2306</v>
      </c>
      <c r="B1200" s="11">
        <v>45951</v>
      </c>
      <c r="C1200" t="s">
        <v>304</v>
      </c>
      <c r="D1200" s="1" t="s">
        <v>189</v>
      </c>
      <c r="E1200" s="1" t="s">
        <v>106</v>
      </c>
      <c r="F1200" s="1" t="s">
        <v>65</v>
      </c>
      <c r="G1200" s="1" t="s">
        <v>107</v>
      </c>
      <c r="H1200" s="1" t="s">
        <v>78</v>
      </c>
      <c r="I1200" s="1" t="s">
        <v>79</v>
      </c>
      <c r="J1200" s="3">
        <v>3</v>
      </c>
      <c r="K1200" s="2">
        <v>20.38</v>
      </c>
      <c r="L1200" s="2">
        <v>0.1</v>
      </c>
      <c r="M1200" s="2">
        <v>55.04</v>
      </c>
      <c r="N1200" s="2">
        <v>21.43</v>
      </c>
      <c r="O1200" s="1" t="s">
        <v>35</v>
      </c>
      <c r="P1200" s="1" t="s">
        <v>27</v>
      </c>
      <c r="Q1200" s="1" t="s">
        <v>28</v>
      </c>
      <c r="R1200" s="3">
        <v>4</v>
      </c>
      <c r="S1200" s="3">
        <f t="shared" si="55"/>
        <v>2025</v>
      </c>
      <c r="T1200" s="3">
        <f t="shared" si="54"/>
        <v>10</v>
      </c>
      <c r="U1200" t="str">
        <f t="shared" si="56"/>
        <v>October</v>
      </c>
    </row>
    <row r="1201" spans="1:21" x14ac:dyDescent="0.3">
      <c r="A1201" t="s">
        <v>2307</v>
      </c>
      <c r="B1201" s="11">
        <v>45708</v>
      </c>
      <c r="C1201" t="s">
        <v>2308</v>
      </c>
      <c r="D1201" s="1" t="s">
        <v>133</v>
      </c>
      <c r="E1201" s="1" t="s">
        <v>56</v>
      </c>
      <c r="F1201" s="1" t="s">
        <v>57</v>
      </c>
      <c r="G1201" s="1" t="s">
        <v>279</v>
      </c>
      <c r="H1201" s="1" t="s">
        <v>78</v>
      </c>
      <c r="I1201" s="1" t="s">
        <v>79</v>
      </c>
      <c r="J1201" s="3">
        <v>1</v>
      </c>
      <c r="K1201" s="2">
        <v>19.62</v>
      </c>
      <c r="L1201" s="2">
        <v>0.15</v>
      </c>
      <c r="M1201" s="2">
        <v>16.670000000000002</v>
      </c>
      <c r="N1201" s="2">
        <v>5.42</v>
      </c>
      <c r="O1201" s="1" t="s">
        <v>26</v>
      </c>
      <c r="P1201" s="1" t="s">
        <v>27</v>
      </c>
      <c r="Q1201" s="1" t="s">
        <v>28</v>
      </c>
      <c r="R1201" s="3">
        <v>3</v>
      </c>
      <c r="S1201" s="3">
        <f t="shared" si="55"/>
        <v>2025</v>
      </c>
      <c r="T1201" s="3">
        <f t="shared" si="54"/>
        <v>2</v>
      </c>
      <c r="U1201" t="str">
        <f t="shared" si="56"/>
        <v>February</v>
      </c>
    </row>
    <row r="1202" spans="1:21" x14ac:dyDescent="0.3">
      <c r="A1202" t="s">
        <v>2309</v>
      </c>
      <c r="B1202" s="11">
        <v>45954</v>
      </c>
      <c r="C1202" t="s">
        <v>918</v>
      </c>
      <c r="D1202" s="1" t="s">
        <v>93</v>
      </c>
      <c r="E1202" s="1" t="s">
        <v>48</v>
      </c>
      <c r="F1202" s="1" t="s">
        <v>49</v>
      </c>
      <c r="G1202" s="1" t="s">
        <v>340</v>
      </c>
      <c r="H1202" s="1" t="s">
        <v>24</v>
      </c>
      <c r="I1202" s="1" t="s">
        <v>25</v>
      </c>
      <c r="J1202" s="3">
        <v>2</v>
      </c>
      <c r="K1202" s="2">
        <v>42.12</v>
      </c>
      <c r="L1202" s="2">
        <v>0</v>
      </c>
      <c r="M1202" s="2">
        <v>84.25</v>
      </c>
      <c r="N1202" s="2">
        <v>21.55</v>
      </c>
      <c r="O1202" s="1" t="s">
        <v>224</v>
      </c>
      <c r="P1202" s="1" t="s">
        <v>52</v>
      </c>
      <c r="Q1202" s="1" t="s">
        <v>28</v>
      </c>
      <c r="R1202" s="3">
        <v>2</v>
      </c>
      <c r="S1202" s="3">
        <f t="shared" si="55"/>
        <v>2025</v>
      </c>
      <c r="T1202" s="3">
        <f t="shared" si="54"/>
        <v>10</v>
      </c>
      <c r="U1202" t="str">
        <f t="shared" si="56"/>
        <v>October</v>
      </c>
    </row>
    <row r="1203" spans="1:21" x14ac:dyDescent="0.3">
      <c r="A1203" t="s">
        <v>2310</v>
      </c>
      <c r="B1203" s="11">
        <v>45667</v>
      </c>
      <c r="C1203" t="s">
        <v>702</v>
      </c>
      <c r="D1203" s="1" t="s">
        <v>47</v>
      </c>
      <c r="E1203" s="1" t="s">
        <v>100</v>
      </c>
      <c r="F1203" s="1" t="s">
        <v>57</v>
      </c>
      <c r="G1203" s="1" t="s">
        <v>130</v>
      </c>
      <c r="H1203" s="1" t="s">
        <v>51</v>
      </c>
      <c r="I1203" s="1" t="s">
        <v>34</v>
      </c>
      <c r="J1203" s="3">
        <v>1</v>
      </c>
      <c r="K1203" s="2">
        <v>148.41</v>
      </c>
      <c r="L1203" s="2">
        <v>0.2</v>
      </c>
      <c r="M1203" s="2">
        <v>118.73</v>
      </c>
      <c r="N1203" s="2">
        <v>25.11</v>
      </c>
      <c r="O1203" s="1" t="s">
        <v>26</v>
      </c>
      <c r="P1203" s="1" t="s">
        <v>136</v>
      </c>
      <c r="Q1203" s="1" t="s">
        <v>81</v>
      </c>
      <c r="R1203" s="3">
        <v>5</v>
      </c>
      <c r="S1203" s="3">
        <f t="shared" si="55"/>
        <v>2025</v>
      </c>
      <c r="T1203" s="3">
        <f t="shared" si="54"/>
        <v>1</v>
      </c>
      <c r="U1203" t="str">
        <f t="shared" si="56"/>
        <v>January</v>
      </c>
    </row>
    <row r="1204" spans="1:21" x14ac:dyDescent="0.3">
      <c r="A1204" t="s">
        <v>2311</v>
      </c>
      <c r="B1204" s="11">
        <v>45666</v>
      </c>
      <c r="C1204" t="s">
        <v>2312</v>
      </c>
      <c r="D1204" s="1" t="s">
        <v>244</v>
      </c>
      <c r="E1204" s="1" t="s">
        <v>56</v>
      </c>
      <c r="F1204" s="1" t="s">
        <v>57</v>
      </c>
      <c r="G1204" s="1" t="s">
        <v>58</v>
      </c>
      <c r="H1204" s="1" t="s">
        <v>293</v>
      </c>
      <c r="I1204" s="1" t="s">
        <v>86</v>
      </c>
      <c r="J1204" s="3">
        <v>2</v>
      </c>
      <c r="K1204" s="2">
        <v>24.04</v>
      </c>
      <c r="L1204" s="2">
        <v>0.05</v>
      </c>
      <c r="M1204" s="2">
        <v>45.68</v>
      </c>
      <c r="N1204" s="2">
        <v>17.36</v>
      </c>
      <c r="O1204" s="1" t="s">
        <v>44</v>
      </c>
      <c r="P1204" s="1" t="s">
        <v>136</v>
      </c>
      <c r="Q1204" s="1" t="s">
        <v>28</v>
      </c>
      <c r="R1204" s="3">
        <v>4</v>
      </c>
      <c r="S1204" s="3">
        <f t="shared" si="55"/>
        <v>2025</v>
      </c>
      <c r="T1204" s="3">
        <f t="shared" si="54"/>
        <v>1</v>
      </c>
      <c r="U1204" t="str">
        <f t="shared" si="56"/>
        <v>January</v>
      </c>
    </row>
    <row r="1205" spans="1:21" x14ac:dyDescent="0.3">
      <c r="A1205" t="s">
        <v>2313</v>
      </c>
      <c r="B1205" s="11">
        <v>45784</v>
      </c>
      <c r="C1205" t="s">
        <v>2314</v>
      </c>
      <c r="D1205" s="1" t="s">
        <v>315</v>
      </c>
      <c r="E1205" s="1" t="s">
        <v>123</v>
      </c>
      <c r="F1205" s="1" t="s">
        <v>57</v>
      </c>
      <c r="G1205" s="1" t="s">
        <v>170</v>
      </c>
      <c r="H1205" s="1" t="s">
        <v>33</v>
      </c>
      <c r="I1205" s="1" t="s">
        <v>34</v>
      </c>
      <c r="J1205" s="3">
        <v>2</v>
      </c>
      <c r="K1205" s="2">
        <v>41.95</v>
      </c>
      <c r="L1205" s="2">
        <v>0.15</v>
      </c>
      <c r="M1205" s="2">
        <v>71.31</v>
      </c>
      <c r="N1205" s="2">
        <v>14.42</v>
      </c>
      <c r="O1205" s="1" t="s">
        <v>35</v>
      </c>
      <c r="P1205" s="1" t="s">
        <v>27</v>
      </c>
      <c r="Q1205" s="1" t="s">
        <v>81</v>
      </c>
      <c r="R1205" s="3">
        <v>5</v>
      </c>
      <c r="S1205" s="3">
        <f t="shared" si="55"/>
        <v>2025</v>
      </c>
      <c r="T1205" s="3">
        <f t="shared" si="54"/>
        <v>5</v>
      </c>
      <c r="U1205" t="str">
        <f t="shared" si="56"/>
        <v>May</v>
      </c>
    </row>
    <row r="1206" spans="1:21" x14ac:dyDescent="0.3">
      <c r="A1206" t="s">
        <v>2315</v>
      </c>
      <c r="B1206" s="11">
        <v>45849</v>
      </c>
      <c r="C1206" t="s">
        <v>2316</v>
      </c>
      <c r="D1206" s="1" t="s">
        <v>178</v>
      </c>
      <c r="E1206" s="1" t="s">
        <v>48</v>
      </c>
      <c r="F1206" s="1" t="s">
        <v>49</v>
      </c>
      <c r="G1206" s="1" t="s">
        <v>50</v>
      </c>
      <c r="H1206" s="1" t="s">
        <v>150</v>
      </c>
      <c r="I1206" s="1" t="s">
        <v>97</v>
      </c>
      <c r="J1206" s="3">
        <v>1</v>
      </c>
      <c r="K1206" s="2">
        <v>69.83</v>
      </c>
      <c r="L1206" s="2">
        <v>0</v>
      </c>
      <c r="M1206" s="2">
        <v>69.83</v>
      </c>
      <c r="N1206" s="2">
        <v>17.48</v>
      </c>
      <c r="O1206" s="1" t="s">
        <v>80</v>
      </c>
      <c r="P1206" s="1" t="s">
        <v>27</v>
      </c>
      <c r="Q1206" s="1" t="s">
        <v>81</v>
      </c>
      <c r="R1206" s="3">
        <v>4</v>
      </c>
      <c r="S1206" s="3">
        <f t="shared" si="55"/>
        <v>2025</v>
      </c>
      <c r="T1206" s="3">
        <f t="shared" si="54"/>
        <v>7</v>
      </c>
      <c r="U1206" t="str">
        <f t="shared" si="56"/>
        <v>July</v>
      </c>
    </row>
    <row r="1207" spans="1:21" x14ac:dyDescent="0.3">
      <c r="A1207" t="s">
        <v>2317</v>
      </c>
      <c r="B1207" s="11">
        <v>45959</v>
      </c>
      <c r="C1207" t="s">
        <v>2318</v>
      </c>
      <c r="D1207" s="1" t="s">
        <v>260</v>
      </c>
      <c r="E1207" s="1" t="s">
        <v>40</v>
      </c>
      <c r="F1207" s="1" t="s">
        <v>41</v>
      </c>
      <c r="G1207" s="1" t="s">
        <v>343</v>
      </c>
      <c r="H1207" s="1" t="s">
        <v>146</v>
      </c>
      <c r="I1207" s="1" t="s">
        <v>67</v>
      </c>
      <c r="J1207" s="3">
        <v>3</v>
      </c>
      <c r="K1207" s="2">
        <v>75.03</v>
      </c>
      <c r="L1207" s="2">
        <v>0</v>
      </c>
      <c r="M1207" s="2">
        <v>225.1</v>
      </c>
      <c r="N1207" s="2">
        <v>55.25</v>
      </c>
      <c r="O1207" s="1" t="s">
        <v>35</v>
      </c>
      <c r="P1207" s="1" t="s">
        <v>27</v>
      </c>
      <c r="Q1207" s="1" t="s">
        <v>28</v>
      </c>
      <c r="R1207" s="3">
        <v>4</v>
      </c>
      <c r="S1207" s="3">
        <f t="shared" si="55"/>
        <v>2025</v>
      </c>
      <c r="T1207" s="3">
        <f t="shared" si="54"/>
        <v>10</v>
      </c>
      <c r="U1207" t="str">
        <f t="shared" si="56"/>
        <v>October</v>
      </c>
    </row>
    <row r="1208" spans="1:21" x14ac:dyDescent="0.3">
      <c r="A1208" t="s">
        <v>2319</v>
      </c>
      <c r="B1208" s="11">
        <v>45925</v>
      </c>
      <c r="C1208" t="s">
        <v>2320</v>
      </c>
      <c r="D1208" s="1" t="s">
        <v>315</v>
      </c>
      <c r="E1208" s="1" t="s">
        <v>123</v>
      </c>
      <c r="F1208" s="1" t="s">
        <v>57</v>
      </c>
      <c r="G1208" s="1" t="s">
        <v>337</v>
      </c>
      <c r="H1208" s="1" t="s">
        <v>59</v>
      </c>
      <c r="I1208" s="1" t="s">
        <v>60</v>
      </c>
      <c r="J1208" s="3">
        <v>3</v>
      </c>
      <c r="K1208" s="2">
        <v>45.62</v>
      </c>
      <c r="L1208" s="2">
        <v>0.1</v>
      </c>
      <c r="M1208" s="2">
        <v>123.18</v>
      </c>
      <c r="N1208" s="2">
        <v>28.95</v>
      </c>
      <c r="O1208" s="1" t="s">
        <v>44</v>
      </c>
      <c r="P1208" s="1" t="s">
        <v>27</v>
      </c>
      <c r="Q1208" s="1" t="s">
        <v>28</v>
      </c>
      <c r="R1208" s="3">
        <v>5</v>
      </c>
      <c r="S1208" s="3">
        <f t="shared" si="55"/>
        <v>2025</v>
      </c>
      <c r="T1208" s="3">
        <f t="shared" si="54"/>
        <v>9</v>
      </c>
      <c r="U1208" t="str">
        <f t="shared" si="56"/>
        <v>September</v>
      </c>
    </row>
    <row r="1209" spans="1:21" x14ac:dyDescent="0.3">
      <c r="A1209" t="s">
        <v>2321</v>
      </c>
      <c r="B1209" s="11">
        <v>45832</v>
      </c>
      <c r="C1209" t="s">
        <v>2322</v>
      </c>
      <c r="D1209" s="1" t="s">
        <v>189</v>
      </c>
      <c r="E1209" s="1" t="s">
        <v>21</v>
      </c>
      <c r="F1209" s="1" t="s">
        <v>22</v>
      </c>
      <c r="G1209" s="1" t="s">
        <v>32</v>
      </c>
      <c r="H1209" s="1" t="s">
        <v>66</v>
      </c>
      <c r="I1209" s="1" t="s">
        <v>67</v>
      </c>
      <c r="J1209" s="3">
        <v>1</v>
      </c>
      <c r="K1209" s="2">
        <v>52.52</v>
      </c>
      <c r="L1209" s="2">
        <v>0</v>
      </c>
      <c r="M1209" s="2">
        <v>52.52</v>
      </c>
      <c r="N1209" s="2">
        <v>10.85</v>
      </c>
      <c r="O1209" s="1" t="s">
        <v>35</v>
      </c>
      <c r="P1209" s="1" t="s">
        <v>136</v>
      </c>
      <c r="Q1209" s="1" t="s">
        <v>28</v>
      </c>
      <c r="R1209" s="3">
        <v>5</v>
      </c>
      <c r="S1209" s="3">
        <f t="shared" si="55"/>
        <v>2025</v>
      </c>
      <c r="T1209" s="3">
        <f t="shared" si="54"/>
        <v>6</v>
      </c>
      <c r="U1209" t="str">
        <f t="shared" si="56"/>
        <v>June</v>
      </c>
    </row>
    <row r="1210" spans="1:21" x14ac:dyDescent="0.3">
      <c r="A1210" t="s">
        <v>2323</v>
      </c>
      <c r="B1210" s="11">
        <v>45764</v>
      </c>
      <c r="C1210" t="s">
        <v>803</v>
      </c>
      <c r="D1210" s="1" t="s">
        <v>47</v>
      </c>
      <c r="E1210" s="1" t="s">
        <v>71</v>
      </c>
      <c r="F1210" s="1" t="s">
        <v>72</v>
      </c>
      <c r="G1210" s="1" t="s">
        <v>368</v>
      </c>
      <c r="H1210" s="1" t="s">
        <v>43</v>
      </c>
      <c r="I1210" s="1" t="s">
        <v>34</v>
      </c>
      <c r="J1210" s="3">
        <v>1</v>
      </c>
      <c r="K1210" s="2">
        <v>96.45</v>
      </c>
      <c r="L1210" s="2">
        <v>0.1</v>
      </c>
      <c r="M1210" s="2">
        <v>86.81</v>
      </c>
      <c r="N1210" s="2">
        <v>21.89</v>
      </c>
      <c r="O1210" s="1" t="s">
        <v>44</v>
      </c>
      <c r="P1210" s="1" t="s">
        <v>27</v>
      </c>
      <c r="Q1210" s="1" t="s">
        <v>28</v>
      </c>
      <c r="R1210" s="3">
        <v>4</v>
      </c>
      <c r="S1210" s="3">
        <f t="shared" si="55"/>
        <v>2025</v>
      </c>
      <c r="T1210" s="3">
        <f t="shared" si="54"/>
        <v>4</v>
      </c>
      <c r="U1210" t="str">
        <f t="shared" si="56"/>
        <v>April</v>
      </c>
    </row>
    <row r="1211" spans="1:21" x14ac:dyDescent="0.3">
      <c r="A1211" t="s">
        <v>2324</v>
      </c>
      <c r="B1211" s="11">
        <v>46022</v>
      </c>
      <c r="C1211" t="s">
        <v>2100</v>
      </c>
      <c r="D1211" s="1" t="s">
        <v>201</v>
      </c>
      <c r="E1211" s="1" t="s">
        <v>56</v>
      </c>
      <c r="F1211" s="1" t="s">
        <v>57</v>
      </c>
      <c r="G1211" s="1" t="s">
        <v>279</v>
      </c>
      <c r="H1211" s="1" t="s">
        <v>78</v>
      </c>
      <c r="I1211" s="1" t="s">
        <v>79</v>
      </c>
      <c r="J1211" s="3">
        <v>2</v>
      </c>
      <c r="K1211" s="2">
        <v>19.54</v>
      </c>
      <c r="L1211" s="2">
        <v>0.1</v>
      </c>
      <c r="M1211" s="2">
        <v>35.17</v>
      </c>
      <c r="N1211" s="2">
        <v>14.19</v>
      </c>
      <c r="O1211" s="1" t="s">
        <v>26</v>
      </c>
      <c r="P1211" s="1" t="s">
        <v>27</v>
      </c>
      <c r="Q1211" s="1" t="s">
        <v>36</v>
      </c>
      <c r="R1211" s="3">
        <v>4</v>
      </c>
      <c r="S1211" s="3">
        <f t="shared" si="55"/>
        <v>2025</v>
      </c>
      <c r="T1211" s="3">
        <f t="shared" si="54"/>
        <v>12</v>
      </c>
      <c r="U1211" t="str">
        <f t="shared" si="56"/>
        <v>December</v>
      </c>
    </row>
    <row r="1212" spans="1:21" x14ac:dyDescent="0.3">
      <c r="A1212" t="s">
        <v>2325</v>
      </c>
      <c r="B1212" s="11">
        <v>45824</v>
      </c>
      <c r="C1212" t="s">
        <v>2326</v>
      </c>
      <c r="D1212" s="1" t="s">
        <v>153</v>
      </c>
      <c r="E1212" s="1" t="s">
        <v>48</v>
      </c>
      <c r="F1212" s="1" t="s">
        <v>49</v>
      </c>
      <c r="G1212" s="1" t="s">
        <v>340</v>
      </c>
      <c r="H1212" s="1" t="s">
        <v>150</v>
      </c>
      <c r="I1212" s="1" t="s">
        <v>97</v>
      </c>
      <c r="J1212" s="3">
        <v>2</v>
      </c>
      <c r="K1212" s="2">
        <v>72.77</v>
      </c>
      <c r="L1212" s="2">
        <v>0.1</v>
      </c>
      <c r="M1212" s="2">
        <v>130.97999999999999</v>
      </c>
      <c r="N1212" s="2">
        <v>31.67</v>
      </c>
      <c r="O1212" s="1" t="s">
        <v>44</v>
      </c>
      <c r="P1212" s="1" t="s">
        <v>52</v>
      </c>
      <c r="Q1212" s="1" t="s">
        <v>81</v>
      </c>
      <c r="R1212" s="3">
        <v>2</v>
      </c>
      <c r="S1212" s="3">
        <f t="shared" si="55"/>
        <v>2025</v>
      </c>
      <c r="T1212" s="3">
        <f t="shared" si="54"/>
        <v>6</v>
      </c>
      <c r="U1212" t="str">
        <f t="shared" si="56"/>
        <v>June</v>
      </c>
    </row>
    <row r="1213" spans="1:21" x14ac:dyDescent="0.3">
      <c r="A1213" t="s">
        <v>2327</v>
      </c>
      <c r="B1213" s="11">
        <v>45834</v>
      </c>
      <c r="C1213" t="s">
        <v>2328</v>
      </c>
      <c r="D1213" s="1" t="s">
        <v>76</v>
      </c>
      <c r="E1213" s="1" t="s">
        <v>48</v>
      </c>
      <c r="F1213" s="1" t="s">
        <v>49</v>
      </c>
      <c r="G1213" s="1" t="s">
        <v>50</v>
      </c>
      <c r="H1213" s="1" t="s">
        <v>33</v>
      </c>
      <c r="I1213" s="1" t="s">
        <v>34</v>
      </c>
      <c r="J1213" s="3">
        <v>2</v>
      </c>
      <c r="K1213" s="2">
        <v>38.78</v>
      </c>
      <c r="L1213" s="2">
        <v>0.05</v>
      </c>
      <c r="M1213" s="2">
        <v>73.680000000000007</v>
      </c>
      <c r="N1213" s="2">
        <v>11.01</v>
      </c>
      <c r="O1213" s="1" t="s">
        <v>109</v>
      </c>
      <c r="P1213" s="1" t="s">
        <v>136</v>
      </c>
      <c r="Q1213" s="1" t="s">
        <v>36</v>
      </c>
      <c r="R1213" s="3">
        <v>5</v>
      </c>
      <c r="S1213" s="3">
        <f t="shared" si="55"/>
        <v>2025</v>
      </c>
      <c r="T1213" s="3">
        <f t="shared" si="54"/>
        <v>6</v>
      </c>
      <c r="U1213" t="str">
        <f t="shared" si="56"/>
        <v>June</v>
      </c>
    </row>
    <row r="1214" spans="1:21" x14ac:dyDescent="0.3">
      <c r="A1214" t="s">
        <v>2329</v>
      </c>
      <c r="B1214" s="11">
        <v>45721</v>
      </c>
      <c r="C1214" t="s">
        <v>319</v>
      </c>
      <c r="D1214" s="1" t="s">
        <v>93</v>
      </c>
      <c r="E1214" s="1" t="s">
        <v>40</v>
      </c>
      <c r="F1214" s="1" t="s">
        <v>41</v>
      </c>
      <c r="G1214" s="1" t="s">
        <v>192</v>
      </c>
      <c r="H1214" s="1" t="s">
        <v>135</v>
      </c>
      <c r="I1214" s="1" t="s">
        <v>60</v>
      </c>
      <c r="J1214" s="3">
        <v>2</v>
      </c>
      <c r="K1214" s="2">
        <v>191.36</v>
      </c>
      <c r="L1214" s="2">
        <v>0.2</v>
      </c>
      <c r="M1214" s="2">
        <v>306.17</v>
      </c>
      <c r="N1214" s="2">
        <v>50.9</v>
      </c>
      <c r="O1214" s="1" t="s">
        <v>109</v>
      </c>
      <c r="P1214" s="1" t="s">
        <v>27</v>
      </c>
      <c r="Q1214" s="1" t="s">
        <v>28</v>
      </c>
      <c r="R1214" s="3">
        <v>4</v>
      </c>
      <c r="S1214" s="3">
        <f t="shared" si="55"/>
        <v>2025</v>
      </c>
      <c r="T1214" s="3">
        <f t="shared" si="54"/>
        <v>3</v>
      </c>
      <c r="U1214" t="str">
        <f t="shared" si="56"/>
        <v>March</v>
      </c>
    </row>
    <row r="1215" spans="1:21" x14ac:dyDescent="0.3">
      <c r="A1215" t="s">
        <v>2330</v>
      </c>
      <c r="B1215" s="11">
        <v>45967</v>
      </c>
      <c r="C1215" t="s">
        <v>2331</v>
      </c>
      <c r="D1215" s="1" t="s">
        <v>189</v>
      </c>
      <c r="E1215" s="1" t="s">
        <v>100</v>
      </c>
      <c r="F1215" s="1" t="s">
        <v>57</v>
      </c>
      <c r="G1215" s="1" t="s">
        <v>221</v>
      </c>
      <c r="H1215" s="1" t="s">
        <v>90</v>
      </c>
      <c r="I1215" s="1" t="s">
        <v>86</v>
      </c>
      <c r="J1215" s="3">
        <v>2</v>
      </c>
      <c r="K1215" s="2">
        <v>101.22</v>
      </c>
      <c r="L1215" s="2">
        <v>0.05</v>
      </c>
      <c r="M1215" s="2">
        <v>192.33</v>
      </c>
      <c r="N1215" s="2">
        <v>38.94</v>
      </c>
      <c r="O1215" s="1" t="s">
        <v>44</v>
      </c>
      <c r="P1215" s="1" t="s">
        <v>52</v>
      </c>
      <c r="Q1215" s="1" t="s">
        <v>28</v>
      </c>
      <c r="R1215" s="3">
        <v>4</v>
      </c>
      <c r="S1215" s="3">
        <f t="shared" si="55"/>
        <v>2025</v>
      </c>
      <c r="T1215" s="3">
        <f t="shared" si="54"/>
        <v>11</v>
      </c>
      <c r="U1215" t="str">
        <f t="shared" si="56"/>
        <v>November</v>
      </c>
    </row>
    <row r="1216" spans="1:21" x14ac:dyDescent="0.3">
      <c r="A1216" t="s">
        <v>2332</v>
      </c>
      <c r="B1216" s="11">
        <v>45929</v>
      </c>
      <c r="C1216" t="s">
        <v>1685</v>
      </c>
      <c r="D1216" s="1" t="s">
        <v>153</v>
      </c>
      <c r="E1216" s="1" t="s">
        <v>40</v>
      </c>
      <c r="F1216" s="1" t="s">
        <v>41</v>
      </c>
      <c r="G1216" s="1" t="s">
        <v>216</v>
      </c>
      <c r="H1216" s="1" t="s">
        <v>51</v>
      </c>
      <c r="I1216" s="1" t="s">
        <v>34</v>
      </c>
      <c r="J1216" s="3">
        <v>2</v>
      </c>
      <c r="K1216" s="2">
        <v>128.99</v>
      </c>
      <c r="L1216" s="2">
        <v>0.2</v>
      </c>
      <c r="M1216" s="2">
        <v>206.39</v>
      </c>
      <c r="N1216" s="2">
        <v>37.369999999999997</v>
      </c>
      <c r="O1216" s="1" t="s">
        <v>35</v>
      </c>
      <c r="P1216" s="1" t="s">
        <v>27</v>
      </c>
      <c r="Q1216" s="1" t="s">
        <v>28</v>
      </c>
      <c r="R1216" s="3">
        <v>3</v>
      </c>
      <c r="S1216" s="3">
        <f t="shared" si="55"/>
        <v>2025</v>
      </c>
      <c r="T1216" s="3">
        <f t="shared" si="54"/>
        <v>9</v>
      </c>
      <c r="U1216" t="str">
        <f t="shared" si="56"/>
        <v>September</v>
      </c>
    </row>
    <row r="1217" spans="1:21" x14ac:dyDescent="0.3">
      <c r="A1217" t="s">
        <v>2333</v>
      </c>
      <c r="B1217" s="11">
        <v>45744</v>
      </c>
      <c r="C1217" t="s">
        <v>2334</v>
      </c>
      <c r="D1217" s="1" t="s">
        <v>118</v>
      </c>
      <c r="E1217" s="1" t="s">
        <v>64</v>
      </c>
      <c r="F1217" s="1" t="s">
        <v>65</v>
      </c>
      <c r="G1217" s="1" t="s">
        <v>213</v>
      </c>
      <c r="H1217" s="1" t="s">
        <v>293</v>
      </c>
      <c r="I1217" s="1" t="s">
        <v>86</v>
      </c>
      <c r="J1217" s="3">
        <v>2</v>
      </c>
      <c r="K1217" s="2">
        <v>25.87</v>
      </c>
      <c r="L1217" s="2">
        <v>0</v>
      </c>
      <c r="M1217" s="2">
        <v>51.74</v>
      </c>
      <c r="N1217" s="2">
        <v>18.48</v>
      </c>
      <c r="O1217" s="1" t="s">
        <v>109</v>
      </c>
      <c r="P1217" s="1" t="s">
        <v>27</v>
      </c>
      <c r="Q1217" s="1" t="s">
        <v>28</v>
      </c>
      <c r="R1217" s="3">
        <v>5</v>
      </c>
      <c r="S1217" s="3">
        <f t="shared" si="55"/>
        <v>2025</v>
      </c>
      <c r="T1217" s="3">
        <f t="shared" si="54"/>
        <v>3</v>
      </c>
      <c r="U1217" t="str">
        <f t="shared" si="56"/>
        <v>March</v>
      </c>
    </row>
    <row r="1218" spans="1:21" x14ac:dyDescent="0.3">
      <c r="A1218" t="s">
        <v>2335</v>
      </c>
      <c r="B1218" s="11">
        <v>45690</v>
      </c>
      <c r="C1218" t="s">
        <v>181</v>
      </c>
      <c r="D1218" s="1" t="s">
        <v>166</v>
      </c>
      <c r="E1218" s="1" t="s">
        <v>123</v>
      </c>
      <c r="F1218" s="1" t="s">
        <v>57</v>
      </c>
      <c r="G1218" s="1" t="s">
        <v>337</v>
      </c>
      <c r="H1218" s="1" t="s">
        <v>293</v>
      </c>
      <c r="I1218" s="1" t="s">
        <v>86</v>
      </c>
      <c r="J1218" s="3">
        <v>1</v>
      </c>
      <c r="K1218" s="2">
        <v>25.01</v>
      </c>
      <c r="L1218" s="2">
        <v>0.2</v>
      </c>
      <c r="M1218" s="2">
        <v>20.010000000000002</v>
      </c>
      <c r="N1218" s="2">
        <v>7.35</v>
      </c>
      <c r="O1218" s="1" t="s">
        <v>44</v>
      </c>
      <c r="P1218" s="1" t="s">
        <v>27</v>
      </c>
      <c r="Q1218" s="1" t="s">
        <v>28</v>
      </c>
      <c r="R1218" s="3">
        <v>5</v>
      </c>
      <c r="S1218" s="3">
        <f t="shared" si="55"/>
        <v>2025</v>
      </c>
      <c r="T1218" s="3">
        <f t="shared" ref="T1218:T1281" si="57">MONTH(B1218)</f>
        <v>2</v>
      </c>
      <c r="U1218" t="str">
        <f t="shared" si="56"/>
        <v>February</v>
      </c>
    </row>
    <row r="1219" spans="1:21" x14ac:dyDescent="0.3">
      <c r="A1219" t="s">
        <v>2336</v>
      </c>
      <c r="B1219" s="11">
        <v>45924</v>
      </c>
      <c r="C1219" t="s">
        <v>2337</v>
      </c>
      <c r="D1219" s="1" t="s">
        <v>166</v>
      </c>
      <c r="E1219" s="1" t="s">
        <v>48</v>
      </c>
      <c r="F1219" s="1" t="s">
        <v>49</v>
      </c>
      <c r="G1219" s="1" t="s">
        <v>340</v>
      </c>
      <c r="H1219" s="1" t="s">
        <v>108</v>
      </c>
      <c r="I1219" s="1" t="s">
        <v>86</v>
      </c>
      <c r="J1219" s="3">
        <v>3</v>
      </c>
      <c r="K1219" s="2">
        <v>144.47</v>
      </c>
      <c r="L1219" s="2">
        <v>0.2</v>
      </c>
      <c r="M1219" s="2">
        <v>346.74</v>
      </c>
      <c r="N1219" s="2">
        <v>50.39</v>
      </c>
      <c r="O1219" s="1" t="s">
        <v>44</v>
      </c>
      <c r="P1219" s="1" t="s">
        <v>136</v>
      </c>
      <c r="Q1219" s="1" t="s">
        <v>36</v>
      </c>
      <c r="R1219" s="3">
        <v>2</v>
      </c>
      <c r="S1219" s="3">
        <f t="shared" ref="S1219:S1282" si="58">YEAR(B1219)</f>
        <v>2025</v>
      </c>
      <c r="T1219" s="3">
        <f t="shared" si="57"/>
        <v>9</v>
      </c>
      <c r="U1219" t="str">
        <f t="shared" ref="U1219:U1282" si="59">TEXT(B1219,"mmmm")</f>
        <v>September</v>
      </c>
    </row>
    <row r="1220" spans="1:21" x14ac:dyDescent="0.3">
      <c r="A1220" t="s">
        <v>2338</v>
      </c>
      <c r="B1220" s="11">
        <v>45913</v>
      </c>
      <c r="C1220" t="s">
        <v>1087</v>
      </c>
      <c r="D1220" s="1" t="s">
        <v>153</v>
      </c>
      <c r="E1220" s="1" t="s">
        <v>143</v>
      </c>
      <c r="F1220" s="1" t="s">
        <v>144</v>
      </c>
      <c r="G1220" s="1" t="s">
        <v>145</v>
      </c>
      <c r="H1220" s="1" t="s">
        <v>108</v>
      </c>
      <c r="I1220" s="1" t="s">
        <v>86</v>
      </c>
      <c r="J1220" s="3">
        <v>5</v>
      </c>
      <c r="K1220" s="2">
        <v>156.27000000000001</v>
      </c>
      <c r="L1220" s="2">
        <v>0.15</v>
      </c>
      <c r="M1220" s="2">
        <v>664.15</v>
      </c>
      <c r="N1220" s="2">
        <v>150.54</v>
      </c>
      <c r="O1220" s="1" t="s">
        <v>80</v>
      </c>
      <c r="P1220" s="1" t="s">
        <v>27</v>
      </c>
      <c r="Q1220" s="1" t="s">
        <v>81</v>
      </c>
      <c r="R1220" s="3">
        <v>4</v>
      </c>
      <c r="S1220" s="3">
        <f t="shared" si="58"/>
        <v>2025</v>
      </c>
      <c r="T1220" s="3">
        <f t="shared" si="57"/>
        <v>9</v>
      </c>
      <c r="U1220" t="str">
        <f t="shared" si="59"/>
        <v>September</v>
      </c>
    </row>
    <row r="1221" spans="1:21" x14ac:dyDescent="0.3">
      <c r="A1221" t="s">
        <v>2339</v>
      </c>
      <c r="B1221" s="11">
        <v>45764</v>
      </c>
      <c r="C1221" t="s">
        <v>2340</v>
      </c>
      <c r="D1221" s="1" t="s">
        <v>39</v>
      </c>
      <c r="E1221" s="1" t="s">
        <v>40</v>
      </c>
      <c r="F1221" s="1" t="s">
        <v>41</v>
      </c>
      <c r="G1221" s="1" t="s">
        <v>186</v>
      </c>
      <c r="H1221" s="1" t="s">
        <v>33</v>
      </c>
      <c r="I1221" s="1" t="s">
        <v>34</v>
      </c>
      <c r="J1221" s="3">
        <v>4</v>
      </c>
      <c r="K1221" s="2">
        <v>40.42</v>
      </c>
      <c r="L1221" s="2">
        <v>0.2</v>
      </c>
      <c r="M1221" s="2">
        <v>129.35</v>
      </c>
      <c r="N1221" s="2">
        <v>26.64</v>
      </c>
      <c r="O1221" s="1" t="s">
        <v>80</v>
      </c>
      <c r="P1221" s="1" t="s">
        <v>52</v>
      </c>
      <c r="Q1221" s="1" t="s">
        <v>28</v>
      </c>
      <c r="R1221" s="3">
        <v>5</v>
      </c>
      <c r="S1221" s="3">
        <f t="shared" si="58"/>
        <v>2025</v>
      </c>
      <c r="T1221" s="3">
        <f t="shared" si="57"/>
        <v>4</v>
      </c>
      <c r="U1221" t="str">
        <f t="shared" si="59"/>
        <v>April</v>
      </c>
    </row>
    <row r="1222" spans="1:21" x14ac:dyDescent="0.3">
      <c r="A1222" t="s">
        <v>2341</v>
      </c>
      <c r="B1222" s="11">
        <v>46010</v>
      </c>
      <c r="C1222" t="s">
        <v>226</v>
      </c>
      <c r="D1222" s="1" t="s">
        <v>315</v>
      </c>
      <c r="E1222" s="1" t="s">
        <v>40</v>
      </c>
      <c r="F1222" s="1" t="s">
        <v>41</v>
      </c>
      <c r="G1222" s="1" t="s">
        <v>186</v>
      </c>
      <c r="H1222" s="1" t="s">
        <v>146</v>
      </c>
      <c r="I1222" s="1" t="s">
        <v>67</v>
      </c>
      <c r="J1222" s="3">
        <v>2</v>
      </c>
      <c r="K1222" s="2">
        <v>79.22</v>
      </c>
      <c r="L1222" s="2">
        <v>0.15</v>
      </c>
      <c r="M1222" s="2">
        <v>134.68</v>
      </c>
      <c r="N1222" s="2">
        <v>30.47</v>
      </c>
      <c r="O1222" s="1" t="s">
        <v>44</v>
      </c>
      <c r="P1222" s="1" t="s">
        <v>27</v>
      </c>
      <c r="Q1222" s="1" t="s">
        <v>28</v>
      </c>
      <c r="R1222" s="3">
        <v>4</v>
      </c>
      <c r="S1222" s="3">
        <f t="shared" si="58"/>
        <v>2025</v>
      </c>
      <c r="T1222" s="3">
        <f t="shared" si="57"/>
        <v>12</v>
      </c>
      <c r="U1222" t="str">
        <f t="shared" si="59"/>
        <v>December</v>
      </c>
    </row>
    <row r="1223" spans="1:21" x14ac:dyDescent="0.3">
      <c r="A1223" t="s">
        <v>2342</v>
      </c>
      <c r="B1223" s="11">
        <v>45717</v>
      </c>
      <c r="C1223" t="s">
        <v>2102</v>
      </c>
      <c r="D1223" s="1" t="s">
        <v>166</v>
      </c>
      <c r="E1223" s="1" t="s">
        <v>56</v>
      </c>
      <c r="F1223" s="1" t="s">
        <v>57</v>
      </c>
      <c r="G1223" s="1" t="s">
        <v>255</v>
      </c>
      <c r="H1223" s="1" t="s">
        <v>51</v>
      </c>
      <c r="I1223" s="1" t="s">
        <v>34</v>
      </c>
      <c r="J1223" s="3">
        <v>1</v>
      </c>
      <c r="K1223" s="2">
        <v>139.79</v>
      </c>
      <c r="L1223" s="2">
        <v>0.05</v>
      </c>
      <c r="M1223" s="2">
        <v>132.80000000000001</v>
      </c>
      <c r="N1223" s="2">
        <v>21.29</v>
      </c>
      <c r="O1223" s="1" t="s">
        <v>80</v>
      </c>
      <c r="P1223" s="1" t="s">
        <v>27</v>
      </c>
      <c r="Q1223" s="1" t="s">
        <v>81</v>
      </c>
      <c r="R1223" s="3">
        <v>4</v>
      </c>
      <c r="S1223" s="3">
        <f t="shared" si="58"/>
        <v>2025</v>
      </c>
      <c r="T1223" s="3">
        <f t="shared" si="57"/>
        <v>3</v>
      </c>
      <c r="U1223" t="str">
        <f t="shared" si="59"/>
        <v>March</v>
      </c>
    </row>
    <row r="1224" spans="1:21" x14ac:dyDescent="0.3">
      <c r="A1224" t="s">
        <v>2343</v>
      </c>
      <c r="B1224" s="11">
        <v>45827</v>
      </c>
      <c r="C1224" t="s">
        <v>1969</v>
      </c>
      <c r="D1224" s="1" t="s">
        <v>185</v>
      </c>
      <c r="E1224" s="1" t="s">
        <v>123</v>
      </c>
      <c r="F1224" s="1" t="s">
        <v>57</v>
      </c>
      <c r="G1224" s="1" t="s">
        <v>124</v>
      </c>
      <c r="H1224" s="1" t="s">
        <v>135</v>
      </c>
      <c r="I1224" s="1" t="s">
        <v>60</v>
      </c>
      <c r="J1224" s="3">
        <v>2</v>
      </c>
      <c r="K1224" s="2">
        <v>176.61</v>
      </c>
      <c r="L1224" s="2">
        <v>0.1</v>
      </c>
      <c r="M1224" s="2">
        <v>317.89</v>
      </c>
      <c r="N1224" s="2">
        <v>30.36</v>
      </c>
      <c r="O1224" s="1" t="s">
        <v>80</v>
      </c>
      <c r="P1224" s="1" t="s">
        <v>136</v>
      </c>
      <c r="Q1224" s="1" t="s">
        <v>36</v>
      </c>
      <c r="R1224" s="3">
        <v>4</v>
      </c>
      <c r="S1224" s="3">
        <f t="shared" si="58"/>
        <v>2025</v>
      </c>
      <c r="T1224" s="3">
        <f t="shared" si="57"/>
        <v>6</v>
      </c>
      <c r="U1224" t="str">
        <f t="shared" si="59"/>
        <v>June</v>
      </c>
    </row>
    <row r="1225" spans="1:21" x14ac:dyDescent="0.3">
      <c r="A1225" t="s">
        <v>2344</v>
      </c>
      <c r="B1225" s="11">
        <v>46008</v>
      </c>
      <c r="C1225" t="s">
        <v>2345</v>
      </c>
      <c r="D1225" s="1" t="s">
        <v>201</v>
      </c>
      <c r="E1225" s="1" t="s">
        <v>64</v>
      </c>
      <c r="F1225" s="1" t="s">
        <v>65</v>
      </c>
      <c r="G1225" s="1" t="s">
        <v>195</v>
      </c>
      <c r="H1225" s="1" t="s">
        <v>125</v>
      </c>
      <c r="I1225" s="1" t="s">
        <v>34</v>
      </c>
      <c r="J1225" s="3">
        <v>1</v>
      </c>
      <c r="K1225" s="2">
        <v>158.80000000000001</v>
      </c>
      <c r="L1225" s="2">
        <v>0</v>
      </c>
      <c r="M1225" s="2">
        <v>158.80000000000001</v>
      </c>
      <c r="N1225" s="2">
        <v>35.799999999999997</v>
      </c>
      <c r="O1225" s="1" t="s">
        <v>44</v>
      </c>
      <c r="P1225" s="1" t="s">
        <v>27</v>
      </c>
      <c r="Q1225" s="1" t="s">
        <v>36</v>
      </c>
      <c r="R1225" s="3">
        <v>4</v>
      </c>
      <c r="S1225" s="3">
        <f t="shared" si="58"/>
        <v>2025</v>
      </c>
      <c r="T1225" s="3">
        <f t="shared" si="57"/>
        <v>12</v>
      </c>
      <c r="U1225" t="str">
        <f t="shared" si="59"/>
        <v>December</v>
      </c>
    </row>
    <row r="1226" spans="1:21" x14ac:dyDescent="0.3">
      <c r="A1226" t="s">
        <v>2346</v>
      </c>
      <c r="B1226" s="11">
        <v>45822</v>
      </c>
      <c r="C1226" t="s">
        <v>970</v>
      </c>
      <c r="D1226" s="1" t="s">
        <v>118</v>
      </c>
      <c r="E1226" s="1" t="s">
        <v>48</v>
      </c>
      <c r="F1226" s="1" t="s">
        <v>49</v>
      </c>
      <c r="G1226" s="1" t="s">
        <v>340</v>
      </c>
      <c r="H1226" s="1" t="s">
        <v>135</v>
      </c>
      <c r="I1226" s="1" t="s">
        <v>60</v>
      </c>
      <c r="J1226" s="3">
        <v>1</v>
      </c>
      <c r="K1226" s="2">
        <v>186.39</v>
      </c>
      <c r="L1226" s="2">
        <v>0</v>
      </c>
      <c r="M1226" s="2">
        <v>186.39</v>
      </c>
      <c r="N1226" s="2">
        <v>39.270000000000003</v>
      </c>
      <c r="O1226" s="1" t="s">
        <v>44</v>
      </c>
      <c r="P1226" s="1" t="s">
        <v>27</v>
      </c>
      <c r="Q1226" s="1" t="s">
        <v>81</v>
      </c>
      <c r="R1226" s="3">
        <v>4</v>
      </c>
      <c r="S1226" s="3">
        <f t="shared" si="58"/>
        <v>2025</v>
      </c>
      <c r="T1226" s="3">
        <f t="shared" si="57"/>
        <v>6</v>
      </c>
      <c r="U1226" t="str">
        <f t="shared" si="59"/>
        <v>June</v>
      </c>
    </row>
    <row r="1227" spans="1:21" x14ac:dyDescent="0.3">
      <c r="A1227" t="s">
        <v>2347</v>
      </c>
      <c r="B1227" s="11">
        <v>45907</v>
      </c>
      <c r="C1227" t="s">
        <v>698</v>
      </c>
      <c r="D1227" s="1" t="s">
        <v>178</v>
      </c>
      <c r="E1227" s="1" t="s">
        <v>48</v>
      </c>
      <c r="F1227" s="1" t="s">
        <v>49</v>
      </c>
      <c r="G1227" s="1" t="s">
        <v>340</v>
      </c>
      <c r="H1227" s="1" t="s">
        <v>59</v>
      </c>
      <c r="I1227" s="1" t="s">
        <v>60</v>
      </c>
      <c r="J1227" s="3">
        <v>1</v>
      </c>
      <c r="K1227" s="2">
        <v>46.86</v>
      </c>
      <c r="L1227" s="2">
        <v>0.25</v>
      </c>
      <c r="M1227" s="2">
        <v>35.14</v>
      </c>
      <c r="N1227" s="2">
        <v>9.2899999999999991</v>
      </c>
      <c r="O1227" s="1" t="s">
        <v>109</v>
      </c>
      <c r="P1227" s="1" t="s">
        <v>52</v>
      </c>
      <c r="Q1227" s="1" t="s">
        <v>36</v>
      </c>
      <c r="R1227" s="3">
        <v>4</v>
      </c>
      <c r="S1227" s="3">
        <f t="shared" si="58"/>
        <v>2025</v>
      </c>
      <c r="T1227" s="3">
        <f t="shared" si="57"/>
        <v>9</v>
      </c>
      <c r="U1227" t="str">
        <f t="shared" si="59"/>
        <v>September</v>
      </c>
    </row>
    <row r="1228" spans="1:21" x14ac:dyDescent="0.3">
      <c r="A1228" t="s">
        <v>2348</v>
      </c>
      <c r="B1228" s="11">
        <v>45813</v>
      </c>
      <c r="C1228" t="s">
        <v>2349</v>
      </c>
      <c r="D1228" s="1" t="s">
        <v>166</v>
      </c>
      <c r="E1228" s="1" t="s">
        <v>100</v>
      </c>
      <c r="F1228" s="1" t="s">
        <v>57</v>
      </c>
      <c r="G1228" s="1" t="s">
        <v>221</v>
      </c>
      <c r="H1228" s="1" t="s">
        <v>108</v>
      </c>
      <c r="I1228" s="1" t="s">
        <v>86</v>
      </c>
      <c r="J1228" s="3">
        <v>2</v>
      </c>
      <c r="K1228" s="2">
        <v>151.74</v>
      </c>
      <c r="L1228" s="2">
        <v>0</v>
      </c>
      <c r="M1228" s="2">
        <v>303.47000000000003</v>
      </c>
      <c r="N1228" s="2">
        <v>63.53</v>
      </c>
      <c r="O1228" s="1" t="s">
        <v>80</v>
      </c>
      <c r="P1228" s="1" t="s">
        <v>27</v>
      </c>
      <c r="Q1228" s="1" t="s">
        <v>28</v>
      </c>
      <c r="R1228" s="3">
        <v>5</v>
      </c>
      <c r="S1228" s="3">
        <f t="shared" si="58"/>
        <v>2025</v>
      </c>
      <c r="T1228" s="3">
        <f t="shared" si="57"/>
        <v>6</v>
      </c>
      <c r="U1228" t="str">
        <f t="shared" si="59"/>
        <v>June</v>
      </c>
    </row>
    <row r="1229" spans="1:21" x14ac:dyDescent="0.3">
      <c r="A1229" t="s">
        <v>2350</v>
      </c>
      <c r="B1229" s="11">
        <v>45765</v>
      </c>
      <c r="C1229" t="s">
        <v>1361</v>
      </c>
      <c r="D1229" s="1" t="s">
        <v>244</v>
      </c>
      <c r="E1229" s="1" t="s">
        <v>48</v>
      </c>
      <c r="F1229" s="1" t="s">
        <v>49</v>
      </c>
      <c r="G1229" s="1" t="s">
        <v>50</v>
      </c>
      <c r="H1229" s="1" t="s">
        <v>85</v>
      </c>
      <c r="I1229" s="1" t="s">
        <v>86</v>
      </c>
      <c r="J1229" s="3">
        <v>1</v>
      </c>
      <c r="K1229" s="2">
        <v>138.05000000000001</v>
      </c>
      <c r="L1229" s="2">
        <v>0.05</v>
      </c>
      <c r="M1229" s="2">
        <v>131.15</v>
      </c>
      <c r="N1229" s="2">
        <v>26.08</v>
      </c>
      <c r="O1229" s="1" t="s">
        <v>44</v>
      </c>
      <c r="P1229" s="1" t="s">
        <v>27</v>
      </c>
      <c r="Q1229" s="1" t="s">
        <v>28</v>
      </c>
      <c r="R1229" s="3">
        <v>4</v>
      </c>
      <c r="S1229" s="3">
        <f t="shared" si="58"/>
        <v>2025</v>
      </c>
      <c r="T1229" s="3">
        <f t="shared" si="57"/>
        <v>4</v>
      </c>
      <c r="U1229" t="str">
        <f t="shared" si="59"/>
        <v>April</v>
      </c>
    </row>
    <row r="1230" spans="1:21" x14ac:dyDescent="0.3">
      <c r="A1230" t="s">
        <v>2351</v>
      </c>
      <c r="B1230" s="11">
        <v>46018</v>
      </c>
      <c r="C1230" t="s">
        <v>2352</v>
      </c>
      <c r="D1230" s="1" t="s">
        <v>209</v>
      </c>
      <c r="E1230" s="1" t="s">
        <v>100</v>
      </c>
      <c r="F1230" s="1" t="s">
        <v>57</v>
      </c>
      <c r="G1230" s="1" t="s">
        <v>154</v>
      </c>
      <c r="H1230" s="1" t="s">
        <v>59</v>
      </c>
      <c r="I1230" s="1" t="s">
        <v>60</v>
      </c>
      <c r="J1230" s="3">
        <v>3</v>
      </c>
      <c r="K1230" s="2">
        <v>44.08</v>
      </c>
      <c r="L1230" s="2">
        <v>0.15</v>
      </c>
      <c r="M1230" s="2">
        <v>112.4</v>
      </c>
      <c r="N1230" s="2">
        <v>28.07</v>
      </c>
      <c r="O1230" s="1" t="s">
        <v>80</v>
      </c>
      <c r="P1230" s="1" t="s">
        <v>136</v>
      </c>
      <c r="Q1230" s="1" t="s">
        <v>28</v>
      </c>
      <c r="R1230" s="3">
        <v>3</v>
      </c>
      <c r="S1230" s="3">
        <f t="shared" si="58"/>
        <v>2025</v>
      </c>
      <c r="T1230" s="3">
        <f t="shared" si="57"/>
        <v>12</v>
      </c>
      <c r="U1230" t="str">
        <f t="shared" si="59"/>
        <v>December</v>
      </c>
    </row>
    <row r="1231" spans="1:21" x14ac:dyDescent="0.3">
      <c r="A1231" t="s">
        <v>2353</v>
      </c>
      <c r="B1231" s="11">
        <v>45818</v>
      </c>
      <c r="C1231" t="s">
        <v>2354</v>
      </c>
      <c r="D1231" s="1" t="s">
        <v>175</v>
      </c>
      <c r="E1231" s="1" t="s">
        <v>21</v>
      </c>
      <c r="F1231" s="1" t="s">
        <v>22</v>
      </c>
      <c r="G1231" s="1" t="s">
        <v>227</v>
      </c>
      <c r="H1231" s="1" t="s">
        <v>182</v>
      </c>
      <c r="I1231" s="1" t="s">
        <v>34</v>
      </c>
      <c r="J1231" s="3">
        <v>1</v>
      </c>
      <c r="K1231" s="2">
        <v>73.010000000000005</v>
      </c>
      <c r="L1231" s="2">
        <v>0.05</v>
      </c>
      <c r="M1231" s="2">
        <v>69.36</v>
      </c>
      <c r="N1231" s="2">
        <v>20.49</v>
      </c>
      <c r="O1231" s="1" t="s">
        <v>35</v>
      </c>
      <c r="P1231" s="1" t="s">
        <v>136</v>
      </c>
      <c r="Q1231" s="1" t="s">
        <v>28</v>
      </c>
      <c r="R1231" s="3">
        <v>3</v>
      </c>
      <c r="S1231" s="3">
        <f t="shared" si="58"/>
        <v>2025</v>
      </c>
      <c r="T1231" s="3">
        <f t="shared" si="57"/>
        <v>6</v>
      </c>
      <c r="U1231" t="str">
        <f t="shared" si="59"/>
        <v>June</v>
      </c>
    </row>
    <row r="1232" spans="1:21" x14ac:dyDescent="0.3">
      <c r="A1232" t="s">
        <v>2355</v>
      </c>
      <c r="B1232" s="11">
        <v>45995</v>
      </c>
      <c r="C1232" t="s">
        <v>2356</v>
      </c>
      <c r="D1232" s="1" t="s">
        <v>122</v>
      </c>
      <c r="E1232" s="1" t="s">
        <v>123</v>
      </c>
      <c r="F1232" s="1" t="s">
        <v>57</v>
      </c>
      <c r="G1232" s="1" t="s">
        <v>170</v>
      </c>
      <c r="H1232" s="1" t="s">
        <v>90</v>
      </c>
      <c r="I1232" s="1" t="s">
        <v>86</v>
      </c>
      <c r="J1232" s="3">
        <v>3</v>
      </c>
      <c r="K1232" s="2">
        <v>96.85</v>
      </c>
      <c r="L1232" s="2">
        <v>0</v>
      </c>
      <c r="M1232" s="2">
        <v>290.55</v>
      </c>
      <c r="N1232" s="2">
        <v>72.760000000000005</v>
      </c>
      <c r="O1232" s="1" t="s">
        <v>109</v>
      </c>
      <c r="P1232" s="1" t="s">
        <v>52</v>
      </c>
      <c r="Q1232" s="1" t="s">
        <v>28</v>
      </c>
      <c r="R1232" s="3">
        <v>4</v>
      </c>
      <c r="S1232" s="3">
        <f t="shared" si="58"/>
        <v>2025</v>
      </c>
      <c r="T1232" s="3">
        <f t="shared" si="57"/>
        <v>12</v>
      </c>
      <c r="U1232" t="str">
        <f t="shared" si="59"/>
        <v>December</v>
      </c>
    </row>
    <row r="1233" spans="1:21" x14ac:dyDescent="0.3">
      <c r="A1233" t="s">
        <v>2357</v>
      </c>
      <c r="B1233" s="11">
        <v>45747</v>
      </c>
      <c r="C1233" t="s">
        <v>491</v>
      </c>
      <c r="D1233" s="1" t="s">
        <v>315</v>
      </c>
      <c r="E1233" s="1" t="s">
        <v>40</v>
      </c>
      <c r="F1233" s="1" t="s">
        <v>41</v>
      </c>
      <c r="G1233" s="1" t="s">
        <v>270</v>
      </c>
      <c r="H1233" s="1" t="s">
        <v>96</v>
      </c>
      <c r="I1233" s="1" t="s">
        <v>97</v>
      </c>
      <c r="J1233" s="3">
        <v>2</v>
      </c>
      <c r="K1233" s="2">
        <v>80.989999999999995</v>
      </c>
      <c r="L1233" s="2">
        <v>0.15</v>
      </c>
      <c r="M1233" s="2">
        <v>137.68</v>
      </c>
      <c r="N1233" s="2">
        <v>39.89</v>
      </c>
      <c r="O1233" s="1" t="s">
        <v>80</v>
      </c>
      <c r="P1233" s="1" t="s">
        <v>27</v>
      </c>
      <c r="Q1233" s="1" t="s">
        <v>36</v>
      </c>
      <c r="R1233" s="3">
        <v>3</v>
      </c>
      <c r="S1233" s="3">
        <f t="shared" si="58"/>
        <v>2025</v>
      </c>
      <c r="T1233" s="3">
        <f t="shared" si="57"/>
        <v>3</v>
      </c>
      <c r="U1233" t="str">
        <f t="shared" si="59"/>
        <v>March</v>
      </c>
    </row>
    <row r="1234" spans="1:21" x14ac:dyDescent="0.3">
      <c r="A1234" t="s">
        <v>2358</v>
      </c>
      <c r="B1234" s="11">
        <v>45741</v>
      </c>
      <c r="C1234" t="s">
        <v>2359</v>
      </c>
      <c r="D1234" s="1" t="s">
        <v>84</v>
      </c>
      <c r="E1234" s="1" t="s">
        <v>48</v>
      </c>
      <c r="F1234" s="1" t="s">
        <v>49</v>
      </c>
      <c r="G1234" s="1" t="s">
        <v>134</v>
      </c>
      <c r="H1234" s="1" t="s">
        <v>182</v>
      </c>
      <c r="I1234" s="1" t="s">
        <v>34</v>
      </c>
      <c r="J1234" s="3">
        <v>3</v>
      </c>
      <c r="K1234" s="2">
        <v>71.12</v>
      </c>
      <c r="L1234" s="2">
        <v>0.1</v>
      </c>
      <c r="M1234" s="2">
        <v>192.02</v>
      </c>
      <c r="N1234" s="2">
        <v>41.82</v>
      </c>
      <c r="O1234" s="1" t="s">
        <v>44</v>
      </c>
      <c r="P1234" s="1" t="s">
        <v>27</v>
      </c>
      <c r="Q1234" s="1" t="s">
        <v>28</v>
      </c>
      <c r="R1234" s="3">
        <v>2</v>
      </c>
      <c r="S1234" s="3">
        <f t="shared" si="58"/>
        <v>2025</v>
      </c>
      <c r="T1234" s="3">
        <f t="shared" si="57"/>
        <v>3</v>
      </c>
      <c r="U1234" t="str">
        <f t="shared" si="59"/>
        <v>March</v>
      </c>
    </row>
    <row r="1235" spans="1:21" x14ac:dyDescent="0.3">
      <c r="A1235" t="s">
        <v>2360</v>
      </c>
      <c r="B1235" s="11">
        <v>45670</v>
      </c>
      <c r="C1235" t="s">
        <v>2361</v>
      </c>
      <c r="D1235" s="1" t="s">
        <v>118</v>
      </c>
      <c r="E1235" s="1" t="s">
        <v>100</v>
      </c>
      <c r="F1235" s="1" t="s">
        <v>57</v>
      </c>
      <c r="G1235" s="1" t="s">
        <v>221</v>
      </c>
      <c r="H1235" s="1" t="s">
        <v>51</v>
      </c>
      <c r="I1235" s="1" t="s">
        <v>34</v>
      </c>
      <c r="J1235" s="3">
        <v>1</v>
      </c>
      <c r="K1235" s="2">
        <v>141.81</v>
      </c>
      <c r="L1235" s="2">
        <v>0</v>
      </c>
      <c r="M1235" s="2">
        <v>141.81</v>
      </c>
      <c r="N1235" s="2">
        <v>27.84</v>
      </c>
      <c r="O1235" s="1" t="s">
        <v>109</v>
      </c>
      <c r="P1235" s="1" t="s">
        <v>27</v>
      </c>
      <c r="Q1235" s="1" t="s">
        <v>28</v>
      </c>
      <c r="R1235" s="3">
        <v>3</v>
      </c>
      <c r="S1235" s="3">
        <f t="shared" si="58"/>
        <v>2025</v>
      </c>
      <c r="T1235" s="3">
        <f t="shared" si="57"/>
        <v>1</v>
      </c>
      <c r="U1235" t="str">
        <f t="shared" si="59"/>
        <v>January</v>
      </c>
    </row>
    <row r="1236" spans="1:21" x14ac:dyDescent="0.3">
      <c r="A1236" t="s">
        <v>2362</v>
      </c>
      <c r="B1236" s="11">
        <v>45912</v>
      </c>
      <c r="C1236" t="s">
        <v>2363</v>
      </c>
      <c r="D1236" s="1" t="s">
        <v>153</v>
      </c>
      <c r="E1236" s="1" t="s">
        <v>21</v>
      </c>
      <c r="F1236" s="1" t="s">
        <v>22</v>
      </c>
      <c r="G1236" s="1" t="s">
        <v>23</v>
      </c>
      <c r="H1236" s="1" t="s">
        <v>182</v>
      </c>
      <c r="I1236" s="1" t="s">
        <v>34</v>
      </c>
      <c r="J1236" s="3">
        <v>3</v>
      </c>
      <c r="K1236" s="2">
        <v>70.58</v>
      </c>
      <c r="L1236" s="2">
        <v>0.1</v>
      </c>
      <c r="M1236" s="2">
        <v>190.56</v>
      </c>
      <c r="N1236" s="2">
        <v>42.53</v>
      </c>
      <c r="O1236" s="1" t="s">
        <v>109</v>
      </c>
      <c r="P1236" s="1" t="s">
        <v>27</v>
      </c>
      <c r="Q1236" s="1" t="s">
        <v>36</v>
      </c>
      <c r="R1236" s="3">
        <v>5</v>
      </c>
      <c r="S1236" s="3">
        <f t="shared" si="58"/>
        <v>2025</v>
      </c>
      <c r="T1236" s="3">
        <f t="shared" si="57"/>
        <v>9</v>
      </c>
      <c r="U1236" t="str">
        <f t="shared" si="59"/>
        <v>September</v>
      </c>
    </row>
    <row r="1237" spans="1:21" x14ac:dyDescent="0.3">
      <c r="A1237" t="s">
        <v>2364</v>
      </c>
      <c r="B1237" s="11">
        <v>45802</v>
      </c>
      <c r="C1237" t="s">
        <v>2365</v>
      </c>
      <c r="D1237" s="1" t="s">
        <v>201</v>
      </c>
      <c r="E1237" s="1" t="s">
        <v>64</v>
      </c>
      <c r="F1237" s="1" t="s">
        <v>65</v>
      </c>
      <c r="G1237" s="1" t="s">
        <v>112</v>
      </c>
      <c r="H1237" s="1" t="s">
        <v>59</v>
      </c>
      <c r="I1237" s="1" t="s">
        <v>60</v>
      </c>
      <c r="J1237" s="3">
        <v>1</v>
      </c>
      <c r="K1237" s="2">
        <v>41.6</v>
      </c>
      <c r="L1237" s="2">
        <v>0.25</v>
      </c>
      <c r="M1237" s="2">
        <v>31.2</v>
      </c>
      <c r="N1237" s="2">
        <v>8</v>
      </c>
      <c r="O1237" s="1" t="s">
        <v>26</v>
      </c>
      <c r="P1237" s="1" t="s">
        <v>27</v>
      </c>
      <c r="Q1237" s="1" t="s">
        <v>81</v>
      </c>
      <c r="R1237" s="3">
        <v>4</v>
      </c>
      <c r="S1237" s="3">
        <f t="shared" si="58"/>
        <v>2025</v>
      </c>
      <c r="T1237" s="3">
        <f t="shared" si="57"/>
        <v>5</v>
      </c>
      <c r="U1237" t="str">
        <f t="shared" si="59"/>
        <v>May</v>
      </c>
    </row>
    <row r="1238" spans="1:21" x14ac:dyDescent="0.3">
      <c r="A1238" t="s">
        <v>2366</v>
      </c>
      <c r="B1238" s="11">
        <v>45987</v>
      </c>
      <c r="C1238" t="s">
        <v>363</v>
      </c>
      <c r="D1238" s="1" t="s">
        <v>166</v>
      </c>
      <c r="E1238" s="1" t="s">
        <v>40</v>
      </c>
      <c r="F1238" s="1" t="s">
        <v>41</v>
      </c>
      <c r="G1238" s="1" t="s">
        <v>343</v>
      </c>
      <c r="H1238" s="1" t="s">
        <v>167</v>
      </c>
      <c r="I1238" s="1" t="s">
        <v>67</v>
      </c>
      <c r="J1238" s="3">
        <v>1</v>
      </c>
      <c r="K1238" s="2">
        <v>59.89</v>
      </c>
      <c r="L1238" s="2">
        <v>0.1</v>
      </c>
      <c r="M1238" s="2">
        <v>53.9</v>
      </c>
      <c r="N1238" s="2">
        <v>16.84</v>
      </c>
      <c r="O1238" s="1" t="s">
        <v>44</v>
      </c>
      <c r="P1238" s="1" t="s">
        <v>27</v>
      </c>
      <c r="Q1238" s="1" t="s">
        <v>28</v>
      </c>
      <c r="R1238" s="3">
        <v>4</v>
      </c>
      <c r="S1238" s="3">
        <f t="shared" si="58"/>
        <v>2025</v>
      </c>
      <c r="T1238" s="3">
        <f t="shared" si="57"/>
        <v>11</v>
      </c>
      <c r="U1238" t="str">
        <f t="shared" si="59"/>
        <v>November</v>
      </c>
    </row>
    <row r="1239" spans="1:21" x14ac:dyDescent="0.3">
      <c r="A1239" t="s">
        <v>2367</v>
      </c>
      <c r="B1239" s="11">
        <v>45843</v>
      </c>
      <c r="C1239" t="s">
        <v>2236</v>
      </c>
      <c r="D1239" s="1" t="s">
        <v>39</v>
      </c>
      <c r="E1239" s="1" t="s">
        <v>40</v>
      </c>
      <c r="F1239" s="1" t="s">
        <v>41</v>
      </c>
      <c r="G1239" s="1" t="s">
        <v>216</v>
      </c>
      <c r="H1239" s="1" t="s">
        <v>146</v>
      </c>
      <c r="I1239" s="1" t="s">
        <v>67</v>
      </c>
      <c r="J1239" s="3">
        <v>2</v>
      </c>
      <c r="K1239" s="2">
        <v>75.489999999999995</v>
      </c>
      <c r="L1239" s="2">
        <v>0.05</v>
      </c>
      <c r="M1239" s="2">
        <v>143.43</v>
      </c>
      <c r="N1239" s="2">
        <v>31.1</v>
      </c>
      <c r="O1239" s="1" t="s">
        <v>80</v>
      </c>
      <c r="P1239" s="1" t="s">
        <v>27</v>
      </c>
      <c r="Q1239" s="1" t="s">
        <v>81</v>
      </c>
      <c r="R1239" s="3">
        <v>5</v>
      </c>
      <c r="S1239" s="3">
        <f t="shared" si="58"/>
        <v>2025</v>
      </c>
      <c r="T1239" s="3">
        <f t="shared" si="57"/>
        <v>7</v>
      </c>
      <c r="U1239" t="str">
        <f t="shared" si="59"/>
        <v>July</v>
      </c>
    </row>
    <row r="1240" spans="1:21" x14ac:dyDescent="0.3">
      <c r="A1240" t="s">
        <v>2368</v>
      </c>
      <c r="B1240" s="11">
        <v>46014</v>
      </c>
      <c r="C1240" t="s">
        <v>2369</v>
      </c>
      <c r="D1240" s="1" t="s">
        <v>93</v>
      </c>
      <c r="E1240" s="1" t="s">
        <v>123</v>
      </c>
      <c r="F1240" s="1" t="s">
        <v>57</v>
      </c>
      <c r="G1240" s="1" t="s">
        <v>124</v>
      </c>
      <c r="H1240" s="1" t="s">
        <v>150</v>
      </c>
      <c r="I1240" s="1" t="s">
        <v>97</v>
      </c>
      <c r="J1240" s="3">
        <v>1</v>
      </c>
      <c r="K1240" s="2">
        <v>72.489999999999995</v>
      </c>
      <c r="L1240" s="2">
        <v>0.05</v>
      </c>
      <c r="M1240" s="2">
        <v>68.87</v>
      </c>
      <c r="N1240" s="2">
        <v>22.32</v>
      </c>
      <c r="O1240" s="1" t="s">
        <v>26</v>
      </c>
      <c r="P1240" s="1" t="s">
        <v>27</v>
      </c>
      <c r="Q1240" s="1" t="s">
        <v>28</v>
      </c>
      <c r="R1240" s="3">
        <v>4</v>
      </c>
      <c r="S1240" s="3">
        <f t="shared" si="58"/>
        <v>2025</v>
      </c>
      <c r="T1240" s="3">
        <f t="shared" si="57"/>
        <v>12</v>
      </c>
      <c r="U1240" t="str">
        <f t="shared" si="59"/>
        <v>December</v>
      </c>
    </row>
    <row r="1241" spans="1:21" x14ac:dyDescent="0.3">
      <c r="A1241" t="s">
        <v>2370</v>
      </c>
      <c r="B1241" s="11">
        <v>45730</v>
      </c>
      <c r="C1241" t="s">
        <v>2068</v>
      </c>
      <c r="D1241" s="1" t="s">
        <v>189</v>
      </c>
      <c r="E1241" s="1" t="s">
        <v>21</v>
      </c>
      <c r="F1241" s="1" t="s">
        <v>22</v>
      </c>
      <c r="G1241" s="1" t="s">
        <v>320</v>
      </c>
      <c r="H1241" s="1" t="s">
        <v>135</v>
      </c>
      <c r="I1241" s="1" t="s">
        <v>60</v>
      </c>
      <c r="J1241" s="3">
        <v>2</v>
      </c>
      <c r="K1241" s="2">
        <v>192.89</v>
      </c>
      <c r="L1241" s="2">
        <v>0.25</v>
      </c>
      <c r="M1241" s="2">
        <v>289.33999999999997</v>
      </c>
      <c r="N1241" s="2">
        <v>55.97</v>
      </c>
      <c r="O1241" s="1" t="s">
        <v>224</v>
      </c>
      <c r="P1241" s="1" t="s">
        <v>27</v>
      </c>
      <c r="Q1241" s="1" t="s">
        <v>81</v>
      </c>
      <c r="R1241" s="3">
        <v>3</v>
      </c>
      <c r="S1241" s="3">
        <f t="shared" si="58"/>
        <v>2025</v>
      </c>
      <c r="T1241" s="3">
        <f t="shared" si="57"/>
        <v>3</v>
      </c>
      <c r="U1241" t="str">
        <f t="shared" si="59"/>
        <v>March</v>
      </c>
    </row>
    <row r="1242" spans="1:21" x14ac:dyDescent="0.3">
      <c r="A1242" t="s">
        <v>2371</v>
      </c>
      <c r="B1242" s="11">
        <v>45988</v>
      </c>
      <c r="C1242" t="s">
        <v>1899</v>
      </c>
      <c r="D1242" s="1" t="s">
        <v>118</v>
      </c>
      <c r="E1242" s="1" t="s">
        <v>64</v>
      </c>
      <c r="F1242" s="1" t="s">
        <v>65</v>
      </c>
      <c r="G1242" s="1" t="s">
        <v>112</v>
      </c>
      <c r="H1242" s="1" t="s">
        <v>51</v>
      </c>
      <c r="I1242" s="1" t="s">
        <v>34</v>
      </c>
      <c r="J1242" s="3">
        <v>1</v>
      </c>
      <c r="K1242" s="2">
        <v>129.44</v>
      </c>
      <c r="L1242" s="2">
        <v>0</v>
      </c>
      <c r="M1242" s="2">
        <v>129.44</v>
      </c>
      <c r="N1242" s="2">
        <v>23.91</v>
      </c>
      <c r="O1242" s="1" t="s">
        <v>80</v>
      </c>
      <c r="P1242" s="1" t="s">
        <v>27</v>
      </c>
      <c r="Q1242" s="1" t="s">
        <v>28</v>
      </c>
      <c r="R1242" s="3">
        <v>1</v>
      </c>
      <c r="S1242" s="3">
        <f t="shared" si="58"/>
        <v>2025</v>
      </c>
      <c r="T1242" s="3">
        <f t="shared" si="57"/>
        <v>11</v>
      </c>
      <c r="U1242" t="str">
        <f t="shared" si="59"/>
        <v>November</v>
      </c>
    </row>
    <row r="1243" spans="1:21" x14ac:dyDescent="0.3">
      <c r="A1243" t="s">
        <v>2372</v>
      </c>
      <c r="B1243" s="11">
        <v>45961</v>
      </c>
      <c r="C1243" t="s">
        <v>2373</v>
      </c>
      <c r="D1243" s="1" t="s">
        <v>133</v>
      </c>
      <c r="E1243" s="1" t="s">
        <v>21</v>
      </c>
      <c r="F1243" s="1" t="s">
        <v>22</v>
      </c>
      <c r="G1243" s="1" t="s">
        <v>23</v>
      </c>
      <c r="H1243" s="1" t="s">
        <v>78</v>
      </c>
      <c r="I1243" s="1" t="s">
        <v>79</v>
      </c>
      <c r="J1243" s="3">
        <v>1</v>
      </c>
      <c r="K1243" s="2">
        <v>17.61</v>
      </c>
      <c r="L1243" s="2">
        <v>0.1</v>
      </c>
      <c r="M1243" s="2">
        <v>15.85</v>
      </c>
      <c r="N1243" s="2">
        <v>4.97</v>
      </c>
      <c r="O1243" s="1" t="s">
        <v>109</v>
      </c>
      <c r="P1243" s="1" t="s">
        <v>27</v>
      </c>
      <c r="Q1243" s="1" t="s">
        <v>36</v>
      </c>
      <c r="R1243" s="3">
        <v>5</v>
      </c>
      <c r="S1243" s="3">
        <f t="shared" si="58"/>
        <v>2025</v>
      </c>
      <c r="T1243" s="3">
        <f t="shared" si="57"/>
        <v>10</v>
      </c>
      <c r="U1243" t="str">
        <f t="shared" si="59"/>
        <v>October</v>
      </c>
    </row>
    <row r="1244" spans="1:21" x14ac:dyDescent="0.3">
      <c r="A1244" t="s">
        <v>2374</v>
      </c>
      <c r="B1244" s="11">
        <v>45959</v>
      </c>
      <c r="C1244" t="s">
        <v>2375</v>
      </c>
      <c r="D1244" s="1" t="s">
        <v>260</v>
      </c>
      <c r="E1244" s="1" t="s">
        <v>21</v>
      </c>
      <c r="F1244" s="1" t="s">
        <v>22</v>
      </c>
      <c r="G1244" s="1" t="s">
        <v>227</v>
      </c>
      <c r="H1244" s="1" t="s">
        <v>24</v>
      </c>
      <c r="I1244" s="1" t="s">
        <v>25</v>
      </c>
      <c r="J1244" s="3">
        <v>3</v>
      </c>
      <c r="K1244" s="2">
        <v>40.1</v>
      </c>
      <c r="L1244" s="2">
        <v>0.2</v>
      </c>
      <c r="M1244" s="2">
        <v>96.24</v>
      </c>
      <c r="N1244" s="2">
        <v>28.74</v>
      </c>
      <c r="O1244" s="1" t="s">
        <v>44</v>
      </c>
      <c r="P1244" s="1" t="s">
        <v>27</v>
      </c>
      <c r="Q1244" s="1" t="s">
        <v>81</v>
      </c>
      <c r="R1244" s="3">
        <v>2</v>
      </c>
      <c r="S1244" s="3">
        <f t="shared" si="58"/>
        <v>2025</v>
      </c>
      <c r="T1244" s="3">
        <f t="shared" si="57"/>
        <v>10</v>
      </c>
      <c r="U1244" t="str">
        <f t="shared" si="59"/>
        <v>October</v>
      </c>
    </row>
    <row r="1245" spans="1:21" x14ac:dyDescent="0.3">
      <c r="A1245" t="s">
        <v>2376</v>
      </c>
      <c r="B1245" s="11">
        <v>45981</v>
      </c>
      <c r="C1245" t="s">
        <v>1808</v>
      </c>
      <c r="D1245" s="1" t="s">
        <v>76</v>
      </c>
      <c r="E1245" s="1" t="s">
        <v>21</v>
      </c>
      <c r="F1245" s="1" t="s">
        <v>22</v>
      </c>
      <c r="G1245" s="1" t="s">
        <v>227</v>
      </c>
      <c r="H1245" s="1" t="s">
        <v>135</v>
      </c>
      <c r="I1245" s="1" t="s">
        <v>60</v>
      </c>
      <c r="J1245" s="3">
        <v>1</v>
      </c>
      <c r="K1245" s="2">
        <v>200.55</v>
      </c>
      <c r="L1245" s="2">
        <v>0.05</v>
      </c>
      <c r="M1245" s="2">
        <v>190.52</v>
      </c>
      <c r="N1245" s="2">
        <v>29.39</v>
      </c>
      <c r="O1245" s="1" t="s">
        <v>224</v>
      </c>
      <c r="P1245" s="1" t="s">
        <v>136</v>
      </c>
      <c r="Q1245" s="1" t="s">
        <v>28</v>
      </c>
      <c r="R1245" s="3">
        <v>4</v>
      </c>
      <c r="S1245" s="3">
        <f t="shared" si="58"/>
        <v>2025</v>
      </c>
      <c r="T1245" s="3">
        <f t="shared" si="57"/>
        <v>11</v>
      </c>
      <c r="U1245" t="str">
        <f t="shared" si="59"/>
        <v>November</v>
      </c>
    </row>
    <row r="1246" spans="1:21" x14ac:dyDescent="0.3">
      <c r="A1246" t="s">
        <v>2377</v>
      </c>
      <c r="B1246" s="11">
        <v>45955</v>
      </c>
      <c r="C1246" t="s">
        <v>2378</v>
      </c>
      <c r="D1246" s="1" t="s">
        <v>292</v>
      </c>
      <c r="E1246" s="1" t="s">
        <v>123</v>
      </c>
      <c r="F1246" s="1" t="s">
        <v>57</v>
      </c>
      <c r="G1246" s="1" t="s">
        <v>124</v>
      </c>
      <c r="H1246" s="1" t="s">
        <v>150</v>
      </c>
      <c r="I1246" s="1" t="s">
        <v>97</v>
      </c>
      <c r="J1246" s="3">
        <v>3</v>
      </c>
      <c r="K1246" s="2">
        <v>75.66</v>
      </c>
      <c r="L1246" s="2">
        <v>0.25</v>
      </c>
      <c r="M1246" s="2">
        <v>170.24</v>
      </c>
      <c r="N1246" s="2">
        <v>41.36</v>
      </c>
      <c r="O1246" s="1" t="s">
        <v>26</v>
      </c>
      <c r="P1246" s="1" t="s">
        <v>27</v>
      </c>
      <c r="Q1246" s="1" t="s">
        <v>81</v>
      </c>
      <c r="R1246" s="3">
        <v>4</v>
      </c>
      <c r="S1246" s="3">
        <f t="shared" si="58"/>
        <v>2025</v>
      </c>
      <c r="T1246" s="3">
        <f t="shared" si="57"/>
        <v>10</v>
      </c>
      <c r="U1246" t="str">
        <f t="shared" si="59"/>
        <v>October</v>
      </c>
    </row>
    <row r="1247" spans="1:21" x14ac:dyDescent="0.3">
      <c r="A1247" t="s">
        <v>2379</v>
      </c>
      <c r="B1247" s="11">
        <v>45902</v>
      </c>
      <c r="C1247" t="s">
        <v>2380</v>
      </c>
      <c r="D1247" s="1" t="s">
        <v>55</v>
      </c>
      <c r="E1247" s="1" t="s">
        <v>48</v>
      </c>
      <c r="F1247" s="1" t="s">
        <v>49</v>
      </c>
      <c r="G1247" s="1" t="s">
        <v>134</v>
      </c>
      <c r="H1247" s="1" t="s">
        <v>102</v>
      </c>
      <c r="I1247" s="1" t="s">
        <v>34</v>
      </c>
      <c r="J1247" s="3">
        <v>2</v>
      </c>
      <c r="K1247" s="2">
        <v>52.09</v>
      </c>
      <c r="L1247" s="2">
        <v>0</v>
      </c>
      <c r="M1247" s="2">
        <v>104.17</v>
      </c>
      <c r="N1247" s="2">
        <v>20.059999999999999</v>
      </c>
      <c r="O1247" s="1" t="s">
        <v>26</v>
      </c>
      <c r="P1247" s="1" t="s">
        <v>52</v>
      </c>
      <c r="Q1247" s="1" t="s">
        <v>28</v>
      </c>
      <c r="R1247" s="3">
        <v>4</v>
      </c>
      <c r="S1247" s="3">
        <f t="shared" si="58"/>
        <v>2025</v>
      </c>
      <c r="T1247" s="3">
        <f t="shared" si="57"/>
        <v>9</v>
      </c>
      <c r="U1247" t="str">
        <f t="shared" si="59"/>
        <v>September</v>
      </c>
    </row>
    <row r="1248" spans="1:21" x14ac:dyDescent="0.3">
      <c r="A1248" t="s">
        <v>2381</v>
      </c>
      <c r="B1248" s="11">
        <v>45709</v>
      </c>
      <c r="C1248" t="s">
        <v>2248</v>
      </c>
      <c r="D1248" s="1" t="s">
        <v>84</v>
      </c>
      <c r="E1248" s="1" t="s">
        <v>123</v>
      </c>
      <c r="F1248" s="1" t="s">
        <v>57</v>
      </c>
      <c r="G1248" s="1" t="s">
        <v>337</v>
      </c>
      <c r="H1248" s="1" t="s">
        <v>33</v>
      </c>
      <c r="I1248" s="1" t="s">
        <v>34</v>
      </c>
      <c r="J1248" s="3">
        <v>1</v>
      </c>
      <c r="K1248" s="2">
        <v>40.380000000000003</v>
      </c>
      <c r="L1248" s="2">
        <v>0.15</v>
      </c>
      <c r="M1248" s="2">
        <v>34.32</v>
      </c>
      <c r="N1248" s="2">
        <v>6.94</v>
      </c>
      <c r="O1248" s="1" t="s">
        <v>80</v>
      </c>
      <c r="P1248" s="1" t="s">
        <v>52</v>
      </c>
      <c r="Q1248" s="1" t="s">
        <v>28</v>
      </c>
      <c r="R1248" s="3">
        <v>5</v>
      </c>
      <c r="S1248" s="3">
        <f t="shared" si="58"/>
        <v>2025</v>
      </c>
      <c r="T1248" s="3">
        <f t="shared" si="57"/>
        <v>2</v>
      </c>
      <c r="U1248" t="str">
        <f t="shared" si="59"/>
        <v>February</v>
      </c>
    </row>
    <row r="1249" spans="1:21" x14ac:dyDescent="0.3">
      <c r="A1249" t="s">
        <v>2382</v>
      </c>
      <c r="B1249" s="11">
        <v>45670</v>
      </c>
      <c r="C1249" t="s">
        <v>2383</v>
      </c>
      <c r="D1249" s="1" t="s">
        <v>175</v>
      </c>
      <c r="E1249" s="1" t="s">
        <v>100</v>
      </c>
      <c r="F1249" s="1" t="s">
        <v>57</v>
      </c>
      <c r="G1249" s="1" t="s">
        <v>130</v>
      </c>
      <c r="H1249" s="1" t="s">
        <v>96</v>
      </c>
      <c r="I1249" s="1" t="s">
        <v>97</v>
      </c>
      <c r="J1249" s="3">
        <v>1</v>
      </c>
      <c r="K1249" s="2">
        <v>86.31</v>
      </c>
      <c r="L1249" s="2">
        <v>0</v>
      </c>
      <c r="M1249" s="2">
        <v>86.31</v>
      </c>
      <c r="N1249" s="2">
        <v>20.46</v>
      </c>
      <c r="O1249" s="1" t="s">
        <v>44</v>
      </c>
      <c r="P1249" s="1" t="s">
        <v>27</v>
      </c>
      <c r="Q1249" s="1" t="s">
        <v>28</v>
      </c>
      <c r="R1249" s="3">
        <v>3</v>
      </c>
      <c r="S1249" s="3">
        <f t="shared" si="58"/>
        <v>2025</v>
      </c>
      <c r="T1249" s="3">
        <f t="shared" si="57"/>
        <v>1</v>
      </c>
      <c r="U1249" t="str">
        <f t="shared" si="59"/>
        <v>January</v>
      </c>
    </row>
    <row r="1250" spans="1:21" x14ac:dyDescent="0.3">
      <c r="A1250" t="s">
        <v>2384</v>
      </c>
      <c r="B1250" s="11">
        <v>46002</v>
      </c>
      <c r="C1250" t="s">
        <v>2385</v>
      </c>
      <c r="D1250" s="1" t="s">
        <v>122</v>
      </c>
      <c r="E1250" s="1" t="s">
        <v>40</v>
      </c>
      <c r="F1250" s="1" t="s">
        <v>41</v>
      </c>
      <c r="G1250" s="1" t="s">
        <v>216</v>
      </c>
      <c r="H1250" s="1" t="s">
        <v>167</v>
      </c>
      <c r="I1250" s="1" t="s">
        <v>67</v>
      </c>
      <c r="J1250" s="3">
        <v>2</v>
      </c>
      <c r="K1250" s="2">
        <v>60.34</v>
      </c>
      <c r="L1250" s="2">
        <v>0.25</v>
      </c>
      <c r="M1250" s="2">
        <v>90.51</v>
      </c>
      <c r="N1250" s="2">
        <v>24.87</v>
      </c>
      <c r="O1250" s="1" t="s">
        <v>80</v>
      </c>
      <c r="P1250" s="1" t="s">
        <v>52</v>
      </c>
      <c r="Q1250" s="1" t="s">
        <v>28</v>
      </c>
      <c r="R1250" s="3">
        <v>4</v>
      </c>
      <c r="S1250" s="3">
        <f t="shared" si="58"/>
        <v>2025</v>
      </c>
      <c r="T1250" s="3">
        <f t="shared" si="57"/>
        <v>12</v>
      </c>
      <c r="U1250" t="str">
        <f t="shared" si="59"/>
        <v>December</v>
      </c>
    </row>
    <row r="1251" spans="1:21" x14ac:dyDescent="0.3">
      <c r="A1251" t="s">
        <v>2386</v>
      </c>
      <c r="B1251" s="11">
        <v>45899</v>
      </c>
      <c r="C1251" t="s">
        <v>599</v>
      </c>
      <c r="D1251" s="1" t="s">
        <v>142</v>
      </c>
      <c r="E1251" s="1" t="s">
        <v>64</v>
      </c>
      <c r="F1251" s="1" t="s">
        <v>65</v>
      </c>
      <c r="G1251" s="1" t="s">
        <v>77</v>
      </c>
      <c r="H1251" s="1" t="s">
        <v>150</v>
      </c>
      <c r="I1251" s="1" t="s">
        <v>97</v>
      </c>
      <c r="J1251" s="3">
        <v>1</v>
      </c>
      <c r="K1251" s="2">
        <v>72.23</v>
      </c>
      <c r="L1251" s="2">
        <v>0.2</v>
      </c>
      <c r="M1251" s="2">
        <v>57.79</v>
      </c>
      <c r="N1251" s="2">
        <v>16.84</v>
      </c>
      <c r="O1251" s="1" t="s">
        <v>109</v>
      </c>
      <c r="P1251" s="1" t="s">
        <v>27</v>
      </c>
      <c r="Q1251" s="1" t="s">
        <v>36</v>
      </c>
      <c r="R1251" s="3">
        <v>5</v>
      </c>
      <c r="S1251" s="3">
        <f t="shared" si="58"/>
        <v>2025</v>
      </c>
      <c r="T1251" s="3">
        <f t="shared" si="57"/>
        <v>8</v>
      </c>
      <c r="U1251" t="str">
        <f t="shared" si="59"/>
        <v>August</v>
      </c>
    </row>
    <row r="1252" spans="1:21" x14ac:dyDescent="0.3">
      <c r="A1252" t="s">
        <v>2387</v>
      </c>
      <c r="B1252" s="11">
        <v>45967</v>
      </c>
      <c r="C1252" t="s">
        <v>1826</v>
      </c>
      <c r="D1252" s="1" t="s">
        <v>76</v>
      </c>
      <c r="E1252" s="1" t="s">
        <v>40</v>
      </c>
      <c r="F1252" s="1" t="s">
        <v>41</v>
      </c>
      <c r="G1252" s="1" t="s">
        <v>192</v>
      </c>
      <c r="H1252" s="1" t="s">
        <v>24</v>
      </c>
      <c r="I1252" s="1" t="s">
        <v>25</v>
      </c>
      <c r="J1252" s="3">
        <v>1</v>
      </c>
      <c r="K1252" s="2">
        <v>41.13</v>
      </c>
      <c r="L1252" s="2">
        <v>0.1</v>
      </c>
      <c r="M1252" s="2">
        <v>37.020000000000003</v>
      </c>
      <c r="N1252" s="2">
        <v>10.59</v>
      </c>
      <c r="O1252" s="1" t="s">
        <v>44</v>
      </c>
      <c r="P1252" s="1" t="s">
        <v>27</v>
      </c>
      <c r="Q1252" s="1" t="s">
        <v>28</v>
      </c>
      <c r="R1252" s="3">
        <v>3</v>
      </c>
      <c r="S1252" s="3">
        <f t="shared" si="58"/>
        <v>2025</v>
      </c>
      <c r="T1252" s="3">
        <f t="shared" si="57"/>
        <v>11</v>
      </c>
      <c r="U1252" t="str">
        <f t="shared" si="59"/>
        <v>November</v>
      </c>
    </row>
    <row r="1253" spans="1:21" x14ac:dyDescent="0.3">
      <c r="A1253" t="s">
        <v>2388</v>
      </c>
      <c r="B1253" s="11">
        <v>45846</v>
      </c>
      <c r="C1253" t="s">
        <v>2389</v>
      </c>
      <c r="D1253" s="1" t="s">
        <v>142</v>
      </c>
      <c r="E1253" s="1" t="s">
        <v>106</v>
      </c>
      <c r="F1253" s="1" t="s">
        <v>65</v>
      </c>
      <c r="G1253" s="1" t="s">
        <v>437</v>
      </c>
      <c r="H1253" s="1" t="s">
        <v>293</v>
      </c>
      <c r="I1253" s="1" t="s">
        <v>86</v>
      </c>
      <c r="J1253" s="3">
        <v>1</v>
      </c>
      <c r="K1253" s="2">
        <v>25.01</v>
      </c>
      <c r="L1253" s="2">
        <v>0.05</v>
      </c>
      <c r="M1253" s="2">
        <v>23.76</v>
      </c>
      <c r="N1253" s="2">
        <v>9.18</v>
      </c>
      <c r="O1253" s="1" t="s">
        <v>44</v>
      </c>
      <c r="P1253" s="1" t="s">
        <v>27</v>
      </c>
      <c r="Q1253" s="1" t="s">
        <v>81</v>
      </c>
      <c r="R1253" s="3">
        <v>4</v>
      </c>
      <c r="S1253" s="3">
        <f t="shared" si="58"/>
        <v>2025</v>
      </c>
      <c r="T1253" s="3">
        <f t="shared" si="57"/>
        <v>7</v>
      </c>
      <c r="U1253" t="str">
        <f t="shared" si="59"/>
        <v>July</v>
      </c>
    </row>
    <row r="1254" spans="1:21" x14ac:dyDescent="0.3">
      <c r="A1254" t="s">
        <v>2390</v>
      </c>
      <c r="B1254" s="11">
        <v>45703</v>
      </c>
      <c r="C1254" t="s">
        <v>716</v>
      </c>
      <c r="D1254" s="1" t="s">
        <v>185</v>
      </c>
      <c r="E1254" s="1" t="s">
        <v>64</v>
      </c>
      <c r="F1254" s="1" t="s">
        <v>65</v>
      </c>
      <c r="G1254" s="1" t="s">
        <v>195</v>
      </c>
      <c r="H1254" s="1" t="s">
        <v>182</v>
      </c>
      <c r="I1254" s="1" t="s">
        <v>34</v>
      </c>
      <c r="J1254" s="3">
        <v>4</v>
      </c>
      <c r="K1254" s="2">
        <v>73.59</v>
      </c>
      <c r="L1254" s="2">
        <v>0</v>
      </c>
      <c r="M1254" s="2">
        <v>294.35000000000002</v>
      </c>
      <c r="N1254" s="2">
        <v>111.66</v>
      </c>
      <c r="O1254" s="1" t="s">
        <v>224</v>
      </c>
      <c r="P1254" s="1" t="s">
        <v>136</v>
      </c>
      <c r="Q1254" s="1" t="s">
        <v>28</v>
      </c>
      <c r="R1254" s="3">
        <v>2</v>
      </c>
      <c r="S1254" s="3">
        <f t="shared" si="58"/>
        <v>2025</v>
      </c>
      <c r="T1254" s="3">
        <f t="shared" si="57"/>
        <v>2</v>
      </c>
      <c r="U1254" t="str">
        <f t="shared" si="59"/>
        <v>February</v>
      </c>
    </row>
    <row r="1255" spans="1:21" x14ac:dyDescent="0.3">
      <c r="A1255" t="s">
        <v>2391</v>
      </c>
      <c r="B1255" s="11">
        <v>45706</v>
      </c>
      <c r="C1255" t="s">
        <v>363</v>
      </c>
      <c r="D1255" s="1" t="s">
        <v>209</v>
      </c>
      <c r="E1255" s="1" t="s">
        <v>64</v>
      </c>
      <c r="F1255" s="1" t="s">
        <v>65</v>
      </c>
      <c r="G1255" s="1" t="s">
        <v>77</v>
      </c>
      <c r="H1255" s="1" t="s">
        <v>90</v>
      </c>
      <c r="I1255" s="1" t="s">
        <v>86</v>
      </c>
      <c r="J1255" s="3">
        <v>1</v>
      </c>
      <c r="K1255" s="2">
        <v>100.58</v>
      </c>
      <c r="L1255" s="2">
        <v>0.2</v>
      </c>
      <c r="M1255" s="2">
        <v>80.459999999999994</v>
      </c>
      <c r="N1255" s="2">
        <v>21.04</v>
      </c>
      <c r="O1255" s="1" t="s">
        <v>35</v>
      </c>
      <c r="P1255" s="1" t="s">
        <v>27</v>
      </c>
      <c r="Q1255" s="1" t="s">
        <v>28</v>
      </c>
      <c r="R1255" s="3">
        <v>5</v>
      </c>
      <c r="S1255" s="3">
        <f t="shared" si="58"/>
        <v>2025</v>
      </c>
      <c r="T1255" s="3">
        <f t="shared" si="57"/>
        <v>2</v>
      </c>
      <c r="U1255" t="str">
        <f t="shared" si="59"/>
        <v>February</v>
      </c>
    </row>
    <row r="1256" spans="1:21" x14ac:dyDescent="0.3">
      <c r="A1256" t="s">
        <v>2392</v>
      </c>
      <c r="B1256" s="11">
        <v>45926</v>
      </c>
      <c r="C1256" t="s">
        <v>2007</v>
      </c>
      <c r="D1256" s="1" t="s">
        <v>175</v>
      </c>
      <c r="E1256" s="1" t="s">
        <v>71</v>
      </c>
      <c r="F1256" s="1" t="s">
        <v>72</v>
      </c>
      <c r="G1256" s="1" t="s">
        <v>412</v>
      </c>
      <c r="H1256" s="1" t="s">
        <v>182</v>
      </c>
      <c r="I1256" s="1" t="s">
        <v>34</v>
      </c>
      <c r="J1256" s="3">
        <v>2</v>
      </c>
      <c r="K1256" s="2">
        <v>68.61</v>
      </c>
      <c r="L1256" s="2">
        <v>0.1</v>
      </c>
      <c r="M1256" s="2">
        <v>123.5</v>
      </c>
      <c r="N1256" s="2">
        <v>29.84</v>
      </c>
      <c r="O1256" s="1" t="s">
        <v>44</v>
      </c>
      <c r="P1256" s="1" t="s">
        <v>27</v>
      </c>
      <c r="Q1256" s="1" t="s">
        <v>28</v>
      </c>
      <c r="R1256" s="3">
        <v>3</v>
      </c>
      <c r="S1256" s="3">
        <f t="shared" si="58"/>
        <v>2025</v>
      </c>
      <c r="T1256" s="3">
        <f t="shared" si="57"/>
        <v>9</v>
      </c>
      <c r="U1256" t="str">
        <f t="shared" si="59"/>
        <v>September</v>
      </c>
    </row>
    <row r="1257" spans="1:21" x14ac:dyDescent="0.3">
      <c r="A1257" t="s">
        <v>2393</v>
      </c>
      <c r="B1257" s="11">
        <v>45826</v>
      </c>
      <c r="C1257" t="s">
        <v>2064</v>
      </c>
      <c r="D1257" s="1" t="s">
        <v>244</v>
      </c>
      <c r="E1257" s="1" t="s">
        <v>64</v>
      </c>
      <c r="F1257" s="1" t="s">
        <v>65</v>
      </c>
      <c r="G1257" s="1" t="s">
        <v>77</v>
      </c>
      <c r="H1257" s="1" t="s">
        <v>96</v>
      </c>
      <c r="I1257" s="1" t="s">
        <v>97</v>
      </c>
      <c r="J1257" s="3">
        <v>2</v>
      </c>
      <c r="K1257" s="2">
        <v>74.45</v>
      </c>
      <c r="L1257" s="2">
        <v>0.2</v>
      </c>
      <c r="M1257" s="2">
        <v>119.12</v>
      </c>
      <c r="N1257" s="2">
        <v>28.51</v>
      </c>
      <c r="O1257" s="1" t="s">
        <v>80</v>
      </c>
      <c r="P1257" s="1" t="s">
        <v>136</v>
      </c>
      <c r="Q1257" s="1" t="s">
        <v>28</v>
      </c>
      <c r="R1257" s="3">
        <v>5</v>
      </c>
      <c r="S1257" s="3">
        <f t="shared" si="58"/>
        <v>2025</v>
      </c>
      <c r="T1257" s="3">
        <f t="shared" si="57"/>
        <v>6</v>
      </c>
      <c r="U1257" t="str">
        <f t="shared" si="59"/>
        <v>June</v>
      </c>
    </row>
    <row r="1258" spans="1:21" x14ac:dyDescent="0.3">
      <c r="A1258" t="s">
        <v>2394</v>
      </c>
      <c r="B1258" s="11">
        <v>45736</v>
      </c>
      <c r="C1258" t="s">
        <v>2395</v>
      </c>
      <c r="D1258" s="1" t="s">
        <v>166</v>
      </c>
      <c r="E1258" s="1" t="s">
        <v>64</v>
      </c>
      <c r="F1258" s="1" t="s">
        <v>65</v>
      </c>
      <c r="G1258" s="1" t="s">
        <v>158</v>
      </c>
      <c r="H1258" s="1" t="s">
        <v>167</v>
      </c>
      <c r="I1258" s="1" t="s">
        <v>67</v>
      </c>
      <c r="J1258" s="3">
        <v>1</v>
      </c>
      <c r="K1258" s="2">
        <v>68.45</v>
      </c>
      <c r="L1258" s="2">
        <v>0.15</v>
      </c>
      <c r="M1258" s="2">
        <v>58.18</v>
      </c>
      <c r="N1258" s="2">
        <v>17.95</v>
      </c>
      <c r="O1258" s="1" t="s">
        <v>109</v>
      </c>
      <c r="P1258" s="1" t="s">
        <v>136</v>
      </c>
      <c r="Q1258" s="1" t="s">
        <v>28</v>
      </c>
      <c r="R1258" s="3">
        <v>4</v>
      </c>
      <c r="S1258" s="3">
        <f t="shared" si="58"/>
        <v>2025</v>
      </c>
      <c r="T1258" s="3">
        <f t="shared" si="57"/>
        <v>3</v>
      </c>
      <c r="U1258" t="str">
        <f t="shared" si="59"/>
        <v>March</v>
      </c>
    </row>
    <row r="1259" spans="1:21" x14ac:dyDescent="0.3">
      <c r="A1259" t="s">
        <v>2396</v>
      </c>
      <c r="B1259" s="11">
        <v>45850</v>
      </c>
      <c r="C1259" t="s">
        <v>2397</v>
      </c>
      <c r="D1259" s="1" t="s">
        <v>133</v>
      </c>
      <c r="E1259" s="1" t="s">
        <v>40</v>
      </c>
      <c r="F1259" s="1" t="s">
        <v>41</v>
      </c>
      <c r="G1259" s="1" t="s">
        <v>216</v>
      </c>
      <c r="H1259" s="1" t="s">
        <v>78</v>
      </c>
      <c r="I1259" s="1" t="s">
        <v>79</v>
      </c>
      <c r="J1259" s="3">
        <v>1</v>
      </c>
      <c r="K1259" s="2">
        <v>17.739999999999998</v>
      </c>
      <c r="L1259" s="2">
        <v>0.2</v>
      </c>
      <c r="M1259" s="2">
        <v>14.19</v>
      </c>
      <c r="N1259" s="2">
        <v>5.51</v>
      </c>
      <c r="O1259" s="1" t="s">
        <v>109</v>
      </c>
      <c r="P1259" s="1" t="s">
        <v>27</v>
      </c>
      <c r="Q1259" s="1" t="s">
        <v>81</v>
      </c>
      <c r="R1259" s="3">
        <v>5</v>
      </c>
      <c r="S1259" s="3">
        <f t="shared" si="58"/>
        <v>2025</v>
      </c>
      <c r="T1259" s="3">
        <f t="shared" si="57"/>
        <v>7</v>
      </c>
      <c r="U1259" t="str">
        <f t="shared" si="59"/>
        <v>July</v>
      </c>
    </row>
    <row r="1260" spans="1:21" x14ac:dyDescent="0.3">
      <c r="A1260" t="s">
        <v>2398</v>
      </c>
      <c r="B1260" s="11">
        <v>45683</v>
      </c>
      <c r="C1260" t="s">
        <v>2399</v>
      </c>
      <c r="D1260" s="1" t="s">
        <v>292</v>
      </c>
      <c r="E1260" s="1" t="s">
        <v>71</v>
      </c>
      <c r="F1260" s="1" t="s">
        <v>72</v>
      </c>
      <c r="G1260" s="1" t="s">
        <v>73</v>
      </c>
      <c r="H1260" s="1" t="s">
        <v>85</v>
      </c>
      <c r="I1260" s="1" t="s">
        <v>86</v>
      </c>
      <c r="J1260" s="3">
        <v>1</v>
      </c>
      <c r="K1260" s="2">
        <v>133.96</v>
      </c>
      <c r="L1260" s="2">
        <v>0.05</v>
      </c>
      <c r="M1260" s="2">
        <v>127.26</v>
      </c>
      <c r="N1260" s="2">
        <v>31.32</v>
      </c>
      <c r="O1260" s="1" t="s">
        <v>44</v>
      </c>
      <c r="P1260" s="1" t="s">
        <v>27</v>
      </c>
      <c r="Q1260" s="1" t="s">
        <v>28</v>
      </c>
      <c r="R1260" s="3">
        <v>3</v>
      </c>
      <c r="S1260" s="3">
        <f t="shared" si="58"/>
        <v>2025</v>
      </c>
      <c r="T1260" s="3">
        <f t="shared" si="57"/>
        <v>1</v>
      </c>
      <c r="U1260" t="str">
        <f t="shared" si="59"/>
        <v>January</v>
      </c>
    </row>
    <row r="1261" spans="1:21" x14ac:dyDescent="0.3">
      <c r="A1261" t="s">
        <v>2400</v>
      </c>
      <c r="B1261" s="11">
        <v>45885</v>
      </c>
      <c r="C1261" t="s">
        <v>2401</v>
      </c>
      <c r="D1261" s="1" t="s">
        <v>260</v>
      </c>
      <c r="E1261" s="1" t="s">
        <v>40</v>
      </c>
      <c r="F1261" s="1" t="s">
        <v>41</v>
      </c>
      <c r="G1261" s="1" t="s">
        <v>42</v>
      </c>
      <c r="H1261" s="1" t="s">
        <v>167</v>
      </c>
      <c r="I1261" s="1" t="s">
        <v>67</v>
      </c>
      <c r="J1261" s="3">
        <v>2</v>
      </c>
      <c r="K1261" s="2">
        <v>61.31</v>
      </c>
      <c r="L1261" s="2">
        <v>0.1</v>
      </c>
      <c r="M1261" s="2">
        <v>110.36</v>
      </c>
      <c r="N1261" s="2">
        <v>23.26</v>
      </c>
      <c r="O1261" s="1" t="s">
        <v>26</v>
      </c>
      <c r="P1261" s="1" t="s">
        <v>52</v>
      </c>
      <c r="Q1261" s="1" t="s">
        <v>28</v>
      </c>
      <c r="R1261" s="3">
        <v>3</v>
      </c>
      <c r="S1261" s="3">
        <f t="shared" si="58"/>
        <v>2025</v>
      </c>
      <c r="T1261" s="3">
        <f t="shared" si="57"/>
        <v>8</v>
      </c>
      <c r="U1261" t="str">
        <f t="shared" si="59"/>
        <v>August</v>
      </c>
    </row>
    <row r="1262" spans="1:21" x14ac:dyDescent="0.3">
      <c r="A1262" t="s">
        <v>2402</v>
      </c>
      <c r="B1262" s="11">
        <v>45763</v>
      </c>
      <c r="C1262" t="s">
        <v>2403</v>
      </c>
      <c r="D1262" s="1" t="s">
        <v>133</v>
      </c>
      <c r="E1262" s="1" t="s">
        <v>100</v>
      </c>
      <c r="F1262" s="1" t="s">
        <v>57</v>
      </c>
      <c r="G1262" s="1" t="s">
        <v>130</v>
      </c>
      <c r="H1262" s="1" t="s">
        <v>146</v>
      </c>
      <c r="I1262" s="1" t="s">
        <v>67</v>
      </c>
      <c r="J1262" s="3">
        <v>2</v>
      </c>
      <c r="K1262" s="2">
        <v>78.540000000000006</v>
      </c>
      <c r="L1262" s="2">
        <v>0.1</v>
      </c>
      <c r="M1262" s="2">
        <v>141.37</v>
      </c>
      <c r="N1262" s="2">
        <v>29.09</v>
      </c>
      <c r="O1262" s="1" t="s">
        <v>44</v>
      </c>
      <c r="P1262" s="1" t="s">
        <v>27</v>
      </c>
      <c r="Q1262" s="1" t="s">
        <v>36</v>
      </c>
      <c r="R1262" s="3">
        <v>5</v>
      </c>
      <c r="S1262" s="3">
        <f t="shared" si="58"/>
        <v>2025</v>
      </c>
      <c r="T1262" s="3">
        <f t="shared" si="57"/>
        <v>4</v>
      </c>
      <c r="U1262" t="str">
        <f t="shared" si="59"/>
        <v>April</v>
      </c>
    </row>
    <row r="1263" spans="1:21" x14ac:dyDescent="0.3">
      <c r="A1263" t="s">
        <v>2404</v>
      </c>
      <c r="B1263" s="11">
        <v>45967</v>
      </c>
      <c r="C1263" t="s">
        <v>1073</v>
      </c>
      <c r="D1263" s="1" t="s">
        <v>185</v>
      </c>
      <c r="E1263" s="1" t="s">
        <v>123</v>
      </c>
      <c r="F1263" s="1" t="s">
        <v>57</v>
      </c>
      <c r="G1263" s="1" t="s">
        <v>124</v>
      </c>
      <c r="H1263" s="1" t="s">
        <v>102</v>
      </c>
      <c r="I1263" s="1" t="s">
        <v>34</v>
      </c>
      <c r="J1263" s="3">
        <v>1</v>
      </c>
      <c r="K1263" s="2">
        <v>49.61</v>
      </c>
      <c r="L1263" s="2">
        <v>0.2</v>
      </c>
      <c r="M1263" s="2">
        <v>39.69</v>
      </c>
      <c r="N1263" s="2">
        <v>8.17</v>
      </c>
      <c r="O1263" s="1" t="s">
        <v>80</v>
      </c>
      <c r="P1263" s="1" t="s">
        <v>27</v>
      </c>
      <c r="Q1263" s="1" t="s">
        <v>28</v>
      </c>
      <c r="R1263" s="3">
        <v>3</v>
      </c>
      <c r="S1263" s="3">
        <f t="shared" si="58"/>
        <v>2025</v>
      </c>
      <c r="T1263" s="3">
        <f t="shared" si="57"/>
        <v>11</v>
      </c>
      <c r="U1263" t="str">
        <f t="shared" si="59"/>
        <v>November</v>
      </c>
    </row>
    <row r="1264" spans="1:21" x14ac:dyDescent="0.3">
      <c r="A1264" t="s">
        <v>2405</v>
      </c>
      <c r="B1264" s="11">
        <v>45779</v>
      </c>
      <c r="C1264" t="s">
        <v>397</v>
      </c>
      <c r="D1264" s="1" t="s">
        <v>76</v>
      </c>
      <c r="E1264" s="1" t="s">
        <v>21</v>
      </c>
      <c r="F1264" s="1" t="s">
        <v>22</v>
      </c>
      <c r="G1264" s="1" t="s">
        <v>32</v>
      </c>
      <c r="H1264" s="1" t="s">
        <v>150</v>
      </c>
      <c r="I1264" s="1" t="s">
        <v>97</v>
      </c>
      <c r="J1264" s="3">
        <v>1</v>
      </c>
      <c r="K1264" s="2">
        <v>78.42</v>
      </c>
      <c r="L1264" s="2">
        <v>0</v>
      </c>
      <c r="M1264" s="2">
        <v>78.42</v>
      </c>
      <c r="N1264" s="2">
        <v>14.98</v>
      </c>
      <c r="O1264" s="1" t="s">
        <v>109</v>
      </c>
      <c r="P1264" s="1" t="s">
        <v>27</v>
      </c>
      <c r="Q1264" s="1" t="s">
        <v>28</v>
      </c>
      <c r="R1264" s="3">
        <v>5</v>
      </c>
      <c r="S1264" s="3">
        <f t="shared" si="58"/>
        <v>2025</v>
      </c>
      <c r="T1264" s="3">
        <f t="shared" si="57"/>
        <v>5</v>
      </c>
      <c r="U1264" t="str">
        <f t="shared" si="59"/>
        <v>May</v>
      </c>
    </row>
    <row r="1265" spans="1:21" x14ac:dyDescent="0.3">
      <c r="A1265" t="s">
        <v>2406</v>
      </c>
      <c r="B1265" s="11">
        <v>45835</v>
      </c>
      <c r="C1265" t="s">
        <v>2407</v>
      </c>
      <c r="D1265" s="1" t="s">
        <v>20</v>
      </c>
      <c r="E1265" s="1" t="s">
        <v>106</v>
      </c>
      <c r="F1265" s="1" t="s">
        <v>65</v>
      </c>
      <c r="G1265" s="1" t="s">
        <v>179</v>
      </c>
      <c r="H1265" s="1" t="s">
        <v>293</v>
      </c>
      <c r="I1265" s="1" t="s">
        <v>86</v>
      </c>
      <c r="J1265" s="3">
        <v>1</v>
      </c>
      <c r="K1265" s="2">
        <v>25.29</v>
      </c>
      <c r="L1265" s="2">
        <v>0.05</v>
      </c>
      <c r="M1265" s="2">
        <v>24.03</v>
      </c>
      <c r="N1265" s="2">
        <v>7.23</v>
      </c>
      <c r="O1265" s="1" t="s">
        <v>44</v>
      </c>
      <c r="P1265" s="1" t="s">
        <v>27</v>
      </c>
      <c r="Q1265" s="1" t="s">
        <v>28</v>
      </c>
      <c r="R1265" s="3">
        <v>5</v>
      </c>
      <c r="S1265" s="3">
        <f t="shared" si="58"/>
        <v>2025</v>
      </c>
      <c r="T1265" s="3">
        <f t="shared" si="57"/>
        <v>6</v>
      </c>
      <c r="U1265" t="str">
        <f t="shared" si="59"/>
        <v>June</v>
      </c>
    </row>
    <row r="1266" spans="1:21" x14ac:dyDescent="0.3">
      <c r="A1266" t="s">
        <v>2408</v>
      </c>
      <c r="B1266" s="11">
        <v>45662</v>
      </c>
      <c r="C1266" t="s">
        <v>2409</v>
      </c>
      <c r="D1266" s="1" t="s">
        <v>244</v>
      </c>
      <c r="E1266" s="1" t="s">
        <v>94</v>
      </c>
      <c r="F1266" s="1" t="s">
        <v>95</v>
      </c>
      <c r="G1266" s="1" t="s">
        <v>94</v>
      </c>
      <c r="H1266" s="1" t="s">
        <v>96</v>
      </c>
      <c r="I1266" s="1" t="s">
        <v>97</v>
      </c>
      <c r="J1266" s="3">
        <v>1</v>
      </c>
      <c r="K1266" s="2">
        <v>84.12</v>
      </c>
      <c r="L1266" s="2">
        <v>0.05</v>
      </c>
      <c r="M1266" s="2">
        <v>79.91</v>
      </c>
      <c r="N1266" s="2">
        <v>15.02</v>
      </c>
      <c r="O1266" s="1" t="s">
        <v>44</v>
      </c>
      <c r="P1266" s="1" t="s">
        <v>136</v>
      </c>
      <c r="Q1266" s="1" t="s">
        <v>36</v>
      </c>
      <c r="R1266" s="3">
        <v>4</v>
      </c>
      <c r="S1266" s="3">
        <f t="shared" si="58"/>
        <v>2025</v>
      </c>
      <c r="T1266" s="3">
        <f t="shared" si="57"/>
        <v>1</v>
      </c>
      <c r="U1266" t="str">
        <f t="shared" si="59"/>
        <v>January</v>
      </c>
    </row>
    <row r="1267" spans="1:21" x14ac:dyDescent="0.3">
      <c r="A1267" t="s">
        <v>2410</v>
      </c>
      <c r="B1267" s="11">
        <v>45686</v>
      </c>
      <c r="C1267" t="s">
        <v>562</v>
      </c>
      <c r="D1267" s="1" t="s">
        <v>315</v>
      </c>
      <c r="E1267" s="1" t="s">
        <v>40</v>
      </c>
      <c r="F1267" s="1" t="s">
        <v>41</v>
      </c>
      <c r="G1267" s="1" t="s">
        <v>270</v>
      </c>
      <c r="H1267" s="1" t="s">
        <v>43</v>
      </c>
      <c r="I1267" s="1" t="s">
        <v>34</v>
      </c>
      <c r="J1267" s="3">
        <v>4</v>
      </c>
      <c r="K1267" s="2">
        <v>85.52</v>
      </c>
      <c r="L1267" s="2">
        <v>0.15</v>
      </c>
      <c r="M1267" s="2">
        <v>290.77999999999997</v>
      </c>
      <c r="N1267" s="2">
        <v>51.45</v>
      </c>
      <c r="O1267" s="1" t="s">
        <v>44</v>
      </c>
      <c r="P1267" s="1" t="s">
        <v>136</v>
      </c>
      <c r="Q1267" s="1" t="s">
        <v>81</v>
      </c>
      <c r="R1267" s="3">
        <v>4</v>
      </c>
      <c r="S1267" s="3">
        <f t="shared" si="58"/>
        <v>2025</v>
      </c>
      <c r="T1267" s="3">
        <f t="shared" si="57"/>
        <v>1</v>
      </c>
      <c r="U1267" t="str">
        <f t="shared" si="59"/>
        <v>January</v>
      </c>
    </row>
    <row r="1268" spans="1:21" x14ac:dyDescent="0.3">
      <c r="A1268" t="s">
        <v>2411</v>
      </c>
      <c r="B1268" s="11">
        <v>45811</v>
      </c>
      <c r="C1268" t="s">
        <v>2412</v>
      </c>
      <c r="D1268" s="1" t="s">
        <v>39</v>
      </c>
      <c r="E1268" s="1" t="s">
        <v>64</v>
      </c>
      <c r="F1268" s="1" t="s">
        <v>65</v>
      </c>
      <c r="G1268" s="1" t="s">
        <v>158</v>
      </c>
      <c r="H1268" s="1" t="s">
        <v>90</v>
      </c>
      <c r="I1268" s="1" t="s">
        <v>86</v>
      </c>
      <c r="J1268" s="3">
        <v>1</v>
      </c>
      <c r="K1268" s="2">
        <v>95.41</v>
      </c>
      <c r="L1268" s="2">
        <v>0.2</v>
      </c>
      <c r="M1268" s="2">
        <v>76.33</v>
      </c>
      <c r="N1268" s="2">
        <v>17.07</v>
      </c>
      <c r="O1268" s="1" t="s">
        <v>224</v>
      </c>
      <c r="P1268" s="1" t="s">
        <v>27</v>
      </c>
      <c r="Q1268" s="1" t="s">
        <v>28</v>
      </c>
      <c r="R1268" s="3">
        <v>4</v>
      </c>
      <c r="S1268" s="3">
        <f t="shared" si="58"/>
        <v>2025</v>
      </c>
      <c r="T1268" s="3">
        <f t="shared" si="57"/>
        <v>6</v>
      </c>
      <c r="U1268" t="str">
        <f t="shared" si="59"/>
        <v>June</v>
      </c>
    </row>
    <row r="1269" spans="1:21" x14ac:dyDescent="0.3">
      <c r="A1269" t="s">
        <v>2413</v>
      </c>
      <c r="B1269" s="11">
        <v>45845</v>
      </c>
      <c r="C1269" t="s">
        <v>2414</v>
      </c>
      <c r="D1269" s="1" t="s">
        <v>47</v>
      </c>
      <c r="E1269" s="1" t="s">
        <v>64</v>
      </c>
      <c r="F1269" s="1" t="s">
        <v>65</v>
      </c>
      <c r="G1269" s="1" t="s">
        <v>213</v>
      </c>
      <c r="H1269" s="1" t="s">
        <v>51</v>
      </c>
      <c r="I1269" s="1" t="s">
        <v>34</v>
      </c>
      <c r="J1269" s="3">
        <v>2</v>
      </c>
      <c r="K1269" s="2">
        <v>132.25</v>
      </c>
      <c r="L1269" s="2">
        <v>0</v>
      </c>
      <c r="M1269" s="2">
        <v>264.49</v>
      </c>
      <c r="N1269" s="2">
        <v>52.08</v>
      </c>
      <c r="O1269" s="1" t="s">
        <v>109</v>
      </c>
      <c r="P1269" s="1" t="s">
        <v>136</v>
      </c>
      <c r="Q1269" s="1" t="s">
        <v>36</v>
      </c>
      <c r="R1269" s="3">
        <v>3</v>
      </c>
      <c r="S1269" s="3">
        <f t="shared" si="58"/>
        <v>2025</v>
      </c>
      <c r="T1269" s="3">
        <f t="shared" si="57"/>
        <v>7</v>
      </c>
      <c r="U1269" t="str">
        <f t="shared" si="59"/>
        <v>July</v>
      </c>
    </row>
    <row r="1270" spans="1:21" x14ac:dyDescent="0.3">
      <c r="A1270" t="s">
        <v>2415</v>
      </c>
      <c r="B1270" s="11">
        <v>45892</v>
      </c>
      <c r="C1270" t="s">
        <v>241</v>
      </c>
      <c r="D1270" s="1" t="s">
        <v>244</v>
      </c>
      <c r="E1270" s="1" t="s">
        <v>40</v>
      </c>
      <c r="F1270" s="1" t="s">
        <v>41</v>
      </c>
      <c r="G1270" s="1" t="s">
        <v>216</v>
      </c>
      <c r="H1270" s="1" t="s">
        <v>125</v>
      </c>
      <c r="I1270" s="1" t="s">
        <v>34</v>
      </c>
      <c r="J1270" s="3">
        <v>1</v>
      </c>
      <c r="K1270" s="2">
        <v>152.66</v>
      </c>
      <c r="L1270" s="2">
        <v>0.15</v>
      </c>
      <c r="M1270" s="2">
        <v>129.76</v>
      </c>
      <c r="N1270" s="2">
        <v>25.98</v>
      </c>
      <c r="O1270" s="1" t="s">
        <v>80</v>
      </c>
      <c r="P1270" s="1" t="s">
        <v>27</v>
      </c>
      <c r="Q1270" s="1" t="s">
        <v>81</v>
      </c>
      <c r="R1270" s="3">
        <v>5</v>
      </c>
      <c r="S1270" s="3">
        <f t="shared" si="58"/>
        <v>2025</v>
      </c>
      <c r="T1270" s="3">
        <f t="shared" si="57"/>
        <v>8</v>
      </c>
      <c r="U1270" t="str">
        <f t="shared" si="59"/>
        <v>August</v>
      </c>
    </row>
    <row r="1271" spans="1:21" x14ac:dyDescent="0.3">
      <c r="A1271" t="s">
        <v>2416</v>
      </c>
      <c r="B1271" s="11">
        <v>45772</v>
      </c>
      <c r="C1271" t="s">
        <v>2417</v>
      </c>
      <c r="D1271" s="1" t="s">
        <v>153</v>
      </c>
      <c r="E1271" s="1" t="s">
        <v>64</v>
      </c>
      <c r="F1271" s="1" t="s">
        <v>65</v>
      </c>
      <c r="G1271" s="1" t="s">
        <v>77</v>
      </c>
      <c r="H1271" s="1" t="s">
        <v>90</v>
      </c>
      <c r="I1271" s="1" t="s">
        <v>86</v>
      </c>
      <c r="J1271" s="3">
        <v>2</v>
      </c>
      <c r="K1271" s="2">
        <v>104.43</v>
      </c>
      <c r="L1271" s="2">
        <v>0.05</v>
      </c>
      <c r="M1271" s="2">
        <v>198.41</v>
      </c>
      <c r="N1271" s="2">
        <v>59.29</v>
      </c>
      <c r="O1271" s="1" t="s">
        <v>44</v>
      </c>
      <c r="P1271" s="1" t="s">
        <v>27</v>
      </c>
      <c r="Q1271" s="1" t="s">
        <v>81</v>
      </c>
      <c r="R1271" s="3">
        <v>5</v>
      </c>
      <c r="S1271" s="3">
        <f t="shared" si="58"/>
        <v>2025</v>
      </c>
      <c r="T1271" s="3">
        <f t="shared" si="57"/>
        <v>4</v>
      </c>
      <c r="U1271" t="str">
        <f t="shared" si="59"/>
        <v>April</v>
      </c>
    </row>
    <row r="1272" spans="1:21" x14ac:dyDescent="0.3">
      <c r="A1272" t="s">
        <v>2418</v>
      </c>
      <c r="B1272" s="11">
        <v>45929</v>
      </c>
      <c r="C1272" t="s">
        <v>2419</v>
      </c>
      <c r="D1272" s="1" t="s">
        <v>133</v>
      </c>
      <c r="E1272" s="1" t="s">
        <v>64</v>
      </c>
      <c r="F1272" s="1" t="s">
        <v>65</v>
      </c>
      <c r="G1272" s="1" t="s">
        <v>77</v>
      </c>
      <c r="H1272" s="1" t="s">
        <v>96</v>
      </c>
      <c r="I1272" s="1" t="s">
        <v>97</v>
      </c>
      <c r="J1272" s="3">
        <v>4</v>
      </c>
      <c r="K1272" s="2">
        <v>86.24</v>
      </c>
      <c r="L1272" s="2">
        <v>0.2</v>
      </c>
      <c r="M1272" s="2">
        <v>275.98</v>
      </c>
      <c r="N1272" s="2">
        <v>47.14</v>
      </c>
      <c r="O1272" s="1" t="s">
        <v>80</v>
      </c>
      <c r="P1272" s="1" t="s">
        <v>27</v>
      </c>
      <c r="Q1272" s="1" t="s">
        <v>81</v>
      </c>
      <c r="R1272" s="3">
        <v>5</v>
      </c>
      <c r="S1272" s="3">
        <f t="shared" si="58"/>
        <v>2025</v>
      </c>
      <c r="T1272" s="3">
        <f t="shared" si="57"/>
        <v>9</v>
      </c>
      <c r="U1272" t="str">
        <f t="shared" si="59"/>
        <v>September</v>
      </c>
    </row>
    <row r="1273" spans="1:21" x14ac:dyDescent="0.3">
      <c r="A1273" t="s">
        <v>2420</v>
      </c>
      <c r="B1273" s="11">
        <v>45985</v>
      </c>
      <c r="C1273" t="s">
        <v>2421</v>
      </c>
      <c r="D1273" s="1" t="s">
        <v>47</v>
      </c>
      <c r="E1273" s="1" t="s">
        <v>123</v>
      </c>
      <c r="F1273" s="1" t="s">
        <v>57</v>
      </c>
      <c r="G1273" s="1" t="s">
        <v>139</v>
      </c>
      <c r="H1273" s="1" t="s">
        <v>85</v>
      </c>
      <c r="I1273" s="1" t="s">
        <v>86</v>
      </c>
      <c r="J1273" s="3">
        <v>1</v>
      </c>
      <c r="K1273" s="2">
        <v>129.96</v>
      </c>
      <c r="L1273" s="2">
        <v>0</v>
      </c>
      <c r="M1273" s="2">
        <v>129.96</v>
      </c>
      <c r="N1273" s="2">
        <v>24.8</v>
      </c>
      <c r="O1273" s="1" t="s">
        <v>44</v>
      </c>
      <c r="P1273" s="1" t="s">
        <v>52</v>
      </c>
      <c r="Q1273" s="1" t="s">
        <v>36</v>
      </c>
      <c r="R1273" s="3">
        <v>4</v>
      </c>
      <c r="S1273" s="3">
        <f t="shared" si="58"/>
        <v>2025</v>
      </c>
      <c r="T1273" s="3">
        <f t="shared" si="57"/>
        <v>11</v>
      </c>
      <c r="U1273" t="str">
        <f t="shared" si="59"/>
        <v>November</v>
      </c>
    </row>
    <row r="1274" spans="1:21" x14ac:dyDescent="0.3">
      <c r="A1274" t="s">
        <v>2422</v>
      </c>
      <c r="B1274" s="11">
        <v>45962</v>
      </c>
      <c r="C1274" t="s">
        <v>2423</v>
      </c>
      <c r="D1274" s="1" t="s">
        <v>185</v>
      </c>
      <c r="E1274" s="1" t="s">
        <v>106</v>
      </c>
      <c r="F1274" s="1" t="s">
        <v>65</v>
      </c>
      <c r="G1274" s="1" t="s">
        <v>437</v>
      </c>
      <c r="H1274" s="1" t="s">
        <v>59</v>
      </c>
      <c r="I1274" s="1" t="s">
        <v>60</v>
      </c>
      <c r="J1274" s="3">
        <v>3</v>
      </c>
      <c r="K1274" s="2">
        <v>44.66</v>
      </c>
      <c r="L1274" s="2">
        <v>0</v>
      </c>
      <c r="M1274" s="2">
        <v>133.97999999999999</v>
      </c>
      <c r="N1274" s="2">
        <v>40.119999999999997</v>
      </c>
      <c r="O1274" s="1" t="s">
        <v>26</v>
      </c>
      <c r="P1274" s="1" t="s">
        <v>136</v>
      </c>
      <c r="Q1274" s="1" t="s">
        <v>28</v>
      </c>
      <c r="R1274" s="3">
        <v>4</v>
      </c>
      <c r="S1274" s="3">
        <f t="shared" si="58"/>
        <v>2025</v>
      </c>
      <c r="T1274" s="3">
        <f t="shared" si="57"/>
        <v>11</v>
      </c>
      <c r="U1274" t="str">
        <f t="shared" si="59"/>
        <v>November</v>
      </c>
    </row>
    <row r="1275" spans="1:21" x14ac:dyDescent="0.3">
      <c r="A1275" t="s">
        <v>2424</v>
      </c>
      <c r="B1275" s="11">
        <v>45673</v>
      </c>
      <c r="C1275" t="s">
        <v>2375</v>
      </c>
      <c r="D1275" s="1" t="s">
        <v>157</v>
      </c>
      <c r="E1275" s="1" t="s">
        <v>100</v>
      </c>
      <c r="F1275" s="1" t="s">
        <v>57</v>
      </c>
      <c r="G1275" s="1" t="s">
        <v>130</v>
      </c>
      <c r="H1275" s="1" t="s">
        <v>33</v>
      </c>
      <c r="I1275" s="1" t="s">
        <v>34</v>
      </c>
      <c r="J1275" s="3">
        <v>4</v>
      </c>
      <c r="K1275" s="2">
        <v>39.729999999999997</v>
      </c>
      <c r="L1275" s="2">
        <v>0.05</v>
      </c>
      <c r="M1275" s="2">
        <v>150.96</v>
      </c>
      <c r="N1275" s="2">
        <v>26.09</v>
      </c>
      <c r="O1275" s="1" t="s">
        <v>109</v>
      </c>
      <c r="P1275" s="1" t="s">
        <v>27</v>
      </c>
      <c r="Q1275" s="1" t="s">
        <v>28</v>
      </c>
      <c r="R1275" s="3">
        <v>5</v>
      </c>
      <c r="S1275" s="3">
        <f t="shared" si="58"/>
        <v>2025</v>
      </c>
      <c r="T1275" s="3">
        <f t="shared" si="57"/>
        <v>1</v>
      </c>
      <c r="U1275" t="str">
        <f t="shared" si="59"/>
        <v>January</v>
      </c>
    </row>
    <row r="1276" spans="1:21" x14ac:dyDescent="0.3">
      <c r="A1276" t="s">
        <v>2425</v>
      </c>
      <c r="B1276" s="11">
        <v>45845</v>
      </c>
      <c r="C1276" t="s">
        <v>2426</v>
      </c>
      <c r="D1276" s="1" t="s">
        <v>153</v>
      </c>
      <c r="E1276" s="1" t="s">
        <v>21</v>
      </c>
      <c r="F1276" s="1" t="s">
        <v>22</v>
      </c>
      <c r="G1276" s="1" t="s">
        <v>227</v>
      </c>
      <c r="H1276" s="1" t="s">
        <v>102</v>
      </c>
      <c r="I1276" s="1" t="s">
        <v>34</v>
      </c>
      <c r="J1276" s="3">
        <v>1</v>
      </c>
      <c r="K1276" s="2">
        <v>52.85</v>
      </c>
      <c r="L1276" s="2">
        <v>0.1</v>
      </c>
      <c r="M1276" s="2">
        <v>44.92</v>
      </c>
      <c r="N1276" s="2">
        <v>7.7</v>
      </c>
      <c r="O1276" s="1" t="s">
        <v>35</v>
      </c>
      <c r="P1276" s="1" t="s">
        <v>27</v>
      </c>
      <c r="Q1276" s="1" t="s">
        <v>81</v>
      </c>
      <c r="R1276" s="3">
        <v>4</v>
      </c>
      <c r="S1276" s="3">
        <f t="shared" si="58"/>
        <v>2025</v>
      </c>
      <c r="T1276" s="3">
        <f t="shared" si="57"/>
        <v>7</v>
      </c>
      <c r="U1276" t="str">
        <f t="shared" si="59"/>
        <v>July</v>
      </c>
    </row>
    <row r="1277" spans="1:21" x14ac:dyDescent="0.3">
      <c r="A1277" t="s">
        <v>2427</v>
      </c>
      <c r="B1277" s="11">
        <v>45699</v>
      </c>
      <c r="C1277" t="s">
        <v>2428</v>
      </c>
      <c r="D1277" s="1" t="s">
        <v>133</v>
      </c>
      <c r="E1277" s="1" t="s">
        <v>64</v>
      </c>
      <c r="F1277" s="1" t="s">
        <v>65</v>
      </c>
      <c r="G1277" s="1" t="s">
        <v>195</v>
      </c>
      <c r="H1277" s="1" t="s">
        <v>150</v>
      </c>
      <c r="I1277" s="1" t="s">
        <v>97</v>
      </c>
      <c r="J1277" s="3">
        <v>1</v>
      </c>
      <c r="K1277" s="2">
        <v>74.010000000000005</v>
      </c>
      <c r="L1277" s="2">
        <v>0.05</v>
      </c>
      <c r="M1277" s="2">
        <v>70.31</v>
      </c>
      <c r="N1277" s="2">
        <v>17.88</v>
      </c>
      <c r="O1277" s="1" t="s">
        <v>26</v>
      </c>
      <c r="P1277" s="1" t="s">
        <v>136</v>
      </c>
      <c r="Q1277" s="1" t="s">
        <v>28</v>
      </c>
      <c r="R1277" s="3">
        <v>5</v>
      </c>
      <c r="S1277" s="3">
        <f t="shared" si="58"/>
        <v>2025</v>
      </c>
      <c r="T1277" s="3">
        <f t="shared" si="57"/>
        <v>2</v>
      </c>
      <c r="U1277" t="str">
        <f t="shared" si="59"/>
        <v>February</v>
      </c>
    </row>
    <row r="1278" spans="1:21" x14ac:dyDescent="0.3">
      <c r="A1278" t="s">
        <v>2429</v>
      </c>
      <c r="B1278" s="11">
        <v>45752</v>
      </c>
      <c r="C1278" t="s">
        <v>1751</v>
      </c>
      <c r="D1278" s="1" t="s">
        <v>157</v>
      </c>
      <c r="E1278" s="1" t="s">
        <v>64</v>
      </c>
      <c r="F1278" s="1" t="s">
        <v>65</v>
      </c>
      <c r="G1278" s="1" t="s">
        <v>213</v>
      </c>
      <c r="H1278" s="1" t="s">
        <v>43</v>
      </c>
      <c r="I1278" s="1" t="s">
        <v>34</v>
      </c>
      <c r="J1278" s="3">
        <v>1</v>
      </c>
      <c r="K1278" s="2">
        <v>96.37</v>
      </c>
      <c r="L1278" s="2">
        <v>0</v>
      </c>
      <c r="M1278" s="2">
        <v>96.37</v>
      </c>
      <c r="N1278" s="2">
        <v>31.58</v>
      </c>
      <c r="O1278" s="1" t="s">
        <v>44</v>
      </c>
      <c r="P1278" s="1" t="s">
        <v>27</v>
      </c>
      <c r="Q1278" s="1" t="s">
        <v>81</v>
      </c>
      <c r="R1278" s="3">
        <v>1</v>
      </c>
      <c r="S1278" s="3">
        <f t="shared" si="58"/>
        <v>2025</v>
      </c>
      <c r="T1278" s="3">
        <f t="shared" si="57"/>
        <v>4</v>
      </c>
      <c r="U1278" t="str">
        <f t="shared" si="59"/>
        <v>April</v>
      </c>
    </row>
    <row r="1279" spans="1:21" x14ac:dyDescent="0.3">
      <c r="A1279" t="s">
        <v>2430</v>
      </c>
      <c r="B1279" s="11">
        <v>46019</v>
      </c>
      <c r="C1279" t="s">
        <v>2431</v>
      </c>
      <c r="D1279" s="1" t="s">
        <v>185</v>
      </c>
      <c r="E1279" s="1" t="s">
        <v>56</v>
      </c>
      <c r="F1279" s="1" t="s">
        <v>57</v>
      </c>
      <c r="G1279" s="1" t="s">
        <v>279</v>
      </c>
      <c r="H1279" s="1" t="s">
        <v>150</v>
      </c>
      <c r="I1279" s="1" t="s">
        <v>97</v>
      </c>
      <c r="J1279" s="3">
        <v>3</v>
      </c>
      <c r="K1279" s="2">
        <v>71.95</v>
      </c>
      <c r="L1279" s="2">
        <v>0</v>
      </c>
      <c r="M1279" s="2">
        <v>215.86</v>
      </c>
      <c r="N1279" s="2">
        <v>47.69</v>
      </c>
      <c r="O1279" s="1" t="s">
        <v>44</v>
      </c>
      <c r="P1279" s="1" t="s">
        <v>136</v>
      </c>
      <c r="Q1279" s="1" t="s">
        <v>81</v>
      </c>
      <c r="R1279" s="3">
        <v>4</v>
      </c>
      <c r="S1279" s="3">
        <f t="shared" si="58"/>
        <v>2025</v>
      </c>
      <c r="T1279" s="3">
        <f t="shared" si="57"/>
        <v>12</v>
      </c>
      <c r="U1279" t="str">
        <f t="shared" si="59"/>
        <v>December</v>
      </c>
    </row>
    <row r="1280" spans="1:21" x14ac:dyDescent="0.3">
      <c r="A1280" t="s">
        <v>2432</v>
      </c>
      <c r="B1280" s="11">
        <v>45713</v>
      </c>
      <c r="C1280" t="s">
        <v>254</v>
      </c>
      <c r="D1280" s="1" t="s">
        <v>149</v>
      </c>
      <c r="E1280" s="1" t="s">
        <v>40</v>
      </c>
      <c r="F1280" s="1" t="s">
        <v>41</v>
      </c>
      <c r="G1280" s="1" t="s">
        <v>192</v>
      </c>
      <c r="H1280" s="1" t="s">
        <v>182</v>
      </c>
      <c r="I1280" s="1" t="s">
        <v>34</v>
      </c>
      <c r="J1280" s="3">
        <v>2</v>
      </c>
      <c r="K1280" s="2">
        <v>71.88</v>
      </c>
      <c r="L1280" s="2">
        <v>0</v>
      </c>
      <c r="M1280" s="2">
        <v>143.76</v>
      </c>
      <c r="N1280" s="2">
        <v>35.67</v>
      </c>
      <c r="O1280" s="1" t="s">
        <v>80</v>
      </c>
      <c r="P1280" s="1" t="s">
        <v>136</v>
      </c>
      <c r="Q1280" s="1" t="s">
        <v>28</v>
      </c>
      <c r="R1280" s="3">
        <v>4</v>
      </c>
      <c r="S1280" s="3">
        <f t="shared" si="58"/>
        <v>2025</v>
      </c>
      <c r="T1280" s="3">
        <f t="shared" si="57"/>
        <v>2</v>
      </c>
      <c r="U1280" t="str">
        <f t="shared" si="59"/>
        <v>February</v>
      </c>
    </row>
    <row r="1281" spans="1:21" x14ac:dyDescent="0.3">
      <c r="A1281" t="s">
        <v>2433</v>
      </c>
      <c r="B1281" s="11">
        <v>45853</v>
      </c>
      <c r="C1281" t="s">
        <v>1851</v>
      </c>
      <c r="D1281" s="1" t="s">
        <v>260</v>
      </c>
      <c r="E1281" s="1" t="s">
        <v>40</v>
      </c>
      <c r="F1281" s="1" t="s">
        <v>41</v>
      </c>
      <c r="G1281" s="1" t="s">
        <v>216</v>
      </c>
      <c r="H1281" s="1" t="s">
        <v>90</v>
      </c>
      <c r="I1281" s="1" t="s">
        <v>86</v>
      </c>
      <c r="J1281" s="3">
        <v>1</v>
      </c>
      <c r="K1281" s="2">
        <v>105.56</v>
      </c>
      <c r="L1281" s="2">
        <v>0.05</v>
      </c>
      <c r="M1281" s="2">
        <v>100.28</v>
      </c>
      <c r="N1281" s="2">
        <v>15.87</v>
      </c>
      <c r="O1281" s="1" t="s">
        <v>35</v>
      </c>
      <c r="P1281" s="1" t="s">
        <v>27</v>
      </c>
      <c r="Q1281" s="1" t="s">
        <v>28</v>
      </c>
      <c r="R1281" s="3">
        <v>3</v>
      </c>
      <c r="S1281" s="3">
        <f t="shared" si="58"/>
        <v>2025</v>
      </c>
      <c r="T1281" s="3">
        <f t="shared" si="57"/>
        <v>7</v>
      </c>
      <c r="U1281" t="str">
        <f t="shared" si="59"/>
        <v>July</v>
      </c>
    </row>
    <row r="1282" spans="1:21" x14ac:dyDescent="0.3">
      <c r="A1282" t="s">
        <v>2434</v>
      </c>
      <c r="B1282" s="11">
        <v>45899</v>
      </c>
      <c r="C1282" t="s">
        <v>2435</v>
      </c>
      <c r="D1282" s="1" t="s">
        <v>153</v>
      </c>
      <c r="E1282" s="1" t="s">
        <v>100</v>
      </c>
      <c r="F1282" s="1" t="s">
        <v>57</v>
      </c>
      <c r="G1282" s="1" t="s">
        <v>154</v>
      </c>
      <c r="H1282" s="1" t="s">
        <v>78</v>
      </c>
      <c r="I1282" s="1" t="s">
        <v>79</v>
      </c>
      <c r="J1282" s="3">
        <v>3</v>
      </c>
      <c r="K1282" s="2">
        <v>19.14</v>
      </c>
      <c r="L1282" s="2">
        <v>0.25</v>
      </c>
      <c r="M1282" s="2">
        <v>43.06</v>
      </c>
      <c r="N1282" s="2">
        <v>17.190000000000001</v>
      </c>
      <c r="O1282" s="1" t="s">
        <v>80</v>
      </c>
      <c r="P1282" s="1" t="s">
        <v>27</v>
      </c>
      <c r="Q1282" s="1" t="s">
        <v>28</v>
      </c>
      <c r="R1282" s="3">
        <v>3</v>
      </c>
      <c r="S1282" s="3">
        <f t="shared" si="58"/>
        <v>2025</v>
      </c>
      <c r="T1282" s="3">
        <f t="shared" ref="T1282:T1345" si="60">MONTH(B1282)</f>
        <v>8</v>
      </c>
      <c r="U1282" t="str">
        <f t="shared" si="59"/>
        <v>August</v>
      </c>
    </row>
    <row r="1283" spans="1:21" x14ac:dyDescent="0.3">
      <c r="A1283" t="s">
        <v>2436</v>
      </c>
      <c r="B1283" s="11">
        <v>45932</v>
      </c>
      <c r="C1283" t="s">
        <v>2017</v>
      </c>
      <c r="D1283" s="1" t="s">
        <v>185</v>
      </c>
      <c r="E1283" s="1" t="s">
        <v>48</v>
      </c>
      <c r="F1283" s="1" t="s">
        <v>49</v>
      </c>
      <c r="G1283" s="1" t="s">
        <v>50</v>
      </c>
      <c r="H1283" s="1" t="s">
        <v>182</v>
      </c>
      <c r="I1283" s="1" t="s">
        <v>34</v>
      </c>
      <c r="J1283" s="3">
        <v>1</v>
      </c>
      <c r="K1283" s="2">
        <v>75.22</v>
      </c>
      <c r="L1283" s="2">
        <v>0.05</v>
      </c>
      <c r="M1283" s="2">
        <v>71.459999999999994</v>
      </c>
      <c r="N1283" s="2">
        <v>17.690000000000001</v>
      </c>
      <c r="O1283" s="1" t="s">
        <v>44</v>
      </c>
      <c r="P1283" s="1" t="s">
        <v>27</v>
      </c>
      <c r="Q1283" s="1" t="s">
        <v>28</v>
      </c>
      <c r="R1283" s="3">
        <v>4</v>
      </c>
      <c r="S1283" s="3">
        <f t="shared" ref="S1283:S1346" si="61">YEAR(B1283)</f>
        <v>2025</v>
      </c>
      <c r="T1283" s="3">
        <f t="shared" si="60"/>
        <v>10</v>
      </c>
      <c r="U1283" t="str">
        <f t="shared" ref="U1283:U1346" si="62">TEXT(B1283,"mmmm")</f>
        <v>October</v>
      </c>
    </row>
    <row r="1284" spans="1:21" x14ac:dyDescent="0.3">
      <c r="A1284" t="s">
        <v>2437</v>
      </c>
      <c r="B1284" s="11">
        <v>45876</v>
      </c>
      <c r="C1284" t="s">
        <v>2259</v>
      </c>
      <c r="D1284" s="1" t="s">
        <v>185</v>
      </c>
      <c r="E1284" s="1" t="s">
        <v>21</v>
      </c>
      <c r="F1284" s="1" t="s">
        <v>22</v>
      </c>
      <c r="G1284" s="1" t="s">
        <v>23</v>
      </c>
      <c r="H1284" s="1" t="s">
        <v>146</v>
      </c>
      <c r="I1284" s="1" t="s">
        <v>67</v>
      </c>
      <c r="J1284" s="3">
        <v>1</v>
      </c>
      <c r="K1284" s="2">
        <v>76.7</v>
      </c>
      <c r="L1284" s="2">
        <v>0</v>
      </c>
      <c r="M1284" s="2">
        <v>76.7</v>
      </c>
      <c r="N1284" s="2">
        <v>16</v>
      </c>
      <c r="O1284" s="1" t="s">
        <v>109</v>
      </c>
      <c r="P1284" s="1" t="s">
        <v>136</v>
      </c>
      <c r="Q1284" s="1" t="s">
        <v>28</v>
      </c>
      <c r="R1284" s="3">
        <v>5</v>
      </c>
      <c r="S1284" s="3">
        <f t="shared" si="61"/>
        <v>2025</v>
      </c>
      <c r="T1284" s="3">
        <f t="shared" si="60"/>
        <v>8</v>
      </c>
      <c r="U1284" t="str">
        <f t="shared" si="62"/>
        <v>August</v>
      </c>
    </row>
    <row r="1285" spans="1:21" x14ac:dyDescent="0.3">
      <c r="A1285" t="s">
        <v>2438</v>
      </c>
      <c r="B1285" s="11">
        <v>45661</v>
      </c>
      <c r="C1285" t="s">
        <v>1984</v>
      </c>
      <c r="D1285" s="1" t="s">
        <v>93</v>
      </c>
      <c r="E1285" s="1" t="s">
        <v>40</v>
      </c>
      <c r="F1285" s="1" t="s">
        <v>41</v>
      </c>
      <c r="G1285" s="1" t="s">
        <v>186</v>
      </c>
      <c r="H1285" s="1" t="s">
        <v>43</v>
      </c>
      <c r="I1285" s="1" t="s">
        <v>34</v>
      </c>
      <c r="J1285" s="3">
        <v>1</v>
      </c>
      <c r="K1285" s="2">
        <v>95.91</v>
      </c>
      <c r="L1285" s="2">
        <v>0.05</v>
      </c>
      <c r="M1285" s="2">
        <v>91.12</v>
      </c>
      <c r="N1285" s="2">
        <v>28.22</v>
      </c>
      <c r="O1285" s="1" t="s">
        <v>44</v>
      </c>
      <c r="P1285" s="1" t="s">
        <v>52</v>
      </c>
      <c r="Q1285" s="1" t="s">
        <v>28</v>
      </c>
      <c r="R1285" s="3">
        <v>5</v>
      </c>
      <c r="S1285" s="3">
        <f t="shared" si="61"/>
        <v>2025</v>
      </c>
      <c r="T1285" s="3">
        <f t="shared" si="60"/>
        <v>1</v>
      </c>
      <c r="U1285" t="str">
        <f t="shared" si="62"/>
        <v>January</v>
      </c>
    </row>
    <row r="1286" spans="1:21" x14ac:dyDescent="0.3">
      <c r="A1286" t="s">
        <v>2439</v>
      </c>
      <c r="B1286" s="11">
        <v>45785</v>
      </c>
      <c r="C1286" t="s">
        <v>1391</v>
      </c>
      <c r="D1286" s="1" t="s">
        <v>84</v>
      </c>
      <c r="E1286" s="1" t="s">
        <v>143</v>
      </c>
      <c r="F1286" s="1" t="s">
        <v>144</v>
      </c>
      <c r="G1286" s="1" t="s">
        <v>145</v>
      </c>
      <c r="H1286" s="1" t="s">
        <v>43</v>
      </c>
      <c r="I1286" s="1" t="s">
        <v>34</v>
      </c>
      <c r="J1286" s="3">
        <v>1</v>
      </c>
      <c r="K1286" s="2">
        <v>89.25</v>
      </c>
      <c r="L1286" s="2">
        <v>0</v>
      </c>
      <c r="M1286" s="2">
        <v>89.25</v>
      </c>
      <c r="N1286" s="2">
        <v>22.85</v>
      </c>
      <c r="O1286" s="1" t="s">
        <v>44</v>
      </c>
      <c r="P1286" s="1" t="s">
        <v>52</v>
      </c>
      <c r="Q1286" s="1" t="s">
        <v>28</v>
      </c>
      <c r="R1286" s="3">
        <v>4</v>
      </c>
      <c r="S1286" s="3">
        <f t="shared" si="61"/>
        <v>2025</v>
      </c>
      <c r="T1286" s="3">
        <f t="shared" si="60"/>
        <v>5</v>
      </c>
      <c r="U1286" t="str">
        <f t="shared" si="62"/>
        <v>May</v>
      </c>
    </row>
    <row r="1287" spans="1:21" x14ac:dyDescent="0.3">
      <c r="A1287" t="s">
        <v>2440</v>
      </c>
      <c r="B1287" s="11">
        <v>45860</v>
      </c>
      <c r="C1287" t="s">
        <v>615</v>
      </c>
      <c r="D1287" s="1" t="s">
        <v>118</v>
      </c>
      <c r="E1287" s="1" t="s">
        <v>21</v>
      </c>
      <c r="F1287" s="1" t="s">
        <v>22</v>
      </c>
      <c r="G1287" s="1" t="s">
        <v>23</v>
      </c>
      <c r="H1287" s="1" t="s">
        <v>43</v>
      </c>
      <c r="I1287" s="1" t="s">
        <v>34</v>
      </c>
      <c r="J1287" s="3">
        <v>1</v>
      </c>
      <c r="K1287" s="2">
        <v>83.78</v>
      </c>
      <c r="L1287" s="2">
        <v>0.25</v>
      </c>
      <c r="M1287" s="2">
        <v>62.84</v>
      </c>
      <c r="N1287" s="2">
        <v>16.23</v>
      </c>
      <c r="O1287" s="1" t="s">
        <v>26</v>
      </c>
      <c r="P1287" s="1" t="s">
        <v>27</v>
      </c>
      <c r="Q1287" s="1" t="s">
        <v>36</v>
      </c>
      <c r="R1287" s="3">
        <v>4</v>
      </c>
      <c r="S1287" s="3">
        <f t="shared" si="61"/>
        <v>2025</v>
      </c>
      <c r="T1287" s="3">
        <f t="shared" si="60"/>
        <v>7</v>
      </c>
      <c r="U1287" t="str">
        <f t="shared" si="62"/>
        <v>July</v>
      </c>
    </row>
    <row r="1288" spans="1:21" x14ac:dyDescent="0.3">
      <c r="A1288" t="s">
        <v>2441</v>
      </c>
      <c r="B1288" s="11">
        <v>45692</v>
      </c>
      <c r="C1288" t="s">
        <v>974</v>
      </c>
      <c r="D1288" s="1" t="s">
        <v>20</v>
      </c>
      <c r="E1288" s="1" t="s">
        <v>106</v>
      </c>
      <c r="F1288" s="1" t="s">
        <v>65</v>
      </c>
      <c r="G1288" s="1" t="s">
        <v>115</v>
      </c>
      <c r="H1288" s="1" t="s">
        <v>24</v>
      </c>
      <c r="I1288" s="1" t="s">
        <v>25</v>
      </c>
      <c r="J1288" s="3">
        <v>2</v>
      </c>
      <c r="K1288" s="2">
        <v>44.79</v>
      </c>
      <c r="L1288" s="2">
        <v>0.05</v>
      </c>
      <c r="M1288" s="2">
        <v>85.1</v>
      </c>
      <c r="N1288" s="2">
        <v>25.61</v>
      </c>
      <c r="O1288" s="1" t="s">
        <v>224</v>
      </c>
      <c r="P1288" s="1" t="s">
        <v>136</v>
      </c>
      <c r="Q1288" s="1" t="s">
        <v>28</v>
      </c>
      <c r="R1288" s="3">
        <v>4</v>
      </c>
      <c r="S1288" s="3">
        <f t="shared" si="61"/>
        <v>2025</v>
      </c>
      <c r="T1288" s="3">
        <f t="shared" si="60"/>
        <v>2</v>
      </c>
      <c r="U1288" t="str">
        <f t="shared" si="62"/>
        <v>February</v>
      </c>
    </row>
    <row r="1289" spans="1:21" x14ac:dyDescent="0.3">
      <c r="A1289" t="s">
        <v>2442</v>
      </c>
      <c r="B1289" s="11">
        <v>45795</v>
      </c>
      <c r="C1289" t="s">
        <v>1710</v>
      </c>
      <c r="D1289" s="1" t="s">
        <v>133</v>
      </c>
      <c r="E1289" s="1" t="s">
        <v>94</v>
      </c>
      <c r="F1289" s="1" t="s">
        <v>95</v>
      </c>
      <c r="G1289" s="1" t="s">
        <v>94</v>
      </c>
      <c r="H1289" s="1" t="s">
        <v>135</v>
      </c>
      <c r="I1289" s="1" t="s">
        <v>60</v>
      </c>
      <c r="J1289" s="3">
        <v>3</v>
      </c>
      <c r="K1289" s="2">
        <v>192.68</v>
      </c>
      <c r="L1289" s="2">
        <v>0</v>
      </c>
      <c r="M1289" s="2">
        <v>578.03</v>
      </c>
      <c r="N1289" s="2">
        <v>129.04</v>
      </c>
      <c r="O1289" s="1" t="s">
        <v>80</v>
      </c>
      <c r="P1289" s="1" t="s">
        <v>136</v>
      </c>
      <c r="Q1289" s="1" t="s">
        <v>28</v>
      </c>
      <c r="R1289" s="3">
        <v>3</v>
      </c>
      <c r="S1289" s="3">
        <f t="shared" si="61"/>
        <v>2025</v>
      </c>
      <c r="T1289" s="3">
        <f t="shared" si="60"/>
        <v>5</v>
      </c>
      <c r="U1289" t="str">
        <f t="shared" si="62"/>
        <v>May</v>
      </c>
    </row>
    <row r="1290" spans="1:21" x14ac:dyDescent="0.3">
      <c r="A1290" t="s">
        <v>2443</v>
      </c>
      <c r="B1290" s="11">
        <v>45670</v>
      </c>
      <c r="C1290" t="s">
        <v>2444</v>
      </c>
      <c r="D1290" s="1" t="s">
        <v>76</v>
      </c>
      <c r="E1290" s="1" t="s">
        <v>100</v>
      </c>
      <c r="F1290" s="1" t="s">
        <v>57</v>
      </c>
      <c r="G1290" s="1" t="s">
        <v>154</v>
      </c>
      <c r="H1290" s="1" t="s">
        <v>51</v>
      </c>
      <c r="I1290" s="1" t="s">
        <v>34</v>
      </c>
      <c r="J1290" s="3">
        <v>1</v>
      </c>
      <c r="K1290" s="2">
        <v>146.51</v>
      </c>
      <c r="L1290" s="2">
        <v>0</v>
      </c>
      <c r="M1290" s="2">
        <v>146.51</v>
      </c>
      <c r="N1290" s="2">
        <v>26.16</v>
      </c>
      <c r="O1290" s="1" t="s">
        <v>26</v>
      </c>
      <c r="P1290" s="1" t="s">
        <v>52</v>
      </c>
      <c r="Q1290" s="1" t="s">
        <v>28</v>
      </c>
      <c r="R1290" s="3">
        <v>4</v>
      </c>
      <c r="S1290" s="3">
        <f t="shared" si="61"/>
        <v>2025</v>
      </c>
      <c r="T1290" s="3">
        <f t="shared" si="60"/>
        <v>1</v>
      </c>
      <c r="U1290" t="str">
        <f t="shared" si="62"/>
        <v>January</v>
      </c>
    </row>
    <row r="1291" spans="1:21" x14ac:dyDescent="0.3">
      <c r="A1291" t="s">
        <v>2445</v>
      </c>
      <c r="B1291" s="11">
        <v>45688</v>
      </c>
      <c r="C1291" t="s">
        <v>407</v>
      </c>
      <c r="D1291" s="1" t="s">
        <v>70</v>
      </c>
      <c r="E1291" s="1" t="s">
        <v>64</v>
      </c>
      <c r="F1291" s="1" t="s">
        <v>65</v>
      </c>
      <c r="G1291" s="1" t="s">
        <v>213</v>
      </c>
      <c r="H1291" s="1" t="s">
        <v>96</v>
      </c>
      <c r="I1291" s="1" t="s">
        <v>97</v>
      </c>
      <c r="J1291" s="3">
        <v>3</v>
      </c>
      <c r="K1291" s="2">
        <v>81.209999999999994</v>
      </c>
      <c r="L1291" s="2">
        <v>0.05</v>
      </c>
      <c r="M1291" s="2">
        <v>231.45</v>
      </c>
      <c r="N1291" s="2">
        <v>76.63</v>
      </c>
      <c r="O1291" s="1" t="s">
        <v>44</v>
      </c>
      <c r="P1291" s="1" t="s">
        <v>52</v>
      </c>
      <c r="Q1291" s="1" t="s">
        <v>28</v>
      </c>
      <c r="R1291" s="3">
        <v>4</v>
      </c>
      <c r="S1291" s="3">
        <f t="shared" si="61"/>
        <v>2025</v>
      </c>
      <c r="T1291" s="3">
        <f t="shared" si="60"/>
        <v>1</v>
      </c>
      <c r="U1291" t="str">
        <f t="shared" si="62"/>
        <v>January</v>
      </c>
    </row>
    <row r="1292" spans="1:21" x14ac:dyDescent="0.3">
      <c r="A1292" t="s">
        <v>2446</v>
      </c>
      <c r="B1292" s="11">
        <v>45813</v>
      </c>
      <c r="C1292" t="s">
        <v>1653</v>
      </c>
      <c r="D1292" s="1" t="s">
        <v>260</v>
      </c>
      <c r="E1292" s="1" t="s">
        <v>123</v>
      </c>
      <c r="F1292" s="1" t="s">
        <v>57</v>
      </c>
      <c r="G1292" s="1" t="s">
        <v>170</v>
      </c>
      <c r="H1292" s="1" t="s">
        <v>146</v>
      </c>
      <c r="I1292" s="1" t="s">
        <v>67</v>
      </c>
      <c r="J1292" s="3">
        <v>1</v>
      </c>
      <c r="K1292" s="2">
        <v>83.54</v>
      </c>
      <c r="L1292" s="2">
        <v>0</v>
      </c>
      <c r="M1292" s="2">
        <v>83.54</v>
      </c>
      <c r="N1292" s="2">
        <v>20.8</v>
      </c>
      <c r="O1292" s="1" t="s">
        <v>44</v>
      </c>
      <c r="P1292" s="1" t="s">
        <v>27</v>
      </c>
      <c r="Q1292" s="1" t="s">
        <v>28</v>
      </c>
      <c r="R1292" s="3">
        <v>4</v>
      </c>
      <c r="S1292" s="3">
        <f t="shared" si="61"/>
        <v>2025</v>
      </c>
      <c r="T1292" s="3">
        <f t="shared" si="60"/>
        <v>6</v>
      </c>
      <c r="U1292" t="str">
        <f t="shared" si="62"/>
        <v>June</v>
      </c>
    </row>
    <row r="1293" spans="1:21" x14ac:dyDescent="0.3">
      <c r="A1293" t="s">
        <v>2447</v>
      </c>
      <c r="B1293" s="11">
        <v>45709</v>
      </c>
      <c r="C1293" t="s">
        <v>1661</v>
      </c>
      <c r="D1293" s="1" t="s">
        <v>149</v>
      </c>
      <c r="E1293" s="1" t="s">
        <v>56</v>
      </c>
      <c r="F1293" s="1" t="s">
        <v>57</v>
      </c>
      <c r="G1293" s="1" t="s">
        <v>279</v>
      </c>
      <c r="H1293" s="1" t="s">
        <v>102</v>
      </c>
      <c r="I1293" s="1" t="s">
        <v>34</v>
      </c>
      <c r="J1293" s="3">
        <v>2</v>
      </c>
      <c r="K1293" s="2">
        <v>46.71</v>
      </c>
      <c r="L1293" s="2">
        <v>0.05</v>
      </c>
      <c r="M1293" s="2">
        <v>88.75</v>
      </c>
      <c r="N1293" s="2">
        <v>19.87</v>
      </c>
      <c r="O1293" s="1" t="s">
        <v>44</v>
      </c>
      <c r="P1293" s="1" t="s">
        <v>136</v>
      </c>
      <c r="Q1293" s="1" t="s">
        <v>28</v>
      </c>
      <c r="R1293" s="3">
        <v>5</v>
      </c>
      <c r="S1293" s="3">
        <f t="shared" si="61"/>
        <v>2025</v>
      </c>
      <c r="T1293" s="3">
        <f t="shared" si="60"/>
        <v>2</v>
      </c>
      <c r="U1293" t="str">
        <f t="shared" si="62"/>
        <v>February</v>
      </c>
    </row>
    <row r="1294" spans="1:21" x14ac:dyDescent="0.3">
      <c r="A1294" t="s">
        <v>2448</v>
      </c>
      <c r="B1294" s="11">
        <v>45879</v>
      </c>
      <c r="C1294" t="s">
        <v>2449</v>
      </c>
      <c r="D1294" s="1" t="s">
        <v>153</v>
      </c>
      <c r="E1294" s="1" t="s">
        <v>123</v>
      </c>
      <c r="F1294" s="1" t="s">
        <v>57</v>
      </c>
      <c r="G1294" s="1" t="s">
        <v>139</v>
      </c>
      <c r="H1294" s="1" t="s">
        <v>159</v>
      </c>
      <c r="I1294" s="1" t="s">
        <v>97</v>
      </c>
      <c r="J1294" s="3">
        <v>2</v>
      </c>
      <c r="K1294" s="2">
        <v>29.44</v>
      </c>
      <c r="L1294" s="2">
        <v>0.2</v>
      </c>
      <c r="M1294" s="2">
        <v>47.11</v>
      </c>
      <c r="N1294" s="2">
        <v>13.11</v>
      </c>
      <c r="O1294" s="1" t="s">
        <v>26</v>
      </c>
      <c r="P1294" s="1" t="s">
        <v>27</v>
      </c>
      <c r="Q1294" s="1" t="s">
        <v>28</v>
      </c>
      <c r="R1294" s="3">
        <v>3</v>
      </c>
      <c r="S1294" s="3">
        <f t="shared" si="61"/>
        <v>2025</v>
      </c>
      <c r="T1294" s="3">
        <f t="shared" si="60"/>
        <v>8</v>
      </c>
      <c r="U1294" t="str">
        <f t="shared" si="62"/>
        <v>August</v>
      </c>
    </row>
    <row r="1295" spans="1:21" x14ac:dyDescent="0.3">
      <c r="A1295" t="s">
        <v>2450</v>
      </c>
      <c r="B1295" s="11">
        <v>45927</v>
      </c>
      <c r="C1295" t="s">
        <v>2451</v>
      </c>
      <c r="D1295" s="1" t="s">
        <v>122</v>
      </c>
      <c r="E1295" s="1" t="s">
        <v>56</v>
      </c>
      <c r="F1295" s="1" t="s">
        <v>57</v>
      </c>
      <c r="G1295" s="1" t="s">
        <v>255</v>
      </c>
      <c r="H1295" s="1" t="s">
        <v>167</v>
      </c>
      <c r="I1295" s="1" t="s">
        <v>67</v>
      </c>
      <c r="J1295" s="3">
        <v>1</v>
      </c>
      <c r="K1295" s="2">
        <v>64.989999999999995</v>
      </c>
      <c r="L1295" s="2">
        <v>0.1</v>
      </c>
      <c r="M1295" s="2">
        <v>58.5</v>
      </c>
      <c r="N1295" s="2">
        <v>15.75</v>
      </c>
      <c r="O1295" s="1" t="s">
        <v>26</v>
      </c>
      <c r="P1295" s="1" t="s">
        <v>27</v>
      </c>
      <c r="Q1295" s="1" t="s">
        <v>28</v>
      </c>
      <c r="R1295" s="3">
        <v>5</v>
      </c>
      <c r="S1295" s="3">
        <f t="shared" si="61"/>
        <v>2025</v>
      </c>
      <c r="T1295" s="3">
        <f t="shared" si="60"/>
        <v>9</v>
      </c>
      <c r="U1295" t="str">
        <f t="shared" si="62"/>
        <v>September</v>
      </c>
    </row>
    <row r="1296" spans="1:21" x14ac:dyDescent="0.3">
      <c r="A1296" t="s">
        <v>2452</v>
      </c>
      <c r="B1296" s="11">
        <v>45968</v>
      </c>
      <c r="C1296" t="s">
        <v>2453</v>
      </c>
      <c r="D1296" s="1" t="s">
        <v>244</v>
      </c>
      <c r="E1296" s="1" t="s">
        <v>48</v>
      </c>
      <c r="F1296" s="1" t="s">
        <v>49</v>
      </c>
      <c r="G1296" s="1" t="s">
        <v>340</v>
      </c>
      <c r="H1296" s="1" t="s">
        <v>43</v>
      </c>
      <c r="I1296" s="1" t="s">
        <v>34</v>
      </c>
      <c r="J1296" s="3">
        <v>1</v>
      </c>
      <c r="K1296" s="2">
        <v>85.85</v>
      </c>
      <c r="L1296" s="2">
        <v>0.15</v>
      </c>
      <c r="M1296" s="2">
        <v>72.97</v>
      </c>
      <c r="N1296" s="2">
        <v>20.9</v>
      </c>
      <c r="O1296" s="1" t="s">
        <v>26</v>
      </c>
      <c r="P1296" s="1" t="s">
        <v>136</v>
      </c>
      <c r="Q1296" s="1" t="s">
        <v>28</v>
      </c>
      <c r="R1296" s="3">
        <v>4</v>
      </c>
      <c r="S1296" s="3">
        <f t="shared" si="61"/>
        <v>2025</v>
      </c>
      <c r="T1296" s="3">
        <f t="shared" si="60"/>
        <v>11</v>
      </c>
      <c r="U1296" t="str">
        <f t="shared" si="62"/>
        <v>November</v>
      </c>
    </row>
    <row r="1297" spans="1:21" x14ac:dyDescent="0.3">
      <c r="A1297" t="s">
        <v>2454</v>
      </c>
      <c r="B1297" s="11">
        <v>45736</v>
      </c>
      <c r="C1297" t="s">
        <v>2455</v>
      </c>
      <c r="D1297" s="1" t="s">
        <v>142</v>
      </c>
      <c r="E1297" s="1" t="s">
        <v>48</v>
      </c>
      <c r="F1297" s="1" t="s">
        <v>49</v>
      </c>
      <c r="G1297" s="1" t="s">
        <v>340</v>
      </c>
      <c r="H1297" s="1" t="s">
        <v>66</v>
      </c>
      <c r="I1297" s="1" t="s">
        <v>67</v>
      </c>
      <c r="J1297" s="3">
        <v>2</v>
      </c>
      <c r="K1297" s="2">
        <v>51.97</v>
      </c>
      <c r="L1297" s="2">
        <v>0</v>
      </c>
      <c r="M1297" s="2">
        <v>103.94</v>
      </c>
      <c r="N1297" s="2">
        <v>36.659999999999997</v>
      </c>
      <c r="O1297" s="1" t="s">
        <v>26</v>
      </c>
      <c r="P1297" s="1" t="s">
        <v>136</v>
      </c>
      <c r="Q1297" s="1" t="s">
        <v>28</v>
      </c>
      <c r="R1297" s="3">
        <v>5</v>
      </c>
      <c r="S1297" s="3">
        <f t="shared" si="61"/>
        <v>2025</v>
      </c>
      <c r="T1297" s="3">
        <f t="shared" si="60"/>
        <v>3</v>
      </c>
      <c r="U1297" t="str">
        <f t="shared" si="62"/>
        <v>March</v>
      </c>
    </row>
    <row r="1298" spans="1:21" x14ac:dyDescent="0.3">
      <c r="A1298" t="s">
        <v>2456</v>
      </c>
      <c r="B1298" s="11">
        <v>45723</v>
      </c>
      <c r="C1298" t="s">
        <v>2457</v>
      </c>
      <c r="D1298" s="1" t="s">
        <v>84</v>
      </c>
      <c r="E1298" s="1" t="s">
        <v>143</v>
      </c>
      <c r="F1298" s="1" t="s">
        <v>144</v>
      </c>
      <c r="G1298" s="1" t="s">
        <v>325</v>
      </c>
      <c r="H1298" s="1" t="s">
        <v>66</v>
      </c>
      <c r="I1298" s="1" t="s">
        <v>67</v>
      </c>
      <c r="J1298" s="3">
        <v>5</v>
      </c>
      <c r="K1298" s="2">
        <v>55.04</v>
      </c>
      <c r="L1298" s="2">
        <v>0.05</v>
      </c>
      <c r="M1298" s="2">
        <v>261.43</v>
      </c>
      <c r="N1298" s="2">
        <v>87.06</v>
      </c>
      <c r="O1298" s="1" t="s">
        <v>80</v>
      </c>
      <c r="P1298" s="1" t="s">
        <v>27</v>
      </c>
      <c r="Q1298" s="1" t="s">
        <v>28</v>
      </c>
      <c r="R1298" s="3">
        <v>3</v>
      </c>
      <c r="S1298" s="3">
        <f t="shared" si="61"/>
        <v>2025</v>
      </c>
      <c r="T1298" s="3">
        <f t="shared" si="60"/>
        <v>3</v>
      </c>
      <c r="U1298" t="str">
        <f t="shared" si="62"/>
        <v>March</v>
      </c>
    </row>
    <row r="1299" spans="1:21" x14ac:dyDescent="0.3">
      <c r="A1299" t="s">
        <v>2458</v>
      </c>
      <c r="B1299" s="11">
        <v>45698</v>
      </c>
      <c r="C1299" t="s">
        <v>456</v>
      </c>
      <c r="D1299" s="1" t="s">
        <v>244</v>
      </c>
      <c r="E1299" s="1" t="s">
        <v>94</v>
      </c>
      <c r="F1299" s="1" t="s">
        <v>95</v>
      </c>
      <c r="G1299" s="1" t="s">
        <v>94</v>
      </c>
      <c r="H1299" s="1" t="s">
        <v>78</v>
      </c>
      <c r="I1299" s="1" t="s">
        <v>79</v>
      </c>
      <c r="J1299" s="3">
        <v>3</v>
      </c>
      <c r="K1299" s="2">
        <v>19.18</v>
      </c>
      <c r="L1299" s="2">
        <v>0</v>
      </c>
      <c r="M1299" s="2">
        <v>57.55</v>
      </c>
      <c r="N1299" s="2">
        <v>21.59</v>
      </c>
      <c r="O1299" s="1" t="s">
        <v>35</v>
      </c>
      <c r="P1299" s="1" t="s">
        <v>136</v>
      </c>
      <c r="Q1299" s="1" t="s">
        <v>28</v>
      </c>
      <c r="R1299" s="3">
        <v>4</v>
      </c>
      <c r="S1299" s="3">
        <f t="shared" si="61"/>
        <v>2025</v>
      </c>
      <c r="T1299" s="3">
        <f t="shared" si="60"/>
        <v>2</v>
      </c>
      <c r="U1299" t="str">
        <f t="shared" si="62"/>
        <v>February</v>
      </c>
    </row>
    <row r="1300" spans="1:21" x14ac:dyDescent="0.3">
      <c r="A1300" t="s">
        <v>2459</v>
      </c>
      <c r="B1300" s="11">
        <v>45906</v>
      </c>
      <c r="C1300" t="s">
        <v>1518</v>
      </c>
      <c r="D1300" s="1" t="s">
        <v>70</v>
      </c>
      <c r="E1300" s="1" t="s">
        <v>48</v>
      </c>
      <c r="F1300" s="1" t="s">
        <v>49</v>
      </c>
      <c r="G1300" s="1" t="s">
        <v>340</v>
      </c>
      <c r="H1300" s="1" t="s">
        <v>90</v>
      </c>
      <c r="I1300" s="1" t="s">
        <v>86</v>
      </c>
      <c r="J1300" s="3">
        <v>1</v>
      </c>
      <c r="K1300" s="2">
        <v>93.58</v>
      </c>
      <c r="L1300" s="2">
        <v>0.15</v>
      </c>
      <c r="M1300" s="2">
        <v>79.540000000000006</v>
      </c>
      <c r="N1300" s="2">
        <v>16.37</v>
      </c>
      <c r="O1300" s="1" t="s">
        <v>109</v>
      </c>
      <c r="P1300" s="1" t="s">
        <v>27</v>
      </c>
      <c r="Q1300" s="1" t="s">
        <v>28</v>
      </c>
      <c r="R1300" s="3">
        <v>5</v>
      </c>
      <c r="S1300" s="3">
        <f t="shared" si="61"/>
        <v>2025</v>
      </c>
      <c r="T1300" s="3">
        <f t="shared" si="60"/>
        <v>9</v>
      </c>
      <c r="U1300" t="str">
        <f t="shared" si="62"/>
        <v>September</v>
      </c>
    </row>
    <row r="1301" spans="1:21" x14ac:dyDescent="0.3">
      <c r="A1301" t="s">
        <v>2460</v>
      </c>
      <c r="B1301" s="11">
        <v>45934</v>
      </c>
      <c r="C1301" t="s">
        <v>2277</v>
      </c>
      <c r="D1301" s="1" t="s">
        <v>175</v>
      </c>
      <c r="E1301" s="1" t="s">
        <v>40</v>
      </c>
      <c r="F1301" s="1" t="s">
        <v>41</v>
      </c>
      <c r="G1301" s="1" t="s">
        <v>343</v>
      </c>
      <c r="H1301" s="1" t="s">
        <v>159</v>
      </c>
      <c r="I1301" s="1" t="s">
        <v>97</v>
      </c>
      <c r="J1301" s="3">
        <v>1</v>
      </c>
      <c r="K1301" s="2">
        <v>29.47</v>
      </c>
      <c r="L1301" s="2">
        <v>0</v>
      </c>
      <c r="M1301" s="2">
        <v>29.47</v>
      </c>
      <c r="N1301" s="2">
        <v>10.039999999999999</v>
      </c>
      <c r="O1301" s="1" t="s">
        <v>44</v>
      </c>
      <c r="P1301" s="1" t="s">
        <v>27</v>
      </c>
      <c r="Q1301" s="1" t="s">
        <v>28</v>
      </c>
      <c r="R1301" s="3">
        <v>2</v>
      </c>
      <c r="S1301" s="3">
        <f t="shared" si="61"/>
        <v>2025</v>
      </c>
      <c r="T1301" s="3">
        <f t="shared" si="60"/>
        <v>10</v>
      </c>
      <c r="U1301" t="str">
        <f t="shared" si="62"/>
        <v>October</v>
      </c>
    </row>
    <row r="1302" spans="1:21" x14ac:dyDescent="0.3">
      <c r="A1302" t="s">
        <v>2461</v>
      </c>
      <c r="B1302" s="11">
        <v>45670</v>
      </c>
      <c r="C1302" t="s">
        <v>2462</v>
      </c>
      <c r="D1302" s="1" t="s">
        <v>133</v>
      </c>
      <c r="E1302" s="1" t="s">
        <v>64</v>
      </c>
      <c r="F1302" s="1" t="s">
        <v>65</v>
      </c>
      <c r="G1302" s="1" t="s">
        <v>77</v>
      </c>
      <c r="H1302" s="1" t="s">
        <v>150</v>
      </c>
      <c r="I1302" s="1" t="s">
        <v>97</v>
      </c>
      <c r="J1302" s="3">
        <v>1</v>
      </c>
      <c r="K1302" s="2">
        <v>72.650000000000006</v>
      </c>
      <c r="L1302" s="2">
        <v>0.2</v>
      </c>
      <c r="M1302" s="2">
        <v>58.12</v>
      </c>
      <c r="N1302" s="2">
        <v>17.7</v>
      </c>
      <c r="O1302" s="1" t="s">
        <v>35</v>
      </c>
      <c r="P1302" s="1" t="s">
        <v>27</v>
      </c>
      <c r="Q1302" s="1" t="s">
        <v>28</v>
      </c>
      <c r="R1302" s="3">
        <v>3</v>
      </c>
      <c r="S1302" s="3">
        <f t="shared" si="61"/>
        <v>2025</v>
      </c>
      <c r="T1302" s="3">
        <f t="shared" si="60"/>
        <v>1</v>
      </c>
      <c r="U1302" t="str">
        <f t="shared" si="62"/>
        <v>January</v>
      </c>
    </row>
    <row r="1303" spans="1:21" x14ac:dyDescent="0.3">
      <c r="A1303" t="s">
        <v>2463</v>
      </c>
      <c r="B1303" s="11">
        <v>46006</v>
      </c>
      <c r="C1303" t="s">
        <v>2464</v>
      </c>
      <c r="D1303" s="1" t="s">
        <v>157</v>
      </c>
      <c r="E1303" s="1" t="s">
        <v>123</v>
      </c>
      <c r="F1303" s="1" t="s">
        <v>57</v>
      </c>
      <c r="G1303" s="1" t="s">
        <v>170</v>
      </c>
      <c r="H1303" s="1" t="s">
        <v>293</v>
      </c>
      <c r="I1303" s="1" t="s">
        <v>86</v>
      </c>
      <c r="J1303" s="3">
        <v>1</v>
      </c>
      <c r="K1303" s="2">
        <v>24.1</v>
      </c>
      <c r="L1303" s="2">
        <v>0.1</v>
      </c>
      <c r="M1303" s="2">
        <v>21.69</v>
      </c>
      <c r="N1303" s="2">
        <v>7.21</v>
      </c>
      <c r="O1303" s="1" t="s">
        <v>35</v>
      </c>
      <c r="P1303" s="1" t="s">
        <v>136</v>
      </c>
      <c r="Q1303" s="1" t="s">
        <v>81</v>
      </c>
      <c r="R1303" s="3">
        <v>3</v>
      </c>
      <c r="S1303" s="3">
        <f t="shared" si="61"/>
        <v>2025</v>
      </c>
      <c r="T1303" s="3">
        <f t="shared" si="60"/>
        <v>12</v>
      </c>
      <c r="U1303" t="str">
        <f t="shared" si="62"/>
        <v>December</v>
      </c>
    </row>
    <row r="1304" spans="1:21" x14ac:dyDescent="0.3">
      <c r="A1304" t="s">
        <v>2465</v>
      </c>
      <c r="B1304" s="11">
        <v>45678</v>
      </c>
      <c r="C1304" t="s">
        <v>1372</v>
      </c>
      <c r="D1304" s="1" t="s">
        <v>142</v>
      </c>
      <c r="E1304" s="1" t="s">
        <v>143</v>
      </c>
      <c r="F1304" s="1" t="s">
        <v>144</v>
      </c>
      <c r="G1304" s="1" t="s">
        <v>325</v>
      </c>
      <c r="H1304" s="1" t="s">
        <v>85</v>
      </c>
      <c r="I1304" s="1" t="s">
        <v>86</v>
      </c>
      <c r="J1304" s="3">
        <v>1</v>
      </c>
      <c r="K1304" s="2">
        <v>131.18</v>
      </c>
      <c r="L1304" s="2">
        <v>0.15</v>
      </c>
      <c r="M1304" s="2">
        <v>111.5</v>
      </c>
      <c r="N1304" s="2">
        <v>20.67</v>
      </c>
      <c r="O1304" s="1" t="s">
        <v>26</v>
      </c>
      <c r="P1304" s="1" t="s">
        <v>52</v>
      </c>
      <c r="Q1304" s="1" t="s">
        <v>28</v>
      </c>
      <c r="R1304" s="3">
        <v>4</v>
      </c>
      <c r="S1304" s="3">
        <f t="shared" si="61"/>
        <v>2025</v>
      </c>
      <c r="T1304" s="3">
        <f t="shared" si="60"/>
        <v>1</v>
      </c>
      <c r="U1304" t="str">
        <f t="shared" si="62"/>
        <v>January</v>
      </c>
    </row>
    <row r="1305" spans="1:21" x14ac:dyDescent="0.3">
      <c r="A1305" t="s">
        <v>2466</v>
      </c>
      <c r="B1305" s="11">
        <v>45869</v>
      </c>
      <c r="C1305" t="s">
        <v>1580</v>
      </c>
      <c r="D1305" s="1" t="s">
        <v>209</v>
      </c>
      <c r="E1305" s="1" t="s">
        <v>123</v>
      </c>
      <c r="F1305" s="1" t="s">
        <v>57</v>
      </c>
      <c r="G1305" s="1" t="s">
        <v>139</v>
      </c>
      <c r="H1305" s="1" t="s">
        <v>135</v>
      </c>
      <c r="I1305" s="1" t="s">
        <v>60</v>
      </c>
      <c r="J1305" s="3">
        <v>2</v>
      </c>
      <c r="K1305" s="2">
        <v>175.92</v>
      </c>
      <c r="L1305" s="2">
        <v>0</v>
      </c>
      <c r="M1305" s="2">
        <v>351.84</v>
      </c>
      <c r="N1305" s="2">
        <v>74.86</v>
      </c>
      <c r="O1305" s="1" t="s">
        <v>44</v>
      </c>
      <c r="P1305" s="1" t="s">
        <v>27</v>
      </c>
      <c r="Q1305" s="1" t="s">
        <v>28</v>
      </c>
      <c r="R1305" s="3">
        <v>3</v>
      </c>
      <c r="S1305" s="3">
        <f t="shared" si="61"/>
        <v>2025</v>
      </c>
      <c r="T1305" s="3">
        <f t="shared" si="60"/>
        <v>7</v>
      </c>
      <c r="U1305" t="str">
        <f t="shared" si="62"/>
        <v>July</v>
      </c>
    </row>
    <row r="1306" spans="1:21" x14ac:dyDescent="0.3">
      <c r="A1306" t="s">
        <v>2467</v>
      </c>
      <c r="B1306" s="11">
        <v>45935</v>
      </c>
      <c r="C1306" t="s">
        <v>1895</v>
      </c>
      <c r="D1306" s="1" t="s">
        <v>149</v>
      </c>
      <c r="E1306" s="1" t="s">
        <v>71</v>
      </c>
      <c r="F1306" s="1" t="s">
        <v>72</v>
      </c>
      <c r="G1306" s="1" t="s">
        <v>119</v>
      </c>
      <c r="H1306" s="1" t="s">
        <v>78</v>
      </c>
      <c r="I1306" s="1" t="s">
        <v>79</v>
      </c>
      <c r="J1306" s="3">
        <v>2</v>
      </c>
      <c r="K1306" s="2">
        <v>17.850000000000001</v>
      </c>
      <c r="L1306" s="2">
        <v>0</v>
      </c>
      <c r="M1306" s="2">
        <v>35.71</v>
      </c>
      <c r="N1306" s="2">
        <v>13.9</v>
      </c>
      <c r="O1306" s="1" t="s">
        <v>44</v>
      </c>
      <c r="P1306" s="1" t="s">
        <v>136</v>
      </c>
      <c r="Q1306" s="1" t="s">
        <v>28</v>
      </c>
      <c r="R1306" s="3">
        <v>5</v>
      </c>
      <c r="S1306" s="3">
        <f t="shared" si="61"/>
        <v>2025</v>
      </c>
      <c r="T1306" s="3">
        <f t="shared" si="60"/>
        <v>10</v>
      </c>
      <c r="U1306" t="str">
        <f t="shared" si="62"/>
        <v>October</v>
      </c>
    </row>
    <row r="1307" spans="1:21" x14ac:dyDescent="0.3">
      <c r="A1307" t="s">
        <v>2468</v>
      </c>
      <c r="B1307" s="11">
        <v>45989</v>
      </c>
      <c r="C1307" t="s">
        <v>1523</v>
      </c>
      <c r="D1307" s="1" t="s">
        <v>315</v>
      </c>
      <c r="E1307" s="1" t="s">
        <v>40</v>
      </c>
      <c r="F1307" s="1" t="s">
        <v>41</v>
      </c>
      <c r="G1307" s="1" t="s">
        <v>270</v>
      </c>
      <c r="H1307" s="1" t="s">
        <v>24</v>
      </c>
      <c r="I1307" s="1" t="s">
        <v>25</v>
      </c>
      <c r="J1307" s="3">
        <v>3</v>
      </c>
      <c r="K1307" s="2">
        <v>45.46</v>
      </c>
      <c r="L1307" s="2">
        <v>0</v>
      </c>
      <c r="M1307" s="2">
        <v>136.38</v>
      </c>
      <c r="N1307" s="2">
        <v>51.28</v>
      </c>
      <c r="O1307" s="1" t="s">
        <v>35</v>
      </c>
      <c r="P1307" s="1" t="s">
        <v>27</v>
      </c>
      <c r="Q1307" s="1" t="s">
        <v>28</v>
      </c>
      <c r="R1307" s="3">
        <v>5</v>
      </c>
      <c r="S1307" s="3">
        <f t="shared" si="61"/>
        <v>2025</v>
      </c>
      <c r="T1307" s="3">
        <f t="shared" si="60"/>
        <v>11</v>
      </c>
      <c r="U1307" t="str">
        <f t="shared" si="62"/>
        <v>November</v>
      </c>
    </row>
    <row r="1308" spans="1:21" x14ac:dyDescent="0.3">
      <c r="A1308" t="s">
        <v>2469</v>
      </c>
      <c r="B1308" s="11">
        <v>45937</v>
      </c>
      <c r="C1308" t="s">
        <v>2470</v>
      </c>
      <c r="D1308" s="1" t="s">
        <v>122</v>
      </c>
      <c r="E1308" s="1" t="s">
        <v>64</v>
      </c>
      <c r="F1308" s="1" t="s">
        <v>65</v>
      </c>
      <c r="G1308" s="1" t="s">
        <v>112</v>
      </c>
      <c r="H1308" s="1" t="s">
        <v>167</v>
      </c>
      <c r="I1308" s="1" t="s">
        <v>67</v>
      </c>
      <c r="J1308" s="3">
        <v>2</v>
      </c>
      <c r="K1308" s="2">
        <v>60.17</v>
      </c>
      <c r="L1308" s="2">
        <v>0.1</v>
      </c>
      <c r="M1308" s="2">
        <v>108.3</v>
      </c>
      <c r="N1308" s="2">
        <v>30.64</v>
      </c>
      <c r="O1308" s="1" t="s">
        <v>26</v>
      </c>
      <c r="P1308" s="1" t="s">
        <v>52</v>
      </c>
      <c r="Q1308" s="1" t="s">
        <v>28</v>
      </c>
      <c r="R1308" s="3">
        <v>3</v>
      </c>
      <c r="S1308" s="3">
        <f t="shared" si="61"/>
        <v>2025</v>
      </c>
      <c r="T1308" s="3">
        <f t="shared" si="60"/>
        <v>10</v>
      </c>
      <c r="U1308" t="str">
        <f t="shared" si="62"/>
        <v>October</v>
      </c>
    </row>
    <row r="1309" spans="1:21" x14ac:dyDescent="0.3">
      <c r="A1309" t="s">
        <v>2471</v>
      </c>
      <c r="B1309" s="11">
        <v>45969</v>
      </c>
      <c r="C1309" t="s">
        <v>2472</v>
      </c>
      <c r="D1309" s="1" t="s">
        <v>20</v>
      </c>
      <c r="E1309" s="1" t="s">
        <v>21</v>
      </c>
      <c r="F1309" s="1" t="s">
        <v>22</v>
      </c>
      <c r="G1309" s="1" t="s">
        <v>227</v>
      </c>
      <c r="H1309" s="1" t="s">
        <v>159</v>
      </c>
      <c r="I1309" s="1" t="s">
        <v>97</v>
      </c>
      <c r="J1309" s="3">
        <v>2</v>
      </c>
      <c r="K1309" s="2">
        <v>29.37</v>
      </c>
      <c r="L1309" s="2">
        <v>0.15</v>
      </c>
      <c r="M1309" s="2">
        <v>49.93</v>
      </c>
      <c r="N1309" s="2">
        <v>17.18</v>
      </c>
      <c r="O1309" s="1" t="s">
        <v>26</v>
      </c>
      <c r="P1309" s="1" t="s">
        <v>136</v>
      </c>
      <c r="Q1309" s="1" t="s">
        <v>81</v>
      </c>
      <c r="R1309" s="3">
        <v>5</v>
      </c>
      <c r="S1309" s="3">
        <f t="shared" si="61"/>
        <v>2025</v>
      </c>
      <c r="T1309" s="3">
        <f t="shared" si="60"/>
        <v>11</v>
      </c>
      <c r="U1309" t="str">
        <f t="shared" si="62"/>
        <v>November</v>
      </c>
    </row>
    <row r="1310" spans="1:21" x14ac:dyDescent="0.3">
      <c r="A1310" t="s">
        <v>2473</v>
      </c>
      <c r="B1310" s="11">
        <v>45790</v>
      </c>
      <c r="C1310" t="s">
        <v>2474</v>
      </c>
      <c r="D1310" s="1" t="s">
        <v>157</v>
      </c>
      <c r="E1310" s="1" t="s">
        <v>40</v>
      </c>
      <c r="F1310" s="1" t="s">
        <v>41</v>
      </c>
      <c r="G1310" s="1" t="s">
        <v>270</v>
      </c>
      <c r="H1310" s="1" t="s">
        <v>146</v>
      </c>
      <c r="I1310" s="1" t="s">
        <v>67</v>
      </c>
      <c r="J1310" s="3">
        <v>2</v>
      </c>
      <c r="K1310" s="2">
        <v>84.96</v>
      </c>
      <c r="L1310" s="2">
        <v>0</v>
      </c>
      <c r="M1310" s="2">
        <v>169.91</v>
      </c>
      <c r="N1310" s="2">
        <v>30.1</v>
      </c>
      <c r="O1310" s="1" t="s">
        <v>224</v>
      </c>
      <c r="P1310" s="1" t="s">
        <v>27</v>
      </c>
      <c r="Q1310" s="1" t="s">
        <v>81</v>
      </c>
      <c r="R1310" s="3">
        <v>5</v>
      </c>
      <c r="S1310" s="3">
        <f t="shared" si="61"/>
        <v>2025</v>
      </c>
      <c r="T1310" s="3">
        <f t="shared" si="60"/>
        <v>5</v>
      </c>
      <c r="U1310" t="str">
        <f t="shared" si="62"/>
        <v>May</v>
      </c>
    </row>
    <row r="1311" spans="1:21" x14ac:dyDescent="0.3">
      <c r="A1311" t="s">
        <v>2475</v>
      </c>
      <c r="B1311" s="11">
        <v>45972</v>
      </c>
      <c r="C1311" t="s">
        <v>2476</v>
      </c>
      <c r="D1311" s="1" t="s">
        <v>149</v>
      </c>
      <c r="E1311" s="1" t="s">
        <v>64</v>
      </c>
      <c r="F1311" s="1" t="s">
        <v>65</v>
      </c>
      <c r="G1311" s="1" t="s">
        <v>77</v>
      </c>
      <c r="H1311" s="1" t="s">
        <v>85</v>
      </c>
      <c r="I1311" s="1" t="s">
        <v>86</v>
      </c>
      <c r="J1311" s="3">
        <v>3</v>
      </c>
      <c r="K1311" s="2">
        <v>136.97999999999999</v>
      </c>
      <c r="L1311" s="2">
        <v>0.15</v>
      </c>
      <c r="M1311" s="2">
        <v>349.31</v>
      </c>
      <c r="N1311" s="2">
        <v>85.86</v>
      </c>
      <c r="O1311" s="1" t="s">
        <v>80</v>
      </c>
      <c r="P1311" s="1" t="s">
        <v>136</v>
      </c>
      <c r="Q1311" s="1" t="s">
        <v>28</v>
      </c>
      <c r="R1311" s="3">
        <v>4</v>
      </c>
      <c r="S1311" s="3">
        <f t="shared" si="61"/>
        <v>2025</v>
      </c>
      <c r="T1311" s="3">
        <f t="shared" si="60"/>
        <v>11</v>
      </c>
      <c r="U1311" t="str">
        <f t="shared" si="62"/>
        <v>November</v>
      </c>
    </row>
    <row r="1312" spans="1:21" x14ac:dyDescent="0.3">
      <c r="A1312" t="s">
        <v>2477</v>
      </c>
      <c r="B1312" s="11">
        <v>45689</v>
      </c>
      <c r="C1312" t="s">
        <v>1897</v>
      </c>
      <c r="D1312" s="1" t="s">
        <v>157</v>
      </c>
      <c r="E1312" s="1" t="s">
        <v>64</v>
      </c>
      <c r="F1312" s="1" t="s">
        <v>65</v>
      </c>
      <c r="G1312" s="1" t="s">
        <v>213</v>
      </c>
      <c r="H1312" s="1" t="s">
        <v>125</v>
      </c>
      <c r="I1312" s="1" t="s">
        <v>34</v>
      </c>
      <c r="J1312" s="3">
        <v>1</v>
      </c>
      <c r="K1312" s="2">
        <v>148.53</v>
      </c>
      <c r="L1312" s="2">
        <v>0.1</v>
      </c>
      <c r="M1312" s="2">
        <v>133.68</v>
      </c>
      <c r="N1312" s="2">
        <v>25.83</v>
      </c>
      <c r="O1312" s="1" t="s">
        <v>44</v>
      </c>
      <c r="P1312" s="1" t="s">
        <v>27</v>
      </c>
      <c r="Q1312" s="1" t="s">
        <v>28</v>
      </c>
      <c r="R1312" s="3">
        <v>4</v>
      </c>
      <c r="S1312" s="3">
        <f t="shared" si="61"/>
        <v>2025</v>
      </c>
      <c r="T1312" s="3">
        <f t="shared" si="60"/>
        <v>2</v>
      </c>
      <c r="U1312" t="str">
        <f t="shared" si="62"/>
        <v>February</v>
      </c>
    </row>
    <row r="1313" spans="1:21" x14ac:dyDescent="0.3">
      <c r="A1313" t="s">
        <v>2478</v>
      </c>
      <c r="B1313" s="11">
        <v>45995</v>
      </c>
      <c r="C1313" t="s">
        <v>2479</v>
      </c>
      <c r="D1313" s="1" t="s">
        <v>185</v>
      </c>
      <c r="E1313" s="1" t="s">
        <v>64</v>
      </c>
      <c r="F1313" s="1" t="s">
        <v>65</v>
      </c>
      <c r="G1313" s="1" t="s">
        <v>195</v>
      </c>
      <c r="H1313" s="1" t="s">
        <v>66</v>
      </c>
      <c r="I1313" s="1" t="s">
        <v>67</v>
      </c>
      <c r="J1313" s="3">
        <v>4</v>
      </c>
      <c r="K1313" s="2">
        <v>58.09</v>
      </c>
      <c r="L1313" s="2">
        <v>0.15</v>
      </c>
      <c r="M1313" s="2">
        <v>197.5</v>
      </c>
      <c r="N1313" s="2">
        <v>61.8</v>
      </c>
      <c r="O1313" s="1" t="s">
        <v>80</v>
      </c>
      <c r="P1313" s="1" t="s">
        <v>27</v>
      </c>
      <c r="Q1313" s="1" t="s">
        <v>36</v>
      </c>
      <c r="R1313" s="3">
        <v>2</v>
      </c>
      <c r="S1313" s="3">
        <f t="shared" si="61"/>
        <v>2025</v>
      </c>
      <c r="T1313" s="3">
        <f t="shared" si="60"/>
        <v>12</v>
      </c>
      <c r="U1313" t="str">
        <f t="shared" si="62"/>
        <v>December</v>
      </c>
    </row>
    <row r="1314" spans="1:21" x14ac:dyDescent="0.3">
      <c r="A1314" t="s">
        <v>2480</v>
      </c>
      <c r="B1314" s="11">
        <v>45872</v>
      </c>
      <c r="C1314" t="s">
        <v>2481</v>
      </c>
      <c r="D1314" s="1" t="s">
        <v>31</v>
      </c>
      <c r="E1314" s="1" t="s">
        <v>21</v>
      </c>
      <c r="F1314" s="1" t="s">
        <v>22</v>
      </c>
      <c r="G1314" s="1" t="s">
        <v>227</v>
      </c>
      <c r="H1314" s="1" t="s">
        <v>150</v>
      </c>
      <c r="I1314" s="1" t="s">
        <v>97</v>
      </c>
      <c r="J1314" s="3">
        <v>2</v>
      </c>
      <c r="K1314" s="2">
        <v>77.72</v>
      </c>
      <c r="L1314" s="2">
        <v>0.25</v>
      </c>
      <c r="M1314" s="2">
        <v>116.59</v>
      </c>
      <c r="N1314" s="2">
        <v>36.880000000000003</v>
      </c>
      <c r="O1314" s="1" t="s">
        <v>35</v>
      </c>
      <c r="P1314" s="1" t="s">
        <v>52</v>
      </c>
      <c r="Q1314" s="1" t="s">
        <v>81</v>
      </c>
      <c r="R1314" s="3">
        <v>5</v>
      </c>
      <c r="S1314" s="3">
        <f t="shared" si="61"/>
        <v>2025</v>
      </c>
      <c r="T1314" s="3">
        <f t="shared" si="60"/>
        <v>8</v>
      </c>
      <c r="U1314" t="str">
        <f t="shared" si="62"/>
        <v>August</v>
      </c>
    </row>
    <row r="1315" spans="1:21" x14ac:dyDescent="0.3">
      <c r="A1315" t="s">
        <v>2482</v>
      </c>
      <c r="B1315" s="11">
        <v>45973</v>
      </c>
      <c r="C1315" t="s">
        <v>2223</v>
      </c>
      <c r="D1315" s="1" t="s">
        <v>55</v>
      </c>
      <c r="E1315" s="1" t="s">
        <v>64</v>
      </c>
      <c r="F1315" s="1" t="s">
        <v>65</v>
      </c>
      <c r="G1315" s="1" t="s">
        <v>213</v>
      </c>
      <c r="H1315" s="1" t="s">
        <v>78</v>
      </c>
      <c r="I1315" s="1" t="s">
        <v>79</v>
      </c>
      <c r="J1315" s="3">
        <v>1</v>
      </c>
      <c r="K1315" s="2">
        <v>17.87</v>
      </c>
      <c r="L1315" s="2">
        <v>0</v>
      </c>
      <c r="M1315" s="2">
        <v>17.87</v>
      </c>
      <c r="N1315" s="2">
        <v>7.57</v>
      </c>
      <c r="O1315" s="1" t="s">
        <v>35</v>
      </c>
      <c r="P1315" s="1" t="s">
        <v>52</v>
      </c>
      <c r="Q1315" s="1" t="s">
        <v>81</v>
      </c>
      <c r="R1315" s="3">
        <v>4</v>
      </c>
      <c r="S1315" s="3">
        <f t="shared" si="61"/>
        <v>2025</v>
      </c>
      <c r="T1315" s="3">
        <f t="shared" si="60"/>
        <v>11</v>
      </c>
      <c r="U1315" t="str">
        <f t="shared" si="62"/>
        <v>November</v>
      </c>
    </row>
    <row r="1316" spans="1:21" x14ac:dyDescent="0.3">
      <c r="A1316" t="s">
        <v>2483</v>
      </c>
      <c r="B1316" s="11">
        <v>45834</v>
      </c>
      <c r="C1316" t="s">
        <v>2484</v>
      </c>
      <c r="D1316" s="1" t="s">
        <v>70</v>
      </c>
      <c r="E1316" s="1" t="s">
        <v>56</v>
      </c>
      <c r="F1316" s="1" t="s">
        <v>57</v>
      </c>
      <c r="G1316" s="1" t="s">
        <v>296</v>
      </c>
      <c r="H1316" s="1" t="s">
        <v>43</v>
      </c>
      <c r="I1316" s="1" t="s">
        <v>34</v>
      </c>
      <c r="J1316" s="3">
        <v>1</v>
      </c>
      <c r="K1316" s="2">
        <v>89.41</v>
      </c>
      <c r="L1316" s="2">
        <v>0.15</v>
      </c>
      <c r="M1316" s="2">
        <v>76</v>
      </c>
      <c r="N1316" s="2">
        <v>21.18</v>
      </c>
      <c r="O1316" s="1" t="s">
        <v>44</v>
      </c>
      <c r="P1316" s="1" t="s">
        <v>27</v>
      </c>
      <c r="Q1316" s="1" t="s">
        <v>28</v>
      </c>
      <c r="R1316" s="3">
        <v>5</v>
      </c>
      <c r="S1316" s="3">
        <f t="shared" si="61"/>
        <v>2025</v>
      </c>
      <c r="T1316" s="3">
        <f t="shared" si="60"/>
        <v>6</v>
      </c>
      <c r="U1316" t="str">
        <f t="shared" si="62"/>
        <v>June</v>
      </c>
    </row>
    <row r="1317" spans="1:21" x14ac:dyDescent="0.3">
      <c r="A1317" t="s">
        <v>2485</v>
      </c>
      <c r="B1317" s="11">
        <v>45909</v>
      </c>
      <c r="C1317" t="s">
        <v>1573</v>
      </c>
      <c r="D1317" s="1" t="s">
        <v>149</v>
      </c>
      <c r="E1317" s="1" t="s">
        <v>40</v>
      </c>
      <c r="F1317" s="1" t="s">
        <v>41</v>
      </c>
      <c r="G1317" s="1" t="s">
        <v>192</v>
      </c>
      <c r="H1317" s="1" t="s">
        <v>108</v>
      </c>
      <c r="I1317" s="1" t="s">
        <v>86</v>
      </c>
      <c r="J1317" s="3">
        <v>2</v>
      </c>
      <c r="K1317" s="2">
        <v>158.58000000000001</v>
      </c>
      <c r="L1317" s="2">
        <v>0.25</v>
      </c>
      <c r="M1317" s="2">
        <v>237.88</v>
      </c>
      <c r="N1317" s="2">
        <v>61.26</v>
      </c>
      <c r="O1317" s="1" t="s">
        <v>35</v>
      </c>
      <c r="P1317" s="1" t="s">
        <v>136</v>
      </c>
      <c r="Q1317" s="1" t="s">
        <v>28</v>
      </c>
      <c r="R1317" s="3">
        <v>5</v>
      </c>
      <c r="S1317" s="3">
        <f t="shared" si="61"/>
        <v>2025</v>
      </c>
      <c r="T1317" s="3">
        <f t="shared" si="60"/>
        <v>9</v>
      </c>
      <c r="U1317" t="str">
        <f t="shared" si="62"/>
        <v>September</v>
      </c>
    </row>
    <row r="1318" spans="1:21" x14ac:dyDescent="0.3">
      <c r="A1318" t="s">
        <v>2486</v>
      </c>
      <c r="B1318" s="11">
        <v>45863</v>
      </c>
      <c r="C1318" t="s">
        <v>1053</v>
      </c>
      <c r="D1318" s="1" t="s">
        <v>76</v>
      </c>
      <c r="E1318" s="1" t="s">
        <v>94</v>
      </c>
      <c r="F1318" s="1" t="s">
        <v>95</v>
      </c>
      <c r="G1318" s="1" t="s">
        <v>94</v>
      </c>
      <c r="H1318" s="1" t="s">
        <v>135</v>
      </c>
      <c r="I1318" s="1" t="s">
        <v>60</v>
      </c>
      <c r="J1318" s="3">
        <v>2</v>
      </c>
      <c r="K1318" s="2">
        <v>204.2</v>
      </c>
      <c r="L1318" s="2">
        <v>0.2</v>
      </c>
      <c r="M1318" s="2">
        <v>326.72000000000003</v>
      </c>
      <c r="N1318" s="2">
        <v>48.52</v>
      </c>
      <c r="O1318" s="1" t="s">
        <v>80</v>
      </c>
      <c r="P1318" s="1" t="s">
        <v>27</v>
      </c>
      <c r="Q1318" s="1" t="s">
        <v>81</v>
      </c>
      <c r="R1318" s="3">
        <v>4</v>
      </c>
      <c r="S1318" s="3">
        <f t="shared" si="61"/>
        <v>2025</v>
      </c>
      <c r="T1318" s="3">
        <f t="shared" si="60"/>
        <v>7</v>
      </c>
      <c r="U1318" t="str">
        <f t="shared" si="62"/>
        <v>July</v>
      </c>
    </row>
    <row r="1319" spans="1:21" x14ac:dyDescent="0.3">
      <c r="A1319" t="s">
        <v>2487</v>
      </c>
      <c r="B1319" s="11">
        <v>45944</v>
      </c>
      <c r="C1319" t="s">
        <v>497</v>
      </c>
      <c r="D1319" s="1" t="s">
        <v>89</v>
      </c>
      <c r="E1319" s="1" t="s">
        <v>64</v>
      </c>
      <c r="F1319" s="1" t="s">
        <v>65</v>
      </c>
      <c r="G1319" s="1" t="s">
        <v>112</v>
      </c>
      <c r="H1319" s="1" t="s">
        <v>102</v>
      </c>
      <c r="I1319" s="1" t="s">
        <v>34</v>
      </c>
      <c r="J1319" s="3">
        <v>1</v>
      </c>
      <c r="K1319" s="2">
        <v>46.86</v>
      </c>
      <c r="L1319" s="2">
        <v>0.1</v>
      </c>
      <c r="M1319" s="2">
        <v>42.17</v>
      </c>
      <c r="N1319" s="2">
        <v>9.5500000000000007</v>
      </c>
      <c r="O1319" s="1" t="s">
        <v>109</v>
      </c>
      <c r="P1319" s="1" t="s">
        <v>27</v>
      </c>
      <c r="Q1319" s="1" t="s">
        <v>36</v>
      </c>
      <c r="R1319" s="3">
        <v>5</v>
      </c>
      <c r="S1319" s="3">
        <f t="shared" si="61"/>
        <v>2025</v>
      </c>
      <c r="T1319" s="3">
        <f t="shared" si="60"/>
        <v>10</v>
      </c>
      <c r="U1319" t="str">
        <f t="shared" si="62"/>
        <v>October</v>
      </c>
    </row>
    <row r="1320" spans="1:21" x14ac:dyDescent="0.3">
      <c r="A1320" t="s">
        <v>2488</v>
      </c>
      <c r="B1320" s="11">
        <v>45689</v>
      </c>
      <c r="C1320" t="s">
        <v>177</v>
      </c>
      <c r="D1320" s="1" t="s">
        <v>153</v>
      </c>
      <c r="E1320" s="1" t="s">
        <v>106</v>
      </c>
      <c r="F1320" s="1" t="s">
        <v>65</v>
      </c>
      <c r="G1320" s="1" t="s">
        <v>115</v>
      </c>
      <c r="H1320" s="1" t="s">
        <v>102</v>
      </c>
      <c r="I1320" s="1" t="s">
        <v>34</v>
      </c>
      <c r="J1320" s="3">
        <v>1</v>
      </c>
      <c r="K1320" s="2">
        <v>47.87</v>
      </c>
      <c r="L1320" s="2">
        <v>0.05</v>
      </c>
      <c r="M1320" s="2">
        <v>45.48</v>
      </c>
      <c r="N1320" s="2">
        <v>11.08</v>
      </c>
      <c r="O1320" s="1" t="s">
        <v>109</v>
      </c>
      <c r="P1320" s="1" t="s">
        <v>136</v>
      </c>
      <c r="Q1320" s="1" t="s">
        <v>36</v>
      </c>
      <c r="R1320" s="3">
        <v>5</v>
      </c>
      <c r="S1320" s="3">
        <f t="shared" si="61"/>
        <v>2025</v>
      </c>
      <c r="T1320" s="3">
        <f t="shared" si="60"/>
        <v>2</v>
      </c>
      <c r="U1320" t="str">
        <f t="shared" si="62"/>
        <v>February</v>
      </c>
    </row>
    <row r="1321" spans="1:21" x14ac:dyDescent="0.3">
      <c r="A1321" t="s">
        <v>2489</v>
      </c>
      <c r="B1321" s="11">
        <v>45681</v>
      </c>
      <c r="C1321" t="s">
        <v>2490</v>
      </c>
      <c r="D1321" s="1" t="s">
        <v>149</v>
      </c>
      <c r="E1321" s="1" t="s">
        <v>21</v>
      </c>
      <c r="F1321" s="1" t="s">
        <v>22</v>
      </c>
      <c r="G1321" s="1" t="s">
        <v>227</v>
      </c>
      <c r="H1321" s="1" t="s">
        <v>59</v>
      </c>
      <c r="I1321" s="1" t="s">
        <v>60</v>
      </c>
      <c r="J1321" s="3">
        <v>1</v>
      </c>
      <c r="K1321" s="2">
        <v>43.71</v>
      </c>
      <c r="L1321" s="2">
        <v>0.15</v>
      </c>
      <c r="M1321" s="2">
        <v>37.15</v>
      </c>
      <c r="N1321" s="2">
        <v>10.43</v>
      </c>
      <c r="O1321" s="1" t="s">
        <v>26</v>
      </c>
      <c r="P1321" s="1" t="s">
        <v>27</v>
      </c>
      <c r="Q1321" s="1" t="s">
        <v>28</v>
      </c>
      <c r="R1321" s="3">
        <v>4</v>
      </c>
      <c r="S1321" s="3">
        <f t="shared" si="61"/>
        <v>2025</v>
      </c>
      <c r="T1321" s="3">
        <f t="shared" si="60"/>
        <v>1</v>
      </c>
      <c r="U1321" t="str">
        <f t="shared" si="62"/>
        <v>January</v>
      </c>
    </row>
    <row r="1322" spans="1:21" x14ac:dyDescent="0.3">
      <c r="A1322" t="s">
        <v>2491</v>
      </c>
      <c r="B1322" s="11">
        <v>45754</v>
      </c>
      <c r="C1322" t="s">
        <v>837</v>
      </c>
      <c r="D1322" s="1" t="s">
        <v>122</v>
      </c>
      <c r="E1322" s="1" t="s">
        <v>64</v>
      </c>
      <c r="F1322" s="1" t="s">
        <v>65</v>
      </c>
      <c r="G1322" s="1" t="s">
        <v>158</v>
      </c>
      <c r="H1322" s="1" t="s">
        <v>125</v>
      </c>
      <c r="I1322" s="1" t="s">
        <v>34</v>
      </c>
      <c r="J1322" s="3">
        <v>1</v>
      </c>
      <c r="K1322" s="2">
        <v>154.72</v>
      </c>
      <c r="L1322" s="2">
        <v>0.25</v>
      </c>
      <c r="M1322" s="2">
        <v>116.04</v>
      </c>
      <c r="N1322" s="2">
        <v>23.89</v>
      </c>
      <c r="O1322" s="1" t="s">
        <v>26</v>
      </c>
      <c r="P1322" s="1" t="s">
        <v>27</v>
      </c>
      <c r="Q1322" s="1" t="s">
        <v>28</v>
      </c>
      <c r="R1322" s="3">
        <v>2</v>
      </c>
      <c r="S1322" s="3">
        <f t="shared" si="61"/>
        <v>2025</v>
      </c>
      <c r="T1322" s="3">
        <f t="shared" si="60"/>
        <v>4</v>
      </c>
      <c r="U1322" t="str">
        <f t="shared" si="62"/>
        <v>April</v>
      </c>
    </row>
    <row r="1323" spans="1:21" x14ac:dyDescent="0.3">
      <c r="A1323" t="s">
        <v>2492</v>
      </c>
      <c r="B1323" s="11">
        <v>45720</v>
      </c>
      <c r="C1323" t="s">
        <v>1615</v>
      </c>
      <c r="D1323" s="1" t="s">
        <v>20</v>
      </c>
      <c r="E1323" s="1" t="s">
        <v>143</v>
      </c>
      <c r="F1323" s="1" t="s">
        <v>144</v>
      </c>
      <c r="G1323" s="1" t="s">
        <v>198</v>
      </c>
      <c r="H1323" s="1" t="s">
        <v>293</v>
      </c>
      <c r="I1323" s="1" t="s">
        <v>86</v>
      </c>
      <c r="J1323" s="3">
        <v>1</v>
      </c>
      <c r="K1323" s="2">
        <v>24.75</v>
      </c>
      <c r="L1323" s="2">
        <v>0.15</v>
      </c>
      <c r="M1323" s="2">
        <v>21.03</v>
      </c>
      <c r="N1323" s="2">
        <v>7.32</v>
      </c>
      <c r="O1323" s="1" t="s">
        <v>26</v>
      </c>
      <c r="P1323" s="1" t="s">
        <v>27</v>
      </c>
      <c r="Q1323" s="1" t="s">
        <v>28</v>
      </c>
      <c r="R1323" s="3">
        <v>4</v>
      </c>
      <c r="S1323" s="3">
        <f t="shared" si="61"/>
        <v>2025</v>
      </c>
      <c r="T1323" s="3">
        <f t="shared" si="60"/>
        <v>3</v>
      </c>
      <c r="U1323" t="str">
        <f t="shared" si="62"/>
        <v>March</v>
      </c>
    </row>
    <row r="1324" spans="1:21" x14ac:dyDescent="0.3">
      <c r="A1324" t="s">
        <v>2493</v>
      </c>
      <c r="B1324" s="11">
        <v>45989</v>
      </c>
      <c r="C1324" t="s">
        <v>485</v>
      </c>
      <c r="D1324" s="1" t="s">
        <v>118</v>
      </c>
      <c r="E1324" s="1" t="s">
        <v>106</v>
      </c>
      <c r="F1324" s="1" t="s">
        <v>65</v>
      </c>
      <c r="G1324" s="1" t="s">
        <v>107</v>
      </c>
      <c r="H1324" s="1" t="s">
        <v>167</v>
      </c>
      <c r="I1324" s="1" t="s">
        <v>67</v>
      </c>
      <c r="J1324" s="3">
        <v>5</v>
      </c>
      <c r="K1324" s="2">
        <v>61.55</v>
      </c>
      <c r="L1324" s="2">
        <v>0</v>
      </c>
      <c r="M1324" s="2">
        <v>307.73</v>
      </c>
      <c r="N1324" s="2">
        <v>86.94</v>
      </c>
      <c r="O1324" s="1" t="s">
        <v>35</v>
      </c>
      <c r="P1324" s="1" t="s">
        <v>52</v>
      </c>
      <c r="Q1324" s="1" t="s">
        <v>28</v>
      </c>
      <c r="R1324" s="3">
        <v>4</v>
      </c>
      <c r="S1324" s="3">
        <f t="shared" si="61"/>
        <v>2025</v>
      </c>
      <c r="T1324" s="3">
        <f t="shared" si="60"/>
        <v>11</v>
      </c>
      <c r="U1324" t="str">
        <f t="shared" si="62"/>
        <v>November</v>
      </c>
    </row>
    <row r="1325" spans="1:21" x14ac:dyDescent="0.3">
      <c r="A1325" t="s">
        <v>2494</v>
      </c>
      <c r="B1325" s="11">
        <v>45743</v>
      </c>
      <c r="C1325" t="s">
        <v>38</v>
      </c>
      <c r="D1325" s="1" t="s">
        <v>315</v>
      </c>
      <c r="E1325" s="1" t="s">
        <v>100</v>
      </c>
      <c r="F1325" s="1" t="s">
        <v>57</v>
      </c>
      <c r="G1325" s="1" t="s">
        <v>221</v>
      </c>
      <c r="H1325" s="1" t="s">
        <v>125</v>
      </c>
      <c r="I1325" s="1" t="s">
        <v>34</v>
      </c>
      <c r="J1325" s="3">
        <v>2</v>
      </c>
      <c r="K1325" s="2">
        <v>149.18</v>
      </c>
      <c r="L1325" s="2">
        <v>0</v>
      </c>
      <c r="M1325" s="2">
        <v>298.35000000000002</v>
      </c>
      <c r="N1325" s="2">
        <v>49.14</v>
      </c>
      <c r="O1325" s="1" t="s">
        <v>44</v>
      </c>
      <c r="P1325" s="1" t="s">
        <v>136</v>
      </c>
      <c r="Q1325" s="1" t="s">
        <v>28</v>
      </c>
      <c r="R1325" s="3">
        <v>4</v>
      </c>
      <c r="S1325" s="3">
        <f t="shared" si="61"/>
        <v>2025</v>
      </c>
      <c r="T1325" s="3">
        <f t="shared" si="60"/>
        <v>3</v>
      </c>
      <c r="U1325" t="str">
        <f t="shared" si="62"/>
        <v>March</v>
      </c>
    </row>
    <row r="1326" spans="1:21" x14ac:dyDescent="0.3">
      <c r="A1326" t="s">
        <v>2495</v>
      </c>
      <c r="B1326" s="11">
        <v>46016</v>
      </c>
      <c r="C1326" t="s">
        <v>2496</v>
      </c>
      <c r="D1326" s="1" t="s">
        <v>175</v>
      </c>
      <c r="E1326" s="1" t="s">
        <v>40</v>
      </c>
      <c r="F1326" s="1" t="s">
        <v>41</v>
      </c>
      <c r="G1326" s="1" t="s">
        <v>270</v>
      </c>
      <c r="H1326" s="1" t="s">
        <v>159</v>
      </c>
      <c r="I1326" s="1" t="s">
        <v>97</v>
      </c>
      <c r="J1326" s="3">
        <v>2</v>
      </c>
      <c r="K1326" s="2">
        <v>28.09</v>
      </c>
      <c r="L1326" s="2">
        <v>0.05</v>
      </c>
      <c r="M1326" s="2">
        <v>53.37</v>
      </c>
      <c r="N1326" s="2">
        <v>17.62</v>
      </c>
      <c r="O1326" s="1" t="s">
        <v>44</v>
      </c>
      <c r="P1326" s="1" t="s">
        <v>136</v>
      </c>
      <c r="Q1326" s="1" t="s">
        <v>81</v>
      </c>
      <c r="R1326" s="3">
        <v>5</v>
      </c>
      <c r="S1326" s="3">
        <f t="shared" si="61"/>
        <v>2025</v>
      </c>
      <c r="T1326" s="3">
        <f t="shared" si="60"/>
        <v>12</v>
      </c>
      <c r="U1326" t="str">
        <f t="shared" si="62"/>
        <v>December</v>
      </c>
    </row>
    <row r="1327" spans="1:21" x14ac:dyDescent="0.3">
      <c r="A1327" t="s">
        <v>2497</v>
      </c>
      <c r="B1327" s="11">
        <v>45789</v>
      </c>
      <c r="C1327" t="s">
        <v>2498</v>
      </c>
      <c r="D1327" s="1" t="s">
        <v>76</v>
      </c>
      <c r="E1327" s="1" t="s">
        <v>48</v>
      </c>
      <c r="F1327" s="1" t="s">
        <v>49</v>
      </c>
      <c r="G1327" s="1" t="s">
        <v>340</v>
      </c>
      <c r="H1327" s="1" t="s">
        <v>59</v>
      </c>
      <c r="I1327" s="1" t="s">
        <v>60</v>
      </c>
      <c r="J1327" s="3">
        <v>1</v>
      </c>
      <c r="K1327" s="2">
        <v>44.6</v>
      </c>
      <c r="L1327" s="2">
        <v>0.2</v>
      </c>
      <c r="M1327" s="2">
        <v>35.68</v>
      </c>
      <c r="N1327" s="2">
        <v>9.3000000000000007</v>
      </c>
      <c r="O1327" s="1" t="s">
        <v>44</v>
      </c>
      <c r="P1327" s="1" t="s">
        <v>27</v>
      </c>
      <c r="Q1327" s="1" t="s">
        <v>81</v>
      </c>
      <c r="R1327" s="3">
        <v>5</v>
      </c>
      <c r="S1327" s="3">
        <f t="shared" si="61"/>
        <v>2025</v>
      </c>
      <c r="T1327" s="3">
        <f t="shared" si="60"/>
        <v>5</v>
      </c>
      <c r="U1327" t="str">
        <f t="shared" si="62"/>
        <v>May</v>
      </c>
    </row>
    <row r="1328" spans="1:21" x14ac:dyDescent="0.3">
      <c r="A1328" t="s">
        <v>2499</v>
      </c>
      <c r="B1328" s="11">
        <v>45729</v>
      </c>
      <c r="C1328" t="s">
        <v>525</v>
      </c>
      <c r="D1328" s="1" t="s">
        <v>175</v>
      </c>
      <c r="E1328" s="1" t="s">
        <v>71</v>
      </c>
      <c r="F1328" s="1" t="s">
        <v>72</v>
      </c>
      <c r="G1328" s="1" t="s">
        <v>119</v>
      </c>
      <c r="H1328" s="1" t="s">
        <v>125</v>
      </c>
      <c r="I1328" s="1" t="s">
        <v>34</v>
      </c>
      <c r="J1328" s="3">
        <v>1</v>
      </c>
      <c r="K1328" s="2">
        <v>156.99</v>
      </c>
      <c r="L1328" s="2">
        <v>0.1</v>
      </c>
      <c r="M1328" s="2">
        <v>141.29</v>
      </c>
      <c r="N1328" s="2">
        <v>30.29</v>
      </c>
      <c r="O1328" s="1" t="s">
        <v>44</v>
      </c>
      <c r="P1328" s="1" t="s">
        <v>52</v>
      </c>
      <c r="Q1328" s="1" t="s">
        <v>28</v>
      </c>
      <c r="R1328" s="3">
        <v>5</v>
      </c>
      <c r="S1328" s="3">
        <f t="shared" si="61"/>
        <v>2025</v>
      </c>
      <c r="T1328" s="3">
        <f t="shared" si="60"/>
        <v>3</v>
      </c>
      <c r="U1328" t="str">
        <f t="shared" si="62"/>
        <v>March</v>
      </c>
    </row>
    <row r="1329" spans="1:21" x14ac:dyDescent="0.3">
      <c r="A1329" t="s">
        <v>2500</v>
      </c>
      <c r="B1329" s="11">
        <v>45965</v>
      </c>
      <c r="C1329" t="s">
        <v>2501</v>
      </c>
      <c r="D1329" s="1" t="s">
        <v>105</v>
      </c>
      <c r="E1329" s="1" t="s">
        <v>64</v>
      </c>
      <c r="F1329" s="1" t="s">
        <v>65</v>
      </c>
      <c r="G1329" s="1" t="s">
        <v>112</v>
      </c>
      <c r="H1329" s="1" t="s">
        <v>96</v>
      </c>
      <c r="I1329" s="1" t="s">
        <v>97</v>
      </c>
      <c r="J1329" s="3">
        <v>3</v>
      </c>
      <c r="K1329" s="2">
        <v>76.34</v>
      </c>
      <c r="L1329" s="2">
        <v>0</v>
      </c>
      <c r="M1329" s="2">
        <v>229.02</v>
      </c>
      <c r="N1329" s="2">
        <v>50.18</v>
      </c>
      <c r="O1329" s="1" t="s">
        <v>35</v>
      </c>
      <c r="P1329" s="1" t="s">
        <v>27</v>
      </c>
      <c r="Q1329" s="1" t="s">
        <v>36</v>
      </c>
      <c r="R1329" s="3">
        <v>2</v>
      </c>
      <c r="S1329" s="3">
        <f t="shared" si="61"/>
        <v>2025</v>
      </c>
      <c r="T1329" s="3">
        <f t="shared" si="60"/>
        <v>11</v>
      </c>
      <c r="U1329" t="str">
        <f t="shared" si="62"/>
        <v>November</v>
      </c>
    </row>
    <row r="1330" spans="1:21" x14ac:dyDescent="0.3">
      <c r="A1330" t="s">
        <v>2502</v>
      </c>
      <c r="B1330" s="11">
        <v>45915</v>
      </c>
      <c r="C1330" t="s">
        <v>2503</v>
      </c>
      <c r="D1330" s="1" t="s">
        <v>292</v>
      </c>
      <c r="E1330" s="1" t="s">
        <v>64</v>
      </c>
      <c r="F1330" s="1" t="s">
        <v>65</v>
      </c>
      <c r="G1330" s="1" t="s">
        <v>158</v>
      </c>
      <c r="H1330" s="1" t="s">
        <v>51</v>
      </c>
      <c r="I1330" s="1" t="s">
        <v>34</v>
      </c>
      <c r="J1330" s="3">
        <v>2</v>
      </c>
      <c r="K1330" s="2">
        <v>137.16</v>
      </c>
      <c r="L1330" s="2">
        <v>0.05</v>
      </c>
      <c r="M1330" s="2">
        <v>260.61</v>
      </c>
      <c r="N1330" s="2">
        <v>51.08</v>
      </c>
      <c r="O1330" s="1" t="s">
        <v>44</v>
      </c>
      <c r="P1330" s="1" t="s">
        <v>27</v>
      </c>
      <c r="Q1330" s="1" t="s">
        <v>28</v>
      </c>
      <c r="R1330" s="3">
        <v>2</v>
      </c>
      <c r="S1330" s="3">
        <f t="shared" si="61"/>
        <v>2025</v>
      </c>
      <c r="T1330" s="3">
        <f t="shared" si="60"/>
        <v>9</v>
      </c>
      <c r="U1330" t="str">
        <f t="shared" si="62"/>
        <v>September</v>
      </c>
    </row>
    <row r="1331" spans="1:21" x14ac:dyDescent="0.3">
      <c r="A1331" t="s">
        <v>2504</v>
      </c>
      <c r="B1331" s="11">
        <v>45852</v>
      </c>
      <c r="C1331" t="s">
        <v>389</v>
      </c>
      <c r="D1331" s="1" t="s">
        <v>260</v>
      </c>
      <c r="E1331" s="1" t="s">
        <v>94</v>
      </c>
      <c r="F1331" s="1" t="s">
        <v>95</v>
      </c>
      <c r="G1331" s="1" t="s">
        <v>94</v>
      </c>
      <c r="H1331" s="1" t="s">
        <v>102</v>
      </c>
      <c r="I1331" s="1" t="s">
        <v>34</v>
      </c>
      <c r="J1331" s="3">
        <v>2</v>
      </c>
      <c r="K1331" s="2">
        <v>52.68</v>
      </c>
      <c r="L1331" s="2">
        <v>0.15</v>
      </c>
      <c r="M1331" s="2">
        <v>89.55</v>
      </c>
      <c r="N1331" s="2">
        <v>17.010000000000002</v>
      </c>
      <c r="O1331" s="1" t="s">
        <v>224</v>
      </c>
      <c r="P1331" s="1" t="s">
        <v>27</v>
      </c>
      <c r="Q1331" s="1" t="s">
        <v>81</v>
      </c>
      <c r="R1331" s="3">
        <v>5</v>
      </c>
      <c r="S1331" s="3">
        <f t="shared" si="61"/>
        <v>2025</v>
      </c>
      <c r="T1331" s="3">
        <f t="shared" si="60"/>
        <v>7</v>
      </c>
      <c r="U1331" t="str">
        <f t="shared" si="62"/>
        <v>July</v>
      </c>
    </row>
    <row r="1332" spans="1:21" x14ac:dyDescent="0.3">
      <c r="A1332" t="s">
        <v>2505</v>
      </c>
      <c r="B1332" s="11">
        <v>45875</v>
      </c>
      <c r="C1332" t="s">
        <v>2506</v>
      </c>
      <c r="D1332" s="1" t="s">
        <v>70</v>
      </c>
      <c r="E1332" s="1" t="s">
        <v>21</v>
      </c>
      <c r="F1332" s="1" t="s">
        <v>22</v>
      </c>
      <c r="G1332" s="1" t="s">
        <v>32</v>
      </c>
      <c r="H1332" s="1" t="s">
        <v>135</v>
      </c>
      <c r="I1332" s="1" t="s">
        <v>60</v>
      </c>
      <c r="J1332" s="3">
        <v>5</v>
      </c>
      <c r="K1332" s="2">
        <v>186.35</v>
      </c>
      <c r="L1332" s="2">
        <v>0.1</v>
      </c>
      <c r="M1332" s="2">
        <v>838.55</v>
      </c>
      <c r="N1332" s="2">
        <v>110.04</v>
      </c>
      <c r="O1332" s="1" t="s">
        <v>44</v>
      </c>
      <c r="P1332" s="1" t="s">
        <v>27</v>
      </c>
      <c r="Q1332" s="1" t="s">
        <v>81</v>
      </c>
      <c r="R1332" s="3">
        <v>4</v>
      </c>
      <c r="S1332" s="3">
        <f t="shared" si="61"/>
        <v>2025</v>
      </c>
      <c r="T1332" s="3">
        <f t="shared" si="60"/>
        <v>8</v>
      </c>
      <c r="U1332" t="str">
        <f t="shared" si="62"/>
        <v>August</v>
      </c>
    </row>
    <row r="1333" spans="1:21" x14ac:dyDescent="0.3">
      <c r="A1333" t="s">
        <v>2507</v>
      </c>
      <c r="B1333" s="11">
        <v>45939</v>
      </c>
      <c r="C1333" t="s">
        <v>1047</v>
      </c>
      <c r="D1333" s="1" t="s">
        <v>209</v>
      </c>
      <c r="E1333" s="1" t="s">
        <v>71</v>
      </c>
      <c r="F1333" s="1" t="s">
        <v>72</v>
      </c>
      <c r="G1333" s="1" t="s">
        <v>412</v>
      </c>
      <c r="H1333" s="1" t="s">
        <v>90</v>
      </c>
      <c r="I1333" s="1" t="s">
        <v>86</v>
      </c>
      <c r="J1333" s="3">
        <v>5</v>
      </c>
      <c r="K1333" s="2">
        <v>96.84</v>
      </c>
      <c r="L1333" s="2">
        <v>0.1</v>
      </c>
      <c r="M1333" s="2">
        <v>435.78</v>
      </c>
      <c r="N1333" s="2">
        <v>112.64</v>
      </c>
      <c r="O1333" s="1" t="s">
        <v>224</v>
      </c>
      <c r="P1333" s="1" t="s">
        <v>136</v>
      </c>
      <c r="Q1333" s="1" t="s">
        <v>36</v>
      </c>
      <c r="R1333" s="3">
        <v>1</v>
      </c>
      <c r="S1333" s="3">
        <f t="shared" si="61"/>
        <v>2025</v>
      </c>
      <c r="T1333" s="3">
        <f t="shared" si="60"/>
        <v>10</v>
      </c>
      <c r="U1333" t="str">
        <f t="shared" si="62"/>
        <v>October</v>
      </c>
    </row>
    <row r="1334" spans="1:21" x14ac:dyDescent="0.3">
      <c r="A1334" t="s">
        <v>2508</v>
      </c>
      <c r="B1334" s="11">
        <v>45747</v>
      </c>
      <c r="C1334" t="s">
        <v>2509</v>
      </c>
      <c r="D1334" s="1" t="s">
        <v>185</v>
      </c>
      <c r="E1334" s="1" t="s">
        <v>100</v>
      </c>
      <c r="F1334" s="1" t="s">
        <v>57</v>
      </c>
      <c r="G1334" s="1" t="s">
        <v>221</v>
      </c>
      <c r="H1334" s="1" t="s">
        <v>159</v>
      </c>
      <c r="I1334" s="1" t="s">
        <v>97</v>
      </c>
      <c r="J1334" s="3">
        <v>1</v>
      </c>
      <c r="K1334" s="2">
        <v>27.78</v>
      </c>
      <c r="L1334" s="2">
        <v>0.2</v>
      </c>
      <c r="M1334" s="2">
        <v>22.22</v>
      </c>
      <c r="N1334" s="2">
        <v>5.44</v>
      </c>
      <c r="O1334" s="1" t="s">
        <v>44</v>
      </c>
      <c r="P1334" s="1" t="s">
        <v>136</v>
      </c>
      <c r="Q1334" s="1" t="s">
        <v>36</v>
      </c>
      <c r="R1334" s="3">
        <v>3</v>
      </c>
      <c r="S1334" s="3">
        <f t="shared" si="61"/>
        <v>2025</v>
      </c>
      <c r="T1334" s="3">
        <f t="shared" si="60"/>
        <v>3</v>
      </c>
      <c r="U1334" t="str">
        <f t="shared" si="62"/>
        <v>March</v>
      </c>
    </row>
    <row r="1335" spans="1:21" x14ac:dyDescent="0.3">
      <c r="A1335" t="s">
        <v>2510</v>
      </c>
      <c r="B1335" s="11">
        <v>46022</v>
      </c>
      <c r="C1335" t="s">
        <v>191</v>
      </c>
      <c r="D1335" s="1" t="s">
        <v>133</v>
      </c>
      <c r="E1335" s="1" t="s">
        <v>21</v>
      </c>
      <c r="F1335" s="1" t="s">
        <v>22</v>
      </c>
      <c r="G1335" s="1" t="s">
        <v>32</v>
      </c>
      <c r="H1335" s="1" t="s">
        <v>150</v>
      </c>
      <c r="I1335" s="1" t="s">
        <v>97</v>
      </c>
      <c r="J1335" s="3">
        <v>1</v>
      </c>
      <c r="K1335" s="2">
        <v>74.2</v>
      </c>
      <c r="L1335" s="2">
        <v>0</v>
      </c>
      <c r="M1335" s="2">
        <v>74.2</v>
      </c>
      <c r="N1335" s="2">
        <v>21.47</v>
      </c>
      <c r="O1335" s="1" t="s">
        <v>35</v>
      </c>
      <c r="P1335" s="1" t="s">
        <v>27</v>
      </c>
      <c r="Q1335" s="1" t="s">
        <v>28</v>
      </c>
      <c r="R1335" s="3">
        <v>4</v>
      </c>
      <c r="S1335" s="3">
        <f t="shared" si="61"/>
        <v>2025</v>
      </c>
      <c r="T1335" s="3">
        <f t="shared" si="60"/>
        <v>12</v>
      </c>
      <c r="U1335" t="str">
        <f t="shared" si="62"/>
        <v>December</v>
      </c>
    </row>
    <row r="1336" spans="1:21" x14ac:dyDescent="0.3">
      <c r="A1336" t="s">
        <v>2511</v>
      </c>
      <c r="B1336" s="11">
        <v>46016</v>
      </c>
      <c r="C1336" t="s">
        <v>2512</v>
      </c>
      <c r="D1336" s="1" t="s">
        <v>105</v>
      </c>
      <c r="E1336" s="1" t="s">
        <v>100</v>
      </c>
      <c r="F1336" s="1" t="s">
        <v>57</v>
      </c>
      <c r="G1336" s="1" t="s">
        <v>221</v>
      </c>
      <c r="H1336" s="1" t="s">
        <v>293</v>
      </c>
      <c r="I1336" s="1" t="s">
        <v>86</v>
      </c>
      <c r="J1336" s="3">
        <v>3</v>
      </c>
      <c r="K1336" s="2">
        <v>25.7</v>
      </c>
      <c r="L1336" s="2">
        <v>0.05</v>
      </c>
      <c r="M1336" s="2">
        <v>73.239999999999995</v>
      </c>
      <c r="N1336" s="2">
        <v>23.17</v>
      </c>
      <c r="O1336" s="1" t="s">
        <v>80</v>
      </c>
      <c r="P1336" s="1" t="s">
        <v>27</v>
      </c>
      <c r="Q1336" s="1" t="s">
        <v>28</v>
      </c>
      <c r="R1336" s="3">
        <v>5</v>
      </c>
      <c r="S1336" s="3">
        <f t="shared" si="61"/>
        <v>2025</v>
      </c>
      <c r="T1336" s="3">
        <f t="shared" si="60"/>
        <v>12</v>
      </c>
      <c r="U1336" t="str">
        <f t="shared" si="62"/>
        <v>December</v>
      </c>
    </row>
    <row r="1337" spans="1:21" x14ac:dyDescent="0.3">
      <c r="A1337" t="s">
        <v>2513</v>
      </c>
      <c r="B1337" s="11">
        <v>45912</v>
      </c>
      <c r="C1337" t="s">
        <v>2514</v>
      </c>
      <c r="D1337" s="1" t="s">
        <v>133</v>
      </c>
      <c r="E1337" s="1" t="s">
        <v>64</v>
      </c>
      <c r="F1337" s="1" t="s">
        <v>65</v>
      </c>
      <c r="G1337" s="1" t="s">
        <v>77</v>
      </c>
      <c r="H1337" s="1" t="s">
        <v>24</v>
      </c>
      <c r="I1337" s="1" t="s">
        <v>25</v>
      </c>
      <c r="J1337" s="3">
        <v>1</v>
      </c>
      <c r="K1337" s="2">
        <v>43.79</v>
      </c>
      <c r="L1337" s="2">
        <v>0.05</v>
      </c>
      <c r="M1337" s="2">
        <v>41.6</v>
      </c>
      <c r="N1337" s="2">
        <v>12.98</v>
      </c>
      <c r="O1337" s="1" t="s">
        <v>80</v>
      </c>
      <c r="P1337" s="1" t="s">
        <v>27</v>
      </c>
      <c r="Q1337" s="1" t="s">
        <v>28</v>
      </c>
      <c r="R1337" s="3">
        <v>5</v>
      </c>
      <c r="S1337" s="3">
        <f t="shared" si="61"/>
        <v>2025</v>
      </c>
      <c r="T1337" s="3">
        <f t="shared" si="60"/>
        <v>9</v>
      </c>
      <c r="U1337" t="str">
        <f t="shared" si="62"/>
        <v>September</v>
      </c>
    </row>
    <row r="1338" spans="1:21" x14ac:dyDescent="0.3">
      <c r="A1338" t="s">
        <v>2515</v>
      </c>
      <c r="B1338" s="11">
        <v>45736</v>
      </c>
      <c r="C1338" t="s">
        <v>2516</v>
      </c>
      <c r="D1338" s="1" t="s">
        <v>292</v>
      </c>
      <c r="E1338" s="1" t="s">
        <v>106</v>
      </c>
      <c r="F1338" s="1" t="s">
        <v>65</v>
      </c>
      <c r="G1338" s="1" t="s">
        <v>179</v>
      </c>
      <c r="H1338" s="1" t="s">
        <v>293</v>
      </c>
      <c r="I1338" s="1" t="s">
        <v>86</v>
      </c>
      <c r="J1338" s="3">
        <v>2</v>
      </c>
      <c r="K1338" s="2">
        <v>25.98</v>
      </c>
      <c r="L1338" s="2">
        <v>0</v>
      </c>
      <c r="M1338" s="2">
        <v>51.96</v>
      </c>
      <c r="N1338" s="2">
        <v>15.56</v>
      </c>
      <c r="O1338" s="1" t="s">
        <v>10547</v>
      </c>
      <c r="P1338" s="1" t="s">
        <v>52</v>
      </c>
      <c r="Q1338" s="1" t="s">
        <v>81</v>
      </c>
      <c r="R1338" s="3">
        <v>4</v>
      </c>
      <c r="S1338" s="3">
        <f t="shared" si="61"/>
        <v>2025</v>
      </c>
      <c r="T1338" s="3">
        <f t="shared" si="60"/>
        <v>3</v>
      </c>
      <c r="U1338" t="str">
        <f t="shared" si="62"/>
        <v>March</v>
      </c>
    </row>
    <row r="1339" spans="1:21" x14ac:dyDescent="0.3">
      <c r="A1339" t="s">
        <v>2517</v>
      </c>
      <c r="B1339" s="11">
        <v>45923</v>
      </c>
      <c r="C1339" t="s">
        <v>1149</v>
      </c>
      <c r="D1339" s="1" t="s">
        <v>209</v>
      </c>
      <c r="E1339" s="1" t="s">
        <v>204</v>
      </c>
      <c r="F1339" s="1" t="s">
        <v>205</v>
      </c>
      <c r="G1339" s="1" t="s">
        <v>210</v>
      </c>
      <c r="H1339" s="1" t="s">
        <v>182</v>
      </c>
      <c r="I1339" s="1" t="s">
        <v>34</v>
      </c>
      <c r="J1339" s="3">
        <v>1</v>
      </c>
      <c r="K1339" s="2">
        <v>73.87</v>
      </c>
      <c r="L1339" s="2">
        <v>0.2</v>
      </c>
      <c r="M1339" s="2">
        <v>59.09</v>
      </c>
      <c r="N1339" s="2">
        <v>15.59</v>
      </c>
      <c r="O1339" s="1" t="s">
        <v>44</v>
      </c>
      <c r="P1339" s="1" t="s">
        <v>136</v>
      </c>
      <c r="Q1339" s="1" t="s">
        <v>81</v>
      </c>
      <c r="R1339" s="3">
        <v>3</v>
      </c>
      <c r="S1339" s="3">
        <f t="shared" si="61"/>
        <v>2025</v>
      </c>
      <c r="T1339" s="3">
        <f t="shared" si="60"/>
        <v>9</v>
      </c>
      <c r="U1339" t="str">
        <f t="shared" si="62"/>
        <v>September</v>
      </c>
    </row>
    <row r="1340" spans="1:21" x14ac:dyDescent="0.3">
      <c r="A1340" t="s">
        <v>2518</v>
      </c>
      <c r="B1340" s="11">
        <v>45686</v>
      </c>
      <c r="C1340" t="s">
        <v>2174</v>
      </c>
      <c r="D1340" s="1" t="s">
        <v>292</v>
      </c>
      <c r="E1340" s="1" t="s">
        <v>64</v>
      </c>
      <c r="F1340" s="1" t="s">
        <v>65</v>
      </c>
      <c r="G1340" s="1" t="s">
        <v>77</v>
      </c>
      <c r="H1340" s="1" t="s">
        <v>90</v>
      </c>
      <c r="I1340" s="1" t="s">
        <v>86</v>
      </c>
      <c r="J1340" s="3">
        <v>2</v>
      </c>
      <c r="K1340" s="2">
        <v>96.16</v>
      </c>
      <c r="L1340" s="2">
        <v>0.05</v>
      </c>
      <c r="M1340" s="2">
        <v>182.7</v>
      </c>
      <c r="N1340" s="2">
        <v>43.53</v>
      </c>
      <c r="O1340" s="1" t="s">
        <v>26</v>
      </c>
      <c r="P1340" s="1" t="s">
        <v>27</v>
      </c>
      <c r="Q1340" s="1" t="s">
        <v>36</v>
      </c>
      <c r="R1340" s="3">
        <v>5</v>
      </c>
      <c r="S1340" s="3">
        <f t="shared" si="61"/>
        <v>2025</v>
      </c>
      <c r="T1340" s="3">
        <f t="shared" si="60"/>
        <v>1</v>
      </c>
      <c r="U1340" t="str">
        <f t="shared" si="62"/>
        <v>January</v>
      </c>
    </row>
    <row r="1341" spans="1:21" x14ac:dyDescent="0.3">
      <c r="A1341" t="s">
        <v>2519</v>
      </c>
      <c r="B1341" s="11">
        <v>45669</v>
      </c>
      <c r="C1341" t="s">
        <v>2520</v>
      </c>
      <c r="D1341" s="1" t="s">
        <v>133</v>
      </c>
      <c r="E1341" s="1" t="s">
        <v>100</v>
      </c>
      <c r="F1341" s="1" t="s">
        <v>57</v>
      </c>
      <c r="G1341" s="1" t="s">
        <v>101</v>
      </c>
      <c r="H1341" s="1" t="s">
        <v>293</v>
      </c>
      <c r="I1341" s="1" t="s">
        <v>86</v>
      </c>
      <c r="J1341" s="3">
        <v>4</v>
      </c>
      <c r="K1341" s="2">
        <v>26.19</v>
      </c>
      <c r="L1341" s="2">
        <v>0.1</v>
      </c>
      <c r="M1341" s="2">
        <v>94.29</v>
      </c>
      <c r="N1341" s="2">
        <v>26.31</v>
      </c>
      <c r="O1341" s="1" t="s">
        <v>44</v>
      </c>
      <c r="P1341" s="1" t="s">
        <v>27</v>
      </c>
      <c r="Q1341" s="1" t="s">
        <v>36</v>
      </c>
      <c r="R1341" s="3">
        <v>4</v>
      </c>
      <c r="S1341" s="3">
        <f t="shared" si="61"/>
        <v>2025</v>
      </c>
      <c r="T1341" s="3">
        <f t="shared" si="60"/>
        <v>1</v>
      </c>
      <c r="U1341" t="str">
        <f t="shared" si="62"/>
        <v>January</v>
      </c>
    </row>
    <row r="1342" spans="1:21" x14ac:dyDescent="0.3">
      <c r="A1342" t="s">
        <v>2521</v>
      </c>
      <c r="B1342" s="11">
        <v>45758</v>
      </c>
      <c r="C1342" t="s">
        <v>2522</v>
      </c>
      <c r="D1342" s="1" t="s">
        <v>149</v>
      </c>
      <c r="E1342" s="1" t="s">
        <v>106</v>
      </c>
      <c r="F1342" s="1" t="s">
        <v>65</v>
      </c>
      <c r="G1342" s="1" t="s">
        <v>115</v>
      </c>
      <c r="H1342" s="1" t="s">
        <v>85</v>
      </c>
      <c r="I1342" s="1" t="s">
        <v>86</v>
      </c>
      <c r="J1342" s="3">
        <v>1</v>
      </c>
      <c r="K1342" s="2">
        <v>127.4</v>
      </c>
      <c r="L1342" s="2">
        <v>0.05</v>
      </c>
      <c r="M1342" s="2">
        <v>121.03</v>
      </c>
      <c r="N1342" s="2">
        <v>23.56</v>
      </c>
      <c r="O1342" s="1" t="s">
        <v>80</v>
      </c>
      <c r="P1342" s="1" t="s">
        <v>27</v>
      </c>
      <c r="Q1342" s="1" t="s">
        <v>28</v>
      </c>
      <c r="R1342" s="3">
        <v>1</v>
      </c>
      <c r="S1342" s="3">
        <f t="shared" si="61"/>
        <v>2025</v>
      </c>
      <c r="T1342" s="3">
        <f t="shared" si="60"/>
        <v>4</v>
      </c>
      <c r="U1342" t="str">
        <f t="shared" si="62"/>
        <v>April</v>
      </c>
    </row>
    <row r="1343" spans="1:21" x14ac:dyDescent="0.3">
      <c r="A1343" t="s">
        <v>2523</v>
      </c>
      <c r="B1343" s="11">
        <v>45838</v>
      </c>
      <c r="C1343" t="s">
        <v>2524</v>
      </c>
      <c r="D1343" s="1" t="s">
        <v>175</v>
      </c>
      <c r="E1343" s="1" t="s">
        <v>56</v>
      </c>
      <c r="F1343" s="1" t="s">
        <v>57</v>
      </c>
      <c r="G1343" s="1" t="s">
        <v>296</v>
      </c>
      <c r="H1343" s="1" t="s">
        <v>59</v>
      </c>
      <c r="I1343" s="1" t="s">
        <v>60</v>
      </c>
      <c r="J1343" s="3">
        <v>3</v>
      </c>
      <c r="K1343" s="2">
        <v>43.28</v>
      </c>
      <c r="L1343" s="2">
        <v>0.15</v>
      </c>
      <c r="M1343" s="2">
        <v>110.37</v>
      </c>
      <c r="N1343" s="2">
        <v>26.93</v>
      </c>
      <c r="O1343" s="1" t="s">
        <v>44</v>
      </c>
      <c r="P1343" s="1" t="s">
        <v>27</v>
      </c>
      <c r="Q1343" s="1" t="s">
        <v>28</v>
      </c>
      <c r="R1343" s="3">
        <v>4</v>
      </c>
      <c r="S1343" s="3">
        <f t="shared" si="61"/>
        <v>2025</v>
      </c>
      <c r="T1343" s="3">
        <f t="shared" si="60"/>
        <v>6</v>
      </c>
      <c r="U1343" t="str">
        <f t="shared" si="62"/>
        <v>June</v>
      </c>
    </row>
    <row r="1344" spans="1:21" x14ac:dyDescent="0.3">
      <c r="A1344" t="s">
        <v>2525</v>
      </c>
      <c r="B1344" s="11">
        <v>45988</v>
      </c>
      <c r="C1344" t="s">
        <v>2474</v>
      </c>
      <c r="D1344" s="1" t="s">
        <v>244</v>
      </c>
      <c r="E1344" s="1" t="s">
        <v>143</v>
      </c>
      <c r="F1344" s="1" t="s">
        <v>144</v>
      </c>
      <c r="G1344" s="1" t="s">
        <v>325</v>
      </c>
      <c r="H1344" s="1" t="s">
        <v>96</v>
      </c>
      <c r="I1344" s="1" t="s">
        <v>97</v>
      </c>
      <c r="J1344" s="3">
        <v>2</v>
      </c>
      <c r="K1344" s="2">
        <v>83.29</v>
      </c>
      <c r="L1344" s="2">
        <v>0.05</v>
      </c>
      <c r="M1344" s="2">
        <v>158.25</v>
      </c>
      <c r="N1344" s="2">
        <v>32.53</v>
      </c>
      <c r="O1344" s="1" t="s">
        <v>109</v>
      </c>
      <c r="P1344" s="1" t="s">
        <v>27</v>
      </c>
      <c r="Q1344" s="1" t="s">
        <v>81</v>
      </c>
      <c r="R1344" s="3">
        <v>5</v>
      </c>
      <c r="S1344" s="3">
        <f t="shared" si="61"/>
        <v>2025</v>
      </c>
      <c r="T1344" s="3">
        <f t="shared" si="60"/>
        <v>11</v>
      </c>
      <c r="U1344" t="str">
        <f t="shared" si="62"/>
        <v>November</v>
      </c>
    </row>
    <row r="1345" spans="1:21" x14ac:dyDescent="0.3">
      <c r="A1345" t="s">
        <v>2526</v>
      </c>
      <c r="B1345" s="11">
        <v>45942</v>
      </c>
      <c r="C1345" t="s">
        <v>871</v>
      </c>
      <c r="D1345" s="1" t="s">
        <v>153</v>
      </c>
      <c r="E1345" s="1" t="s">
        <v>71</v>
      </c>
      <c r="F1345" s="1" t="s">
        <v>72</v>
      </c>
      <c r="G1345" s="1" t="s">
        <v>412</v>
      </c>
      <c r="H1345" s="1" t="s">
        <v>135</v>
      </c>
      <c r="I1345" s="1" t="s">
        <v>60</v>
      </c>
      <c r="J1345" s="3">
        <v>3</v>
      </c>
      <c r="K1345" s="2">
        <v>192.12</v>
      </c>
      <c r="L1345" s="2">
        <v>0</v>
      </c>
      <c r="M1345" s="2">
        <v>576.35</v>
      </c>
      <c r="N1345" s="2">
        <v>98.73</v>
      </c>
      <c r="O1345" s="1" t="s">
        <v>44</v>
      </c>
      <c r="P1345" s="1" t="s">
        <v>27</v>
      </c>
      <c r="Q1345" s="1" t="s">
        <v>28</v>
      </c>
      <c r="R1345" s="3">
        <v>5</v>
      </c>
      <c r="S1345" s="3">
        <f t="shared" si="61"/>
        <v>2025</v>
      </c>
      <c r="T1345" s="3">
        <f t="shared" si="60"/>
        <v>10</v>
      </c>
      <c r="U1345" t="str">
        <f t="shared" si="62"/>
        <v>October</v>
      </c>
    </row>
    <row r="1346" spans="1:21" x14ac:dyDescent="0.3">
      <c r="A1346" t="s">
        <v>2527</v>
      </c>
      <c r="B1346" s="11">
        <v>45948</v>
      </c>
      <c r="C1346" t="s">
        <v>472</v>
      </c>
      <c r="D1346" s="1" t="s">
        <v>133</v>
      </c>
      <c r="E1346" s="1" t="s">
        <v>40</v>
      </c>
      <c r="F1346" s="1" t="s">
        <v>41</v>
      </c>
      <c r="G1346" s="1" t="s">
        <v>192</v>
      </c>
      <c r="H1346" s="1" t="s">
        <v>51</v>
      </c>
      <c r="I1346" s="1" t="s">
        <v>34</v>
      </c>
      <c r="J1346" s="3">
        <v>2</v>
      </c>
      <c r="K1346" s="2">
        <v>134.01</v>
      </c>
      <c r="L1346" s="2">
        <v>0.05</v>
      </c>
      <c r="M1346" s="2">
        <v>254.62</v>
      </c>
      <c r="N1346" s="2">
        <v>59.4</v>
      </c>
      <c r="O1346" s="1" t="s">
        <v>10547</v>
      </c>
      <c r="P1346" s="1" t="s">
        <v>136</v>
      </c>
      <c r="Q1346" s="1" t="s">
        <v>28</v>
      </c>
      <c r="R1346" s="3">
        <v>4</v>
      </c>
      <c r="S1346" s="3">
        <f t="shared" si="61"/>
        <v>2025</v>
      </c>
      <c r="T1346" s="3">
        <f t="shared" ref="T1346:T1409" si="63">MONTH(B1346)</f>
        <v>10</v>
      </c>
      <c r="U1346" t="str">
        <f t="shared" si="62"/>
        <v>October</v>
      </c>
    </row>
    <row r="1347" spans="1:21" x14ac:dyDescent="0.3">
      <c r="A1347" t="s">
        <v>2528</v>
      </c>
      <c r="B1347" s="11">
        <v>45824</v>
      </c>
      <c r="C1347" t="s">
        <v>2529</v>
      </c>
      <c r="D1347" s="1" t="s">
        <v>89</v>
      </c>
      <c r="E1347" s="1" t="s">
        <v>204</v>
      </c>
      <c r="F1347" s="1" t="s">
        <v>205</v>
      </c>
      <c r="G1347" s="1" t="s">
        <v>267</v>
      </c>
      <c r="H1347" s="1" t="s">
        <v>96</v>
      </c>
      <c r="I1347" s="1" t="s">
        <v>97</v>
      </c>
      <c r="J1347" s="3">
        <v>2</v>
      </c>
      <c r="K1347" s="2">
        <v>81.94</v>
      </c>
      <c r="L1347" s="2">
        <v>0.15</v>
      </c>
      <c r="M1347" s="2">
        <v>139.30000000000001</v>
      </c>
      <c r="N1347" s="2">
        <v>37.76</v>
      </c>
      <c r="O1347" s="1" t="s">
        <v>224</v>
      </c>
      <c r="P1347" s="1" t="s">
        <v>27</v>
      </c>
      <c r="Q1347" s="1" t="s">
        <v>28</v>
      </c>
      <c r="R1347" s="3">
        <v>4</v>
      </c>
      <c r="S1347" s="3">
        <f t="shared" ref="S1347:S1410" si="64">YEAR(B1347)</f>
        <v>2025</v>
      </c>
      <c r="T1347" s="3">
        <f t="shared" si="63"/>
        <v>6</v>
      </c>
      <c r="U1347" t="str">
        <f t="shared" ref="U1347:U1410" si="65">TEXT(B1347,"mmmm")</f>
        <v>June</v>
      </c>
    </row>
    <row r="1348" spans="1:21" x14ac:dyDescent="0.3">
      <c r="A1348" t="s">
        <v>2530</v>
      </c>
      <c r="B1348" s="11">
        <v>45793</v>
      </c>
      <c r="C1348" t="s">
        <v>1841</v>
      </c>
      <c r="D1348" s="1" t="s">
        <v>209</v>
      </c>
      <c r="E1348" s="1" t="s">
        <v>71</v>
      </c>
      <c r="F1348" s="1" t="s">
        <v>72</v>
      </c>
      <c r="G1348" s="1" t="s">
        <v>368</v>
      </c>
      <c r="H1348" s="1" t="s">
        <v>150</v>
      </c>
      <c r="I1348" s="1" t="s">
        <v>97</v>
      </c>
      <c r="J1348" s="3">
        <v>1</v>
      </c>
      <c r="K1348" s="2">
        <v>71.63</v>
      </c>
      <c r="L1348" s="2">
        <v>0.1</v>
      </c>
      <c r="M1348" s="2">
        <v>64.47</v>
      </c>
      <c r="N1348" s="2">
        <v>13.48</v>
      </c>
      <c r="O1348" s="1" t="s">
        <v>224</v>
      </c>
      <c r="P1348" s="1" t="s">
        <v>27</v>
      </c>
      <c r="Q1348" s="1" t="s">
        <v>36</v>
      </c>
      <c r="R1348" s="3">
        <v>5</v>
      </c>
      <c r="S1348" s="3">
        <f t="shared" si="64"/>
        <v>2025</v>
      </c>
      <c r="T1348" s="3">
        <f t="shared" si="63"/>
        <v>5</v>
      </c>
      <c r="U1348" t="str">
        <f t="shared" si="65"/>
        <v>May</v>
      </c>
    </row>
    <row r="1349" spans="1:21" x14ac:dyDescent="0.3">
      <c r="A1349" t="s">
        <v>2531</v>
      </c>
      <c r="B1349" s="11">
        <v>45803</v>
      </c>
      <c r="C1349" t="s">
        <v>2532</v>
      </c>
      <c r="D1349" s="1" t="s">
        <v>133</v>
      </c>
      <c r="E1349" s="1" t="s">
        <v>143</v>
      </c>
      <c r="F1349" s="1" t="s">
        <v>144</v>
      </c>
      <c r="G1349" s="1" t="s">
        <v>198</v>
      </c>
      <c r="H1349" s="1" t="s">
        <v>102</v>
      </c>
      <c r="I1349" s="1" t="s">
        <v>34</v>
      </c>
      <c r="J1349" s="3">
        <v>1</v>
      </c>
      <c r="K1349" s="2">
        <v>50.51</v>
      </c>
      <c r="L1349" s="2">
        <v>0.2</v>
      </c>
      <c r="M1349" s="2">
        <v>40.409999999999997</v>
      </c>
      <c r="N1349" s="2">
        <v>6.52</v>
      </c>
      <c r="O1349" s="1" t="s">
        <v>224</v>
      </c>
      <c r="P1349" s="1" t="s">
        <v>52</v>
      </c>
      <c r="Q1349" s="1" t="s">
        <v>28</v>
      </c>
      <c r="R1349" s="3">
        <v>4</v>
      </c>
      <c r="S1349" s="3">
        <f t="shared" si="64"/>
        <v>2025</v>
      </c>
      <c r="T1349" s="3">
        <f t="shared" si="63"/>
        <v>5</v>
      </c>
      <c r="U1349" t="str">
        <f t="shared" si="65"/>
        <v>May</v>
      </c>
    </row>
    <row r="1350" spans="1:21" x14ac:dyDescent="0.3">
      <c r="A1350" t="s">
        <v>2533</v>
      </c>
      <c r="B1350" s="11">
        <v>46019</v>
      </c>
      <c r="C1350" t="s">
        <v>2534</v>
      </c>
      <c r="D1350" s="1" t="s">
        <v>185</v>
      </c>
      <c r="E1350" s="1" t="s">
        <v>106</v>
      </c>
      <c r="F1350" s="1" t="s">
        <v>65</v>
      </c>
      <c r="G1350" s="1" t="s">
        <v>179</v>
      </c>
      <c r="H1350" s="1" t="s">
        <v>33</v>
      </c>
      <c r="I1350" s="1" t="s">
        <v>34</v>
      </c>
      <c r="J1350" s="3">
        <v>1</v>
      </c>
      <c r="K1350" s="2">
        <v>38.39</v>
      </c>
      <c r="L1350" s="2">
        <v>0.05</v>
      </c>
      <c r="M1350" s="2">
        <v>36.479999999999997</v>
      </c>
      <c r="N1350" s="2">
        <v>8.2899999999999991</v>
      </c>
      <c r="O1350" s="1" t="s">
        <v>224</v>
      </c>
      <c r="P1350" s="1" t="s">
        <v>27</v>
      </c>
      <c r="Q1350" s="1" t="s">
        <v>81</v>
      </c>
      <c r="R1350" s="3">
        <v>5</v>
      </c>
      <c r="S1350" s="3">
        <f t="shared" si="64"/>
        <v>2025</v>
      </c>
      <c r="T1350" s="3">
        <f t="shared" si="63"/>
        <v>12</v>
      </c>
      <c r="U1350" t="str">
        <f t="shared" si="65"/>
        <v>December</v>
      </c>
    </row>
    <row r="1351" spans="1:21" x14ac:dyDescent="0.3">
      <c r="A1351" t="s">
        <v>2535</v>
      </c>
      <c r="B1351" s="11">
        <v>45673</v>
      </c>
      <c r="C1351" t="s">
        <v>458</v>
      </c>
      <c r="D1351" s="1" t="s">
        <v>31</v>
      </c>
      <c r="E1351" s="1" t="s">
        <v>143</v>
      </c>
      <c r="F1351" s="1" t="s">
        <v>144</v>
      </c>
      <c r="G1351" s="1" t="s">
        <v>145</v>
      </c>
      <c r="H1351" s="1" t="s">
        <v>96</v>
      </c>
      <c r="I1351" s="1" t="s">
        <v>97</v>
      </c>
      <c r="J1351" s="3">
        <v>1</v>
      </c>
      <c r="K1351" s="2">
        <v>77.97</v>
      </c>
      <c r="L1351" s="2">
        <v>0.05</v>
      </c>
      <c r="M1351" s="2">
        <v>74.069999999999993</v>
      </c>
      <c r="N1351" s="2">
        <v>17.11</v>
      </c>
      <c r="O1351" s="1" t="s">
        <v>224</v>
      </c>
      <c r="P1351" s="1" t="s">
        <v>136</v>
      </c>
      <c r="Q1351" s="1" t="s">
        <v>28</v>
      </c>
      <c r="R1351" s="3">
        <v>3</v>
      </c>
      <c r="S1351" s="3">
        <f t="shared" si="64"/>
        <v>2025</v>
      </c>
      <c r="T1351" s="3">
        <f t="shared" si="63"/>
        <v>1</v>
      </c>
      <c r="U1351" t="str">
        <f t="shared" si="65"/>
        <v>January</v>
      </c>
    </row>
    <row r="1352" spans="1:21" x14ac:dyDescent="0.3">
      <c r="A1352" t="s">
        <v>2536</v>
      </c>
      <c r="B1352" s="11">
        <v>45987</v>
      </c>
      <c r="C1352" t="s">
        <v>2537</v>
      </c>
      <c r="D1352" s="1" t="s">
        <v>118</v>
      </c>
      <c r="E1352" s="1" t="s">
        <v>40</v>
      </c>
      <c r="F1352" s="1" t="s">
        <v>41</v>
      </c>
      <c r="G1352" s="1" t="s">
        <v>42</v>
      </c>
      <c r="H1352" s="1" t="s">
        <v>293</v>
      </c>
      <c r="I1352" s="1" t="s">
        <v>86</v>
      </c>
      <c r="J1352" s="3">
        <v>3</v>
      </c>
      <c r="K1352" s="2">
        <v>25.08</v>
      </c>
      <c r="L1352" s="2">
        <v>0.05</v>
      </c>
      <c r="M1352" s="2">
        <v>71.47</v>
      </c>
      <c r="N1352" s="2">
        <v>23.56</v>
      </c>
      <c r="O1352" s="1" t="s">
        <v>35</v>
      </c>
      <c r="P1352" s="1" t="s">
        <v>27</v>
      </c>
      <c r="Q1352" s="1" t="s">
        <v>36</v>
      </c>
      <c r="R1352" s="3">
        <v>5</v>
      </c>
      <c r="S1352" s="3">
        <f t="shared" si="64"/>
        <v>2025</v>
      </c>
      <c r="T1352" s="3">
        <f t="shared" si="63"/>
        <v>11</v>
      </c>
      <c r="U1352" t="str">
        <f t="shared" si="65"/>
        <v>November</v>
      </c>
    </row>
    <row r="1353" spans="1:21" x14ac:dyDescent="0.3">
      <c r="A1353" t="s">
        <v>2538</v>
      </c>
      <c r="B1353" s="11">
        <v>45884</v>
      </c>
      <c r="C1353" t="s">
        <v>2539</v>
      </c>
      <c r="D1353" s="1" t="s">
        <v>93</v>
      </c>
      <c r="E1353" s="1" t="s">
        <v>64</v>
      </c>
      <c r="F1353" s="1" t="s">
        <v>65</v>
      </c>
      <c r="G1353" s="1" t="s">
        <v>77</v>
      </c>
      <c r="H1353" s="1" t="s">
        <v>66</v>
      </c>
      <c r="I1353" s="1" t="s">
        <v>67</v>
      </c>
      <c r="J1353" s="3">
        <v>1</v>
      </c>
      <c r="K1353" s="2">
        <v>57.08</v>
      </c>
      <c r="L1353" s="2">
        <v>0.15</v>
      </c>
      <c r="M1353" s="2">
        <v>48.52</v>
      </c>
      <c r="N1353" s="2">
        <v>15.31</v>
      </c>
      <c r="O1353" s="1" t="s">
        <v>80</v>
      </c>
      <c r="P1353" s="1" t="s">
        <v>27</v>
      </c>
      <c r="Q1353" s="1" t="s">
        <v>28</v>
      </c>
      <c r="R1353" s="3">
        <v>4</v>
      </c>
      <c r="S1353" s="3">
        <f t="shared" si="64"/>
        <v>2025</v>
      </c>
      <c r="T1353" s="3">
        <f t="shared" si="63"/>
        <v>8</v>
      </c>
      <c r="U1353" t="str">
        <f t="shared" si="65"/>
        <v>August</v>
      </c>
    </row>
    <row r="1354" spans="1:21" x14ac:dyDescent="0.3">
      <c r="A1354" t="s">
        <v>2540</v>
      </c>
      <c r="B1354" s="11">
        <v>45829</v>
      </c>
      <c r="C1354" t="s">
        <v>2044</v>
      </c>
      <c r="D1354" s="1" t="s">
        <v>185</v>
      </c>
      <c r="E1354" s="1" t="s">
        <v>143</v>
      </c>
      <c r="F1354" s="1" t="s">
        <v>144</v>
      </c>
      <c r="G1354" s="1" t="s">
        <v>145</v>
      </c>
      <c r="H1354" s="1" t="s">
        <v>293</v>
      </c>
      <c r="I1354" s="1" t="s">
        <v>86</v>
      </c>
      <c r="J1354" s="3">
        <v>1</v>
      </c>
      <c r="K1354" s="2">
        <v>24.47</v>
      </c>
      <c r="L1354" s="2">
        <v>0.15</v>
      </c>
      <c r="M1354" s="2">
        <v>20.8</v>
      </c>
      <c r="N1354" s="2">
        <v>7.27</v>
      </c>
      <c r="O1354" s="1" t="s">
        <v>35</v>
      </c>
      <c r="P1354" s="1" t="s">
        <v>27</v>
      </c>
      <c r="Q1354" s="1" t="s">
        <v>28</v>
      </c>
      <c r="R1354" s="3">
        <v>5</v>
      </c>
      <c r="S1354" s="3">
        <f t="shared" si="64"/>
        <v>2025</v>
      </c>
      <c r="T1354" s="3">
        <f t="shared" si="63"/>
        <v>6</v>
      </c>
      <c r="U1354" t="str">
        <f t="shared" si="65"/>
        <v>June</v>
      </c>
    </row>
    <row r="1355" spans="1:21" x14ac:dyDescent="0.3">
      <c r="A1355" t="s">
        <v>2541</v>
      </c>
      <c r="B1355" s="11">
        <v>45941</v>
      </c>
      <c r="C1355" t="s">
        <v>1452</v>
      </c>
      <c r="D1355" s="1" t="s">
        <v>185</v>
      </c>
      <c r="E1355" s="1" t="s">
        <v>64</v>
      </c>
      <c r="F1355" s="1" t="s">
        <v>65</v>
      </c>
      <c r="G1355" s="1" t="s">
        <v>158</v>
      </c>
      <c r="H1355" s="1" t="s">
        <v>33</v>
      </c>
      <c r="I1355" s="1" t="s">
        <v>34</v>
      </c>
      <c r="J1355" s="3">
        <v>3</v>
      </c>
      <c r="K1355" s="2">
        <v>38.770000000000003</v>
      </c>
      <c r="L1355" s="2">
        <v>0</v>
      </c>
      <c r="M1355" s="2">
        <v>116.31</v>
      </c>
      <c r="N1355" s="2">
        <v>30.38</v>
      </c>
      <c r="O1355" s="1" t="s">
        <v>224</v>
      </c>
      <c r="P1355" s="1" t="s">
        <v>27</v>
      </c>
      <c r="Q1355" s="1" t="s">
        <v>28</v>
      </c>
      <c r="R1355" s="3">
        <v>3</v>
      </c>
      <c r="S1355" s="3">
        <f t="shared" si="64"/>
        <v>2025</v>
      </c>
      <c r="T1355" s="3">
        <f t="shared" si="63"/>
        <v>10</v>
      </c>
      <c r="U1355" t="str">
        <f t="shared" si="65"/>
        <v>October</v>
      </c>
    </row>
    <row r="1356" spans="1:21" x14ac:dyDescent="0.3">
      <c r="A1356" t="s">
        <v>2542</v>
      </c>
      <c r="B1356" s="11">
        <v>45848</v>
      </c>
      <c r="C1356" t="s">
        <v>2326</v>
      </c>
      <c r="D1356" s="1" t="s">
        <v>209</v>
      </c>
      <c r="E1356" s="1" t="s">
        <v>40</v>
      </c>
      <c r="F1356" s="1" t="s">
        <v>41</v>
      </c>
      <c r="G1356" s="1" t="s">
        <v>270</v>
      </c>
      <c r="H1356" s="1" t="s">
        <v>96</v>
      </c>
      <c r="I1356" s="1" t="s">
        <v>97</v>
      </c>
      <c r="J1356" s="3">
        <v>2</v>
      </c>
      <c r="K1356" s="2">
        <v>78.63</v>
      </c>
      <c r="L1356" s="2">
        <v>0.2</v>
      </c>
      <c r="M1356" s="2">
        <v>125.8</v>
      </c>
      <c r="N1356" s="2">
        <v>31.28</v>
      </c>
      <c r="O1356" s="1" t="s">
        <v>35</v>
      </c>
      <c r="P1356" s="1" t="s">
        <v>27</v>
      </c>
      <c r="Q1356" s="1" t="s">
        <v>28</v>
      </c>
      <c r="R1356" s="3">
        <v>4</v>
      </c>
      <c r="S1356" s="3">
        <f t="shared" si="64"/>
        <v>2025</v>
      </c>
      <c r="T1356" s="3">
        <f t="shared" si="63"/>
        <v>7</v>
      </c>
      <c r="U1356" t="str">
        <f t="shared" si="65"/>
        <v>July</v>
      </c>
    </row>
    <row r="1357" spans="1:21" x14ac:dyDescent="0.3">
      <c r="A1357" t="s">
        <v>2543</v>
      </c>
      <c r="B1357" s="11">
        <v>45989</v>
      </c>
      <c r="C1357" t="s">
        <v>1063</v>
      </c>
      <c r="D1357" s="1" t="s">
        <v>178</v>
      </c>
      <c r="E1357" s="1" t="s">
        <v>71</v>
      </c>
      <c r="F1357" s="1" t="s">
        <v>72</v>
      </c>
      <c r="G1357" s="1" t="s">
        <v>368</v>
      </c>
      <c r="H1357" s="1" t="s">
        <v>66</v>
      </c>
      <c r="I1357" s="1" t="s">
        <v>67</v>
      </c>
      <c r="J1357" s="3">
        <v>1</v>
      </c>
      <c r="K1357" s="2">
        <v>53.95</v>
      </c>
      <c r="L1357" s="2">
        <v>0.2</v>
      </c>
      <c r="M1357" s="2">
        <v>43.16</v>
      </c>
      <c r="N1357" s="2">
        <v>11.36</v>
      </c>
      <c r="O1357" s="1" t="s">
        <v>80</v>
      </c>
      <c r="P1357" s="1" t="s">
        <v>27</v>
      </c>
      <c r="Q1357" s="1" t="s">
        <v>28</v>
      </c>
      <c r="R1357" s="3">
        <v>1</v>
      </c>
      <c r="S1357" s="3">
        <f t="shared" si="64"/>
        <v>2025</v>
      </c>
      <c r="T1357" s="3">
        <f t="shared" si="63"/>
        <v>11</v>
      </c>
      <c r="U1357" t="str">
        <f t="shared" si="65"/>
        <v>November</v>
      </c>
    </row>
    <row r="1358" spans="1:21" x14ac:dyDescent="0.3">
      <c r="A1358" t="s">
        <v>2544</v>
      </c>
      <c r="B1358" s="11">
        <v>45997</v>
      </c>
      <c r="C1358" t="s">
        <v>138</v>
      </c>
      <c r="D1358" s="1" t="s">
        <v>185</v>
      </c>
      <c r="E1358" s="1" t="s">
        <v>94</v>
      </c>
      <c r="F1358" s="1" t="s">
        <v>95</v>
      </c>
      <c r="G1358" s="1" t="s">
        <v>94</v>
      </c>
      <c r="H1358" s="1" t="s">
        <v>102</v>
      </c>
      <c r="I1358" s="1" t="s">
        <v>34</v>
      </c>
      <c r="J1358" s="3">
        <v>1</v>
      </c>
      <c r="K1358" s="2">
        <v>52.17</v>
      </c>
      <c r="L1358" s="2">
        <v>0.15</v>
      </c>
      <c r="M1358" s="2">
        <v>44.35</v>
      </c>
      <c r="N1358" s="2">
        <v>10.31</v>
      </c>
      <c r="O1358" s="1" t="s">
        <v>35</v>
      </c>
      <c r="P1358" s="1" t="s">
        <v>27</v>
      </c>
      <c r="Q1358" s="1" t="s">
        <v>36</v>
      </c>
      <c r="R1358" s="3">
        <v>3</v>
      </c>
      <c r="S1358" s="3">
        <f t="shared" si="64"/>
        <v>2025</v>
      </c>
      <c r="T1358" s="3">
        <f t="shared" si="63"/>
        <v>12</v>
      </c>
      <c r="U1358" t="str">
        <f t="shared" si="65"/>
        <v>December</v>
      </c>
    </row>
    <row r="1359" spans="1:21" x14ac:dyDescent="0.3">
      <c r="A1359" t="s">
        <v>2545</v>
      </c>
      <c r="B1359" s="11">
        <v>45822</v>
      </c>
      <c r="C1359" t="s">
        <v>2546</v>
      </c>
      <c r="D1359" s="1" t="s">
        <v>244</v>
      </c>
      <c r="E1359" s="1" t="s">
        <v>40</v>
      </c>
      <c r="F1359" s="1" t="s">
        <v>41</v>
      </c>
      <c r="G1359" s="1" t="s">
        <v>343</v>
      </c>
      <c r="H1359" s="1" t="s">
        <v>182</v>
      </c>
      <c r="I1359" s="1" t="s">
        <v>34</v>
      </c>
      <c r="J1359" s="3">
        <v>2</v>
      </c>
      <c r="K1359" s="2">
        <v>69.36</v>
      </c>
      <c r="L1359" s="2">
        <v>0</v>
      </c>
      <c r="M1359" s="2">
        <v>138.72</v>
      </c>
      <c r="N1359" s="2">
        <v>38.54</v>
      </c>
      <c r="O1359" s="1" t="s">
        <v>109</v>
      </c>
      <c r="P1359" s="1" t="s">
        <v>27</v>
      </c>
      <c r="Q1359" s="1" t="s">
        <v>28</v>
      </c>
      <c r="R1359" s="3">
        <v>4</v>
      </c>
      <c r="S1359" s="3">
        <f t="shared" si="64"/>
        <v>2025</v>
      </c>
      <c r="T1359" s="3">
        <f t="shared" si="63"/>
        <v>6</v>
      </c>
      <c r="U1359" t="str">
        <f t="shared" si="65"/>
        <v>June</v>
      </c>
    </row>
    <row r="1360" spans="1:21" x14ac:dyDescent="0.3">
      <c r="A1360" t="s">
        <v>2547</v>
      </c>
      <c r="B1360" s="11">
        <v>45766</v>
      </c>
      <c r="C1360" t="s">
        <v>2548</v>
      </c>
      <c r="D1360" s="1" t="s">
        <v>70</v>
      </c>
      <c r="E1360" s="1" t="s">
        <v>143</v>
      </c>
      <c r="F1360" s="1" t="s">
        <v>144</v>
      </c>
      <c r="G1360" s="1" t="s">
        <v>145</v>
      </c>
      <c r="H1360" s="1" t="s">
        <v>125</v>
      </c>
      <c r="I1360" s="1" t="s">
        <v>34</v>
      </c>
      <c r="J1360" s="3">
        <v>3</v>
      </c>
      <c r="K1360" s="2">
        <v>148.66</v>
      </c>
      <c r="L1360" s="2">
        <v>0.15</v>
      </c>
      <c r="M1360" s="2">
        <v>379.09</v>
      </c>
      <c r="N1360" s="2">
        <v>80.760000000000005</v>
      </c>
      <c r="O1360" s="1" t="s">
        <v>26</v>
      </c>
      <c r="P1360" s="1" t="s">
        <v>136</v>
      </c>
      <c r="Q1360" s="1" t="s">
        <v>28</v>
      </c>
      <c r="R1360" s="3">
        <v>5</v>
      </c>
      <c r="S1360" s="3">
        <f t="shared" si="64"/>
        <v>2025</v>
      </c>
      <c r="T1360" s="3">
        <f t="shared" si="63"/>
        <v>4</v>
      </c>
      <c r="U1360" t="str">
        <f t="shared" si="65"/>
        <v>April</v>
      </c>
    </row>
    <row r="1361" spans="1:21" x14ac:dyDescent="0.3">
      <c r="A1361" t="s">
        <v>2549</v>
      </c>
      <c r="B1361" s="11">
        <v>45889</v>
      </c>
      <c r="C1361" t="s">
        <v>2340</v>
      </c>
      <c r="D1361" s="1" t="s">
        <v>105</v>
      </c>
      <c r="E1361" s="1" t="s">
        <v>21</v>
      </c>
      <c r="F1361" s="1" t="s">
        <v>22</v>
      </c>
      <c r="G1361" s="1" t="s">
        <v>23</v>
      </c>
      <c r="H1361" s="1" t="s">
        <v>90</v>
      </c>
      <c r="I1361" s="1" t="s">
        <v>86</v>
      </c>
      <c r="J1361" s="3">
        <v>1</v>
      </c>
      <c r="K1361" s="2">
        <v>96.97</v>
      </c>
      <c r="L1361" s="2">
        <v>0</v>
      </c>
      <c r="M1361" s="2">
        <v>96.97</v>
      </c>
      <c r="N1361" s="2">
        <v>19.809999999999999</v>
      </c>
      <c r="O1361" s="1" t="s">
        <v>44</v>
      </c>
      <c r="P1361" s="1" t="s">
        <v>136</v>
      </c>
      <c r="Q1361" s="1" t="s">
        <v>28</v>
      </c>
      <c r="R1361" s="3">
        <v>1</v>
      </c>
      <c r="S1361" s="3">
        <f t="shared" si="64"/>
        <v>2025</v>
      </c>
      <c r="T1361" s="3">
        <f t="shared" si="63"/>
        <v>8</v>
      </c>
      <c r="U1361" t="str">
        <f t="shared" si="65"/>
        <v>August</v>
      </c>
    </row>
    <row r="1362" spans="1:21" x14ac:dyDescent="0.3">
      <c r="A1362" t="s">
        <v>2550</v>
      </c>
      <c r="B1362" s="11">
        <v>46000</v>
      </c>
      <c r="C1362" t="s">
        <v>2551</v>
      </c>
      <c r="D1362" s="1" t="s">
        <v>178</v>
      </c>
      <c r="E1362" s="1" t="s">
        <v>123</v>
      </c>
      <c r="F1362" s="1" t="s">
        <v>57</v>
      </c>
      <c r="G1362" s="1" t="s">
        <v>170</v>
      </c>
      <c r="H1362" s="1" t="s">
        <v>90</v>
      </c>
      <c r="I1362" s="1" t="s">
        <v>86</v>
      </c>
      <c r="J1362" s="3">
        <v>3</v>
      </c>
      <c r="K1362" s="2">
        <v>101.89</v>
      </c>
      <c r="L1362" s="2">
        <v>0.2</v>
      </c>
      <c r="M1362" s="2">
        <v>244.53</v>
      </c>
      <c r="N1362" s="2">
        <v>54.11</v>
      </c>
      <c r="O1362" s="1" t="s">
        <v>26</v>
      </c>
      <c r="P1362" s="1" t="s">
        <v>52</v>
      </c>
      <c r="Q1362" s="1" t="s">
        <v>28</v>
      </c>
      <c r="R1362" s="3">
        <v>1</v>
      </c>
      <c r="S1362" s="3">
        <f t="shared" si="64"/>
        <v>2025</v>
      </c>
      <c r="T1362" s="3">
        <f t="shared" si="63"/>
        <v>12</v>
      </c>
      <c r="U1362" t="str">
        <f t="shared" si="65"/>
        <v>December</v>
      </c>
    </row>
    <row r="1363" spans="1:21" x14ac:dyDescent="0.3">
      <c r="A1363" t="s">
        <v>2552</v>
      </c>
      <c r="B1363" s="11">
        <v>45740</v>
      </c>
      <c r="C1363" t="s">
        <v>1316</v>
      </c>
      <c r="D1363" s="1" t="s">
        <v>201</v>
      </c>
      <c r="E1363" s="1" t="s">
        <v>94</v>
      </c>
      <c r="F1363" s="1" t="s">
        <v>95</v>
      </c>
      <c r="G1363" s="1" t="s">
        <v>94</v>
      </c>
      <c r="H1363" s="1" t="s">
        <v>135</v>
      </c>
      <c r="I1363" s="1" t="s">
        <v>60</v>
      </c>
      <c r="J1363" s="3">
        <v>1</v>
      </c>
      <c r="K1363" s="2">
        <v>182.02</v>
      </c>
      <c r="L1363" s="2">
        <v>0</v>
      </c>
      <c r="M1363" s="2">
        <v>182.02</v>
      </c>
      <c r="N1363" s="2">
        <v>34.049999999999997</v>
      </c>
      <c r="O1363" s="1" t="s">
        <v>224</v>
      </c>
      <c r="P1363" s="1" t="s">
        <v>27</v>
      </c>
      <c r="Q1363" s="1" t="s">
        <v>81</v>
      </c>
      <c r="R1363" s="3">
        <v>4</v>
      </c>
      <c r="S1363" s="3">
        <f t="shared" si="64"/>
        <v>2025</v>
      </c>
      <c r="T1363" s="3">
        <f t="shared" si="63"/>
        <v>3</v>
      </c>
      <c r="U1363" t="str">
        <f t="shared" si="65"/>
        <v>March</v>
      </c>
    </row>
    <row r="1364" spans="1:21" x14ac:dyDescent="0.3">
      <c r="A1364" t="s">
        <v>2553</v>
      </c>
      <c r="B1364" s="11">
        <v>45901</v>
      </c>
      <c r="C1364" t="s">
        <v>2554</v>
      </c>
      <c r="D1364" s="1" t="s">
        <v>142</v>
      </c>
      <c r="E1364" s="1" t="s">
        <v>100</v>
      </c>
      <c r="F1364" s="1" t="s">
        <v>57</v>
      </c>
      <c r="G1364" s="1" t="s">
        <v>101</v>
      </c>
      <c r="H1364" s="1" t="s">
        <v>182</v>
      </c>
      <c r="I1364" s="1" t="s">
        <v>34</v>
      </c>
      <c r="J1364" s="3">
        <v>2</v>
      </c>
      <c r="K1364" s="2">
        <v>67.599999999999994</v>
      </c>
      <c r="L1364" s="2">
        <v>0.2</v>
      </c>
      <c r="M1364" s="2">
        <v>108.16</v>
      </c>
      <c r="N1364" s="2">
        <v>30.74</v>
      </c>
      <c r="O1364" s="1" t="s">
        <v>44</v>
      </c>
      <c r="P1364" s="1" t="s">
        <v>136</v>
      </c>
      <c r="Q1364" s="1" t="s">
        <v>28</v>
      </c>
      <c r="R1364" s="3">
        <v>2</v>
      </c>
      <c r="S1364" s="3">
        <f t="shared" si="64"/>
        <v>2025</v>
      </c>
      <c r="T1364" s="3">
        <f t="shared" si="63"/>
        <v>9</v>
      </c>
      <c r="U1364" t="str">
        <f t="shared" si="65"/>
        <v>September</v>
      </c>
    </row>
    <row r="1365" spans="1:21" x14ac:dyDescent="0.3">
      <c r="A1365" t="s">
        <v>2555</v>
      </c>
      <c r="B1365" s="11">
        <v>45904</v>
      </c>
      <c r="C1365" t="s">
        <v>726</v>
      </c>
      <c r="D1365" s="1" t="s">
        <v>70</v>
      </c>
      <c r="E1365" s="1" t="s">
        <v>40</v>
      </c>
      <c r="F1365" s="1" t="s">
        <v>41</v>
      </c>
      <c r="G1365" s="1" t="s">
        <v>270</v>
      </c>
      <c r="H1365" s="1" t="s">
        <v>96</v>
      </c>
      <c r="I1365" s="1" t="s">
        <v>97</v>
      </c>
      <c r="J1365" s="3">
        <v>2</v>
      </c>
      <c r="K1365" s="2">
        <v>77.27</v>
      </c>
      <c r="L1365" s="2">
        <v>0.2</v>
      </c>
      <c r="M1365" s="2">
        <v>123.64</v>
      </c>
      <c r="N1365" s="2">
        <v>17.57</v>
      </c>
      <c r="O1365" s="1" t="s">
        <v>35</v>
      </c>
      <c r="P1365" s="1" t="s">
        <v>136</v>
      </c>
      <c r="Q1365" s="1" t="s">
        <v>81</v>
      </c>
      <c r="R1365" s="3">
        <v>3</v>
      </c>
      <c r="S1365" s="3">
        <f t="shared" si="64"/>
        <v>2025</v>
      </c>
      <c r="T1365" s="3">
        <f t="shared" si="63"/>
        <v>9</v>
      </c>
      <c r="U1365" t="str">
        <f t="shared" si="65"/>
        <v>September</v>
      </c>
    </row>
    <row r="1366" spans="1:21" x14ac:dyDescent="0.3">
      <c r="A1366" t="s">
        <v>2556</v>
      </c>
      <c r="B1366" s="11">
        <v>45944</v>
      </c>
      <c r="C1366" t="s">
        <v>2557</v>
      </c>
      <c r="D1366" s="1" t="s">
        <v>149</v>
      </c>
      <c r="E1366" s="1" t="s">
        <v>64</v>
      </c>
      <c r="F1366" s="1" t="s">
        <v>65</v>
      </c>
      <c r="G1366" s="1" t="s">
        <v>195</v>
      </c>
      <c r="H1366" s="1" t="s">
        <v>43</v>
      </c>
      <c r="I1366" s="1" t="s">
        <v>34</v>
      </c>
      <c r="J1366" s="3">
        <v>2</v>
      </c>
      <c r="K1366" s="2">
        <v>90.64</v>
      </c>
      <c r="L1366" s="2">
        <v>0.05</v>
      </c>
      <c r="M1366" s="2">
        <v>172.21</v>
      </c>
      <c r="N1366" s="2">
        <v>40.79</v>
      </c>
      <c r="O1366" s="1" t="s">
        <v>35</v>
      </c>
      <c r="P1366" s="1" t="s">
        <v>27</v>
      </c>
      <c r="Q1366" s="1" t="s">
        <v>81</v>
      </c>
      <c r="R1366" s="3">
        <v>5</v>
      </c>
      <c r="S1366" s="3">
        <f t="shared" si="64"/>
        <v>2025</v>
      </c>
      <c r="T1366" s="3">
        <f t="shared" si="63"/>
        <v>10</v>
      </c>
      <c r="U1366" t="str">
        <f t="shared" si="65"/>
        <v>October</v>
      </c>
    </row>
    <row r="1367" spans="1:21" x14ac:dyDescent="0.3">
      <c r="A1367" t="s">
        <v>2558</v>
      </c>
      <c r="B1367" s="11">
        <v>45709</v>
      </c>
      <c r="C1367" t="s">
        <v>1077</v>
      </c>
      <c r="D1367" s="1" t="s">
        <v>201</v>
      </c>
      <c r="E1367" s="1" t="s">
        <v>123</v>
      </c>
      <c r="F1367" s="1" t="s">
        <v>57</v>
      </c>
      <c r="G1367" s="1" t="s">
        <v>170</v>
      </c>
      <c r="H1367" s="1" t="s">
        <v>59</v>
      </c>
      <c r="I1367" s="1" t="s">
        <v>60</v>
      </c>
      <c r="J1367" s="3">
        <v>1</v>
      </c>
      <c r="K1367" s="2">
        <v>44.63</v>
      </c>
      <c r="L1367" s="2">
        <v>0.1</v>
      </c>
      <c r="M1367" s="2">
        <v>40.17</v>
      </c>
      <c r="N1367" s="2">
        <v>10.38</v>
      </c>
      <c r="O1367" s="1" t="s">
        <v>224</v>
      </c>
      <c r="P1367" s="1" t="s">
        <v>27</v>
      </c>
      <c r="Q1367" s="1" t="s">
        <v>36</v>
      </c>
      <c r="R1367" s="3">
        <v>4</v>
      </c>
      <c r="S1367" s="3">
        <f t="shared" si="64"/>
        <v>2025</v>
      </c>
      <c r="T1367" s="3">
        <f t="shared" si="63"/>
        <v>2</v>
      </c>
      <c r="U1367" t="str">
        <f t="shared" si="65"/>
        <v>February</v>
      </c>
    </row>
    <row r="1368" spans="1:21" x14ac:dyDescent="0.3">
      <c r="A1368" t="s">
        <v>2559</v>
      </c>
      <c r="B1368" s="11">
        <v>45937</v>
      </c>
      <c r="C1368" t="s">
        <v>981</v>
      </c>
      <c r="D1368" s="1" t="s">
        <v>244</v>
      </c>
      <c r="E1368" s="1" t="s">
        <v>123</v>
      </c>
      <c r="F1368" s="1" t="s">
        <v>57</v>
      </c>
      <c r="G1368" s="1" t="s">
        <v>139</v>
      </c>
      <c r="H1368" s="1" t="s">
        <v>24</v>
      </c>
      <c r="I1368" s="1" t="s">
        <v>25</v>
      </c>
      <c r="J1368" s="3">
        <v>2</v>
      </c>
      <c r="K1368" s="2">
        <v>43.07</v>
      </c>
      <c r="L1368" s="2">
        <v>0</v>
      </c>
      <c r="M1368" s="2">
        <v>86.14</v>
      </c>
      <c r="N1368" s="2">
        <v>24.81</v>
      </c>
      <c r="O1368" s="1" t="s">
        <v>109</v>
      </c>
      <c r="P1368" s="1" t="s">
        <v>27</v>
      </c>
      <c r="Q1368" s="1" t="s">
        <v>28</v>
      </c>
      <c r="R1368" s="3">
        <v>3</v>
      </c>
      <c r="S1368" s="3">
        <f t="shared" si="64"/>
        <v>2025</v>
      </c>
      <c r="T1368" s="3">
        <f t="shared" si="63"/>
        <v>10</v>
      </c>
      <c r="U1368" t="str">
        <f t="shared" si="65"/>
        <v>October</v>
      </c>
    </row>
    <row r="1369" spans="1:21" x14ac:dyDescent="0.3">
      <c r="A1369" t="s">
        <v>2560</v>
      </c>
      <c r="B1369" s="11">
        <v>45999</v>
      </c>
      <c r="C1369" t="s">
        <v>2561</v>
      </c>
      <c r="D1369" s="1" t="s">
        <v>201</v>
      </c>
      <c r="E1369" s="1" t="s">
        <v>94</v>
      </c>
      <c r="F1369" s="1" t="s">
        <v>95</v>
      </c>
      <c r="G1369" s="1" t="s">
        <v>94</v>
      </c>
      <c r="H1369" s="1" t="s">
        <v>66</v>
      </c>
      <c r="I1369" s="1" t="s">
        <v>67</v>
      </c>
      <c r="J1369" s="3">
        <v>2</v>
      </c>
      <c r="K1369" s="2">
        <v>53.49</v>
      </c>
      <c r="L1369" s="2">
        <v>0.2</v>
      </c>
      <c r="M1369" s="2">
        <v>85.58</v>
      </c>
      <c r="N1369" s="2">
        <v>26.77</v>
      </c>
      <c r="O1369" s="1" t="s">
        <v>44</v>
      </c>
      <c r="P1369" s="1" t="s">
        <v>136</v>
      </c>
      <c r="Q1369" s="1" t="s">
        <v>28</v>
      </c>
      <c r="R1369" s="3">
        <v>5</v>
      </c>
      <c r="S1369" s="3">
        <f t="shared" si="64"/>
        <v>2025</v>
      </c>
      <c r="T1369" s="3">
        <f t="shared" si="63"/>
        <v>12</v>
      </c>
      <c r="U1369" t="str">
        <f t="shared" si="65"/>
        <v>December</v>
      </c>
    </row>
    <row r="1370" spans="1:21" x14ac:dyDescent="0.3">
      <c r="A1370" t="s">
        <v>2562</v>
      </c>
      <c r="B1370" s="11">
        <v>45728</v>
      </c>
      <c r="C1370" t="s">
        <v>912</v>
      </c>
      <c r="D1370" s="1" t="s">
        <v>185</v>
      </c>
      <c r="E1370" s="1" t="s">
        <v>71</v>
      </c>
      <c r="F1370" s="1" t="s">
        <v>72</v>
      </c>
      <c r="G1370" s="1" t="s">
        <v>119</v>
      </c>
      <c r="H1370" s="1" t="s">
        <v>135</v>
      </c>
      <c r="I1370" s="1" t="s">
        <v>60</v>
      </c>
      <c r="J1370" s="3">
        <v>3</v>
      </c>
      <c r="K1370" s="2">
        <v>194.64</v>
      </c>
      <c r="L1370" s="2">
        <v>0.2</v>
      </c>
      <c r="M1370" s="2">
        <v>467.13</v>
      </c>
      <c r="N1370" s="2">
        <v>101.66</v>
      </c>
      <c r="O1370" s="1" t="s">
        <v>44</v>
      </c>
      <c r="P1370" s="1" t="s">
        <v>52</v>
      </c>
      <c r="Q1370" s="1" t="s">
        <v>28</v>
      </c>
      <c r="R1370" s="3">
        <v>4</v>
      </c>
      <c r="S1370" s="3">
        <f t="shared" si="64"/>
        <v>2025</v>
      </c>
      <c r="T1370" s="3">
        <f t="shared" si="63"/>
        <v>3</v>
      </c>
      <c r="U1370" t="str">
        <f t="shared" si="65"/>
        <v>March</v>
      </c>
    </row>
    <row r="1371" spans="1:21" x14ac:dyDescent="0.3">
      <c r="A1371" t="s">
        <v>2563</v>
      </c>
      <c r="B1371" s="11">
        <v>45750</v>
      </c>
      <c r="C1371" t="s">
        <v>1967</v>
      </c>
      <c r="D1371" s="1" t="s">
        <v>31</v>
      </c>
      <c r="E1371" s="1" t="s">
        <v>56</v>
      </c>
      <c r="F1371" s="1" t="s">
        <v>57</v>
      </c>
      <c r="G1371" s="1" t="s">
        <v>58</v>
      </c>
      <c r="H1371" s="1" t="s">
        <v>33</v>
      </c>
      <c r="I1371" s="1" t="s">
        <v>34</v>
      </c>
      <c r="J1371" s="3">
        <v>1</v>
      </c>
      <c r="K1371" s="2">
        <v>40.32</v>
      </c>
      <c r="L1371" s="2">
        <v>0</v>
      </c>
      <c r="M1371" s="2">
        <v>40.32</v>
      </c>
      <c r="N1371" s="2">
        <v>7.26</v>
      </c>
      <c r="O1371" s="1" t="s">
        <v>26</v>
      </c>
      <c r="P1371" s="1" t="s">
        <v>27</v>
      </c>
      <c r="Q1371" s="1" t="s">
        <v>28</v>
      </c>
      <c r="R1371" s="3">
        <v>5</v>
      </c>
      <c r="S1371" s="3">
        <f t="shared" si="64"/>
        <v>2025</v>
      </c>
      <c r="T1371" s="3">
        <f t="shared" si="63"/>
        <v>4</v>
      </c>
      <c r="U1371" t="str">
        <f t="shared" si="65"/>
        <v>April</v>
      </c>
    </row>
    <row r="1372" spans="1:21" x14ac:dyDescent="0.3">
      <c r="A1372" t="s">
        <v>2564</v>
      </c>
      <c r="B1372" s="11">
        <v>46015</v>
      </c>
      <c r="C1372" t="s">
        <v>2565</v>
      </c>
      <c r="D1372" s="1" t="s">
        <v>149</v>
      </c>
      <c r="E1372" s="1" t="s">
        <v>71</v>
      </c>
      <c r="F1372" s="1" t="s">
        <v>72</v>
      </c>
      <c r="G1372" s="1" t="s">
        <v>368</v>
      </c>
      <c r="H1372" s="1" t="s">
        <v>66</v>
      </c>
      <c r="I1372" s="1" t="s">
        <v>67</v>
      </c>
      <c r="J1372" s="3">
        <v>1</v>
      </c>
      <c r="K1372" s="2">
        <v>51.58</v>
      </c>
      <c r="L1372" s="2">
        <v>0.2</v>
      </c>
      <c r="M1372" s="2">
        <v>41.27</v>
      </c>
      <c r="N1372" s="2">
        <v>12.66</v>
      </c>
      <c r="O1372" s="1" t="s">
        <v>44</v>
      </c>
      <c r="P1372" s="1" t="s">
        <v>136</v>
      </c>
      <c r="Q1372" s="1" t="s">
        <v>36</v>
      </c>
      <c r="R1372" s="3">
        <v>5</v>
      </c>
      <c r="S1372" s="3">
        <f t="shared" si="64"/>
        <v>2025</v>
      </c>
      <c r="T1372" s="3">
        <f t="shared" si="63"/>
        <v>12</v>
      </c>
      <c r="U1372" t="str">
        <f t="shared" si="65"/>
        <v>December</v>
      </c>
    </row>
    <row r="1373" spans="1:21" x14ac:dyDescent="0.3">
      <c r="A1373" t="s">
        <v>2566</v>
      </c>
      <c r="B1373" s="11">
        <v>45728</v>
      </c>
      <c r="C1373" t="s">
        <v>2567</v>
      </c>
      <c r="D1373" s="1" t="s">
        <v>20</v>
      </c>
      <c r="E1373" s="1" t="s">
        <v>40</v>
      </c>
      <c r="F1373" s="1" t="s">
        <v>41</v>
      </c>
      <c r="G1373" s="1" t="s">
        <v>343</v>
      </c>
      <c r="H1373" s="1" t="s">
        <v>182</v>
      </c>
      <c r="I1373" s="1" t="s">
        <v>34</v>
      </c>
      <c r="J1373" s="3">
        <v>1</v>
      </c>
      <c r="K1373" s="2">
        <v>67.900000000000006</v>
      </c>
      <c r="L1373" s="2">
        <v>0</v>
      </c>
      <c r="M1373" s="2">
        <v>67.900000000000006</v>
      </c>
      <c r="N1373" s="2">
        <v>18.71</v>
      </c>
      <c r="O1373" s="1" t="s">
        <v>80</v>
      </c>
      <c r="P1373" s="1" t="s">
        <v>27</v>
      </c>
      <c r="Q1373" s="1" t="s">
        <v>81</v>
      </c>
      <c r="R1373" s="3">
        <v>5</v>
      </c>
      <c r="S1373" s="3">
        <f t="shared" si="64"/>
        <v>2025</v>
      </c>
      <c r="T1373" s="3">
        <f t="shared" si="63"/>
        <v>3</v>
      </c>
      <c r="U1373" t="str">
        <f t="shared" si="65"/>
        <v>March</v>
      </c>
    </row>
    <row r="1374" spans="1:21" x14ac:dyDescent="0.3">
      <c r="A1374" t="s">
        <v>2568</v>
      </c>
      <c r="B1374" s="11">
        <v>45984</v>
      </c>
      <c r="C1374" t="s">
        <v>846</v>
      </c>
      <c r="D1374" s="1" t="s">
        <v>133</v>
      </c>
      <c r="E1374" s="1" t="s">
        <v>40</v>
      </c>
      <c r="F1374" s="1" t="s">
        <v>41</v>
      </c>
      <c r="G1374" s="1" t="s">
        <v>343</v>
      </c>
      <c r="H1374" s="1" t="s">
        <v>108</v>
      </c>
      <c r="I1374" s="1" t="s">
        <v>86</v>
      </c>
      <c r="J1374" s="3">
        <v>3</v>
      </c>
      <c r="K1374" s="2">
        <v>139.26</v>
      </c>
      <c r="L1374" s="2">
        <v>0.2</v>
      </c>
      <c r="M1374" s="2">
        <v>334.21</v>
      </c>
      <c r="N1374" s="2">
        <v>64.34</v>
      </c>
      <c r="O1374" s="1" t="s">
        <v>26</v>
      </c>
      <c r="P1374" s="1" t="s">
        <v>27</v>
      </c>
      <c r="Q1374" s="1" t="s">
        <v>28</v>
      </c>
      <c r="R1374" s="3">
        <v>4</v>
      </c>
      <c r="S1374" s="3">
        <f t="shared" si="64"/>
        <v>2025</v>
      </c>
      <c r="T1374" s="3">
        <f t="shared" si="63"/>
        <v>11</v>
      </c>
      <c r="U1374" t="str">
        <f t="shared" si="65"/>
        <v>November</v>
      </c>
    </row>
    <row r="1375" spans="1:21" x14ac:dyDescent="0.3">
      <c r="A1375" t="s">
        <v>2569</v>
      </c>
      <c r="B1375" s="11">
        <v>45850</v>
      </c>
      <c r="C1375" t="s">
        <v>1236</v>
      </c>
      <c r="D1375" s="1" t="s">
        <v>142</v>
      </c>
      <c r="E1375" s="1" t="s">
        <v>143</v>
      </c>
      <c r="F1375" s="1" t="s">
        <v>144</v>
      </c>
      <c r="G1375" s="1" t="s">
        <v>198</v>
      </c>
      <c r="H1375" s="1" t="s">
        <v>108</v>
      </c>
      <c r="I1375" s="1" t="s">
        <v>86</v>
      </c>
      <c r="J1375" s="3">
        <v>2</v>
      </c>
      <c r="K1375" s="2">
        <v>143.09</v>
      </c>
      <c r="L1375" s="2">
        <v>0</v>
      </c>
      <c r="M1375" s="2">
        <v>286.19</v>
      </c>
      <c r="N1375" s="2">
        <v>53.55</v>
      </c>
      <c r="O1375" s="1" t="s">
        <v>44</v>
      </c>
      <c r="P1375" s="1" t="s">
        <v>136</v>
      </c>
      <c r="Q1375" s="1" t="s">
        <v>28</v>
      </c>
      <c r="R1375" s="3">
        <v>4</v>
      </c>
      <c r="S1375" s="3">
        <f t="shared" si="64"/>
        <v>2025</v>
      </c>
      <c r="T1375" s="3">
        <f t="shared" si="63"/>
        <v>7</v>
      </c>
      <c r="U1375" t="str">
        <f t="shared" si="65"/>
        <v>July</v>
      </c>
    </row>
    <row r="1376" spans="1:21" x14ac:dyDescent="0.3">
      <c r="A1376" t="s">
        <v>2570</v>
      </c>
      <c r="B1376" s="11">
        <v>45754</v>
      </c>
      <c r="C1376" t="s">
        <v>2571</v>
      </c>
      <c r="D1376" s="1" t="s">
        <v>178</v>
      </c>
      <c r="E1376" s="1" t="s">
        <v>40</v>
      </c>
      <c r="F1376" s="1" t="s">
        <v>41</v>
      </c>
      <c r="G1376" s="1" t="s">
        <v>192</v>
      </c>
      <c r="H1376" s="1" t="s">
        <v>24</v>
      </c>
      <c r="I1376" s="1" t="s">
        <v>25</v>
      </c>
      <c r="J1376" s="3">
        <v>1</v>
      </c>
      <c r="K1376" s="2">
        <v>42.47</v>
      </c>
      <c r="L1376" s="2">
        <v>0.05</v>
      </c>
      <c r="M1376" s="2">
        <v>40.35</v>
      </c>
      <c r="N1376" s="2">
        <v>12.79</v>
      </c>
      <c r="O1376" s="1" t="s">
        <v>109</v>
      </c>
      <c r="P1376" s="1" t="s">
        <v>27</v>
      </c>
      <c r="Q1376" s="1" t="s">
        <v>36</v>
      </c>
      <c r="R1376" s="3">
        <v>3</v>
      </c>
      <c r="S1376" s="3">
        <f t="shared" si="64"/>
        <v>2025</v>
      </c>
      <c r="T1376" s="3">
        <f t="shared" si="63"/>
        <v>4</v>
      </c>
      <c r="U1376" t="str">
        <f t="shared" si="65"/>
        <v>April</v>
      </c>
    </row>
    <row r="1377" spans="1:21" x14ac:dyDescent="0.3">
      <c r="A1377" t="s">
        <v>2572</v>
      </c>
      <c r="B1377" s="11">
        <v>45989</v>
      </c>
      <c r="C1377" t="s">
        <v>2573</v>
      </c>
      <c r="D1377" s="1" t="s">
        <v>93</v>
      </c>
      <c r="E1377" s="1" t="s">
        <v>64</v>
      </c>
      <c r="F1377" s="1" t="s">
        <v>65</v>
      </c>
      <c r="G1377" s="1" t="s">
        <v>158</v>
      </c>
      <c r="H1377" s="1" t="s">
        <v>167</v>
      </c>
      <c r="I1377" s="1" t="s">
        <v>67</v>
      </c>
      <c r="J1377" s="3">
        <v>1</v>
      </c>
      <c r="K1377" s="2">
        <v>65.63</v>
      </c>
      <c r="L1377" s="2">
        <v>0</v>
      </c>
      <c r="M1377" s="2">
        <v>65.63</v>
      </c>
      <c r="N1377" s="2">
        <v>21.59</v>
      </c>
      <c r="O1377" s="1" t="s">
        <v>26</v>
      </c>
      <c r="P1377" s="1" t="s">
        <v>27</v>
      </c>
      <c r="Q1377" s="1" t="s">
        <v>81</v>
      </c>
      <c r="R1377" s="3">
        <v>5</v>
      </c>
      <c r="S1377" s="3">
        <f t="shared" si="64"/>
        <v>2025</v>
      </c>
      <c r="T1377" s="3">
        <f t="shared" si="63"/>
        <v>11</v>
      </c>
      <c r="U1377" t="str">
        <f t="shared" si="65"/>
        <v>November</v>
      </c>
    </row>
    <row r="1378" spans="1:21" x14ac:dyDescent="0.3">
      <c r="A1378" t="s">
        <v>2574</v>
      </c>
      <c r="B1378" s="11">
        <v>45832</v>
      </c>
      <c r="C1378" t="s">
        <v>2575</v>
      </c>
      <c r="D1378" s="1" t="s">
        <v>84</v>
      </c>
      <c r="E1378" s="1" t="s">
        <v>21</v>
      </c>
      <c r="F1378" s="1" t="s">
        <v>22</v>
      </c>
      <c r="G1378" s="1" t="s">
        <v>32</v>
      </c>
      <c r="H1378" s="1" t="s">
        <v>167</v>
      </c>
      <c r="I1378" s="1" t="s">
        <v>67</v>
      </c>
      <c r="J1378" s="3">
        <v>2</v>
      </c>
      <c r="K1378" s="2">
        <v>67.02</v>
      </c>
      <c r="L1378" s="2">
        <v>0.1</v>
      </c>
      <c r="M1378" s="2">
        <v>120.63</v>
      </c>
      <c r="N1378" s="2">
        <v>38.92</v>
      </c>
      <c r="O1378" s="1" t="s">
        <v>224</v>
      </c>
      <c r="P1378" s="1" t="s">
        <v>52</v>
      </c>
      <c r="Q1378" s="1" t="s">
        <v>81</v>
      </c>
      <c r="R1378" s="3">
        <v>3</v>
      </c>
      <c r="S1378" s="3">
        <f t="shared" si="64"/>
        <v>2025</v>
      </c>
      <c r="T1378" s="3">
        <f t="shared" si="63"/>
        <v>6</v>
      </c>
      <c r="U1378" t="str">
        <f t="shared" si="65"/>
        <v>June</v>
      </c>
    </row>
    <row r="1379" spans="1:21" x14ac:dyDescent="0.3">
      <c r="A1379" t="s">
        <v>2576</v>
      </c>
      <c r="B1379" s="11">
        <v>45859</v>
      </c>
      <c r="C1379" t="s">
        <v>2577</v>
      </c>
      <c r="D1379" s="1" t="s">
        <v>260</v>
      </c>
      <c r="E1379" s="1" t="s">
        <v>100</v>
      </c>
      <c r="F1379" s="1" t="s">
        <v>57</v>
      </c>
      <c r="G1379" s="1" t="s">
        <v>221</v>
      </c>
      <c r="H1379" s="1" t="s">
        <v>159</v>
      </c>
      <c r="I1379" s="1" t="s">
        <v>97</v>
      </c>
      <c r="J1379" s="3">
        <v>1</v>
      </c>
      <c r="K1379" s="2">
        <v>29.07</v>
      </c>
      <c r="L1379" s="2">
        <v>0.15</v>
      </c>
      <c r="M1379" s="2">
        <v>24.71</v>
      </c>
      <c r="N1379" s="2">
        <v>6.8</v>
      </c>
      <c r="O1379" s="1" t="s">
        <v>44</v>
      </c>
      <c r="P1379" s="1" t="s">
        <v>136</v>
      </c>
      <c r="Q1379" s="1" t="s">
        <v>28</v>
      </c>
      <c r="R1379" s="3">
        <v>3</v>
      </c>
      <c r="S1379" s="3">
        <f t="shared" si="64"/>
        <v>2025</v>
      </c>
      <c r="T1379" s="3">
        <f t="shared" si="63"/>
        <v>7</v>
      </c>
      <c r="U1379" t="str">
        <f t="shared" si="65"/>
        <v>July</v>
      </c>
    </row>
    <row r="1380" spans="1:21" x14ac:dyDescent="0.3">
      <c r="A1380" t="s">
        <v>2578</v>
      </c>
      <c r="B1380" s="11">
        <v>45798</v>
      </c>
      <c r="C1380" t="s">
        <v>753</v>
      </c>
      <c r="D1380" s="1" t="s">
        <v>76</v>
      </c>
      <c r="E1380" s="1" t="s">
        <v>143</v>
      </c>
      <c r="F1380" s="1" t="s">
        <v>144</v>
      </c>
      <c r="G1380" s="1" t="s">
        <v>145</v>
      </c>
      <c r="H1380" s="1" t="s">
        <v>167</v>
      </c>
      <c r="I1380" s="1" t="s">
        <v>67</v>
      </c>
      <c r="J1380" s="3">
        <v>2</v>
      </c>
      <c r="K1380" s="2">
        <v>64.97</v>
      </c>
      <c r="L1380" s="2">
        <v>0.25</v>
      </c>
      <c r="M1380" s="2">
        <v>97.46</v>
      </c>
      <c r="N1380" s="2">
        <v>24.43</v>
      </c>
      <c r="O1380" s="1" t="s">
        <v>35</v>
      </c>
      <c r="P1380" s="1" t="s">
        <v>136</v>
      </c>
      <c r="Q1380" s="1" t="s">
        <v>36</v>
      </c>
      <c r="R1380" s="3">
        <v>4</v>
      </c>
      <c r="S1380" s="3">
        <f t="shared" si="64"/>
        <v>2025</v>
      </c>
      <c r="T1380" s="3">
        <f t="shared" si="63"/>
        <v>5</v>
      </c>
      <c r="U1380" t="str">
        <f t="shared" si="65"/>
        <v>May</v>
      </c>
    </row>
    <row r="1381" spans="1:21" x14ac:dyDescent="0.3">
      <c r="A1381" t="s">
        <v>2579</v>
      </c>
      <c r="B1381" s="11">
        <v>45889</v>
      </c>
      <c r="C1381" t="s">
        <v>2580</v>
      </c>
      <c r="D1381" s="1" t="s">
        <v>292</v>
      </c>
      <c r="E1381" s="1" t="s">
        <v>64</v>
      </c>
      <c r="F1381" s="1" t="s">
        <v>65</v>
      </c>
      <c r="G1381" s="1" t="s">
        <v>112</v>
      </c>
      <c r="H1381" s="1" t="s">
        <v>125</v>
      </c>
      <c r="I1381" s="1" t="s">
        <v>34</v>
      </c>
      <c r="J1381" s="3">
        <v>1</v>
      </c>
      <c r="K1381" s="2">
        <v>154.66</v>
      </c>
      <c r="L1381" s="2">
        <v>0.15</v>
      </c>
      <c r="M1381" s="2">
        <v>131.46</v>
      </c>
      <c r="N1381" s="2">
        <v>29.24</v>
      </c>
      <c r="O1381" s="1" t="s">
        <v>44</v>
      </c>
      <c r="P1381" s="1" t="s">
        <v>27</v>
      </c>
      <c r="Q1381" s="1" t="s">
        <v>81</v>
      </c>
      <c r="R1381" s="3">
        <v>5</v>
      </c>
      <c r="S1381" s="3">
        <f t="shared" si="64"/>
        <v>2025</v>
      </c>
      <c r="T1381" s="3">
        <f t="shared" si="63"/>
        <v>8</v>
      </c>
      <c r="U1381" t="str">
        <f t="shared" si="65"/>
        <v>August</v>
      </c>
    </row>
    <row r="1382" spans="1:21" x14ac:dyDescent="0.3">
      <c r="A1382" t="s">
        <v>2581</v>
      </c>
      <c r="B1382" s="11">
        <v>45721</v>
      </c>
      <c r="C1382" t="s">
        <v>2582</v>
      </c>
      <c r="D1382" s="1" t="s">
        <v>185</v>
      </c>
      <c r="E1382" s="1" t="s">
        <v>40</v>
      </c>
      <c r="F1382" s="1" t="s">
        <v>41</v>
      </c>
      <c r="G1382" s="1" t="s">
        <v>186</v>
      </c>
      <c r="H1382" s="1" t="s">
        <v>108</v>
      </c>
      <c r="I1382" s="1" t="s">
        <v>86</v>
      </c>
      <c r="J1382" s="3">
        <v>1</v>
      </c>
      <c r="K1382" s="2">
        <v>139.88</v>
      </c>
      <c r="L1382" s="2">
        <v>0.2</v>
      </c>
      <c r="M1382" s="2">
        <v>111.91</v>
      </c>
      <c r="N1382" s="2">
        <v>17.54</v>
      </c>
      <c r="O1382" s="1" t="s">
        <v>80</v>
      </c>
      <c r="P1382" s="1" t="s">
        <v>27</v>
      </c>
      <c r="Q1382" s="1" t="s">
        <v>81</v>
      </c>
      <c r="R1382" s="3">
        <v>4</v>
      </c>
      <c r="S1382" s="3">
        <f t="shared" si="64"/>
        <v>2025</v>
      </c>
      <c r="T1382" s="3">
        <f t="shared" si="63"/>
        <v>3</v>
      </c>
      <c r="U1382" t="str">
        <f t="shared" si="65"/>
        <v>March</v>
      </c>
    </row>
    <row r="1383" spans="1:21" x14ac:dyDescent="0.3">
      <c r="A1383" t="s">
        <v>2583</v>
      </c>
      <c r="B1383" s="11">
        <v>45810</v>
      </c>
      <c r="C1383" t="s">
        <v>2584</v>
      </c>
      <c r="D1383" s="1" t="s">
        <v>31</v>
      </c>
      <c r="E1383" s="1" t="s">
        <v>64</v>
      </c>
      <c r="F1383" s="1" t="s">
        <v>65</v>
      </c>
      <c r="G1383" s="1" t="s">
        <v>213</v>
      </c>
      <c r="H1383" s="1" t="s">
        <v>90</v>
      </c>
      <c r="I1383" s="1" t="s">
        <v>86</v>
      </c>
      <c r="J1383" s="3">
        <v>1</v>
      </c>
      <c r="K1383" s="2">
        <v>105.12</v>
      </c>
      <c r="L1383" s="2">
        <v>0.15</v>
      </c>
      <c r="M1383" s="2">
        <v>89.35</v>
      </c>
      <c r="N1383" s="2">
        <v>21.87</v>
      </c>
      <c r="O1383" s="1" t="s">
        <v>35</v>
      </c>
      <c r="P1383" s="1" t="s">
        <v>27</v>
      </c>
      <c r="Q1383" s="1" t="s">
        <v>28</v>
      </c>
      <c r="R1383" s="3">
        <v>3</v>
      </c>
      <c r="S1383" s="3">
        <f t="shared" si="64"/>
        <v>2025</v>
      </c>
      <c r="T1383" s="3">
        <f t="shared" si="63"/>
        <v>6</v>
      </c>
      <c r="U1383" t="str">
        <f t="shared" si="65"/>
        <v>June</v>
      </c>
    </row>
    <row r="1384" spans="1:21" x14ac:dyDescent="0.3">
      <c r="A1384" t="s">
        <v>2585</v>
      </c>
      <c r="B1384" s="11">
        <v>46015</v>
      </c>
      <c r="C1384" t="s">
        <v>1887</v>
      </c>
      <c r="D1384" s="1" t="s">
        <v>201</v>
      </c>
      <c r="E1384" s="1" t="s">
        <v>56</v>
      </c>
      <c r="F1384" s="1" t="s">
        <v>57</v>
      </c>
      <c r="G1384" s="1" t="s">
        <v>255</v>
      </c>
      <c r="H1384" s="1" t="s">
        <v>51</v>
      </c>
      <c r="I1384" s="1" t="s">
        <v>34</v>
      </c>
      <c r="J1384" s="3">
        <v>1</v>
      </c>
      <c r="K1384" s="2">
        <v>138.94</v>
      </c>
      <c r="L1384" s="2">
        <v>0</v>
      </c>
      <c r="M1384" s="2">
        <v>138.94</v>
      </c>
      <c r="N1384" s="2">
        <v>17.43</v>
      </c>
      <c r="O1384" s="1" t="s">
        <v>35</v>
      </c>
      <c r="P1384" s="1" t="s">
        <v>27</v>
      </c>
      <c r="Q1384" s="1" t="s">
        <v>28</v>
      </c>
      <c r="R1384" s="3">
        <v>5</v>
      </c>
      <c r="S1384" s="3">
        <f t="shared" si="64"/>
        <v>2025</v>
      </c>
      <c r="T1384" s="3">
        <f t="shared" si="63"/>
        <v>12</v>
      </c>
      <c r="U1384" t="str">
        <f t="shared" si="65"/>
        <v>December</v>
      </c>
    </row>
    <row r="1385" spans="1:21" x14ac:dyDescent="0.3">
      <c r="A1385" t="s">
        <v>2586</v>
      </c>
      <c r="B1385" s="11">
        <v>45758</v>
      </c>
      <c r="C1385" t="s">
        <v>2587</v>
      </c>
      <c r="D1385" s="1" t="s">
        <v>47</v>
      </c>
      <c r="E1385" s="1" t="s">
        <v>64</v>
      </c>
      <c r="F1385" s="1" t="s">
        <v>65</v>
      </c>
      <c r="G1385" s="1" t="s">
        <v>213</v>
      </c>
      <c r="H1385" s="1" t="s">
        <v>24</v>
      </c>
      <c r="I1385" s="1" t="s">
        <v>25</v>
      </c>
      <c r="J1385" s="3">
        <v>3</v>
      </c>
      <c r="K1385" s="2">
        <v>44.69</v>
      </c>
      <c r="L1385" s="2">
        <v>0.05</v>
      </c>
      <c r="M1385" s="2">
        <v>127.37</v>
      </c>
      <c r="N1385" s="2">
        <v>39.96</v>
      </c>
      <c r="O1385" s="1" t="s">
        <v>35</v>
      </c>
      <c r="P1385" s="1" t="s">
        <v>52</v>
      </c>
      <c r="Q1385" s="1" t="s">
        <v>81</v>
      </c>
      <c r="R1385" s="3">
        <v>4</v>
      </c>
      <c r="S1385" s="3">
        <f t="shared" si="64"/>
        <v>2025</v>
      </c>
      <c r="T1385" s="3">
        <f t="shared" si="63"/>
        <v>4</v>
      </c>
      <c r="U1385" t="str">
        <f t="shared" si="65"/>
        <v>April</v>
      </c>
    </row>
    <row r="1386" spans="1:21" x14ac:dyDescent="0.3">
      <c r="A1386" t="s">
        <v>2588</v>
      </c>
      <c r="B1386" s="11">
        <v>45914</v>
      </c>
      <c r="C1386" t="s">
        <v>947</v>
      </c>
      <c r="D1386" s="1" t="s">
        <v>63</v>
      </c>
      <c r="E1386" s="1" t="s">
        <v>123</v>
      </c>
      <c r="F1386" s="1" t="s">
        <v>57</v>
      </c>
      <c r="G1386" s="1" t="s">
        <v>170</v>
      </c>
      <c r="H1386" s="1" t="s">
        <v>135</v>
      </c>
      <c r="I1386" s="1" t="s">
        <v>60</v>
      </c>
      <c r="J1386" s="3">
        <v>2</v>
      </c>
      <c r="K1386" s="2">
        <v>202.7</v>
      </c>
      <c r="L1386" s="2">
        <v>0.25</v>
      </c>
      <c r="M1386" s="2">
        <v>304.05</v>
      </c>
      <c r="N1386" s="2">
        <v>33.25</v>
      </c>
      <c r="O1386" s="1" t="s">
        <v>44</v>
      </c>
      <c r="P1386" s="1" t="s">
        <v>136</v>
      </c>
      <c r="Q1386" s="1" t="s">
        <v>81</v>
      </c>
      <c r="R1386" s="3">
        <v>4</v>
      </c>
      <c r="S1386" s="3">
        <f t="shared" si="64"/>
        <v>2025</v>
      </c>
      <c r="T1386" s="3">
        <f t="shared" si="63"/>
        <v>9</v>
      </c>
      <c r="U1386" t="str">
        <f t="shared" si="65"/>
        <v>September</v>
      </c>
    </row>
    <row r="1387" spans="1:21" x14ac:dyDescent="0.3">
      <c r="A1387" t="s">
        <v>2589</v>
      </c>
      <c r="B1387" s="11">
        <v>45785</v>
      </c>
      <c r="C1387" t="s">
        <v>312</v>
      </c>
      <c r="D1387" s="1" t="s">
        <v>63</v>
      </c>
      <c r="E1387" s="1" t="s">
        <v>143</v>
      </c>
      <c r="F1387" s="1" t="s">
        <v>144</v>
      </c>
      <c r="G1387" s="1" t="s">
        <v>325</v>
      </c>
      <c r="H1387" s="1" t="s">
        <v>85</v>
      </c>
      <c r="I1387" s="1" t="s">
        <v>86</v>
      </c>
      <c r="J1387" s="3">
        <v>1</v>
      </c>
      <c r="K1387" s="2">
        <v>135.94999999999999</v>
      </c>
      <c r="L1387" s="2">
        <v>0.05</v>
      </c>
      <c r="M1387" s="2">
        <v>129.15</v>
      </c>
      <c r="N1387" s="2">
        <v>18.16</v>
      </c>
      <c r="O1387" s="1" t="s">
        <v>35</v>
      </c>
      <c r="P1387" s="1" t="s">
        <v>27</v>
      </c>
      <c r="Q1387" s="1" t="s">
        <v>28</v>
      </c>
      <c r="R1387" s="3">
        <v>3</v>
      </c>
      <c r="S1387" s="3">
        <f t="shared" si="64"/>
        <v>2025</v>
      </c>
      <c r="T1387" s="3">
        <f t="shared" si="63"/>
        <v>5</v>
      </c>
      <c r="U1387" t="str">
        <f t="shared" si="65"/>
        <v>May</v>
      </c>
    </row>
    <row r="1388" spans="1:21" x14ac:dyDescent="0.3">
      <c r="A1388" t="s">
        <v>2590</v>
      </c>
      <c r="B1388" s="11">
        <v>45960</v>
      </c>
      <c r="C1388" t="s">
        <v>2352</v>
      </c>
      <c r="D1388" s="1" t="s">
        <v>84</v>
      </c>
      <c r="E1388" s="1" t="s">
        <v>48</v>
      </c>
      <c r="F1388" s="1" t="s">
        <v>49</v>
      </c>
      <c r="G1388" s="1" t="s">
        <v>340</v>
      </c>
      <c r="H1388" s="1" t="s">
        <v>182</v>
      </c>
      <c r="I1388" s="1" t="s">
        <v>34</v>
      </c>
      <c r="J1388" s="3">
        <v>1</v>
      </c>
      <c r="K1388" s="2">
        <v>67.47</v>
      </c>
      <c r="L1388" s="2">
        <v>0.15</v>
      </c>
      <c r="M1388" s="2">
        <v>57.35</v>
      </c>
      <c r="N1388" s="2">
        <v>15.1</v>
      </c>
      <c r="O1388" s="1" t="s">
        <v>80</v>
      </c>
      <c r="P1388" s="1" t="s">
        <v>27</v>
      </c>
      <c r="Q1388" s="1" t="s">
        <v>36</v>
      </c>
      <c r="R1388" s="3">
        <v>3</v>
      </c>
      <c r="S1388" s="3">
        <f t="shared" si="64"/>
        <v>2025</v>
      </c>
      <c r="T1388" s="3">
        <f t="shared" si="63"/>
        <v>10</v>
      </c>
      <c r="U1388" t="str">
        <f t="shared" si="65"/>
        <v>October</v>
      </c>
    </row>
    <row r="1389" spans="1:21" x14ac:dyDescent="0.3">
      <c r="A1389" t="s">
        <v>2591</v>
      </c>
      <c r="B1389" s="11">
        <v>45709</v>
      </c>
      <c r="C1389" t="s">
        <v>2592</v>
      </c>
      <c r="D1389" s="1" t="s">
        <v>189</v>
      </c>
      <c r="E1389" s="1" t="s">
        <v>64</v>
      </c>
      <c r="F1389" s="1" t="s">
        <v>65</v>
      </c>
      <c r="G1389" s="1" t="s">
        <v>112</v>
      </c>
      <c r="H1389" s="1" t="s">
        <v>96</v>
      </c>
      <c r="I1389" s="1" t="s">
        <v>97</v>
      </c>
      <c r="J1389" s="3">
        <v>2</v>
      </c>
      <c r="K1389" s="2">
        <v>82.01</v>
      </c>
      <c r="L1389" s="2">
        <v>0.15</v>
      </c>
      <c r="M1389" s="2">
        <v>139.41</v>
      </c>
      <c r="N1389" s="2">
        <v>35.53</v>
      </c>
      <c r="O1389" s="1" t="s">
        <v>80</v>
      </c>
      <c r="P1389" s="1" t="s">
        <v>27</v>
      </c>
      <c r="Q1389" s="1" t="s">
        <v>81</v>
      </c>
      <c r="R1389" s="3">
        <v>4</v>
      </c>
      <c r="S1389" s="3">
        <f t="shared" si="64"/>
        <v>2025</v>
      </c>
      <c r="T1389" s="3">
        <f t="shared" si="63"/>
        <v>2</v>
      </c>
      <c r="U1389" t="str">
        <f t="shared" si="65"/>
        <v>February</v>
      </c>
    </row>
    <row r="1390" spans="1:21" x14ac:dyDescent="0.3">
      <c r="A1390" t="s">
        <v>2593</v>
      </c>
      <c r="B1390" s="11">
        <v>46015</v>
      </c>
      <c r="C1390" t="s">
        <v>2594</v>
      </c>
      <c r="D1390" s="1" t="s">
        <v>47</v>
      </c>
      <c r="E1390" s="1" t="s">
        <v>100</v>
      </c>
      <c r="F1390" s="1" t="s">
        <v>57</v>
      </c>
      <c r="G1390" s="1" t="s">
        <v>221</v>
      </c>
      <c r="H1390" s="1" t="s">
        <v>150</v>
      </c>
      <c r="I1390" s="1" t="s">
        <v>97</v>
      </c>
      <c r="J1390" s="3">
        <v>4</v>
      </c>
      <c r="K1390" s="2">
        <v>71.819999999999993</v>
      </c>
      <c r="L1390" s="2">
        <v>0.2</v>
      </c>
      <c r="M1390" s="2">
        <v>229.81</v>
      </c>
      <c r="N1390" s="2">
        <v>60.83</v>
      </c>
      <c r="O1390" s="1" t="s">
        <v>35</v>
      </c>
      <c r="P1390" s="1" t="s">
        <v>136</v>
      </c>
      <c r="Q1390" s="1" t="s">
        <v>28</v>
      </c>
      <c r="R1390" s="3">
        <v>4</v>
      </c>
      <c r="S1390" s="3">
        <f t="shared" si="64"/>
        <v>2025</v>
      </c>
      <c r="T1390" s="3">
        <f t="shared" si="63"/>
        <v>12</v>
      </c>
      <c r="U1390" t="str">
        <f t="shared" si="65"/>
        <v>December</v>
      </c>
    </row>
    <row r="1391" spans="1:21" x14ac:dyDescent="0.3">
      <c r="A1391" t="s">
        <v>2595</v>
      </c>
      <c r="B1391" s="11">
        <v>45835</v>
      </c>
      <c r="C1391" t="s">
        <v>2596</v>
      </c>
      <c r="D1391" s="1" t="s">
        <v>178</v>
      </c>
      <c r="E1391" s="1" t="s">
        <v>56</v>
      </c>
      <c r="F1391" s="1" t="s">
        <v>57</v>
      </c>
      <c r="G1391" s="1" t="s">
        <v>296</v>
      </c>
      <c r="H1391" s="1" t="s">
        <v>33</v>
      </c>
      <c r="I1391" s="1" t="s">
        <v>34</v>
      </c>
      <c r="J1391" s="3">
        <v>4</v>
      </c>
      <c r="K1391" s="2">
        <v>40.32</v>
      </c>
      <c r="L1391" s="2">
        <v>0</v>
      </c>
      <c r="M1391" s="2">
        <v>161.28</v>
      </c>
      <c r="N1391" s="2">
        <v>29.85</v>
      </c>
      <c r="O1391" s="1" t="s">
        <v>44</v>
      </c>
      <c r="P1391" s="1" t="s">
        <v>27</v>
      </c>
      <c r="Q1391" s="1" t="s">
        <v>28</v>
      </c>
      <c r="R1391" s="3">
        <v>3</v>
      </c>
      <c r="S1391" s="3">
        <f t="shared" si="64"/>
        <v>2025</v>
      </c>
      <c r="T1391" s="3">
        <f t="shared" si="63"/>
        <v>6</v>
      </c>
      <c r="U1391" t="str">
        <f t="shared" si="65"/>
        <v>June</v>
      </c>
    </row>
    <row r="1392" spans="1:21" x14ac:dyDescent="0.3">
      <c r="A1392" t="s">
        <v>2597</v>
      </c>
      <c r="B1392" s="11">
        <v>45750</v>
      </c>
      <c r="C1392" t="s">
        <v>2598</v>
      </c>
      <c r="D1392" s="1" t="s">
        <v>209</v>
      </c>
      <c r="E1392" s="1" t="s">
        <v>48</v>
      </c>
      <c r="F1392" s="1" t="s">
        <v>49</v>
      </c>
      <c r="G1392" s="1" t="s">
        <v>340</v>
      </c>
      <c r="H1392" s="1" t="s">
        <v>182</v>
      </c>
      <c r="I1392" s="1" t="s">
        <v>34</v>
      </c>
      <c r="J1392" s="3">
        <v>1</v>
      </c>
      <c r="K1392" s="2">
        <v>72.13</v>
      </c>
      <c r="L1392" s="2">
        <v>0.1</v>
      </c>
      <c r="M1392" s="2">
        <v>64.92</v>
      </c>
      <c r="N1392" s="2">
        <v>11.94</v>
      </c>
      <c r="O1392" s="1" t="s">
        <v>44</v>
      </c>
      <c r="P1392" s="1" t="s">
        <v>27</v>
      </c>
      <c r="Q1392" s="1" t="s">
        <v>36</v>
      </c>
      <c r="R1392" s="3">
        <v>3</v>
      </c>
      <c r="S1392" s="3">
        <f t="shared" si="64"/>
        <v>2025</v>
      </c>
      <c r="T1392" s="3">
        <f t="shared" si="63"/>
        <v>4</v>
      </c>
      <c r="U1392" t="str">
        <f t="shared" si="65"/>
        <v>April</v>
      </c>
    </row>
    <row r="1393" spans="1:21" x14ac:dyDescent="0.3">
      <c r="A1393" t="s">
        <v>2599</v>
      </c>
      <c r="B1393" s="11">
        <v>45686</v>
      </c>
      <c r="C1393" t="s">
        <v>846</v>
      </c>
      <c r="D1393" s="1" t="s">
        <v>157</v>
      </c>
      <c r="E1393" s="1" t="s">
        <v>204</v>
      </c>
      <c r="F1393" s="1" t="s">
        <v>205</v>
      </c>
      <c r="G1393" s="1" t="s">
        <v>206</v>
      </c>
      <c r="H1393" s="1" t="s">
        <v>108</v>
      </c>
      <c r="I1393" s="1" t="s">
        <v>86</v>
      </c>
      <c r="J1393" s="3">
        <v>1</v>
      </c>
      <c r="K1393" s="2">
        <v>154.91</v>
      </c>
      <c r="L1393" s="2">
        <v>0.15</v>
      </c>
      <c r="M1393" s="2">
        <v>131.68</v>
      </c>
      <c r="N1393" s="2">
        <v>28.88</v>
      </c>
      <c r="O1393" s="1" t="s">
        <v>44</v>
      </c>
      <c r="P1393" s="1" t="s">
        <v>27</v>
      </c>
      <c r="Q1393" s="1" t="s">
        <v>28</v>
      </c>
      <c r="R1393" s="3">
        <v>3</v>
      </c>
      <c r="S1393" s="3">
        <f t="shared" si="64"/>
        <v>2025</v>
      </c>
      <c r="T1393" s="3">
        <f t="shared" si="63"/>
        <v>1</v>
      </c>
      <c r="U1393" t="str">
        <f t="shared" si="65"/>
        <v>January</v>
      </c>
    </row>
    <row r="1394" spans="1:21" x14ac:dyDescent="0.3">
      <c r="A1394" t="s">
        <v>2600</v>
      </c>
      <c r="B1394" s="11">
        <v>45724</v>
      </c>
      <c r="C1394" t="s">
        <v>2401</v>
      </c>
      <c r="D1394" s="1" t="s">
        <v>20</v>
      </c>
      <c r="E1394" s="1" t="s">
        <v>64</v>
      </c>
      <c r="F1394" s="1" t="s">
        <v>65</v>
      </c>
      <c r="G1394" s="1" t="s">
        <v>77</v>
      </c>
      <c r="H1394" s="1" t="s">
        <v>96</v>
      </c>
      <c r="I1394" s="1" t="s">
        <v>97</v>
      </c>
      <c r="J1394" s="3">
        <v>2</v>
      </c>
      <c r="K1394" s="2">
        <v>82.4</v>
      </c>
      <c r="L1394" s="2">
        <v>0.2</v>
      </c>
      <c r="M1394" s="2">
        <v>131.84</v>
      </c>
      <c r="N1394" s="2">
        <v>31.52</v>
      </c>
      <c r="O1394" s="1" t="s">
        <v>80</v>
      </c>
      <c r="P1394" s="1" t="s">
        <v>52</v>
      </c>
      <c r="Q1394" s="1" t="s">
        <v>81</v>
      </c>
      <c r="R1394" s="3">
        <v>4</v>
      </c>
      <c r="S1394" s="3">
        <f t="shared" si="64"/>
        <v>2025</v>
      </c>
      <c r="T1394" s="3">
        <f t="shared" si="63"/>
        <v>3</v>
      </c>
      <c r="U1394" t="str">
        <f t="shared" si="65"/>
        <v>March</v>
      </c>
    </row>
    <row r="1395" spans="1:21" x14ac:dyDescent="0.3">
      <c r="A1395" t="s">
        <v>2601</v>
      </c>
      <c r="B1395" s="11">
        <v>45861</v>
      </c>
      <c r="C1395" t="s">
        <v>507</v>
      </c>
      <c r="D1395" s="1" t="s">
        <v>20</v>
      </c>
      <c r="E1395" s="1" t="s">
        <v>21</v>
      </c>
      <c r="F1395" s="1" t="s">
        <v>22</v>
      </c>
      <c r="G1395" s="1" t="s">
        <v>227</v>
      </c>
      <c r="H1395" s="1" t="s">
        <v>182</v>
      </c>
      <c r="I1395" s="1" t="s">
        <v>34</v>
      </c>
      <c r="J1395" s="3">
        <v>2</v>
      </c>
      <c r="K1395" s="2">
        <v>67</v>
      </c>
      <c r="L1395" s="2">
        <v>0.1</v>
      </c>
      <c r="M1395" s="2">
        <v>120.6</v>
      </c>
      <c r="N1395" s="2">
        <v>35.08</v>
      </c>
      <c r="O1395" s="1" t="s">
        <v>26</v>
      </c>
      <c r="P1395" s="1" t="s">
        <v>27</v>
      </c>
      <c r="Q1395" s="1" t="s">
        <v>28</v>
      </c>
      <c r="R1395" s="3">
        <v>4</v>
      </c>
      <c r="S1395" s="3">
        <f t="shared" si="64"/>
        <v>2025</v>
      </c>
      <c r="T1395" s="3">
        <f t="shared" si="63"/>
        <v>7</v>
      </c>
      <c r="U1395" t="str">
        <f t="shared" si="65"/>
        <v>July</v>
      </c>
    </row>
    <row r="1396" spans="1:21" x14ac:dyDescent="0.3">
      <c r="A1396" t="s">
        <v>2602</v>
      </c>
      <c r="B1396" s="11">
        <v>45789</v>
      </c>
      <c r="C1396" t="s">
        <v>546</v>
      </c>
      <c r="D1396" s="1" t="s">
        <v>122</v>
      </c>
      <c r="E1396" s="1" t="s">
        <v>64</v>
      </c>
      <c r="F1396" s="1" t="s">
        <v>65</v>
      </c>
      <c r="G1396" s="1" t="s">
        <v>195</v>
      </c>
      <c r="H1396" s="1" t="s">
        <v>51</v>
      </c>
      <c r="I1396" s="1" t="s">
        <v>34</v>
      </c>
      <c r="J1396" s="3">
        <v>4</v>
      </c>
      <c r="K1396" s="2">
        <v>137.94</v>
      </c>
      <c r="L1396" s="2">
        <v>0.1</v>
      </c>
      <c r="M1396" s="2">
        <v>496.59</v>
      </c>
      <c r="N1396" s="2">
        <v>86.67</v>
      </c>
      <c r="O1396" s="1" t="s">
        <v>80</v>
      </c>
      <c r="P1396" s="1" t="s">
        <v>27</v>
      </c>
      <c r="Q1396" s="1" t="s">
        <v>28</v>
      </c>
      <c r="R1396" s="3">
        <v>3</v>
      </c>
      <c r="S1396" s="3">
        <f t="shared" si="64"/>
        <v>2025</v>
      </c>
      <c r="T1396" s="3">
        <f t="shared" si="63"/>
        <v>5</v>
      </c>
      <c r="U1396" t="str">
        <f t="shared" si="65"/>
        <v>May</v>
      </c>
    </row>
    <row r="1397" spans="1:21" x14ac:dyDescent="0.3">
      <c r="A1397" t="s">
        <v>2603</v>
      </c>
      <c r="B1397" s="11">
        <v>45976</v>
      </c>
      <c r="C1397" t="s">
        <v>2604</v>
      </c>
      <c r="D1397" s="1" t="s">
        <v>89</v>
      </c>
      <c r="E1397" s="1" t="s">
        <v>40</v>
      </c>
      <c r="F1397" s="1" t="s">
        <v>41</v>
      </c>
      <c r="G1397" s="1" t="s">
        <v>343</v>
      </c>
      <c r="H1397" s="1" t="s">
        <v>59</v>
      </c>
      <c r="I1397" s="1" t="s">
        <v>60</v>
      </c>
      <c r="J1397" s="3">
        <v>2</v>
      </c>
      <c r="K1397" s="2">
        <v>47.62</v>
      </c>
      <c r="L1397" s="2">
        <v>0.1</v>
      </c>
      <c r="M1397" s="2">
        <v>85.72</v>
      </c>
      <c r="N1397" s="2">
        <v>21.3</v>
      </c>
      <c r="O1397" s="1" t="s">
        <v>44</v>
      </c>
      <c r="P1397" s="1" t="s">
        <v>136</v>
      </c>
      <c r="Q1397" s="1" t="s">
        <v>28</v>
      </c>
      <c r="R1397" s="3">
        <v>5</v>
      </c>
      <c r="S1397" s="3">
        <f t="shared" si="64"/>
        <v>2025</v>
      </c>
      <c r="T1397" s="3">
        <f t="shared" si="63"/>
        <v>11</v>
      </c>
      <c r="U1397" t="str">
        <f t="shared" si="65"/>
        <v>November</v>
      </c>
    </row>
    <row r="1398" spans="1:21" x14ac:dyDescent="0.3">
      <c r="A1398" t="s">
        <v>2605</v>
      </c>
      <c r="B1398" s="11">
        <v>45826</v>
      </c>
      <c r="C1398" t="s">
        <v>2337</v>
      </c>
      <c r="D1398" s="1" t="s">
        <v>189</v>
      </c>
      <c r="E1398" s="1" t="s">
        <v>40</v>
      </c>
      <c r="F1398" s="1" t="s">
        <v>41</v>
      </c>
      <c r="G1398" s="1" t="s">
        <v>42</v>
      </c>
      <c r="H1398" s="1" t="s">
        <v>96</v>
      </c>
      <c r="I1398" s="1" t="s">
        <v>97</v>
      </c>
      <c r="J1398" s="3">
        <v>1</v>
      </c>
      <c r="K1398" s="2">
        <v>77.19</v>
      </c>
      <c r="L1398" s="2">
        <v>0</v>
      </c>
      <c r="M1398" s="2">
        <v>77.19</v>
      </c>
      <c r="N1398" s="2">
        <v>18.11</v>
      </c>
      <c r="O1398" s="1" t="s">
        <v>44</v>
      </c>
      <c r="P1398" s="1" t="s">
        <v>27</v>
      </c>
      <c r="Q1398" s="1" t="s">
        <v>81</v>
      </c>
      <c r="R1398" s="3">
        <v>5</v>
      </c>
      <c r="S1398" s="3">
        <f t="shared" si="64"/>
        <v>2025</v>
      </c>
      <c r="T1398" s="3">
        <f t="shared" si="63"/>
        <v>6</v>
      </c>
      <c r="U1398" t="str">
        <f t="shared" si="65"/>
        <v>June</v>
      </c>
    </row>
    <row r="1399" spans="1:21" x14ac:dyDescent="0.3">
      <c r="A1399" t="s">
        <v>2606</v>
      </c>
      <c r="B1399" s="11">
        <v>45755</v>
      </c>
      <c r="C1399" t="s">
        <v>2607</v>
      </c>
      <c r="D1399" s="1" t="s">
        <v>122</v>
      </c>
      <c r="E1399" s="1" t="s">
        <v>100</v>
      </c>
      <c r="F1399" s="1" t="s">
        <v>57</v>
      </c>
      <c r="G1399" s="1" t="s">
        <v>154</v>
      </c>
      <c r="H1399" s="1" t="s">
        <v>90</v>
      </c>
      <c r="I1399" s="1" t="s">
        <v>86</v>
      </c>
      <c r="J1399" s="3">
        <v>5</v>
      </c>
      <c r="K1399" s="2">
        <v>92.96</v>
      </c>
      <c r="L1399" s="2">
        <v>0.05</v>
      </c>
      <c r="M1399" s="2">
        <v>441.55</v>
      </c>
      <c r="N1399" s="2">
        <v>116.88</v>
      </c>
      <c r="O1399" s="1" t="s">
        <v>44</v>
      </c>
      <c r="P1399" s="1" t="s">
        <v>136</v>
      </c>
      <c r="Q1399" s="1" t="s">
        <v>36</v>
      </c>
      <c r="R1399" s="3">
        <v>3</v>
      </c>
      <c r="S1399" s="3">
        <f t="shared" si="64"/>
        <v>2025</v>
      </c>
      <c r="T1399" s="3">
        <f t="shared" si="63"/>
        <v>4</v>
      </c>
      <c r="U1399" t="str">
        <f t="shared" si="65"/>
        <v>April</v>
      </c>
    </row>
    <row r="1400" spans="1:21" x14ac:dyDescent="0.3">
      <c r="A1400" t="s">
        <v>2608</v>
      </c>
      <c r="B1400" s="11">
        <v>45899</v>
      </c>
      <c r="C1400" t="s">
        <v>2609</v>
      </c>
      <c r="D1400" s="1" t="s">
        <v>142</v>
      </c>
      <c r="E1400" s="1" t="s">
        <v>123</v>
      </c>
      <c r="F1400" s="1" t="s">
        <v>57</v>
      </c>
      <c r="G1400" s="1" t="s">
        <v>170</v>
      </c>
      <c r="H1400" s="1" t="s">
        <v>108</v>
      </c>
      <c r="I1400" s="1" t="s">
        <v>86</v>
      </c>
      <c r="J1400" s="3">
        <v>1</v>
      </c>
      <c r="K1400" s="2">
        <v>158.56</v>
      </c>
      <c r="L1400" s="2">
        <v>0.05</v>
      </c>
      <c r="M1400" s="2">
        <v>150.63</v>
      </c>
      <c r="N1400" s="2">
        <v>30.7</v>
      </c>
      <c r="O1400" s="1" t="s">
        <v>80</v>
      </c>
      <c r="P1400" s="1" t="s">
        <v>27</v>
      </c>
      <c r="Q1400" s="1" t="s">
        <v>36</v>
      </c>
      <c r="R1400" s="3">
        <v>4</v>
      </c>
      <c r="S1400" s="3">
        <f t="shared" si="64"/>
        <v>2025</v>
      </c>
      <c r="T1400" s="3">
        <f t="shared" si="63"/>
        <v>8</v>
      </c>
      <c r="U1400" t="str">
        <f t="shared" si="65"/>
        <v>August</v>
      </c>
    </row>
    <row r="1401" spans="1:21" x14ac:dyDescent="0.3">
      <c r="A1401" t="s">
        <v>2610</v>
      </c>
      <c r="B1401" s="11">
        <v>45934</v>
      </c>
      <c r="C1401" t="s">
        <v>1234</v>
      </c>
      <c r="D1401" s="1" t="s">
        <v>55</v>
      </c>
      <c r="E1401" s="1" t="s">
        <v>40</v>
      </c>
      <c r="F1401" s="1" t="s">
        <v>41</v>
      </c>
      <c r="G1401" s="1" t="s">
        <v>42</v>
      </c>
      <c r="H1401" s="1" t="s">
        <v>85</v>
      </c>
      <c r="I1401" s="1" t="s">
        <v>86</v>
      </c>
      <c r="J1401" s="3">
        <v>2</v>
      </c>
      <c r="K1401" s="2">
        <v>121.19</v>
      </c>
      <c r="L1401" s="2">
        <v>0.05</v>
      </c>
      <c r="M1401" s="2">
        <v>230.27</v>
      </c>
      <c r="N1401" s="2">
        <v>46.58</v>
      </c>
      <c r="O1401" s="1" t="s">
        <v>44</v>
      </c>
      <c r="P1401" s="1" t="s">
        <v>52</v>
      </c>
      <c r="Q1401" s="1" t="s">
        <v>81</v>
      </c>
      <c r="R1401" s="3">
        <v>5</v>
      </c>
      <c r="S1401" s="3">
        <f t="shared" si="64"/>
        <v>2025</v>
      </c>
      <c r="T1401" s="3">
        <f t="shared" si="63"/>
        <v>10</v>
      </c>
      <c r="U1401" t="str">
        <f t="shared" si="65"/>
        <v>October</v>
      </c>
    </row>
    <row r="1402" spans="1:21" x14ac:dyDescent="0.3">
      <c r="A1402" t="s">
        <v>2611</v>
      </c>
      <c r="B1402" s="11">
        <v>45723</v>
      </c>
      <c r="C1402" t="s">
        <v>1393</v>
      </c>
      <c r="D1402" s="1" t="s">
        <v>201</v>
      </c>
      <c r="E1402" s="1" t="s">
        <v>21</v>
      </c>
      <c r="F1402" s="1" t="s">
        <v>22</v>
      </c>
      <c r="G1402" s="1" t="s">
        <v>227</v>
      </c>
      <c r="H1402" s="1" t="s">
        <v>167</v>
      </c>
      <c r="I1402" s="1" t="s">
        <v>67</v>
      </c>
      <c r="J1402" s="3">
        <v>2</v>
      </c>
      <c r="K1402" s="2">
        <v>60.71</v>
      </c>
      <c r="L1402" s="2">
        <v>0.1</v>
      </c>
      <c r="M1402" s="2">
        <v>109.27</v>
      </c>
      <c r="N1402" s="2">
        <v>31.77</v>
      </c>
      <c r="O1402" s="1" t="s">
        <v>44</v>
      </c>
      <c r="P1402" s="1" t="s">
        <v>136</v>
      </c>
      <c r="Q1402" s="1" t="s">
        <v>81</v>
      </c>
      <c r="R1402" s="3">
        <v>5</v>
      </c>
      <c r="S1402" s="3">
        <f t="shared" si="64"/>
        <v>2025</v>
      </c>
      <c r="T1402" s="3">
        <f t="shared" si="63"/>
        <v>3</v>
      </c>
      <c r="U1402" t="str">
        <f t="shared" si="65"/>
        <v>March</v>
      </c>
    </row>
    <row r="1403" spans="1:21" x14ac:dyDescent="0.3">
      <c r="A1403" t="s">
        <v>2612</v>
      </c>
      <c r="B1403" s="11">
        <v>45723</v>
      </c>
      <c r="C1403" t="s">
        <v>2506</v>
      </c>
      <c r="D1403" s="1" t="s">
        <v>157</v>
      </c>
      <c r="E1403" s="1" t="s">
        <v>64</v>
      </c>
      <c r="F1403" s="1" t="s">
        <v>65</v>
      </c>
      <c r="G1403" s="1" t="s">
        <v>195</v>
      </c>
      <c r="H1403" s="1" t="s">
        <v>85</v>
      </c>
      <c r="I1403" s="1" t="s">
        <v>86</v>
      </c>
      <c r="J1403" s="3">
        <v>4</v>
      </c>
      <c r="K1403" s="2">
        <v>125.99</v>
      </c>
      <c r="L1403" s="2">
        <v>0</v>
      </c>
      <c r="M1403" s="2">
        <v>503.96</v>
      </c>
      <c r="N1403" s="2">
        <v>141.9</v>
      </c>
      <c r="O1403" s="1" t="s">
        <v>44</v>
      </c>
      <c r="P1403" s="1" t="s">
        <v>27</v>
      </c>
      <c r="Q1403" s="1" t="s">
        <v>81</v>
      </c>
      <c r="R1403" s="3">
        <v>4</v>
      </c>
      <c r="S1403" s="3">
        <f t="shared" si="64"/>
        <v>2025</v>
      </c>
      <c r="T1403" s="3">
        <f t="shared" si="63"/>
        <v>3</v>
      </c>
      <c r="U1403" t="str">
        <f t="shared" si="65"/>
        <v>March</v>
      </c>
    </row>
    <row r="1404" spans="1:21" x14ac:dyDescent="0.3">
      <c r="A1404" t="s">
        <v>2613</v>
      </c>
      <c r="B1404" s="11">
        <v>45672</v>
      </c>
      <c r="C1404" t="s">
        <v>1482</v>
      </c>
      <c r="D1404" s="1" t="s">
        <v>201</v>
      </c>
      <c r="E1404" s="1" t="s">
        <v>56</v>
      </c>
      <c r="F1404" s="1" t="s">
        <v>57</v>
      </c>
      <c r="G1404" s="1" t="s">
        <v>296</v>
      </c>
      <c r="H1404" s="1" t="s">
        <v>125</v>
      </c>
      <c r="I1404" s="1" t="s">
        <v>34</v>
      </c>
      <c r="J1404" s="3">
        <v>2</v>
      </c>
      <c r="K1404" s="2">
        <v>165.85</v>
      </c>
      <c r="L1404" s="2">
        <v>0.15</v>
      </c>
      <c r="M1404" s="2">
        <v>281.94</v>
      </c>
      <c r="N1404" s="2">
        <v>55.2</v>
      </c>
      <c r="O1404" s="1" t="s">
        <v>109</v>
      </c>
      <c r="P1404" s="1" t="s">
        <v>27</v>
      </c>
      <c r="Q1404" s="1" t="s">
        <v>81</v>
      </c>
      <c r="R1404" s="3">
        <v>4</v>
      </c>
      <c r="S1404" s="3">
        <f t="shared" si="64"/>
        <v>2025</v>
      </c>
      <c r="T1404" s="3">
        <f t="shared" si="63"/>
        <v>1</v>
      </c>
      <c r="U1404" t="str">
        <f t="shared" si="65"/>
        <v>January</v>
      </c>
    </row>
    <row r="1405" spans="1:21" x14ac:dyDescent="0.3">
      <c r="A1405" t="s">
        <v>2614</v>
      </c>
      <c r="B1405" s="11">
        <v>45945</v>
      </c>
      <c r="C1405" t="s">
        <v>2615</v>
      </c>
      <c r="D1405" s="1" t="s">
        <v>149</v>
      </c>
      <c r="E1405" s="1" t="s">
        <v>64</v>
      </c>
      <c r="F1405" s="1" t="s">
        <v>65</v>
      </c>
      <c r="G1405" s="1" t="s">
        <v>77</v>
      </c>
      <c r="H1405" s="1" t="s">
        <v>108</v>
      </c>
      <c r="I1405" s="1" t="s">
        <v>86</v>
      </c>
      <c r="J1405" s="3">
        <v>4</v>
      </c>
      <c r="K1405" s="2">
        <v>156.84</v>
      </c>
      <c r="L1405" s="2">
        <v>0.2</v>
      </c>
      <c r="M1405" s="2">
        <v>501.87</v>
      </c>
      <c r="N1405" s="2">
        <v>93.11</v>
      </c>
      <c r="O1405" s="1" t="s">
        <v>44</v>
      </c>
      <c r="P1405" s="1" t="s">
        <v>27</v>
      </c>
      <c r="Q1405" s="1" t="s">
        <v>28</v>
      </c>
      <c r="R1405" s="3">
        <v>3</v>
      </c>
      <c r="S1405" s="3">
        <f t="shared" si="64"/>
        <v>2025</v>
      </c>
      <c r="T1405" s="3">
        <f t="shared" si="63"/>
        <v>10</v>
      </c>
      <c r="U1405" t="str">
        <f t="shared" si="65"/>
        <v>October</v>
      </c>
    </row>
    <row r="1406" spans="1:21" x14ac:dyDescent="0.3">
      <c r="A1406" t="s">
        <v>2616</v>
      </c>
      <c r="B1406" s="11">
        <v>45917</v>
      </c>
      <c r="C1406" t="s">
        <v>1085</v>
      </c>
      <c r="D1406" s="1" t="s">
        <v>84</v>
      </c>
      <c r="E1406" s="1" t="s">
        <v>40</v>
      </c>
      <c r="F1406" s="1" t="s">
        <v>41</v>
      </c>
      <c r="G1406" s="1" t="s">
        <v>42</v>
      </c>
      <c r="H1406" s="1" t="s">
        <v>96</v>
      </c>
      <c r="I1406" s="1" t="s">
        <v>97</v>
      </c>
      <c r="J1406" s="3">
        <v>1</v>
      </c>
      <c r="K1406" s="2">
        <v>83.22</v>
      </c>
      <c r="L1406" s="2">
        <v>0</v>
      </c>
      <c r="M1406" s="2">
        <v>83.22</v>
      </c>
      <c r="N1406" s="2">
        <v>19.850000000000001</v>
      </c>
      <c r="O1406" s="1" t="s">
        <v>44</v>
      </c>
      <c r="P1406" s="1" t="s">
        <v>27</v>
      </c>
      <c r="Q1406" s="1" t="s">
        <v>28</v>
      </c>
      <c r="R1406" s="3">
        <v>5</v>
      </c>
      <c r="S1406" s="3">
        <f t="shared" si="64"/>
        <v>2025</v>
      </c>
      <c r="T1406" s="3">
        <f t="shared" si="63"/>
        <v>9</v>
      </c>
      <c r="U1406" t="str">
        <f t="shared" si="65"/>
        <v>September</v>
      </c>
    </row>
    <row r="1407" spans="1:21" x14ac:dyDescent="0.3">
      <c r="A1407" t="s">
        <v>2617</v>
      </c>
      <c r="B1407" s="11">
        <v>45843</v>
      </c>
      <c r="C1407" t="s">
        <v>2618</v>
      </c>
      <c r="D1407" s="1" t="s">
        <v>105</v>
      </c>
      <c r="E1407" s="1" t="s">
        <v>100</v>
      </c>
      <c r="F1407" s="1" t="s">
        <v>57</v>
      </c>
      <c r="G1407" s="1" t="s">
        <v>221</v>
      </c>
      <c r="H1407" s="1" t="s">
        <v>90</v>
      </c>
      <c r="I1407" s="1" t="s">
        <v>86</v>
      </c>
      <c r="J1407" s="3">
        <v>1</v>
      </c>
      <c r="K1407" s="2">
        <v>95.22</v>
      </c>
      <c r="L1407" s="2">
        <v>0.1</v>
      </c>
      <c r="M1407" s="2">
        <v>76.180000000000007</v>
      </c>
      <c r="N1407" s="2">
        <v>20.76</v>
      </c>
      <c r="O1407" s="1" t="s">
        <v>26</v>
      </c>
      <c r="P1407" s="1" t="s">
        <v>136</v>
      </c>
      <c r="Q1407" s="1" t="s">
        <v>36</v>
      </c>
      <c r="R1407" s="3">
        <v>5</v>
      </c>
      <c r="S1407" s="3">
        <f t="shared" si="64"/>
        <v>2025</v>
      </c>
      <c r="T1407" s="3">
        <f t="shared" si="63"/>
        <v>7</v>
      </c>
      <c r="U1407" t="str">
        <f t="shared" si="65"/>
        <v>July</v>
      </c>
    </row>
    <row r="1408" spans="1:21" x14ac:dyDescent="0.3">
      <c r="A1408" t="s">
        <v>2619</v>
      </c>
      <c r="B1408" s="11">
        <v>45981</v>
      </c>
      <c r="C1408" t="s">
        <v>2620</v>
      </c>
      <c r="D1408" s="1" t="s">
        <v>89</v>
      </c>
      <c r="E1408" s="1" t="s">
        <v>64</v>
      </c>
      <c r="F1408" s="1" t="s">
        <v>65</v>
      </c>
      <c r="G1408" s="1" t="s">
        <v>77</v>
      </c>
      <c r="H1408" s="1" t="s">
        <v>33</v>
      </c>
      <c r="I1408" s="1" t="s">
        <v>34</v>
      </c>
      <c r="J1408" s="3">
        <v>3</v>
      </c>
      <c r="K1408" s="2">
        <v>40.68</v>
      </c>
      <c r="L1408" s="2">
        <v>0</v>
      </c>
      <c r="M1408" s="2">
        <v>122.04</v>
      </c>
      <c r="N1408" s="2">
        <v>20.5</v>
      </c>
      <c r="O1408" s="1" t="s">
        <v>44</v>
      </c>
      <c r="P1408" s="1" t="s">
        <v>27</v>
      </c>
      <c r="Q1408" s="1" t="s">
        <v>81</v>
      </c>
      <c r="R1408" s="3">
        <v>4</v>
      </c>
      <c r="S1408" s="3">
        <f t="shared" si="64"/>
        <v>2025</v>
      </c>
      <c r="T1408" s="3">
        <f t="shared" si="63"/>
        <v>11</v>
      </c>
      <c r="U1408" t="str">
        <f t="shared" si="65"/>
        <v>November</v>
      </c>
    </row>
    <row r="1409" spans="1:21" x14ac:dyDescent="0.3">
      <c r="A1409" t="s">
        <v>2621</v>
      </c>
      <c r="B1409" s="11">
        <v>45970</v>
      </c>
      <c r="C1409" t="s">
        <v>1960</v>
      </c>
      <c r="D1409" s="1" t="s">
        <v>89</v>
      </c>
      <c r="E1409" s="1" t="s">
        <v>123</v>
      </c>
      <c r="F1409" s="1" t="s">
        <v>57</v>
      </c>
      <c r="G1409" s="1" t="s">
        <v>337</v>
      </c>
      <c r="H1409" s="1" t="s">
        <v>33</v>
      </c>
      <c r="I1409" s="1" t="s">
        <v>34</v>
      </c>
      <c r="J1409" s="3">
        <v>1</v>
      </c>
      <c r="K1409" s="2">
        <v>40.75</v>
      </c>
      <c r="L1409" s="2">
        <v>0.05</v>
      </c>
      <c r="M1409" s="2">
        <v>38.71</v>
      </c>
      <c r="N1409" s="2">
        <v>8.52</v>
      </c>
      <c r="O1409" s="1" t="s">
        <v>44</v>
      </c>
      <c r="P1409" s="1" t="s">
        <v>52</v>
      </c>
      <c r="Q1409" s="1" t="s">
        <v>28</v>
      </c>
      <c r="R1409" s="3">
        <v>5</v>
      </c>
      <c r="S1409" s="3">
        <f t="shared" si="64"/>
        <v>2025</v>
      </c>
      <c r="T1409" s="3">
        <f t="shared" si="63"/>
        <v>11</v>
      </c>
      <c r="U1409" t="str">
        <f t="shared" si="65"/>
        <v>November</v>
      </c>
    </row>
    <row r="1410" spans="1:21" x14ac:dyDescent="0.3">
      <c r="A1410" t="s">
        <v>2622</v>
      </c>
      <c r="B1410" s="11">
        <v>45886</v>
      </c>
      <c r="C1410" t="s">
        <v>2509</v>
      </c>
      <c r="D1410" s="1" t="s">
        <v>84</v>
      </c>
      <c r="E1410" s="1" t="s">
        <v>40</v>
      </c>
      <c r="F1410" s="1" t="s">
        <v>41</v>
      </c>
      <c r="G1410" s="1" t="s">
        <v>42</v>
      </c>
      <c r="H1410" s="1" t="s">
        <v>159</v>
      </c>
      <c r="I1410" s="1" t="s">
        <v>97</v>
      </c>
      <c r="J1410" s="3">
        <v>1</v>
      </c>
      <c r="K1410" s="2">
        <v>30.33</v>
      </c>
      <c r="L1410" s="2">
        <v>0.1</v>
      </c>
      <c r="M1410" s="2">
        <v>27.29</v>
      </c>
      <c r="N1410" s="2">
        <v>10.14</v>
      </c>
      <c r="O1410" s="1" t="s">
        <v>44</v>
      </c>
      <c r="P1410" s="1" t="s">
        <v>136</v>
      </c>
      <c r="Q1410" s="1" t="s">
        <v>28</v>
      </c>
      <c r="R1410" s="3">
        <v>5</v>
      </c>
      <c r="S1410" s="3">
        <f t="shared" si="64"/>
        <v>2025</v>
      </c>
      <c r="T1410" s="3">
        <f t="shared" ref="T1410:T1473" si="66">MONTH(B1410)</f>
        <v>8</v>
      </c>
      <c r="U1410" t="str">
        <f t="shared" si="65"/>
        <v>August</v>
      </c>
    </row>
    <row r="1411" spans="1:21" x14ac:dyDescent="0.3">
      <c r="A1411" t="s">
        <v>2623</v>
      </c>
      <c r="B1411" s="11">
        <v>45988</v>
      </c>
      <c r="C1411" t="s">
        <v>2098</v>
      </c>
      <c r="D1411" s="1" t="s">
        <v>133</v>
      </c>
      <c r="E1411" s="1" t="s">
        <v>123</v>
      </c>
      <c r="F1411" s="1" t="s">
        <v>57</v>
      </c>
      <c r="G1411" s="1" t="s">
        <v>139</v>
      </c>
      <c r="H1411" s="1" t="s">
        <v>146</v>
      </c>
      <c r="I1411" s="1" t="s">
        <v>67</v>
      </c>
      <c r="J1411" s="3">
        <v>2</v>
      </c>
      <c r="K1411" s="2">
        <v>82.12</v>
      </c>
      <c r="L1411" s="2">
        <v>0</v>
      </c>
      <c r="M1411" s="2">
        <v>164.24</v>
      </c>
      <c r="N1411" s="2">
        <v>41.3</v>
      </c>
      <c r="O1411" s="1" t="s">
        <v>44</v>
      </c>
      <c r="P1411" s="1" t="s">
        <v>27</v>
      </c>
      <c r="Q1411" s="1" t="s">
        <v>81</v>
      </c>
      <c r="R1411" s="3">
        <v>3</v>
      </c>
      <c r="S1411" s="3">
        <f t="shared" ref="S1411:S1474" si="67">YEAR(B1411)</f>
        <v>2025</v>
      </c>
      <c r="T1411" s="3">
        <f t="shared" si="66"/>
        <v>11</v>
      </c>
      <c r="U1411" t="str">
        <f t="shared" ref="U1411:U1474" si="68">TEXT(B1411,"mmmm")</f>
        <v>November</v>
      </c>
    </row>
    <row r="1412" spans="1:21" x14ac:dyDescent="0.3">
      <c r="A1412" t="s">
        <v>2624</v>
      </c>
      <c r="B1412" s="11">
        <v>45738</v>
      </c>
      <c r="C1412" t="s">
        <v>385</v>
      </c>
      <c r="D1412" s="1" t="s">
        <v>260</v>
      </c>
      <c r="E1412" s="1" t="s">
        <v>40</v>
      </c>
      <c r="F1412" s="1" t="s">
        <v>41</v>
      </c>
      <c r="G1412" s="1" t="s">
        <v>216</v>
      </c>
      <c r="H1412" s="1" t="s">
        <v>96</v>
      </c>
      <c r="I1412" s="1" t="s">
        <v>97</v>
      </c>
      <c r="J1412" s="3">
        <v>2</v>
      </c>
      <c r="K1412" s="2">
        <v>85.18</v>
      </c>
      <c r="L1412" s="2">
        <v>0</v>
      </c>
      <c r="M1412" s="2">
        <v>170.36</v>
      </c>
      <c r="N1412" s="2">
        <v>38.11</v>
      </c>
      <c r="O1412" s="1" t="s">
        <v>35</v>
      </c>
      <c r="P1412" s="1" t="s">
        <v>52</v>
      </c>
      <c r="Q1412" s="1" t="s">
        <v>36</v>
      </c>
      <c r="R1412" s="3">
        <v>4</v>
      </c>
      <c r="S1412" s="3">
        <f t="shared" si="67"/>
        <v>2025</v>
      </c>
      <c r="T1412" s="3">
        <f t="shared" si="66"/>
        <v>3</v>
      </c>
      <c r="U1412" t="str">
        <f t="shared" si="68"/>
        <v>March</v>
      </c>
    </row>
    <row r="1413" spans="1:21" x14ac:dyDescent="0.3">
      <c r="A1413" t="s">
        <v>2625</v>
      </c>
      <c r="B1413" s="11">
        <v>45701</v>
      </c>
      <c r="C1413" t="s">
        <v>1497</v>
      </c>
      <c r="D1413" s="1" t="s">
        <v>118</v>
      </c>
      <c r="E1413" s="1" t="s">
        <v>106</v>
      </c>
      <c r="F1413" s="1" t="s">
        <v>65</v>
      </c>
      <c r="G1413" s="1" t="s">
        <v>107</v>
      </c>
      <c r="H1413" s="1" t="s">
        <v>102</v>
      </c>
      <c r="I1413" s="1" t="s">
        <v>34</v>
      </c>
      <c r="J1413" s="3">
        <v>2</v>
      </c>
      <c r="K1413" s="2">
        <v>52.79</v>
      </c>
      <c r="L1413" s="2">
        <v>0.25</v>
      </c>
      <c r="M1413" s="2">
        <v>79.19</v>
      </c>
      <c r="N1413" s="2">
        <v>17.2</v>
      </c>
      <c r="O1413" s="1" t="s">
        <v>35</v>
      </c>
      <c r="P1413" s="1" t="s">
        <v>27</v>
      </c>
      <c r="Q1413" s="1" t="s">
        <v>81</v>
      </c>
      <c r="R1413" s="3">
        <v>5</v>
      </c>
      <c r="S1413" s="3">
        <f t="shared" si="67"/>
        <v>2025</v>
      </c>
      <c r="T1413" s="3">
        <f t="shared" si="66"/>
        <v>2</v>
      </c>
      <c r="U1413" t="str">
        <f t="shared" si="68"/>
        <v>February</v>
      </c>
    </row>
    <row r="1414" spans="1:21" x14ac:dyDescent="0.3">
      <c r="A1414" t="s">
        <v>2626</v>
      </c>
      <c r="B1414" s="11">
        <v>45763</v>
      </c>
      <c r="C1414" t="s">
        <v>2627</v>
      </c>
      <c r="D1414" s="1" t="s">
        <v>209</v>
      </c>
      <c r="E1414" s="1" t="s">
        <v>71</v>
      </c>
      <c r="F1414" s="1" t="s">
        <v>72</v>
      </c>
      <c r="G1414" s="1" t="s">
        <v>119</v>
      </c>
      <c r="H1414" s="1" t="s">
        <v>96</v>
      </c>
      <c r="I1414" s="1" t="s">
        <v>97</v>
      </c>
      <c r="J1414" s="3">
        <v>1</v>
      </c>
      <c r="K1414" s="2">
        <v>83.46</v>
      </c>
      <c r="L1414" s="2">
        <v>0.1</v>
      </c>
      <c r="M1414" s="2">
        <v>75.11</v>
      </c>
      <c r="N1414" s="2">
        <v>20.37</v>
      </c>
      <c r="O1414" s="1" t="s">
        <v>35</v>
      </c>
      <c r="P1414" s="1" t="s">
        <v>27</v>
      </c>
      <c r="Q1414" s="1" t="s">
        <v>28</v>
      </c>
      <c r="R1414" s="3">
        <v>5</v>
      </c>
      <c r="S1414" s="3">
        <f t="shared" si="67"/>
        <v>2025</v>
      </c>
      <c r="T1414" s="3">
        <f t="shared" si="66"/>
        <v>4</v>
      </c>
      <c r="U1414" t="str">
        <f t="shared" si="68"/>
        <v>April</v>
      </c>
    </row>
    <row r="1415" spans="1:21" x14ac:dyDescent="0.3">
      <c r="A1415" t="s">
        <v>2628</v>
      </c>
      <c r="B1415" s="11">
        <v>45680</v>
      </c>
      <c r="C1415" t="s">
        <v>1624</v>
      </c>
      <c r="D1415" s="1" t="s">
        <v>93</v>
      </c>
      <c r="E1415" s="1" t="s">
        <v>40</v>
      </c>
      <c r="F1415" s="1" t="s">
        <v>41</v>
      </c>
      <c r="G1415" s="1" t="s">
        <v>186</v>
      </c>
      <c r="H1415" s="1" t="s">
        <v>146</v>
      </c>
      <c r="I1415" s="1" t="s">
        <v>67</v>
      </c>
      <c r="J1415" s="3">
        <v>2</v>
      </c>
      <c r="K1415" s="2">
        <v>75.239999999999995</v>
      </c>
      <c r="L1415" s="2">
        <v>0.2</v>
      </c>
      <c r="M1415" s="2">
        <v>120.39</v>
      </c>
      <c r="N1415" s="2">
        <v>36.08</v>
      </c>
      <c r="O1415" s="1" t="s">
        <v>35</v>
      </c>
      <c r="P1415" s="1" t="s">
        <v>27</v>
      </c>
      <c r="Q1415" s="1" t="s">
        <v>28</v>
      </c>
      <c r="R1415" s="3">
        <v>4</v>
      </c>
      <c r="S1415" s="3">
        <f t="shared" si="67"/>
        <v>2025</v>
      </c>
      <c r="T1415" s="3">
        <f t="shared" si="66"/>
        <v>1</v>
      </c>
      <c r="U1415" t="str">
        <f t="shared" si="68"/>
        <v>January</v>
      </c>
    </row>
    <row r="1416" spans="1:21" x14ac:dyDescent="0.3">
      <c r="A1416" t="s">
        <v>2629</v>
      </c>
      <c r="B1416" s="11">
        <v>45865</v>
      </c>
      <c r="C1416" t="s">
        <v>432</v>
      </c>
      <c r="D1416" s="1" t="s">
        <v>63</v>
      </c>
      <c r="E1416" s="1" t="s">
        <v>100</v>
      </c>
      <c r="F1416" s="1" t="s">
        <v>57</v>
      </c>
      <c r="G1416" s="1" t="s">
        <v>101</v>
      </c>
      <c r="H1416" s="1" t="s">
        <v>51</v>
      </c>
      <c r="I1416" s="1" t="s">
        <v>34</v>
      </c>
      <c r="J1416" s="3">
        <v>1</v>
      </c>
      <c r="K1416" s="2">
        <v>143.80000000000001</v>
      </c>
      <c r="L1416" s="2">
        <v>0</v>
      </c>
      <c r="M1416" s="2">
        <v>143.80000000000001</v>
      </c>
      <c r="N1416" s="2">
        <v>33.6</v>
      </c>
      <c r="O1416" s="1" t="s">
        <v>26</v>
      </c>
      <c r="P1416" s="1" t="s">
        <v>27</v>
      </c>
      <c r="Q1416" s="1" t="s">
        <v>36</v>
      </c>
      <c r="R1416" s="3">
        <v>5</v>
      </c>
      <c r="S1416" s="3">
        <f t="shared" si="67"/>
        <v>2025</v>
      </c>
      <c r="T1416" s="3">
        <f t="shared" si="66"/>
        <v>7</v>
      </c>
      <c r="U1416" t="str">
        <f t="shared" si="68"/>
        <v>July</v>
      </c>
    </row>
    <row r="1417" spans="1:21" x14ac:dyDescent="0.3">
      <c r="A1417" t="s">
        <v>2630</v>
      </c>
      <c r="B1417" s="11">
        <v>46006</v>
      </c>
      <c r="C1417" t="s">
        <v>1081</v>
      </c>
      <c r="D1417" s="1" t="s">
        <v>201</v>
      </c>
      <c r="E1417" s="1" t="s">
        <v>40</v>
      </c>
      <c r="F1417" s="1" t="s">
        <v>41</v>
      </c>
      <c r="G1417" s="1" t="s">
        <v>216</v>
      </c>
      <c r="H1417" s="1" t="s">
        <v>108</v>
      </c>
      <c r="I1417" s="1" t="s">
        <v>86</v>
      </c>
      <c r="J1417" s="3">
        <v>1</v>
      </c>
      <c r="K1417" s="2">
        <v>161.51</v>
      </c>
      <c r="L1417" s="2">
        <v>0.15</v>
      </c>
      <c r="M1417" s="2">
        <v>137.28</v>
      </c>
      <c r="N1417" s="2">
        <v>23.17</v>
      </c>
      <c r="O1417" s="1" t="s">
        <v>109</v>
      </c>
      <c r="P1417" s="1" t="s">
        <v>136</v>
      </c>
      <c r="Q1417" s="1" t="s">
        <v>81</v>
      </c>
      <c r="R1417" s="3">
        <v>2</v>
      </c>
      <c r="S1417" s="3">
        <f t="shared" si="67"/>
        <v>2025</v>
      </c>
      <c r="T1417" s="3">
        <f t="shared" si="66"/>
        <v>12</v>
      </c>
      <c r="U1417" t="str">
        <f t="shared" si="68"/>
        <v>December</v>
      </c>
    </row>
    <row r="1418" spans="1:21" x14ac:dyDescent="0.3">
      <c r="A1418" t="s">
        <v>2631</v>
      </c>
      <c r="B1418" s="11">
        <v>45673</v>
      </c>
      <c r="C1418" t="s">
        <v>2632</v>
      </c>
      <c r="D1418" s="1" t="s">
        <v>201</v>
      </c>
      <c r="E1418" s="1" t="s">
        <v>56</v>
      </c>
      <c r="F1418" s="1" t="s">
        <v>57</v>
      </c>
      <c r="G1418" s="1" t="s">
        <v>255</v>
      </c>
      <c r="H1418" s="1" t="s">
        <v>150</v>
      </c>
      <c r="I1418" s="1" t="s">
        <v>97</v>
      </c>
      <c r="J1418" s="3">
        <v>3</v>
      </c>
      <c r="K1418" s="2">
        <v>74.63</v>
      </c>
      <c r="L1418" s="2">
        <v>0.1</v>
      </c>
      <c r="M1418" s="2">
        <v>201.51</v>
      </c>
      <c r="N1418" s="2">
        <v>58.21</v>
      </c>
      <c r="O1418" s="1" t="s">
        <v>35</v>
      </c>
      <c r="P1418" s="1" t="s">
        <v>136</v>
      </c>
      <c r="Q1418" s="1" t="s">
        <v>36</v>
      </c>
      <c r="R1418" s="3">
        <v>3</v>
      </c>
      <c r="S1418" s="3">
        <f t="shared" si="67"/>
        <v>2025</v>
      </c>
      <c r="T1418" s="3">
        <f t="shared" si="66"/>
        <v>1</v>
      </c>
      <c r="U1418" t="str">
        <f t="shared" si="68"/>
        <v>January</v>
      </c>
    </row>
    <row r="1419" spans="1:21" x14ac:dyDescent="0.3">
      <c r="A1419" t="s">
        <v>2633</v>
      </c>
      <c r="B1419" s="11">
        <v>45705</v>
      </c>
      <c r="C1419" t="s">
        <v>1288</v>
      </c>
      <c r="D1419" s="1" t="s">
        <v>201</v>
      </c>
      <c r="E1419" s="1" t="s">
        <v>64</v>
      </c>
      <c r="F1419" s="1" t="s">
        <v>65</v>
      </c>
      <c r="G1419" s="1" t="s">
        <v>195</v>
      </c>
      <c r="H1419" s="1" t="s">
        <v>85</v>
      </c>
      <c r="I1419" s="1" t="s">
        <v>86</v>
      </c>
      <c r="J1419" s="3">
        <v>3</v>
      </c>
      <c r="K1419" s="2">
        <v>122.25</v>
      </c>
      <c r="L1419" s="2">
        <v>0.15</v>
      </c>
      <c r="M1419" s="2">
        <v>311.75</v>
      </c>
      <c r="N1419" s="2">
        <v>69.239999999999995</v>
      </c>
      <c r="O1419" s="1" t="s">
        <v>35</v>
      </c>
      <c r="P1419" s="1" t="s">
        <v>136</v>
      </c>
      <c r="Q1419" s="1" t="s">
        <v>28</v>
      </c>
      <c r="R1419" s="3">
        <v>5</v>
      </c>
      <c r="S1419" s="3">
        <f t="shared" si="67"/>
        <v>2025</v>
      </c>
      <c r="T1419" s="3">
        <f t="shared" si="66"/>
        <v>2</v>
      </c>
      <c r="U1419" t="str">
        <f t="shared" si="68"/>
        <v>February</v>
      </c>
    </row>
    <row r="1420" spans="1:21" x14ac:dyDescent="0.3">
      <c r="A1420" t="s">
        <v>2634</v>
      </c>
      <c r="B1420" s="11">
        <v>45834</v>
      </c>
      <c r="C1420" t="s">
        <v>2635</v>
      </c>
      <c r="D1420" s="1" t="s">
        <v>31</v>
      </c>
      <c r="E1420" s="1" t="s">
        <v>123</v>
      </c>
      <c r="F1420" s="1" t="s">
        <v>57</v>
      </c>
      <c r="G1420" s="1" t="s">
        <v>10547</v>
      </c>
      <c r="H1420" s="1" t="s">
        <v>85</v>
      </c>
      <c r="I1420" s="1" t="s">
        <v>86</v>
      </c>
      <c r="J1420" s="3">
        <v>2</v>
      </c>
      <c r="K1420" s="2">
        <v>120.18</v>
      </c>
      <c r="L1420" s="2">
        <v>0.1</v>
      </c>
      <c r="M1420" s="2">
        <v>216.32</v>
      </c>
      <c r="N1420" s="2">
        <v>45.1</v>
      </c>
      <c r="O1420" s="1" t="s">
        <v>35</v>
      </c>
      <c r="P1420" s="1" t="s">
        <v>27</v>
      </c>
      <c r="Q1420" s="1" t="s">
        <v>81</v>
      </c>
      <c r="R1420" s="3">
        <v>2</v>
      </c>
      <c r="S1420" s="3">
        <f t="shared" si="67"/>
        <v>2025</v>
      </c>
      <c r="T1420" s="3">
        <f t="shared" si="66"/>
        <v>6</v>
      </c>
      <c r="U1420" t="str">
        <f t="shared" si="68"/>
        <v>June</v>
      </c>
    </row>
    <row r="1421" spans="1:21" x14ac:dyDescent="0.3">
      <c r="A1421" t="s">
        <v>2636</v>
      </c>
      <c r="B1421" s="11">
        <v>46005</v>
      </c>
      <c r="C1421" t="s">
        <v>2637</v>
      </c>
      <c r="D1421" s="1" t="s">
        <v>93</v>
      </c>
      <c r="E1421" s="1" t="s">
        <v>123</v>
      </c>
      <c r="F1421" s="1" t="s">
        <v>57</v>
      </c>
      <c r="G1421" s="1" t="s">
        <v>170</v>
      </c>
      <c r="H1421" s="1" t="s">
        <v>43</v>
      </c>
      <c r="I1421" s="1" t="s">
        <v>34</v>
      </c>
      <c r="J1421" s="3">
        <v>2</v>
      </c>
      <c r="K1421" s="2">
        <v>91.47</v>
      </c>
      <c r="L1421" s="2">
        <v>0.1</v>
      </c>
      <c r="M1421" s="2">
        <v>164.64</v>
      </c>
      <c r="N1421" s="2">
        <v>38.6</v>
      </c>
      <c r="O1421" s="1" t="s">
        <v>80</v>
      </c>
      <c r="P1421" s="1" t="s">
        <v>27</v>
      </c>
      <c r="Q1421" s="1" t="s">
        <v>28</v>
      </c>
      <c r="R1421" s="3">
        <v>4</v>
      </c>
      <c r="S1421" s="3">
        <f t="shared" si="67"/>
        <v>2025</v>
      </c>
      <c r="T1421" s="3">
        <f t="shared" si="66"/>
        <v>12</v>
      </c>
      <c r="U1421" t="str">
        <f t="shared" si="68"/>
        <v>December</v>
      </c>
    </row>
    <row r="1422" spans="1:21" x14ac:dyDescent="0.3">
      <c r="A1422" t="s">
        <v>2638</v>
      </c>
      <c r="B1422" s="11">
        <v>45781</v>
      </c>
      <c r="C1422" t="s">
        <v>2639</v>
      </c>
      <c r="D1422" s="1" t="s">
        <v>157</v>
      </c>
      <c r="E1422" s="1" t="s">
        <v>48</v>
      </c>
      <c r="F1422" s="1" t="s">
        <v>49</v>
      </c>
      <c r="G1422" s="1" t="s">
        <v>340</v>
      </c>
      <c r="H1422" s="1" t="s">
        <v>96</v>
      </c>
      <c r="I1422" s="1" t="s">
        <v>97</v>
      </c>
      <c r="J1422" s="3">
        <v>2</v>
      </c>
      <c r="K1422" s="2">
        <v>75.86</v>
      </c>
      <c r="L1422" s="2">
        <v>0.1</v>
      </c>
      <c r="M1422" s="2">
        <v>136.54</v>
      </c>
      <c r="N1422" s="2">
        <v>32.75</v>
      </c>
      <c r="O1422" s="1" t="s">
        <v>80</v>
      </c>
      <c r="P1422" s="1" t="s">
        <v>27</v>
      </c>
      <c r="Q1422" s="1" t="s">
        <v>36</v>
      </c>
      <c r="R1422" s="3">
        <v>2</v>
      </c>
      <c r="S1422" s="3">
        <f t="shared" si="67"/>
        <v>2025</v>
      </c>
      <c r="T1422" s="3">
        <f t="shared" si="66"/>
        <v>5</v>
      </c>
      <c r="U1422" t="str">
        <f t="shared" si="68"/>
        <v>May</v>
      </c>
    </row>
    <row r="1423" spans="1:21" x14ac:dyDescent="0.3">
      <c r="A1423" t="s">
        <v>2640</v>
      </c>
      <c r="B1423" s="11">
        <v>45856</v>
      </c>
      <c r="C1423" t="s">
        <v>2641</v>
      </c>
      <c r="D1423" s="1" t="s">
        <v>189</v>
      </c>
      <c r="E1423" s="1" t="s">
        <v>56</v>
      </c>
      <c r="F1423" s="1" t="s">
        <v>57</v>
      </c>
      <c r="G1423" s="1" t="s">
        <v>255</v>
      </c>
      <c r="H1423" s="1" t="s">
        <v>182</v>
      </c>
      <c r="I1423" s="1" t="s">
        <v>34</v>
      </c>
      <c r="J1423" s="3">
        <v>5</v>
      </c>
      <c r="K1423" s="2">
        <v>69.650000000000006</v>
      </c>
      <c r="L1423" s="2">
        <v>0.1</v>
      </c>
      <c r="M1423" s="2">
        <v>313.44</v>
      </c>
      <c r="N1423" s="2">
        <v>85.56</v>
      </c>
      <c r="O1423" s="1" t="s">
        <v>26</v>
      </c>
      <c r="P1423" s="1" t="s">
        <v>136</v>
      </c>
      <c r="Q1423" s="1" t="s">
        <v>28</v>
      </c>
      <c r="R1423" s="3">
        <v>3</v>
      </c>
      <c r="S1423" s="3">
        <f t="shared" si="67"/>
        <v>2025</v>
      </c>
      <c r="T1423" s="3">
        <f t="shared" si="66"/>
        <v>7</v>
      </c>
      <c r="U1423" t="str">
        <f t="shared" si="68"/>
        <v>July</v>
      </c>
    </row>
    <row r="1424" spans="1:21" x14ac:dyDescent="0.3">
      <c r="A1424" t="s">
        <v>2642</v>
      </c>
      <c r="B1424" s="11">
        <v>45674</v>
      </c>
      <c r="C1424" t="s">
        <v>1493</v>
      </c>
      <c r="D1424" s="1" t="s">
        <v>292</v>
      </c>
      <c r="E1424" s="1" t="s">
        <v>56</v>
      </c>
      <c r="F1424" s="1" t="s">
        <v>57</v>
      </c>
      <c r="G1424" s="1" t="s">
        <v>58</v>
      </c>
      <c r="H1424" s="1" t="s">
        <v>66</v>
      </c>
      <c r="I1424" s="1" t="s">
        <v>67</v>
      </c>
      <c r="J1424" s="3">
        <v>1</v>
      </c>
      <c r="K1424" s="2">
        <v>54</v>
      </c>
      <c r="L1424" s="2">
        <v>0.1</v>
      </c>
      <c r="M1424" s="2">
        <v>48.6</v>
      </c>
      <c r="N1424" s="2">
        <v>12.34</v>
      </c>
      <c r="O1424" s="1" t="s">
        <v>44</v>
      </c>
      <c r="P1424" s="1" t="s">
        <v>27</v>
      </c>
      <c r="Q1424" s="1" t="s">
        <v>28</v>
      </c>
      <c r="R1424" s="3">
        <v>5</v>
      </c>
      <c r="S1424" s="3">
        <f t="shared" si="67"/>
        <v>2025</v>
      </c>
      <c r="T1424" s="3">
        <f t="shared" si="66"/>
        <v>1</v>
      </c>
      <c r="U1424" t="str">
        <f t="shared" si="68"/>
        <v>January</v>
      </c>
    </row>
    <row r="1425" spans="1:21" x14ac:dyDescent="0.3">
      <c r="A1425" t="s">
        <v>2643</v>
      </c>
      <c r="B1425" s="11">
        <v>45716</v>
      </c>
      <c r="C1425" t="s">
        <v>1921</v>
      </c>
      <c r="D1425" s="1" t="s">
        <v>166</v>
      </c>
      <c r="E1425" s="1" t="s">
        <v>100</v>
      </c>
      <c r="F1425" s="1" t="s">
        <v>57</v>
      </c>
      <c r="G1425" s="1" t="s">
        <v>154</v>
      </c>
      <c r="H1425" s="1" t="s">
        <v>150</v>
      </c>
      <c r="I1425" s="1" t="s">
        <v>97</v>
      </c>
      <c r="J1425" s="3">
        <v>2</v>
      </c>
      <c r="K1425" s="2">
        <v>71.33</v>
      </c>
      <c r="L1425" s="2">
        <v>0.25</v>
      </c>
      <c r="M1425" s="2">
        <v>106.99</v>
      </c>
      <c r="N1425" s="2">
        <v>33.090000000000003</v>
      </c>
      <c r="O1425" s="1" t="s">
        <v>35</v>
      </c>
      <c r="P1425" s="1" t="s">
        <v>136</v>
      </c>
      <c r="Q1425" s="1" t="s">
        <v>28</v>
      </c>
      <c r="R1425" s="3">
        <v>4</v>
      </c>
      <c r="S1425" s="3">
        <f t="shared" si="67"/>
        <v>2025</v>
      </c>
      <c r="T1425" s="3">
        <f t="shared" si="66"/>
        <v>2</v>
      </c>
      <c r="U1425" t="str">
        <f t="shared" si="68"/>
        <v>February</v>
      </c>
    </row>
    <row r="1426" spans="1:21" x14ac:dyDescent="0.3">
      <c r="A1426" t="s">
        <v>2644</v>
      </c>
      <c r="B1426" s="11">
        <v>46019</v>
      </c>
      <c r="C1426" t="s">
        <v>529</v>
      </c>
      <c r="D1426" s="1" t="s">
        <v>133</v>
      </c>
      <c r="E1426" s="1" t="s">
        <v>48</v>
      </c>
      <c r="F1426" s="1" t="s">
        <v>49</v>
      </c>
      <c r="G1426" s="1" t="s">
        <v>134</v>
      </c>
      <c r="H1426" s="1" t="s">
        <v>182</v>
      </c>
      <c r="I1426" s="1" t="s">
        <v>34</v>
      </c>
      <c r="J1426" s="3">
        <v>3</v>
      </c>
      <c r="K1426" s="2">
        <v>65.17</v>
      </c>
      <c r="L1426" s="2">
        <v>0.1</v>
      </c>
      <c r="M1426" s="2">
        <v>175.96</v>
      </c>
      <c r="N1426" s="2">
        <v>43.78</v>
      </c>
      <c r="O1426" s="1" t="s">
        <v>35</v>
      </c>
      <c r="P1426" s="1" t="s">
        <v>27</v>
      </c>
      <c r="Q1426" s="1" t="s">
        <v>81</v>
      </c>
      <c r="R1426" s="3">
        <v>5</v>
      </c>
      <c r="S1426" s="3">
        <f t="shared" si="67"/>
        <v>2025</v>
      </c>
      <c r="T1426" s="3">
        <f t="shared" si="66"/>
        <v>12</v>
      </c>
      <c r="U1426" t="str">
        <f t="shared" si="68"/>
        <v>December</v>
      </c>
    </row>
    <row r="1427" spans="1:21" x14ac:dyDescent="0.3">
      <c r="A1427" t="s">
        <v>2645</v>
      </c>
      <c r="B1427" s="11">
        <v>46013</v>
      </c>
      <c r="C1427" t="s">
        <v>2187</v>
      </c>
      <c r="D1427" s="1" t="s">
        <v>76</v>
      </c>
      <c r="E1427" s="1" t="s">
        <v>71</v>
      </c>
      <c r="F1427" s="1" t="s">
        <v>72</v>
      </c>
      <c r="G1427" s="1" t="s">
        <v>73</v>
      </c>
      <c r="H1427" s="1" t="s">
        <v>78</v>
      </c>
      <c r="I1427" s="1" t="s">
        <v>79</v>
      </c>
      <c r="J1427" s="3">
        <v>1</v>
      </c>
      <c r="K1427" s="2">
        <v>18.78</v>
      </c>
      <c r="L1427" s="2">
        <v>0.1</v>
      </c>
      <c r="M1427" s="2">
        <v>16.899999999999999</v>
      </c>
      <c r="N1427" s="2">
        <v>5.62</v>
      </c>
      <c r="O1427" s="1" t="s">
        <v>80</v>
      </c>
      <c r="P1427" s="1" t="s">
        <v>27</v>
      </c>
      <c r="Q1427" s="1" t="s">
        <v>36</v>
      </c>
      <c r="R1427" s="3">
        <v>4</v>
      </c>
      <c r="S1427" s="3">
        <f t="shared" si="67"/>
        <v>2025</v>
      </c>
      <c r="T1427" s="3">
        <f t="shared" si="66"/>
        <v>12</v>
      </c>
      <c r="U1427" t="str">
        <f t="shared" si="68"/>
        <v>December</v>
      </c>
    </row>
    <row r="1428" spans="1:21" x14ac:dyDescent="0.3">
      <c r="A1428" t="s">
        <v>2646</v>
      </c>
      <c r="B1428" s="11">
        <v>45659</v>
      </c>
      <c r="C1428" t="s">
        <v>2647</v>
      </c>
      <c r="D1428" s="1" t="s">
        <v>20</v>
      </c>
      <c r="E1428" s="1" t="s">
        <v>64</v>
      </c>
      <c r="F1428" s="1" t="s">
        <v>65</v>
      </c>
      <c r="G1428" s="1" t="s">
        <v>158</v>
      </c>
      <c r="H1428" s="1" t="s">
        <v>66</v>
      </c>
      <c r="I1428" s="1" t="s">
        <v>67</v>
      </c>
      <c r="J1428" s="3">
        <v>2</v>
      </c>
      <c r="K1428" s="2">
        <v>52.18</v>
      </c>
      <c r="L1428" s="2">
        <v>0.15</v>
      </c>
      <c r="M1428" s="2">
        <v>88.7</v>
      </c>
      <c r="N1428" s="2">
        <v>21.73</v>
      </c>
      <c r="O1428" s="1" t="s">
        <v>80</v>
      </c>
      <c r="P1428" s="1" t="s">
        <v>27</v>
      </c>
      <c r="Q1428" s="1" t="s">
        <v>36</v>
      </c>
      <c r="R1428" s="3">
        <v>1</v>
      </c>
      <c r="S1428" s="3">
        <f t="shared" si="67"/>
        <v>2025</v>
      </c>
      <c r="T1428" s="3">
        <f t="shared" si="66"/>
        <v>1</v>
      </c>
      <c r="U1428" t="str">
        <f t="shared" si="68"/>
        <v>January</v>
      </c>
    </row>
    <row r="1429" spans="1:21" x14ac:dyDescent="0.3">
      <c r="A1429" t="s">
        <v>2648</v>
      </c>
      <c r="B1429" s="11">
        <v>46010</v>
      </c>
      <c r="C1429" t="s">
        <v>945</v>
      </c>
      <c r="D1429" s="1" t="s">
        <v>178</v>
      </c>
      <c r="E1429" s="1" t="s">
        <v>143</v>
      </c>
      <c r="F1429" s="1" t="s">
        <v>144</v>
      </c>
      <c r="G1429" s="1" t="s">
        <v>198</v>
      </c>
      <c r="H1429" s="1" t="s">
        <v>102</v>
      </c>
      <c r="I1429" s="1" t="s">
        <v>34</v>
      </c>
      <c r="J1429" s="3">
        <v>4</v>
      </c>
      <c r="K1429" s="2">
        <v>51.93</v>
      </c>
      <c r="L1429" s="2">
        <v>0</v>
      </c>
      <c r="M1429" s="2">
        <v>207.71</v>
      </c>
      <c r="N1429" s="2">
        <v>47.48</v>
      </c>
      <c r="O1429" s="1" t="s">
        <v>35</v>
      </c>
      <c r="P1429" s="1" t="s">
        <v>27</v>
      </c>
      <c r="Q1429" s="1" t="s">
        <v>81</v>
      </c>
      <c r="R1429" s="3">
        <v>3</v>
      </c>
      <c r="S1429" s="3">
        <f t="shared" si="67"/>
        <v>2025</v>
      </c>
      <c r="T1429" s="3">
        <f t="shared" si="66"/>
        <v>12</v>
      </c>
      <c r="U1429" t="str">
        <f t="shared" si="68"/>
        <v>December</v>
      </c>
    </row>
    <row r="1430" spans="1:21" x14ac:dyDescent="0.3">
      <c r="A1430" t="s">
        <v>2649</v>
      </c>
      <c r="B1430" s="11">
        <v>45907</v>
      </c>
      <c r="C1430" t="s">
        <v>2650</v>
      </c>
      <c r="D1430" s="1" t="s">
        <v>185</v>
      </c>
      <c r="E1430" s="1" t="s">
        <v>100</v>
      </c>
      <c r="F1430" s="1" t="s">
        <v>57</v>
      </c>
      <c r="G1430" s="1" t="s">
        <v>154</v>
      </c>
      <c r="H1430" s="1" t="s">
        <v>96</v>
      </c>
      <c r="I1430" s="1" t="s">
        <v>97</v>
      </c>
      <c r="J1430" s="3">
        <v>1</v>
      </c>
      <c r="K1430" s="2">
        <v>76.92</v>
      </c>
      <c r="L1430" s="2">
        <v>0.1</v>
      </c>
      <c r="M1430" s="2">
        <v>69.23</v>
      </c>
      <c r="N1430" s="2">
        <v>17.54</v>
      </c>
      <c r="O1430" s="1" t="s">
        <v>80</v>
      </c>
      <c r="P1430" s="1" t="s">
        <v>52</v>
      </c>
      <c r="Q1430" s="1" t="s">
        <v>81</v>
      </c>
      <c r="R1430" s="3">
        <v>4</v>
      </c>
      <c r="S1430" s="3">
        <f t="shared" si="67"/>
        <v>2025</v>
      </c>
      <c r="T1430" s="3">
        <f t="shared" si="66"/>
        <v>9</v>
      </c>
      <c r="U1430" t="str">
        <f t="shared" si="68"/>
        <v>September</v>
      </c>
    </row>
    <row r="1431" spans="1:21" x14ac:dyDescent="0.3">
      <c r="A1431" t="s">
        <v>2651</v>
      </c>
      <c r="B1431" s="11">
        <v>45988</v>
      </c>
      <c r="C1431" t="s">
        <v>639</v>
      </c>
      <c r="D1431" s="1" t="s">
        <v>47</v>
      </c>
      <c r="E1431" s="1" t="s">
        <v>94</v>
      </c>
      <c r="F1431" s="1" t="s">
        <v>95</v>
      </c>
      <c r="G1431" s="1" t="s">
        <v>94</v>
      </c>
      <c r="H1431" s="1" t="s">
        <v>125</v>
      </c>
      <c r="I1431" s="1" t="s">
        <v>34</v>
      </c>
      <c r="J1431" s="3">
        <v>1</v>
      </c>
      <c r="K1431" s="2">
        <v>160.85</v>
      </c>
      <c r="L1431" s="2">
        <v>0.1</v>
      </c>
      <c r="M1431" s="2">
        <v>144.76</v>
      </c>
      <c r="N1431" s="2">
        <v>27.66</v>
      </c>
      <c r="O1431" s="1" t="s">
        <v>35</v>
      </c>
      <c r="P1431" s="1" t="s">
        <v>27</v>
      </c>
      <c r="Q1431" s="1" t="s">
        <v>81</v>
      </c>
      <c r="R1431" s="3">
        <v>4</v>
      </c>
      <c r="S1431" s="3">
        <f t="shared" si="67"/>
        <v>2025</v>
      </c>
      <c r="T1431" s="3">
        <f t="shared" si="66"/>
        <v>11</v>
      </c>
      <c r="U1431" t="str">
        <f t="shared" si="68"/>
        <v>November</v>
      </c>
    </row>
    <row r="1432" spans="1:21" x14ac:dyDescent="0.3">
      <c r="A1432" t="s">
        <v>2652</v>
      </c>
      <c r="B1432" s="11">
        <v>45835</v>
      </c>
      <c r="C1432" t="s">
        <v>2653</v>
      </c>
      <c r="D1432" s="1" t="s">
        <v>47</v>
      </c>
      <c r="E1432" s="1" t="s">
        <v>94</v>
      </c>
      <c r="F1432" s="1" t="s">
        <v>95</v>
      </c>
      <c r="G1432" s="1" t="s">
        <v>94</v>
      </c>
      <c r="H1432" s="1" t="s">
        <v>66</v>
      </c>
      <c r="I1432" s="1" t="s">
        <v>67</v>
      </c>
      <c r="J1432" s="3">
        <v>1</v>
      </c>
      <c r="K1432" s="2">
        <v>53.07</v>
      </c>
      <c r="L1432" s="2">
        <v>0.25</v>
      </c>
      <c r="M1432" s="2">
        <v>39.81</v>
      </c>
      <c r="N1432" s="2">
        <v>14.19</v>
      </c>
      <c r="O1432" s="1" t="s">
        <v>26</v>
      </c>
      <c r="P1432" s="1" t="s">
        <v>136</v>
      </c>
      <c r="Q1432" s="1" t="s">
        <v>28</v>
      </c>
      <c r="R1432" s="3">
        <v>5</v>
      </c>
      <c r="S1432" s="3">
        <f t="shared" si="67"/>
        <v>2025</v>
      </c>
      <c r="T1432" s="3">
        <f t="shared" si="66"/>
        <v>6</v>
      </c>
      <c r="U1432" t="str">
        <f t="shared" si="68"/>
        <v>June</v>
      </c>
    </row>
    <row r="1433" spans="1:21" x14ac:dyDescent="0.3">
      <c r="A1433" t="s">
        <v>2654</v>
      </c>
      <c r="B1433" s="11">
        <v>45859</v>
      </c>
      <c r="C1433" t="s">
        <v>670</v>
      </c>
      <c r="D1433" s="1" t="s">
        <v>153</v>
      </c>
      <c r="E1433" s="1" t="s">
        <v>40</v>
      </c>
      <c r="F1433" s="1" t="s">
        <v>41</v>
      </c>
      <c r="G1433" s="1" t="s">
        <v>186</v>
      </c>
      <c r="H1433" s="1" t="s">
        <v>146</v>
      </c>
      <c r="I1433" s="1" t="s">
        <v>67</v>
      </c>
      <c r="J1433" s="3">
        <v>2</v>
      </c>
      <c r="K1433" s="2">
        <v>73.86</v>
      </c>
      <c r="L1433" s="2">
        <v>0</v>
      </c>
      <c r="M1433" s="2">
        <v>147.72999999999999</v>
      </c>
      <c r="N1433" s="2">
        <v>30.44</v>
      </c>
      <c r="O1433" s="1" t="s">
        <v>80</v>
      </c>
      <c r="P1433" s="1" t="s">
        <v>27</v>
      </c>
      <c r="Q1433" s="1" t="s">
        <v>36</v>
      </c>
      <c r="R1433" s="3">
        <v>5</v>
      </c>
      <c r="S1433" s="3">
        <f t="shared" si="67"/>
        <v>2025</v>
      </c>
      <c r="T1433" s="3">
        <f t="shared" si="66"/>
        <v>7</v>
      </c>
      <c r="U1433" t="str">
        <f t="shared" si="68"/>
        <v>July</v>
      </c>
    </row>
    <row r="1434" spans="1:21" x14ac:dyDescent="0.3">
      <c r="A1434" t="s">
        <v>2655</v>
      </c>
      <c r="B1434" s="11">
        <v>45849</v>
      </c>
      <c r="C1434" t="s">
        <v>2656</v>
      </c>
      <c r="D1434" s="1" t="s">
        <v>89</v>
      </c>
      <c r="E1434" s="1" t="s">
        <v>21</v>
      </c>
      <c r="F1434" s="1" t="s">
        <v>22</v>
      </c>
      <c r="G1434" s="1" t="s">
        <v>320</v>
      </c>
      <c r="H1434" s="1" t="s">
        <v>33</v>
      </c>
      <c r="I1434" s="1" t="s">
        <v>34</v>
      </c>
      <c r="J1434" s="3">
        <v>2</v>
      </c>
      <c r="K1434" s="2">
        <v>42.53</v>
      </c>
      <c r="L1434" s="2">
        <v>0.05</v>
      </c>
      <c r="M1434" s="2">
        <v>80.8</v>
      </c>
      <c r="N1434" s="2">
        <v>15.63</v>
      </c>
      <c r="O1434" s="1" t="s">
        <v>224</v>
      </c>
      <c r="P1434" s="1" t="s">
        <v>52</v>
      </c>
      <c r="Q1434" s="1" t="s">
        <v>28</v>
      </c>
      <c r="R1434" s="3">
        <v>5</v>
      </c>
      <c r="S1434" s="3">
        <f t="shared" si="67"/>
        <v>2025</v>
      </c>
      <c r="T1434" s="3">
        <f t="shared" si="66"/>
        <v>7</v>
      </c>
      <c r="U1434" t="str">
        <f t="shared" si="68"/>
        <v>July</v>
      </c>
    </row>
    <row r="1435" spans="1:21" x14ac:dyDescent="0.3">
      <c r="A1435" t="s">
        <v>2657</v>
      </c>
      <c r="B1435" s="11">
        <v>45918</v>
      </c>
      <c r="C1435" t="s">
        <v>2658</v>
      </c>
      <c r="D1435" s="1" t="s">
        <v>175</v>
      </c>
      <c r="E1435" s="1" t="s">
        <v>64</v>
      </c>
      <c r="F1435" s="1" t="s">
        <v>65</v>
      </c>
      <c r="G1435" s="1" t="s">
        <v>112</v>
      </c>
      <c r="H1435" s="1" t="s">
        <v>146</v>
      </c>
      <c r="I1435" s="1" t="s">
        <v>67</v>
      </c>
      <c r="J1435" s="3">
        <v>1</v>
      </c>
      <c r="K1435" s="2">
        <v>77.13</v>
      </c>
      <c r="L1435" s="2">
        <v>0</v>
      </c>
      <c r="M1435" s="2">
        <v>77.13</v>
      </c>
      <c r="N1435" s="2">
        <v>18.46</v>
      </c>
      <c r="O1435" s="1" t="s">
        <v>26</v>
      </c>
      <c r="P1435" s="1" t="s">
        <v>27</v>
      </c>
      <c r="Q1435" s="1" t="s">
        <v>28</v>
      </c>
      <c r="R1435" s="3">
        <v>5</v>
      </c>
      <c r="S1435" s="3">
        <f t="shared" si="67"/>
        <v>2025</v>
      </c>
      <c r="T1435" s="3">
        <f t="shared" si="66"/>
        <v>9</v>
      </c>
      <c r="U1435" t="str">
        <f t="shared" si="68"/>
        <v>September</v>
      </c>
    </row>
    <row r="1436" spans="1:21" x14ac:dyDescent="0.3">
      <c r="A1436" t="s">
        <v>2659</v>
      </c>
      <c r="B1436" s="11">
        <v>45712</v>
      </c>
      <c r="C1436" t="s">
        <v>2660</v>
      </c>
      <c r="D1436" s="1" t="s">
        <v>118</v>
      </c>
      <c r="E1436" s="1" t="s">
        <v>64</v>
      </c>
      <c r="F1436" s="1" t="s">
        <v>65</v>
      </c>
      <c r="G1436" s="1" t="s">
        <v>213</v>
      </c>
      <c r="H1436" s="1" t="s">
        <v>159</v>
      </c>
      <c r="I1436" s="1" t="s">
        <v>97</v>
      </c>
      <c r="J1436" s="3">
        <v>2</v>
      </c>
      <c r="K1436" s="2">
        <v>28.24</v>
      </c>
      <c r="L1436" s="2">
        <v>0.15</v>
      </c>
      <c r="M1436" s="2">
        <v>48.01</v>
      </c>
      <c r="N1436" s="2">
        <v>14.57</v>
      </c>
      <c r="O1436" s="1" t="s">
        <v>35</v>
      </c>
      <c r="P1436" s="1" t="s">
        <v>27</v>
      </c>
      <c r="Q1436" s="1" t="s">
        <v>28</v>
      </c>
      <c r="R1436" s="3">
        <v>2</v>
      </c>
      <c r="S1436" s="3">
        <f t="shared" si="67"/>
        <v>2025</v>
      </c>
      <c r="T1436" s="3">
        <f t="shared" si="66"/>
        <v>2</v>
      </c>
      <c r="U1436" t="str">
        <f t="shared" si="68"/>
        <v>February</v>
      </c>
    </row>
    <row r="1437" spans="1:21" x14ac:dyDescent="0.3">
      <c r="A1437" t="s">
        <v>2661</v>
      </c>
      <c r="B1437" s="11">
        <v>45669</v>
      </c>
      <c r="C1437" t="s">
        <v>1849</v>
      </c>
      <c r="D1437" s="1" t="s">
        <v>201</v>
      </c>
      <c r="E1437" s="1" t="s">
        <v>64</v>
      </c>
      <c r="F1437" s="1" t="s">
        <v>65</v>
      </c>
      <c r="G1437" s="1" t="s">
        <v>213</v>
      </c>
      <c r="H1437" s="1" t="s">
        <v>146</v>
      </c>
      <c r="I1437" s="1" t="s">
        <v>67</v>
      </c>
      <c r="J1437" s="3">
        <v>1</v>
      </c>
      <c r="K1437" s="2">
        <v>73.849999999999994</v>
      </c>
      <c r="L1437" s="2">
        <v>0.15</v>
      </c>
      <c r="M1437" s="2">
        <v>62.78</v>
      </c>
      <c r="N1437" s="2">
        <v>14.84</v>
      </c>
      <c r="O1437" s="1" t="s">
        <v>44</v>
      </c>
      <c r="P1437" s="1" t="s">
        <v>52</v>
      </c>
      <c r="Q1437" s="1" t="s">
        <v>28</v>
      </c>
      <c r="R1437" s="3">
        <v>2</v>
      </c>
      <c r="S1437" s="3">
        <f t="shared" si="67"/>
        <v>2025</v>
      </c>
      <c r="T1437" s="3">
        <f t="shared" si="66"/>
        <v>1</v>
      </c>
      <c r="U1437" t="str">
        <f t="shared" si="68"/>
        <v>January</v>
      </c>
    </row>
    <row r="1438" spans="1:21" x14ac:dyDescent="0.3">
      <c r="A1438" t="s">
        <v>2662</v>
      </c>
      <c r="B1438" s="11">
        <v>45778</v>
      </c>
      <c r="C1438" t="s">
        <v>2219</v>
      </c>
      <c r="D1438" s="1" t="s">
        <v>20</v>
      </c>
      <c r="E1438" s="1" t="s">
        <v>21</v>
      </c>
      <c r="F1438" s="1" t="s">
        <v>22</v>
      </c>
      <c r="G1438" s="1" t="s">
        <v>320</v>
      </c>
      <c r="H1438" s="1" t="s">
        <v>182</v>
      </c>
      <c r="I1438" s="1" t="s">
        <v>34</v>
      </c>
      <c r="J1438" s="3">
        <v>2</v>
      </c>
      <c r="K1438" s="2">
        <v>74.260000000000005</v>
      </c>
      <c r="L1438" s="2">
        <v>0.1</v>
      </c>
      <c r="M1438" s="2">
        <v>133.66999999999999</v>
      </c>
      <c r="N1438" s="2">
        <v>40.96</v>
      </c>
      <c r="O1438" s="1" t="s">
        <v>26</v>
      </c>
      <c r="P1438" s="1" t="s">
        <v>136</v>
      </c>
      <c r="Q1438" s="1" t="s">
        <v>28</v>
      </c>
      <c r="R1438" s="3">
        <v>5</v>
      </c>
      <c r="S1438" s="3">
        <f t="shared" si="67"/>
        <v>2025</v>
      </c>
      <c r="T1438" s="3">
        <f t="shared" si="66"/>
        <v>5</v>
      </c>
      <c r="U1438" t="str">
        <f t="shared" si="68"/>
        <v>May</v>
      </c>
    </row>
    <row r="1439" spans="1:21" x14ac:dyDescent="0.3">
      <c r="A1439" t="s">
        <v>2663</v>
      </c>
      <c r="B1439" s="11">
        <v>45933</v>
      </c>
      <c r="C1439" t="s">
        <v>1381</v>
      </c>
      <c r="D1439" s="1" t="s">
        <v>47</v>
      </c>
      <c r="E1439" s="1" t="s">
        <v>64</v>
      </c>
      <c r="F1439" s="1" t="s">
        <v>65</v>
      </c>
      <c r="G1439" s="1" t="s">
        <v>213</v>
      </c>
      <c r="H1439" s="1" t="s">
        <v>182</v>
      </c>
      <c r="I1439" s="1" t="s">
        <v>34</v>
      </c>
      <c r="J1439" s="3">
        <v>2</v>
      </c>
      <c r="K1439" s="2">
        <v>67.95</v>
      </c>
      <c r="L1439" s="2">
        <v>0.1</v>
      </c>
      <c r="M1439" s="2">
        <v>122.32</v>
      </c>
      <c r="N1439" s="2">
        <v>36.28</v>
      </c>
      <c r="O1439" s="1" t="s">
        <v>80</v>
      </c>
      <c r="P1439" s="1" t="s">
        <v>27</v>
      </c>
      <c r="Q1439" s="1" t="s">
        <v>28</v>
      </c>
      <c r="R1439" s="3">
        <v>2</v>
      </c>
      <c r="S1439" s="3">
        <f t="shared" si="67"/>
        <v>2025</v>
      </c>
      <c r="T1439" s="3">
        <f t="shared" si="66"/>
        <v>10</v>
      </c>
      <c r="U1439" t="str">
        <f t="shared" si="68"/>
        <v>October</v>
      </c>
    </row>
    <row r="1440" spans="1:21" x14ac:dyDescent="0.3">
      <c r="A1440" t="s">
        <v>2664</v>
      </c>
      <c r="B1440" s="11">
        <v>45736</v>
      </c>
      <c r="C1440" t="s">
        <v>1282</v>
      </c>
      <c r="D1440" s="1" t="s">
        <v>315</v>
      </c>
      <c r="E1440" s="1" t="s">
        <v>40</v>
      </c>
      <c r="F1440" s="1" t="s">
        <v>41</v>
      </c>
      <c r="G1440" s="1" t="s">
        <v>42</v>
      </c>
      <c r="H1440" s="1" t="s">
        <v>33</v>
      </c>
      <c r="I1440" s="1" t="s">
        <v>34</v>
      </c>
      <c r="J1440" s="3">
        <v>2</v>
      </c>
      <c r="K1440" s="2">
        <v>42.74</v>
      </c>
      <c r="L1440" s="2">
        <v>0</v>
      </c>
      <c r="M1440" s="2">
        <v>85.48</v>
      </c>
      <c r="N1440" s="2">
        <v>13.14</v>
      </c>
      <c r="O1440" s="1" t="s">
        <v>26</v>
      </c>
      <c r="P1440" s="1" t="s">
        <v>27</v>
      </c>
      <c r="Q1440" s="1" t="s">
        <v>36</v>
      </c>
      <c r="R1440" s="3">
        <v>3</v>
      </c>
      <c r="S1440" s="3">
        <f t="shared" si="67"/>
        <v>2025</v>
      </c>
      <c r="T1440" s="3">
        <f t="shared" si="66"/>
        <v>3</v>
      </c>
      <c r="U1440" t="str">
        <f t="shared" si="68"/>
        <v>March</v>
      </c>
    </row>
    <row r="1441" spans="1:21" x14ac:dyDescent="0.3">
      <c r="A1441" t="s">
        <v>2665</v>
      </c>
      <c r="B1441" s="11">
        <v>45921</v>
      </c>
      <c r="C1441" t="s">
        <v>2666</v>
      </c>
      <c r="D1441" s="1" t="s">
        <v>63</v>
      </c>
      <c r="E1441" s="1" t="s">
        <v>21</v>
      </c>
      <c r="F1441" s="1" t="s">
        <v>22</v>
      </c>
      <c r="G1441" s="1" t="s">
        <v>32</v>
      </c>
      <c r="H1441" s="1" t="s">
        <v>24</v>
      </c>
      <c r="I1441" s="1" t="s">
        <v>25</v>
      </c>
      <c r="J1441" s="3">
        <v>1</v>
      </c>
      <c r="K1441" s="2">
        <v>42.34</v>
      </c>
      <c r="L1441" s="2">
        <v>0.05</v>
      </c>
      <c r="M1441" s="2">
        <v>40.22</v>
      </c>
      <c r="N1441" s="2">
        <v>11.7</v>
      </c>
      <c r="O1441" s="1" t="s">
        <v>224</v>
      </c>
      <c r="P1441" s="1" t="s">
        <v>136</v>
      </c>
      <c r="Q1441" s="1" t="s">
        <v>81</v>
      </c>
      <c r="R1441" s="3">
        <v>5</v>
      </c>
      <c r="S1441" s="3">
        <f t="shared" si="67"/>
        <v>2025</v>
      </c>
      <c r="T1441" s="3">
        <f t="shared" si="66"/>
        <v>9</v>
      </c>
      <c r="U1441" t="str">
        <f t="shared" si="68"/>
        <v>September</v>
      </c>
    </row>
    <row r="1442" spans="1:21" x14ac:dyDescent="0.3">
      <c r="A1442" t="s">
        <v>2667</v>
      </c>
      <c r="B1442" s="11">
        <v>46015</v>
      </c>
      <c r="C1442" t="s">
        <v>1457</v>
      </c>
      <c r="D1442" s="1" t="s">
        <v>201</v>
      </c>
      <c r="E1442" s="1" t="s">
        <v>40</v>
      </c>
      <c r="F1442" s="1" t="s">
        <v>41</v>
      </c>
      <c r="G1442" s="1" t="s">
        <v>186</v>
      </c>
      <c r="H1442" s="1" t="s">
        <v>146</v>
      </c>
      <c r="I1442" s="1" t="s">
        <v>67</v>
      </c>
      <c r="J1442" s="3">
        <v>2</v>
      </c>
      <c r="K1442" s="2">
        <v>79.5</v>
      </c>
      <c r="L1442" s="2">
        <v>0</v>
      </c>
      <c r="M1442" s="2">
        <v>159</v>
      </c>
      <c r="N1442" s="2">
        <v>27.37</v>
      </c>
      <c r="O1442" s="1" t="s">
        <v>80</v>
      </c>
      <c r="P1442" s="1" t="s">
        <v>27</v>
      </c>
      <c r="Q1442" s="1" t="s">
        <v>81</v>
      </c>
      <c r="R1442" s="3">
        <v>4</v>
      </c>
      <c r="S1442" s="3">
        <f t="shared" si="67"/>
        <v>2025</v>
      </c>
      <c r="T1442" s="3">
        <f t="shared" si="66"/>
        <v>12</v>
      </c>
      <c r="U1442" t="str">
        <f t="shared" si="68"/>
        <v>December</v>
      </c>
    </row>
    <row r="1443" spans="1:21" x14ac:dyDescent="0.3">
      <c r="A1443" t="s">
        <v>2668</v>
      </c>
      <c r="B1443" s="11">
        <v>45694</v>
      </c>
      <c r="C1443" t="s">
        <v>1977</v>
      </c>
      <c r="D1443" s="1" t="s">
        <v>185</v>
      </c>
      <c r="E1443" s="1" t="s">
        <v>40</v>
      </c>
      <c r="F1443" s="1" t="s">
        <v>41</v>
      </c>
      <c r="G1443" s="1" t="s">
        <v>42</v>
      </c>
      <c r="H1443" s="1" t="s">
        <v>146</v>
      </c>
      <c r="I1443" s="1" t="s">
        <v>67</v>
      </c>
      <c r="J1443" s="3">
        <v>2</v>
      </c>
      <c r="K1443" s="2">
        <v>78.86</v>
      </c>
      <c r="L1443" s="2">
        <v>0.05</v>
      </c>
      <c r="M1443" s="2">
        <v>149.84</v>
      </c>
      <c r="N1443" s="2">
        <v>36.14</v>
      </c>
      <c r="O1443" s="1" t="s">
        <v>109</v>
      </c>
      <c r="P1443" s="1" t="s">
        <v>27</v>
      </c>
      <c r="Q1443" s="1" t="s">
        <v>81</v>
      </c>
      <c r="R1443" s="3">
        <v>5</v>
      </c>
      <c r="S1443" s="3">
        <f t="shared" si="67"/>
        <v>2025</v>
      </c>
      <c r="T1443" s="3">
        <f t="shared" si="66"/>
        <v>2</v>
      </c>
      <c r="U1443" t="str">
        <f t="shared" si="68"/>
        <v>February</v>
      </c>
    </row>
    <row r="1444" spans="1:21" x14ac:dyDescent="0.3">
      <c r="A1444" t="s">
        <v>2669</v>
      </c>
      <c r="B1444" s="11">
        <v>45920</v>
      </c>
      <c r="C1444" t="s">
        <v>641</v>
      </c>
      <c r="D1444" s="1" t="s">
        <v>185</v>
      </c>
      <c r="E1444" s="1" t="s">
        <v>64</v>
      </c>
      <c r="F1444" s="1" t="s">
        <v>65</v>
      </c>
      <c r="G1444" s="1" t="s">
        <v>195</v>
      </c>
      <c r="H1444" s="1" t="s">
        <v>108</v>
      </c>
      <c r="I1444" s="1" t="s">
        <v>86</v>
      </c>
      <c r="J1444" s="3">
        <v>1</v>
      </c>
      <c r="K1444" s="2">
        <v>146.61000000000001</v>
      </c>
      <c r="L1444" s="2">
        <v>0</v>
      </c>
      <c r="M1444" s="2">
        <v>146.61000000000001</v>
      </c>
      <c r="N1444" s="2">
        <v>32.909999999999997</v>
      </c>
      <c r="O1444" s="1" t="s">
        <v>44</v>
      </c>
      <c r="P1444" s="1" t="s">
        <v>27</v>
      </c>
      <c r="Q1444" s="1" t="s">
        <v>28</v>
      </c>
      <c r="R1444" s="3">
        <v>5</v>
      </c>
      <c r="S1444" s="3">
        <f t="shared" si="67"/>
        <v>2025</v>
      </c>
      <c r="T1444" s="3">
        <f t="shared" si="66"/>
        <v>9</v>
      </c>
      <c r="U1444" t="str">
        <f t="shared" si="68"/>
        <v>September</v>
      </c>
    </row>
    <row r="1445" spans="1:21" x14ac:dyDescent="0.3">
      <c r="A1445" t="s">
        <v>2670</v>
      </c>
      <c r="B1445" s="11">
        <v>45831</v>
      </c>
      <c r="C1445" t="s">
        <v>2671</v>
      </c>
      <c r="D1445" s="1" t="s">
        <v>157</v>
      </c>
      <c r="E1445" s="1" t="s">
        <v>64</v>
      </c>
      <c r="F1445" s="1" t="s">
        <v>65</v>
      </c>
      <c r="G1445" s="1" t="s">
        <v>158</v>
      </c>
      <c r="H1445" s="1" t="s">
        <v>96</v>
      </c>
      <c r="I1445" s="1" t="s">
        <v>97</v>
      </c>
      <c r="J1445" s="3">
        <v>2</v>
      </c>
      <c r="K1445" s="2">
        <v>79.31</v>
      </c>
      <c r="L1445" s="2">
        <v>0.25</v>
      </c>
      <c r="M1445" s="2">
        <v>118.96</v>
      </c>
      <c r="N1445" s="2">
        <v>39.56</v>
      </c>
      <c r="O1445" s="1" t="s">
        <v>109</v>
      </c>
      <c r="P1445" s="1" t="s">
        <v>52</v>
      </c>
      <c r="Q1445" s="1" t="s">
        <v>28</v>
      </c>
      <c r="R1445" s="3">
        <v>3</v>
      </c>
      <c r="S1445" s="3">
        <f t="shared" si="67"/>
        <v>2025</v>
      </c>
      <c r="T1445" s="3">
        <f t="shared" si="66"/>
        <v>6</v>
      </c>
      <c r="U1445" t="str">
        <f t="shared" si="68"/>
        <v>June</v>
      </c>
    </row>
    <row r="1446" spans="1:21" x14ac:dyDescent="0.3">
      <c r="A1446" t="s">
        <v>2672</v>
      </c>
      <c r="B1446" s="11">
        <v>45988</v>
      </c>
      <c r="C1446" t="s">
        <v>1525</v>
      </c>
      <c r="D1446" s="1" t="s">
        <v>142</v>
      </c>
      <c r="E1446" s="1" t="s">
        <v>123</v>
      </c>
      <c r="F1446" s="1" t="s">
        <v>57</v>
      </c>
      <c r="G1446" s="1" t="s">
        <v>124</v>
      </c>
      <c r="H1446" s="1" t="s">
        <v>78</v>
      </c>
      <c r="I1446" s="1" t="s">
        <v>79</v>
      </c>
      <c r="J1446" s="3">
        <v>1</v>
      </c>
      <c r="K1446" s="2">
        <v>19.989999999999998</v>
      </c>
      <c r="L1446" s="2">
        <v>0.1</v>
      </c>
      <c r="M1446" s="2">
        <v>17.989999999999998</v>
      </c>
      <c r="N1446" s="2">
        <v>7.11</v>
      </c>
      <c r="O1446" s="1" t="s">
        <v>44</v>
      </c>
      <c r="P1446" s="1" t="s">
        <v>27</v>
      </c>
      <c r="Q1446" s="1" t="s">
        <v>28</v>
      </c>
      <c r="R1446" s="3">
        <v>5</v>
      </c>
      <c r="S1446" s="3">
        <f t="shared" si="67"/>
        <v>2025</v>
      </c>
      <c r="T1446" s="3">
        <f t="shared" si="66"/>
        <v>11</v>
      </c>
      <c r="U1446" t="str">
        <f t="shared" si="68"/>
        <v>November</v>
      </c>
    </row>
    <row r="1447" spans="1:21" x14ac:dyDescent="0.3">
      <c r="A1447" t="s">
        <v>2673</v>
      </c>
      <c r="B1447" s="11">
        <v>45727</v>
      </c>
      <c r="C1447" t="s">
        <v>2674</v>
      </c>
      <c r="D1447" s="1" t="s">
        <v>142</v>
      </c>
      <c r="E1447" s="1" t="s">
        <v>40</v>
      </c>
      <c r="F1447" s="1" t="s">
        <v>41</v>
      </c>
      <c r="G1447" s="1" t="s">
        <v>343</v>
      </c>
      <c r="H1447" s="1" t="s">
        <v>108</v>
      </c>
      <c r="I1447" s="1" t="s">
        <v>86</v>
      </c>
      <c r="J1447" s="3">
        <v>2</v>
      </c>
      <c r="K1447" s="2">
        <v>140.6</v>
      </c>
      <c r="L1447" s="2">
        <v>0.1</v>
      </c>
      <c r="M1447" s="2">
        <v>253.08</v>
      </c>
      <c r="N1447" s="2">
        <v>41.13</v>
      </c>
      <c r="O1447" s="1" t="s">
        <v>44</v>
      </c>
      <c r="P1447" s="1" t="s">
        <v>27</v>
      </c>
      <c r="Q1447" s="1" t="s">
        <v>28</v>
      </c>
      <c r="R1447" s="3">
        <v>4</v>
      </c>
      <c r="S1447" s="3">
        <f t="shared" si="67"/>
        <v>2025</v>
      </c>
      <c r="T1447" s="3">
        <f t="shared" si="66"/>
        <v>3</v>
      </c>
      <c r="U1447" t="str">
        <f t="shared" si="68"/>
        <v>March</v>
      </c>
    </row>
    <row r="1448" spans="1:21" x14ac:dyDescent="0.3">
      <c r="A1448" t="s">
        <v>2675</v>
      </c>
      <c r="B1448" s="11">
        <v>45928</v>
      </c>
      <c r="C1448" t="s">
        <v>2676</v>
      </c>
      <c r="D1448" s="1" t="s">
        <v>93</v>
      </c>
      <c r="E1448" s="1" t="s">
        <v>204</v>
      </c>
      <c r="F1448" s="1" t="s">
        <v>205</v>
      </c>
      <c r="G1448" s="1" t="s">
        <v>206</v>
      </c>
      <c r="H1448" s="1" t="s">
        <v>51</v>
      </c>
      <c r="I1448" s="1" t="s">
        <v>34</v>
      </c>
      <c r="J1448" s="3">
        <v>1</v>
      </c>
      <c r="K1448" s="2">
        <v>131.63999999999999</v>
      </c>
      <c r="L1448" s="2">
        <v>0.05</v>
      </c>
      <c r="M1448" s="2">
        <v>125.06</v>
      </c>
      <c r="N1448" s="2">
        <v>24.91</v>
      </c>
      <c r="O1448" s="1" t="s">
        <v>80</v>
      </c>
      <c r="P1448" s="1" t="s">
        <v>27</v>
      </c>
      <c r="Q1448" s="1" t="s">
        <v>81</v>
      </c>
      <c r="R1448" s="3">
        <v>5</v>
      </c>
      <c r="S1448" s="3">
        <f t="shared" si="67"/>
        <v>2025</v>
      </c>
      <c r="T1448" s="3">
        <f t="shared" si="66"/>
        <v>9</v>
      </c>
      <c r="U1448" t="str">
        <f t="shared" si="68"/>
        <v>September</v>
      </c>
    </row>
    <row r="1449" spans="1:21" x14ac:dyDescent="0.3">
      <c r="A1449" t="s">
        <v>2677</v>
      </c>
      <c r="B1449" s="11">
        <v>45979</v>
      </c>
      <c r="C1449" t="s">
        <v>361</v>
      </c>
      <c r="D1449" s="1" t="s">
        <v>63</v>
      </c>
      <c r="E1449" s="1" t="s">
        <v>21</v>
      </c>
      <c r="F1449" s="1" t="s">
        <v>22</v>
      </c>
      <c r="G1449" s="1" t="s">
        <v>32</v>
      </c>
      <c r="H1449" s="1" t="s">
        <v>159</v>
      </c>
      <c r="I1449" s="1" t="s">
        <v>97</v>
      </c>
      <c r="J1449" s="3">
        <v>1</v>
      </c>
      <c r="K1449" s="2">
        <v>30.1</v>
      </c>
      <c r="L1449" s="2">
        <v>0.05</v>
      </c>
      <c r="M1449" s="2">
        <v>28.59</v>
      </c>
      <c r="N1449" s="2">
        <v>9.44</v>
      </c>
      <c r="O1449" s="1" t="s">
        <v>109</v>
      </c>
      <c r="P1449" s="1" t="s">
        <v>27</v>
      </c>
      <c r="Q1449" s="1" t="s">
        <v>28</v>
      </c>
      <c r="R1449" s="3">
        <v>4</v>
      </c>
      <c r="S1449" s="3">
        <f t="shared" si="67"/>
        <v>2025</v>
      </c>
      <c r="T1449" s="3">
        <f t="shared" si="66"/>
        <v>11</v>
      </c>
      <c r="U1449" t="str">
        <f t="shared" si="68"/>
        <v>November</v>
      </c>
    </row>
    <row r="1450" spans="1:21" x14ac:dyDescent="0.3">
      <c r="A1450" t="s">
        <v>2678</v>
      </c>
      <c r="B1450" s="11">
        <v>46008</v>
      </c>
      <c r="C1450" t="s">
        <v>2029</v>
      </c>
      <c r="D1450" s="1" t="s">
        <v>292</v>
      </c>
      <c r="E1450" s="1" t="s">
        <v>64</v>
      </c>
      <c r="F1450" s="1" t="s">
        <v>65</v>
      </c>
      <c r="G1450" s="1" t="s">
        <v>112</v>
      </c>
      <c r="H1450" s="1" t="s">
        <v>150</v>
      </c>
      <c r="I1450" s="1" t="s">
        <v>97</v>
      </c>
      <c r="J1450" s="3">
        <v>5</v>
      </c>
      <c r="K1450" s="2">
        <v>78.09</v>
      </c>
      <c r="L1450" s="2">
        <v>0.2</v>
      </c>
      <c r="M1450" s="2">
        <v>312.35000000000002</v>
      </c>
      <c r="N1450" s="2">
        <v>93.47</v>
      </c>
      <c r="O1450" s="1" t="s">
        <v>109</v>
      </c>
      <c r="P1450" s="1" t="s">
        <v>136</v>
      </c>
      <c r="Q1450" s="1" t="s">
        <v>28</v>
      </c>
      <c r="R1450" s="3">
        <v>5</v>
      </c>
      <c r="S1450" s="3">
        <f t="shared" si="67"/>
        <v>2025</v>
      </c>
      <c r="T1450" s="3">
        <f t="shared" si="66"/>
        <v>12</v>
      </c>
      <c r="U1450" t="str">
        <f t="shared" si="68"/>
        <v>December</v>
      </c>
    </row>
    <row r="1451" spans="1:21" x14ac:dyDescent="0.3">
      <c r="A1451" t="s">
        <v>2679</v>
      </c>
      <c r="B1451" s="11">
        <v>45925</v>
      </c>
      <c r="C1451" t="s">
        <v>2680</v>
      </c>
      <c r="D1451" s="1" t="s">
        <v>185</v>
      </c>
      <c r="E1451" s="1" t="s">
        <v>64</v>
      </c>
      <c r="F1451" s="1" t="s">
        <v>65</v>
      </c>
      <c r="G1451" s="1" t="s">
        <v>213</v>
      </c>
      <c r="H1451" s="1" t="s">
        <v>159</v>
      </c>
      <c r="I1451" s="1" t="s">
        <v>97</v>
      </c>
      <c r="J1451" s="3">
        <v>1</v>
      </c>
      <c r="K1451" s="2">
        <v>29.54</v>
      </c>
      <c r="L1451" s="2">
        <v>0.1</v>
      </c>
      <c r="M1451" s="2">
        <v>26.58</v>
      </c>
      <c r="N1451" s="2">
        <v>7.84</v>
      </c>
      <c r="O1451" s="1" t="s">
        <v>26</v>
      </c>
      <c r="P1451" s="1" t="s">
        <v>52</v>
      </c>
      <c r="Q1451" s="1" t="s">
        <v>81</v>
      </c>
      <c r="R1451" s="3">
        <v>4</v>
      </c>
      <c r="S1451" s="3">
        <f t="shared" si="67"/>
        <v>2025</v>
      </c>
      <c r="T1451" s="3">
        <f t="shared" si="66"/>
        <v>9</v>
      </c>
      <c r="U1451" t="str">
        <f t="shared" si="68"/>
        <v>September</v>
      </c>
    </row>
    <row r="1452" spans="1:21" x14ac:dyDescent="0.3">
      <c r="A1452" t="s">
        <v>2681</v>
      </c>
      <c r="B1452" s="11">
        <v>45852</v>
      </c>
      <c r="C1452" t="s">
        <v>2539</v>
      </c>
      <c r="D1452" s="1" t="s">
        <v>76</v>
      </c>
      <c r="E1452" s="1" t="s">
        <v>100</v>
      </c>
      <c r="F1452" s="1" t="s">
        <v>57</v>
      </c>
      <c r="G1452" s="1" t="s">
        <v>154</v>
      </c>
      <c r="H1452" s="1" t="s">
        <v>135</v>
      </c>
      <c r="I1452" s="1" t="s">
        <v>60</v>
      </c>
      <c r="J1452" s="3">
        <v>2</v>
      </c>
      <c r="K1452" s="2">
        <v>186.88</v>
      </c>
      <c r="L1452" s="2">
        <v>0.25</v>
      </c>
      <c r="M1452" s="2">
        <v>280.31</v>
      </c>
      <c r="N1452" s="2">
        <v>66.06</v>
      </c>
      <c r="O1452" s="1" t="s">
        <v>26</v>
      </c>
      <c r="P1452" s="1" t="s">
        <v>52</v>
      </c>
      <c r="Q1452" s="1" t="s">
        <v>28</v>
      </c>
      <c r="R1452" s="3">
        <v>2</v>
      </c>
      <c r="S1452" s="3">
        <f t="shared" si="67"/>
        <v>2025</v>
      </c>
      <c r="T1452" s="3">
        <f t="shared" si="66"/>
        <v>7</v>
      </c>
      <c r="U1452" t="str">
        <f t="shared" si="68"/>
        <v>July</v>
      </c>
    </row>
    <row r="1453" spans="1:21" x14ac:dyDescent="0.3">
      <c r="A1453" t="s">
        <v>2682</v>
      </c>
      <c r="B1453" s="11">
        <v>45899</v>
      </c>
      <c r="C1453" t="s">
        <v>2683</v>
      </c>
      <c r="D1453" s="1" t="s">
        <v>292</v>
      </c>
      <c r="E1453" s="1" t="s">
        <v>106</v>
      </c>
      <c r="F1453" s="1" t="s">
        <v>65</v>
      </c>
      <c r="G1453" s="1" t="s">
        <v>179</v>
      </c>
      <c r="H1453" s="1" t="s">
        <v>78</v>
      </c>
      <c r="I1453" s="1" t="s">
        <v>79</v>
      </c>
      <c r="J1453" s="3">
        <v>1</v>
      </c>
      <c r="K1453" s="2">
        <v>19.45</v>
      </c>
      <c r="L1453" s="2">
        <v>0.1</v>
      </c>
      <c r="M1453" s="2">
        <v>17.5</v>
      </c>
      <c r="N1453" s="2">
        <v>7.88</v>
      </c>
      <c r="O1453" s="1" t="s">
        <v>26</v>
      </c>
      <c r="P1453" s="1" t="s">
        <v>27</v>
      </c>
      <c r="Q1453" s="1" t="s">
        <v>81</v>
      </c>
      <c r="R1453" s="3">
        <v>5</v>
      </c>
      <c r="S1453" s="3">
        <f t="shared" si="67"/>
        <v>2025</v>
      </c>
      <c r="T1453" s="3">
        <f t="shared" si="66"/>
        <v>8</v>
      </c>
      <c r="U1453" t="str">
        <f t="shared" si="68"/>
        <v>August</v>
      </c>
    </row>
    <row r="1454" spans="1:21" x14ac:dyDescent="0.3">
      <c r="A1454" t="s">
        <v>2684</v>
      </c>
      <c r="B1454" s="11">
        <v>45988</v>
      </c>
      <c r="C1454" t="s">
        <v>564</v>
      </c>
      <c r="D1454" s="1" t="s">
        <v>47</v>
      </c>
      <c r="E1454" s="1" t="s">
        <v>40</v>
      </c>
      <c r="F1454" s="1" t="s">
        <v>41</v>
      </c>
      <c r="G1454" s="1" t="s">
        <v>270</v>
      </c>
      <c r="H1454" s="1" t="s">
        <v>293</v>
      </c>
      <c r="I1454" s="1" t="s">
        <v>86</v>
      </c>
      <c r="J1454" s="3">
        <v>2</v>
      </c>
      <c r="K1454" s="2">
        <v>25.35</v>
      </c>
      <c r="L1454" s="2">
        <v>0.25</v>
      </c>
      <c r="M1454" s="2">
        <v>38.03</v>
      </c>
      <c r="N1454" s="2">
        <v>14.03</v>
      </c>
      <c r="O1454" s="1" t="s">
        <v>35</v>
      </c>
      <c r="P1454" s="1" t="s">
        <v>136</v>
      </c>
      <c r="Q1454" s="1" t="s">
        <v>36</v>
      </c>
      <c r="R1454" s="3">
        <v>1</v>
      </c>
      <c r="S1454" s="3">
        <f t="shared" si="67"/>
        <v>2025</v>
      </c>
      <c r="T1454" s="3">
        <f t="shared" si="66"/>
        <v>11</v>
      </c>
      <c r="U1454" t="str">
        <f t="shared" si="68"/>
        <v>November</v>
      </c>
    </row>
    <row r="1455" spans="1:21" x14ac:dyDescent="0.3">
      <c r="A1455" t="s">
        <v>2685</v>
      </c>
      <c r="B1455" s="11">
        <v>45881</v>
      </c>
      <c r="C1455" t="s">
        <v>1845</v>
      </c>
      <c r="D1455" s="1" t="s">
        <v>260</v>
      </c>
      <c r="E1455" s="1" t="s">
        <v>40</v>
      </c>
      <c r="F1455" s="1" t="s">
        <v>41</v>
      </c>
      <c r="G1455" s="1" t="s">
        <v>270</v>
      </c>
      <c r="H1455" s="1" t="s">
        <v>78</v>
      </c>
      <c r="I1455" s="1" t="s">
        <v>79</v>
      </c>
      <c r="J1455" s="3">
        <v>1</v>
      </c>
      <c r="K1455" s="2">
        <v>20.440000000000001</v>
      </c>
      <c r="L1455" s="2">
        <v>0.25</v>
      </c>
      <c r="M1455" s="2">
        <v>15.33</v>
      </c>
      <c r="N1455" s="2">
        <v>4.7699999999999996</v>
      </c>
      <c r="O1455" s="1" t="s">
        <v>44</v>
      </c>
      <c r="P1455" s="1" t="s">
        <v>27</v>
      </c>
      <c r="Q1455" s="1" t="s">
        <v>81</v>
      </c>
      <c r="R1455" s="3">
        <v>4</v>
      </c>
      <c r="S1455" s="3">
        <f t="shared" si="67"/>
        <v>2025</v>
      </c>
      <c r="T1455" s="3">
        <f t="shared" si="66"/>
        <v>8</v>
      </c>
      <c r="U1455" t="str">
        <f t="shared" si="68"/>
        <v>August</v>
      </c>
    </row>
    <row r="1456" spans="1:21" x14ac:dyDescent="0.3">
      <c r="A1456" t="s">
        <v>2686</v>
      </c>
      <c r="B1456" s="11">
        <v>45669</v>
      </c>
      <c r="C1456" t="s">
        <v>2687</v>
      </c>
      <c r="D1456" s="1" t="s">
        <v>142</v>
      </c>
      <c r="E1456" s="1" t="s">
        <v>143</v>
      </c>
      <c r="F1456" s="1" t="s">
        <v>144</v>
      </c>
      <c r="G1456" s="1" t="s">
        <v>145</v>
      </c>
      <c r="H1456" s="1" t="s">
        <v>59</v>
      </c>
      <c r="I1456" s="1" t="s">
        <v>60</v>
      </c>
      <c r="J1456" s="3">
        <v>4</v>
      </c>
      <c r="K1456" s="2">
        <v>45.78</v>
      </c>
      <c r="L1456" s="2">
        <v>0.05</v>
      </c>
      <c r="M1456" s="2">
        <v>173.98</v>
      </c>
      <c r="N1456" s="2">
        <v>41.52</v>
      </c>
      <c r="O1456" s="1" t="s">
        <v>44</v>
      </c>
      <c r="P1456" s="1" t="s">
        <v>52</v>
      </c>
      <c r="Q1456" s="1" t="s">
        <v>36</v>
      </c>
      <c r="R1456" s="3">
        <v>4</v>
      </c>
      <c r="S1456" s="3">
        <f t="shared" si="67"/>
        <v>2025</v>
      </c>
      <c r="T1456" s="3">
        <f t="shared" si="66"/>
        <v>1</v>
      </c>
      <c r="U1456" t="str">
        <f t="shared" si="68"/>
        <v>January</v>
      </c>
    </row>
    <row r="1457" spans="1:21" x14ac:dyDescent="0.3">
      <c r="A1457" t="s">
        <v>2688</v>
      </c>
      <c r="B1457" s="11">
        <v>46005</v>
      </c>
      <c r="C1457" t="s">
        <v>2689</v>
      </c>
      <c r="D1457" s="1" t="s">
        <v>175</v>
      </c>
      <c r="E1457" s="1" t="s">
        <v>64</v>
      </c>
      <c r="F1457" s="1" t="s">
        <v>65</v>
      </c>
      <c r="G1457" s="1" t="s">
        <v>158</v>
      </c>
      <c r="H1457" s="1" t="s">
        <v>150</v>
      </c>
      <c r="I1457" s="1" t="s">
        <v>97</v>
      </c>
      <c r="J1457" s="3">
        <v>1</v>
      </c>
      <c r="K1457" s="2">
        <v>70.540000000000006</v>
      </c>
      <c r="L1457" s="2">
        <v>0.05</v>
      </c>
      <c r="M1457" s="2">
        <v>67.010000000000005</v>
      </c>
      <c r="N1457" s="2">
        <v>21.78</v>
      </c>
      <c r="O1457" s="1" t="s">
        <v>80</v>
      </c>
      <c r="P1457" s="1" t="s">
        <v>27</v>
      </c>
      <c r="Q1457" s="1" t="s">
        <v>28</v>
      </c>
      <c r="R1457" s="3">
        <v>3</v>
      </c>
      <c r="S1457" s="3">
        <f t="shared" si="67"/>
        <v>2025</v>
      </c>
      <c r="T1457" s="3">
        <f t="shared" si="66"/>
        <v>12</v>
      </c>
      <c r="U1457" t="str">
        <f t="shared" si="68"/>
        <v>December</v>
      </c>
    </row>
    <row r="1458" spans="1:21" x14ac:dyDescent="0.3">
      <c r="A1458" t="s">
        <v>2690</v>
      </c>
      <c r="B1458" s="11">
        <v>45927</v>
      </c>
      <c r="C1458" t="s">
        <v>2691</v>
      </c>
      <c r="D1458" s="1" t="s">
        <v>70</v>
      </c>
      <c r="E1458" s="1" t="s">
        <v>100</v>
      </c>
      <c r="F1458" s="1" t="s">
        <v>57</v>
      </c>
      <c r="G1458" s="1" t="s">
        <v>221</v>
      </c>
      <c r="H1458" s="1" t="s">
        <v>24</v>
      </c>
      <c r="I1458" s="1" t="s">
        <v>25</v>
      </c>
      <c r="J1458" s="3">
        <v>1</v>
      </c>
      <c r="K1458" s="2">
        <v>43.32</v>
      </c>
      <c r="L1458" s="2">
        <v>0</v>
      </c>
      <c r="M1458" s="2">
        <v>43.32</v>
      </c>
      <c r="N1458" s="2">
        <v>14.74</v>
      </c>
      <c r="O1458" s="1" t="s">
        <v>35</v>
      </c>
      <c r="P1458" s="1" t="s">
        <v>52</v>
      </c>
      <c r="Q1458" s="1" t="s">
        <v>81</v>
      </c>
      <c r="R1458" s="3">
        <v>4</v>
      </c>
      <c r="S1458" s="3">
        <f t="shared" si="67"/>
        <v>2025</v>
      </c>
      <c r="T1458" s="3">
        <f t="shared" si="66"/>
        <v>9</v>
      </c>
      <c r="U1458" t="str">
        <f t="shared" si="68"/>
        <v>September</v>
      </c>
    </row>
    <row r="1459" spans="1:21" x14ac:dyDescent="0.3">
      <c r="A1459" t="s">
        <v>2692</v>
      </c>
      <c r="B1459" s="11">
        <v>45922</v>
      </c>
      <c r="C1459" t="s">
        <v>2009</v>
      </c>
      <c r="D1459" s="1" t="s">
        <v>89</v>
      </c>
      <c r="E1459" s="1" t="s">
        <v>143</v>
      </c>
      <c r="F1459" s="1" t="s">
        <v>144</v>
      </c>
      <c r="G1459" s="1" t="s">
        <v>145</v>
      </c>
      <c r="H1459" s="1" t="s">
        <v>66</v>
      </c>
      <c r="I1459" s="1" t="s">
        <v>67</v>
      </c>
      <c r="J1459" s="3">
        <v>1</v>
      </c>
      <c r="K1459" s="2">
        <v>56.24</v>
      </c>
      <c r="L1459" s="2">
        <v>0.15</v>
      </c>
      <c r="M1459" s="2">
        <v>47.81</v>
      </c>
      <c r="N1459" s="2">
        <v>13.75</v>
      </c>
      <c r="O1459" s="1" t="s">
        <v>44</v>
      </c>
      <c r="P1459" s="1" t="s">
        <v>27</v>
      </c>
      <c r="Q1459" s="1" t="s">
        <v>28</v>
      </c>
      <c r="R1459" s="3">
        <v>5</v>
      </c>
      <c r="S1459" s="3">
        <f t="shared" si="67"/>
        <v>2025</v>
      </c>
      <c r="T1459" s="3">
        <f t="shared" si="66"/>
        <v>9</v>
      </c>
      <c r="U1459" t="str">
        <f t="shared" si="68"/>
        <v>September</v>
      </c>
    </row>
    <row r="1460" spans="1:21" x14ac:dyDescent="0.3">
      <c r="A1460" t="s">
        <v>2693</v>
      </c>
      <c r="B1460" s="11">
        <v>45742</v>
      </c>
      <c r="C1460" t="s">
        <v>2694</v>
      </c>
      <c r="D1460" s="1" t="s">
        <v>133</v>
      </c>
      <c r="E1460" s="1" t="s">
        <v>106</v>
      </c>
      <c r="F1460" s="1" t="s">
        <v>65</v>
      </c>
      <c r="G1460" s="1" t="s">
        <v>115</v>
      </c>
      <c r="H1460" s="1" t="s">
        <v>96</v>
      </c>
      <c r="I1460" s="1" t="s">
        <v>97</v>
      </c>
      <c r="J1460" s="3">
        <v>1</v>
      </c>
      <c r="K1460" s="2">
        <v>76.680000000000007</v>
      </c>
      <c r="L1460" s="2">
        <v>0.1</v>
      </c>
      <c r="M1460" s="2">
        <v>69.02</v>
      </c>
      <c r="N1460" s="2">
        <v>13.23</v>
      </c>
      <c r="O1460" s="1" t="s">
        <v>109</v>
      </c>
      <c r="P1460" s="1" t="s">
        <v>136</v>
      </c>
      <c r="Q1460" s="1" t="s">
        <v>28</v>
      </c>
      <c r="R1460" s="3">
        <v>4</v>
      </c>
      <c r="S1460" s="3">
        <f t="shared" si="67"/>
        <v>2025</v>
      </c>
      <c r="T1460" s="3">
        <f t="shared" si="66"/>
        <v>3</v>
      </c>
      <c r="U1460" t="str">
        <f t="shared" si="68"/>
        <v>March</v>
      </c>
    </row>
    <row r="1461" spans="1:21" x14ac:dyDescent="0.3">
      <c r="A1461" t="s">
        <v>2695</v>
      </c>
      <c r="B1461" s="11">
        <v>45915</v>
      </c>
      <c r="C1461" t="s">
        <v>2696</v>
      </c>
      <c r="D1461" s="1" t="s">
        <v>89</v>
      </c>
      <c r="E1461" s="1" t="s">
        <v>64</v>
      </c>
      <c r="F1461" s="1" t="s">
        <v>65</v>
      </c>
      <c r="G1461" s="1" t="s">
        <v>195</v>
      </c>
      <c r="H1461" s="1" t="s">
        <v>90</v>
      </c>
      <c r="I1461" s="1" t="s">
        <v>86</v>
      </c>
      <c r="J1461" s="3">
        <v>1</v>
      </c>
      <c r="K1461" s="2">
        <v>104.77</v>
      </c>
      <c r="L1461" s="2">
        <v>0.25</v>
      </c>
      <c r="M1461" s="2">
        <v>78.58</v>
      </c>
      <c r="N1461" s="2">
        <v>17.940000000000001</v>
      </c>
      <c r="O1461" s="1" t="s">
        <v>44</v>
      </c>
      <c r="P1461" s="1" t="s">
        <v>136</v>
      </c>
      <c r="Q1461" s="1" t="s">
        <v>28</v>
      </c>
      <c r="R1461" s="3">
        <v>5</v>
      </c>
      <c r="S1461" s="3">
        <f t="shared" si="67"/>
        <v>2025</v>
      </c>
      <c r="T1461" s="3">
        <f t="shared" si="66"/>
        <v>9</v>
      </c>
      <c r="U1461" t="str">
        <f t="shared" si="68"/>
        <v>September</v>
      </c>
    </row>
    <row r="1462" spans="1:21" x14ac:dyDescent="0.3">
      <c r="A1462" t="s">
        <v>2697</v>
      </c>
      <c r="B1462" s="11">
        <v>45812</v>
      </c>
      <c r="C1462" t="s">
        <v>2698</v>
      </c>
      <c r="D1462" s="1" t="s">
        <v>133</v>
      </c>
      <c r="E1462" s="1" t="s">
        <v>21</v>
      </c>
      <c r="F1462" s="1" t="s">
        <v>22</v>
      </c>
      <c r="G1462" s="1" t="s">
        <v>23</v>
      </c>
      <c r="H1462" s="1" t="s">
        <v>108</v>
      </c>
      <c r="I1462" s="1" t="s">
        <v>86</v>
      </c>
      <c r="J1462" s="3">
        <v>5</v>
      </c>
      <c r="K1462" s="2">
        <v>138.63</v>
      </c>
      <c r="L1462" s="2">
        <v>0.15</v>
      </c>
      <c r="M1462" s="2">
        <v>589.19000000000005</v>
      </c>
      <c r="N1462" s="2">
        <v>59.76</v>
      </c>
      <c r="O1462" s="1" t="s">
        <v>26</v>
      </c>
      <c r="P1462" s="1" t="s">
        <v>27</v>
      </c>
      <c r="Q1462" s="1" t="s">
        <v>28</v>
      </c>
      <c r="R1462" s="3">
        <v>4</v>
      </c>
      <c r="S1462" s="3">
        <f t="shared" si="67"/>
        <v>2025</v>
      </c>
      <c r="T1462" s="3">
        <f t="shared" si="66"/>
        <v>6</v>
      </c>
      <c r="U1462" t="str">
        <f t="shared" si="68"/>
        <v>June</v>
      </c>
    </row>
    <row r="1463" spans="1:21" x14ac:dyDescent="0.3">
      <c r="A1463" t="s">
        <v>2699</v>
      </c>
      <c r="B1463" s="11">
        <v>45912</v>
      </c>
      <c r="C1463" t="s">
        <v>829</v>
      </c>
      <c r="D1463" s="1" t="s">
        <v>70</v>
      </c>
      <c r="E1463" s="1" t="s">
        <v>40</v>
      </c>
      <c r="F1463" s="1" t="s">
        <v>41</v>
      </c>
      <c r="G1463" s="1" t="s">
        <v>343</v>
      </c>
      <c r="H1463" s="1" t="s">
        <v>167</v>
      </c>
      <c r="I1463" s="1" t="s">
        <v>67</v>
      </c>
      <c r="J1463" s="3">
        <v>4</v>
      </c>
      <c r="K1463" s="2">
        <v>67.59</v>
      </c>
      <c r="L1463" s="2">
        <v>0.2</v>
      </c>
      <c r="M1463" s="2">
        <v>216.3</v>
      </c>
      <c r="N1463" s="2">
        <v>59.2</v>
      </c>
      <c r="O1463" s="1" t="s">
        <v>80</v>
      </c>
      <c r="P1463" s="1" t="s">
        <v>27</v>
      </c>
      <c r="Q1463" s="1" t="s">
        <v>81</v>
      </c>
      <c r="R1463" s="3">
        <v>5</v>
      </c>
      <c r="S1463" s="3">
        <f t="shared" si="67"/>
        <v>2025</v>
      </c>
      <c r="T1463" s="3">
        <f t="shared" si="66"/>
        <v>9</v>
      </c>
      <c r="U1463" t="str">
        <f t="shared" si="68"/>
        <v>September</v>
      </c>
    </row>
    <row r="1464" spans="1:21" x14ac:dyDescent="0.3">
      <c r="A1464" t="s">
        <v>2700</v>
      </c>
      <c r="B1464" s="11">
        <v>45699</v>
      </c>
      <c r="C1464" t="s">
        <v>30</v>
      </c>
      <c r="D1464" s="1" t="s">
        <v>201</v>
      </c>
      <c r="E1464" s="1" t="s">
        <v>21</v>
      </c>
      <c r="F1464" s="1" t="s">
        <v>22</v>
      </c>
      <c r="G1464" s="1" t="s">
        <v>227</v>
      </c>
      <c r="H1464" s="1" t="s">
        <v>90</v>
      </c>
      <c r="I1464" s="1" t="s">
        <v>86</v>
      </c>
      <c r="J1464" s="3">
        <v>1</v>
      </c>
      <c r="K1464" s="2">
        <v>102.72</v>
      </c>
      <c r="L1464" s="2">
        <v>0.05</v>
      </c>
      <c r="M1464" s="2">
        <v>97.59</v>
      </c>
      <c r="N1464" s="2">
        <v>20.54</v>
      </c>
      <c r="O1464" s="1" t="s">
        <v>35</v>
      </c>
      <c r="P1464" s="1" t="s">
        <v>27</v>
      </c>
      <c r="Q1464" s="1" t="s">
        <v>81</v>
      </c>
      <c r="R1464" s="3">
        <v>2</v>
      </c>
      <c r="S1464" s="3">
        <f t="shared" si="67"/>
        <v>2025</v>
      </c>
      <c r="T1464" s="3">
        <f t="shared" si="66"/>
        <v>2</v>
      </c>
      <c r="U1464" t="str">
        <f t="shared" si="68"/>
        <v>February</v>
      </c>
    </row>
    <row r="1465" spans="1:21" x14ac:dyDescent="0.3">
      <c r="A1465" t="s">
        <v>2701</v>
      </c>
      <c r="B1465" s="11">
        <v>45915</v>
      </c>
      <c r="C1465" t="s">
        <v>2702</v>
      </c>
      <c r="D1465" s="1" t="s">
        <v>166</v>
      </c>
      <c r="E1465" s="1" t="s">
        <v>123</v>
      </c>
      <c r="F1465" s="1" t="s">
        <v>57</v>
      </c>
      <c r="G1465" s="1" t="s">
        <v>170</v>
      </c>
      <c r="H1465" s="1" t="s">
        <v>51</v>
      </c>
      <c r="I1465" s="1" t="s">
        <v>34</v>
      </c>
      <c r="J1465" s="3">
        <v>3</v>
      </c>
      <c r="K1465" s="2">
        <v>139.28</v>
      </c>
      <c r="L1465" s="2">
        <v>0.2</v>
      </c>
      <c r="M1465" s="2">
        <v>334.27</v>
      </c>
      <c r="N1465" s="2">
        <v>57.3</v>
      </c>
      <c r="O1465" s="1" t="s">
        <v>80</v>
      </c>
      <c r="P1465" s="1" t="s">
        <v>27</v>
      </c>
      <c r="Q1465" s="1" t="s">
        <v>28</v>
      </c>
      <c r="R1465" s="3">
        <v>1</v>
      </c>
      <c r="S1465" s="3">
        <f t="shared" si="67"/>
        <v>2025</v>
      </c>
      <c r="T1465" s="3">
        <f t="shared" si="66"/>
        <v>9</v>
      </c>
      <c r="U1465" t="str">
        <f t="shared" si="68"/>
        <v>September</v>
      </c>
    </row>
    <row r="1466" spans="1:21" x14ac:dyDescent="0.3">
      <c r="A1466" t="s">
        <v>2703</v>
      </c>
      <c r="B1466" s="11">
        <v>46022</v>
      </c>
      <c r="C1466" t="s">
        <v>2288</v>
      </c>
      <c r="D1466" s="1" t="s">
        <v>76</v>
      </c>
      <c r="E1466" s="1" t="s">
        <v>94</v>
      </c>
      <c r="F1466" s="1" t="s">
        <v>95</v>
      </c>
      <c r="G1466" s="1" t="s">
        <v>94</v>
      </c>
      <c r="H1466" s="1" t="s">
        <v>146</v>
      </c>
      <c r="I1466" s="1" t="s">
        <v>67</v>
      </c>
      <c r="J1466" s="3">
        <v>3</v>
      </c>
      <c r="K1466" s="2">
        <v>74.69</v>
      </c>
      <c r="L1466" s="2">
        <v>0.05</v>
      </c>
      <c r="M1466" s="2">
        <v>212.86</v>
      </c>
      <c r="N1466" s="2">
        <v>45.13</v>
      </c>
      <c r="O1466" s="1" t="s">
        <v>26</v>
      </c>
      <c r="P1466" s="1" t="s">
        <v>27</v>
      </c>
      <c r="Q1466" s="1" t="s">
        <v>28</v>
      </c>
      <c r="R1466" s="3">
        <v>5</v>
      </c>
      <c r="S1466" s="3">
        <f t="shared" si="67"/>
        <v>2025</v>
      </c>
      <c r="T1466" s="3">
        <f t="shared" si="66"/>
        <v>12</v>
      </c>
      <c r="U1466" t="str">
        <f t="shared" si="68"/>
        <v>December</v>
      </c>
    </row>
    <row r="1467" spans="1:21" x14ac:dyDescent="0.3">
      <c r="A1467" t="s">
        <v>2704</v>
      </c>
      <c r="B1467" s="11">
        <v>45676</v>
      </c>
      <c r="C1467" t="s">
        <v>1047</v>
      </c>
      <c r="D1467" s="1" t="s">
        <v>315</v>
      </c>
      <c r="E1467" s="1" t="s">
        <v>204</v>
      </c>
      <c r="F1467" s="1" t="s">
        <v>205</v>
      </c>
      <c r="G1467" s="1" t="s">
        <v>267</v>
      </c>
      <c r="H1467" s="1" t="s">
        <v>33</v>
      </c>
      <c r="I1467" s="1" t="s">
        <v>34</v>
      </c>
      <c r="J1467" s="3">
        <v>2</v>
      </c>
      <c r="K1467" s="2">
        <v>40.85</v>
      </c>
      <c r="L1467" s="2">
        <v>0</v>
      </c>
      <c r="M1467" s="2">
        <v>81.7</v>
      </c>
      <c r="N1467" s="2">
        <v>14.52</v>
      </c>
      <c r="O1467" s="1" t="s">
        <v>80</v>
      </c>
      <c r="P1467" s="1" t="s">
        <v>136</v>
      </c>
      <c r="Q1467" s="1" t="s">
        <v>81</v>
      </c>
      <c r="R1467" s="3">
        <v>4</v>
      </c>
      <c r="S1467" s="3">
        <f t="shared" si="67"/>
        <v>2025</v>
      </c>
      <c r="T1467" s="3">
        <f t="shared" si="66"/>
        <v>1</v>
      </c>
      <c r="U1467" t="str">
        <f t="shared" si="68"/>
        <v>January</v>
      </c>
    </row>
    <row r="1468" spans="1:21" x14ac:dyDescent="0.3">
      <c r="A1468" t="s">
        <v>2705</v>
      </c>
      <c r="B1468" s="11">
        <v>46017</v>
      </c>
      <c r="C1468" t="s">
        <v>1089</v>
      </c>
      <c r="D1468" s="1" t="s">
        <v>105</v>
      </c>
      <c r="E1468" s="1" t="s">
        <v>48</v>
      </c>
      <c r="F1468" s="1" t="s">
        <v>49</v>
      </c>
      <c r="G1468" s="1" t="s">
        <v>340</v>
      </c>
      <c r="H1468" s="1" t="s">
        <v>108</v>
      </c>
      <c r="I1468" s="1" t="s">
        <v>86</v>
      </c>
      <c r="J1468" s="3">
        <v>1</v>
      </c>
      <c r="K1468" s="2">
        <v>159.58000000000001</v>
      </c>
      <c r="L1468" s="2">
        <v>0.15</v>
      </c>
      <c r="M1468" s="2">
        <v>135.65</v>
      </c>
      <c r="N1468" s="2">
        <v>19.21</v>
      </c>
      <c r="O1468" s="1" t="s">
        <v>44</v>
      </c>
      <c r="P1468" s="1" t="s">
        <v>27</v>
      </c>
      <c r="Q1468" s="1" t="s">
        <v>28</v>
      </c>
      <c r="R1468" s="3">
        <v>4</v>
      </c>
      <c r="S1468" s="3">
        <f t="shared" si="67"/>
        <v>2025</v>
      </c>
      <c r="T1468" s="3">
        <f t="shared" si="66"/>
        <v>12</v>
      </c>
      <c r="U1468" t="str">
        <f t="shared" si="68"/>
        <v>December</v>
      </c>
    </row>
    <row r="1469" spans="1:21" x14ac:dyDescent="0.3">
      <c r="A1469" t="s">
        <v>2706</v>
      </c>
      <c r="B1469" s="11">
        <v>45817</v>
      </c>
      <c r="C1469" t="s">
        <v>2284</v>
      </c>
      <c r="D1469" s="1" t="s">
        <v>105</v>
      </c>
      <c r="E1469" s="1" t="s">
        <v>48</v>
      </c>
      <c r="F1469" s="1" t="s">
        <v>49</v>
      </c>
      <c r="G1469" s="1" t="s">
        <v>340</v>
      </c>
      <c r="H1469" s="1" t="s">
        <v>66</v>
      </c>
      <c r="I1469" s="1" t="s">
        <v>67</v>
      </c>
      <c r="J1469" s="3">
        <v>4</v>
      </c>
      <c r="K1469" s="2">
        <v>53.99</v>
      </c>
      <c r="L1469" s="2">
        <v>0.1</v>
      </c>
      <c r="M1469" s="2">
        <v>194.36</v>
      </c>
      <c r="N1469" s="2">
        <v>63.9</v>
      </c>
      <c r="O1469" s="1" t="s">
        <v>109</v>
      </c>
      <c r="P1469" s="1" t="s">
        <v>27</v>
      </c>
      <c r="Q1469" s="1" t="s">
        <v>81</v>
      </c>
      <c r="R1469" s="3">
        <v>4</v>
      </c>
      <c r="S1469" s="3">
        <f t="shared" si="67"/>
        <v>2025</v>
      </c>
      <c r="T1469" s="3">
        <f t="shared" si="66"/>
        <v>6</v>
      </c>
      <c r="U1469" t="str">
        <f t="shared" si="68"/>
        <v>June</v>
      </c>
    </row>
    <row r="1470" spans="1:21" x14ac:dyDescent="0.3">
      <c r="A1470" t="s">
        <v>2707</v>
      </c>
      <c r="B1470" s="11">
        <v>45989</v>
      </c>
      <c r="C1470" t="s">
        <v>2708</v>
      </c>
      <c r="D1470" s="1" t="s">
        <v>175</v>
      </c>
      <c r="E1470" s="1" t="s">
        <v>123</v>
      </c>
      <c r="F1470" s="1" t="s">
        <v>57</v>
      </c>
      <c r="G1470" s="1" t="s">
        <v>170</v>
      </c>
      <c r="H1470" s="1" t="s">
        <v>150</v>
      </c>
      <c r="I1470" s="1" t="s">
        <v>97</v>
      </c>
      <c r="J1470" s="3">
        <v>1</v>
      </c>
      <c r="K1470" s="2">
        <v>77.45</v>
      </c>
      <c r="L1470" s="2">
        <v>0.15</v>
      </c>
      <c r="M1470" s="2">
        <v>65.84</v>
      </c>
      <c r="N1470" s="2">
        <v>17.88</v>
      </c>
      <c r="O1470" s="1" t="s">
        <v>35</v>
      </c>
      <c r="P1470" s="1" t="s">
        <v>27</v>
      </c>
      <c r="Q1470" s="1" t="s">
        <v>28</v>
      </c>
      <c r="R1470" s="3">
        <v>3</v>
      </c>
      <c r="S1470" s="3">
        <f t="shared" si="67"/>
        <v>2025</v>
      </c>
      <c r="T1470" s="3">
        <f t="shared" si="66"/>
        <v>11</v>
      </c>
      <c r="U1470" t="str">
        <f t="shared" si="68"/>
        <v>November</v>
      </c>
    </row>
    <row r="1471" spans="1:21" x14ac:dyDescent="0.3">
      <c r="A1471" t="s">
        <v>2709</v>
      </c>
      <c r="B1471" s="11">
        <v>45963</v>
      </c>
      <c r="C1471" t="s">
        <v>2710</v>
      </c>
      <c r="D1471" s="1" t="s">
        <v>55</v>
      </c>
      <c r="E1471" s="1" t="s">
        <v>64</v>
      </c>
      <c r="F1471" s="1" t="s">
        <v>65</v>
      </c>
      <c r="G1471" s="1" t="s">
        <v>112</v>
      </c>
      <c r="H1471" s="1" t="s">
        <v>150</v>
      </c>
      <c r="I1471" s="1" t="s">
        <v>97</v>
      </c>
      <c r="J1471" s="3">
        <v>5</v>
      </c>
      <c r="K1471" s="2">
        <v>73.03</v>
      </c>
      <c r="L1471" s="2">
        <v>0.1</v>
      </c>
      <c r="M1471" s="2">
        <v>328.62</v>
      </c>
      <c r="N1471" s="2">
        <v>66.989999999999995</v>
      </c>
      <c r="O1471" s="1" t="s">
        <v>44</v>
      </c>
      <c r="P1471" s="1" t="s">
        <v>27</v>
      </c>
      <c r="Q1471" s="1" t="s">
        <v>28</v>
      </c>
      <c r="R1471" s="3">
        <v>2</v>
      </c>
      <c r="S1471" s="3">
        <f t="shared" si="67"/>
        <v>2025</v>
      </c>
      <c r="T1471" s="3">
        <f t="shared" si="66"/>
        <v>11</v>
      </c>
      <c r="U1471" t="str">
        <f t="shared" si="68"/>
        <v>November</v>
      </c>
    </row>
    <row r="1472" spans="1:21" x14ac:dyDescent="0.3">
      <c r="A1472" t="s">
        <v>2711</v>
      </c>
      <c r="B1472" s="11">
        <v>45879</v>
      </c>
      <c r="C1472" t="s">
        <v>1597</v>
      </c>
      <c r="D1472" s="1" t="s">
        <v>244</v>
      </c>
      <c r="E1472" s="1" t="s">
        <v>100</v>
      </c>
      <c r="F1472" s="1" t="s">
        <v>57</v>
      </c>
      <c r="G1472" s="1" t="s">
        <v>154</v>
      </c>
      <c r="H1472" s="1" t="s">
        <v>90</v>
      </c>
      <c r="I1472" s="1" t="s">
        <v>86</v>
      </c>
      <c r="J1472" s="3">
        <v>1</v>
      </c>
      <c r="K1472" s="2">
        <v>94.41</v>
      </c>
      <c r="L1472" s="2">
        <v>0.1</v>
      </c>
      <c r="M1472" s="2">
        <v>84.97</v>
      </c>
      <c r="N1472" s="2">
        <v>21.74</v>
      </c>
      <c r="O1472" s="1" t="s">
        <v>26</v>
      </c>
      <c r="P1472" s="1" t="s">
        <v>52</v>
      </c>
      <c r="Q1472" s="1" t="s">
        <v>81</v>
      </c>
      <c r="R1472" s="3">
        <v>3</v>
      </c>
      <c r="S1472" s="3">
        <f t="shared" si="67"/>
        <v>2025</v>
      </c>
      <c r="T1472" s="3">
        <f t="shared" si="66"/>
        <v>8</v>
      </c>
      <c r="U1472" t="str">
        <f t="shared" si="68"/>
        <v>August</v>
      </c>
    </row>
    <row r="1473" spans="1:21" x14ac:dyDescent="0.3">
      <c r="A1473" t="s">
        <v>2712</v>
      </c>
      <c r="B1473" s="11">
        <v>45946</v>
      </c>
      <c r="C1473" t="s">
        <v>2713</v>
      </c>
      <c r="D1473" s="1" t="s">
        <v>89</v>
      </c>
      <c r="E1473" s="1" t="s">
        <v>21</v>
      </c>
      <c r="F1473" s="1" t="s">
        <v>22</v>
      </c>
      <c r="G1473" s="1" t="s">
        <v>32</v>
      </c>
      <c r="H1473" s="1" t="s">
        <v>102</v>
      </c>
      <c r="I1473" s="1" t="s">
        <v>34</v>
      </c>
      <c r="J1473" s="3">
        <v>2</v>
      </c>
      <c r="K1473" s="2">
        <v>51.26</v>
      </c>
      <c r="L1473" s="2">
        <v>0.2</v>
      </c>
      <c r="M1473" s="2">
        <v>82.02</v>
      </c>
      <c r="N1473" s="2">
        <v>16.71</v>
      </c>
      <c r="O1473" s="1" t="s">
        <v>44</v>
      </c>
      <c r="P1473" s="1" t="s">
        <v>27</v>
      </c>
      <c r="Q1473" s="1" t="s">
        <v>28</v>
      </c>
      <c r="R1473" s="3">
        <v>4</v>
      </c>
      <c r="S1473" s="3">
        <f t="shared" si="67"/>
        <v>2025</v>
      </c>
      <c r="T1473" s="3">
        <f t="shared" si="66"/>
        <v>10</v>
      </c>
      <c r="U1473" t="str">
        <f t="shared" si="68"/>
        <v>October</v>
      </c>
    </row>
    <row r="1474" spans="1:21" x14ac:dyDescent="0.3">
      <c r="A1474" t="s">
        <v>2714</v>
      </c>
      <c r="B1474" s="11">
        <v>45991</v>
      </c>
      <c r="C1474" t="s">
        <v>2715</v>
      </c>
      <c r="D1474" s="1" t="s">
        <v>70</v>
      </c>
      <c r="E1474" s="1" t="s">
        <v>143</v>
      </c>
      <c r="F1474" s="1" t="s">
        <v>144</v>
      </c>
      <c r="G1474" s="1" t="s">
        <v>325</v>
      </c>
      <c r="H1474" s="1" t="s">
        <v>85</v>
      </c>
      <c r="I1474" s="1" t="s">
        <v>86</v>
      </c>
      <c r="J1474" s="3">
        <v>1</v>
      </c>
      <c r="K1474" s="2">
        <v>129.4</v>
      </c>
      <c r="L1474" s="2">
        <v>0.1</v>
      </c>
      <c r="M1474" s="2">
        <v>116.46</v>
      </c>
      <c r="N1474" s="2">
        <v>20.190000000000001</v>
      </c>
      <c r="O1474" s="1" t="s">
        <v>224</v>
      </c>
      <c r="P1474" s="1" t="s">
        <v>136</v>
      </c>
      <c r="Q1474" s="1" t="s">
        <v>28</v>
      </c>
      <c r="R1474" s="3">
        <v>2</v>
      </c>
      <c r="S1474" s="3">
        <f t="shared" si="67"/>
        <v>2025</v>
      </c>
      <c r="T1474" s="3">
        <f t="shared" ref="T1474:T1537" si="69">MONTH(B1474)</f>
        <v>11</v>
      </c>
      <c r="U1474" t="str">
        <f t="shared" si="68"/>
        <v>November</v>
      </c>
    </row>
    <row r="1475" spans="1:21" x14ac:dyDescent="0.3">
      <c r="A1475" t="s">
        <v>2716</v>
      </c>
      <c r="B1475" s="11">
        <v>45816</v>
      </c>
      <c r="C1475" t="s">
        <v>2717</v>
      </c>
      <c r="D1475" s="1" t="s">
        <v>84</v>
      </c>
      <c r="E1475" s="1" t="s">
        <v>64</v>
      </c>
      <c r="F1475" s="1" t="s">
        <v>65</v>
      </c>
      <c r="G1475" s="1" t="s">
        <v>158</v>
      </c>
      <c r="H1475" s="1" t="s">
        <v>150</v>
      </c>
      <c r="I1475" s="1" t="s">
        <v>97</v>
      </c>
      <c r="J1475" s="3">
        <v>1</v>
      </c>
      <c r="K1475" s="2">
        <v>74.959999999999994</v>
      </c>
      <c r="L1475" s="2">
        <v>0.1</v>
      </c>
      <c r="M1475" s="2">
        <v>67.47</v>
      </c>
      <c r="N1475" s="2">
        <v>18.18</v>
      </c>
      <c r="O1475" s="1" t="s">
        <v>26</v>
      </c>
      <c r="P1475" s="1" t="s">
        <v>52</v>
      </c>
      <c r="Q1475" s="1" t="s">
        <v>81</v>
      </c>
      <c r="R1475" s="3">
        <v>3</v>
      </c>
      <c r="S1475" s="3">
        <f t="shared" ref="S1475:S1538" si="70">YEAR(B1475)</f>
        <v>2025</v>
      </c>
      <c r="T1475" s="3">
        <f t="shared" si="69"/>
        <v>6</v>
      </c>
      <c r="U1475" t="str">
        <f t="shared" ref="U1475:U1538" si="71">TEXT(B1475,"mmmm")</f>
        <v>June</v>
      </c>
    </row>
    <row r="1476" spans="1:21" x14ac:dyDescent="0.3">
      <c r="A1476" t="s">
        <v>2718</v>
      </c>
      <c r="B1476" s="11">
        <v>45785</v>
      </c>
      <c r="C1476" t="s">
        <v>1020</v>
      </c>
      <c r="D1476" s="1" t="s">
        <v>105</v>
      </c>
      <c r="E1476" s="1" t="s">
        <v>48</v>
      </c>
      <c r="F1476" s="1" t="s">
        <v>49</v>
      </c>
      <c r="G1476" s="1" t="s">
        <v>134</v>
      </c>
      <c r="H1476" s="1" t="s">
        <v>146</v>
      </c>
      <c r="I1476" s="1" t="s">
        <v>67</v>
      </c>
      <c r="J1476" s="3">
        <v>1</v>
      </c>
      <c r="K1476" s="2">
        <v>81.819999999999993</v>
      </c>
      <c r="L1476" s="2">
        <v>0.15</v>
      </c>
      <c r="M1476" s="2">
        <v>69.55</v>
      </c>
      <c r="N1476" s="2">
        <v>17.46</v>
      </c>
      <c r="O1476" s="1" t="s">
        <v>10547</v>
      </c>
      <c r="P1476" s="1" t="s">
        <v>136</v>
      </c>
      <c r="Q1476" s="1" t="s">
        <v>28</v>
      </c>
      <c r="R1476" s="3">
        <v>4</v>
      </c>
      <c r="S1476" s="3">
        <f t="shared" si="70"/>
        <v>2025</v>
      </c>
      <c r="T1476" s="3">
        <f t="shared" si="69"/>
        <v>5</v>
      </c>
      <c r="U1476" t="str">
        <f t="shared" si="71"/>
        <v>May</v>
      </c>
    </row>
    <row r="1477" spans="1:21" x14ac:dyDescent="0.3">
      <c r="A1477" t="s">
        <v>2719</v>
      </c>
      <c r="B1477" s="11">
        <v>45919</v>
      </c>
      <c r="C1477" t="s">
        <v>1644</v>
      </c>
      <c r="D1477" s="1" t="s">
        <v>189</v>
      </c>
      <c r="E1477" s="1" t="s">
        <v>94</v>
      </c>
      <c r="F1477" s="1" t="s">
        <v>95</v>
      </c>
      <c r="G1477" s="1" t="s">
        <v>94</v>
      </c>
      <c r="H1477" s="1" t="s">
        <v>146</v>
      </c>
      <c r="I1477" s="1" t="s">
        <v>67</v>
      </c>
      <c r="J1477" s="3">
        <v>3</v>
      </c>
      <c r="K1477" s="2">
        <v>78.91</v>
      </c>
      <c r="L1477" s="2">
        <v>0.1</v>
      </c>
      <c r="M1477" s="2">
        <v>213.05</v>
      </c>
      <c r="N1477" s="2">
        <v>54.78</v>
      </c>
      <c r="O1477" s="1" t="s">
        <v>109</v>
      </c>
      <c r="P1477" s="1" t="s">
        <v>27</v>
      </c>
      <c r="Q1477" s="1" t="s">
        <v>28</v>
      </c>
      <c r="R1477" s="3">
        <v>3</v>
      </c>
      <c r="S1477" s="3">
        <f t="shared" si="70"/>
        <v>2025</v>
      </c>
      <c r="T1477" s="3">
        <f t="shared" si="69"/>
        <v>9</v>
      </c>
      <c r="U1477" t="str">
        <f t="shared" si="71"/>
        <v>September</v>
      </c>
    </row>
    <row r="1478" spans="1:21" x14ac:dyDescent="0.3">
      <c r="A1478" t="s">
        <v>2720</v>
      </c>
      <c r="B1478" s="11">
        <v>45970</v>
      </c>
      <c r="C1478" t="s">
        <v>2721</v>
      </c>
      <c r="D1478" s="1" t="s">
        <v>122</v>
      </c>
      <c r="E1478" s="1" t="s">
        <v>204</v>
      </c>
      <c r="F1478" s="1" t="s">
        <v>205</v>
      </c>
      <c r="G1478" s="1" t="s">
        <v>206</v>
      </c>
      <c r="H1478" s="1" t="s">
        <v>135</v>
      </c>
      <c r="I1478" s="1" t="s">
        <v>60</v>
      </c>
      <c r="J1478" s="3">
        <v>3</v>
      </c>
      <c r="K1478" s="2">
        <v>186.24</v>
      </c>
      <c r="L1478" s="2">
        <v>0.15</v>
      </c>
      <c r="M1478" s="2">
        <v>474.9</v>
      </c>
      <c r="N1478" s="2">
        <v>96.98</v>
      </c>
      <c r="O1478" s="1" t="s">
        <v>109</v>
      </c>
      <c r="P1478" s="1" t="s">
        <v>27</v>
      </c>
      <c r="Q1478" s="1" t="s">
        <v>28</v>
      </c>
      <c r="R1478" s="3">
        <v>4</v>
      </c>
      <c r="S1478" s="3">
        <f t="shared" si="70"/>
        <v>2025</v>
      </c>
      <c r="T1478" s="3">
        <f t="shared" si="69"/>
        <v>11</v>
      </c>
      <c r="U1478" t="str">
        <f t="shared" si="71"/>
        <v>November</v>
      </c>
    </row>
    <row r="1479" spans="1:21" x14ac:dyDescent="0.3">
      <c r="A1479" t="s">
        <v>2722</v>
      </c>
      <c r="B1479" s="11">
        <v>45956</v>
      </c>
      <c r="C1479" t="s">
        <v>2723</v>
      </c>
      <c r="D1479" s="1" t="s">
        <v>315</v>
      </c>
      <c r="E1479" s="1" t="s">
        <v>143</v>
      </c>
      <c r="F1479" s="1" t="s">
        <v>144</v>
      </c>
      <c r="G1479" s="1" t="s">
        <v>198</v>
      </c>
      <c r="H1479" s="1" t="s">
        <v>182</v>
      </c>
      <c r="I1479" s="1" t="s">
        <v>34</v>
      </c>
      <c r="J1479" s="3">
        <v>2</v>
      </c>
      <c r="K1479" s="2">
        <v>73.86</v>
      </c>
      <c r="L1479" s="2">
        <v>0.25</v>
      </c>
      <c r="M1479" s="2">
        <v>110.8</v>
      </c>
      <c r="N1479" s="2">
        <v>30.54</v>
      </c>
      <c r="O1479" s="1" t="s">
        <v>10547</v>
      </c>
      <c r="P1479" s="1" t="s">
        <v>27</v>
      </c>
      <c r="Q1479" s="1" t="s">
        <v>81</v>
      </c>
      <c r="R1479" s="3">
        <v>3</v>
      </c>
      <c r="S1479" s="3">
        <f t="shared" si="70"/>
        <v>2025</v>
      </c>
      <c r="T1479" s="3">
        <f t="shared" si="69"/>
        <v>10</v>
      </c>
      <c r="U1479" t="str">
        <f t="shared" si="71"/>
        <v>October</v>
      </c>
    </row>
    <row r="1480" spans="1:21" x14ac:dyDescent="0.3">
      <c r="A1480" t="s">
        <v>2724</v>
      </c>
      <c r="B1480" s="11">
        <v>45967</v>
      </c>
      <c r="C1480" t="s">
        <v>2725</v>
      </c>
      <c r="D1480" s="1" t="s">
        <v>133</v>
      </c>
      <c r="E1480" s="1" t="s">
        <v>64</v>
      </c>
      <c r="F1480" s="1" t="s">
        <v>65</v>
      </c>
      <c r="G1480" s="1" t="s">
        <v>77</v>
      </c>
      <c r="H1480" s="1" t="s">
        <v>135</v>
      </c>
      <c r="I1480" s="1" t="s">
        <v>60</v>
      </c>
      <c r="J1480" s="3">
        <v>2</v>
      </c>
      <c r="K1480" s="2">
        <v>186.48</v>
      </c>
      <c r="L1480" s="2">
        <v>0.1</v>
      </c>
      <c r="M1480" s="2">
        <v>335.67</v>
      </c>
      <c r="N1480" s="2">
        <v>61.9</v>
      </c>
      <c r="O1480" s="1" t="s">
        <v>44</v>
      </c>
      <c r="P1480" s="1" t="s">
        <v>27</v>
      </c>
      <c r="Q1480" s="1" t="s">
        <v>28</v>
      </c>
      <c r="R1480" s="3">
        <v>5</v>
      </c>
      <c r="S1480" s="3">
        <f t="shared" si="70"/>
        <v>2025</v>
      </c>
      <c r="T1480" s="3">
        <f t="shared" si="69"/>
        <v>11</v>
      </c>
      <c r="U1480" t="str">
        <f t="shared" si="71"/>
        <v>November</v>
      </c>
    </row>
    <row r="1481" spans="1:21" x14ac:dyDescent="0.3">
      <c r="A1481" t="s">
        <v>2726</v>
      </c>
      <c r="B1481" s="11">
        <v>45828</v>
      </c>
      <c r="C1481" t="s">
        <v>1139</v>
      </c>
      <c r="D1481" s="1" t="s">
        <v>63</v>
      </c>
      <c r="E1481" s="1" t="s">
        <v>40</v>
      </c>
      <c r="F1481" s="1" t="s">
        <v>41</v>
      </c>
      <c r="G1481" s="1" t="s">
        <v>42</v>
      </c>
      <c r="H1481" s="1" t="s">
        <v>51</v>
      </c>
      <c r="I1481" s="1" t="s">
        <v>34</v>
      </c>
      <c r="J1481" s="3">
        <v>1</v>
      </c>
      <c r="K1481" s="2">
        <v>130.36000000000001</v>
      </c>
      <c r="L1481" s="2">
        <v>0</v>
      </c>
      <c r="M1481" s="2">
        <v>130.36000000000001</v>
      </c>
      <c r="N1481" s="2">
        <v>17.36</v>
      </c>
      <c r="O1481" s="1" t="s">
        <v>44</v>
      </c>
      <c r="P1481" s="1" t="s">
        <v>27</v>
      </c>
      <c r="Q1481" s="1" t="s">
        <v>28</v>
      </c>
      <c r="R1481" s="3">
        <v>4</v>
      </c>
      <c r="S1481" s="3">
        <f t="shared" si="70"/>
        <v>2025</v>
      </c>
      <c r="T1481" s="3">
        <f t="shared" si="69"/>
        <v>6</v>
      </c>
      <c r="U1481" t="str">
        <f t="shared" si="71"/>
        <v>June</v>
      </c>
    </row>
    <row r="1482" spans="1:21" x14ac:dyDescent="0.3">
      <c r="A1482" t="s">
        <v>2727</v>
      </c>
      <c r="B1482" s="11">
        <v>45973</v>
      </c>
      <c r="C1482" t="s">
        <v>62</v>
      </c>
      <c r="D1482" s="1" t="s">
        <v>185</v>
      </c>
      <c r="E1482" s="1" t="s">
        <v>40</v>
      </c>
      <c r="F1482" s="1" t="s">
        <v>41</v>
      </c>
      <c r="G1482" s="1" t="s">
        <v>42</v>
      </c>
      <c r="H1482" s="1" t="s">
        <v>108</v>
      </c>
      <c r="I1482" s="1" t="s">
        <v>86</v>
      </c>
      <c r="J1482" s="3">
        <v>2</v>
      </c>
      <c r="K1482" s="2">
        <v>148.91999999999999</v>
      </c>
      <c r="L1482" s="2">
        <v>0.05</v>
      </c>
      <c r="M1482" s="2">
        <v>282.95</v>
      </c>
      <c r="N1482" s="2">
        <v>55.01</v>
      </c>
      <c r="O1482" s="1" t="s">
        <v>44</v>
      </c>
      <c r="P1482" s="1" t="s">
        <v>136</v>
      </c>
      <c r="Q1482" s="1" t="s">
        <v>28</v>
      </c>
      <c r="R1482" s="3">
        <v>5</v>
      </c>
      <c r="S1482" s="3">
        <f t="shared" si="70"/>
        <v>2025</v>
      </c>
      <c r="T1482" s="3">
        <f t="shared" si="69"/>
        <v>11</v>
      </c>
      <c r="U1482" t="str">
        <f t="shared" si="71"/>
        <v>November</v>
      </c>
    </row>
    <row r="1483" spans="1:21" x14ac:dyDescent="0.3">
      <c r="A1483" t="s">
        <v>2728</v>
      </c>
      <c r="B1483" s="11">
        <v>45705</v>
      </c>
      <c r="C1483" t="s">
        <v>2729</v>
      </c>
      <c r="D1483" s="1" t="s">
        <v>142</v>
      </c>
      <c r="E1483" s="1" t="s">
        <v>64</v>
      </c>
      <c r="F1483" s="1" t="s">
        <v>65</v>
      </c>
      <c r="G1483" s="1" t="s">
        <v>77</v>
      </c>
      <c r="H1483" s="1" t="s">
        <v>108</v>
      </c>
      <c r="I1483" s="1" t="s">
        <v>86</v>
      </c>
      <c r="J1483" s="3">
        <v>3</v>
      </c>
      <c r="K1483" s="2">
        <v>139.66999999999999</v>
      </c>
      <c r="L1483" s="2">
        <v>0.1</v>
      </c>
      <c r="M1483" s="2">
        <v>377.11</v>
      </c>
      <c r="N1483" s="2">
        <v>74.349999999999994</v>
      </c>
      <c r="O1483" s="1" t="s">
        <v>109</v>
      </c>
      <c r="P1483" s="1" t="s">
        <v>136</v>
      </c>
      <c r="Q1483" s="1" t="s">
        <v>28</v>
      </c>
      <c r="R1483" s="3">
        <v>5</v>
      </c>
      <c r="S1483" s="3">
        <f t="shared" si="70"/>
        <v>2025</v>
      </c>
      <c r="T1483" s="3">
        <f t="shared" si="69"/>
        <v>2</v>
      </c>
      <c r="U1483" t="str">
        <f t="shared" si="71"/>
        <v>February</v>
      </c>
    </row>
    <row r="1484" spans="1:21" x14ac:dyDescent="0.3">
      <c r="A1484" t="s">
        <v>2730</v>
      </c>
      <c r="B1484" s="11">
        <v>45870</v>
      </c>
      <c r="C1484" t="s">
        <v>2731</v>
      </c>
      <c r="D1484" s="1" t="s">
        <v>178</v>
      </c>
      <c r="E1484" s="1" t="s">
        <v>106</v>
      </c>
      <c r="F1484" s="1" t="s">
        <v>65</v>
      </c>
      <c r="G1484" s="1" t="s">
        <v>179</v>
      </c>
      <c r="H1484" s="1" t="s">
        <v>108</v>
      </c>
      <c r="I1484" s="1" t="s">
        <v>86</v>
      </c>
      <c r="J1484" s="3">
        <v>2</v>
      </c>
      <c r="K1484" s="2">
        <v>143.41</v>
      </c>
      <c r="L1484" s="2">
        <v>0.1</v>
      </c>
      <c r="M1484" s="2">
        <v>258.14</v>
      </c>
      <c r="N1484" s="2">
        <v>46.61</v>
      </c>
      <c r="O1484" s="1" t="s">
        <v>26</v>
      </c>
      <c r="P1484" s="1" t="s">
        <v>136</v>
      </c>
      <c r="Q1484" s="1" t="s">
        <v>36</v>
      </c>
      <c r="R1484" s="3">
        <v>4</v>
      </c>
      <c r="S1484" s="3">
        <f t="shared" si="70"/>
        <v>2025</v>
      </c>
      <c r="T1484" s="3">
        <f t="shared" si="69"/>
        <v>8</v>
      </c>
      <c r="U1484" t="str">
        <f t="shared" si="71"/>
        <v>August</v>
      </c>
    </row>
    <row r="1485" spans="1:21" x14ac:dyDescent="0.3">
      <c r="A1485" t="s">
        <v>2732</v>
      </c>
      <c r="B1485" s="11">
        <v>45660</v>
      </c>
      <c r="C1485" t="s">
        <v>2733</v>
      </c>
      <c r="D1485" s="1" t="s">
        <v>47</v>
      </c>
      <c r="E1485" s="1" t="s">
        <v>94</v>
      </c>
      <c r="F1485" s="1" t="s">
        <v>95</v>
      </c>
      <c r="G1485" s="1" t="s">
        <v>94</v>
      </c>
      <c r="H1485" s="1" t="s">
        <v>167</v>
      </c>
      <c r="I1485" s="1" t="s">
        <v>67</v>
      </c>
      <c r="J1485" s="3">
        <v>1</v>
      </c>
      <c r="K1485" s="2">
        <v>62.41</v>
      </c>
      <c r="L1485" s="2">
        <v>0.05</v>
      </c>
      <c r="M1485" s="2">
        <v>59.29</v>
      </c>
      <c r="N1485" s="2">
        <v>17.14</v>
      </c>
      <c r="O1485" s="1" t="s">
        <v>44</v>
      </c>
      <c r="P1485" s="1" t="s">
        <v>27</v>
      </c>
      <c r="Q1485" s="1" t="s">
        <v>28</v>
      </c>
      <c r="R1485" s="3">
        <v>5</v>
      </c>
      <c r="S1485" s="3">
        <f t="shared" si="70"/>
        <v>2025</v>
      </c>
      <c r="T1485" s="3">
        <f t="shared" si="69"/>
        <v>1</v>
      </c>
      <c r="U1485" t="str">
        <f t="shared" si="71"/>
        <v>January</v>
      </c>
    </row>
    <row r="1486" spans="1:21" x14ac:dyDescent="0.3">
      <c r="A1486" t="s">
        <v>2734</v>
      </c>
      <c r="B1486" s="11">
        <v>45784</v>
      </c>
      <c r="C1486" t="s">
        <v>2735</v>
      </c>
      <c r="D1486" s="1" t="s">
        <v>315</v>
      </c>
      <c r="E1486" s="1" t="s">
        <v>48</v>
      </c>
      <c r="F1486" s="1" t="s">
        <v>49</v>
      </c>
      <c r="G1486" s="1" t="s">
        <v>134</v>
      </c>
      <c r="H1486" s="1" t="s">
        <v>146</v>
      </c>
      <c r="I1486" s="1" t="s">
        <v>67</v>
      </c>
      <c r="J1486" s="3">
        <v>3</v>
      </c>
      <c r="K1486" s="2">
        <v>84.23</v>
      </c>
      <c r="L1486" s="2">
        <v>0.05</v>
      </c>
      <c r="M1486" s="2">
        <v>240.04</v>
      </c>
      <c r="N1486" s="2">
        <v>47.33</v>
      </c>
      <c r="O1486" s="1" t="s">
        <v>44</v>
      </c>
      <c r="P1486" s="1" t="s">
        <v>27</v>
      </c>
      <c r="Q1486" s="1" t="s">
        <v>28</v>
      </c>
      <c r="R1486" s="3">
        <v>4</v>
      </c>
      <c r="S1486" s="3">
        <f t="shared" si="70"/>
        <v>2025</v>
      </c>
      <c r="T1486" s="3">
        <f t="shared" si="69"/>
        <v>5</v>
      </c>
      <c r="U1486" t="str">
        <f t="shared" si="71"/>
        <v>May</v>
      </c>
    </row>
    <row r="1487" spans="1:21" x14ac:dyDescent="0.3">
      <c r="A1487" t="s">
        <v>2736</v>
      </c>
      <c r="B1487" s="11">
        <v>45801</v>
      </c>
      <c r="C1487" t="s">
        <v>2737</v>
      </c>
      <c r="D1487" s="1" t="s">
        <v>76</v>
      </c>
      <c r="E1487" s="1" t="s">
        <v>106</v>
      </c>
      <c r="F1487" s="1" t="s">
        <v>65</v>
      </c>
      <c r="G1487" s="1" t="s">
        <v>437</v>
      </c>
      <c r="H1487" s="1" t="s">
        <v>51</v>
      </c>
      <c r="I1487" s="1" t="s">
        <v>34</v>
      </c>
      <c r="J1487" s="3">
        <v>1</v>
      </c>
      <c r="K1487" s="2">
        <v>129.96</v>
      </c>
      <c r="L1487" s="2">
        <v>0.1</v>
      </c>
      <c r="M1487" s="2">
        <v>116.97</v>
      </c>
      <c r="N1487" s="2">
        <v>23.88</v>
      </c>
      <c r="O1487" s="1" t="s">
        <v>109</v>
      </c>
      <c r="P1487" s="1" t="s">
        <v>52</v>
      </c>
      <c r="Q1487" s="1" t="s">
        <v>81</v>
      </c>
      <c r="R1487" s="3">
        <v>4</v>
      </c>
      <c r="S1487" s="3">
        <f t="shared" si="70"/>
        <v>2025</v>
      </c>
      <c r="T1487" s="3">
        <f t="shared" si="69"/>
        <v>5</v>
      </c>
      <c r="U1487" t="str">
        <f t="shared" si="71"/>
        <v>May</v>
      </c>
    </row>
    <row r="1488" spans="1:21" x14ac:dyDescent="0.3">
      <c r="A1488" t="s">
        <v>2738</v>
      </c>
      <c r="B1488" s="11">
        <v>45812</v>
      </c>
      <c r="C1488" t="s">
        <v>2266</v>
      </c>
      <c r="D1488" s="1" t="s">
        <v>178</v>
      </c>
      <c r="E1488" s="1" t="s">
        <v>40</v>
      </c>
      <c r="F1488" s="1" t="s">
        <v>41</v>
      </c>
      <c r="G1488" s="1" t="s">
        <v>343</v>
      </c>
      <c r="H1488" s="1" t="s">
        <v>108</v>
      </c>
      <c r="I1488" s="1" t="s">
        <v>86</v>
      </c>
      <c r="J1488" s="3">
        <v>2</v>
      </c>
      <c r="K1488" s="2">
        <v>157.36000000000001</v>
      </c>
      <c r="L1488" s="2">
        <v>0.2</v>
      </c>
      <c r="M1488" s="2">
        <v>251.78</v>
      </c>
      <c r="N1488" s="2">
        <v>65.11</v>
      </c>
      <c r="O1488" s="1" t="s">
        <v>80</v>
      </c>
      <c r="P1488" s="1" t="s">
        <v>136</v>
      </c>
      <c r="Q1488" s="1" t="s">
        <v>81</v>
      </c>
      <c r="R1488" s="3">
        <v>5</v>
      </c>
      <c r="S1488" s="3">
        <f t="shared" si="70"/>
        <v>2025</v>
      </c>
      <c r="T1488" s="3">
        <f t="shared" si="69"/>
        <v>6</v>
      </c>
      <c r="U1488" t="str">
        <f t="shared" si="71"/>
        <v>June</v>
      </c>
    </row>
    <row r="1489" spans="1:21" x14ac:dyDescent="0.3">
      <c r="A1489" t="s">
        <v>2739</v>
      </c>
      <c r="B1489" s="11">
        <v>45929</v>
      </c>
      <c r="C1489" t="s">
        <v>2740</v>
      </c>
      <c r="D1489" s="1" t="s">
        <v>292</v>
      </c>
      <c r="E1489" s="1" t="s">
        <v>40</v>
      </c>
      <c r="F1489" s="1" t="s">
        <v>41</v>
      </c>
      <c r="G1489" s="1" t="s">
        <v>343</v>
      </c>
      <c r="H1489" s="1" t="s">
        <v>146</v>
      </c>
      <c r="I1489" s="1" t="s">
        <v>67</v>
      </c>
      <c r="J1489" s="3">
        <v>1</v>
      </c>
      <c r="K1489" s="2">
        <v>86.15</v>
      </c>
      <c r="L1489" s="2">
        <v>0.2</v>
      </c>
      <c r="M1489" s="2">
        <v>68.92</v>
      </c>
      <c r="N1489" s="2">
        <v>14.61</v>
      </c>
      <c r="O1489" s="1" t="s">
        <v>35</v>
      </c>
      <c r="P1489" s="1" t="s">
        <v>27</v>
      </c>
      <c r="Q1489" s="1" t="s">
        <v>28</v>
      </c>
      <c r="R1489" s="3">
        <v>4</v>
      </c>
      <c r="S1489" s="3">
        <f t="shared" si="70"/>
        <v>2025</v>
      </c>
      <c r="T1489" s="3">
        <f t="shared" si="69"/>
        <v>9</v>
      </c>
      <c r="U1489" t="str">
        <f t="shared" si="71"/>
        <v>September</v>
      </c>
    </row>
    <row r="1490" spans="1:21" x14ac:dyDescent="0.3">
      <c r="A1490" t="s">
        <v>2741</v>
      </c>
      <c r="B1490" s="11">
        <v>45809</v>
      </c>
      <c r="C1490" t="s">
        <v>2742</v>
      </c>
      <c r="D1490" s="1" t="s">
        <v>93</v>
      </c>
      <c r="E1490" s="1" t="s">
        <v>40</v>
      </c>
      <c r="F1490" s="1" t="s">
        <v>41</v>
      </c>
      <c r="G1490" s="1" t="s">
        <v>192</v>
      </c>
      <c r="H1490" s="1" t="s">
        <v>96</v>
      </c>
      <c r="I1490" s="1" t="s">
        <v>97</v>
      </c>
      <c r="J1490" s="3">
        <v>1</v>
      </c>
      <c r="K1490" s="2">
        <v>85.82</v>
      </c>
      <c r="L1490" s="2">
        <v>0.05</v>
      </c>
      <c r="M1490" s="2">
        <v>81.53</v>
      </c>
      <c r="N1490" s="2">
        <v>21.34</v>
      </c>
      <c r="O1490" s="1" t="s">
        <v>26</v>
      </c>
      <c r="P1490" s="1" t="s">
        <v>27</v>
      </c>
      <c r="Q1490" s="1" t="s">
        <v>28</v>
      </c>
      <c r="R1490" s="3">
        <v>5</v>
      </c>
      <c r="S1490" s="3">
        <f t="shared" si="70"/>
        <v>2025</v>
      </c>
      <c r="T1490" s="3">
        <f t="shared" si="69"/>
        <v>6</v>
      </c>
      <c r="U1490" t="str">
        <f t="shared" si="71"/>
        <v>June</v>
      </c>
    </row>
    <row r="1491" spans="1:21" x14ac:dyDescent="0.3">
      <c r="A1491" t="s">
        <v>2743</v>
      </c>
      <c r="B1491" s="11">
        <v>45833</v>
      </c>
      <c r="C1491" t="s">
        <v>2744</v>
      </c>
      <c r="D1491" s="1" t="s">
        <v>244</v>
      </c>
      <c r="E1491" s="1" t="s">
        <v>64</v>
      </c>
      <c r="F1491" s="1" t="s">
        <v>65</v>
      </c>
      <c r="G1491" s="1" t="s">
        <v>112</v>
      </c>
      <c r="H1491" s="1" t="s">
        <v>78</v>
      </c>
      <c r="I1491" s="1" t="s">
        <v>79</v>
      </c>
      <c r="J1491" s="3">
        <v>2</v>
      </c>
      <c r="K1491" s="2">
        <v>19.2</v>
      </c>
      <c r="L1491" s="2">
        <v>0.1</v>
      </c>
      <c r="M1491" s="2">
        <v>34.56</v>
      </c>
      <c r="N1491" s="2">
        <v>13.34</v>
      </c>
      <c r="O1491" s="1" t="s">
        <v>80</v>
      </c>
      <c r="P1491" s="1" t="s">
        <v>136</v>
      </c>
      <c r="Q1491" s="1" t="s">
        <v>28</v>
      </c>
      <c r="R1491" s="3">
        <v>4</v>
      </c>
      <c r="S1491" s="3">
        <f t="shared" si="70"/>
        <v>2025</v>
      </c>
      <c r="T1491" s="3">
        <f t="shared" si="69"/>
        <v>6</v>
      </c>
      <c r="U1491" t="str">
        <f t="shared" si="71"/>
        <v>June</v>
      </c>
    </row>
    <row r="1492" spans="1:21" x14ac:dyDescent="0.3">
      <c r="A1492" t="s">
        <v>2745</v>
      </c>
      <c r="B1492" s="11">
        <v>45750</v>
      </c>
      <c r="C1492" t="s">
        <v>262</v>
      </c>
      <c r="D1492" s="1" t="s">
        <v>209</v>
      </c>
      <c r="E1492" s="1" t="s">
        <v>123</v>
      </c>
      <c r="F1492" s="1" t="s">
        <v>57</v>
      </c>
      <c r="G1492" s="1" t="s">
        <v>337</v>
      </c>
      <c r="H1492" s="1" t="s">
        <v>146</v>
      </c>
      <c r="I1492" s="1" t="s">
        <v>67</v>
      </c>
      <c r="J1492" s="3">
        <v>1</v>
      </c>
      <c r="K1492" s="2">
        <v>75.94</v>
      </c>
      <c r="L1492" s="2">
        <v>0.1</v>
      </c>
      <c r="M1492" s="2">
        <v>68.34</v>
      </c>
      <c r="N1492" s="2">
        <v>21.04</v>
      </c>
      <c r="O1492" s="1" t="s">
        <v>44</v>
      </c>
      <c r="P1492" s="1" t="s">
        <v>27</v>
      </c>
      <c r="Q1492" s="1" t="s">
        <v>81</v>
      </c>
      <c r="R1492" s="3">
        <v>4</v>
      </c>
      <c r="S1492" s="3">
        <f t="shared" si="70"/>
        <v>2025</v>
      </c>
      <c r="T1492" s="3">
        <f t="shared" si="69"/>
        <v>4</v>
      </c>
      <c r="U1492" t="str">
        <f t="shared" si="71"/>
        <v>April</v>
      </c>
    </row>
    <row r="1493" spans="1:21" x14ac:dyDescent="0.3">
      <c r="A1493" t="s">
        <v>2746</v>
      </c>
      <c r="B1493" s="11">
        <v>45803</v>
      </c>
      <c r="C1493" t="s">
        <v>1387</v>
      </c>
      <c r="D1493" s="1" t="s">
        <v>89</v>
      </c>
      <c r="E1493" s="1" t="s">
        <v>40</v>
      </c>
      <c r="F1493" s="1" t="s">
        <v>41</v>
      </c>
      <c r="G1493" s="1" t="s">
        <v>270</v>
      </c>
      <c r="H1493" s="1" t="s">
        <v>33</v>
      </c>
      <c r="I1493" s="1" t="s">
        <v>34</v>
      </c>
      <c r="J1493" s="3">
        <v>1</v>
      </c>
      <c r="K1493" s="2">
        <v>37.71</v>
      </c>
      <c r="L1493" s="2">
        <v>0.15</v>
      </c>
      <c r="M1493" s="2">
        <v>32.049999999999997</v>
      </c>
      <c r="N1493" s="2">
        <v>6.66</v>
      </c>
      <c r="O1493" s="1" t="s">
        <v>26</v>
      </c>
      <c r="P1493" s="1" t="s">
        <v>52</v>
      </c>
      <c r="Q1493" s="1" t="s">
        <v>28</v>
      </c>
      <c r="R1493" s="3">
        <v>3</v>
      </c>
      <c r="S1493" s="3">
        <f t="shared" si="70"/>
        <v>2025</v>
      </c>
      <c r="T1493" s="3">
        <f t="shared" si="69"/>
        <v>5</v>
      </c>
      <c r="U1493" t="str">
        <f t="shared" si="71"/>
        <v>May</v>
      </c>
    </row>
    <row r="1494" spans="1:21" x14ac:dyDescent="0.3">
      <c r="A1494" t="s">
        <v>2747</v>
      </c>
      <c r="B1494" s="11">
        <v>45746</v>
      </c>
      <c r="C1494" t="s">
        <v>2748</v>
      </c>
      <c r="D1494" s="1" t="s">
        <v>63</v>
      </c>
      <c r="E1494" s="1" t="s">
        <v>64</v>
      </c>
      <c r="F1494" s="1" t="s">
        <v>65</v>
      </c>
      <c r="G1494" s="1" t="s">
        <v>195</v>
      </c>
      <c r="H1494" s="1" t="s">
        <v>85</v>
      </c>
      <c r="I1494" s="1" t="s">
        <v>86</v>
      </c>
      <c r="J1494" s="3">
        <v>2</v>
      </c>
      <c r="K1494" s="2">
        <v>131.04</v>
      </c>
      <c r="L1494" s="2">
        <v>0.15</v>
      </c>
      <c r="M1494" s="2">
        <v>222.76</v>
      </c>
      <c r="N1494" s="2">
        <v>46.93</v>
      </c>
      <c r="O1494" s="1" t="s">
        <v>109</v>
      </c>
      <c r="P1494" s="1" t="s">
        <v>27</v>
      </c>
      <c r="Q1494" s="1" t="s">
        <v>36</v>
      </c>
      <c r="R1494" s="3">
        <v>4</v>
      </c>
      <c r="S1494" s="3">
        <f t="shared" si="70"/>
        <v>2025</v>
      </c>
      <c r="T1494" s="3">
        <f t="shared" si="69"/>
        <v>3</v>
      </c>
      <c r="U1494" t="str">
        <f t="shared" si="71"/>
        <v>March</v>
      </c>
    </row>
    <row r="1495" spans="1:21" x14ac:dyDescent="0.3">
      <c r="A1495" t="s">
        <v>2749</v>
      </c>
      <c r="B1495" s="11">
        <v>45686</v>
      </c>
      <c r="C1495" t="s">
        <v>2750</v>
      </c>
      <c r="D1495" s="1" t="s">
        <v>93</v>
      </c>
      <c r="E1495" s="1" t="s">
        <v>40</v>
      </c>
      <c r="F1495" s="1" t="s">
        <v>41</v>
      </c>
      <c r="G1495" s="1" t="s">
        <v>343</v>
      </c>
      <c r="H1495" s="1" t="s">
        <v>159</v>
      </c>
      <c r="I1495" s="1" t="s">
        <v>97</v>
      </c>
      <c r="J1495" s="3">
        <v>2</v>
      </c>
      <c r="K1495" s="2">
        <v>29.66</v>
      </c>
      <c r="L1495" s="2">
        <v>0.25</v>
      </c>
      <c r="M1495" s="2">
        <v>44.5</v>
      </c>
      <c r="N1495" s="2">
        <v>16</v>
      </c>
      <c r="O1495" s="1" t="s">
        <v>109</v>
      </c>
      <c r="P1495" s="1" t="s">
        <v>27</v>
      </c>
      <c r="Q1495" s="1" t="s">
        <v>28</v>
      </c>
      <c r="R1495" s="3">
        <v>4</v>
      </c>
      <c r="S1495" s="3">
        <f t="shared" si="70"/>
        <v>2025</v>
      </c>
      <c r="T1495" s="3">
        <f t="shared" si="69"/>
        <v>1</v>
      </c>
      <c r="U1495" t="str">
        <f t="shared" si="71"/>
        <v>January</v>
      </c>
    </row>
    <row r="1496" spans="1:21" x14ac:dyDescent="0.3">
      <c r="A1496" t="s">
        <v>2751</v>
      </c>
      <c r="B1496" s="11">
        <v>45893</v>
      </c>
      <c r="C1496" t="s">
        <v>2752</v>
      </c>
      <c r="D1496" s="1" t="s">
        <v>260</v>
      </c>
      <c r="E1496" s="1" t="s">
        <v>106</v>
      </c>
      <c r="F1496" s="1" t="s">
        <v>65</v>
      </c>
      <c r="G1496" s="1" t="s">
        <v>107</v>
      </c>
      <c r="H1496" s="1" t="s">
        <v>167</v>
      </c>
      <c r="I1496" s="1" t="s">
        <v>67</v>
      </c>
      <c r="J1496" s="3">
        <v>1</v>
      </c>
      <c r="K1496" s="2">
        <v>69.94</v>
      </c>
      <c r="L1496" s="2">
        <v>0.05</v>
      </c>
      <c r="M1496" s="2">
        <v>66.45</v>
      </c>
      <c r="N1496" s="2">
        <v>21.43</v>
      </c>
      <c r="O1496" s="1" t="s">
        <v>44</v>
      </c>
      <c r="P1496" s="1" t="s">
        <v>52</v>
      </c>
      <c r="Q1496" s="1" t="s">
        <v>81</v>
      </c>
      <c r="R1496" s="3">
        <v>2</v>
      </c>
      <c r="S1496" s="3">
        <f t="shared" si="70"/>
        <v>2025</v>
      </c>
      <c r="T1496" s="3">
        <f t="shared" si="69"/>
        <v>8</v>
      </c>
      <c r="U1496" t="str">
        <f t="shared" si="71"/>
        <v>August</v>
      </c>
    </row>
    <row r="1497" spans="1:21" x14ac:dyDescent="0.3">
      <c r="A1497" t="s">
        <v>2753</v>
      </c>
      <c r="B1497" s="11">
        <v>45919</v>
      </c>
      <c r="C1497" t="s">
        <v>2754</v>
      </c>
      <c r="D1497" s="1" t="s">
        <v>84</v>
      </c>
      <c r="E1497" s="1" t="s">
        <v>100</v>
      </c>
      <c r="F1497" s="1" t="s">
        <v>57</v>
      </c>
      <c r="G1497" s="1" t="s">
        <v>221</v>
      </c>
      <c r="H1497" s="1" t="s">
        <v>24</v>
      </c>
      <c r="I1497" s="1" t="s">
        <v>25</v>
      </c>
      <c r="J1497" s="3">
        <v>4</v>
      </c>
      <c r="K1497" s="2">
        <v>46.25</v>
      </c>
      <c r="L1497" s="2">
        <v>0.1</v>
      </c>
      <c r="M1497" s="2">
        <v>166.51</v>
      </c>
      <c r="N1497" s="2">
        <v>53.95</v>
      </c>
      <c r="O1497" s="1" t="s">
        <v>26</v>
      </c>
      <c r="P1497" s="1" t="s">
        <v>27</v>
      </c>
      <c r="Q1497" s="1" t="s">
        <v>28</v>
      </c>
      <c r="R1497" s="3">
        <v>4</v>
      </c>
      <c r="S1497" s="3">
        <f t="shared" si="70"/>
        <v>2025</v>
      </c>
      <c r="T1497" s="3">
        <f t="shared" si="69"/>
        <v>9</v>
      </c>
      <c r="U1497" t="str">
        <f t="shared" si="71"/>
        <v>September</v>
      </c>
    </row>
    <row r="1498" spans="1:21" x14ac:dyDescent="0.3">
      <c r="A1498" t="s">
        <v>2755</v>
      </c>
      <c r="B1498" s="11">
        <v>45900</v>
      </c>
      <c r="C1498" t="s">
        <v>367</v>
      </c>
      <c r="D1498" s="1" t="s">
        <v>122</v>
      </c>
      <c r="E1498" s="1" t="s">
        <v>123</v>
      </c>
      <c r="F1498" s="1" t="s">
        <v>57</v>
      </c>
      <c r="G1498" s="1" t="s">
        <v>337</v>
      </c>
      <c r="H1498" s="1" t="s">
        <v>108</v>
      </c>
      <c r="I1498" s="1" t="s">
        <v>86</v>
      </c>
      <c r="J1498" s="3">
        <v>1</v>
      </c>
      <c r="K1498" s="2">
        <v>155.11000000000001</v>
      </c>
      <c r="L1498" s="2">
        <v>0.2</v>
      </c>
      <c r="M1498" s="2">
        <v>124.09</v>
      </c>
      <c r="N1498" s="2">
        <v>24.19</v>
      </c>
      <c r="O1498" s="1" t="s">
        <v>35</v>
      </c>
      <c r="P1498" s="1" t="s">
        <v>27</v>
      </c>
      <c r="Q1498" s="1" t="s">
        <v>28</v>
      </c>
      <c r="R1498" s="3">
        <v>4</v>
      </c>
      <c r="S1498" s="3">
        <f t="shared" si="70"/>
        <v>2025</v>
      </c>
      <c r="T1498" s="3">
        <f t="shared" si="69"/>
        <v>8</v>
      </c>
      <c r="U1498" t="str">
        <f t="shared" si="71"/>
        <v>August</v>
      </c>
    </row>
    <row r="1499" spans="1:21" x14ac:dyDescent="0.3">
      <c r="A1499" t="s">
        <v>2756</v>
      </c>
      <c r="B1499" s="11">
        <v>45839</v>
      </c>
      <c r="C1499" t="s">
        <v>2757</v>
      </c>
      <c r="D1499" s="1" t="s">
        <v>260</v>
      </c>
      <c r="E1499" s="1" t="s">
        <v>100</v>
      </c>
      <c r="F1499" s="1" t="s">
        <v>57</v>
      </c>
      <c r="G1499" s="1" t="s">
        <v>130</v>
      </c>
      <c r="H1499" s="1" t="s">
        <v>108</v>
      </c>
      <c r="I1499" s="1" t="s">
        <v>86</v>
      </c>
      <c r="J1499" s="3">
        <v>3</v>
      </c>
      <c r="K1499" s="2">
        <v>143.36000000000001</v>
      </c>
      <c r="L1499" s="2">
        <v>0.15</v>
      </c>
      <c r="M1499" s="2">
        <v>365.56</v>
      </c>
      <c r="N1499" s="2">
        <v>87.25</v>
      </c>
      <c r="O1499" s="1" t="s">
        <v>26</v>
      </c>
      <c r="P1499" s="1" t="s">
        <v>27</v>
      </c>
      <c r="Q1499" s="1" t="s">
        <v>36</v>
      </c>
      <c r="R1499" s="3">
        <v>1</v>
      </c>
      <c r="S1499" s="3">
        <f t="shared" si="70"/>
        <v>2025</v>
      </c>
      <c r="T1499" s="3">
        <f t="shared" si="69"/>
        <v>7</v>
      </c>
      <c r="U1499" t="str">
        <f t="shared" si="71"/>
        <v>July</v>
      </c>
    </row>
    <row r="1500" spans="1:21" x14ac:dyDescent="0.3">
      <c r="A1500" t="s">
        <v>2758</v>
      </c>
      <c r="B1500" s="11">
        <v>45806</v>
      </c>
      <c r="C1500" t="s">
        <v>2759</v>
      </c>
      <c r="D1500" s="1" t="s">
        <v>133</v>
      </c>
      <c r="E1500" s="1" t="s">
        <v>204</v>
      </c>
      <c r="F1500" s="1" t="s">
        <v>205</v>
      </c>
      <c r="G1500" s="1" t="s">
        <v>267</v>
      </c>
      <c r="H1500" s="1" t="s">
        <v>24</v>
      </c>
      <c r="I1500" s="1" t="s">
        <v>25</v>
      </c>
      <c r="J1500" s="3">
        <v>1</v>
      </c>
      <c r="K1500" s="2">
        <v>40.700000000000003</v>
      </c>
      <c r="L1500" s="2">
        <v>0.1</v>
      </c>
      <c r="M1500" s="2">
        <v>36.630000000000003</v>
      </c>
      <c r="N1500" s="2">
        <v>11.91</v>
      </c>
      <c r="O1500" s="1" t="s">
        <v>80</v>
      </c>
      <c r="P1500" s="1" t="s">
        <v>27</v>
      </c>
      <c r="Q1500" s="1" t="s">
        <v>36</v>
      </c>
      <c r="R1500" s="3">
        <v>5</v>
      </c>
      <c r="S1500" s="3">
        <f t="shared" si="70"/>
        <v>2025</v>
      </c>
      <c r="T1500" s="3">
        <f t="shared" si="69"/>
        <v>5</v>
      </c>
      <c r="U1500" t="str">
        <f t="shared" si="71"/>
        <v>May</v>
      </c>
    </row>
    <row r="1501" spans="1:21" x14ac:dyDescent="0.3">
      <c r="A1501" t="s">
        <v>2760</v>
      </c>
      <c r="B1501" s="11">
        <v>45986</v>
      </c>
      <c r="C1501" t="s">
        <v>689</v>
      </c>
      <c r="D1501" s="1" t="s">
        <v>122</v>
      </c>
      <c r="E1501" s="1" t="s">
        <v>64</v>
      </c>
      <c r="F1501" s="1" t="s">
        <v>65</v>
      </c>
      <c r="G1501" s="1" t="s">
        <v>158</v>
      </c>
      <c r="H1501" s="1" t="s">
        <v>43</v>
      </c>
      <c r="I1501" s="1" t="s">
        <v>34</v>
      </c>
      <c r="J1501" s="3">
        <v>1</v>
      </c>
      <c r="K1501" s="2">
        <v>89.78</v>
      </c>
      <c r="L1501" s="2">
        <v>0.1</v>
      </c>
      <c r="M1501" s="2">
        <v>80.8</v>
      </c>
      <c r="N1501" s="2">
        <v>17.18</v>
      </c>
      <c r="O1501" s="1" t="s">
        <v>35</v>
      </c>
      <c r="P1501" s="1" t="s">
        <v>27</v>
      </c>
      <c r="Q1501" s="1" t="s">
        <v>28</v>
      </c>
      <c r="R1501" s="3">
        <v>4</v>
      </c>
      <c r="S1501" s="3">
        <f t="shared" si="70"/>
        <v>2025</v>
      </c>
      <c r="T1501" s="3">
        <f t="shared" si="69"/>
        <v>11</v>
      </c>
      <c r="U1501" t="str">
        <f t="shared" si="71"/>
        <v>November</v>
      </c>
    </row>
    <row r="1502" spans="1:21" x14ac:dyDescent="0.3">
      <c r="A1502" t="s">
        <v>2761</v>
      </c>
      <c r="B1502" s="11">
        <v>45860</v>
      </c>
      <c r="C1502" t="s">
        <v>2762</v>
      </c>
      <c r="D1502" s="1" t="s">
        <v>31</v>
      </c>
      <c r="E1502" s="1" t="s">
        <v>123</v>
      </c>
      <c r="F1502" s="1" t="s">
        <v>57</v>
      </c>
      <c r="G1502" s="1" t="s">
        <v>337</v>
      </c>
      <c r="H1502" s="1" t="s">
        <v>150</v>
      </c>
      <c r="I1502" s="1" t="s">
        <v>97</v>
      </c>
      <c r="J1502" s="3">
        <v>2</v>
      </c>
      <c r="K1502" s="2">
        <v>72.14</v>
      </c>
      <c r="L1502" s="2">
        <v>0.25</v>
      </c>
      <c r="M1502" s="2">
        <v>108.21</v>
      </c>
      <c r="N1502" s="2">
        <v>23.39</v>
      </c>
      <c r="O1502" s="1" t="s">
        <v>224</v>
      </c>
      <c r="P1502" s="1" t="s">
        <v>52</v>
      </c>
      <c r="Q1502" s="1" t="s">
        <v>28</v>
      </c>
      <c r="R1502" s="3">
        <v>3</v>
      </c>
      <c r="S1502" s="3">
        <f t="shared" si="70"/>
        <v>2025</v>
      </c>
      <c r="T1502" s="3">
        <f t="shared" si="69"/>
        <v>7</v>
      </c>
      <c r="U1502" t="str">
        <f t="shared" si="71"/>
        <v>July</v>
      </c>
    </row>
    <row r="1503" spans="1:21" x14ac:dyDescent="0.3">
      <c r="A1503" t="s">
        <v>2763</v>
      </c>
      <c r="B1503" s="11">
        <v>45845</v>
      </c>
      <c r="C1503" t="s">
        <v>2764</v>
      </c>
      <c r="D1503" s="1" t="s">
        <v>20</v>
      </c>
      <c r="E1503" s="1" t="s">
        <v>21</v>
      </c>
      <c r="F1503" s="1" t="s">
        <v>22</v>
      </c>
      <c r="G1503" s="1" t="s">
        <v>320</v>
      </c>
      <c r="H1503" s="1" t="s">
        <v>66</v>
      </c>
      <c r="I1503" s="1" t="s">
        <v>67</v>
      </c>
      <c r="J1503" s="3">
        <v>1</v>
      </c>
      <c r="K1503" s="2">
        <v>50.67</v>
      </c>
      <c r="L1503" s="2">
        <v>0.15</v>
      </c>
      <c r="M1503" s="2">
        <v>43.07</v>
      </c>
      <c r="N1503" s="2">
        <v>13.4</v>
      </c>
      <c r="O1503" s="1" t="s">
        <v>109</v>
      </c>
      <c r="P1503" s="1" t="s">
        <v>27</v>
      </c>
      <c r="Q1503" s="1" t="s">
        <v>28</v>
      </c>
      <c r="R1503" s="3">
        <v>5</v>
      </c>
      <c r="S1503" s="3">
        <f t="shared" si="70"/>
        <v>2025</v>
      </c>
      <c r="T1503" s="3">
        <f t="shared" si="69"/>
        <v>7</v>
      </c>
      <c r="U1503" t="str">
        <f t="shared" si="71"/>
        <v>July</v>
      </c>
    </row>
    <row r="1504" spans="1:21" x14ac:dyDescent="0.3">
      <c r="A1504" t="s">
        <v>2765</v>
      </c>
      <c r="B1504" s="11">
        <v>45668</v>
      </c>
      <c r="C1504" t="s">
        <v>1768</v>
      </c>
      <c r="D1504" s="1" t="s">
        <v>149</v>
      </c>
      <c r="E1504" s="1" t="s">
        <v>56</v>
      </c>
      <c r="F1504" s="1" t="s">
        <v>57</v>
      </c>
      <c r="G1504" s="1" t="s">
        <v>255</v>
      </c>
      <c r="H1504" s="1" t="s">
        <v>182</v>
      </c>
      <c r="I1504" s="1" t="s">
        <v>34</v>
      </c>
      <c r="J1504" s="3">
        <v>1</v>
      </c>
      <c r="K1504" s="2">
        <v>71.44</v>
      </c>
      <c r="L1504" s="2">
        <v>0</v>
      </c>
      <c r="M1504" s="2">
        <v>71.44</v>
      </c>
      <c r="N1504" s="2">
        <v>14.74</v>
      </c>
      <c r="O1504" s="1" t="s">
        <v>224</v>
      </c>
      <c r="P1504" s="1" t="s">
        <v>136</v>
      </c>
      <c r="Q1504" s="1" t="s">
        <v>28</v>
      </c>
      <c r="R1504" s="3">
        <v>3</v>
      </c>
      <c r="S1504" s="3">
        <f t="shared" si="70"/>
        <v>2025</v>
      </c>
      <c r="T1504" s="3">
        <f t="shared" si="69"/>
        <v>1</v>
      </c>
      <c r="U1504" t="str">
        <f t="shared" si="71"/>
        <v>January</v>
      </c>
    </row>
    <row r="1505" spans="1:21" x14ac:dyDescent="0.3">
      <c r="A1505" t="s">
        <v>2766</v>
      </c>
      <c r="B1505" s="11">
        <v>45791</v>
      </c>
      <c r="C1505" t="s">
        <v>1194</v>
      </c>
      <c r="D1505" s="1" t="s">
        <v>153</v>
      </c>
      <c r="E1505" s="1" t="s">
        <v>48</v>
      </c>
      <c r="F1505" s="1" t="s">
        <v>49</v>
      </c>
      <c r="G1505" s="1" t="s">
        <v>340</v>
      </c>
      <c r="H1505" s="1" t="s">
        <v>146</v>
      </c>
      <c r="I1505" s="1" t="s">
        <v>67</v>
      </c>
      <c r="J1505" s="3">
        <v>2</v>
      </c>
      <c r="K1505" s="2">
        <v>79.040000000000006</v>
      </c>
      <c r="L1505" s="2">
        <v>0.05</v>
      </c>
      <c r="M1505" s="2">
        <v>150.16999999999999</v>
      </c>
      <c r="N1505" s="2">
        <v>37.909999999999997</v>
      </c>
      <c r="O1505" s="1" t="s">
        <v>224</v>
      </c>
      <c r="P1505" s="1" t="s">
        <v>27</v>
      </c>
      <c r="Q1505" s="1" t="s">
        <v>28</v>
      </c>
      <c r="R1505" s="3">
        <v>4</v>
      </c>
      <c r="S1505" s="3">
        <f t="shared" si="70"/>
        <v>2025</v>
      </c>
      <c r="T1505" s="3">
        <f t="shared" si="69"/>
        <v>5</v>
      </c>
      <c r="U1505" t="str">
        <f t="shared" si="71"/>
        <v>May</v>
      </c>
    </row>
    <row r="1506" spans="1:21" x14ac:dyDescent="0.3">
      <c r="A1506" t="s">
        <v>2767</v>
      </c>
      <c r="B1506" s="11">
        <v>45806</v>
      </c>
      <c r="C1506" t="s">
        <v>2768</v>
      </c>
      <c r="D1506" s="1" t="s">
        <v>89</v>
      </c>
      <c r="E1506" s="1" t="s">
        <v>64</v>
      </c>
      <c r="F1506" s="1" t="s">
        <v>65</v>
      </c>
      <c r="G1506" s="1" t="s">
        <v>112</v>
      </c>
      <c r="H1506" s="1" t="s">
        <v>59</v>
      </c>
      <c r="I1506" s="1" t="s">
        <v>60</v>
      </c>
      <c r="J1506" s="3">
        <v>3</v>
      </c>
      <c r="K1506" s="2">
        <v>45.41</v>
      </c>
      <c r="L1506" s="2">
        <v>0.2</v>
      </c>
      <c r="M1506" s="2">
        <v>108.99</v>
      </c>
      <c r="N1506" s="2">
        <v>29.05</v>
      </c>
      <c r="O1506" s="1" t="s">
        <v>35</v>
      </c>
      <c r="P1506" s="1" t="s">
        <v>136</v>
      </c>
      <c r="Q1506" s="1" t="s">
        <v>28</v>
      </c>
      <c r="R1506" s="3">
        <v>4</v>
      </c>
      <c r="S1506" s="3">
        <f t="shared" si="70"/>
        <v>2025</v>
      </c>
      <c r="T1506" s="3">
        <f t="shared" si="69"/>
        <v>5</v>
      </c>
      <c r="U1506" t="str">
        <f t="shared" si="71"/>
        <v>May</v>
      </c>
    </row>
    <row r="1507" spans="1:21" x14ac:dyDescent="0.3">
      <c r="A1507" t="s">
        <v>2769</v>
      </c>
      <c r="B1507" s="11">
        <v>45813</v>
      </c>
      <c r="C1507" t="s">
        <v>2770</v>
      </c>
      <c r="D1507" s="1" t="s">
        <v>63</v>
      </c>
      <c r="E1507" s="1" t="s">
        <v>100</v>
      </c>
      <c r="F1507" s="1" t="s">
        <v>57</v>
      </c>
      <c r="G1507" s="1" t="s">
        <v>101</v>
      </c>
      <c r="H1507" s="1" t="s">
        <v>96</v>
      </c>
      <c r="I1507" s="1" t="s">
        <v>97</v>
      </c>
      <c r="J1507" s="3">
        <v>2</v>
      </c>
      <c r="K1507" s="2">
        <v>86.26</v>
      </c>
      <c r="L1507" s="2">
        <v>0.15</v>
      </c>
      <c r="M1507" s="2">
        <v>146.65</v>
      </c>
      <c r="N1507" s="2">
        <v>33.49</v>
      </c>
      <c r="O1507" s="1" t="s">
        <v>35</v>
      </c>
      <c r="P1507" s="1" t="s">
        <v>27</v>
      </c>
      <c r="Q1507" s="1" t="s">
        <v>81</v>
      </c>
      <c r="R1507" s="3">
        <v>1</v>
      </c>
      <c r="S1507" s="3">
        <f t="shared" si="70"/>
        <v>2025</v>
      </c>
      <c r="T1507" s="3">
        <f t="shared" si="69"/>
        <v>6</v>
      </c>
      <c r="U1507" t="str">
        <f t="shared" si="71"/>
        <v>June</v>
      </c>
    </row>
    <row r="1508" spans="1:21" x14ac:dyDescent="0.3">
      <c r="A1508" t="s">
        <v>2771</v>
      </c>
      <c r="B1508" s="11">
        <v>45884</v>
      </c>
      <c r="C1508" t="s">
        <v>2772</v>
      </c>
      <c r="D1508" s="1" t="s">
        <v>31</v>
      </c>
      <c r="E1508" s="1" t="s">
        <v>40</v>
      </c>
      <c r="F1508" s="1" t="s">
        <v>41</v>
      </c>
      <c r="G1508" s="1" t="s">
        <v>186</v>
      </c>
      <c r="H1508" s="1" t="s">
        <v>51</v>
      </c>
      <c r="I1508" s="1" t="s">
        <v>34</v>
      </c>
      <c r="J1508" s="3">
        <v>4</v>
      </c>
      <c r="K1508" s="2">
        <v>150.12</v>
      </c>
      <c r="L1508" s="2">
        <v>0.1</v>
      </c>
      <c r="M1508" s="2">
        <v>540.41</v>
      </c>
      <c r="N1508" s="2">
        <v>97.02</v>
      </c>
      <c r="O1508" s="1" t="s">
        <v>26</v>
      </c>
      <c r="P1508" s="1" t="s">
        <v>27</v>
      </c>
      <c r="Q1508" s="1" t="s">
        <v>28</v>
      </c>
      <c r="R1508" s="3">
        <v>4</v>
      </c>
      <c r="S1508" s="3">
        <f t="shared" si="70"/>
        <v>2025</v>
      </c>
      <c r="T1508" s="3">
        <f t="shared" si="69"/>
        <v>8</v>
      </c>
      <c r="U1508" t="str">
        <f t="shared" si="71"/>
        <v>August</v>
      </c>
    </row>
    <row r="1509" spans="1:21" x14ac:dyDescent="0.3">
      <c r="A1509" t="s">
        <v>2773</v>
      </c>
      <c r="B1509" s="11">
        <v>45866</v>
      </c>
      <c r="C1509" t="s">
        <v>2774</v>
      </c>
      <c r="D1509" s="1" t="s">
        <v>20</v>
      </c>
      <c r="E1509" s="1" t="s">
        <v>56</v>
      </c>
      <c r="F1509" s="1" t="s">
        <v>57</v>
      </c>
      <c r="G1509" s="1" t="s">
        <v>279</v>
      </c>
      <c r="H1509" s="1" t="s">
        <v>167</v>
      </c>
      <c r="I1509" s="1" t="s">
        <v>67</v>
      </c>
      <c r="J1509" s="3">
        <v>1</v>
      </c>
      <c r="K1509" s="2">
        <v>69.94</v>
      </c>
      <c r="L1509" s="2">
        <v>0</v>
      </c>
      <c r="M1509" s="2">
        <v>69.94</v>
      </c>
      <c r="N1509" s="2">
        <v>21.37</v>
      </c>
      <c r="O1509" s="1" t="s">
        <v>109</v>
      </c>
      <c r="P1509" s="1" t="s">
        <v>27</v>
      </c>
      <c r="Q1509" s="1" t="s">
        <v>81</v>
      </c>
      <c r="R1509" s="3">
        <v>3</v>
      </c>
      <c r="S1509" s="3">
        <f t="shared" si="70"/>
        <v>2025</v>
      </c>
      <c r="T1509" s="3">
        <f t="shared" si="69"/>
        <v>7</v>
      </c>
      <c r="U1509" t="str">
        <f t="shared" si="71"/>
        <v>July</v>
      </c>
    </row>
    <row r="1510" spans="1:21" x14ac:dyDescent="0.3">
      <c r="A1510" t="s">
        <v>2775</v>
      </c>
      <c r="B1510" s="11">
        <v>45895</v>
      </c>
      <c r="C1510" t="s">
        <v>2776</v>
      </c>
      <c r="D1510" s="1" t="s">
        <v>142</v>
      </c>
      <c r="E1510" s="1" t="s">
        <v>64</v>
      </c>
      <c r="F1510" s="1" t="s">
        <v>65</v>
      </c>
      <c r="G1510" s="1" t="s">
        <v>112</v>
      </c>
      <c r="H1510" s="1" t="s">
        <v>167</v>
      </c>
      <c r="I1510" s="1" t="s">
        <v>67</v>
      </c>
      <c r="J1510" s="3">
        <v>2</v>
      </c>
      <c r="K1510" s="2">
        <v>69.25</v>
      </c>
      <c r="L1510" s="2">
        <v>0.1</v>
      </c>
      <c r="M1510" s="2">
        <v>124.65</v>
      </c>
      <c r="N1510" s="2">
        <v>33.07</v>
      </c>
      <c r="O1510" s="1" t="s">
        <v>26</v>
      </c>
      <c r="P1510" s="1" t="s">
        <v>27</v>
      </c>
      <c r="Q1510" s="1" t="s">
        <v>28</v>
      </c>
      <c r="R1510" s="3">
        <v>3</v>
      </c>
      <c r="S1510" s="3">
        <f t="shared" si="70"/>
        <v>2025</v>
      </c>
      <c r="T1510" s="3">
        <f t="shared" si="69"/>
        <v>8</v>
      </c>
      <c r="U1510" t="str">
        <f t="shared" si="71"/>
        <v>August</v>
      </c>
    </row>
    <row r="1511" spans="1:21" x14ac:dyDescent="0.3">
      <c r="A1511" t="s">
        <v>2777</v>
      </c>
      <c r="B1511" s="11">
        <v>45957</v>
      </c>
      <c r="C1511" t="s">
        <v>2051</v>
      </c>
      <c r="D1511" s="1" t="s">
        <v>153</v>
      </c>
      <c r="E1511" s="1" t="s">
        <v>40</v>
      </c>
      <c r="F1511" s="1" t="s">
        <v>41</v>
      </c>
      <c r="G1511" s="1" t="s">
        <v>343</v>
      </c>
      <c r="H1511" s="1" t="s">
        <v>135</v>
      </c>
      <c r="I1511" s="1" t="s">
        <v>60</v>
      </c>
      <c r="J1511" s="3">
        <v>1</v>
      </c>
      <c r="K1511" s="2">
        <v>183.22</v>
      </c>
      <c r="L1511" s="2">
        <v>0.05</v>
      </c>
      <c r="M1511" s="2">
        <v>174.06</v>
      </c>
      <c r="N1511" s="2">
        <v>29.36</v>
      </c>
      <c r="O1511" s="1" t="s">
        <v>26</v>
      </c>
      <c r="P1511" s="1" t="s">
        <v>136</v>
      </c>
      <c r="Q1511" s="1" t="s">
        <v>36</v>
      </c>
      <c r="R1511" s="3">
        <v>2</v>
      </c>
      <c r="S1511" s="3">
        <f t="shared" si="70"/>
        <v>2025</v>
      </c>
      <c r="T1511" s="3">
        <f t="shared" si="69"/>
        <v>10</v>
      </c>
      <c r="U1511" t="str">
        <f t="shared" si="71"/>
        <v>October</v>
      </c>
    </row>
    <row r="1512" spans="1:21" x14ac:dyDescent="0.3">
      <c r="A1512" t="s">
        <v>2778</v>
      </c>
      <c r="B1512" s="11">
        <v>45972</v>
      </c>
      <c r="C1512" t="s">
        <v>1953</v>
      </c>
      <c r="D1512" s="1" t="s">
        <v>70</v>
      </c>
      <c r="E1512" s="1" t="s">
        <v>56</v>
      </c>
      <c r="F1512" s="1" t="s">
        <v>57</v>
      </c>
      <c r="G1512" s="1" t="s">
        <v>279</v>
      </c>
      <c r="H1512" s="1" t="s">
        <v>167</v>
      </c>
      <c r="I1512" s="1" t="s">
        <v>67</v>
      </c>
      <c r="J1512" s="3">
        <v>3</v>
      </c>
      <c r="K1512" s="2">
        <v>66.930000000000007</v>
      </c>
      <c r="L1512" s="2">
        <v>0.2</v>
      </c>
      <c r="M1512" s="2">
        <v>160.63</v>
      </c>
      <c r="N1512" s="2">
        <v>49.41</v>
      </c>
      <c r="O1512" s="1" t="s">
        <v>80</v>
      </c>
      <c r="P1512" s="1" t="s">
        <v>27</v>
      </c>
      <c r="Q1512" s="1" t="s">
        <v>28</v>
      </c>
      <c r="R1512" s="3">
        <v>3</v>
      </c>
      <c r="S1512" s="3">
        <f t="shared" si="70"/>
        <v>2025</v>
      </c>
      <c r="T1512" s="3">
        <f t="shared" si="69"/>
        <v>11</v>
      </c>
      <c r="U1512" t="str">
        <f t="shared" si="71"/>
        <v>November</v>
      </c>
    </row>
    <row r="1513" spans="1:21" x14ac:dyDescent="0.3">
      <c r="A1513" t="s">
        <v>2779</v>
      </c>
      <c r="B1513" s="11">
        <v>45938</v>
      </c>
      <c r="C1513" t="s">
        <v>2383</v>
      </c>
      <c r="D1513" s="1" t="s">
        <v>118</v>
      </c>
      <c r="E1513" s="1" t="s">
        <v>123</v>
      </c>
      <c r="F1513" s="1" t="s">
        <v>57</v>
      </c>
      <c r="G1513" s="1" t="s">
        <v>124</v>
      </c>
      <c r="H1513" s="1" t="s">
        <v>24</v>
      </c>
      <c r="I1513" s="1" t="s">
        <v>25</v>
      </c>
      <c r="J1513" s="3">
        <v>2</v>
      </c>
      <c r="K1513" s="2">
        <v>43.2</v>
      </c>
      <c r="L1513" s="2">
        <v>0.15</v>
      </c>
      <c r="M1513" s="2">
        <v>73.44</v>
      </c>
      <c r="N1513" s="2">
        <v>25.23</v>
      </c>
      <c r="O1513" s="1" t="s">
        <v>44</v>
      </c>
      <c r="P1513" s="1" t="s">
        <v>27</v>
      </c>
      <c r="Q1513" s="1" t="s">
        <v>81</v>
      </c>
      <c r="R1513" s="3">
        <v>5</v>
      </c>
      <c r="S1513" s="3">
        <f t="shared" si="70"/>
        <v>2025</v>
      </c>
      <c r="T1513" s="3">
        <f t="shared" si="69"/>
        <v>10</v>
      </c>
      <c r="U1513" t="str">
        <f t="shared" si="71"/>
        <v>October</v>
      </c>
    </row>
    <row r="1514" spans="1:21" x14ac:dyDescent="0.3">
      <c r="A1514" t="s">
        <v>2780</v>
      </c>
      <c r="B1514" s="11">
        <v>46011</v>
      </c>
      <c r="C1514" t="s">
        <v>2781</v>
      </c>
      <c r="D1514" s="1" t="s">
        <v>209</v>
      </c>
      <c r="E1514" s="1" t="s">
        <v>40</v>
      </c>
      <c r="F1514" s="1" t="s">
        <v>41</v>
      </c>
      <c r="G1514" s="1" t="s">
        <v>343</v>
      </c>
      <c r="H1514" s="1" t="s">
        <v>135</v>
      </c>
      <c r="I1514" s="1" t="s">
        <v>60</v>
      </c>
      <c r="J1514" s="3">
        <v>2</v>
      </c>
      <c r="K1514" s="2">
        <v>201.94</v>
      </c>
      <c r="L1514" s="2">
        <v>0.25</v>
      </c>
      <c r="M1514" s="2">
        <v>302.91000000000003</v>
      </c>
      <c r="N1514" s="2">
        <v>51.33</v>
      </c>
      <c r="O1514" s="1" t="s">
        <v>35</v>
      </c>
      <c r="P1514" s="1" t="s">
        <v>136</v>
      </c>
      <c r="Q1514" s="1" t="s">
        <v>28</v>
      </c>
      <c r="R1514" s="3">
        <v>5</v>
      </c>
      <c r="S1514" s="3">
        <f t="shared" si="70"/>
        <v>2025</v>
      </c>
      <c r="T1514" s="3">
        <f t="shared" si="69"/>
        <v>12</v>
      </c>
      <c r="U1514" t="str">
        <f t="shared" si="71"/>
        <v>December</v>
      </c>
    </row>
    <row r="1515" spans="1:21" x14ac:dyDescent="0.3">
      <c r="A1515" t="s">
        <v>2782</v>
      </c>
      <c r="B1515" s="11">
        <v>45665</v>
      </c>
      <c r="C1515" t="s">
        <v>1071</v>
      </c>
      <c r="D1515" s="1" t="s">
        <v>84</v>
      </c>
      <c r="E1515" s="1" t="s">
        <v>21</v>
      </c>
      <c r="F1515" s="1" t="s">
        <v>22</v>
      </c>
      <c r="G1515" s="1" t="s">
        <v>227</v>
      </c>
      <c r="H1515" s="1" t="s">
        <v>293</v>
      </c>
      <c r="I1515" s="1" t="s">
        <v>86</v>
      </c>
      <c r="J1515" s="3">
        <v>2</v>
      </c>
      <c r="K1515" s="2">
        <v>23.17</v>
      </c>
      <c r="L1515" s="2">
        <v>0.15</v>
      </c>
      <c r="M1515" s="2">
        <v>39.39</v>
      </c>
      <c r="N1515" s="2">
        <v>12.32</v>
      </c>
      <c r="O1515" s="1" t="s">
        <v>35</v>
      </c>
      <c r="P1515" s="1" t="s">
        <v>136</v>
      </c>
      <c r="Q1515" s="1" t="s">
        <v>81</v>
      </c>
      <c r="R1515" s="3">
        <v>5</v>
      </c>
      <c r="S1515" s="3">
        <f t="shared" si="70"/>
        <v>2025</v>
      </c>
      <c r="T1515" s="3">
        <f t="shared" si="69"/>
        <v>1</v>
      </c>
      <c r="U1515" t="str">
        <f t="shared" si="71"/>
        <v>January</v>
      </c>
    </row>
    <row r="1516" spans="1:21" x14ac:dyDescent="0.3">
      <c r="A1516" t="s">
        <v>2783</v>
      </c>
      <c r="B1516" s="11">
        <v>45734</v>
      </c>
      <c r="C1516" t="s">
        <v>1883</v>
      </c>
      <c r="D1516" s="1" t="s">
        <v>133</v>
      </c>
      <c r="E1516" s="1" t="s">
        <v>106</v>
      </c>
      <c r="F1516" s="1" t="s">
        <v>65</v>
      </c>
      <c r="G1516" s="1" t="s">
        <v>437</v>
      </c>
      <c r="H1516" s="1" t="s">
        <v>33</v>
      </c>
      <c r="I1516" s="1" t="s">
        <v>34</v>
      </c>
      <c r="J1516" s="3">
        <v>1</v>
      </c>
      <c r="K1516" s="2">
        <v>42.43</v>
      </c>
      <c r="L1516" s="2">
        <v>0</v>
      </c>
      <c r="M1516" s="2">
        <v>42.43</v>
      </c>
      <c r="N1516" s="2">
        <v>8.14</v>
      </c>
      <c r="O1516" s="1" t="s">
        <v>10547</v>
      </c>
      <c r="P1516" s="1" t="s">
        <v>27</v>
      </c>
      <c r="Q1516" s="1" t="s">
        <v>36</v>
      </c>
      <c r="R1516" s="3">
        <v>5</v>
      </c>
      <c r="S1516" s="3">
        <f t="shared" si="70"/>
        <v>2025</v>
      </c>
      <c r="T1516" s="3">
        <f t="shared" si="69"/>
        <v>3</v>
      </c>
      <c r="U1516" t="str">
        <f t="shared" si="71"/>
        <v>March</v>
      </c>
    </row>
    <row r="1517" spans="1:21" x14ac:dyDescent="0.3">
      <c r="A1517" t="s">
        <v>2784</v>
      </c>
      <c r="B1517" s="11">
        <v>45660</v>
      </c>
      <c r="C1517" t="s">
        <v>2754</v>
      </c>
      <c r="D1517" s="1" t="s">
        <v>209</v>
      </c>
      <c r="E1517" s="1" t="s">
        <v>40</v>
      </c>
      <c r="F1517" s="1" t="s">
        <v>41</v>
      </c>
      <c r="G1517" s="1" t="s">
        <v>186</v>
      </c>
      <c r="H1517" s="1" t="s">
        <v>150</v>
      </c>
      <c r="I1517" s="1" t="s">
        <v>97</v>
      </c>
      <c r="J1517" s="3">
        <v>3</v>
      </c>
      <c r="K1517" s="2">
        <v>70.27</v>
      </c>
      <c r="L1517" s="2">
        <v>0.05</v>
      </c>
      <c r="M1517" s="2">
        <v>200.28</v>
      </c>
      <c r="N1517" s="2">
        <v>51.14</v>
      </c>
      <c r="O1517" s="1" t="s">
        <v>44</v>
      </c>
      <c r="P1517" s="1" t="s">
        <v>27</v>
      </c>
      <c r="Q1517" s="1" t="s">
        <v>28</v>
      </c>
      <c r="R1517" s="3">
        <v>4</v>
      </c>
      <c r="S1517" s="3">
        <f t="shared" si="70"/>
        <v>2025</v>
      </c>
      <c r="T1517" s="3">
        <f t="shared" si="69"/>
        <v>1</v>
      </c>
      <c r="U1517" t="str">
        <f t="shared" si="71"/>
        <v>January</v>
      </c>
    </row>
    <row r="1518" spans="1:21" x14ac:dyDescent="0.3">
      <c r="A1518" t="s">
        <v>2785</v>
      </c>
      <c r="B1518" s="11">
        <v>45911</v>
      </c>
      <c r="C1518" t="s">
        <v>1065</v>
      </c>
      <c r="D1518" s="1" t="s">
        <v>142</v>
      </c>
      <c r="E1518" s="1" t="s">
        <v>100</v>
      </c>
      <c r="F1518" s="1" t="s">
        <v>57</v>
      </c>
      <c r="G1518" s="1" t="s">
        <v>221</v>
      </c>
      <c r="H1518" s="1" t="s">
        <v>102</v>
      </c>
      <c r="I1518" s="1" t="s">
        <v>34</v>
      </c>
      <c r="J1518" s="3">
        <v>1</v>
      </c>
      <c r="K1518" s="2">
        <v>53.74</v>
      </c>
      <c r="L1518" s="2">
        <v>0.2</v>
      </c>
      <c r="M1518" s="2">
        <v>42.99</v>
      </c>
      <c r="N1518" s="2">
        <v>8.4</v>
      </c>
      <c r="O1518" s="1" t="s">
        <v>26</v>
      </c>
      <c r="P1518" s="1" t="s">
        <v>52</v>
      </c>
      <c r="Q1518" s="1" t="s">
        <v>28</v>
      </c>
      <c r="R1518" s="3">
        <v>3</v>
      </c>
      <c r="S1518" s="3">
        <f t="shared" si="70"/>
        <v>2025</v>
      </c>
      <c r="T1518" s="3">
        <f t="shared" si="69"/>
        <v>9</v>
      </c>
      <c r="U1518" t="str">
        <f t="shared" si="71"/>
        <v>September</v>
      </c>
    </row>
    <row r="1519" spans="1:21" x14ac:dyDescent="0.3">
      <c r="A1519" t="s">
        <v>2786</v>
      </c>
      <c r="B1519" s="11">
        <v>45996</v>
      </c>
      <c r="C1519" t="s">
        <v>2787</v>
      </c>
      <c r="D1519" s="1" t="s">
        <v>89</v>
      </c>
      <c r="E1519" s="1" t="s">
        <v>21</v>
      </c>
      <c r="F1519" s="1" t="s">
        <v>22</v>
      </c>
      <c r="G1519" s="1" t="s">
        <v>23</v>
      </c>
      <c r="H1519" s="1" t="s">
        <v>66</v>
      </c>
      <c r="I1519" s="1" t="s">
        <v>67</v>
      </c>
      <c r="J1519" s="3">
        <v>2</v>
      </c>
      <c r="K1519" s="2">
        <v>54.74</v>
      </c>
      <c r="L1519" s="2">
        <v>0.15</v>
      </c>
      <c r="M1519" s="2">
        <v>93.05</v>
      </c>
      <c r="N1519" s="2">
        <v>27.43</v>
      </c>
      <c r="O1519" s="1" t="s">
        <v>26</v>
      </c>
      <c r="P1519" s="1" t="s">
        <v>27</v>
      </c>
      <c r="Q1519" s="1" t="s">
        <v>28</v>
      </c>
      <c r="R1519" s="3">
        <v>5</v>
      </c>
      <c r="S1519" s="3">
        <f t="shared" si="70"/>
        <v>2025</v>
      </c>
      <c r="T1519" s="3">
        <f t="shared" si="69"/>
        <v>12</v>
      </c>
      <c r="U1519" t="str">
        <f t="shared" si="71"/>
        <v>December</v>
      </c>
    </row>
    <row r="1520" spans="1:21" x14ac:dyDescent="0.3">
      <c r="A1520" t="s">
        <v>2788</v>
      </c>
      <c r="B1520" s="11">
        <v>45753</v>
      </c>
      <c r="C1520" t="s">
        <v>2764</v>
      </c>
      <c r="D1520" s="1" t="s">
        <v>55</v>
      </c>
      <c r="E1520" s="1" t="s">
        <v>123</v>
      </c>
      <c r="F1520" s="1" t="s">
        <v>57</v>
      </c>
      <c r="G1520" s="1" t="s">
        <v>139</v>
      </c>
      <c r="H1520" s="1" t="s">
        <v>102</v>
      </c>
      <c r="I1520" s="1" t="s">
        <v>34</v>
      </c>
      <c r="J1520" s="3">
        <v>1</v>
      </c>
      <c r="K1520" s="2">
        <v>51.97</v>
      </c>
      <c r="L1520" s="2">
        <v>0.05</v>
      </c>
      <c r="M1520" s="2">
        <v>49.37</v>
      </c>
      <c r="N1520" s="2">
        <v>10.14</v>
      </c>
      <c r="O1520" s="1" t="s">
        <v>35</v>
      </c>
      <c r="P1520" s="1" t="s">
        <v>136</v>
      </c>
      <c r="Q1520" s="1" t="s">
        <v>36</v>
      </c>
      <c r="R1520" s="3">
        <v>5</v>
      </c>
      <c r="S1520" s="3">
        <f t="shared" si="70"/>
        <v>2025</v>
      </c>
      <c r="T1520" s="3">
        <f t="shared" si="69"/>
        <v>4</v>
      </c>
      <c r="U1520" t="str">
        <f t="shared" si="71"/>
        <v>April</v>
      </c>
    </row>
    <row r="1521" spans="1:21" x14ac:dyDescent="0.3">
      <c r="A1521" t="s">
        <v>2789</v>
      </c>
      <c r="B1521" s="11">
        <v>46003</v>
      </c>
      <c r="C1521" t="s">
        <v>941</v>
      </c>
      <c r="D1521" s="1" t="s">
        <v>185</v>
      </c>
      <c r="E1521" s="1" t="s">
        <v>100</v>
      </c>
      <c r="F1521" s="1" t="s">
        <v>57</v>
      </c>
      <c r="G1521" s="1" t="s">
        <v>221</v>
      </c>
      <c r="H1521" s="1" t="s">
        <v>43</v>
      </c>
      <c r="I1521" s="1" t="s">
        <v>34</v>
      </c>
      <c r="J1521" s="3">
        <v>1</v>
      </c>
      <c r="K1521" s="2">
        <v>86.5</v>
      </c>
      <c r="L1521" s="2">
        <v>0.05</v>
      </c>
      <c r="M1521" s="2">
        <v>82.17</v>
      </c>
      <c r="N1521" s="2">
        <v>21.12</v>
      </c>
      <c r="O1521" s="1" t="s">
        <v>224</v>
      </c>
      <c r="P1521" s="1" t="s">
        <v>27</v>
      </c>
      <c r="Q1521" s="1" t="s">
        <v>28</v>
      </c>
      <c r="R1521" s="3">
        <v>5</v>
      </c>
      <c r="S1521" s="3">
        <f t="shared" si="70"/>
        <v>2025</v>
      </c>
      <c r="T1521" s="3">
        <f t="shared" si="69"/>
        <v>12</v>
      </c>
      <c r="U1521" t="str">
        <f t="shared" si="71"/>
        <v>December</v>
      </c>
    </row>
    <row r="1522" spans="1:21" x14ac:dyDescent="0.3">
      <c r="A1522" t="s">
        <v>2790</v>
      </c>
      <c r="B1522" s="11">
        <v>45681</v>
      </c>
      <c r="C1522" t="s">
        <v>1687</v>
      </c>
      <c r="D1522" s="1" t="s">
        <v>84</v>
      </c>
      <c r="E1522" s="1" t="s">
        <v>64</v>
      </c>
      <c r="F1522" s="1" t="s">
        <v>65</v>
      </c>
      <c r="G1522" s="1" t="s">
        <v>158</v>
      </c>
      <c r="H1522" s="1" t="s">
        <v>102</v>
      </c>
      <c r="I1522" s="1" t="s">
        <v>34</v>
      </c>
      <c r="J1522" s="3">
        <v>1</v>
      </c>
      <c r="K1522" s="2">
        <v>47.5</v>
      </c>
      <c r="L1522" s="2">
        <v>0.05</v>
      </c>
      <c r="M1522" s="2">
        <v>45.12</v>
      </c>
      <c r="N1522" s="2">
        <v>10.199999999999999</v>
      </c>
      <c r="O1522" s="1" t="s">
        <v>26</v>
      </c>
      <c r="P1522" s="1" t="s">
        <v>27</v>
      </c>
      <c r="Q1522" s="1" t="s">
        <v>36</v>
      </c>
      <c r="R1522" s="3">
        <v>3</v>
      </c>
      <c r="S1522" s="3">
        <f t="shared" si="70"/>
        <v>2025</v>
      </c>
      <c r="T1522" s="3">
        <f t="shared" si="69"/>
        <v>1</v>
      </c>
      <c r="U1522" t="str">
        <f t="shared" si="71"/>
        <v>January</v>
      </c>
    </row>
    <row r="1523" spans="1:21" x14ac:dyDescent="0.3">
      <c r="A1523" t="s">
        <v>2791</v>
      </c>
      <c r="B1523" s="11">
        <v>46005</v>
      </c>
      <c r="C1523" t="s">
        <v>2792</v>
      </c>
      <c r="D1523" s="1" t="s">
        <v>55</v>
      </c>
      <c r="E1523" s="1" t="s">
        <v>106</v>
      </c>
      <c r="F1523" s="1" t="s">
        <v>65</v>
      </c>
      <c r="G1523" s="1" t="s">
        <v>179</v>
      </c>
      <c r="H1523" s="1" t="s">
        <v>135</v>
      </c>
      <c r="I1523" s="1" t="s">
        <v>60</v>
      </c>
      <c r="J1523" s="3">
        <v>1</v>
      </c>
      <c r="K1523" s="2">
        <v>183.44</v>
      </c>
      <c r="L1523" s="2">
        <v>0.05</v>
      </c>
      <c r="M1523" s="2">
        <v>174.27</v>
      </c>
      <c r="N1523" s="2">
        <v>31.02</v>
      </c>
      <c r="O1523" s="1" t="s">
        <v>26</v>
      </c>
      <c r="P1523" s="1" t="s">
        <v>27</v>
      </c>
      <c r="Q1523" s="1" t="s">
        <v>28</v>
      </c>
      <c r="R1523" s="3">
        <v>3</v>
      </c>
      <c r="S1523" s="3">
        <f t="shared" si="70"/>
        <v>2025</v>
      </c>
      <c r="T1523" s="3">
        <f t="shared" si="69"/>
        <v>12</v>
      </c>
      <c r="U1523" t="str">
        <f t="shared" si="71"/>
        <v>December</v>
      </c>
    </row>
    <row r="1524" spans="1:21" x14ac:dyDescent="0.3">
      <c r="A1524" t="s">
        <v>2793</v>
      </c>
      <c r="B1524" s="11">
        <v>45795</v>
      </c>
      <c r="C1524" t="s">
        <v>2359</v>
      </c>
      <c r="D1524" s="1" t="s">
        <v>175</v>
      </c>
      <c r="E1524" s="1" t="s">
        <v>48</v>
      </c>
      <c r="F1524" s="1" t="s">
        <v>49</v>
      </c>
      <c r="G1524" s="1" t="s">
        <v>340</v>
      </c>
      <c r="H1524" s="1" t="s">
        <v>59</v>
      </c>
      <c r="I1524" s="1" t="s">
        <v>60</v>
      </c>
      <c r="J1524" s="3">
        <v>2</v>
      </c>
      <c r="K1524" s="2">
        <v>48</v>
      </c>
      <c r="L1524" s="2">
        <v>0.05</v>
      </c>
      <c r="M1524" s="2">
        <v>91.2</v>
      </c>
      <c r="N1524" s="2">
        <v>27.34</v>
      </c>
      <c r="O1524" s="1" t="s">
        <v>35</v>
      </c>
      <c r="P1524" s="1" t="s">
        <v>27</v>
      </c>
      <c r="Q1524" s="1" t="s">
        <v>28</v>
      </c>
      <c r="R1524" s="3">
        <v>4</v>
      </c>
      <c r="S1524" s="3">
        <f t="shared" si="70"/>
        <v>2025</v>
      </c>
      <c r="T1524" s="3">
        <f t="shared" si="69"/>
        <v>5</v>
      </c>
      <c r="U1524" t="str">
        <f t="shared" si="71"/>
        <v>May</v>
      </c>
    </row>
    <row r="1525" spans="1:21" x14ac:dyDescent="0.3">
      <c r="A1525" t="s">
        <v>2794</v>
      </c>
      <c r="B1525" s="11">
        <v>45697</v>
      </c>
      <c r="C1525" t="s">
        <v>2795</v>
      </c>
      <c r="D1525" s="1" t="s">
        <v>89</v>
      </c>
      <c r="E1525" s="1" t="s">
        <v>106</v>
      </c>
      <c r="F1525" s="1" t="s">
        <v>65</v>
      </c>
      <c r="G1525" s="1" t="s">
        <v>115</v>
      </c>
      <c r="H1525" s="1" t="s">
        <v>78</v>
      </c>
      <c r="I1525" s="1" t="s">
        <v>79</v>
      </c>
      <c r="J1525" s="3">
        <v>2</v>
      </c>
      <c r="K1525" s="2">
        <v>19.2</v>
      </c>
      <c r="L1525" s="2">
        <v>0.2</v>
      </c>
      <c r="M1525" s="2">
        <v>30.72</v>
      </c>
      <c r="N1525" s="2">
        <v>11.24</v>
      </c>
      <c r="O1525" s="1" t="s">
        <v>224</v>
      </c>
      <c r="P1525" s="1" t="s">
        <v>136</v>
      </c>
      <c r="Q1525" s="1" t="s">
        <v>28</v>
      </c>
      <c r="R1525" s="3">
        <v>5</v>
      </c>
      <c r="S1525" s="3">
        <f t="shared" si="70"/>
        <v>2025</v>
      </c>
      <c r="T1525" s="3">
        <f t="shared" si="69"/>
        <v>2</v>
      </c>
      <c r="U1525" t="str">
        <f t="shared" si="71"/>
        <v>February</v>
      </c>
    </row>
    <row r="1526" spans="1:21" x14ac:dyDescent="0.3">
      <c r="A1526" t="s">
        <v>2796</v>
      </c>
      <c r="B1526" s="11">
        <v>45847</v>
      </c>
      <c r="C1526" t="s">
        <v>2797</v>
      </c>
      <c r="D1526" s="1" t="s">
        <v>142</v>
      </c>
      <c r="E1526" s="1" t="s">
        <v>40</v>
      </c>
      <c r="F1526" s="1" t="s">
        <v>41</v>
      </c>
      <c r="G1526" s="1" t="s">
        <v>343</v>
      </c>
      <c r="H1526" s="1" t="s">
        <v>24</v>
      </c>
      <c r="I1526" s="1" t="s">
        <v>25</v>
      </c>
      <c r="J1526" s="3">
        <v>4</v>
      </c>
      <c r="K1526" s="2">
        <v>39.69</v>
      </c>
      <c r="L1526" s="2">
        <v>0</v>
      </c>
      <c r="M1526" s="2">
        <v>158.75</v>
      </c>
      <c r="N1526" s="2">
        <v>49.75</v>
      </c>
      <c r="O1526" s="1" t="s">
        <v>80</v>
      </c>
      <c r="P1526" s="1" t="s">
        <v>136</v>
      </c>
      <c r="Q1526" s="1" t="s">
        <v>28</v>
      </c>
      <c r="R1526" s="3">
        <v>3</v>
      </c>
      <c r="S1526" s="3">
        <f t="shared" si="70"/>
        <v>2025</v>
      </c>
      <c r="T1526" s="3">
        <f t="shared" si="69"/>
        <v>7</v>
      </c>
      <c r="U1526" t="str">
        <f t="shared" si="71"/>
        <v>July</v>
      </c>
    </row>
    <row r="1527" spans="1:21" x14ac:dyDescent="0.3">
      <c r="A1527" t="s">
        <v>2798</v>
      </c>
      <c r="B1527" s="11">
        <v>45758</v>
      </c>
      <c r="C1527" t="s">
        <v>2799</v>
      </c>
      <c r="D1527" s="1" t="s">
        <v>76</v>
      </c>
      <c r="E1527" s="1" t="s">
        <v>100</v>
      </c>
      <c r="F1527" s="1" t="s">
        <v>57</v>
      </c>
      <c r="G1527" s="1" t="s">
        <v>221</v>
      </c>
      <c r="H1527" s="1" t="s">
        <v>293</v>
      </c>
      <c r="I1527" s="1" t="s">
        <v>86</v>
      </c>
      <c r="J1527" s="3">
        <v>4</v>
      </c>
      <c r="K1527" s="2">
        <v>23.96</v>
      </c>
      <c r="L1527" s="2">
        <v>0.2</v>
      </c>
      <c r="M1527" s="2">
        <v>76.67</v>
      </c>
      <c r="N1527" s="2">
        <v>26.2</v>
      </c>
      <c r="O1527" s="1" t="s">
        <v>26</v>
      </c>
      <c r="P1527" s="1" t="s">
        <v>27</v>
      </c>
      <c r="Q1527" s="1" t="s">
        <v>28</v>
      </c>
      <c r="R1527" s="3">
        <v>4</v>
      </c>
      <c r="S1527" s="3">
        <f t="shared" si="70"/>
        <v>2025</v>
      </c>
      <c r="T1527" s="3">
        <f t="shared" si="69"/>
        <v>4</v>
      </c>
      <c r="U1527" t="str">
        <f t="shared" si="71"/>
        <v>April</v>
      </c>
    </row>
    <row r="1528" spans="1:21" x14ac:dyDescent="0.3">
      <c r="A1528" t="s">
        <v>2800</v>
      </c>
      <c r="B1528" s="11">
        <v>45769</v>
      </c>
      <c r="C1528" t="s">
        <v>2801</v>
      </c>
      <c r="D1528" s="1" t="s">
        <v>292</v>
      </c>
      <c r="E1528" s="1" t="s">
        <v>48</v>
      </c>
      <c r="F1528" s="1" t="s">
        <v>49</v>
      </c>
      <c r="G1528" s="1" t="s">
        <v>50</v>
      </c>
      <c r="H1528" s="1" t="s">
        <v>150</v>
      </c>
      <c r="I1528" s="1" t="s">
        <v>97</v>
      </c>
      <c r="J1528" s="3">
        <v>1</v>
      </c>
      <c r="K1528" s="2">
        <v>79.849999999999994</v>
      </c>
      <c r="L1528" s="2">
        <v>0.15</v>
      </c>
      <c r="M1528" s="2">
        <v>67.87</v>
      </c>
      <c r="N1528" s="2">
        <v>19.489999999999998</v>
      </c>
      <c r="O1528" s="1" t="s">
        <v>44</v>
      </c>
      <c r="P1528" s="1" t="s">
        <v>27</v>
      </c>
      <c r="Q1528" s="1" t="s">
        <v>28</v>
      </c>
      <c r="R1528" s="3">
        <v>5</v>
      </c>
      <c r="S1528" s="3">
        <f t="shared" si="70"/>
        <v>2025</v>
      </c>
      <c r="T1528" s="3">
        <f t="shared" si="69"/>
        <v>4</v>
      </c>
      <c r="U1528" t="str">
        <f t="shared" si="71"/>
        <v>April</v>
      </c>
    </row>
    <row r="1529" spans="1:21" x14ac:dyDescent="0.3">
      <c r="A1529" t="s">
        <v>2802</v>
      </c>
      <c r="B1529" s="11">
        <v>45778</v>
      </c>
      <c r="C1529" t="s">
        <v>2658</v>
      </c>
      <c r="D1529" s="1" t="s">
        <v>201</v>
      </c>
      <c r="E1529" s="1" t="s">
        <v>40</v>
      </c>
      <c r="F1529" s="1" t="s">
        <v>41</v>
      </c>
      <c r="G1529" s="1" t="s">
        <v>216</v>
      </c>
      <c r="H1529" s="1" t="s">
        <v>108</v>
      </c>
      <c r="I1529" s="1" t="s">
        <v>86</v>
      </c>
      <c r="J1529" s="3">
        <v>1</v>
      </c>
      <c r="K1529" s="2">
        <v>149.03</v>
      </c>
      <c r="L1529" s="2">
        <v>0</v>
      </c>
      <c r="M1529" s="2">
        <v>149.03</v>
      </c>
      <c r="N1529" s="2">
        <v>32.47</v>
      </c>
      <c r="O1529" s="1" t="s">
        <v>44</v>
      </c>
      <c r="P1529" s="1" t="s">
        <v>27</v>
      </c>
      <c r="Q1529" s="1" t="s">
        <v>36</v>
      </c>
      <c r="R1529" s="3">
        <v>3</v>
      </c>
      <c r="S1529" s="3">
        <f t="shared" si="70"/>
        <v>2025</v>
      </c>
      <c r="T1529" s="3">
        <f t="shared" si="69"/>
        <v>5</v>
      </c>
      <c r="U1529" t="str">
        <f t="shared" si="71"/>
        <v>May</v>
      </c>
    </row>
    <row r="1530" spans="1:21" x14ac:dyDescent="0.3">
      <c r="A1530" t="s">
        <v>2803</v>
      </c>
      <c r="B1530" s="11">
        <v>45969</v>
      </c>
      <c r="C1530" t="s">
        <v>2804</v>
      </c>
      <c r="D1530" s="1" t="s">
        <v>89</v>
      </c>
      <c r="E1530" s="1" t="s">
        <v>204</v>
      </c>
      <c r="F1530" s="1" t="s">
        <v>205</v>
      </c>
      <c r="G1530" s="1" t="s">
        <v>267</v>
      </c>
      <c r="H1530" s="1" t="s">
        <v>33</v>
      </c>
      <c r="I1530" s="1" t="s">
        <v>34</v>
      </c>
      <c r="J1530" s="3">
        <v>1</v>
      </c>
      <c r="K1530" s="2">
        <v>39.18</v>
      </c>
      <c r="L1530" s="2">
        <v>0</v>
      </c>
      <c r="M1530" s="2">
        <v>39.18</v>
      </c>
      <c r="N1530" s="2">
        <v>6.44</v>
      </c>
      <c r="O1530" s="1" t="s">
        <v>80</v>
      </c>
      <c r="P1530" s="1" t="s">
        <v>27</v>
      </c>
      <c r="Q1530" s="1" t="s">
        <v>81</v>
      </c>
      <c r="R1530" s="3">
        <v>5</v>
      </c>
      <c r="S1530" s="3">
        <f t="shared" si="70"/>
        <v>2025</v>
      </c>
      <c r="T1530" s="3">
        <f t="shared" si="69"/>
        <v>11</v>
      </c>
      <c r="U1530" t="str">
        <f t="shared" si="71"/>
        <v>November</v>
      </c>
    </row>
    <row r="1531" spans="1:21" x14ac:dyDescent="0.3">
      <c r="A1531" t="s">
        <v>2805</v>
      </c>
      <c r="B1531" s="11">
        <v>45868</v>
      </c>
      <c r="C1531" t="s">
        <v>2806</v>
      </c>
      <c r="D1531" s="1" t="s">
        <v>122</v>
      </c>
      <c r="E1531" s="1" t="s">
        <v>48</v>
      </c>
      <c r="F1531" s="1" t="s">
        <v>49</v>
      </c>
      <c r="G1531" s="1" t="s">
        <v>340</v>
      </c>
      <c r="H1531" s="1" t="s">
        <v>167</v>
      </c>
      <c r="I1531" s="1" t="s">
        <v>67</v>
      </c>
      <c r="J1531" s="3">
        <v>3</v>
      </c>
      <c r="K1531" s="2">
        <v>67.09</v>
      </c>
      <c r="L1531" s="2">
        <v>0.15</v>
      </c>
      <c r="M1531" s="2">
        <v>171.08</v>
      </c>
      <c r="N1531" s="2">
        <v>57.74</v>
      </c>
      <c r="O1531" s="1" t="s">
        <v>224</v>
      </c>
      <c r="P1531" s="1" t="s">
        <v>27</v>
      </c>
      <c r="Q1531" s="1" t="s">
        <v>28</v>
      </c>
      <c r="R1531" s="3">
        <v>4</v>
      </c>
      <c r="S1531" s="3">
        <f t="shared" si="70"/>
        <v>2025</v>
      </c>
      <c r="T1531" s="3">
        <f t="shared" si="69"/>
        <v>7</v>
      </c>
      <c r="U1531" t="str">
        <f t="shared" si="71"/>
        <v>July</v>
      </c>
    </row>
    <row r="1532" spans="1:21" x14ac:dyDescent="0.3">
      <c r="A1532" t="s">
        <v>2807</v>
      </c>
      <c r="B1532" s="11">
        <v>45779</v>
      </c>
      <c r="C1532" t="s">
        <v>2017</v>
      </c>
      <c r="D1532" s="1" t="s">
        <v>122</v>
      </c>
      <c r="E1532" s="1" t="s">
        <v>40</v>
      </c>
      <c r="F1532" s="1" t="s">
        <v>41</v>
      </c>
      <c r="G1532" s="1" t="s">
        <v>42</v>
      </c>
      <c r="H1532" s="1" t="s">
        <v>43</v>
      </c>
      <c r="I1532" s="1" t="s">
        <v>34</v>
      </c>
      <c r="J1532" s="3">
        <v>1</v>
      </c>
      <c r="K1532" s="2">
        <v>85.42</v>
      </c>
      <c r="L1532" s="2">
        <v>0.1</v>
      </c>
      <c r="M1532" s="2">
        <v>76.88</v>
      </c>
      <c r="N1532" s="2">
        <v>13.5</v>
      </c>
      <c r="O1532" s="1" t="s">
        <v>44</v>
      </c>
      <c r="P1532" s="1" t="s">
        <v>136</v>
      </c>
      <c r="Q1532" s="1" t="s">
        <v>28</v>
      </c>
      <c r="R1532" s="3">
        <v>5</v>
      </c>
      <c r="S1532" s="3">
        <f t="shared" si="70"/>
        <v>2025</v>
      </c>
      <c r="T1532" s="3">
        <f t="shared" si="69"/>
        <v>5</v>
      </c>
      <c r="U1532" t="str">
        <f t="shared" si="71"/>
        <v>May</v>
      </c>
    </row>
    <row r="1533" spans="1:21" x14ac:dyDescent="0.3">
      <c r="A1533" t="s">
        <v>2808</v>
      </c>
      <c r="B1533" s="11">
        <v>45896</v>
      </c>
      <c r="C1533" t="s">
        <v>1222</v>
      </c>
      <c r="D1533" s="1" t="s">
        <v>189</v>
      </c>
      <c r="E1533" s="1" t="s">
        <v>48</v>
      </c>
      <c r="F1533" s="1" t="s">
        <v>49</v>
      </c>
      <c r="G1533" s="1" t="s">
        <v>134</v>
      </c>
      <c r="H1533" s="1" t="s">
        <v>33</v>
      </c>
      <c r="I1533" s="1" t="s">
        <v>34</v>
      </c>
      <c r="J1533" s="3">
        <v>1</v>
      </c>
      <c r="K1533" s="2">
        <v>42.5</v>
      </c>
      <c r="L1533" s="2">
        <v>0.1</v>
      </c>
      <c r="M1533" s="2">
        <v>38.25</v>
      </c>
      <c r="N1533" s="2">
        <v>9.39</v>
      </c>
      <c r="O1533" s="1" t="s">
        <v>80</v>
      </c>
      <c r="P1533" s="1" t="s">
        <v>27</v>
      </c>
      <c r="Q1533" s="1" t="s">
        <v>28</v>
      </c>
      <c r="R1533" s="3">
        <v>4</v>
      </c>
      <c r="S1533" s="3">
        <f t="shared" si="70"/>
        <v>2025</v>
      </c>
      <c r="T1533" s="3">
        <f t="shared" si="69"/>
        <v>8</v>
      </c>
      <c r="U1533" t="str">
        <f t="shared" si="71"/>
        <v>August</v>
      </c>
    </row>
    <row r="1534" spans="1:21" x14ac:dyDescent="0.3">
      <c r="A1534" t="s">
        <v>2809</v>
      </c>
      <c r="B1534" s="11">
        <v>45938</v>
      </c>
      <c r="C1534" t="s">
        <v>2810</v>
      </c>
      <c r="D1534" s="1" t="s">
        <v>63</v>
      </c>
      <c r="E1534" s="1" t="s">
        <v>64</v>
      </c>
      <c r="F1534" s="1" t="s">
        <v>65</v>
      </c>
      <c r="G1534" s="1" t="s">
        <v>213</v>
      </c>
      <c r="H1534" s="1" t="s">
        <v>293</v>
      </c>
      <c r="I1534" s="1" t="s">
        <v>86</v>
      </c>
      <c r="J1534" s="3">
        <v>1</v>
      </c>
      <c r="K1534" s="2">
        <v>24.39</v>
      </c>
      <c r="L1534" s="2">
        <v>0.2</v>
      </c>
      <c r="M1534" s="2">
        <v>19.510000000000002</v>
      </c>
      <c r="N1534" s="2">
        <v>7.32</v>
      </c>
      <c r="O1534" s="1" t="s">
        <v>35</v>
      </c>
      <c r="P1534" s="1" t="s">
        <v>136</v>
      </c>
      <c r="Q1534" s="1" t="s">
        <v>28</v>
      </c>
      <c r="R1534" s="3">
        <v>5</v>
      </c>
      <c r="S1534" s="3">
        <f t="shared" si="70"/>
        <v>2025</v>
      </c>
      <c r="T1534" s="3">
        <f t="shared" si="69"/>
        <v>10</v>
      </c>
      <c r="U1534" t="str">
        <f t="shared" si="71"/>
        <v>October</v>
      </c>
    </row>
    <row r="1535" spans="1:21" x14ac:dyDescent="0.3">
      <c r="A1535" t="s">
        <v>2811</v>
      </c>
      <c r="B1535" s="11">
        <v>45764</v>
      </c>
      <c r="C1535" t="s">
        <v>2812</v>
      </c>
      <c r="D1535" s="1" t="s">
        <v>153</v>
      </c>
      <c r="E1535" s="1" t="s">
        <v>143</v>
      </c>
      <c r="F1535" s="1" t="s">
        <v>144</v>
      </c>
      <c r="G1535" s="1" t="s">
        <v>198</v>
      </c>
      <c r="H1535" s="1" t="s">
        <v>293</v>
      </c>
      <c r="I1535" s="1" t="s">
        <v>86</v>
      </c>
      <c r="J1535" s="3">
        <v>1</v>
      </c>
      <c r="K1535" s="2">
        <v>25.09</v>
      </c>
      <c r="L1535" s="2">
        <v>0.15</v>
      </c>
      <c r="M1535" s="2">
        <v>21.32</v>
      </c>
      <c r="N1535" s="2">
        <v>5.61</v>
      </c>
      <c r="O1535" s="1" t="s">
        <v>109</v>
      </c>
      <c r="P1535" s="1" t="s">
        <v>27</v>
      </c>
      <c r="Q1535" s="1" t="s">
        <v>28</v>
      </c>
      <c r="R1535" s="3">
        <v>5</v>
      </c>
      <c r="S1535" s="3">
        <f t="shared" si="70"/>
        <v>2025</v>
      </c>
      <c r="T1535" s="3">
        <f t="shared" si="69"/>
        <v>4</v>
      </c>
      <c r="U1535" t="str">
        <f t="shared" si="71"/>
        <v>April</v>
      </c>
    </row>
    <row r="1536" spans="1:21" x14ac:dyDescent="0.3">
      <c r="A1536" t="s">
        <v>2813</v>
      </c>
      <c r="B1536" s="11">
        <v>45819</v>
      </c>
      <c r="C1536" t="s">
        <v>1620</v>
      </c>
      <c r="D1536" s="1" t="s">
        <v>133</v>
      </c>
      <c r="E1536" s="1" t="s">
        <v>100</v>
      </c>
      <c r="F1536" s="1" t="s">
        <v>57</v>
      </c>
      <c r="G1536" s="1" t="s">
        <v>101</v>
      </c>
      <c r="H1536" s="1" t="s">
        <v>24</v>
      </c>
      <c r="I1536" s="1" t="s">
        <v>25</v>
      </c>
      <c r="J1536" s="3">
        <v>1</v>
      </c>
      <c r="K1536" s="2">
        <v>44.31</v>
      </c>
      <c r="L1536" s="2">
        <v>0</v>
      </c>
      <c r="M1536" s="2">
        <v>44.31</v>
      </c>
      <c r="N1536" s="2">
        <v>12.62</v>
      </c>
      <c r="O1536" s="1" t="s">
        <v>35</v>
      </c>
      <c r="P1536" s="1" t="s">
        <v>27</v>
      </c>
      <c r="Q1536" s="1" t="s">
        <v>28</v>
      </c>
      <c r="R1536" s="3">
        <v>4</v>
      </c>
      <c r="S1536" s="3">
        <f t="shared" si="70"/>
        <v>2025</v>
      </c>
      <c r="T1536" s="3">
        <f t="shared" si="69"/>
        <v>6</v>
      </c>
      <c r="U1536" t="str">
        <f t="shared" si="71"/>
        <v>June</v>
      </c>
    </row>
    <row r="1537" spans="1:21" x14ac:dyDescent="0.3">
      <c r="A1537" t="s">
        <v>2814</v>
      </c>
      <c r="B1537" s="11">
        <v>45705</v>
      </c>
      <c r="C1537" t="s">
        <v>2815</v>
      </c>
      <c r="D1537" s="1" t="s">
        <v>175</v>
      </c>
      <c r="E1537" s="1" t="s">
        <v>100</v>
      </c>
      <c r="F1537" s="1" t="s">
        <v>57</v>
      </c>
      <c r="G1537" s="1" t="s">
        <v>130</v>
      </c>
      <c r="H1537" s="1" t="s">
        <v>146</v>
      </c>
      <c r="I1537" s="1" t="s">
        <v>67</v>
      </c>
      <c r="J1537" s="3">
        <v>3</v>
      </c>
      <c r="K1537" s="2">
        <v>84.7</v>
      </c>
      <c r="L1537" s="2">
        <v>0</v>
      </c>
      <c r="M1537" s="2">
        <v>254.1</v>
      </c>
      <c r="N1537" s="2">
        <v>44.2</v>
      </c>
      <c r="O1537" s="1" t="s">
        <v>44</v>
      </c>
      <c r="P1537" s="1" t="s">
        <v>27</v>
      </c>
      <c r="Q1537" s="1" t="s">
        <v>81</v>
      </c>
      <c r="R1537" s="3">
        <v>4</v>
      </c>
      <c r="S1537" s="3">
        <f t="shared" si="70"/>
        <v>2025</v>
      </c>
      <c r="T1537" s="3">
        <f t="shared" si="69"/>
        <v>2</v>
      </c>
      <c r="U1537" t="str">
        <f t="shared" si="71"/>
        <v>February</v>
      </c>
    </row>
    <row r="1538" spans="1:21" x14ac:dyDescent="0.3">
      <c r="A1538" t="s">
        <v>2816</v>
      </c>
      <c r="B1538" s="11">
        <v>45728</v>
      </c>
      <c r="C1538" t="s">
        <v>2584</v>
      </c>
      <c r="D1538" s="1" t="s">
        <v>105</v>
      </c>
      <c r="E1538" s="1" t="s">
        <v>106</v>
      </c>
      <c r="F1538" s="1" t="s">
        <v>65</v>
      </c>
      <c r="G1538" s="1" t="s">
        <v>107</v>
      </c>
      <c r="H1538" s="1" t="s">
        <v>78</v>
      </c>
      <c r="I1538" s="1" t="s">
        <v>79</v>
      </c>
      <c r="J1538" s="3">
        <v>3</v>
      </c>
      <c r="K1538" s="2">
        <v>19.920000000000002</v>
      </c>
      <c r="L1538" s="2">
        <v>0.1</v>
      </c>
      <c r="M1538" s="2">
        <v>53.78</v>
      </c>
      <c r="N1538" s="2">
        <v>18.39</v>
      </c>
      <c r="O1538" s="1" t="s">
        <v>80</v>
      </c>
      <c r="P1538" s="1" t="s">
        <v>27</v>
      </c>
      <c r="Q1538" s="1" t="s">
        <v>28</v>
      </c>
      <c r="R1538" s="3">
        <v>4</v>
      </c>
      <c r="S1538" s="3">
        <f t="shared" si="70"/>
        <v>2025</v>
      </c>
      <c r="T1538" s="3">
        <f t="shared" ref="T1538:T1601" si="72">MONTH(B1538)</f>
        <v>3</v>
      </c>
      <c r="U1538" t="str">
        <f t="shared" si="71"/>
        <v>March</v>
      </c>
    </row>
    <row r="1539" spans="1:21" x14ac:dyDescent="0.3">
      <c r="A1539" t="s">
        <v>2817</v>
      </c>
      <c r="B1539" s="11">
        <v>45924</v>
      </c>
      <c r="C1539" t="s">
        <v>2554</v>
      </c>
      <c r="D1539" s="1" t="s">
        <v>47</v>
      </c>
      <c r="E1539" s="1" t="s">
        <v>71</v>
      </c>
      <c r="F1539" s="1" t="s">
        <v>72</v>
      </c>
      <c r="G1539" s="1" t="s">
        <v>119</v>
      </c>
      <c r="H1539" s="1" t="s">
        <v>51</v>
      </c>
      <c r="I1539" s="1" t="s">
        <v>34</v>
      </c>
      <c r="J1539" s="3">
        <v>1</v>
      </c>
      <c r="K1539" s="2">
        <v>134.88</v>
      </c>
      <c r="L1539" s="2">
        <v>0.1</v>
      </c>
      <c r="M1539" s="2">
        <v>121.39</v>
      </c>
      <c r="N1539" s="2">
        <v>26.8</v>
      </c>
      <c r="O1539" s="1" t="s">
        <v>26</v>
      </c>
      <c r="P1539" s="1" t="s">
        <v>52</v>
      </c>
      <c r="Q1539" s="1" t="s">
        <v>28</v>
      </c>
      <c r="R1539" s="3">
        <v>4</v>
      </c>
      <c r="S1539" s="3">
        <f t="shared" ref="S1539:S1602" si="73">YEAR(B1539)</f>
        <v>2025</v>
      </c>
      <c r="T1539" s="3">
        <f t="shared" si="72"/>
        <v>9</v>
      </c>
      <c r="U1539" t="str">
        <f t="shared" ref="U1539:U1602" si="74">TEXT(B1539,"mmmm")</f>
        <v>September</v>
      </c>
    </row>
    <row r="1540" spans="1:21" x14ac:dyDescent="0.3">
      <c r="A1540" t="s">
        <v>2818</v>
      </c>
      <c r="B1540" s="11">
        <v>45728</v>
      </c>
      <c r="C1540" t="s">
        <v>2757</v>
      </c>
      <c r="D1540" s="1" t="s">
        <v>209</v>
      </c>
      <c r="E1540" s="1" t="s">
        <v>40</v>
      </c>
      <c r="F1540" s="1" t="s">
        <v>41</v>
      </c>
      <c r="G1540" s="1" t="s">
        <v>186</v>
      </c>
      <c r="H1540" s="1" t="s">
        <v>159</v>
      </c>
      <c r="I1540" s="1" t="s">
        <v>97</v>
      </c>
      <c r="J1540" s="3">
        <v>1</v>
      </c>
      <c r="K1540" s="2">
        <v>28.55</v>
      </c>
      <c r="L1540" s="2">
        <v>0.15</v>
      </c>
      <c r="M1540" s="2">
        <v>24.27</v>
      </c>
      <c r="N1540" s="2">
        <v>7.64</v>
      </c>
      <c r="O1540" s="1" t="s">
        <v>26</v>
      </c>
      <c r="P1540" s="1" t="s">
        <v>136</v>
      </c>
      <c r="Q1540" s="1" t="s">
        <v>28</v>
      </c>
      <c r="R1540" s="3">
        <v>4</v>
      </c>
      <c r="S1540" s="3">
        <f t="shared" si="73"/>
        <v>2025</v>
      </c>
      <c r="T1540" s="3">
        <f t="shared" si="72"/>
        <v>3</v>
      </c>
      <c r="U1540" t="str">
        <f t="shared" si="74"/>
        <v>March</v>
      </c>
    </row>
    <row r="1541" spans="1:21" x14ac:dyDescent="0.3">
      <c r="A1541" t="s">
        <v>2819</v>
      </c>
      <c r="B1541" s="11">
        <v>45863</v>
      </c>
      <c r="C1541" t="s">
        <v>617</v>
      </c>
      <c r="D1541" s="1" t="s">
        <v>292</v>
      </c>
      <c r="E1541" s="1" t="s">
        <v>56</v>
      </c>
      <c r="F1541" s="1" t="s">
        <v>57</v>
      </c>
      <c r="G1541" s="1" t="s">
        <v>255</v>
      </c>
      <c r="H1541" s="1" t="s">
        <v>59</v>
      </c>
      <c r="I1541" s="1" t="s">
        <v>60</v>
      </c>
      <c r="J1541" s="3">
        <v>2</v>
      </c>
      <c r="K1541" s="2">
        <v>46.83</v>
      </c>
      <c r="L1541" s="2">
        <v>0.05</v>
      </c>
      <c r="M1541" s="2">
        <v>88.98</v>
      </c>
      <c r="N1541" s="2">
        <v>27.46</v>
      </c>
      <c r="O1541" s="1" t="s">
        <v>109</v>
      </c>
      <c r="P1541" s="1" t="s">
        <v>136</v>
      </c>
      <c r="Q1541" s="1" t="s">
        <v>28</v>
      </c>
      <c r="R1541" s="3">
        <v>5</v>
      </c>
      <c r="S1541" s="3">
        <f t="shared" si="73"/>
        <v>2025</v>
      </c>
      <c r="T1541" s="3">
        <f t="shared" si="72"/>
        <v>7</v>
      </c>
      <c r="U1541" t="str">
        <f t="shared" si="74"/>
        <v>July</v>
      </c>
    </row>
    <row r="1542" spans="1:21" x14ac:dyDescent="0.3">
      <c r="A1542" t="s">
        <v>2820</v>
      </c>
      <c r="B1542" s="11">
        <v>45935</v>
      </c>
      <c r="C1542" t="s">
        <v>2821</v>
      </c>
      <c r="D1542" s="1" t="s">
        <v>189</v>
      </c>
      <c r="E1542" s="1" t="s">
        <v>40</v>
      </c>
      <c r="F1542" s="1" t="s">
        <v>41</v>
      </c>
      <c r="G1542" s="1" t="s">
        <v>216</v>
      </c>
      <c r="H1542" s="1" t="s">
        <v>66</v>
      </c>
      <c r="I1542" s="1" t="s">
        <v>67</v>
      </c>
      <c r="J1542" s="3">
        <v>3</v>
      </c>
      <c r="K1542" s="2">
        <v>58.54</v>
      </c>
      <c r="L1542" s="2">
        <v>0.2</v>
      </c>
      <c r="M1542" s="2">
        <v>140.49</v>
      </c>
      <c r="N1542" s="2">
        <v>47.21</v>
      </c>
      <c r="O1542" s="1" t="s">
        <v>44</v>
      </c>
      <c r="P1542" s="1" t="s">
        <v>136</v>
      </c>
      <c r="Q1542" s="1" t="s">
        <v>28</v>
      </c>
      <c r="R1542" s="3">
        <v>3</v>
      </c>
      <c r="S1542" s="3">
        <f t="shared" si="73"/>
        <v>2025</v>
      </c>
      <c r="T1542" s="3">
        <f t="shared" si="72"/>
        <v>10</v>
      </c>
      <c r="U1542" t="str">
        <f t="shared" si="74"/>
        <v>October</v>
      </c>
    </row>
    <row r="1543" spans="1:21" x14ac:dyDescent="0.3">
      <c r="A1543" t="s">
        <v>2822</v>
      </c>
      <c r="B1543" s="11">
        <v>45699</v>
      </c>
      <c r="C1543" t="s">
        <v>1759</v>
      </c>
      <c r="D1543" s="1" t="s">
        <v>89</v>
      </c>
      <c r="E1543" s="1" t="s">
        <v>64</v>
      </c>
      <c r="F1543" s="1" t="s">
        <v>65</v>
      </c>
      <c r="G1543" s="1" t="s">
        <v>77</v>
      </c>
      <c r="H1543" s="1" t="s">
        <v>33</v>
      </c>
      <c r="I1543" s="1" t="s">
        <v>34</v>
      </c>
      <c r="J1543" s="3">
        <v>4</v>
      </c>
      <c r="K1543" s="2">
        <v>42.84</v>
      </c>
      <c r="L1543" s="2">
        <v>0</v>
      </c>
      <c r="M1543" s="2">
        <v>171.37</v>
      </c>
      <c r="N1543" s="2">
        <v>29.02</v>
      </c>
      <c r="O1543" s="1" t="s">
        <v>26</v>
      </c>
      <c r="P1543" s="1" t="s">
        <v>27</v>
      </c>
      <c r="Q1543" s="1" t="s">
        <v>81</v>
      </c>
      <c r="R1543" s="3">
        <v>3</v>
      </c>
      <c r="S1543" s="3">
        <f t="shared" si="73"/>
        <v>2025</v>
      </c>
      <c r="T1543" s="3">
        <f t="shared" si="72"/>
        <v>2</v>
      </c>
      <c r="U1543" t="str">
        <f t="shared" si="74"/>
        <v>February</v>
      </c>
    </row>
    <row r="1544" spans="1:21" x14ac:dyDescent="0.3">
      <c r="A1544" t="s">
        <v>2823</v>
      </c>
      <c r="B1544" s="11">
        <v>45879</v>
      </c>
      <c r="C1544" t="s">
        <v>1395</v>
      </c>
      <c r="D1544" s="1" t="s">
        <v>89</v>
      </c>
      <c r="E1544" s="1" t="s">
        <v>64</v>
      </c>
      <c r="F1544" s="1" t="s">
        <v>65</v>
      </c>
      <c r="G1544" s="1" t="s">
        <v>158</v>
      </c>
      <c r="H1544" s="1" t="s">
        <v>90</v>
      </c>
      <c r="I1544" s="1" t="s">
        <v>86</v>
      </c>
      <c r="J1544" s="3">
        <v>5</v>
      </c>
      <c r="K1544" s="2">
        <v>104.63</v>
      </c>
      <c r="L1544" s="2">
        <v>0.15</v>
      </c>
      <c r="M1544" s="2">
        <v>444.67</v>
      </c>
      <c r="N1544" s="2">
        <v>101.36</v>
      </c>
      <c r="O1544" s="1" t="s">
        <v>44</v>
      </c>
      <c r="P1544" s="1" t="s">
        <v>27</v>
      </c>
      <c r="Q1544" s="1" t="s">
        <v>36</v>
      </c>
      <c r="R1544" s="3">
        <v>4</v>
      </c>
      <c r="S1544" s="3">
        <f t="shared" si="73"/>
        <v>2025</v>
      </c>
      <c r="T1544" s="3">
        <f t="shared" si="72"/>
        <v>8</v>
      </c>
      <c r="U1544" t="str">
        <f t="shared" si="74"/>
        <v>August</v>
      </c>
    </row>
    <row r="1545" spans="1:21" x14ac:dyDescent="0.3">
      <c r="A1545" t="s">
        <v>2824</v>
      </c>
      <c r="B1545" s="11">
        <v>45758</v>
      </c>
      <c r="C1545" t="s">
        <v>2825</v>
      </c>
      <c r="D1545" s="1" t="s">
        <v>201</v>
      </c>
      <c r="E1545" s="1" t="s">
        <v>100</v>
      </c>
      <c r="F1545" s="1" t="s">
        <v>57</v>
      </c>
      <c r="G1545" s="1" t="s">
        <v>101</v>
      </c>
      <c r="H1545" s="1" t="s">
        <v>150</v>
      </c>
      <c r="I1545" s="1" t="s">
        <v>97</v>
      </c>
      <c r="J1545" s="3">
        <v>1</v>
      </c>
      <c r="K1545" s="2">
        <v>80.23</v>
      </c>
      <c r="L1545" s="2">
        <v>0.1</v>
      </c>
      <c r="M1545" s="2">
        <v>72.209999999999994</v>
      </c>
      <c r="N1545" s="2">
        <v>17.760000000000002</v>
      </c>
      <c r="O1545" s="1" t="s">
        <v>44</v>
      </c>
      <c r="P1545" s="1" t="s">
        <v>27</v>
      </c>
      <c r="Q1545" s="1" t="s">
        <v>28</v>
      </c>
      <c r="R1545" s="3">
        <v>4</v>
      </c>
      <c r="S1545" s="3">
        <f t="shared" si="73"/>
        <v>2025</v>
      </c>
      <c r="T1545" s="3">
        <f t="shared" si="72"/>
        <v>4</v>
      </c>
      <c r="U1545" t="str">
        <f t="shared" si="74"/>
        <v>April</v>
      </c>
    </row>
    <row r="1546" spans="1:21" x14ac:dyDescent="0.3">
      <c r="A1546" t="s">
        <v>2826</v>
      </c>
      <c r="B1546" s="11">
        <v>46013</v>
      </c>
      <c r="C1546" t="s">
        <v>556</v>
      </c>
      <c r="D1546" s="1" t="s">
        <v>55</v>
      </c>
      <c r="E1546" s="1" t="s">
        <v>64</v>
      </c>
      <c r="F1546" s="1" t="s">
        <v>65</v>
      </c>
      <c r="G1546" s="1" t="s">
        <v>77</v>
      </c>
      <c r="H1546" s="1" t="s">
        <v>85</v>
      </c>
      <c r="I1546" s="1" t="s">
        <v>86</v>
      </c>
      <c r="J1546" s="3">
        <v>1</v>
      </c>
      <c r="K1546" s="2">
        <v>126.4</v>
      </c>
      <c r="L1546" s="2">
        <v>0.1</v>
      </c>
      <c r="M1546" s="2">
        <v>113.76</v>
      </c>
      <c r="N1546" s="2">
        <v>25.23</v>
      </c>
      <c r="O1546" s="1" t="s">
        <v>109</v>
      </c>
      <c r="P1546" s="1" t="s">
        <v>27</v>
      </c>
      <c r="Q1546" s="1" t="s">
        <v>28</v>
      </c>
      <c r="R1546" s="3">
        <v>4</v>
      </c>
      <c r="S1546" s="3">
        <f t="shared" si="73"/>
        <v>2025</v>
      </c>
      <c r="T1546" s="3">
        <f t="shared" si="72"/>
        <v>12</v>
      </c>
      <c r="U1546" t="str">
        <f t="shared" si="74"/>
        <v>December</v>
      </c>
    </row>
    <row r="1547" spans="1:21" x14ac:dyDescent="0.3">
      <c r="A1547" t="s">
        <v>2827</v>
      </c>
      <c r="B1547" s="11">
        <v>45847</v>
      </c>
      <c r="C1547" t="s">
        <v>1248</v>
      </c>
      <c r="D1547" s="1" t="s">
        <v>20</v>
      </c>
      <c r="E1547" s="1" t="s">
        <v>40</v>
      </c>
      <c r="F1547" s="1" t="s">
        <v>41</v>
      </c>
      <c r="G1547" s="1" t="s">
        <v>270</v>
      </c>
      <c r="H1547" s="1" t="s">
        <v>78</v>
      </c>
      <c r="I1547" s="1" t="s">
        <v>79</v>
      </c>
      <c r="J1547" s="3">
        <v>1</v>
      </c>
      <c r="K1547" s="2">
        <v>19.12</v>
      </c>
      <c r="L1547" s="2">
        <v>0.1</v>
      </c>
      <c r="M1547" s="2">
        <v>17.21</v>
      </c>
      <c r="N1547" s="2">
        <v>6.46</v>
      </c>
      <c r="O1547" s="1" t="s">
        <v>26</v>
      </c>
      <c r="P1547" s="1" t="s">
        <v>27</v>
      </c>
      <c r="Q1547" s="1" t="s">
        <v>28</v>
      </c>
      <c r="R1547" s="3">
        <v>4</v>
      </c>
      <c r="S1547" s="3">
        <f t="shared" si="73"/>
        <v>2025</v>
      </c>
      <c r="T1547" s="3">
        <f t="shared" si="72"/>
        <v>7</v>
      </c>
      <c r="U1547" t="str">
        <f t="shared" si="74"/>
        <v>July</v>
      </c>
    </row>
    <row r="1548" spans="1:21" x14ac:dyDescent="0.3">
      <c r="A1548" t="s">
        <v>2828</v>
      </c>
      <c r="B1548" s="11">
        <v>45970</v>
      </c>
      <c r="C1548" t="s">
        <v>967</v>
      </c>
      <c r="D1548" s="1" t="s">
        <v>55</v>
      </c>
      <c r="E1548" s="1" t="s">
        <v>40</v>
      </c>
      <c r="F1548" s="1" t="s">
        <v>41</v>
      </c>
      <c r="G1548" s="1" t="s">
        <v>10547</v>
      </c>
      <c r="H1548" s="1" t="s">
        <v>51</v>
      </c>
      <c r="I1548" s="1" t="s">
        <v>34</v>
      </c>
      <c r="J1548" s="3">
        <v>3</v>
      </c>
      <c r="K1548" s="2">
        <v>128.99</v>
      </c>
      <c r="L1548" s="2">
        <v>0.05</v>
      </c>
      <c r="M1548" s="2">
        <v>367.63</v>
      </c>
      <c r="N1548" s="2">
        <v>95.85</v>
      </c>
      <c r="O1548" s="1" t="s">
        <v>44</v>
      </c>
      <c r="P1548" s="1" t="s">
        <v>136</v>
      </c>
      <c r="Q1548" s="1" t="s">
        <v>28</v>
      </c>
      <c r="R1548" s="3">
        <v>3</v>
      </c>
      <c r="S1548" s="3">
        <f t="shared" si="73"/>
        <v>2025</v>
      </c>
      <c r="T1548" s="3">
        <f t="shared" si="72"/>
        <v>11</v>
      </c>
      <c r="U1548" t="str">
        <f t="shared" si="74"/>
        <v>November</v>
      </c>
    </row>
    <row r="1549" spans="1:21" x14ac:dyDescent="0.3">
      <c r="A1549" t="s">
        <v>2829</v>
      </c>
      <c r="B1549" s="11">
        <v>45873</v>
      </c>
      <c r="C1549" t="s">
        <v>2830</v>
      </c>
      <c r="D1549" s="1" t="s">
        <v>260</v>
      </c>
      <c r="E1549" s="1" t="s">
        <v>40</v>
      </c>
      <c r="F1549" s="1" t="s">
        <v>41</v>
      </c>
      <c r="G1549" s="1" t="s">
        <v>192</v>
      </c>
      <c r="H1549" s="1" t="s">
        <v>66</v>
      </c>
      <c r="I1549" s="1" t="s">
        <v>67</v>
      </c>
      <c r="J1549" s="3">
        <v>1</v>
      </c>
      <c r="K1549" s="2">
        <v>56.67</v>
      </c>
      <c r="L1549" s="2">
        <v>0</v>
      </c>
      <c r="M1549" s="2">
        <v>56.67</v>
      </c>
      <c r="N1549" s="2">
        <v>14.23</v>
      </c>
      <c r="O1549" s="1" t="s">
        <v>44</v>
      </c>
      <c r="P1549" s="1" t="s">
        <v>136</v>
      </c>
      <c r="Q1549" s="1" t="s">
        <v>28</v>
      </c>
      <c r="R1549" s="3">
        <v>4</v>
      </c>
      <c r="S1549" s="3">
        <f t="shared" si="73"/>
        <v>2025</v>
      </c>
      <c r="T1549" s="3">
        <f t="shared" si="72"/>
        <v>8</v>
      </c>
      <c r="U1549" t="str">
        <f t="shared" si="74"/>
        <v>August</v>
      </c>
    </row>
    <row r="1550" spans="1:21" x14ac:dyDescent="0.3">
      <c r="A1550" t="s">
        <v>2831</v>
      </c>
      <c r="B1550" s="11">
        <v>45674</v>
      </c>
      <c r="C1550" t="s">
        <v>2832</v>
      </c>
      <c r="D1550" s="1" t="s">
        <v>105</v>
      </c>
      <c r="E1550" s="1" t="s">
        <v>123</v>
      </c>
      <c r="F1550" s="1" t="s">
        <v>57</v>
      </c>
      <c r="G1550" s="1" t="s">
        <v>337</v>
      </c>
      <c r="H1550" s="1" t="s">
        <v>85</v>
      </c>
      <c r="I1550" s="1" t="s">
        <v>86</v>
      </c>
      <c r="J1550" s="3">
        <v>2</v>
      </c>
      <c r="K1550" s="2">
        <v>123.45</v>
      </c>
      <c r="L1550" s="2">
        <v>0.05</v>
      </c>
      <c r="M1550" s="2">
        <v>234.55</v>
      </c>
      <c r="N1550" s="2">
        <v>51.37</v>
      </c>
      <c r="O1550" s="1" t="s">
        <v>26</v>
      </c>
      <c r="P1550" s="1" t="s">
        <v>27</v>
      </c>
      <c r="Q1550" s="1" t="s">
        <v>28</v>
      </c>
      <c r="R1550" s="3">
        <v>4</v>
      </c>
      <c r="S1550" s="3">
        <f t="shared" si="73"/>
        <v>2025</v>
      </c>
      <c r="T1550" s="3">
        <f t="shared" si="72"/>
        <v>1</v>
      </c>
      <c r="U1550" t="str">
        <f t="shared" si="74"/>
        <v>January</v>
      </c>
    </row>
    <row r="1551" spans="1:21" x14ac:dyDescent="0.3">
      <c r="A1551" t="s">
        <v>2833</v>
      </c>
      <c r="B1551" s="11">
        <v>45905</v>
      </c>
      <c r="C1551" t="s">
        <v>2834</v>
      </c>
      <c r="D1551" s="1" t="s">
        <v>76</v>
      </c>
      <c r="E1551" s="1" t="s">
        <v>204</v>
      </c>
      <c r="F1551" s="1" t="s">
        <v>205</v>
      </c>
      <c r="G1551" s="1" t="s">
        <v>210</v>
      </c>
      <c r="H1551" s="1" t="s">
        <v>159</v>
      </c>
      <c r="I1551" s="1" t="s">
        <v>97</v>
      </c>
      <c r="J1551" s="3">
        <v>2</v>
      </c>
      <c r="K1551" s="2">
        <v>28.47</v>
      </c>
      <c r="L1551" s="2">
        <v>0.15</v>
      </c>
      <c r="M1551" s="2">
        <v>48.4</v>
      </c>
      <c r="N1551" s="2">
        <v>16.739999999999998</v>
      </c>
      <c r="O1551" s="1" t="s">
        <v>80</v>
      </c>
      <c r="P1551" s="1" t="s">
        <v>136</v>
      </c>
      <c r="Q1551" s="1" t="s">
        <v>28</v>
      </c>
      <c r="R1551" s="3">
        <v>5</v>
      </c>
      <c r="S1551" s="3">
        <f t="shared" si="73"/>
        <v>2025</v>
      </c>
      <c r="T1551" s="3">
        <f t="shared" si="72"/>
        <v>9</v>
      </c>
      <c r="U1551" t="str">
        <f t="shared" si="74"/>
        <v>September</v>
      </c>
    </row>
    <row r="1552" spans="1:21" x14ac:dyDescent="0.3">
      <c r="A1552" t="s">
        <v>2835</v>
      </c>
      <c r="B1552" s="11">
        <v>46010</v>
      </c>
      <c r="C1552" t="s">
        <v>656</v>
      </c>
      <c r="D1552" s="1" t="s">
        <v>70</v>
      </c>
      <c r="E1552" s="1" t="s">
        <v>40</v>
      </c>
      <c r="F1552" s="1" t="s">
        <v>41</v>
      </c>
      <c r="G1552" s="1" t="s">
        <v>270</v>
      </c>
      <c r="H1552" s="1" t="s">
        <v>135</v>
      </c>
      <c r="I1552" s="1" t="s">
        <v>60</v>
      </c>
      <c r="J1552" s="3">
        <v>1</v>
      </c>
      <c r="K1552" s="2">
        <v>191.77</v>
      </c>
      <c r="L1552" s="2">
        <v>0.15</v>
      </c>
      <c r="M1552" s="2">
        <v>163.01</v>
      </c>
      <c r="N1552" s="2">
        <v>26.53</v>
      </c>
      <c r="O1552" s="1" t="s">
        <v>224</v>
      </c>
      <c r="P1552" s="1" t="s">
        <v>136</v>
      </c>
      <c r="Q1552" s="1" t="s">
        <v>28</v>
      </c>
      <c r="R1552" s="3">
        <v>5</v>
      </c>
      <c r="S1552" s="3">
        <f t="shared" si="73"/>
        <v>2025</v>
      </c>
      <c r="T1552" s="3">
        <f t="shared" si="72"/>
        <v>12</v>
      </c>
      <c r="U1552" t="str">
        <f t="shared" si="74"/>
        <v>December</v>
      </c>
    </row>
    <row r="1553" spans="1:21" x14ac:dyDescent="0.3">
      <c r="A1553" t="s">
        <v>2836</v>
      </c>
      <c r="B1553" s="11">
        <v>45893</v>
      </c>
      <c r="C1553" t="s">
        <v>2167</v>
      </c>
      <c r="D1553" s="1" t="s">
        <v>189</v>
      </c>
      <c r="E1553" s="1" t="s">
        <v>48</v>
      </c>
      <c r="F1553" s="1" t="s">
        <v>49</v>
      </c>
      <c r="G1553" s="1" t="s">
        <v>340</v>
      </c>
      <c r="H1553" s="1" t="s">
        <v>85</v>
      </c>
      <c r="I1553" s="1" t="s">
        <v>86</v>
      </c>
      <c r="J1553" s="3">
        <v>1</v>
      </c>
      <c r="K1553" s="2">
        <v>133.33000000000001</v>
      </c>
      <c r="L1553" s="2">
        <v>0.1</v>
      </c>
      <c r="M1553" s="2">
        <v>120</v>
      </c>
      <c r="N1553" s="2">
        <v>22.49</v>
      </c>
      <c r="O1553" s="1" t="s">
        <v>44</v>
      </c>
      <c r="P1553" s="1" t="s">
        <v>52</v>
      </c>
      <c r="Q1553" s="1" t="s">
        <v>28</v>
      </c>
      <c r="R1553" s="3">
        <v>3</v>
      </c>
      <c r="S1553" s="3">
        <f t="shared" si="73"/>
        <v>2025</v>
      </c>
      <c r="T1553" s="3">
        <f t="shared" si="72"/>
        <v>8</v>
      </c>
      <c r="U1553" t="str">
        <f t="shared" si="74"/>
        <v>August</v>
      </c>
    </row>
    <row r="1554" spans="1:21" x14ac:dyDescent="0.3">
      <c r="A1554" t="s">
        <v>2837</v>
      </c>
      <c r="B1554" s="11">
        <v>45974</v>
      </c>
      <c r="C1554" t="s">
        <v>2838</v>
      </c>
      <c r="D1554" s="1" t="s">
        <v>185</v>
      </c>
      <c r="E1554" s="1" t="s">
        <v>21</v>
      </c>
      <c r="F1554" s="1" t="s">
        <v>22</v>
      </c>
      <c r="G1554" s="1" t="s">
        <v>23</v>
      </c>
      <c r="H1554" s="1" t="s">
        <v>24</v>
      </c>
      <c r="I1554" s="1" t="s">
        <v>25</v>
      </c>
      <c r="J1554" s="3">
        <v>2</v>
      </c>
      <c r="K1554" s="2">
        <v>44.74</v>
      </c>
      <c r="L1554" s="2">
        <v>0.1</v>
      </c>
      <c r="M1554" s="2">
        <v>80.540000000000006</v>
      </c>
      <c r="N1554" s="2">
        <v>26.8</v>
      </c>
      <c r="O1554" s="1" t="s">
        <v>109</v>
      </c>
      <c r="P1554" s="1" t="s">
        <v>27</v>
      </c>
      <c r="Q1554" s="1" t="s">
        <v>28</v>
      </c>
      <c r="R1554" s="3">
        <v>4</v>
      </c>
      <c r="S1554" s="3">
        <f t="shared" si="73"/>
        <v>2025</v>
      </c>
      <c r="T1554" s="3">
        <f t="shared" si="72"/>
        <v>11</v>
      </c>
      <c r="U1554" t="str">
        <f t="shared" si="74"/>
        <v>November</v>
      </c>
    </row>
    <row r="1555" spans="1:21" x14ac:dyDescent="0.3">
      <c r="A1555" t="s">
        <v>2839</v>
      </c>
      <c r="B1555" s="11">
        <v>45992</v>
      </c>
      <c r="C1555" t="s">
        <v>2127</v>
      </c>
      <c r="D1555" s="1" t="s">
        <v>315</v>
      </c>
      <c r="E1555" s="1" t="s">
        <v>106</v>
      </c>
      <c r="F1555" s="1" t="s">
        <v>65</v>
      </c>
      <c r="G1555" s="1" t="s">
        <v>115</v>
      </c>
      <c r="H1555" s="1" t="s">
        <v>78</v>
      </c>
      <c r="I1555" s="1" t="s">
        <v>79</v>
      </c>
      <c r="J1555" s="3">
        <v>1</v>
      </c>
      <c r="K1555" s="2">
        <v>18.48</v>
      </c>
      <c r="L1555" s="2">
        <v>0.05</v>
      </c>
      <c r="M1555" s="2">
        <v>17.559999999999999</v>
      </c>
      <c r="N1555" s="2">
        <v>7.52</v>
      </c>
      <c r="O1555" s="1" t="s">
        <v>26</v>
      </c>
      <c r="P1555" s="1" t="s">
        <v>27</v>
      </c>
      <c r="Q1555" s="1" t="s">
        <v>28</v>
      </c>
      <c r="R1555" s="3">
        <v>5</v>
      </c>
      <c r="S1555" s="3">
        <f t="shared" si="73"/>
        <v>2025</v>
      </c>
      <c r="T1555" s="3">
        <f t="shared" si="72"/>
        <v>12</v>
      </c>
      <c r="U1555" t="str">
        <f t="shared" si="74"/>
        <v>December</v>
      </c>
    </row>
    <row r="1556" spans="1:21" x14ac:dyDescent="0.3">
      <c r="A1556" t="s">
        <v>2840</v>
      </c>
      <c r="B1556" s="11">
        <v>45747</v>
      </c>
      <c r="C1556" t="s">
        <v>2841</v>
      </c>
      <c r="D1556" s="1" t="s">
        <v>93</v>
      </c>
      <c r="E1556" s="1" t="s">
        <v>106</v>
      </c>
      <c r="F1556" s="1" t="s">
        <v>65</v>
      </c>
      <c r="G1556" s="1" t="s">
        <v>179</v>
      </c>
      <c r="H1556" s="1" t="s">
        <v>102</v>
      </c>
      <c r="I1556" s="1" t="s">
        <v>34</v>
      </c>
      <c r="J1556" s="3">
        <v>4</v>
      </c>
      <c r="K1556" s="2">
        <v>51.44</v>
      </c>
      <c r="L1556" s="2">
        <v>0</v>
      </c>
      <c r="M1556" s="2">
        <v>205.75</v>
      </c>
      <c r="N1556" s="2">
        <v>43.25</v>
      </c>
      <c r="O1556" s="1" t="s">
        <v>109</v>
      </c>
      <c r="P1556" s="1" t="s">
        <v>27</v>
      </c>
      <c r="Q1556" s="1" t="s">
        <v>28</v>
      </c>
      <c r="R1556" s="3">
        <v>5</v>
      </c>
      <c r="S1556" s="3">
        <f t="shared" si="73"/>
        <v>2025</v>
      </c>
      <c r="T1556" s="3">
        <f t="shared" si="72"/>
        <v>3</v>
      </c>
      <c r="U1556" t="str">
        <f t="shared" si="74"/>
        <v>March</v>
      </c>
    </row>
    <row r="1557" spans="1:21" x14ac:dyDescent="0.3">
      <c r="A1557" t="s">
        <v>2842</v>
      </c>
      <c r="B1557" s="11">
        <v>45740</v>
      </c>
      <c r="C1557" t="s">
        <v>539</v>
      </c>
      <c r="D1557" s="1" t="s">
        <v>20</v>
      </c>
      <c r="E1557" s="1" t="s">
        <v>94</v>
      </c>
      <c r="F1557" s="1" t="s">
        <v>95</v>
      </c>
      <c r="G1557" s="1" t="s">
        <v>94</v>
      </c>
      <c r="H1557" s="1" t="s">
        <v>108</v>
      </c>
      <c r="I1557" s="1" t="s">
        <v>86</v>
      </c>
      <c r="J1557" s="3">
        <v>1</v>
      </c>
      <c r="K1557" s="2">
        <v>149.38999999999999</v>
      </c>
      <c r="L1557" s="2">
        <v>0</v>
      </c>
      <c r="M1557" s="2">
        <v>149.38999999999999</v>
      </c>
      <c r="N1557" s="2">
        <v>31.34</v>
      </c>
      <c r="O1557" s="1" t="s">
        <v>26</v>
      </c>
      <c r="P1557" s="1" t="s">
        <v>52</v>
      </c>
      <c r="Q1557" s="1" t="s">
        <v>28</v>
      </c>
      <c r="R1557" s="3">
        <v>4</v>
      </c>
      <c r="S1557" s="3">
        <f t="shared" si="73"/>
        <v>2025</v>
      </c>
      <c r="T1557" s="3">
        <f t="shared" si="72"/>
        <v>3</v>
      </c>
      <c r="U1557" t="str">
        <f t="shared" si="74"/>
        <v>March</v>
      </c>
    </row>
    <row r="1558" spans="1:21" x14ac:dyDescent="0.3">
      <c r="A1558" t="s">
        <v>2843</v>
      </c>
      <c r="B1558" s="11">
        <v>45896</v>
      </c>
      <c r="C1558" t="s">
        <v>385</v>
      </c>
      <c r="D1558" s="1" t="s">
        <v>133</v>
      </c>
      <c r="E1558" s="1" t="s">
        <v>40</v>
      </c>
      <c r="F1558" s="1" t="s">
        <v>41</v>
      </c>
      <c r="G1558" s="1" t="s">
        <v>186</v>
      </c>
      <c r="H1558" s="1" t="s">
        <v>182</v>
      </c>
      <c r="I1558" s="1" t="s">
        <v>34</v>
      </c>
      <c r="J1558" s="3">
        <v>1</v>
      </c>
      <c r="K1558" s="2">
        <v>68.540000000000006</v>
      </c>
      <c r="L1558" s="2">
        <v>0.05</v>
      </c>
      <c r="M1558" s="2">
        <v>65.12</v>
      </c>
      <c r="N1558" s="2">
        <v>12.99</v>
      </c>
      <c r="O1558" s="1" t="s">
        <v>109</v>
      </c>
      <c r="P1558" s="1" t="s">
        <v>27</v>
      </c>
      <c r="Q1558" s="1" t="s">
        <v>28</v>
      </c>
      <c r="R1558" s="3">
        <v>5</v>
      </c>
      <c r="S1558" s="3">
        <f t="shared" si="73"/>
        <v>2025</v>
      </c>
      <c r="T1558" s="3">
        <f t="shared" si="72"/>
        <v>8</v>
      </c>
      <c r="U1558" t="str">
        <f t="shared" si="74"/>
        <v>August</v>
      </c>
    </row>
    <row r="1559" spans="1:21" x14ac:dyDescent="0.3">
      <c r="A1559" t="s">
        <v>2844</v>
      </c>
      <c r="B1559" s="11">
        <v>45818</v>
      </c>
      <c r="C1559" t="s">
        <v>349</v>
      </c>
      <c r="D1559" s="1" t="s">
        <v>118</v>
      </c>
      <c r="E1559" s="1" t="s">
        <v>123</v>
      </c>
      <c r="F1559" s="1" t="s">
        <v>57</v>
      </c>
      <c r="G1559" s="1" t="s">
        <v>124</v>
      </c>
      <c r="H1559" s="1" t="s">
        <v>108</v>
      </c>
      <c r="I1559" s="1" t="s">
        <v>86</v>
      </c>
      <c r="J1559" s="3">
        <v>1</v>
      </c>
      <c r="K1559" s="2">
        <v>159.46</v>
      </c>
      <c r="L1559" s="2">
        <v>0.05</v>
      </c>
      <c r="M1559" s="2">
        <v>151.49</v>
      </c>
      <c r="N1559" s="2">
        <v>32.270000000000003</v>
      </c>
      <c r="O1559" s="1" t="s">
        <v>109</v>
      </c>
      <c r="P1559" s="1" t="s">
        <v>136</v>
      </c>
      <c r="Q1559" s="1" t="s">
        <v>28</v>
      </c>
      <c r="R1559" s="3">
        <v>1</v>
      </c>
      <c r="S1559" s="3">
        <f t="shared" si="73"/>
        <v>2025</v>
      </c>
      <c r="T1559" s="3">
        <f t="shared" si="72"/>
        <v>6</v>
      </c>
      <c r="U1559" t="str">
        <f t="shared" si="74"/>
        <v>June</v>
      </c>
    </row>
    <row r="1560" spans="1:21" x14ac:dyDescent="0.3">
      <c r="A1560" t="s">
        <v>2845</v>
      </c>
      <c r="B1560" s="11">
        <v>45980</v>
      </c>
      <c r="C1560" t="s">
        <v>2846</v>
      </c>
      <c r="D1560" s="1" t="s">
        <v>105</v>
      </c>
      <c r="E1560" s="1" t="s">
        <v>21</v>
      </c>
      <c r="F1560" s="1" t="s">
        <v>22</v>
      </c>
      <c r="G1560" s="1" t="s">
        <v>23</v>
      </c>
      <c r="H1560" s="1" t="s">
        <v>135</v>
      </c>
      <c r="I1560" s="1" t="s">
        <v>60</v>
      </c>
      <c r="J1560" s="3">
        <v>1</v>
      </c>
      <c r="K1560" s="2">
        <v>201.87</v>
      </c>
      <c r="L1560" s="2">
        <v>0</v>
      </c>
      <c r="M1560" s="2">
        <v>201.87</v>
      </c>
      <c r="N1560" s="2">
        <v>33.35</v>
      </c>
      <c r="O1560" s="1" t="s">
        <v>44</v>
      </c>
      <c r="P1560" s="1" t="s">
        <v>27</v>
      </c>
      <c r="Q1560" s="1" t="s">
        <v>28</v>
      </c>
      <c r="R1560" s="3">
        <v>4</v>
      </c>
      <c r="S1560" s="3">
        <f t="shared" si="73"/>
        <v>2025</v>
      </c>
      <c r="T1560" s="3">
        <f t="shared" si="72"/>
        <v>11</v>
      </c>
      <c r="U1560" t="str">
        <f t="shared" si="74"/>
        <v>November</v>
      </c>
    </row>
    <row r="1561" spans="1:21" x14ac:dyDescent="0.3">
      <c r="A1561" t="s">
        <v>2847</v>
      </c>
      <c r="B1561" s="11">
        <v>45996</v>
      </c>
      <c r="C1561" t="s">
        <v>2848</v>
      </c>
      <c r="D1561" s="1" t="s">
        <v>89</v>
      </c>
      <c r="E1561" s="1" t="s">
        <v>56</v>
      </c>
      <c r="F1561" s="1" t="s">
        <v>57</v>
      </c>
      <c r="G1561" s="1" t="s">
        <v>255</v>
      </c>
      <c r="H1561" s="1" t="s">
        <v>43</v>
      </c>
      <c r="I1561" s="1" t="s">
        <v>34</v>
      </c>
      <c r="J1561" s="3">
        <v>1</v>
      </c>
      <c r="K1561" s="2">
        <v>84.04</v>
      </c>
      <c r="L1561" s="2">
        <v>0.1</v>
      </c>
      <c r="M1561" s="2">
        <v>75.64</v>
      </c>
      <c r="N1561" s="2">
        <v>18.68</v>
      </c>
      <c r="O1561" s="1" t="s">
        <v>26</v>
      </c>
      <c r="P1561" s="1" t="s">
        <v>27</v>
      </c>
      <c r="Q1561" s="1" t="s">
        <v>28</v>
      </c>
      <c r="R1561" s="3">
        <v>4</v>
      </c>
      <c r="S1561" s="3">
        <f t="shared" si="73"/>
        <v>2025</v>
      </c>
      <c r="T1561" s="3">
        <f t="shared" si="72"/>
        <v>12</v>
      </c>
      <c r="U1561" t="str">
        <f t="shared" si="74"/>
        <v>December</v>
      </c>
    </row>
    <row r="1562" spans="1:21" x14ac:dyDescent="0.3">
      <c r="A1562" t="s">
        <v>2849</v>
      </c>
      <c r="B1562" s="11">
        <v>45796</v>
      </c>
      <c r="C1562" t="s">
        <v>1424</v>
      </c>
      <c r="D1562" s="1" t="s">
        <v>31</v>
      </c>
      <c r="E1562" s="1" t="s">
        <v>94</v>
      </c>
      <c r="F1562" s="1" t="s">
        <v>95</v>
      </c>
      <c r="G1562" s="1" t="s">
        <v>94</v>
      </c>
      <c r="H1562" s="1" t="s">
        <v>85</v>
      </c>
      <c r="I1562" s="1" t="s">
        <v>86</v>
      </c>
      <c r="J1562" s="3">
        <v>1</v>
      </c>
      <c r="K1562" s="2">
        <v>127.31</v>
      </c>
      <c r="L1562" s="2">
        <v>0.15</v>
      </c>
      <c r="M1562" s="2">
        <v>108.21</v>
      </c>
      <c r="N1562" s="2">
        <v>23.48</v>
      </c>
      <c r="O1562" s="1" t="s">
        <v>109</v>
      </c>
      <c r="P1562" s="1" t="s">
        <v>136</v>
      </c>
      <c r="Q1562" s="1" t="s">
        <v>28</v>
      </c>
      <c r="R1562" s="3">
        <v>3</v>
      </c>
      <c r="S1562" s="3">
        <f t="shared" si="73"/>
        <v>2025</v>
      </c>
      <c r="T1562" s="3">
        <f t="shared" si="72"/>
        <v>5</v>
      </c>
      <c r="U1562" t="str">
        <f t="shared" si="74"/>
        <v>May</v>
      </c>
    </row>
    <row r="1563" spans="1:21" x14ac:dyDescent="0.3">
      <c r="A1563" t="s">
        <v>2850</v>
      </c>
      <c r="B1563" s="11">
        <v>45750</v>
      </c>
      <c r="C1563" t="s">
        <v>2851</v>
      </c>
      <c r="D1563" s="1" t="s">
        <v>185</v>
      </c>
      <c r="E1563" s="1" t="s">
        <v>40</v>
      </c>
      <c r="F1563" s="1" t="s">
        <v>41</v>
      </c>
      <c r="G1563" s="1" t="s">
        <v>186</v>
      </c>
      <c r="H1563" s="1" t="s">
        <v>167</v>
      </c>
      <c r="I1563" s="1" t="s">
        <v>67</v>
      </c>
      <c r="J1563" s="3">
        <v>1</v>
      </c>
      <c r="K1563" s="2">
        <v>65.66</v>
      </c>
      <c r="L1563" s="2">
        <v>0.05</v>
      </c>
      <c r="M1563" s="2">
        <v>62.38</v>
      </c>
      <c r="N1563" s="2">
        <v>21.44</v>
      </c>
      <c r="O1563" s="1" t="s">
        <v>224</v>
      </c>
      <c r="P1563" s="1" t="s">
        <v>27</v>
      </c>
      <c r="Q1563" s="1" t="s">
        <v>28</v>
      </c>
      <c r="R1563" s="3">
        <v>5</v>
      </c>
      <c r="S1563" s="3">
        <f t="shared" si="73"/>
        <v>2025</v>
      </c>
      <c r="T1563" s="3">
        <f t="shared" si="72"/>
        <v>4</v>
      </c>
      <c r="U1563" t="str">
        <f t="shared" si="74"/>
        <v>April</v>
      </c>
    </row>
    <row r="1564" spans="1:21" x14ac:dyDescent="0.3">
      <c r="A1564" t="s">
        <v>2852</v>
      </c>
      <c r="B1564" s="11">
        <v>45962</v>
      </c>
      <c r="C1564" t="s">
        <v>2853</v>
      </c>
      <c r="D1564" s="1" t="s">
        <v>63</v>
      </c>
      <c r="E1564" s="1" t="s">
        <v>21</v>
      </c>
      <c r="F1564" s="1" t="s">
        <v>22</v>
      </c>
      <c r="G1564" s="1" t="s">
        <v>320</v>
      </c>
      <c r="H1564" s="1" t="s">
        <v>167</v>
      </c>
      <c r="I1564" s="1" t="s">
        <v>67</v>
      </c>
      <c r="J1564" s="3">
        <v>2</v>
      </c>
      <c r="K1564" s="2">
        <v>65.97</v>
      </c>
      <c r="L1564" s="2">
        <v>0.1</v>
      </c>
      <c r="M1564" s="2">
        <v>118.75</v>
      </c>
      <c r="N1564" s="2">
        <v>37.89</v>
      </c>
      <c r="O1564" s="1" t="s">
        <v>35</v>
      </c>
      <c r="P1564" s="1" t="s">
        <v>27</v>
      </c>
      <c r="Q1564" s="1" t="s">
        <v>81</v>
      </c>
      <c r="R1564" s="3">
        <v>4</v>
      </c>
      <c r="S1564" s="3">
        <f t="shared" si="73"/>
        <v>2025</v>
      </c>
      <c r="T1564" s="3">
        <f t="shared" si="72"/>
        <v>11</v>
      </c>
      <c r="U1564" t="str">
        <f t="shared" si="74"/>
        <v>November</v>
      </c>
    </row>
    <row r="1565" spans="1:21" x14ac:dyDescent="0.3">
      <c r="A1565" t="s">
        <v>2854</v>
      </c>
      <c r="B1565" s="11">
        <v>45765</v>
      </c>
      <c r="C1565" t="s">
        <v>1491</v>
      </c>
      <c r="D1565" s="1" t="s">
        <v>185</v>
      </c>
      <c r="E1565" s="1" t="s">
        <v>123</v>
      </c>
      <c r="F1565" s="1" t="s">
        <v>57</v>
      </c>
      <c r="G1565" s="1" t="s">
        <v>337</v>
      </c>
      <c r="H1565" s="1" t="s">
        <v>90</v>
      </c>
      <c r="I1565" s="1" t="s">
        <v>86</v>
      </c>
      <c r="J1565" s="3">
        <v>1</v>
      </c>
      <c r="K1565" s="2">
        <v>105.63</v>
      </c>
      <c r="L1565" s="2">
        <v>0.05</v>
      </c>
      <c r="M1565" s="2">
        <v>100.35</v>
      </c>
      <c r="N1565" s="2">
        <v>20.309999999999999</v>
      </c>
      <c r="O1565" s="1" t="s">
        <v>224</v>
      </c>
      <c r="P1565" s="1" t="s">
        <v>27</v>
      </c>
      <c r="Q1565" s="1" t="s">
        <v>28</v>
      </c>
      <c r="R1565" s="3">
        <v>4</v>
      </c>
      <c r="S1565" s="3">
        <f t="shared" si="73"/>
        <v>2025</v>
      </c>
      <c r="T1565" s="3">
        <f t="shared" si="72"/>
        <v>4</v>
      </c>
      <c r="U1565" t="str">
        <f t="shared" si="74"/>
        <v>April</v>
      </c>
    </row>
    <row r="1566" spans="1:21" x14ac:dyDescent="0.3">
      <c r="A1566" t="s">
        <v>2855</v>
      </c>
      <c r="B1566" s="11">
        <v>45975</v>
      </c>
      <c r="C1566" t="s">
        <v>2856</v>
      </c>
      <c r="D1566" s="1" t="s">
        <v>189</v>
      </c>
      <c r="E1566" s="1" t="s">
        <v>64</v>
      </c>
      <c r="F1566" s="1" t="s">
        <v>65</v>
      </c>
      <c r="G1566" s="1" t="s">
        <v>112</v>
      </c>
      <c r="H1566" s="1" t="s">
        <v>24</v>
      </c>
      <c r="I1566" s="1" t="s">
        <v>25</v>
      </c>
      <c r="J1566" s="3">
        <v>1</v>
      </c>
      <c r="K1566" s="2">
        <v>41.86</v>
      </c>
      <c r="L1566" s="2">
        <v>0</v>
      </c>
      <c r="M1566" s="2">
        <v>41.86</v>
      </c>
      <c r="N1566" s="2">
        <v>11.42</v>
      </c>
      <c r="O1566" s="1" t="s">
        <v>109</v>
      </c>
      <c r="P1566" s="1" t="s">
        <v>27</v>
      </c>
      <c r="Q1566" s="1" t="s">
        <v>28</v>
      </c>
      <c r="R1566" s="3">
        <v>3</v>
      </c>
      <c r="S1566" s="3">
        <f t="shared" si="73"/>
        <v>2025</v>
      </c>
      <c r="T1566" s="3">
        <f t="shared" si="72"/>
        <v>11</v>
      </c>
      <c r="U1566" t="str">
        <f t="shared" si="74"/>
        <v>November</v>
      </c>
    </row>
    <row r="1567" spans="1:21" x14ac:dyDescent="0.3">
      <c r="A1567" t="s">
        <v>2857</v>
      </c>
      <c r="B1567" s="11">
        <v>45823</v>
      </c>
      <c r="C1567" t="s">
        <v>1628</v>
      </c>
      <c r="D1567" s="1" t="s">
        <v>178</v>
      </c>
      <c r="E1567" s="1" t="s">
        <v>64</v>
      </c>
      <c r="F1567" s="1" t="s">
        <v>65</v>
      </c>
      <c r="G1567" s="1" t="s">
        <v>195</v>
      </c>
      <c r="H1567" s="1" t="s">
        <v>135</v>
      </c>
      <c r="I1567" s="1" t="s">
        <v>60</v>
      </c>
      <c r="J1567" s="3">
        <v>1</v>
      </c>
      <c r="K1567" s="2">
        <v>193.9</v>
      </c>
      <c r="L1567" s="2">
        <v>0.15</v>
      </c>
      <c r="M1567" s="2">
        <v>164.81</v>
      </c>
      <c r="N1567" s="2">
        <v>30.57</v>
      </c>
      <c r="O1567" s="1" t="s">
        <v>44</v>
      </c>
      <c r="P1567" s="1" t="s">
        <v>27</v>
      </c>
      <c r="Q1567" s="1" t="s">
        <v>81</v>
      </c>
      <c r="R1567" s="3">
        <v>4</v>
      </c>
      <c r="S1567" s="3">
        <f t="shared" si="73"/>
        <v>2025</v>
      </c>
      <c r="T1567" s="3">
        <f t="shared" si="72"/>
        <v>6</v>
      </c>
      <c r="U1567" t="str">
        <f t="shared" si="74"/>
        <v>June</v>
      </c>
    </row>
    <row r="1568" spans="1:21" x14ac:dyDescent="0.3">
      <c r="A1568" t="s">
        <v>2858</v>
      </c>
      <c r="B1568" s="11">
        <v>45919</v>
      </c>
      <c r="C1568" t="s">
        <v>1615</v>
      </c>
      <c r="D1568" s="1" t="s">
        <v>89</v>
      </c>
      <c r="E1568" s="1" t="s">
        <v>106</v>
      </c>
      <c r="F1568" s="1" t="s">
        <v>65</v>
      </c>
      <c r="G1568" s="1" t="s">
        <v>107</v>
      </c>
      <c r="H1568" s="1" t="s">
        <v>59</v>
      </c>
      <c r="I1568" s="1" t="s">
        <v>60</v>
      </c>
      <c r="J1568" s="3">
        <v>4</v>
      </c>
      <c r="K1568" s="2">
        <v>47.15</v>
      </c>
      <c r="L1568" s="2">
        <v>0.25</v>
      </c>
      <c r="M1568" s="2">
        <v>141.46</v>
      </c>
      <c r="N1568" s="2">
        <v>34</v>
      </c>
      <c r="O1568" s="1" t="s">
        <v>26</v>
      </c>
      <c r="P1568" s="1" t="s">
        <v>136</v>
      </c>
      <c r="Q1568" s="1" t="s">
        <v>36</v>
      </c>
      <c r="R1568" s="3">
        <v>5</v>
      </c>
      <c r="S1568" s="3">
        <f t="shared" si="73"/>
        <v>2025</v>
      </c>
      <c r="T1568" s="3">
        <f t="shared" si="72"/>
        <v>9</v>
      </c>
      <c r="U1568" t="str">
        <f t="shared" si="74"/>
        <v>September</v>
      </c>
    </row>
    <row r="1569" spans="1:21" x14ac:dyDescent="0.3">
      <c r="A1569" t="s">
        <v>2859</v>
      </c>
      <c r="B1569" s="11">
        <v>45695</v>
      </c>
      <c r="C1569" t="s">
        <v>2860</v>
      </c>
      <c r="D1569" s="1" t="s">
        <v>175</v>
      </c>
      <c r="E1569" s="1" t="s">
        <v>48</v>
      </c>
      <c r="F1569" s="1" t="s">
        <v>49</v>
      </c>
      <c r="G1569" s="1" t="s">
        <v>340</v>
      </c>
      <c r="H1569" s="1" t="s">
        <v>150</v>
      </c>
      <c r="I1569" s="1" t="s">
        <v>97</v>
      </c>
      <c r="J1569" s="3">
        <v>2</v>
      </c>
      <c r="K1569" s="2">
        <v>71.09</v>
      </c>
      <c r="L1569" s="2">
        <v>0</v>
      </c>
      <c r="M1569" s="2">
        <v>142.18</v>
      </c>
      <c r="N1569" s="2">
        <v>36.020000000000003</v>
      </c>
      <c r="O1569" s="1" t="s">
        <v>26</v>
      </c>
      <c r="P1569" s="1" t="s">
        <v>136</v>
      </c>
      <c r="Q1569" s="1" t="s">
        <v>28</v>
      </c>
      <c r="R1569" s="3">
        <v>4</v>
      </c>
      <c r="S1569" s="3">
        <f t="shared" si="73"/>
        <v>2025</v>
      </c>
      <c r="T1569" s="3">
        <f t="shared" si="72"/>
        <v>2</v>
      </c>
      <c r="U1569" t="str">
        <f t="shared" si="74"/>
        <v>February</v>
      </c>
    </row>
    <row r="1570" spans="1:21" x14ac:dyDescent="0.3">
      <c r="A1570" t="s">
        <v>2861</v>
      </c>
      <c r="B1570" s="11">
        <v>45901</v>
      </c>
      <c r="C1570" t="s">
        <v>2862</v>
      </c>
      <c r="D1570" s="1" t="s">
        <v>47</v>
      </c>
      <c r="E1570" s="1" t="s">
        <v>123</v>
      </c>
      <c r="F1570" s="1" t="s">
        <v>57</v>
      </c>
      <c r="G1570" s="1" t="s">
        <v>337</v>
      </c>
      <c r="H1570" s="1" t="s">
        <v>90</v>
      </c>
      <c r="I1570" s="1" t="s">
        <v>86</v>
      </c>
      <c r="J1570" s="3">
        <v>5</v>
      </c>
      <c r="K1570" s="2">
        <v>93.31</v>
      </c>
      <c r="L1570" s="2">
        <v>0.2</v>
      </c>
      <c r="M1570" s="2">
        <v>373.22</v>
      </c>
      <c r="N1570" s="2">
        <v>62.48</v>
      </c>
      <c r="O1570" s="1" t="s">
        <v>80</v>
      </c>
      <c r="P1570" s="1" t="s">
        <v>27</v>
      </c>
      <c r="Q1570" s="1" t="s">
        <v>81</v>
      </c>
      <c r="R1570" s="3">
        <v>2</v>
      </c>
      <c r="S1570" s="3">
        <f t="shared" si="73"/>
        <v>2025</v>
      </c>
      <c r="T1570" s="3">
        <f t="shared" si="72"/>
        <v>9</v>
      </c>
      <c r="U1570" t="str">
        <f t="shared" si="74"/>
        <v>September</v>
      </c>
    </row>
    <row r="1571" spans="1:21" x14ac:dyDescent="0.3">
      <c r="A1571" t="s">
        <v>2863</v>
      </c>
      <c r="B1571" s="11">
        <v>45834</v>
      </c>
      <c r="C1571" t="s">
        <v>886</v>
      </c>
      <c r="D1571" s="1" t="s">
        <v>55</v>
      </c>
      <c r="E1571" s="1" t="s">
        <v>94</v>
      </c>
      <c r="F1571" s="1" t="s">
        <v>95</v>
      </c>
      <c r="G1571" s="1" t="s">
        <v>94</v>
      </c>
      <c r="H1571" s="1" t="s">
        <v>33</v>
      </c>
      <c r="I1571" s="1" t="s">
        <v>34</v>
      </c>
      <c r="J1571" s="3">
        <v>1</v>
      </c>
      <c r="K1571" s="2">
        <v>39.26</v>
      </c>
      <c r="L1571" s="2">
        <v>0</v>
      </c>
      <c r="M1571" s="2">
        <v>39.26</v>
      </c>
      <c r="N1571" s="2">
        <v>8.0399999999999991</v>
      </c>
      <c r="O1571" s="1" t="s">
        <v>26</v>
      </c>
      <c r="P1571" s="1" t="s">
        <v>27</v>
      </c>
      <c r="Q1571" s="1" t="s">
        <v>81</v>
      </c>
      <c r="R1571" s="3">
        <v>3</v>
      </c>
      <c r="S1571" s="3">
        <f t="shared" si="73"/>
        <v>2025</v>
      </c>
      <c r="T1571" s="3">
        <f t="shared" si="72"/>
        <v>6</v>
      </c>
      <c r="U1571" t="str">
        <f t="shared" si="74"/>
        <v>June</v>
      </c>
    </row>
    <row r="1572" spans="1:21" x14ac:dyDescent="0.3">
      <c r="A1572" t="s">
        <v>2864</v>
      </c>
      <c r="B1572" s="11">
        <v>45887</v>
      </c>
      <c r="C1572" t="s">
        <v>2865</v>
      </c>
      <c r="D1572" s="1" t="s">
        <v>244</v>
      </c>
      <c r="E1572" s="1" t="s">
        <v>100</v>
      </c>
      <c r="F1572" s="1" t="s">
        <v>57</v>
      </c>
      <c r="G1572" s="1" t="s">
        <v>154</v>
      </c>
      <c r="H1572" s="1" t="s">
        <v>51</v>
      </c>
      <c r="I1572" s="1" t="s">
        <v>34</v>
      </c>
      <c r="J1572" s="3">
        <v>1</v>
      </c>
      <c r="K1572" s="2">
        <v>130.47999999999999</v>
      </c>
      <c r="L1572" s="2">
        <v>0.2</v>
      </c>
      <c r="M1572" s="2">
        <v>104.38</v>
      </c>
      <c r="N1572" s="2">
        <v>28.76</v>
      </c>
      <c r="O1572" s="1" t="s">
        <v>109</v>
      </c>
      <c r="P1572" s="1" t="s">
        <v>27</v>
      </c>
      <c r="Q1572" s="1" t="s">
        <v>81</v>
      </c>
      <c r="R1572" s="3">
        <v>5</v>
      </c>
      <c r="S1572" s="3">
        <f t="shared" si="73"/>
        <v>2025</v>
      </c>
      <c r="T1572" s="3">
        <f t="shared" si="72"/>
        <v>8</v>
      </c>
      <c r="U1572" t="str">
        <f t="shared" si="74"/>
        <v>August</v>
      </c>
    </row>
    <row r="1573" spans="1:21" x14ac:dyDescent="0.3">
      <c r="A1573" t="s">
        <v>2866</v>
      </c>
      <c r="B1573" s="11">
        <v>45723</v>
      </c>
      <c r="C1573" t="s">
        <v>2848</v>
      </c>
      <c r="D1573" s="1" t="s">
        <v>178</v>
      </c>
      <c r="E1573" s="1" t="s">
        <v>40</v>
      </c>
      <c r="F1573" s="1" t="s">
        <v>41</v>
      </c>
      <c r="G1573" s="1" t="s">
        <v>216</v>
      </c>
      <c r="H1573" s="1" t="s">
        <v>108</v>
      </c>
      <c r="I1573" s="1" t="s">
        <v>86</v>
      </c>
      <c r="J1573" s="3">
        <v>3</v>
      </c>
      <c r="K1573" s="2">
        <v>152.56</v>
      </c>
      <c r="L1573" s="2">
        <v>0.1</v>
      </c>
      <c r="M1573" s="2">
        <v>411.91</v>
      </c>
      <c r="N1573" s="2">
        <v>100.07</v>
      </c>
      <c r="O1573" s="1" t="s">
        <v>109</v>
      </c>
      <c r="P1573" s="1" t="s">
        <v>27</v>
      </c>
      <c r="Q1573" s="1" t="s">
        <v>28</v>
      </c>
      <c r="R1573" s="3">
        <v>4</v>
      </c>
      <c r="S1573" s="3">
        <f t="shared" si="73"/>
        <v>2025</v>
      </c>
      <c r="T1573" s="3">
        <f t="shared" si="72"/>
        <v>3</v>
      </c>
      <c r="U1573" t="str">
        <f t="shared" si="74"/>
        <v>March</v>
      </c>
    </row>
    <row r="1574" spans="1:21" x14ac:dyDescent="0.3">
      <c r="A1574" t="s">
        <v>2867</v>
      </c>
      <c r="B1574" s="11">
        <v>45946</v>
      </c>
      <c r="C1574" t="s">
        <v>2868</v>
      </c>
      <c r="D1574" s="1" t="s">
        <v>39</v>
      </c>
      <c r="E1574" s="1" t="s">
        <v>40</v>
      </c>
      <c r="F1574" s="1" t="s">
        <v>41</v>
      </c>
      <c r="G1574" s="1" t="s">
        <v>216</v>
      </c>
      <c r="H1574" s="1" t="s">
        <v>150</v>
      </c>
      <c r="I1574" s="1" t="s">
        <v>97</v>
      </c>
      <c r="J1574" s="3">
        <v>2</v>
      </c>
      <c r="K1574" s="2">
        <v>78.03</v>
      </c>
      <c r="L1574" s="2">
        <v>0.1</v>
      </c>
      <c r="M1574" s="2">
        <v>140.46</v>
      </c>
      <c r="N1574" s="2">
        <v>32.89</v>
      </c>
      <c r="O1574" s="1" t="s">
        <v>44</v>
      </c>
      <c r="P1574" s="1" t="s">
        <v>27</v>
      </c>
      <c r="Q1574" s="1" t="s">
        <v>28</v>
      </c>
      <c r="R1574" s="3">
        <v>4</v>
      </c>
      <c r="S1574" s="3">
        <f t="shared" si="73"/>
        <v>2025</v>
      </c>
      <c r="T1574" s="3">
        <f t="shared" si="72"/>
        <v>10</v>
      </c>
      <c r="U1574" t="str">
        <f t="shared" si="74"/>
        <v>October</v>
      </c>
    </row>
    <row r="1575" spans="1:21" x14ac:dyDescent="0.3">
      <c r="A1575" t="s">
        <v>2869</v>
      </c>
      <c r="B1575" s="11">
        <v>45986</v>
      </c>
      <c r="C1575" t="s">
        <v>416</v>
      </c>
      <c r="D1575" s="1" t="s">
        <v>20</v>
      </c>
      <c r="E1575" s="1" t="s">
        <v>40</v>
      </c>
      <c r="F1575" s="1" t="s">
        <v>41</v>
      </c>
      <c r="G1575" s="1" t="s">
        <v>42</v>
      </c>
      <c r="H1575" s="1" t="s">
        <v>66</v>
      </c>
      <c r="I1575" s="1" t="s">
        <v>67</v>
      </c>
      <c r="J1575" s="3">
        <v>1</v>
      </c>
      <c r="K1575" s="2">
        <v>56.32</v>
      </c>
      <c r="L1575" s="2">
        <v>0</v>
      </c>
      <c r="M1575" s="2">
        <v>56.32</v>
      </c>
      <c r="N1575" s="2">
        <v>16.899999999999999</v>
      </c>
      <c r="O1575" s="1" t="s">
        <v>109</v>
      </c>
      <c r="P1575" s="1" t="s">
        <v>27</v>
      </c>
      <c r="Q1575" s="1" t="s">
        <v>81</v>
      </c>
      <c r="R1575" s="3">
        <v>5</v>
      </c>
      <c r="S1575" s="3">
        <f t="shared" si="73"/>
        <v>2025</v>
      </c>
      <c r="T1575" s="3">
        <f t="shared" si="72"/>
        <v>11</v>
      </c>
      <c r="U1575" t="str">
        <f t="shared" si="74"/>
        <v>November</v>
      </c>
    </row>
    <row r="1576" spans="1:21" x14ac:dyDescent="0.3">
      <c r="A1576" t="s">
        <v>2870</v>
      </c>
      <c r="B1576" s="11">
        <v>45742</v>
      </c>
      <c r="C1576" t="s">
        <v>2520</v>
      </c>
      <c r="D1576" s="1" t="s">
        <v>315</v>
      </c>
      <c r="E1576" s="1" t="s">
        <v>100</v>
      </c>
      <c r="F1576" s="1" t="s">
        <v>57</v>
      </c>
      <c r="G1576" s="1" t="s">
        <v>221</v>
      </c>
      <c r="H1576" s="1" t="s">
        <v>33</v>
      </c>
      <c r="I1576" s="1" t="s">
        <v>34</v>
      </c>
      <c r="J1576" s="3">
        <v>3</v>
      </c>
      <c r="K1576" s="2">
        <v>41.82</v>
      </c>
      <c r="L1576" s="2">
        <v>0.2</v>
      </c>
      <c r="M1576" s="2">
        <v>100.37</v>
      </c>
      <c r="N1576" s="2">
        <v>16.37</v>
      </c>
      <c r="O1576" s="1" t="s">
        <v>44</v>
      </c>
      <c r="P1576" s="1" t="s">
        <v>52</v>
      </c>
      <c r="Q1576" s="1" t="s">
        <v>28</v>
      </c>
      <c r="R1576" s="3">
        <v>5</v>
      </c>
      <c r="S1576" s="3">
        <f t="shared" si="73"/>
        <v>2025</v>
      </c>
      <c r="T1576" s="3">
        <f t="shared" si="72"/>
        <v>3</v>
      </c>
      <c r="U1576" t="str">
        <f t="shared" si="74"/>
        <v>March</v>
      </c>
    </row>
    <row r="1577" spans="1:21" x14ac:dyDescent="0.3">
      <c r="A1577" t="s">
        <v>2871</v>
      </c>
      <c r="B1577" s="11">
        <v>45695</v>
      </c>
      <c r="C1577" t="s">
        <v>2872</v>
      </c>
      <c r="D1577" s="1" t="s">
        <v>260</v>
      </c>
      <c r="E1577" s="1" t="s">
        <v>64</v>
      </c>
      <c r="F1577" s="1" t="s">
        <v>65</v>
      </c>
      <c r="G1577" s="1" t="s">
        <v>112</v>
      </c>
      <c r="H1577" s="1" t="s">
        <v>51</v>
      </c>
      <c r="I1577" s="1" t="s">
        <v>34</v>
      </c>
      <c r="J1577" s="3">
        <v>2</v>
      </c>
      <c r="K1577" s="2">
        <v>131.44</v>
      </c>
      <c r="L1577" s="2">
        <v>0.05</v>
      </c>
      <c r="M1577" s="2">
        <v>249.74</v>
      </c>
      <c r="N1577" s="2">
        <v>47.85</v>
      </c>
      <c r="O1577" s="1" t="s">
        <v>109</v>
      </c>
      <c r="P1577" s="1" t="s">
        <v>27</v>
      </c>
      <c r="Q1577" s="1" t="s">
        <v>28</v>
      </c>
      <c r="R1577" s="3">
        <v>2</v>
      </c>
      <c r="S1577" s="3">
        <f t="shared" si="73"/>
        <v>2025</v>
      </c>
      <c r="T1577" s="3">
        <f t="shared" si="72"/>
        <v>2</v>
      </c>
      <c r="U1577" t="str">
        <f t="shared" si="74"/>
        <v>February</v>
      </c>
    </row>
    <row r="1578" spans="1:21" x14ac:dyDescent="0.3">
      <c r="A1578" t="s">
        <v>2873</v>
      </c>
      <c r="B1578" s="11">
        <v>45667</v>
      </c>
      <c r="C1578" t="s">
        <v>2086</v>
      </c>
      <c r="D1578" s="1" t="s">
        <v>292</v>
      </c>
      <c r="E1578" s="1" t="s">
        <v>21</v>
      </c>
      <c r="F1578" s="1" t="s">
        <v>22</v>
      </c>
      <c r="G1578" s="1" t="s">
        <v>32</v>
      </c>
      <c r="H1578" s="1" t="s">
        <v>146</v>
      </c>
      <c r="I1578" s="1" t="s">
        <v>67</v>
      </c>
      <c r="J1578" s="3">
        <v>1</v>
      </c>
      <c r="K1578" s="2">
        <v>74.42</v>
      </c>
      <c r="L1578" s="2">
        <v>0</v>
      </c>
      <c r="M1578" s="2">
        <v>74.42</v>
      </c>
      <c r="N1578" s="2">
        <v>18.25</v>
      </c>
      <c r="O1578" s="1" t="s">
        <v>109</v>
      </c>
      <c r="P1578" s="1" t="s">
        <v>52</v>
      </c>
      <c r="Q1578" s="1" t="s">
        <v>81</v>
      </c>
      <c r="R1578" s="3">
        <v>3</v>
      </c>
      <c r="S1578" s="3">
        <f t="shared" si="73"/>
        <v>2025</v>
      </c>
      <c r="T1578" s="3">
        <f t="shared" si="72"/>
        <v>1</v>
      </c>
      <c r="U1578" t="str">
        <f t="shared" si="74"/>
        <v>January</v>
      </c>
    </row>
    <row r="1579" spans="1:21" x14ac:dyDescent="0.3">
      <c r="A1579" t="s">
        <v>2874</v>
      </c>
      <c r="B1579" s="11">
        <v>45909</v>
      </c>
      <c r="C1579" t="s">
        <v>2875</v>
      </c>
      <c r="D1579" s="1" t="s">
        <v>93</v>
      </c>
      <c r="E1579" s="1" t="s">
        <v>71</v>
      </c>
      <c r="F1579" s="1" t="s">
        <v>72</v>
      </c>
      <c r="G1579" s="1" t="s">
        <v>73</v>
      </c>
      <c r="H1579" s="1" t="s">
        <v>59</v>
      </c>
      <c r="I1579" s="1" t="s">
        <v>60</v>
      </c>
      <c r="J1579" s="3">
        <v>2</v>
      </c>
      <c r="K1579" s="2">
        <v>45.09</v>
      </c>
      <c r="L1579" s="2">
        <v>0.15</v>
      </c>
      <c r="M1579" s="2">
        <v>76.650000000000006</v>
      </c>
      <c r="N1579" s="2">
        <v>20.34</v>
      </c>
      <c r="O1579" s="1" t="s">
        <v>35</v>
      </c>
      <c r="P1579" s="1" t="s">
        <v>27</v>
      </c>
      <c r="Q1579" s="1" t="s">
        <v>28</v>
      </c>
      <c r="R1579" s="3">
        <v>4</v>
      </c>
      <c r="S1579" s="3">
        <f t="shared" si="73"/>
        <v>2025</v>
      </c>
      <c r="T1579" s="3">
        <f t="shared" si="72"/>
        <v>9</v>
      </c>
      <c r="U1579" t="str">
        <f t="shared" si="74"/>
        <v>September</v>
      </c>
    </row>
    <row r="1580" spans="1:21" x14ac:dyDescent="0.3">
      <c r="A1580" t="s">
        <v>2876</v>
      </c>
      <c r="B1580" s="11">
        <v>45895</v>
      </c>
      <c r="C1580" t="s">
        <v>1017</v>
      </c>
      <c r="D1580" s="1" t="s">
        <v>185</v>
      </c>
      <c r="E1580" s="1" t="s">
        <v>40</v>
      </c>
      <c r="F1580" s="1" t="s">
        <v>41</v>
      </c>
      <c r="G1580" s="1" t="s">
        <v>216</v>
      </c>
      <c r="H1580" s="1" t="s">
        <v>150</v>
      </c>
      <c r="I1580" s="1" t="s">
        <v>97</v>
      </c>
      <c r="J1580" s="3">
        <v>1</v>
      </c>
      <c r="K1580" s="2">
        <v>80.09</v>
      </c>
      <c r="L1580" s="2">
        <v>0</v>
      </c>
      <c r="M1580" s="2">
        <v>80.09</v>
      </c>
      <c r="N1580" s="2">
        <v>26.14</v>
      </c>
      <c r="O1580" s="1" t="s">
        <v>26</v>
      </c>
      <c r="P1580" s="1" t="s">
        <v>136</v>
      </c>
      <c r="Q1580" s="1" t="s">
        <v>28</v>
      </c>
      <c r="R1580" s="3">
        <v>5</v>
      </c>
      <c r="S1580" s="3">
        <f t="shared" si="73"/>
        <v>2025</v>
      </c>
      <c r="T1580" s="3">
        <f t="shared" si="72"/>
        <v>8</v>
      </c>
      <c r="U1580" t="str">
        <f t="shared" si="74"/>
        <v>August</v>
      </c>
    </row>
    <row r="1581" spans="1:21" x14ac:dyDescent="0.3">
      <c r="A1581" t="s">
        <v>2877</v>
      </c>
      <c r="B1581" s="11">
        <v>45871</v>
      </c>
      <c r="C1581" t="s">
        <v>2455</v>
      </c>
      <c r="D1581" s="1" t="s">
        <v>84</v>
      </c>
      <c r="E1581" s="1" t="s">
        <v>64</v>
      </c>
      <c r="F1581" s="1" t="s">
        <v>65</v>
      </c>
      <c r="G1581" s="1" t="s">
        <v>213</v>
      </c>
      <c r="H1581" s="1" t="s">
        <v>51</v>
      </c>
      <c r="I1581" s="1" t="s">
        <v>34</v>
      </c>
      <c r="J1581" s="3">
        <v>2</v>
      </c>
      <c r="K1581" s="2">
        <v>148.85</v>
      </c>
      <c r="L1581" s="2">
        <v>0.2</v>
      </c>
      <c r="M1581" s="2">
        <v>238.16</v>
      </c>
      <c r="N1581" s="2">
        <v>47.25</v>
      </c>
      <c r="O1581" s="1" t="s">
        <v>109</v>
      </c>
      <c r="P1581" s="1" t="s">
        <v>27</v>
      </c>
      <c r="Q1581" s="1" t="s">
        <v>28</v>
      </c>
      <c r="R1581" s="3">
        <v>5</v>
      </c>
      <c r="S1581" s="3">
        <f t="shared" si="73"/>
        <v>2025</v>
      </c>
      <c r="T1581" s="3">
        <f t="shared" si="72"/>
        <v>8</v>
      </c>
      <c r="U1581" t="str">
        <f t="shared" si="74"/>
        <v>August</v>
      </c>
    </row>
    <row r="1582" spans="1:21" x14ac:dyDescent="0.3">
      <c r="A1582" t="s">
        <v>2878</v>
      </c>
      <c r="B1582" s="11">
        <v>45748</v>
      </c>
      <c r="C1582" t="s">
        <v>2879</v>
      </c>
      <c r="D1582" s="1" t="s">
        <v>166</v>
      </c>
      <c r="E1582" s="1" t="s">
        <v>64</v>
      </c>
      <c r="F1582" s="1" t="s">
        <v>65</v>
      </c>
      <c r="G1582" s="1" t="s">
        <v>195</v>
      </c>
      <c r="H1582" s="1" t="s">
        <v>85</v>
      </c>
      <c r="I1582" s="1" t="s">
        <v>86</v>
      </c>
      <c r="J1582" s="3">
        <v>3</v>
      </c>
      <c r="K1582" s="2">
        <v>138.94</v>
      </c>
      <c r="L1582" s="2">
        <v>0</v>
      </c>
      <c r="M1582" s="2">
        <v>416.83</v>
      </c>
      <c r="N1582" s="2">
        <v>78.349999999999994</v>
      </c>
      <c r="O1582" s="1" t="s">
        <v>44</v>
      </c>
      <c r="P1582" s="1" t="s">
        <v>27</v>
      </c>
      <c r="Q1582" s="1" t="s">
        <v>28</v>
      </c>
      <c r="R1582" s="3">
        <v>5</v>
      </c>
      <c r="S1582" s="3">
        <f t="shared" si="73"/>
        <v>2025</v>
      </c>
      <c r="T1582" s="3">
        <f t="shared" si="72"/>
        <v>4</v>
      </c>
      <c r="U1582" t="str">
        <f t="shared" si="74"/>
        <v>April</v>
      </c>
    </row>
    <row r="1583" spans="1:21" x14ac:dyDescent="0.3">
      <c r="A1583" t="s">
        <v>2880</v>
      </c>
      <c r="B1583" s="11">
        <v>45810</v>
      </c>
      <c r="C1583" t="s">
        <v>2881</v>
      </c>
      <c r="D1583" s="1" t="s">
        <v>178</v>
      </c>
      <c r="E1583" s="1" t="s">
        <v>56</v>
      </c>
      <c r="F1583" s="1" t="s">
        <v>57</v>
      </c>
      <c r="G1583" s="1" t="s">
        <v>58</v>
      </c>
      <c r="H1583" s="1" t="s">
        <v>33</v>
      </c>
      <c r="I1583" s="1" t="s">
        <v>34</v>
      </c>
      <c r="J1583" s="3">
        <v>3</v>
      </c>
      <c r="K1583" s="2">
        <v>40.17</v>
      </c>
      <c r="L1583" s="2">
        <v>0.25</v>
      </c>
      <c r="M1583" s="2">
        <v>90.39</v>
      </c>
      <c r="N1583" s="2">
        <v>16.5</v>
      </c>
      <c r="O1583" s="1" t="s">
        <v>224</v>
      </c>
      <c r="P1583" s="1" t="s">
        <v>27</v>
      </c>
      <c r="Q1583" s="1" t="s">
        <v>28</v>
      </c>
      <c r="R1583" s="3">
        <v>4</v>
      </c>
      <c r="S1583" s="3">
        <f t="shared" si="73"/>
        <v>2025</v>
      </c>
      <c r="T1583" s="3">
        <f t="shared" si="72"/>
        <v>6</v>
      </c>
      <c r="U1583" t="str">
        <f t="shared" si="74"/>
        <v>June</v>
      </c>
    </row>
    <row r="1584" spans="1:21" x14ac:dyDescent="0.3">
      <c r="A1584" t="s">
        <v>2882</v>
      </c>
      <c r="B1584" s="11">
        <v>45890</v>
      </c>
      <c r="C1584" t="s">
        <v>2503</v>
      </c>
      <c r="D1584" s="1" t="s">
        <v>157</v>
      </c>
      <c r="E1584" s="1" t="s">
        <v>40</v>
      </c>
      <c r="F1584" s="1" t="s">
        <v>41</v>
      </c>
      <c r="G1584" s="1" t="s">
        <v>192</v>
      </c>
      <c r="H1584" s="1" t="s">
        <v>125</v>
      </c>
      <c r="I1584" s="1" t="s">
        <v>34</v>
      </c>
      <c r="J1584" s="3">
        <v>2</v>
      </c>
      <c r="K1584" s="2">
        <v>167.25</v>
      </c>
      <c r="L1584" s="2">
        <v>0</v>
      </c>
      <c r="M1584" s="2">
        <v>334.51</v>
      </c>
      <c r="N1584" s="2">
        <v>62.91</v>
      </c>
      <c r="O1584" s="1" t="s">
        <v>80</v>
      </c>
      <c r="P1584" s="1" t="s">
        <v>27</v>
      </c>
      <c r="Q1584" s="1" t="s">
        <v>28</v>
      </c>
      <c r="R1584" s="3">
        <v>1</v>
      </c>
      <c r="S1584" s="3">
        <f t="shared" si="73"/>
        <v>2025</v>
      </c>
      <c r="T1584" s="3">
        <f t="shared" si="72"/>
        <v>8</v>
      </c>
      <c r="U1584" t="str">
        <f t="shared" si="74"/>
        <v>August</v>
      </c>
    </row>
    <row r="1585" spans="1:21" x14ac:dyDescent="0.3">
      <c r="A1585" t="s">
        <v>2883</v>
      </c>
      <c r="B1585" s="11">
        <v>45852</v>
      </c>
      <c r="C1585" t="s">
        <v>2259</v>
      </c>
      <c r="D1585" s="1" t="s">
        <v>93</v>
      </c>
      <c r="E1585" s="1" t="s">
        <v>40</v>
      </c>
      <c r="F1585" s="1" t="s">
        <v>41</v>
      </c>
      <c r="G1585" s="1" t="s">
        <v>186</v>
      </c>
      <c r="H1585" s="1" t="s">
        <v>159</v>
      </c>
      <c r="I1585" s="1" t="s">
        <v>97</v>
      </c>
      <c r="J1585" s="3">
        <v>2</v>
      </c>
      <c r="K1585" s="2">
        <v>31.98</v>
      </c>
      <c r="L1585" s="2">
        <v>0.1</v>
      </c>
      <c r="M1585" s="2">
        <v>57.57</v>
      </c>
      <c r="N1585" s="2">
        <v>19.89</v>
      </c>
      <c r="O1585" s="1" t="s">
        <v>44</v>
      </c>
      <c r="P1585" s="1" t="s">
        <v>27</v>
      </c>
      <c r="Q1585" s="1" t="s">
        <v>36</v>
      </c>
      <c r="R1585" s="3">
        <v>5</v>
      </c>
      <c r="S1585" s="3">
        <f t="shared" si="73"/>
        <v>2025</v>
      </c>
      <c r="T1585" s="3">
        <f t="shared" si="72"/>
        <v>7</v>
      </c>
      <c r="U1585" t="str">
        <f t="shared" si="74"/>
        <v>July</v>
      </c>
    </row>
    <row r="1586" spans="1:21" x14ac:dyDescent="0.3">
      <c r="A1586" t="s">
        <v>2884</v>
      </c>
      <c r="B1586" s="11">
        <v>46019</v>
      </c>
      <c r="C1586" t="s">
        <v>1516</v>
      </c>
      <c r="D1586" s="1" t="s">
        <v>89</v>
      </c>
      <c r="E1586" s="1" t="s">
        <v>48</v>
      </c>
      <c r="F1586" s="1" t="s">
        <v>49</v>
      </c>
      <c r="G1586" s="1" t="s">
        <v>340</v>
      </c>
      <c r="H1586" s="1" t="s">
        <v>85</v>
      </c>
      <c r="I1586" s="1" t="s">
        <v>86</v>
      </c>
      <c r="J1586" s="3">
        <v>2</v>
      </c>
      <c r="K1586" s="2">
        <v>127.87</v>
      </c>
      <c r="L1586" s="2">
        <v>0.1</v>
      </c>
      <c r="M1586" s="2">
        <v>230.17</v>
      </c>
      <c r="N1586" s="2">
        <v>57.57</v>
      </c>
      <c r="O1586" s="1" t="s">
        <v>224</v>
      </c>
      <c r="P1586" s="1" t="s">
        <v>27</v>
      </c>
      <c r="Q1586" s="1" t="s">
        <v>28</v>
      </c>
      <c r="R1586" s="3">
        <v>1</v>
      </c>
      <c r="S1586" s="3">
        <f t="shared" si="73"/>
        <v>2025</v>
      </c>
      <c r="T1586" s="3">
        <f t="shared" si="72"/>
        <v>12</v>
      </c>
      <c r="U1586" t="str">
        <f t="shared" si="74"/>
        <v>December</v>
      </c>
    </row>
    <row r="1587" spans="1:21" x14ac:dyDescent="0.3">
      <c r="A1587" t="s">
        <v>2885</v>
      </c>
      <c r="B1587" s="11">
        <v>45711</v>
      </c>
      <c r="C1587" t="s">
        <v>2886</v>
      </c>
      <c r="D1587" s="1" t="s">
        <v>39</v>
      </c>
      <c r="E1587" s="1" t="s">
        <v>94</v>
      </c>
      <c r="F1587" s="1" t="s">
        <v>95</v>
      </c>
      <c r="G1587" s="1" t="s">
        <v>94</v>
      </c>
      <c r="H1587" s="1" t="s">
        <v>167</v>
      </c>
      <c r="I1587" s="1" t="s">
        <v>67</v>
      </c>
      <c r="J1587" s="3">
        <v>2</v>
      </c>
      <c r="K1587" s="2">
        <v>62.39</v>
      </c>
      <c r="L1587" s="2">
        <v>0.05</v>
      </c>
      <c r="M1587" s="2">
        <v>118.54</v>
      </c>
      <c r="N1587" s="2">
        <v>36.24</v>
      </c>
      <c r="O1587" s="1" t="s">
        <v>44</v>
      </c>
      <c r="P1587" s="1" t="s">
        <v>27</v>
      </c>
      <c r="Q1587" s="1" t="s">
        <v>81</v>
      </c>
      <c r="R1587" s="3">
        <v>5</v>
      </c>
      <c r="S1587" s="3">
        <f t="shared" si="73"/>
        <v>2025</v>
      </c>
      <c r="T1587" s="3">
        <f t="shared" si="72"/>
        <v>2</v>
      </c>
      <c r="U1587" t="str">
        <f t="shared" si="74"/>
        <v>February</v>
      </c>
    </row>
    <row r="1588" spans="1:21" x14ac:dyDescent="0.3">
      <c r="A1588" t="s">
        <v>2887</v>
      </c>
      <c r="B1588" s="11">
        <v>45929</v>
      </c>
      <c r="C1588" t="s">
        <v>2888</v>
      </c>
      <c r="D1588" s="1" t="s">
        <v>209</v>
      </c>
      <c r="E1588" s="1" t="s">
        <v>40</v>
      </c>
      <c r="F1588" s="1" t="s">
        <v>41</v>
      </c>
      <c r="G1588" s="1" t="s">
        <v>42</v>
      </c>
      <c r="H1588" s="1" t="s">
        <v>102</v>
      </c>
      <c r="I1588" s="1" t="s">
        <v>34</v>
      </c>
      <c r="J1588" s="3">
        <v>1</v>
      </c>
      <c r="K1588" s="2">
        <v>48.76</v>
      </c>
      <c r="L1588" s="2">
        <v>0.15</v>
      </c>
      <c r="M1588" s="2">
        <v>41.45</v>
      </c>
      <c r="N1588" s="2">
        <v>9.36</v>
      </c>
      <c r="O1588" s="1" t="s">
        <v>44</v>
      </c>
      <c r="P1588" s="1" t="s">
        <v>27</v>
      </c>
      <c r="Q1588" s="1" t="s">
        <v>28</v>
      </c>
      <c r="R1588" s="3">
        <v>2</v>
      </c>
      <c r="S1588" s="3">
        <f t="shared" si="73"/>
        <v>2025</v>
      </c>
      <c r="T1588" s="3">
        <f t="shared" si="72"/>
        <v>9</v>
      </c>
      <c r="U1588" t="str">
        <f t="shared" si="74"/>
        <v>September</v>
      </c>
    </row>
    <row r="1589" spans="1:21" x14ac:dyDescent="0.3">
      <c r="A1589" t="s">
        <v>2889</v>
      </c>
      <c r="B1589" s="11">
        <v>45816</v>
      </c>
      <c r="C1589" t="s">
        <v>2380</v>
      </c>
      <c r="D1589" s="1" t="s">
        <v>84</v>
      </c>
      <c r="E1589" s="1" t="s">
        <v>100</v>
      </c>
      <c r="F1589" s="1" t="s">
        <v>57</v>
      </c>
      <c r="G1589" s="1" t="s">
        <v>221</v>
      </c>
      <c r="H1589" s="1" t="s">
        <v>78</v>
      </c>
      <c r="I1589" s="1" t="s">
        <v>79</v>
      </c>
      <c r="J1589" s="3">
        <v>2</v>
      </c>
      <c r="K1589" s="2">
        <v>20.49</v>
      </c>
      <c r="L1589" s="2">
        <v>0.05</v>
      </c>
      <c r="M1589" s="2">
        <v>38.93</v>
      </c>
      <c r="N1589" s="2">
        <v>14.45</v>
      </c>
      <c r="O1589" s="1" t="s">
        <v>44</v>
      </c>
      <c r="P1589" s="1" t="s">
        <v>27</v>
      </c>
      <c r="Q1589" s="1" t="s">
        <v>28</v>
      </c>
      <c r="R1589" s="3">
        <v>2</v>
      </c>
      <c r="S1589" s="3">
        <f t="shared" si="73"/>
        <v>2025</v>
      </c>
      <c r="T1589" s="3">
        <f t="shared" si="72"/>
        <v>6</v>
      </c>
      <c r="U1589" t="str">
        <f t="shared" si="74"/>
        <v>June</v>
      </c>
    </row>
    <row r="1590" spans="1:21" x14ac:dyDescent="0.3">
      <c r="A1590" t="s">
        <v>2890</v>
      </c>
      <c r="B1590" s="11">
        <v>45825</v>
      </c>
      <c r="C1590" t="s">
        <v>2891</v>
      </c>
      <c r="D1590" s="1" t="s">
        <v>122</v>
      </c>
      <c r="E1590" s="1" t="s">
        <v>64</v>
      </c>
      <c r="F1590" s="1" t="s">
        <v>65</v>
      </c>
      <c r="G1590" s="1" t="s">
        <v>213</v>
      </c>
      <c r="H1590" s="1" t="s">
        <v>43</v>
      </c>
      <c r="I1590" s="1" t="s">
        <v>34</v>
      </c>
      <c r="J1590" s="3">
        <v>2</v>
      </c>
      <c r="K1590" s="2">
        <v>85.05</v>
      </c>
      <c r="L1590" s="2">
        <v>0.2</v>
      </c>
      <c r="M1590" s="2">
        <v>136.08000000000001</v>
      </c>
      <c r="N1590" s="2">
        <v>25.93</v>
      </c>
      <c r="O1590" s="1" t="s">
        <v>44</v>
      </c>
      <c r="P1590" s="1" t="s">
        <v>52</v>
      </c>
      <c r="Q1590" s="1" t="s">
        <v>28</v>
      </c>
      <c r="R1590" s="3">
        <v>4</v>
      </c>
      <c r="S1590" s="3">
        <f t="shared" si="73"/>
        <v>2025</v>
      </c>
      <c r="T1590" s="3">
        <f t="shared" si="72"/>
        <v>6</v>
      </c>
      <c r="U1590" t="str">
        <f t="shared" si="74"/>
        <v>June</v>
      </c>
    </row>
    <row r="1591" spans="1:21" x14ac:dyDescent="0.3">
      <c r="A1591" t="s">
        <v>2892</v>
      </c>
      <c r="B1591" s="11">
        <v>45938</v>
      </c>
      <c r="C1591" t="s">
        <v>656</v>
      </c>
      <c r="D1591" s="1" t="s">
        <v>105</v>
      </c>
      <c r="E1591" s="1" t="s">
        <v>71</v>
      </c>
      <c r="F1591" s="1" t="s">
        <v>72</v>
      </c>
      <c r="G1591" s="1" t="s">
        <v>73</v>
      </c>
      <c r="H1591" s="1" t="s">
        <v>43</v>
      </c>
      <c r="I1591" s="1" t="s">
        <v>34</v>
      </c>
      <c r="J1591" s="3">
        <v>3</v>
      </c>
      <c r="K1591" s="2">
        <v>94.4</v>
      </c>
      <c r="L1591" s="2">
        <v>0.1</v>
      </c>
      <c r="M1591" s="2">
        <v>254.88</v>
      </c>
      <c r="N1591" s="2">
        <v>53.55</v>
      </c>
      <c r="O1591" s="1" t="s">
        <v>224</v>
      </c>
      <c r="P1591" s="1" t="s">
        <v>27</v>
      </c>
      <c r="Q1591" s="1" t="s">
        <v>36</v>
      </c>
      <c r="R1591" s="3">
        <v>3</v>
      </c>
      <c r="S1591" s="3">
        <f t="shared" si="73"/>
        <v>2025</v>
      </c>
      <c r="T1591" s="3">
        <f t="shared" si="72"/>
        <v>10</v>
      </c>
      <c r="U1591" t="str">
        <f t="shared" si="74"/>
        <v>October</v>
      </c>
    </row>
    <row r="1592" spans="1:21" x14ac:dyDescent="0.3">
      <c r="A1592" t="s">
        <v>2893</v>
      </c>
      <c r="B1592" s="11">
        <v>45928</v>
      </c>
      <c r="C1592" t="s">
        <v>1854</v>
      </c>
      <c r="D1592" s="1" t="s">
        <v>244</v>
      </c>
      <c r="E1592" s="1" t="s">
        <v>123</v>
      </c>
      <c r="F1592" s="1" t="s">
        <v>57</v>
      </c>
      <c r="G1592" s="1" t="s">
        <v>170</v>
      </c>
      <c r="H1592" s="1" t="s">
        <v>90</v>
      </c>
      <c r="I1592" s="1" t="s">
        <v>86</v>
      </c>
      <c r="J1592" s="3">
        <v>1</v>
      </c>
      <c r="K1592" s="2">
        <v>107.51</v>
      </c>
      <c r="L1592" s="2">
        <v>0.15</v>
      </c>
      <c r="M1592" s="2">
        <v>91.38</v>
      </c>
      <c r="N1592" s="2">
        <v>19.79</v>
      </c>
      <c r="O1592" s="1" t="s">
        <v>35</v>
      </c>
      <c r="P1592" s="1" t="s">
        <v>52</v>
      </c>
      <c r="Q1592" s="1" t="s">
        <v>36</v>
      </c>
      <c r="R1592" s="3">
        <v>4</v>
      </c>
      <c r="S1592" s="3">
        <f t="shared" si="73"/>
        <v>2025</v>
      </c>
      <c r="T1592" s="3">
        <f t="shared" si="72"/>
        <v>9</v>
      </c>
      <c r="U1592" t="str">
        <f t="shared" si="74"/>
        <v>September</v>
      </c>
    </row>
    <row r="1593" spans="1:21" x14ac:dyDescent="0.3">
      <c r="A1593" t="s">
        <v>2894</v>
      </c>
      <c r="B1593" s="11">
        <v>46020</v>
      </c>
      <c r="C1593" t="s">
        <v>2895</v>
      </c>
      <c r="D1593" s="1" t="s">
        <v>201</v>
      </c>
      <c r="E1593" s="1" t="s">
        <v>40</v>
      </c>
      <c r="F1593" s="1" t="s">
        <v>41</v>
      </c>
      <c r="G1593" s="1" t="s">
        <v>192</v>
      </c>
      <c r="H1593" s="1" t="s">
        <v>85</v>
      </c>
      <c r="I1593" s="1" t="s">
        <v>86</v>
      </c>
      <c r="J1593" s="3">
        <v>1</v>
      </c>
      <c r="K1593" s="2">
        <v>129.96</v>
      </c>
      <c r="L1593" s="2">
        <v>0</v>
      </c>
      <c r="M1593" s="2">
        <v>129.96</v>
      </c>
      <c r="N1593" s="2">
        <v>25.61</v>
      </c>
      <c r="O1593" s="1" t="s">
        <v>44</v>
      </c>
      <c r="P1593" s="1" t="s">
        <v>27</v>
      </c>
      <c r="Q1593" s="1" t="s">
        <v>36</v>
      </c>
      <c r="R1593" s="3">
        <v>4</v>
      </c>
      <c r="S1593" s="3">
        <f t="shared" si="73"/>
        <v>2025</v>
      </c>
      <c r="T1593" s="3">
        <f t="shared" si="72"/>
        <v>12</v>
      </c>
      <c r="U1593" t="str">
        <f t="shared" si="74"/>
        <v>December</v>
      </c>
    </row>
    <row r="1594" spans="1:21" x14ac:dyDescent="0.3">
      <c r="A1594" t="s">
        <v>2896</v>
      </c>
      <c r="B1594" s="11">
        <v>45708</v>
      </c>
      <c r="C1594" t="s">
        <v>1588</v>
      </c>
      <c r="D1594" s="1" t="s">
        <v>133</v>
      </c>
      <c r="E1594" s="1" t="s">
        <v>21</v>
      </c>
      <c r="F1594" s="1" t="s">
        <v>22</v>
      </c>
      <c r="G1594" s="1" t="s">
        <v>32</v>
      </c>
      <c r="H1594" s="1" t="s">
        <v>167</v>
      </c>
      <c r="I1594" s="1" t="s">
        <v>67</v>
      </c>
      <c r="J1594" s="3">
        <v>1</v>
      </c>
      <c r="K1594" s="2">
        <v>60.92</v>
      </c>
      <c r="L1594" s="2">
        <v>0.15</v>
      </c>
      <c r="M1594" s="2">
        <v>51.79</v>
      </c>
      <c r="N1594" s="2">
        <v>15.12</v>
      </c>
      <c r="O1594" s="1" t="s">
        <v>35</v>
      </c>
      <c r="P1594" s="1" t="s">
        <v>27</v>
      </c>
      <c r="Q1594" s="1" t="s">
        <v>81</v>
      </c>
      <c r="R1594" s="3">
        <v>3</v>
      </c>
      <c r="S1594" s="3">
        <f t="shared" si="73"/>
        <v>2025</v>
      </c>
      <c r="T1594" s="3">
        <f t="shared" si="72"/>
        <v>2</v>
      </c>
      <c r="U1594" t="str">
        <f t="shared" si="74"/>
        <v>February</v>
      </c>
    </row>
    <row r="1595" spans="1:21" x14ac:dyDescent="0.3">
      <c r="A1595" t="s">
        <v>2897</v>
      </c>
      <c r="B1595" s="11">
        <v>45698</v>
      </c>
      <c r="C1595" t="s">
        <v>2898</v>
      </c>
      <c r="D1595" s="1" t="s">
        <v>185</v>
      </c>
      <c r="E1595" s="1" t="s">
        <v>100</v>
      </c>
      <c r="F1595" s="1" t="s">
        <v>57</v>
      </c>
      <c r="G1595" s="1" t="s">
        <v>130</v>
      </c>
      <c r="H1595" s="1" t="s">
        <v>78</v>
      </c>
      <c r="I1595" s="1" t="s">
        <v>79</v>
      </c>
      <c r="J1595" s="3">
        <v>1</v>
      </c>
      <c r="K1595" s="2">
        <v>18.66</v>
      </c>
      <c r="L1595" s="2">
        <v>0.1</v>
      </c>
      <c r="M1595" s="2">
        <v>16.79</v>
      </c>
      <c r="N1595" s="2">
        <v>7.06</v>
      </c>
      <c r="O1595" s="1" t="s">
        <v>35</v>
      </c>
      <c r="P1595" s="1" t="s">
        <v>27</v>
      </c>
      <c r="Q1595" s="1" t="s">
        <v>28</v>
      </c>
      <c r="R1595" s="3">
        <v>5</v>
      </c>
      <c r="S1595" s="3">
        <f t="shared" si="73"/>
        <v>2025</v>
      </c>
      <c r="T1595" s="3">
        <f t="shared" si="72"/>
        <v>2</v>
      </c>
      <c r="U1595" t="str">
        <f t="shared" si="74"/>
        <v>February</v>
      </c>
    </row>
    <row r="1596" spans="1:21" x14ac:dyDescent="0.3">
      <c r="A1596" t="s">
        <v>2899</v>
      </c>
      <c r="B1596" s="11">
        <v>45941</v>
      </c>
      <c r="C1596" t="s">
        <v>2537</v>
      </c>
      <c r="D1596" s="1" t="s">
        <v>76</v>
      </c>
      <c r="E1596" s="1" t="s">
        <v>64</v>
      </c>
      <c r="F1596" s="1" t="s">
        <v>65</v>
      </c>
      <c r="G1596" s="1" t="s">
        <v>112</v>
      </c>
      <c r="H1596" s="1" t="s">
        <v>33</v>
      </c>
      <c r="I1596" s="1" t="s">
        <v>34</v>
      </c>
      <c r="J1596" s="3">
        <v>1</v>
      </c>
      <c r="K1596" s="2">
        <v>39.299999999999997</v>
      </c>
      <c r="L1596" s="2">
        <v>0.15</v>
      </c>
      <c r="M1596" s="2">
        <v>33.4</v>
      </c>
      <c r="N1596" s="2">
        <v>7.78</v>
      </c>
      <c r="O1596" s="1" t="s">
        <v>80</v>
      </c>
      <c r="P1596" s="1" t="s">
        <v>136</v>
      </c>
      <c r="Q1596" s="1" t="s">
        <v>28</v>
      </c>
      <c r="R1596" s="3">
        <v>4</v>
      </c>
      <c r="S1596" s="3">
        <f t="shared" si="73"/>
        <v>2025</v>
      </c>
      <c r="T1596" s="3">
        <f t="shared" si="72"/>
        <v>10</v>
      </c>
      <c r="U1596" t="str">
        <f t="shared" si="74"/>
        <v>October</v>
      </c>
    </row>
    <row r="1597" spans="1:21" x14ac:dyDescent="0.3">
      <c r="A1597" t="s">
        <v>2900</v>
      </c>
      <c r="B1597" s="11">
        <v>45884</v>
      </c>
      <c r="C1597" t="s">
        <v>2901</v>
      </c>
      <c r="D1597" s="1" t="s">
        <v>153</v>
      </c>
      <c r="E1597" s="1" t="s">
        <v>64</v>
      </c>
      <c r="F1597" s="1" t="s">
        <v>65</v>
      </c>
      <c r="G1597" s="1" t="s">
        <v>158</v>
      </c>
      <c r="H1597" s="1" t="s">
        <v>150</v>
      </c>
      <c r="I1597" s="1" t="s">
        <v>97</v>
      </c>
      <c r="J1597" s="3">
        <v>1</v>
      </c>
      <c r="K1597" s="2">
        <v>75.7</v>
      </c>
      <c r="L1597" s="2">
        <v>0</v>
      </c>
      <c r="M1597" s="2">
        <v>75.7</v>
      </c>
      <c r="N1597" s="2">
        <v>17.97</v>
      </c>
      <c r="O1597" s="1" t="s">
        <v>35</v>
      </c>
      <c r="P1597" s="1" t="s">
        <v>27</v>
      </c>
      <c r="Q1597" s="1" t="s">
        <v>36</v>
      </c>
      <c r="R1597" s="3">
        <v>4</v>
      </c>
      <c r="S1597" s="3">
        <f t="shared" si="73"/>
        <v>2025</v>
      </c>
      <c r="T1597" s="3">
        <f t="shared" si="72"/>
        <v>8</v>
      </c>
      <c r="U1597" t="str">
        <f t="shared" si="74"/>
        <v>August</v>
      </c>
    </row>
    <row r="1598" spans="1:21" x14ac:dyDescent="0.3">
      <c r="A1598" t="s">
        <v>2902</v>
      </c>
      <c r="B1598" s="11">
        <v>45765</v>
      </c>
      <c r="C1598" t="s">
        <v>682</v>
      </c>
      <c r="D1598" s="1" t="s">
        <v>175</v>
      </c>
      <c r="E1598" s="1" t="s">
        <v>123</v>
      </c>
      <c r="F1598" s="1" t="s">
        <v>57</v>
      </c>
      <c r="G1598" s="1" t="s">
        <v>124</v>
      </c>
      <c r="H1598" s="1" t="s">
        <v>150</v>
      </c>
      <c r="I1598" s="1" t="s">
        <v>97</v>
      </c>
      <c r="J1598" s="3">
        <v>2</v>
      </c>
      <c r="K1598" s="2">
        <v>77.2</v>
      </c>
      <c r="L1598" s="2">
        <v>0.1</v>
      </c>
      <c r="M1598" s="2">
        <v>138.96</v>
      </c>
      <c r="N1598" s="2">
        <v>34.49</v>
      </c>
      <c r="O1598" s="1" t="s">
        <v>109</v>
      </c>
      <c r="P1598" s="1" t="s">
        <v>136</v>
      </c>
      <c r="Q1598" s="1" t="s">
        <v>28</v>
      </c>
      <c r="R1598" s="3">
        <v>3</v>
      </c>
      <c r="S1598" s="3">
        <f t="shared" si="73"/>
        <v>2025</v>
      </c>
      <c r="T1598" s="3">
        <f t="shared" si="72"/>
        <v>4</v>
      </c>
      <c r="U1598" t="str">
        <f t="shared" si="74"/>
        <v>April</v>
      </c>
    </row>
    <row r="1599" spans="1:21" x14ac:dyDescent="0.3">
      <c r="A1599" t="s">
        <v>2903</v>
      </c>
      <c r="B1599" s="11">
        <v>45689</v>
      </c>
      <c r="C1599" t="s">
        <v>1915</v>
      </c>
      <c r="D1599" s="1" t="s">
        <v>76</v>
      </c>
      <c r="E1599" s="1" t="s">
        <v>64</v>
      </c>
      <c r="F1599" s="1" t="s">
        <v>65</v>
      </c>
      <c r="G1599" s="1" t="s">
        <v>195</v>
      </c>
      <c r="H1599" s="1" t="s">
        <v>24</v>
      </c>
      <c r="I1599" s="1" t="s">
        <v>25</v>
      </c>
      <c r="J1599" s="3">
        <v>2</v>
      </c>
      <c r="K1599" s="2">
        <v>41.02</v>
      </c>
      <c r="L1599" s="2">
        <v>0.2</v>
      </c>
      <c r="M1599" s="2">
        <v>65.63</v>
      </c>
      <c r="N1599" s="2">
        <v>18.34</v>
      </c>
      <c r="O1599" s="1" t="s">
        <v>44</v>
      </c>
      <c r="P1599" s="1" t="s">
        <v>136</v>
      </c>
      <c r="Q1599" s="1" t="s">
        <v>28</v>
      </c>
      <c r="R1599" s="3">
        <v>4</v>
      </c>
      <c r="S1599" s="3">
        <f t="shared" si="73"/>
        <v>2025</v>
      </c>
      <c r="T1599" s="3">
        <f t="shared" si="72"/>
        <v>2</v>
      </c>
      <c r="U1599" t="str">
        <f t="shared" si="74"/>
        <v>February</v>
      </c>
    </row>
    <row r="1600" spans="1:21" x14ac:dyDescent="0.3">
      <c r="A1600" t="s">
        <v>2904</v>
      </c>
      <c r="B1600" s="11">
        <v>45691</v>
      </c>
      <c r="C1600" t="s">
        <v>2100</v>
      </c>
      <c r="D1600" s="1" t="s">
        <v>166</v>
      </c>
      <c r="E1600" s="1" t="s">
        <v>64</v>
      </c>
      <c r="F1600" s="1" t="s">
        <v>65</v>
      </c>
      <c r="G1600" s="1" t="s">
        <v>195</v>
      </c>
      <c r="H1600" s="1" t="s">
        <v>96</v>
      </c>
      <c r="I1600" s="1" t="s">
        <v>97</v>
      </c>
      <c r="J1600" s="3">
        <v>2</v>
      </c>
      <c r="K1600" s="2">
        <v>83.33</v>
      </c>
      <c r="L1600" s="2">
        <v>0.15</v>
      </c>
      <c r="M1600" s="2">
        <v>141.66</v>
      </c>
      <c r="N1600" s="2">
        <v>30.56</v>
      </c>
      <c r="O1600" s="1" t="s">
        <v>224</v>
      </c>
      <c r="P1600" s="1" t="s">
        <v>27</v>
      </c>
      <c r="Q1600" s="1" t="s">
        <v>28</v>
      </c>
      <c r="R1600" s="3">
        <v>3</v>
      </c>
      <c r="S1600" s="3">
        <f t="shared" si="73"/>
        <v>2025</v>
      </c>
      <c r="T1600" s="3">
        <f t="shared" si="72"/>
        <v>2</v>
      </c>
      <c r="U1600" t="str">
        <f t="shared" si="74"/>
        <v>February</v>
      </c>
    </row>
    <row r="1601" spans="1:21" x14ac:dyDescent="0.3">
      <c r="A1601" t="s">
        <v>2905</v>
      </c>
      <c r="B1601" s="11">
        <v>45995</v>
      </c>
      <c r="C1601" t="s">
        <v>2721</v>
      </c>
      <c r="D1601" s="1" t="s">
        <v>175</v>
      </c>
      <c r="E1601" s="1" t="s">
        <v>100</v>
      </c>
      <c r="F1601" s="1" t="s">
        <v>57</v>
      </c>
      <c r="G1601" s="1" t="s">
        <v>221</v>
      </c>
      <c r="H1601" s="1" t="s">
        <v>182</v>
      </c>
      <c r="I1601" s="1" t="s">
        <v>34</v>
      </c>
      <c r="J1601" s="3">
        <v>1</v>
      </c>
      <c r="K1601" s="2">
        <v>69.150000000000006</v>
      </c>
      <c r="L1601" s="2">
        <v>0.15</v>
      </c>
      <c r="M1601" s="2">
        <v>58.78</v>
      </c>
      <c r="N1601" s="2">
        <v>15.01</v>
      </c>
      <c r="O1601" s="1" t="s">
        <v>109</v>
      </c>
      <c r="P1601" s="1" t="s">
        <v>27</v>
      </c>
      <c r="Q1601" s="1" t="s">
        <v>28</v>
      </c>
      <c r="R1601" s="3">
        <v>2</v>
      </c>
      <c r="S1601" s="3">
        <f t="shared" si="73"/>
        <v>2025</v>
      </c>
      <c r="T1601" s="3">
        <f t="shared" si="72"/>
        <v>12</v>
      </c>
      <c r="U1601" t="str">
        <f t="shared" si="74"/>
        <v>December</v>
      </c>
    </row>
    <row r="1602" spans="1:21" x14ac:dyDescent="0.3">
      <c r="A1602" t="s">
        <v>2906</v>
      </c>
      <c r="B1602" s="11">
        <v>45733</v>
      </c>
      <c r="C1602" t="s">
        <v>2907</v>
      </c>
      <c r="D1602" s="1" t="s">
        <v>189</v>
      </c>
      <c r="E1602" s="1" t="s">
        <v>40</v>
      </c>
      <c r="F1602" s="1" t="s">
        <v>41</v>
      </c>
      <c r="G1602" s="1" t="s">
        <v>270</v>
      </c>
      <c r="H1602" s="1" t="s">
        <v>182</v>
      </c>
      <c r="I1602" s="1" t="s">
        <v>34</v>
      </c>
      <c r="J1602" s="3">
        <v>2</v>
      </c>
      <c r="K1602" s="2">
        <v>70.92</v>
      </c>
      <c r="L1602" s="2">
        <v>0.1</v>
      </c>
      <c r="M1602" s="2">
        <v>127.66</v>
      </c>
      <c r="N1602" s="2">
        <v>34.47</v>
      </c>
      <c r="O1602" s="1" t="s">
        <v>35</v>
      </c>
      <c r="P1602" s="1" t="s">
        <v>52</v>
      </c>
      <c r="Q1602" s="1" t="s">
        <v>36</v>
      </c>
      <c r="R1602" s="3">
        <v>5</v>
      </c>
      <c r="S1602" s="3">
        <f t="shared" si="73"/>
        <v>2025</v>
      </c>
      <c r="T1602" s="3">
        <f t="shared" ref="T1602:T1665" si="75">MONTH(B1602)</f>
        <v>3</v>
      </c>
      <c r="U1602" t="str">
        <f t="shared" si="74"/>
        <v>March</v>
      </c>
    </row>
    <row r="1603" spans="1:21" x14ac:dyDescent="0.3">
      <c r="A1603" t="s">
        <v>2908</v>
      </c>
      <c r="B1603" s="11">
        <v>45784</v>
      </c>
      <c r="C1603" t="s">
        <v>2096</v>
      </c>
      <c r="D1603" s="1" t="s">
        <v>55</v>
      </c>
      <c r="E1603" s="1" t="s">
        <v>71</v>
      </c>
      <c r="F1603" s="1" t="s">
        <v>72</v>
      </c>
      <c r="G1603" s="1" t="s">
        <v>119</v>
      </c>
      <c r="H1603" s="1" t="s">
        <v>159</v>
      </c>
      <c r="I1603" s="1" t="s">
        <v>97</v>
      </c>
      <c r="J1603" s="3">
        <v>2</v>
      </c>
      <c r="K1603" s="2">
        <v>28.7</v>
      </c>
      <c r="L1603" s="2">
        <v>0.05</v>
      </c>
      <c r="M1603" s="2">
        <v>54.52</v>
      </c>
      <c r="N1603" s="2">
        <v>18.25</v>
      </c>
      <c r="O1603" s="1" t="s">
        <v>26</v>
      </c>
      <c r="P1603" s="1" t="s">
        <v>27</v>
      </c>
      <c r="Q1603" s="1" t="s">
        <v>28</v>
      </c>
      <c r="R1603" s="3">
        <v>4</v>
      </c>
      <c r="S1603" s="3">
        <f t="shared" ref="S1603:S1666" si="76">YEAR(B1603)</f>
        <v>2025</v>
      </c>
      <c r="T1603" s="3">
        <f t="shared" si="75"/>
        <v>5</v>
      </c>
      <c r="U1603" t="str">
        <f t="shared" ref="U1603:U1666" si="77">TEXT(B1603,"mmmm")</f>
        <v>May</v>
      </c>
    </row>
    <row r="1604" spans="1:21" x14ac:dyDescent="0.3">
      <c r="A1604" t="s">
        <v>2909</v>
      </c>
      <c r="B1604" s="11">
        <v>45746</v>
      </c>
      <c r="C1604" t="s">
        <v>2910</v>
      </c>
      <c r="D1604" s="1" t="s">
        <v>185</v>
      </c>
      <c r="E1604" s="1" t="s">
        <v>40</v>
      </c>
      <c r="F1604" s="1" t="s">
        <v>41</v>
      </c>
      <c r="G1604" s="1" t="s">
        <v>216</v>
      </c>
      <c r="H1604" s="1" t="s">
        <v>33</v>
      </c>
      <c r="I1604" s="1" t="s">
        <v>34</v>
      </c>
      <c r="J1604" s="3">
        <v>2</v>
      </c>
      <c r="K1604" s="2">
        <v>39.880000000000003</v>
      </c>
      <c r="L1604" s="2">
        <v>0</v>
      </c>
      <c r="M1604" s="2">
        <v>79.760000000000005</v>
      </c>
      <c r="N1604" s="2">
        <v>15.23</v>
      </c>
      <c r="O1604" s="1" t="s">
        <v>80</v>
      </c>
      <c r="P1604" s="1" t="s">
        <v>27</v>
      </c>
      <c r="Q1604" s="1" t="s">
        <v>28</v>
      </c>
      <c r="R1604" s="3">
        <v>3</v>
      </c>
      <c r="S1604" s="3">
        <f t="shared" si="76"/>
        <v>2025</v>
      </c>
      <c r="T1604" s="3">
        <f t="shared" si="75"/>
        <v>3</v>
      </c>
      <c r="U1604" t="str">
        <f t="shared" si="77"/>
        <v>March</v>
      </c>
    </row>
    <row r="1605" spans="1:21" x14ac:dyDescent="0.3">
      <c r="A1605" t="s">
        <v>2911</v>
      </c>
      <c r="B1605" s="11">
        <v>45796</v>
      </c>
      <c r="C1605" t="s">
        <v>2912</v>
      </c>
      <c r="D1605" s="1" t="s">
        <v>118</v>
      </c>
      <c r="E1605" s="1" t="s">
        <v>40</v>
      </c>
      <c r="F1605" s="1" t="s">
        <v>41</v>
      </c>
      <c r="G1605" s="1" t="s">
        <v>42</v>
      </c>
      <c r="H1605" s="1" t="s">
        <v>96</v>
      </c>
      <c r="I1605" s="1" t="s">
        <v>97</v>
      </c>
      <c r="J1605" s="3">
        <v>1</v>
      </c>
      <c r="K1605" s="2">
        <v>84.55</v>
      </c>
      <c r="L1605" s="2">
        <v>0.15</v>
      </c>
      <c r="M1605" s="2">
        <v>71.87</v>
      </c>
      <c r="N1605" s="2">
        <v>17.510000000000002</v>
      </c>
      <c r="O1605" s="1" t="s">
        <v>10547</v>
      </c>
      <c r="P1605" s="1" t="s">
        <v>27</v>
      </c>
      <c r="Q1605" s="1" t="s">
        <v>28</v>
      </c>
      <c r="R1605" s="3">
        <v>3</v>
      </c>
      <c r="S1605" s="3">
        <f t="shared" si="76"/>
        <v>2025</v>
      </c>
      <c r="T1605" s="3">
        <f t="shared" si="75"/>
        <v>5</v>
      </c>
      <c r="U1605" t="str">
        <f t="shared" si="77"/>
        <v>May</v>
      </c>
    </row>
    <row r="1606" spans="1:21" x14ac:dyDescent="0.3">
      <c r="A1606" t="s">
        <v>2913</v>
      </c>
      <c r="B1606" s="11">
        <v>45685</v>
      </c>
      <c r="C1606" t="s">
        <v>393</v>
      </c>
      <c r="D1606" s="1" t="s">
        <v>76</v>
      </c>
      <c r="E1606" s="1" t="s">
        <v>106</v>
      </c>
      <c r="F1606" s="1" t="s">
        <v>65</v>
      </c>
      <c r="G1606" s="1" t="s">
        <v>115</v>
      </c>
      <c r="H1606" s="1" t="s">
        <v>78</v>
      </c>
      <c r="I1606" s="1" t="s">
        <v>79</v>
      </c>
      <c r="J1606" s="3">
        <v>1</v>
      </c>
      <c r="K1606" s="2">
        <v>19.829999999999998</v>
      </c>
      <c r="L1606" s="2">
        <v>0.1</v>
      </c>
      <c r="M1606" s="2">
        <v>19.829999999999998</v>
      </c>
      <c r="N1606" s="2">
        <v>7.72</v>
      </c>
      <c r="O1606" s="1" t="s">
        <v>109</v>
      </c>
      <c r="P1606" s="1" t="s">
        <v>27</v>
      </c>
      <c r="Q1606" s="1" t="s">
        <v>28</v>
      </c>
      <c r="R1606" s="3">
        <v>4</v>
      </c>
      <c r="S1606" s="3">
        <f t="shared" si="76"/>
        <v>2025</v>
      </c>
      <c r="T1606" s="3">
        <f t="shared" si="75"/>
        <v>1</v>
      </c>
      <c r="U1606" t="str">
        <f t="shared" si="77"/>
        <v>January</v>
      </c>
    </row>
    <row r="1607" spans="1:21" x14ac:dyDescent="0.3">
      <c r="A1607" t="s">
        <v>2914</v>
      </c>
      <c r="B1607" s="11">
        <v>45860</v>
      </c>
      <c r="C1607" t="s">
        <v>2915</v>
      </c>
      <c r="D1607" s="1" t="s">
        <v>31</v>
      </c>
      <c r="E1607" s="1" t="s">
        <v>71</v>
      </c>
      <c r="F1607" s="1" t="s">
        <v>72</v>
      </c>
      <c r="G1607" s="1" t="s">
        <v>368</v>
      </c>
      <c r="H1607" s="1" t="s">
        <v>102</v>
      </c>
      <c r="I1607" s="1" t="s">
        <v>34</v>
      </c>
      <c r="J1607" s="3">
        <v>5</v>
      </c>
      <c r="K1607" s="2">
        <v>50.55</v>
      </c>
      <c r="L1607" s="2">
        <v>0.15</v>
      </c>
      <c r="M1607" s="2">
        <v>214.85</v>
      </c>
      <c r="N1607" s="2">
        <v>40.479999999999997</v>
      </c>
      <c r="O1607" s="1" t="s">
        <v>44</v>
      </c>
      <c r="P1607" s="1" t="s">
        <v>136</v>
      </c>
      <c r="Q1607" s="1" t="s">
        <v>81</v>
      </c>
      <c r="R1607" s="3">
        <v>4</v>
      </c>
      <c r="S1607" s="3">
        <f t="shared" si="76"/>
        <v>2025</v>
      </c>
      <c r="T1607" s="3">
        <f t="shared" si="75"/>
        <v>7</v>
      </c>
      <c r="U1607" t="str">
        <f t="shared" si="77"/>
        <v>July</v>
      </c>
    </row>
    <row r="1608" spans="1:21" x14ac:dyDescent="0.3">
      <c r="A1608" t="s">
        <v>2916</v>
      </c>
      <c r="B1608" s="11">
        <v>45684</v>
      </c>
      <c r="C1608" t="s">
        <v>2917</v>
      </c>
      <c r="D1608" s="1" t="s">
        <v>133</v>
      </c>
      <c r="E1608" s="1" t="s">
        <v>94</v>
      </c>
      <c r="F1608" s="1" t="s">
        <v>95</v>
      </c>
      <c r="G1608" s="1" t="s">
        <v>94</v>
      </c>
      <c r="H1608" s="1" t="s">
        <v>90</v>
      </c>
      <c r="I1608" s="1" t="s">
        <v>86</v>
      </c>
      <c r="J1608" s="3">
        <v>1</v>
      </c>
      <c r="K1608" s="2">
        <v>100.57</v>
      </c>
      <c r="L1608" s="2">
        <v>0.15</v>
      </c>
      <c r="M1608" s="2">
        <v>85.48</v>
      </c>
      <c r="N1608" s="2">
        <v>15.23</v>
      </c>
      <c r="O1608" s="1" t="s">
        <v>44</v>
      </c>
      <c r="P1608" s="1" t="s">
        <v>27</v>
      </c>
      <c r="Q1608" s="1" t="s">
        <v>28</v>
      </c>
      <c r="R1608" s="3">
        <v>2</v>
      </c>
      <c r="S1608" s="3">
        <f t="shared" si="76"/>
        <v>2025</v>
      </c>
      <c r="T1608" s="3">
        <f t="shared" si="75"/>
        <v>1</v>
      </c>
      <c r="U1608" t="str">
        <f t="shared" si="77"/>
        <v>January</v>
      </c>
    </row>
    <row r="1609" spans="1:21" x14ac:dyDescent="0.3">
      <c r="A1609" t="s">
        <v>2918</v>
      </c>
      <c r="B1609" s="11">
        <v>45968</v>
      </c>
      <c r="C1609" t="s">
        <v>2919</v>
      </c>
      <c r="D1609" s="1" t="s">
        <v>178</v>
      </c>
      <c r="E1609" s="1" t="s">
        <v>123</v>
      </c>
      <c r="F1609" s="1" t="s">
        <v>57</v>
      </c>
      <c r="G1609" s="1" t="s">
        <v>124</v>
      </c>
      <c r="H1609" s="1" t="s">
        <v>51</v>
      </c>
      <c r="I1609" s="1" t="s">
        <v>34</v>
      </c>
      <c r="J1609" s="3">
        <v>2</v>
      </c>
      <c r="K1609" s="2">
        <v>148.05000000000001</v>
      </c>
      <c r="L1609" s="2">
        <v>0.15</v>
      </c>
      <c r="M1609" s="2">
        <v>251.69</v>
      </c>
      <c r="N1609" s="2">
        <v>45.3</v>
      </c>
      <c r="O1609" s="1" t="s">
        <v>44</v>
      </c>
      <c r="P1609" s="1" t="s">
        <v>27</v>
      </c>
      <c r="Q1609" s="1" t="s">
        <v>36</v>
      </c>
      <c r="R1609" s="3">
        <v>5</v>
      </c>
      <c r="S1609" s="3">
        <f t="shared" si="76"/>
        <v>2025</v>
      </c>
      <c r="T1609" s="3">
        <f t="shared" si="75"/>
        <v>11</v>
      </c>
      <c r="U1609" t="str">
        <f t="shared" si="77"/>
        <v>November</v>
      </c>
    </row>
    <row r="1610" spans="1:21" x14ac:dyDescent="0.3">
      <c r="A1610" t="s">
        <v>2920</v>
      </c>
      <c r="B1610" s="11">
        <v>45749</v>
      </c>
      <c r="C1610" t="s">
        <v>734</v>
      </c>
      <c r="D1610" s="1" t="s">
        <v>153</v>
      </c>
      <c r="E1610" s="1" t="s">
        <v>64</v>
      </c>
      <c r="F1610" s="1" t="s">
        <v>65</v>
      </c>
      <c r="G1610" s="1" t="s">
        <v>77</v>
      </c>
      <c r="H1610" s="1" t="s">
        <v>150</v>
      </c>
      <c r="I1610" s="1" t="s">
        <v>97</v>
      </c>
      <c r="J1610" s="3">
        <v>3</v>
      </c>
      <c r="K1610" s="2">
        <v>75.31</v>
      </c>
      <c r="L1610" s="2">
        <v>0.1</v>
      </c>
      <c r="M1610" s="2">
        <v>203.34</v>
      </c>
      <c r="N1610" s="2">
        <v>62.81</v>
      </c>
      <c r="O1610" s="1" t="s">
        <v>26</v>
      </c>
      <c r="P1610" s="1" t="s">
        <v>27</v>
      </c>
      <c r="Q1610" s="1" t="s">
        <v>81</v>
      </c>
      <c r="R1610" s="3">
        <v>1</v>
      </c>
      <c r="S1610" s="3">
        <f t="shared" si="76"/>
        <v>2025</v>
      </c>
      <c r="T1610" s="3">
        <f t="shared" si="75"/>
        <v>4</v>
      </c>
      <c r="U1610" t="str">
        <f t="shared" si="77"/>
        <v>April</v>
      </c>
    </row>
    <row r="1611" spans="1:21" x14ac:dyDescent="0.3">
      <c r="A1611" t="s">
        <v>2921</v>
      </c>
      <c r="B1611" s="11">
        <v>45869</v>
      </c>
      <c r="C1611" t="s">
        <v>2922</v>
      </c>
      <c r="D1611" s="1" t="s">
        <v>157</v>
      </c>
      <c r="E1611" s="1" t="s">
        <v>21</v>
      </c>
      <c r="F1611" s="1" t="s">
        <v>22</v>
      </c>
      <c r="G1611" s="1" t="s">
        <v>320</v>
      </c>
      <c r="H1611" s="1" t="s">
        <v>59</v>
      </c>
      <c r="I1611" s="1" t="s">
        <v>60</v>
      </c>
      <c r="J1611" s="3">
        <v>3</v>
      </c>
      <c r="K1611" s="2">
        <v>44.57</v>
      </c>
      <c r="L1611" s="2">
        <v>0.1</v>
      </c>
      <c r="M1611" s="2">
        <v>120.33</v>
      </c>
      <c r="N1611" s="2">
        <v>30.45</v>
      </c>
      <c r="O1611" s="1" t="s">
        <v>10547</v>
      </c>
      <c r="P1611" s="1" t="s">
        <v>27</v>
      </c>
      <c r="Q1611" s="1" t="s">
        <v>36</v>
      </c>
      <c r="R1611" s="3">
        <v>5</v>
      </c>
      <c r="S1611" s="3">
        <f t="shared" si="76"/>
        <v>2025</v>
      </c>
      <c r="T1611" s="3">
        <f t="shared" si="75"/>
        <v>7</v>
      </c>
      <c r="U1611" t="str">
        <f t="shared" si="77"/>
        <v>July</v>
      </c>
    </row>
    <row r="1612" spans="1:21" x14ac:dyDescent="0.3">
      <c r="A1612" t="s">
        <v>2923</v>
      </c>
      <c r="B1612" s="11">
        <v>45991</v>
      </c>
      <c r="C1612" t="s">
        <v>2924</v>
      </c>
      <c r="D1612" s="1" t="s">
        <v>70</v>
      </c>
      <c r="E1612" s="1" t="s">
        <v>21</v>
      </c>
      <c r="F1612" s="1" t="s">
        <v>22</v>
      </c>
      <c r="G1612" s="1" t="s">
        <v>32</v>
      </c>
      <c r="H1612" s="1" t="s">
        <v>182</v>
      </c>
      <c r="I1612" s="1" t="s">
        <v>34</v>
      </c>
      <c r="J1612" s="3">
        <v>2</v>
      </c>
      <c r="K1612" s="2">
        <v>70.599999999999994</v>
      </c>
      <c r="L1612" s="2">
        <v>0.1</v>
      </c>
      <c r="M1612" s="2">
        <v>127.08</v>
      </c>
      <c r="N1612" s="2">
        <v>36.06</v>
      </c>
      <c r="O1612" s="1" t="s">
        <v>44</v>
      </c>
      <c r="P1612" s="1" t="s">
        <v>52</v>
      </c>
      <c r="Q1612" s="1" t="s">
        <v>28</v>
      </c>
      <c r="R1612" s="3">
        <v>4</v>
      </c>
      <c r="S1612" s="3">
        <f t="shared" si="76"/>
        <v>2025</v>
      </c>
      <c r="T1612" s="3">
        <f t="shared" si="75"/>
        <v>11</v>
      </c>
      <c r="U1612" t="str">
        <f t="shared" si="77"/>
        <v>November</v>
      </c>
    </row>
    <row r="1613" spans="1:21" x14ac:dyDescent="0.3">
      <c r="A1613" t="s">
        <v>2925</v>
      </c>
      <c r="B1613" s="11">
        <v>45912</v>
      </c>
      <c r="C1613" t="s">
        <v>2926</v>
      </c>
      <c r="D1613" s="1" t="s">
        <v>118</v>
      </c>
      <c r="E1613" s="1" t="s">
        <v>64</v>
      </c>
      <c r="F1613" s="1" t="s">
        <v>65</v>
      </c>
      <c r="G1613" s="1" t="s">
        <v>213</v>
      </c>
      <c r="H1613" s="1" t="s">
        <v>78</v>
      </c>
      <c r="I1613" s="1" t="s">
        <v>79</v>
      </c>
      <c r="J1613" s="3">
        <v>1</v>
      </c>
      <c r="K1613" s="2">
        <v>19.87</v>
      </c>
      <c r="L1613" s="2">
        <v>0.25</v>
      </c>
      <c r="M1613" s="2">
        <v>14.91</v>
      </c>
      <c r="N1613" s="2">
        <v>5.65</v>
      </c>
      <c r="O1613" s="1" t="s">
        <v>109</v>
      </c>
      <c r="P1613" s="1" t="s">
        <v>27</v>
      </c>
      <c r="Q1613" s="1" t="s">
        <v>28</v>
      </c>
      <c r="R1613" s="3">
        <v>5</v>
      </c>
      <c r="S1613" s="3">
        <f t="shared" si="76"/>
        <v>2025</v>
      </c>
      <c r="T1613" s="3">
        <f t="shared" si="75"/>
        <v>9</v>
      </c>
      <c r="U1613" t="str">
        <f t="shared" si="77"/>
        <v>September</v>
      </c>
    </row>
    <row r="1614" spans="1:21" x14ac:dyDescent="0.3">
      <c r="A1614" t="s">
        <v>2927</v>
      </c>
      <c r="B1614" s="11">
        <v>45866</v>
      </c>
      <c r="C1614" t="s">
        <v>2928</v>
      </c>
      <c r="D1614" s="1" t="s">
        <v>142</v>
      </c>
      <c r="E1614" s="1" t="s">
        <v>48</v>
      </c>
      <c r="F1614" s="1" t="s">
        <v>49</v>
      </c>
      <c r="G1614" s="1" t="s">
        <v>340</v>
      </c>
      <c r="H1614" s="1" t="s">
        <v>150</v>
      </c>
      <c r="I1614" s="1" t="s">
        <v>97</v>
      </c>
      <c r="J1614" s="3">
        <v>1</v>
      </c>
      <c r="K1614" s="2">
        <v>71.930000000000007</v>
      </c>
      <c r="L1614" s="2">
        <v>0.2</v>
      </c>
      <c r="M1614" s="2">
        <v>57.54</v>
      </c>
      <c r="N1614" s="2">
        <v>17.079999999999998</v>
      </c>
      <c r="O1614" s="1" t="s">
        <v>26</v>
      </c>
      <c r="P1614" s="1" t="s">
        <v>27</v>
      </c>
      <c r="Q1614" s="1" t="s">
        <v>28</v>
      </c>
      <c r="R1614" s="3">
        <v>4</v>
      </c>
      <c r="S1614" s="3">
        <f t="shared" si="76"/>
        <v>2025</v>
      </c>
      <c r="T1614" s="3">
        <f t="shared" si="75"/>
        <v>7</v>
      </c>
      <c r="U1614" t="str">
        <f t="shared" si="77"/>
        <v>July</v>
      </c>
    </row>
    <row r="1615" spans="1:21" x14ac:dyDescent="0.3">
      <c r="A1615" t="s">
        <v>2929</v>
      </c>
      <c r="B1615" s="11">
        <v>45784</v>
      </c>
      <c r="C1615" t="s">
        <v>2930</v>
      </c>
      <c r="D1615" s="1" t="s">
        <v>105</v>
      </c>
      <c r="E1615" s="1" t="s">
        <v>40</v>
      </c>
      <c r="F1615" s="1" t="s">
        <v>41</v>
      </c>
      <c r="G1615" s="1" t="s">
        <v>270</v>
      </c>
      <c r="H1615" s="1" t="s">
        <v>135</v>
      </c>
      <c r="I1615" s="1" t="s">
        <v>60</v>
      </c>
      <c r="J1615" s="3">
        <v>1</v>
      </c>
      <c r="K1615" s="2">
        <v>185.49</v>
      </c>
      <c r="L1615" s="2">
        <v>0.15</v>
      </c>
      <c r="M1615" s="2">
        <v>157.66999999999999</v>
      </c>
      <c r="N1615" s="2">
        <v>33.81</v>
      </c>
      <c r="O1615" s="1" t="s">
        <v>109</v>
      </c>
      <c r="P1615" s="1" t="s">
        <v>136</v>
      </c>
      <c r="Q1615" s="1" t="s">
        <v>28</v>
      </c>
      <c r="R1615" s="3">
        <v>5</v>
      </c>
      <c r="S1615" s="3">
        <f t="shared" si="76"/>
        <v>2025</v>
      </c>
      <c r="T1615" s="3">
        <f t="shared" si="75"/>
        <v>5</v>
      </c>
      <c r="U1615" t="str">
        <f t="shared" si="77"/>
        <v>May</v>
      </c>
    </row>
    <row r="1616" spans="1:21" x14ac:dyDescent="0.3">
      <c r="A1616" t="s">
        <v>2931</v>
      </c>
      <c r="B1616" s="11">
        <v>45788</v>
      </c>
      <c r="C1616" t="s">
        <v>1772</v>
      </c>
      <c r="D1616" s="1" t="s">
        <v>178</v>
      </c>
      <c r="E1616" s="1" t="s">
        <v>204</v>
      </c>
      <c r="F1616" s="1" t="s">
        <v>205</v>
      </c>
      <c r="G1616" s="1" t="s">
        <v>206</v>
      </c>
      <c r="H1616" s="1" t="s">
        <v>90</v>
      </c>
      <c r="I1616" s="1" t="s">
        <v>86</v>
      </c>
      <c r="J1616" s="3">
        <v>5</v>
      </c>
      <c r="K1616" s="2">
        <v>105.36</v>
      </c>
      <c r="L1616" s="2">
        <v>0.2</v>
      </c>
      <c r="M1616" s="2">
        <v>421.46</v>
      </c>
      <c r="N1616" s="2">
        <v>76.12</v>
      </c>
      <c r="O1616" s="1" t="s">
        <v>80</v>
      </c>
      <c r="P1616" s="1" t="s">
        <v>27</v>
      </c>
      <c r="Q1616" s="1" t="s">
        <v>28</v>
      </c>
      <c r="R1616" s="3">
        <v>4</v>
      </c>
      <c r="S1616" s="3">
        <f t="shared" si="76"/>
        <v>2025</v>
      </c>
      <c r="T1616" s="3">
        <f t="shared" si="75"/>
        <v>5</v>
      </c>
      <c r="U1616" t="str">
        <f t="shared" si="77"/>
        <v>May</v>
      </c>
    </row>
    <row r="1617" spans="1:21" x14ac:dyDescent="0.3">
      <c r="A1617" t="s">
        <v>2932</v>
      </c>
      <c r="B1617" s="11">
        <v>45919</v>
      </c>
      <c r="C1617" t="s">
        <v>2848</v>
      </c>
      <c r="D1617" s="1" t="s">
        <v>133</v>
      </c>
      <c r="E1617" s="1" t="s">
        <v>143</v>
      </c>
      <c r="F1617" s="1" t="s">
        <v>144</v>
      </c>
      <c r="G1617" s="1" t="s">
        <v>325</v>
      </c>
      <c r="H1617" s="1" t="s">
        <v>125</v>
      </c>
      <c r="I1617" s="1" t="s">
        <v>34</v>
      </c>
      <c r="J1617" s="3">
        <v>2</v>
      </c>
      <c r="K1617" s="2">
        <v>161.41</v>
      </c>
      <c r="L1617" s="2">
        <v>0.05</v>
      </c>
      <c r="M1617" s="2">
        <v>306.69</v>
      </c>
      <c r="N1617" s="2">
        <v>73.23</v>
      </c>
      <c r="O1617" s="1" t="s">
        <v>44</v>
      </c>
      <c r="P1617" s="1" t="s">
        <v>27</v>
      </c>
      <c r="Q1617" s="1" t="s">
        <v>28</v>
      </c>
      <c r="R1617" s="3">
        <v>5</v>
      </c>
      <c r="S1617" s="3">
        <f t="shared" si="76"/>
        <v>2025</v>
      </c>
      <c r="T1617" s="3">
        <f t="shared" si="75"/>
        <v>9</v>
      </c>
      <c r="U1617" t="str">
        <f t="shared" si="77"/>
        <v>September</v>
      </c>
    </row>
    <row r="1618" spans="1:21" x14ac:dyDescent="0.3">
      <c r="A1618" t="s">
        <v>2933</v>
      </c>
      <c r="B1618" s="11">
        <v>46021</v>
      </c>
      <c r="C1618" t="s">
        <v>1613</v>
      </c>
      <c r="D1618" s="1" t="s">
        <v>142</v>
      </c>
      <c r="E1618" s="1" t="s">
        <v>21</v>
      </c>
      <c r="F1618" s="1" t="s">
        <v>22</v>
      </c>
      <c r="G1618" s="1" t="s">
        <v>23</v>
      </c>
      <c r="H1618" s="1" t="s">
        <v>125</v>
      </c>
      <c r="I1618" s="1" t="s">
        <v>34</v>
      </c>
      <c r="J1618" s="3">
        <v>1</v>
      </c>
      <c r="K1618" s="2">
        <v>154.15</v>
      </c>
      <c r="L1618" s="2">
        <v>0.15</v>
      </c>
      <c r="M1618" s="2">
        <v>131.03</v>
      </c>
      <c r="N1618" s="2">
        <v>27.68</v>
      </c>
      <c r="O1618" s="1" t="s">
        <v>35</v>
      </c>
      <c r="P1618" s="1" t="s">
        <v>52</v>
      </c>
      <c r="Q1618" s="1" t="s">
        <v>81</v>
      </c>
      <c r="R1618" s="3">
        <v>3</v>
      </c>
      <c r="S1618" s="3">
        <f t="shared" si="76"/>
        <v>2025</v>
      </c>
      <c r="T1618" s="3">
        <f t="shared" si="75"/>
        <v>12</v>
      </c>
      <c r="U1618" t="str">
        <f t="shared" si="77"/>
        <v>December</v>
      </c>
    </row>
    <row r="1619" spans="1:21" x14ac:dyDescent="0.3">
      <c r="A1619" t="s">
        <v>2934</v>
      </c>
      <c r="B1619" s="11">
        <v>45916</v>
      </c>
      <c r="C1619" t="s">
        <v>2935</v>
      </c>
      <c r="D1619" s="1" t="s">
        <v>149</v>
      </c>
      <c r="E1619" s="1" t="s">
        <v>48</v>
      </c>
      <c r="F1619" s="1" t="s">
        <v>49</v>
      </c>
      <c r="G1619" s="1" t="s">
        <v>340</v>
      </c>
      <c r="H1619" s="1" t="s">
        <v>146</v>
      </c>
      <c r="I1619" s="1" t="s">
        <v>67</v>
      </c>
      <c r="J1619" s="3">
        <v>2</v>
      </c>
      <c r="K1619" s="2">
        <v>86.23</v>
      </c>
      <c r="L1619" s="2">
        <v>0.2</v>
      </c>
      <c r="M1619" s="2">
        <v>137.97</v>
      </c>
      <c r="N1619" s="2">
        <v>33.409999999999997</v>
      </c>
      <c r="O1619" s="1" t="s">
        <v>44</v>
      </c>
      <c r="P1619" s="1" t="s">
        <v>136</v>
      </c>
      <c r="Q1619" s="1" t="s">
        <v>36</v>
      </c>
      <c r="R1619" s="3">
        <v>4</v>
      </c>
      <c r="S1619" s="3">
        <f t="shared" si="76"/>
        <v>2025</v>
      </c>
      <c r="T1619" s="3">
        <f t="shared" si="75"/>
        <v>9</v>
      </c>
      <c r="U1619" t="str">
        <f t="shared" si="77"/>
        <v>September</v>
      </c>
    </row>
    <row r="1620" spans="1:21" x14ac:dyDescent="0.3">
      <c r="A1620" t="s">
        <v>2936</v>
      </c>
      <c r="B1620" s="11">
        <v>45876</v>
      </c>
      <c r="C1620" t="s">
        <v>342</v>
      </c>
      <c r="D1620" s="1" t="s">
        <v>122</v>
      </c>
      <c r="E1620" s="1" t="s">
        <v>21</v>
      </c>
      <c r="F1620" s="1" t="s">
        <v>22</v>
      </c>
      <c r="G1620" s="1" t="s">
        <v>320</v>
      </c>
      <c r="H1620" s="1" t="s">
        <v>293</v>
      </c>
      <c r="I1620" s="1" t="s">
        <v>86</v>
      </c>
      <c r="J1620" s="3">
        <v>1</v>
      </c>
      <c r="K1620" s="2">
        <v>23.65</v>
      </c>
      <c r="L1620" s="2">
        <v>0.1</v>
      </c>
      <c r="M1620" s="2">
        <v>21.28</v>
      </c>
      <c r="N1620" s="2">
        <v>7.33</v>
      </c>
      <c r="O1620" s="1" t="s">
        <v>44</v>
      </c>
      <c r="P1620" s="1" t="s">
        <v>27</v>
      </c>
      <c r="Q1620" s="1" t="s">
        <v>28</v>
      </c>
      <c r="R1620" s="3">
        <v>2</v>
      </c>
      <c r="S1620" s="3">
        <f t="shared" si="76"/>
        <v>2025</v>
      </c>
      <c r="T1620" s="3">
        <f t="shared" si="75"/>
        <v>8</v>
      </c>
      <c r="U1620" t="str">
        <f t="shared" si="77"/>
        <v>August</v>
      </c>
    </row>
    <row r="1621" spans="1:21" x14ac:dyDescent="0.3">
      <c r="A1621" t="s">
        <v>2937</v>
      </c>
      <c r="B1621" s="11">
        <v>45943</v>
      </c>
      <c r="C1621" t="s">
        <v>1946</v>
      </c>
      <c r="D1621" s="1" t="s">
        <v>70</v>
      </c>
      <c r="E1621" s="1" t="s">
        <v>40</v>
      </c>
      <c r="F1621" s="1" t="s">
        <v>41</v>
      </c>
      <c r="G1621" s="1" t="s">
        <v>270</v>
      </c>
      <c r="H1621" s="1" t="s">
        <v>96</v>
      </c>
      <c r="I1621" s="1" t="s">
        <v>97</v>
      </c>
      <c r="J1621" s="3">
        <v>3</v>
      </c>
      <c r="K1621" s="2">
        <v>74.45</v>
      </c>
      <c r="L1621" s="2">
        <v>0.2</v>
      </c>
      <c r="M1621" s="2">
        <v>178.69</v>
      </c>
      <c r="N1621" s="2">
        <v>45.25</v>
      </c>
      <c r="O1621" s="1" t="s">
        <v>109</v>
      </c>
      <c r="P1621" s="1" t="s">
        <v>27</v>
      </c>
      <c r="Q1621" s="1" t="s">
        <v>28</v>
      </c>
      <c r="R1621" s="3">
        <v>1</v>
      </c>
      <c r="S1621" s="3">
        <f t="shared" si="76"/>
        <v>2025</v>
      </c>
      <c r="T1621" s="3">
        <f t="shared" si="75"/>
        <v>10</v>
      </c>
      <c r="U1621" t="str">
        <f t="shared" si="77"/>
        <v>October</v>
      </c>
    </row>
    <row r="1622" spans="1:21" x14ac:dyDescent="0.3">
      <c r="A1622" t="s">
        <v>2938</v>
      </c>
      <c r="B1622" s="11">
        <v>45839</v>
      </c>
      <c r="C1622" t="s">
        <v>2939</v>
      </c>
      <c r="D1622" s="1" t="s">
        <v>84</v>
      </c>
      <c r="E1622" s="1" t="s">
        <v>100</v>
      </c>
      <c r="F1622" s="1" t="s">
        <v>57</v>
      </c>
      <c r="G1622" s="1" t="s">
        <v>154</v>
      </c>
      <c r="H1622" s="1" t="s">
        <v>96</v>
      </c>
      <c r="I1622" s="1" t="s">
        <v>97</v>
      </c>
      <c r="J1622" s="3">
        <v>2</v>
      </c>
      <c r="K1622" s="2">
        <v>74.91</v>
      </c>
      <c r="L1622" s="2">
        <v>0.1</v>
      </c>
      <c r="M1622" s="2">
        <v>134.83000000000001</v>
      </c>
      <c r="N1622" s="2">
        <v>30.71</v>
      </c>
      <c r="O1622" s="1" t="s">
        <v>44</v>
      </c>
      <c r="P1622" s="1" t="s">
        <v>52</v>
      </c>
      <c r="Q1622" s="1" t="s">
        <v>81</v>
      </c>
      <c r="R1622" s="3">
        <v>5</v>
      </c>
      <c r="S1622" s="3">
        <f t="shared" si="76"/>
        <v>2025</v>
      </c>
      <c r="T1622" s="3">
        <f t="shared" si="75"/>
        <v>7</v>
      </c>
      <c r="U1622" t="str">
        <f t="shared" si="77"/>
        <v>July</v>
      </c>
    </row>
    <row r="1623" spans="1:21" x14ac:dyDescent="0.3">
      <c r="A1623" t="s">
        <v>2940</v>
      </c>
      <c r="B1623" s="11">
        <v>45681</v>
      </c>
      <c r="C1623" t="s">
        <v>2506</v>
      </c>
      <c r="D1623" s="1" t="s">
        <v>153</v>
      </c>
      <c r="E1623" s="1" t="s">
        <v>40</v>
      </c>
      <c r="F1623" s="1" t="s">
        <v>41</v>
      </c>
      <c r="G1623" s="1" t="s">
        <v>216</v>
      </c>
      <c r="H1623" s="1" t="s">
        <v>59</v>
      </c>
      <c r="I1623" s="1" t="s">
        <v>60</v>
      </c>
      <c r="J1623" s="3">
        <v>1</v>
      </c>
      <c r="K1623" s="2">
        <v>45.53</v>
      </c>
      <c r="L1623" s="2">
        <v>0.1</v>
      </c>
      <c r="M1623" s="2">
        <v>40.98</v>
      </c>
      <c r="N1623" s="2">
        <v>11.67</v>
      </c>
      <c r="O1623" s="1" t="s">
        <v>109</v>
      </c>
      <c r="P1623" s="1" t="s">
        <v>27</v>
      </c>
      <c r="Q1623" s="1" t="s">
        <v>81</v>
      </c>
      <c r="R1623" s="3">
        <v>5</v>
      </c>
      <c r="S1623" s="3">
        <f t="shared" si="76"/>
        <v>2025</v>
      </c>
      <c r="T1623" s="3">
        <f t="shared" si="75"/>
        <v>1</v>
      </c>
      <c r="U1623" t="str">
        <f t="shared" si="77"/>
        <v>January</v>
      </c>
    </row>
    <row r="1624" spans="1:21" x14ac:dyDescent="0.3">
      <c r="A1624" t="s">
        <v>2941</v>
      </c>
      <c r="B1624" s="11">
        <v>45877</v>
      </c>
      <c r="C1624" t="s">
        <v>2942</v>
      </c>
      <c r="D1624" s="1" t="s">
        <v>39</v>
      </c>
      <c r="E1624" s="1" t="s">
        <v>100</v>
      </c>
      <c r="F1624" s="1" t="s">
        <v>57</v>
      </c>
      <c r="G1624" s="1" t="s">
        <v>101</v>
      </c>
      <c r="H1624" s="1" t="s">
        <v>96</v>
      </c>
      <c r="I1624" s="1" t="s">
        <v>97</v>
      </c>
      <c r="J1624" s="3">
        <v>1</v>
      </c>
      <c r="K1624" s="2">
        <v>77.790000000000006</v>
      </c>
      <c r="L1624" s="2">
        <v>0.05</v>
      </c>
      <c r="M1624" s="2">
        <v>73.900000000000006</v>
      </c>
      <c r="N1624" s="2">
        <v>20.53</v>
      </c>
      <c r="O1624" s="1" t="s">
        <v>44</v>
      </c>
      <c r="P1624" s="1" t="s">
        <v>52</v>
      </c>
      <c r="Q1624" s="1" t="s">
        <v>81</v>
      </c>
      <c r="R1624" s="3">
        <v>3</v>
      </c>
      <c r="S1624" s="3">
        <f t="shared" si="76"/>
        <v>2025</v>
      </c>
      <c r="T1624" s="3">
        <f t="shared" si="75"/>
        <v>8</v>
      </c>
      <c r="U1624" t="str">
        <f t="shared" si="77"/>
        <v>August</v>
      </c>
    </row>
    <row r="1625" spans="1:21" x14ac:dyDescent="0.3">
      <c r="A1625" t="s">
        <v>2943</v>
      </c>
      <c r="B1625" s="11">
        <v>46011</v>
      </c>
      <c r="C1625" t="s">
        <v>2944</v>
      </c>
      <c r="D1625" s="1" t="s">
        <v>31</v>
      </c>
      <c r="E1625" s="1" t="s">
        <v>71</v>
      </c>
      <c r="F1625" s="1" t="s">
        <v>72</v>
      </c>
      <c r="G1625" s="1" t="s">
        <v>73</v>
      </c>
      <c r="H1625" s="1" t="s">
        <v>150</v>
      </c>
      <c r="I1625" s="1" t="s">
        <v>97</v>
      </c>
      <c r="J1625" s="3">
        <v>1</v>
      </c>
      <c r="K1625" s="2">
        <v>69.33</v>
      </c>
      <c r="L1625" s="2">
        <v>0</v>
      </c>
      <c r="M1625" s="2">
        <v>69.33</v>
      </c>
      <c r="N1625" s="2">
        <v>15.35</v>
      </c>
      <c r="O1625" s="1" t="s">
        <v>80</v>
      </c>
      <c r="P1625" s="1" t="s">
        <v>27</v>
      </c>
      <c r="Q1625" s="1" t="s">
        <v>81</v>
      </c>
      <c r="R1625" s="3">
        <v>4</v>
      </c>
      <c r="S1625" s="3">
        <f t="shared" si="76"/>
        <v>2025</v>
      </c>
      <c r="T1625" s="3">
        <f t="shared" si="75"/>
        <v>12</v>
      </c>
      <c r="U1625" t="str">
        <f t="shared" si="77"/>
        <v>December</v>
      </c>
    </row>
    <row r="1626" spans="1:21" x14ac:dyDescent="0.3">
      <c r="A1626" t="s">
        <v>2945</v>
      </c>
      <c r="B1626" s="11">
        <v>45726</v>
      </c>
      <c r="C1626" t="s">
        <v>1504</v>
      </c>
      <c r="D1626" s="1" t="s">
        <v>122</v>
      </c>
      <c r="E1626" s="1" t="s">
        <v>100</v>
      </c>
      <c r="F1626" s="1" t="s">
        <v>57</v>
      </c>
      <c r="G1626" s="1" t="s">
        <v>221</v>
      </c>
      <c r="H1626" s="1" t="s">
        <v>159</v>
      </c>
      <c r="I1626" s="1" t="s">
        <v>97</v>
      </c>
      <c r="J1626" s="3">
        <v>2</v>
      </c>
      <c r="K1626" s="2">
        <v>30.64</v>
      </c>
      <c r="L1626" s="2">
        <v>0</v>
      </c>
      <c r="M1626" s="2">
        <v>61.28</v>
      </c>
      <c r="N1626" s="2">
        <v>16.690000000000001</v>
      </c>
      <c r="O1626" s="1" t="s">
        <v>44</v>
      </c>
      <c r="P1626" s="1" t="s">
        <v>52</v>
      </c>
      <c r="Q1626" s="1" t="s">
        <v>81</v>
      </c>
      <c r="R1626" s="3">
        <v>4</v>
      </c>
      <c r="S1626" s="3">
        <f t="shared" si="76"/>
        <v>2025</v>
      </c>
      <c r="T1626" s="3">
        <f t="shared" si="75"/>
        <v>3</v>
      </c>
      <c r="U1626" t="str">
        <f t="shared" si="77"/>
        <v>March</v>
      </c>
    </row>
    <row r="1627" spans="1:21" x14ac:dyDescent="0.3">
      <c r="A1627" t="s">
        <v>2946</v>
      </c>
      <c r="B1627" s="11">
        <v>45927</v>
      </c>
      <c r="C1627" t="s">
        <v>314</v>
      </c>
      <c r="D1627" s="1" t="s">
        <v>189</v>
      </c>
      <c r="E1627" s="1" t="s">
        <v>64</v>
      </c>
      <c r="F1627" s="1" t="s">
        <v>65</v>
      </c>
      <c r="G1627" s="1" t="s">
        <v>158</v>
      </c>
      <c r="H1627" s="1" t="s">
        <v>159</v>
      </c>
      <c r="I1627" s="1" t="s">
        <v>97</v>
      </c>
      <c r="J1627" s="3">
        <v>5</v>
      </c>
      <c r="K1627" s="2">
        <v>29.52</v>
      </c>
      <c r="L1627" s="2">
        <v>0.05</v>
      </c>
      <c r="M1627" s="2">
        <v>140.22999999999999</v>
      </c>
      <c r="N1627" s="2">
        <v>40.71</v>
      </c>
      <c r="O1627" s="1" t="s">
        <v>224</v>
      </c>
      <c r="P1627" s="1" t="s">
        <v>27</v>
      </c>
      <c r="Q1627" s="1" t="s">
        <v>81</v>
      </c>
      <c r="R1627" s="3">
        <v>4</v>
      </c>
      <c r="S1627" s="3">
        <f t="shared" si="76"/>
        <v>2025</v>
      </c>
      <c r="T1627" s="3">
        <f t="shared" si="75"/>
        <v>9</v>
      </c>
      <c r="U1627" t="str">
        <f t="shared" si="77"/>
        <v>September</v>
      </c>
    </row>
    <row r="1628" spans="1:21" x14ac:dyDescent="0.3">
      <c r="A1628" t="s">
        <v>2947</v>
      </c>
      <c r="B1628" s="11">
        <v>45736</v>
      </c>
      <c r="C1628" t="s">
        <v>2948</v>
      </c>
      <c r="D1628" s="1" t="s">
        <v>315</v>
      </c>
      <c r="E1628" s="1" t="s">
        <v>56</v>
      </c>
      <c r="F1628" s="1" t="s">
        <v>57</v>
      </c>
      <c r="G1628" s="1" t="s">
        <v>296</v>
      </c>
      <c r="H1628" s="1" t="s">
        <v>159</v>
      </c>
      <c r="I1628" s="1" t="s">
        <v>97</v>
      </c>
      <c r="J1628" s="3">
        <v>2</v>
      </c>
      <c r="K1628" s="2">
        <v>29.2</v>
      </c>
      <c r="L1628" s="2">
        <v>0</v>
      </c>
      <c r="M1628" s="2">
        <v>58.41</v>
      </c>
      <c r="N1628" s="2">
        <v>18.66</v>
      </c>
      <c r="O1628" s="1" t="s">
        <v>26</v>
      </c>
      <c r="P1628" s="1" t="s">
        <v>27</v>
      </c>
      <c r="Q1628" s="1" t="s">
        <v>28</v>
      </c>
      <c r="R1628" s="3">
        <v>4</v>
      </c>
      <c r="S1628" s="3">
        <f t="shared" si="76"/>
        <v>2025</v>
      </c>
      <c r="T1628" s="3">
        <f t="shared" si="75"/>
        <v>3</v>
      </c>
      <c r="U1628" t="str">
        <f t="shared" si="77"/>
        <v>March</v>
      </c>
    </row>
    <row r="1629" spans="1:21" x14ac:dyDescent="0.3">
      <c r="A1629" t="s">
        <v>2949</v>
      </c>
      <c r="B1629" s="11">
        <v>45867</v>
      </c>
      <c r="C1629" t="s">
        <v>2950</v>
      </c>
      <c r="D1629" s="1" t="s">
        <v>89</v>
      </c>
      <c r="E1629" s="1" t="s">
        <v>143</v>
      </c>
      <c r="F1629" s="1" t="s">
        <v>144</v>
      </c>
      <c r="G1629" s="1" t="s">
        <v>198</v>
      </c>
      <c r="H1629" s="1" t="s">
        <v>51</v>
      </c>
      <c r="I1629" s="1" t="s">
        <v>34</v>
      </c>
      <c r="J1629" s="3">
        <v>1</v>
      </c>
      <c r="K1629" s="2">
        <v>139.09</v>
      </c>
      <c r="L1629" s="2">
        <v>0</v>
      </c>
      <c r="M1629" s="2">
        <v>139.09</v>
      </c>
      <c r="N1629" s="2">
        <v>23.9</v>
      </c>
      <c r="O1629" s="1" t="s">
        <v>44</v>
      </c>
      <c r="P1629" s="1" t="s">
        <v>27</v>
      </c>
      <c r="Q1629" s="1" t="s">
        <v>81</v>
      </c>
      <c r="R1629" s="3">
        <v>4</v>
      </c>
      <c r="S1629" s="3">
        <f t="shared" si="76"/>
        <v>2025</v>
      </c>
      <c r="T1629" s="3">
        <f t="shared" si="75"/>
        <v>7</v>
      </c>
      <c r="U1629" t="str">
        <f t="shared" si="77"/>
        <v>July</v>
      </c>
    </row>
    <row r="1630" spans="1:21" x14ac:dyDescent="0.3">
      <c r="A1630" t="s">
        <v>2951</v>
      </c>
      <c r="B1630" s="11">
        <v>45695</v>
      </c>
      <c r="C1630" t="s">
        <v>749</v>
      </c>
      <c r="D1630" s="1" t="s">
        <v>142</v>
      </c>
      <c r="E1630" s="1" t="s">
        <v>40</v>
      </c>
      <c r="F1630" s="1" t="s">
        <v>41</v>
      </c>
      <c r="G1630" s="1" t="s">
        <v>186</v>
      </c>
      <c r="H1630" s="1" t="s">
        <v>59</v>
      </c>
      <c r="I1630" s="1" t="s">
        <v>60</v>
      </c>
      <c r="J1630" s="3">
        <v>2</v>
      </c>
      <c r="K1630" s="2">
        <v>47.04</v>
      </c>
      <c r="L1630" s="2">
        <v>0.1</v>
      </c>
      <c r="M1630" s="2">
        <v>84.68</v>
      </c>
      <c r="N1630" s="2">
        <v>16.71</v>
      </c>
      <c r="O1630" s="1" t="s">
        <v>44</v>
      </c>
      <c r="P1630" s="1" t="s">
        <v>27</v>
      </c>
      <c r="Q1630" s="1" t="s">
        <v>81</v>
      </c>
      <c r="R1630" s="3">
        <v>5</v>
      </c>
      <c r="S1630" s="3">
        <f t="shared" si="76"/>
        <v>2025</v>
      </c>
      <c r="T1630" s="3">
        <f t="shared" si="75"/>
        <v>2</v>
      </c>
      <c r="U1630" t="str">
        <f t="shared" si="77"/>
        <v>February</v>
      </c>
    </row>
    <row r="1631" spans="1:21" x14ac:dyDescent="0.3">
      <c r="A1631" t="s">
        <v>2952</v>
      </c>
      <c r="B1631" s="11">
        <v>45834</v>
      </c>
      <c r="C1631" t="s">
        <v>2953</v>
      </c>
      <c r="D1631" s="1" t="s">
        <v>39</v>
      </c>
      <c r="E1631" s="1" t="s">
        <v>100</v>
      </c>
      <c r="F1631" s="1" t="s">
        <v>57</v>
      </c>
      <c r="G1631" s="1" t="s">
        <v>154</v>
      </c>
      <c r="H1631" s="1" t="s">
        <v>90</v>
      </c>
      <c r="I1631" s="1" t="s">
        <v>86</v>
      </c>
      <c r="J1631" s="3">
        <v>1</v>
      </c>
      <c r="K1631" s="2">
        <v>96.51</v>
      </c>
      <c r="L1631" s="2">
        <v>0</v>
      </c>
      <c r="M1631" s="2">
        <v>96.51</v>
      </c>
      <c r="N1631" s="2">
        <v>22.8</v>
      </c>
      <c r="O1631" s="1" t="s">
        <v>109</v>
      </c>
      <c r="P1631" s="1" t="s">
        <v>52</v>
      </c>
      <c r="Q1631" s="1" t="s">
        <v>28</v>
      </c>
      <c r="R1631" s="3">
        <v>1</v>
      </c>
      <c r="S1631" s="3">
        <f t="shared" si="76"/>
        <v>2025</v>
      </c>
      <c r="T1631" s="3">
        <f t="shared" si="75"/>
        <v>6</v>
      </c>
      <c r="U1631" t="str">
        <f t="shared" si="77"/>
        <v>June</v>
      </c>
    </row>
    <row r="1632" spans="1:21" x14ac:dyDescent="0.3">
      <c r="A1632" t="s">
        <v>2954</v>
      </c>
      <c r="B1632" s="11">
        <v>45953</v>
      </c>
      <c r="C1632" t="s">
        <v>2955</v>
      </c>
      <c r="D1632" s="1" t="s">
        <v>153</v>
      </c>
      <c r="E1632" s="1" t="s">
        <v>40</v>
      </c>
      <c r="F1632" s="1" t="s">
        <v>41</v>
      </c>
      <c r="G1632" s="1" t="s">
        <v>216</v>
      </c>
      <c r="H1632" s="1" t="s">
        <v>167</v>
      </c>
      <c r="I1632" s="1" t="s">
        <v>67</v>
      </c>
      <c r="J1632" s="3">
        <v>3</v>
      </c>
      <c r="K1632" s="2">
        <v>63.32</v>
      </c>
      <c r="L1632" s="2">
        <v>0</v>
      </c>
      <c r="M1632" s="2">
        <v>189.96</v>
      </c>
      <c r="N1632" s="2">
        <v>48.76</v>
      </c>
      <c r="O1632" s="1" t="s">
        <v>26</v>
      </c>
      <c r="P1632" s="1" t="s">
        <v>136</v>
      </c>
      <c r="Q1632" s="1" t="s">
        <v>81</v>
      </c>
      <c r="R1632" s="3">
        <v>4</v>
      </c>
      <c r="S1632" s="3">
        <f t="shared" si="76"/>
        <v>2025</v>
      </c>
      <c r="T1632" s="3">
        <f t="shared" si="75"/>
        <v>10</v>
      </c>
      <c r="U1632" t="str">
        <f t="shared" si="77"/>
        <v>October</v>
      </c>
    </row>
    <row r="1633" spans="1:21" x14ac:dyDescent="0.3">
      <c r="A1633" t="s">
        <v>2956</v>
      </c>
      <c r="B1633" s="11">
        <v>45793</v>
      </c>
      <c r="C1633" t="s">
        <v>2957</v>
      </c>
      <c r="D1633" s="1" t="s">
        <v>142</v>
      </c>
      <c r="E1633" s="1" t="s">
        <v>21</v>
      </c>
      <c r="F1633" s="1" t="s">
        <v>22</v>
      </c>
      <c r="G1633" s="1" t="s">
        <v>320</v>
      </c>
      <c r="H1633" s="1" t="s">
        <v>167</v>
      </c>
      <c r="I1633" s="1" t="s">
        <v>67</v>
      </c>
      <c r="J1633" s="3">
        <v>3</v>
      </c>
      <c r="K1633" s="2">
        <v>62.05</v>
      </c>
      <c r="L1633" s="2">
        <v>0.15</v>
      </c>
      <c r="M1633" s="2">
        <v>158.22999999999999</v>
      </c>
      <c r="N1633" s="2">
        <v>40.450000000000003</v>
      </c>
      <c r="O1633" s="1" t="s">
        <v>80</v>
      </c>
      <c r="P1633" s="1" t="s">
        <v>52</v>
      </c>
      <c r="Q1633" s="1" t="s">
        <v>28</v>
      </c>
      <c r="R1633" s="3">
        <v>4</v>
      </c>
      <c r="S1633" s="3">
        <f t="shared" si="76"/>
        <v>2025</v>
      </c>
      <c r="T1633" s="3">
        <f t="shared" si="75"/>
        <v>5</v>
      </c>
      <c r="U1633" t="str">
        <f t="shared" si="77"/>
        <v>May</v>
      </c>
    </row>
    <row r="1634" spans="1:21" x14ac:dyDescent="0.3">
      <c r="A1634" t="s">
        <v>2958</v>
      </c>
      <c r="B1634" s="11">
        <v>45917</v>
      </c>
      <c r="C1634" t="s">
        <v>1446</v>
      </c>
      <c r="D1634" s="1" t="s">
        <v>55</v>
      </c>
      <c r="E1634" s="1" t="s">
        <v>40</v>
      </c>
      <c r="F1634" s="1" t="s">
        <v>41</v>
      </c>
      <c r="G1634" s="1" t="s">
        <v>42</v>
      </c>
      <c r="H1634" s="1" t="s">
        <v>167</v>
      </c>
      <c r="I1634" s="1" t="s">
        <v>67</v>
      </c>
      <c r="J1634" s="3">
        <v>2</v>
      </c>
      <c r="K1634" s="2">
        <v>63.22</v>
      </c>
      <c r="L1634" s="2">
        <v>0.15</v>
      </c>
      <c r="M1634" s="2">
        <v>107.48</v>
      </c>
      <c r="N1634" s="2">
        <v>35.07</v>
      </c>
      <c r="O1634" s="1" t="s">
        <v>44</v>
      </c>
      <c r="P1634" s="1" t="s">
        <v>52</v>
      </c>
      <c r="Q1634" s="1" t="s">
        <v>28</v>
      </c>
      <c r="R1634" s="3">
        <v>3</v>
      </c>
      <c r="S1634" s="3">
        <f t="shared" si="76"/>
        <v>2025</v>
      </c>
      <c r="T1634" s="3">
        <f t="shared" si="75"/>
        <v>9</v>
      </c>
      <c r="U1634" t="str">
        <f t="shared" si="77"/>
        <v>September</v>
      </c>
    </row>
    <row r="1635" spans="1:21" x14ac:dyDescent="0.3">
      <c r="A1635" t="s">
        <v>2959</v>
      </c>
      <c r="B1635" s="11">
        <v>45967</v>
      </c>
      <c r="C1635" t="s">
        <v>2960</v>
      </c>
      <c r="D1635" s="1" t="s">
        <v>244</v>
      </c>
      <c r="E1635" s="1" t="s">
        <v>106</v>
      </c>
      <c r="F1635" s="1" t="s">
        <v>65</v>
      </c>
      <c r="G1635" s="1" t="s">
        <v>437</v>
      </c>
      <c r="H1635" s="1" t="s">
        <v>182</v>
      </c>
      <c r="I1635" s="1" t="s">
        <v>34</v>
      </c>
      <c r="J1635" s="3">
        <v>3</v>
      </c>
      <c r="K1635" s="2">
        <v>68.069999999999993</v>
      </c>
      <c r="L1635" s="2">
        <v>0.05</v>
      </c>
      <c r="M1635" s="2">
        <v>193.99</v>
      </c>
      <c r="N1635" s="2">
        <v>43.37</v>
      </c>
      <c r="O1635" s="1" t="s">
        <v>44</v>
      </c>
      <c r="P1635" s="1" t="s">
        <v>27</v>
      </c>
      <c r="Q1635" s="1" t="s">
        <v>28</v>
      </c>
      <c r="R1635" s="3">
        <v>4</v>
      </c>
      <c r="S1635" s="3">
        <f t="shared" si="76"/>
        <v>2025</v>
      </c>
      <c r="T1635" s="3">
        <f t="shared" si="75"/>
        <v>11</v>
      </c>
      <c r="U1635" t="str">
        <f t="shared" si="77"/>
        <v>November</v>
      </c>
    </row>
    <row r="1636" spans="1:21" x14ac:dyDescent="0.3">
      <c r="A1636" t="s">
        <v>2961</v>
      </c>
      <c r="B1636" s="11">
        <v>46004</v>
      </c>
      <c r="C1636" t="s">
        <v>355</v>
      </c>
      <c r="D1636" s="1" t="s">
        <v>178</v>
      </c>
      <c r="E1636" s="1" t="s">
        <v>64</v>
      </c>
      <c r="F1636" s="1" t="s">
        <v>65</v>
      </c>
      <c r="G1636" s="1" t="s">
        <v>213</v>
      </c>
      <c r="H1636" s="1" t="s">
        <v>96</v>
      </c>
      <c r="I1636" s="1" t="s">
        <v>97</v>
      </c>
      <c r="J1636" s="3">
        <v>3</v>
      </c>
      <c r="K1636" s="2">
        <v>77.55</v>
      </c>
      <c r="L1636" s="2">
        <v>0.2</v>
      </c>
      <c r="M1636" s="2">
        <v>186.12</v>
      </c>
      <c r="N1636" s="2">
        <v>42.68</v>
      </c>
      <c r="O1636" s="1" t="s">
        <v>109</v>
      </c>
      <c r="P1636" s="1" t="s">
        <v>52</v>
      </c>
      <c r="Q1636" s="1" t="s">
        <v>28</v>
      </c>
      <c r="R1636" s="3">
        <v>3</v>
      </c>
      <c r="S1636" s="3">
        <f t="shared" si="76"/>
        <v>2025</v>
      </c>
      <c r="T1636" s="3">
        <f t="shared" si="75"/>
        <v>12</v>
      </c>
      <c r="U1636" t="str">
        <f t="shared" si="77"/>
        <v>December</v>
      </c>
    </row>
    <row r="1637" spans="1:21" x14ac:dyDescent="0.3">
      <c r="A1637" t="s">
        <v>2962</v>
      </c>
      <c r="B1637" s="11">
        <v>45749</v>
      </c>
      <c r="C1637" t="s">
        <v>237</v>
      </c>
      <c r="D1637" s="1" t="s">
        <v>93</v>
      </c>
      <c r="E1637" s="1" t="s">
        <v>40</v>
      </c>
      <c r="F1637" s="1" t="s">
        <v>41</v>
      </c>
      <c r="G1637" s="1" t="s">
        <v>186</v>
      </c>
      <c r="H1637" s="1" t="s">
        <v>66</v>
      </c>
      <c r="I1637" s="1" t="s">
        <v>67</v>
      </c>
      <c r="J1637" s="3">
        <v>1</v>
      </c>
      <c r="K1637" s="2">
        <v>54.61</v>
      </c>
      <c r="L1637" s="2">
        <v>0.15</v>
      </c>
      <c r="M1637" s="2">
        <v>46.41</v>
      </c>
      <c r="N1637" s="2">
        <v>13.5</v>
      </c>
      <c r="O1637" s="1" t="s">
        <v>224</v>
      </c>
      <c r="P1637" s="1" t="s">
        <v>52</v>
      </c>
      <c r="Q1637" s="1" t="s">
        <v>28</v>
      </c>
      <c r="R1637" s="3">
        <v>3</v>
      </c>
      <c r="S1637" s="3">
        <f t="shared" si="76"/>
        <v>2025</v>
      </c>
      <c r="T1637" s="3">
        <f t="shared" si="75"/>
        <v>4</v>
      </c>
      <c r="U1637" t="str">
        <f t="shared" si="77"/>
        <v>April</v>
      </c>
    </row>
    <row r="1638" spans="1:21" x14ac:dyDescent="0.3">
      <c r="A1638" t="s">
        <v>2963</v>
      </c>
      <c r="B1638" s="11">
        <v>45814</v>
      </c>
      <c r="C1638" t="s">
        <v>2964</v>
      </c>
      <c r="D1638" s="1" t="s">
        <v>133</v>
      </c>
      <c r="E1638" s="1" t="s">
        <v>48</v>
      </c>
      <c r="F1638" s="1" t="s">
        <v>49</v>
      </c>
      <c r="G1638" s="1" t="s">
        <v>134</v>
      </c>
      <c r="H1638" s="1" t="s">
        <v>96</v>
      </c>
      <c r="I1638" s="1" t="s">
        <v>97</v>
      </c>
      <c r="J1638" s="3">
        <v>1</v>
      </c>
      <c r="K1638" s="2">
        <v>82.3</v>
      </c>
      <c r="L1638" s="2">
        <v>0</v>
      </c>
      <c r="M1638" s="2">
        <v>82.3</v>
      </c>
      <c r="N1638" s="2">
        <v>25.39</v>
      </c>
      <c r="O1638" s="1" t="s">
        <v>80</v>
      </c>
      <c r="P1638" s="1" t="s">
        <v>27</v>
      </c>
      <c r="Q1638" s="1" t="s">
        <v>28</v>
      </c>
      <c r="R1638" s="3">
        <v>5</v>
      </c>
      <c r="S1638" s="3">
        <f t="shared" si="76"/>
        <v>2025</v>
      </c>
      <c r="T1638" s="3">
        <f t="shared" si="75"/>
        <v>6</v>
      </c>
      <c r="U1638" t="str">
        <f t="shared" si="77"/>
        <v>June</v>
      </c>
    </row>
    <row r="1639" spans="1:21" x14ac:dyDescent="0.3">
      <c r="A1639" t="s">
        <v>2965</v>
      </c>
      <c r="B1639" s="11">
        <v>45717</v>
      </c>
      <c r="C1639" t="s">
        <v>69</v>
      </c>
      <c r="D1639" s="1" t="s">
        <v>292</v>
      </c>
      <c r="E1639" s="1" t="s">
        <v>40</v>
      </c>
      <c r="F1639" s="1" t="s">
        <v>41</v>
      </c>
      <c r="G1639" s="1" t="s">
        <v>186</v>
      </c>
      <c r="H1639" s="1" t="s">
        <v>66</v>
      </c>
      <c r="I1639" s="1" t="s">
        <v>67</v>
      </c>
      <c r="J1639" s="3">
        <v>5</v>
      </c>
      <c r="K1639" s="2">
        <v>51.61</v>
      </c>
      <c r="L1639" s="2">
        <v>0.1</v>
      </c>
      <c r="M1639" s="2">
        <v>232.24</v>
      </c>
      <c r="N1639" s="2">
        <v>85.02</v>
      </c>
      <c r="O1639" s="1" t="s">
        <v>35</v>
      </c>
      <c r="P1639" s="1" t="s">
        <v>52</v>
      </c>
      <c r="Q1639" s="1" t="s">
        <v>28</v>
      </c>
      <c r="R1639" s="3">
        <v>2</v>
      </c>
      <c r="S1639" s="3">
        <f t="shared" si="76"/>
        <v>2025</v>
      </c>
      <c r="T1639" s="3">
        <f t="shared" si="75"/>
        <v>3</v>
      </c>
      <c r="U1639" t="str">
        <f t="shared" si="77"/>
        <v>March</v>
      </c>
    </row>
    <row r="1640" spans="1:21" x14ac:dyDescent="0.3">
      <c r="A1640" t="s">
        <v>2966</v>
      </c>
      <c r="B1640" s="11">
        <v>46021</v>
      </c>
      <c r="C1640" t="s">
        <v>317</v>
      </c>
      <c r="D1640" s="1" t="s">
        <v>70</v>
      </c>
      <c r="E1640" s="1" t="s">
        <v>100</v>
      </c>
      <c r="F1640" s="1" t="s">
        <v>57</v>
      </c>
      <c r="G1640" s="1" t="s">
        <v>221</v>
      </c>
      <c r="H1640" s="1" t="s">
        <v>96</v>
      </c>
      <c r="I1640" s="1" t="s">
        <v>97</v>
      </c>
      <c r="J1640" s="3">
        <v>1</v>
      </c>
      <c r="K1640" s="2">
        <v>75.87</v>
      </c>
      <c r="L1640" s="2">
        <v>0.1</v>
      </c>
      <c r="M1640" s="2">
        <v>68.28</v>
      </c>
      <c r="N1640" s="2">
        <v>17.760000000000002</v>
      </c>
      <c r="O1640" s="1" t="s">
        <v>44</v>
      </c>
      <c r="P1640" s="1" t="s">
        <v>52</v>
      </c>
      <c r="Q1640" s="1" t="s">
        <v>28</v>
      </c>
      <c r="R1640" s="3">
        <v>4</v>
      </c>
      <c r="S1640" s="3">
        <f t="shared" si="76"/>
        <v>2025</v>
      </c>
      <c r="T1640" s="3">
        <f t="shared" si="75"/>
        <v>12</v>
      </c>
      <c r="U1640" t="str">
        <f t="shared" si="77"/>
        <v>December</v>
      </c>
    </row>
    <row r="1641" spans="1:21" x14ac:dyDescent="0.3">
      <c r="A1641" t="s">
        <v>2967</v>
      </c>
      <c r="B1641" s="11">
        <v>46003</v>
      </c>
      <c r="C1641" t="s">
        <v>2055</v>
      </c>
      <c r="D1641" s="1" t="s">
        <v>31</v>
      </c>
      <c r="E1641" s="1" t="s">
        <v>40</v>
      </c>
      <c r="F1641" s="1" t="s">
        <v>41</v>
      </c>
      <c r="G1641" s="1" t="s">
        <v>192</v>
      </c>
      <c r="H1641" s="1" t="s">
        <v>90</v>
      </c>
      <c r="I1641" s="1" t="s">
        <v>86</v>
      </c>
      <c r="J1641" s="3">
        <v>5</v>
      </c>
      <c r="K1641" s="2">
        <v>99.29</v>
      </c>
      <c r="L1641" s="2">
        <v>0.2</v>
      </c>
      <c r="M1641" s="2">
        <v>397.17</v>
      </c>
      <c r="N1641" s="2">
        <v>101.44</v>
      </c>
      <c r="O1641" s="1" t="s">
        <v>44</v>
      </c>
      <c r="P1641" s="1" t="s">
        <v>52</v>
      </c>
      <c r="Q1641" s="1" t="s">
        <v>81</v>
      </c>
      <c r="R1641" s="3">
        <v>4</v>
      </c>
      <c r="S1641" s="3">
        <f t="shared" si="76"/>
        <v>2025</v>
      </c>
      <c r="T1641" s="3">
        <f t="shared" si="75"/>
        <v>12</v>
      </c>
      <c r="U1641" t="str">
        <f t="shared" si="77"/>
        <v>December</v>
      </c>
    </row>
    <row r="1642" spans="1:21" x14ac:dyDescent="0.3">
      <c r="A1642" t="s">
        <v>2968</v>
      </c>
      <c r="B1642" s="11">
        <v>45869</v>
      </c>
      <c r="C1642" t="s">
        <v>696</v>
      </c>
      <c r="D1642" s="1" t="s">
        <v>157</v>
      </c>
      <c r="E1642" s="1" t="s">
        <v>123</v>
      </c>
      <c r="F1642" s="1" t="s">
        <v>57</v>
      </c>
      <c r="G1642" s="1" t="s">
        <v>139</v>
      </c>
      <c r="H1642" s="1" t="s">
        <v>24</v>
      </c>
      <c r="I1642" s="1" t="s">
        <v>25</v>
      </c>
      <c r="J1642" s="3">
        <v>2</v>
      </c>
      <c r="K1642" s="2">
        <v>41.12</v>
      </c>
      <c r="L1642" s="2">
        <v>0.15</v>
      </c>
      <c r="M1642" s="2">
        <v>69.900000000000006</v>
      </c>
      <c r="N1642" s="2">
        <v>18.190000000000001</v>
      </c>
      <c r="O1642" s="1" t="s">
        <v>44</v>
      </c>
      <c r="P1642" s="1" t="s">
        <v>136</v>
      </c>
      <c r="Q1642" s="1" t="s">
        <v>28</v>
      </c>
      <c r="R1642" s="3">
        <v>1</v>
      </c>
      <c r="S1642" s="3">
        <f t="shared" si="76"/>
        <v>2025</v>
      </c>
      <c r="T1642" s="3">
        <f t="shared" si="75"/>
        <v>7</v>
      </c>
      <c r="U1642" t="str">
        <f t="shared" si="77"/>
        <v>July</v>
      </c>
    </row>
    <row r="1643" spans="1:21" x14ac:dyDescent="0.3">
      <c r="A1643" t="s">
        <v>2969</v>
      </c>
      <c r="B1643" s="11">
        <v>45980</v>
      </c>
      <c r="C1643" t="s">
        <v>910</v>
      </c>
      <c r="D1643" s="1" t="s">
        <v>133</v>
      </c>
      <c r="E1643" s="1" t="s">
        <v>123</v>
      </c>
      <c r="F1643" s="1" t="s">
        <v>57</v>
      </c>
      <c r="G1643" s="1" t="s">
        <v>337</v>
      </c>
      <c r="H1643" s="1" t="s">
        <v>135</v>
      </c>
      <c r="I1643" s="1" t="s">
        <v>60</v>
      </c>
      <c r="J1643" s="3">
        <v>1</v>
      </c>
      <c r="K1643" s="2">
        <v>182.08</v>
      </c>
      <c r="L1643" s="2">
        <v>0.1</v>
      </c>
      <c r="M1643" s="2">
        <v>163.88</v>
      </c>
      <c r="N1643" s="2">
        <v>33.29</v>
      </c>
      <c r="O1643" s="1" t="s">
        <v>26</v>
      </c>
      <c r="P1643" s="1" t="s">
        <v>136</v>
      </c>
      <c r="Q1643" s="1" t="s">
        <v>28</v>
      </c>
      <c r="R1643" s="3">
        <v>4</v>
      </c>
      <c r="S1643" s="3">
        <f t="shared" si="76"/>
        <v>2025</v>
      </c>
      <c r="T1643" s="3">
        <f t="shared" si="75"/>
        <v>11</v>
      </c>
      <c r="U1643" t="str">
        <f t="shared" si="77"/>
        <v>November</v>
      </c>
    </row>
    <row r="1644" spans="1:21" x14ac:dyDescent="0.3">
      <c r="A1644" t="s">
        <v>2970</v>
      </c>
      <c r="B1644" s="11">
        <v>45861</v>
      </c>
      <c r="C1644" t="s">
        <v>2971</v>
      </c>
      <c r="D1644" s="1" t="s">
        <v>63</v>
      </c>
      <c r="E1644" s="1" t="s">
        <v>64</v>
      </c>
      <c r="F1644" s="1" t="s">
        <v>65</v>
      </c>
      <c r="G1644" s="1" t="s">
        <v>77</v>
      </c>
      <c r="H1644" s="1" t="s">
        <v>24</v>
      </c>
      <c r="I1644" s="1" t="s">
        <v>25</v>
      </c>
      <c r="J1644" s="3">
        <v>1</v>
      </c>
      <c r="K1644" s="2">
        <v>43.92</v>
      </c>
      <c r="L1644" s="2">
        <v>0.05</v>
      </c>
      <c r="M1644" s="2">
        <v>41.72</v>
      </c>
      <c r="N1644" s="2">
        <v>11.91</v>
      </c>
      <c r="O1644" s="1" t="s">
        <v>44</v>
      </c>
      <c r="P1644" s="1" t="s">
        <v>27</v>
      </c>
      <c r="Q1644" s="1" t="s">
        <v>28</v>
      </c>
      <c r="R1644" s="3">
        <v>3</v>
      </c>
      <c r="S1644" s="3">
        <f t="shared" si="76"/>
        <v>2025</v>
      </c>
      <c r="T1644" s="3">
        <f t="shared" si="75"/>
        <v>7</v>
      </c>
      <c r="U1644" t="str">
        <f t="shared" si="77"/>
        <v>July</v>
      </c>
    </row>
    <row r="1645" spans="1:21" x14ac:dyDescent="0.3">
      <c r="A1645" t="s">
        <v>2972</v>
      </c>
      <c r="B1645" s="11">
        <v>45901</v>
      </c>
      <c r="C1645" t="s">
        <v>2973</v>
      </c>
      <c r="D1645" s="1" t="s">
        <v>153</v>
      </c>
      <c r="E1645" s="1" t="s">
        <v>40</v>
      </c>
      <c r="F1645" s="1" t="s">
        <v>41</v>
      </c>
      <c r="G1645" s="1" t="s">
        <v>42</v>
      </c>
      <c r="H1645" s="1" t="s">
        <v>167</v>
      </c>
      <c r="I1645" s="1" t="s">
        <v>67</v>
      </c>
      <c r="J1645" s="3">
        <v>2</v>
      </c>
      <c r="K1645" s="2">
        <v>61.34</v>
      </c>
      <c r="L1645" s="2">
        <v>0.25</v>
      </c>
      <c r="M1645" s="2">
        <v>92.01</v>
      </c>
      <c r="N1645" s="2">
        <v>28.28</v>
      </c>
      <c r="O1645" s="1" t="s">
        <v>224</v>
      </c>
      <c r="P1645" s="1" t="s">
        <v>27</v>
      </c>
      <c r="Q1645" s="1" t="s">
        <v>28</v>
      </c>
      <c r="R1645" s="3">
        <v>3</v>
      </c>
      <c r="S1645" s="3">
        <f t="shared" si="76"/>
        <v>2025</v>
      </c>
      <c r="T1645" s="3">
        <f t="shared" si="75"/>
        <v>9</v>
      </c>
      <c r="U1645" t="str">
        <f t="shared" si="77"/>
        <v>September</v>
      </c>
    </row>
    <row r="1646" spans="1:21" x14ac:dyDescent="0.3">
      <c r="A1646" t="s">
        <v>2974</v>
      </c>
      <c r="B1646" s="11">
        <v>45692</v>
      </c>
      <c r="C1646" t="s">
        <v>1560</v>
      </c>
      <c r="D1646" s="1" t="s">
        <v>84</v>
      </c>
      <c r="E1646" s="1" t="s">
        <v>64</v>
      </c>
      <c r="F1646" s="1" t="s">
        <v>65</v>
      </c>
      <c r="G1646" s="1" t="s">
        <v>195</v>
      </c>
      <c r="H1646" s="1" t="s">
        <v>135</v>
      </c>
      <c r="I1646" s="1" t="s">
        <v>60</v>
      </c>
      <c r="J1646" s="3">
        <v>2</v>
      </c>
      <c r="K1646" s="2">
        <v>194.98</v>
      </c>
      <c r="L1646" s="2">
        <v>0.1</v>
      </c>
      <c r="M1646" s="2">
        <v>350.97</v>
      </c>
      <c r="N1646" s="2">
        <v>83.34</v>
      </c>
      <c r="O1646" s="1" t="s">
        <v>224</v>
      </c>
      <c r="P1646" s="1" t="s">
        <v>27</v>
      </c>
      <c r="Q1646" s="1" t="s">
        <v>28</v>
      </c>
      <c r="R1646" s="3">
        <v>5</v>
      </c>
      <c r="S1646" s="3">
        <f t="shared" si="76"/>
        <v>2025</v>
      </c>
      <c r="T1646" s="3">
        <f t="shared" si="75"/>
        <v>2</v>
      </c>
      <c r="U1646" t="str">
        <f t="shared" si="77"/>
        <v>February</v>
      </c>
    </row>
    <row r="1647" spans="1:21" x14ac:dyDescent="0.3">
      <c r="A1647" t="s">
        <v>2975</v>
      </c>
      <c r="B1647" s="11">
        <v>45953</v>
      </c>
      <c r="C1647" t="s">
        <v>2127</v>
      </c>
      <c r="D1647" s="1" t="s">
        <v>76</v>
      </c>
      <c r="E1647" s="1" t="s">
        <v>106</v>
      </c>
      <c r="F1647" s="1" t="s">
        <v>65</v>
      </c>
      <c r="G1647" s="1" t="s">
        <v>179</v>
      </c>
      <c r="H1647" s="1" t="s">
        <v>24</v>
      </c>
      <c r="I1647" s="1" t="s">
        <v>25</v>
      </c>
      <c r="J1647" s="3">
        <v>3</v>
      </c>
      <c r="K1647" s="2">
        <v>40.270000000000003</v>
      </c>
      <c r="L1647" s="2">
        <v>0.15</v>
      </c>
      <c r="M1647" s="2">
        <v>102.69</v>
      </c>
      <c r="N1647" s="2">
        <v>32.840000000000003</v>
      </c>
      <c r="O1647" s="1" t="s">
        <v>35</v>
      </c>
      <c r="P1647" s="1" t="s">
        <v>136</v>
      </c>
      <c r="Q1647" s="1" t="s">
        <v>36</v>
      </c>
      <c r="R1647" s="3">
        <v>3</v>
      </c>
      <c r="S1647" s="3">
        <f t="shared" si="76"/>
        <v>2025</v>
      </c>
      <c r="T1647" s="3">
        <f t="shared" si="75"/>
        <v>10</v>
      </c>
      <c r="U1647" t="str">
        <f t="shared" si="77"/>
        <v>October</v>
      </c>
    </row>
    <row r="1648" spans="1:21" x14ac:dyDescent="0.3">
      <c r="A1648" t="s">
        <v>2976</v>
      </c>
      <c r="B1648" s="11">
        <v>45707</v>
      </c>
      <c r="C1648" t="s">
        <v>2977</v>
      </c>
      <c r="D1648" s="1" t="s">
        <v>201</v>
      </c>
      <c r="E1648" s="1" t="s">
        <v>71</v>
      </c>
      <c r="F1648" s="1" t="s">
        <v>72</v>
      </c>
      <c r="G1648" s="1" t="s">
        <v>412</v>
      </c>
      <c r="H1648" s="1" t="s">
        <v>78</v>
      </c>
      <c r="I1648" s="1" t="s">
        <v>79</v>
      </c>
      <c r="J1648" s="3">
        <v>2</v>
      </c>
      <c r="K1648" s="2">
        <v>18.79</v>
      </c>
      <c r="L1648" s="2">
        <v>0.15</v>
      </c>
      <c r="M1648" s="2">
        <v>31.94</v>
      </c>
      <c r="N1648" s="2">
        <v>10.4</v>
      </c>
      <c r="O1648" s="1" t="s">
        <v>26</v>
      </c>
      <c r="P1648" s="1" t="s">
        <v>27</v>
      </c>
      <c r="Q1648" s="1" t="s">
        <v>28</v>
      </c>
      <c r="R1648" s="3">
        <v>3</v>
      </c>
      <c r="S1648" s="3">
        <f t="shared" si="76"/>
        <v>2025</v>
      </c>
      <c r="T1648" s="3">
        <f t="shared" si="75"/>
        <v>2</v>
      </c>
      <c r="U1648" t="str">
        <f t="shared" si="77"/>
        <v>February</v>
      </c>
    </row>
    <row r="1649" spans="1:21" x14ac:dyDescent="0.3">
      <c r="A1649" t="s">
        <v>2978</v>
      </c>
      <c r="B1649" s="11">
        <v>45976</v>
      </c>
      <c r="C1649" t="s">
        <v>2007</v>
      </c>
      <c r="D1649" s="1" t="s">
        <v>20</v>
      </c>
      <c r="E1649" s="1" t="s">
        <v>123</v>
      </c>
      <c r="F1649" s="1" t="s">
        <v>57</v>
      </c>
      <c r="G1649" s="1" t="s">
        <v>124</v>
      </c>
      <c r="H1649" s="1" t="s">
        <v>293</v>
      </c>
      <c r="I1649" s="1" t="s">
        <v>86</v>
      </c>
      <c r="J1649" s="3">
        <v>3</v>
      </c>
      <c r="K1649" s="2">
        <v>26.08</v>
      </c>
      <c r="L1649" s="2">
        <v>0</v>
      </c>
      <c r="M1649" s="2">
        <v>78.25</v>
      </c>
      <c r="N1649" s="2">
        <v>29.41</v>
      </c>
      <c r="O1649" s="1" t="s">
        <v>35</v>
      </c>
      <c r="P1649" s="1" t="s">
        <v>27</v>
      </c>
      <c r="Q1649" s="1" t="s">
        <v>81</v>
      </c>
      <c r="R1649" s="3">
        <v>4</v>
      </c>
      <c r="S1649" s="3">
        <f t="shared" si="76"/>
        <v>2025</v>
      </c>
      <c r="T1649" s="3">
        <f t="shared" si="75"/>
        <v>11</v>
      </c>
      <c r="U1649" t="str">
        <f t="shared" si="77"/>
        <v>November</v>
      </c>
    </row>
    <row r="1650" spans="1:21" x14ac:dyDescent="0.3">
      <c r="A1650" t="s">
        <v>2979</v>
      </c>
      <c r="B1650" s="11">
        <v>45963</v>
      </c>
      <c r="C1650" t="s">
        <v>467</v>
      </c>
      <c r="D1650" s="1" t="s">
        <v>63</v>
      </c>
      <c r="E1650" s="1" t="s">
        <v>56</v>
      </c>
      <c r="F1650" s="1" t="s">
        <v>57</v>
      </c>
      <c r="G1650" s="1" t="s">
        <v>279</v>
      </c>
      <c r="H1650" s="1" t="s">
        <v>90</v>
      </c>
      <c r="I1650" s="1" t="s">
        <v>86</v>
      </c>
      <c r="J1650" s="3">
        <v>1</v>
      </c>
      <c r="K1650" s="2">
        <v>95.11</v>
      </c>
      <c r="L1650" s="2">
        <v>0.1</v>
      </c>
      <c r="M1650" s="2">
        <v>85.6</v>
      </c>
      <c r="N1650" s="2">
        <v>19.5</v>
      </c>
      <c r="O1650" s="1" t="s">
        <v>80</v>
      </c>
      <c r="P1650" s="1" t="s">
        <v>52</v>
      </c>
      <c r="Q1650" s="1" t="s">
        <v>28</v>
      </c>
      <c r="R1650" s="3">
        <v>4</v>
      </c>
      <c r="S1650" s="3">
        <f t="shared" si="76"/>
        <v>2025</v>
      </c>
      <c r="T1650" s="3">
        <f t="shared" si="75"/>
        <v>11</v>
      </c>
      <c r="U1650" t="str">
        <f t="shared" si="77"/>
        <v>November</v>
      </c>
    </row>
    <row r="1651" spans="1:21" x14ac:dyDescent="0.3">
      <c r="A1651" t="s">
        <v>2980</v>
      </c>
      <c r="B1651" s="11">
        <v>45935</v>
      </c>
      <c r="C1651" t="s">
        <v>2981</v>
      </c>
      <c r="D1651" s="1" t="s">
        <v>31</v>
      </c>
      <c r="E1651" s="1" t="s">
        <v>64</v>
      </c>
      <c r="F1651" s="1" t="s">
        <v>65</v>
      </c>
      <c r="G1651" s="1" t="s">
        <v>158</v>
      </c>
      <c r="H1651" s="1" t="s">
        <v>135</v>
      </c>
      <c r="I1651" s="1" t="s">
        <v>60</v>
      </c>
      <c r="J1651" s="3">
        <v>2</v>
      </c>
      <c r="K1651" s="2">
        <v>187.83</v>
      </c>
      <c r="L1651" s="2">
        <v>0.1</v>
      </c>
      <c r="M1651" s="2">
        <v>338.09</v>
      </c>
      <c r="N1651" s="2">
        <v>32.92</v>
      </c>
      <c r="O1651" s="1" t="s">
        <v>109</v>
      </c>
      <c r="P1651" s="1" t="s">
        <v>27</v>
      </c>
      <c r="Q1651" s="1" t="s">
        <v>28</v>
      </c>
      <c r="R1651" s="3">
        <v>4</v>
      </c>
      <c r="S1651" s="3">
        <f t="shared" si="76"/>
        <v>2025</v>
      </c>
      <c r="T1651" s="3">
        <f t="shared" si="75"/>
        <v>10</v>
      </c>
      <c r="U1651" t="str">
        <f t="shared" si="77"/>
        <v>October</v>
      </c>
    </row>
    <row r="1652" spans="1:21" x14ac:dyDescent="0.3">
      <c r="A1652" t="s">
        <v>2982</v>
      </c>
      <c r="B1652" s="11">
        <v>45672</v>
      </c>
      <c r="C1652" t="s">
        <v>2167</v>
      </c>
      <c r="D1652" s="1" t="s">
        <v>76</v>
      </c>
      <c r="E1652" s="1" t="s">
        <v>64</v>
      </c>
      <c r="F1652" s="1" t="s">
        <v>65</v>
      </c>
      <c r="G1652" s="1" t="s">
        <v>195</v>
      </c>
      <c r="H1652" s="1" t="s">
        <v>85</v>
      </c>
      <c r="I1652" s="1" t="s">
        <v>86</v>
      </c>
      <c r="J1652" s="3">
        <v>2</v>
      </c>
      <c r="K1652" s="2">
        <v>125.05</v>
      </c>
      <c r="L1652" s="2">
        <v>0.1</v>
      </c>
      <c r="M1652" s="2">
        <v>225.09</v>
      </c>
      <c r="N1652" s="2">
        <v>24.66</v>
      </c>
      <c r="O1652" s="1" t="s">
        <v>109</v>
      </c>
      <c r="P1652" s="1" t="s">
        <v>52</v>
      </c>
      <c r="Q1652" s="1" t="s">
        <v>81</v>
      </c>
      <c r="R1652" s="3">
        <v>4</v>
      </c>
      <c r="S1652" s="3">
        <f t="shared" si="76"/>
        <v>2025</v>
      </c>
      <c r="T1652" s="3">
        <f t="shared" si="75"/>
        <v>1</v>
      </c>
      <c r="U1652" t="str">
        <f t="shared" si="77"/>
        <v>January</v>
      </c>
    </row>
    <row r="1653" spans="1:21" x14ac:dyDescent="0.3">
      <c r="A1653" t="s">
        <v>2983</v>
      </c>
      <c r="B1653" s="11">
        <v>45776</v>
      </c>
      <c r="C1653" t="s">
        <v>2984</v>
      </c>
      <c r="D1653" s="1" t="s">
        <v>166</v>
      </c>
      <c r="E1653" s="1" t="s">
        <v>40</v>
      </c>
      <c r="F1653" s="1" t="s">
        <v>41</v>
      </c>
      <c r="G1653" s="1" t="s">
        <v>192</v>
      </c>
      <c r="H1653" s="1" t="s">
        <v>33</v>
      </c>
      <c r="I1653" s="1" t="s">
        <v>34</v>
      </c>
      <c r="J1653" s="3">
        <v>1</v>
      </c>
      <c r="K1653" s="2">
        <v>40.68</v>
      </c>
      <c r="L1653" s="2">
        <v>0.15</v>
      </c>
      <c r="M1653" s="2">
        <v>34.58</v>
      </c>
      <c r="N1653" s="2">
        <v>4.5999999999999996</v>
      </c>
      <c r="O1653" s="1" t="s">
        <v>35</v>
      </c>
      <c r="P1653" s="1" t="s">
        <v>52</v>
      </c>
      <c r="Q1653" s="1" t="s">
        <v>28</v>
      </c>
      <c r="R1653" s="3">
        <v>4</v>
      </c>
      <c r="S1653" s="3">
        <f t="shared" si="76"/>
        <v>2025</v>
      </c>
      <c r="T1653" s="3">
        <f t="shared" si="75"/>
        <v>4</v>
      </c>
      <c r="U1653" t="str">
        <f t="shared" si="77"/>
        <v>April</v>
      </c>
    </row>
    <row r="1654" spans="1:21" x14ac:dyDescent="0.3">
      <c r="A1654" t="s">
        <v>2985</v>
      </c>
      <c r="B1654" s="11">
        <v>45760</v>
      </c>
      <c r="C1654" t="s">
        <v>2986</v>
      </c>
      <c r="D1654" s="1" t="s">
        <v>47</v>
      </c>
      <c r="E1654" s="1" t="s">
        <v>64</v>
      </c>
      <c r="F1654" s="1" t="s">
        <v>65</v>
      </c>
      <c r="G1654" s="1" t="s">
        <v>77</v>
      </c>
      <c r="H1654" s="1" t="s">
        <v>90</v>
      </c>
      <c r="I1654" s="1" t="s">
        <v>86</v>
      </c>
      <c r="J1654" s="3">
        <v>2</v>
      </c>
      <c r="K1654" s="2">
        <v>93.42</v>
      </c>
      <c r="L1654" s="2">
        <v>0.15</v>
      </c>
      <c r="M1654" s="2">
        <v>158.82</v>
      </c>
      <c r="N1654" s="2">
        <v>38.67</v>
      </c>
      <c r="O1654" s="1" t="s">
        <v>109</v>
      </c>
      <c r="P1654" s="1" t="s">
        <v>27</v>
      </c>
      <c r="Q1654" s="1" t="s">
        <v>81</v>
      </c>
      <c r="R1654" s="3">
        <v>5</v>
      </c>
      <c r="S1654" s="3">
        <f t="shared" si="76"/>
        <v>2025</v>
      </c>
      <c r="T1654" s="3">
        <f t="shared" si="75"/>
        <v>4</v>
      </c>
      <c r="U1654" t="str">
        <f t="shared" si="77"/>
        <v>April</v>
      </c>
    </row>
    <row r="1655" spans="1:21" x14ac:dyDescent="0.3">
      <c r="A1655" t="s">
        <v>2987</v>
      </c>
      <c r="B1655" s="11">
        <v>45798</v>
      </c>
      <c r="C1655" t="s">
        <v>2988</v>
      </c>
      <c r="D1655" s="1" t="s">
        <v>142</v>
      </c>
      <c r="E1655" s="1" t="s">
        <v>64</v>
      </c>
      <c r="F1655" s="1" t="s">
        <v>65</v>
      </c>
      <c r="G1655" s="1" t="s">
        <v>158</v>
      </c>
      <c r="H1655" s="1" t="s">
        <v>85</v>
      </c>
      <c r="I1655" s="1" t="s">
        <v>86</v>
      </c>
      <c r="J1655" s="3">
        <v>1</v>
      </c>
      <c r="K1655" s="2">
        <v>121.52</v>
      </c>
      <c r="L1655" s="2">
        <v>0</v>
      </c>
      <c r="M1655" s="2">
        <v>121.52</v>
      </c>
      <c r="N1655" s="2">
        <v>22.41</v>
      </c>
      <c r="O1655" s="1" t="s">
        <v>35</v>
      </c>
      <c r="P1655" s="1" t="s">
        <v>27</v>
      </c>
      <c r="Q1655" s="1" t="s">
        <v>28</v>
      </c>
      <c r="R1655" s="3">
        <v>3</v>
      </c>
      <c r="S1655" s="3">
        <f t="shared" si="76"/>
        <v>2025</v>
      </c>
      <c r="T1655" s="3">
        <f t="shared" si="75"/>
        <v>5</v>
      </c>
      <c r="U1655" t="str">
        <f t="shared" si="77"/>
        <v>May</v>
      </c>
    </row>
    <row r="1656" spans="1:21" x14ac:dyDescent="0.3">
      <c r="A1656" t="s">
        <v>2989</v>
      </c>
      <c r="B1656" s="11">
        <v>45692</v>
      </c>
      <c r="C1656" t="s">
        <v>2990</v>
      </c>
      <c r="D1656" s="1" t="s">
        <v>31</v>
      </c>
      <c r="E1656" s="1" t="s">
        <v>123</v>
      </c>
      <c r="F1656" s="1" t="s">
        <v>57</v>
      </c>
      <c r="G1656" s="1" t="s">
        <v>139</v>
      </c>
      <c r="H1656" s="1" t="s">
        <v>146</v>
      </c>
      <c r="I1656" s="1" t="s">
        <v>67</v>
      </c>
      <c r="J1656" s="3">
        <v>1</v>
      </c>
      <c r="K1656" s="2">
        <v>74.819999999999993</v>
      </c>
      <c r="L1656" s="2">
        <v>0.05</v>
      </c>
      <c r="M1656" s="2">
        <v>71.08</v>
      </c>
      <c r="N1656" s="2">
        <v>17.96</v>
      </c>
      <c r="O1656" s="1" t="s">
        <v>44</v>
      </c>
      <c r="P1656" s="1" t="s">
        <v>27</v>
      </c>
      <c r="Q1656" s="1" t="s">
        <v>81</v>
      </c>
      <c r="R1656" s="3">
        <v>3</v>
      </c>
      <c r="S1656" s="3">
        <f t="shared" si="76"/>
        <v>2025</v>
      </c>
      <c r="T1656" s="3">
        <f t="shared" si="75"/>
        <v>2</v>
      </c>
      <c r="U1656" t="str">
        <f t="shared" si="77"/>
        <v>February</v>
      </c>
    </row>
    <row r="1657" spans="1:21" x14ac:dyDescent="0.3">
      <c r="A1657" t="s">
        <v>2991</v>
      </c>
      <c r="B1657" s="11">
        <v>46006</v>
      </c>
      <c r="C1657" t="s">
        <v>2868</v>
      </c>
      <c r="D1657" s="1" t="s">
        <v>55</v>
      </c>
      <c r="E1657" s="1" t="s">
        <v>56</v>
      </c>
      <c r="F1657" s="1" t="s">
        <v>57</v>
      </c>
      <c r="G1657" s="1" t="s">
        <v>296</v>
      </c>
      <c r="H1657" s="1" t="s">
        <v>102</v>
      </c>
      <c r="I1657" s="1" t="s">
        <v>34</v>
      </c>
      <c r="J1657" s="3">
        <v>1</v>
      </c>
      <c r="K1657" s="2">
        <v>50.6</v>
      </c>
      <c r="L1657" s="2">
        <v>0.05</v>
      </c>
      <c r="M1657" s="2">
        <v>48.07</v>
      </c>
      <c r="N1657" s="2">
        <v>7.8</v>
      </c>
      <c r="O1657" s="1" t="s">
        <v>224</v>
      </c>
      <c r="P1657" s="1" t="s">
        <v>27</v>
      </c>
      <c r="Q1657" s="1" t="s">
        <v>28</v>
      </c>
      <c r="R1657" s="3">
        <v>5</v>
      </c>
      <c r="S1657" s="3">
        <f t="shared" si="76"/>
        <v>2025</v>
      </c>
      <c r="T1657" s="3">
        <f t="shared" si="75"/>
        <v>12</v>
      </c>
      <c r="U1657" t="str">
        <f t="shared" si="77"/>
        <v>December</v>
      </c>
    </row>
    <row r="1658" spans="1:21" x14ac:dyDescent="0.3">
      <c r="A1658" t="s">
        <v>2992</v>
      </c>
      <c r="B1658" s="11">
        <v>45874</v>
      </c>
      <c r="C1658" t="s">
        <v>2993</v>
      </c>
      <c r="D1658" s="1" t="s">
        <v>76</v>
      </c>
      <c r="E1658" s="1" t="s">
        <v>48</v>
      </c>
      <c r="F1658" s="1" t="s">
        <v>49</v>
      </c>
      <c r="G1658" s="1" t="s">
        <v>340</v>
      </c>
      <c r="H1658" s="1" t="s">
        <v>146</v>
      </c>
      <c r="I1658" s="1" t="s">
        <v>67</v>
      </c>
      <c r="J1658" s="3">
        <v>1</v>
      </c>
      <c r="K1658" s="2">
        <v>80.55</v>
      </c>
      <c r="L1658" s="2">
        <v>0.05</v>
      </c>
      <c r="M1658" s="2">
        <v>76.52</v>
      </c>
      <c r="N1658" s="2">
        <v>13.07</v>
      </c>
      <c r="O1658" s="1" t="s">
        <v>44</v>
      </c>
      <c r="P1658" s="1" t="s">
        <v>136</v>
      </c>
      <c r="Q1658" s="1" t="s">
        <v>28</v>
      </c>
      <c r="R1658" s="3">
        <v>5</v>
      </c>
      <c r="S1658" s="3">
        <f t="shared" si="76"/>
        <v>2025</v>
      </c>
      <c r="T1658" s="3">
        <f t="shared" si="75"/>
        <v>8</v>
      </c>
      <c r="U1658" t="str">
        <f t="shared" si="77"/>
        <v>August</v>
      </c>
    </row>
    <row r="1659" spans="1:21" x14ac:dyDescent="0.3">
      <c r="A1659" t="s">
        <v>2994</v>
      </c>
      <c r="B1659" s="11">
        <v>45777</v>
      </c>
      <c r="C1659" t="s">
        <v>426</v>
      </c>
      <c r="D1659" s="1" t="s">
        <v>166</v>
      </c>
      <c r="E1659" s="1" t="s">
        <v>40</v>
      </c>
      <c r="F1659" s="1" t="s">
        <v>41</v>
      </c>
      <c r="G1659" s="1" t="s">
        <v>270</v>
      </c>
      <c r="H1659" s="1" t="s">
        <v>66</v>
      </c>
      <c r="I1659" s="1" t="s">
        <v>67</v>
      </c>
      <c r="J1659" s="3">
        <v>1</v>
      </c>
      <c r="K1659" s="2">
        <v>52.25</v>
      </c>
      <c r="L1659" s="2">
        <v>0.15</v>
      </c>
      <c r="M1659" s="2">
        <v>44.41</v>
      </c>
      <c r="N1659" s="2">
        <v>13.52</v>
      </c>
      <c r="O1659" s="1" t="s">
        <v>224</v>
      </c>
      <c r="P1659" s="1" t="s">
        <v>27</v>
      </c>
      <c r="Q1659" s="1" t="s">
        <v>81</v>
      </c>
      <c r="R1659" s="3">
        <v>3</v>
      </c>
      <c r="S1659" s="3">
        <f t="shared" si="76"/>
        <v>2025</v>
      </c>
      <c r="T1659" s="3">
        <f t="shared" si="75"/>
        <v>4</v>
      </c>
      <c r="U1659" t="str">
        <f t="shared" si="77"/>
        <v>April</v>
      </c>
    </row>
    <row r="1660" spans="1:21" x14ac:dyDescent="0.3">
      <c r="A1660" t="s">
        <v>2995</v>
      </c>
      <c r="B1660" s="11">
        <v>45813</v>
      </c>
      <c r="C1660" t="s">
        <v>2996</v>
      </c>
      <c r="D1660" s="1" t="s">
        <v>39</v>
      </c>
      <c r="E1660" s="1" t="s">
        <v>106</v>
      </c>
      <c r="F1660" s="1" t="s">
        <v>65</v>
      </c>
      <c r="G1660" s="1" t="s">
        <v>437</v>
      </c>
      <c r="H1660" s="1" t="s">
        <v>150</v>
      </c>
      <c r="I1660" s="1" t="s">
        <v>97</v>
      </c>
      <c r="J1660" s="3">
        <v>1</v>
      </c>
      <c r="K1660" s="2">
        <v>78.33</v>
      </c>
      <c r="L1660" s="2">
        <v>0.15</v>
      </c>
      <c r="M1660" s="2">
        <v>66.58</v>
      </c>
      <c r="N1660" s="2">
        <v>12.83</v>
      </c>
      <c r="O1660" s="1" t="s">
        <v>35</v>
      </c>
      <c r="P1660" s="1" t="s">
        <v>52</v>
      </c>
      <c r="Q1660" s="1" t="s">
        <v>28</v>
      </c>
      <c r="R1660" s="3">
        <v>2</v>
      </c>
      <c r="S1660" s="3">
        <f t="shared" si="76"/>
        <v>2025</v>
      </c>
      <c r="T1660" s="3">
        <f t="shared" si="75"/>
        <v>6</v>
      </c>
      <c r="U1660" t="str">
        <f t="shared" si="77"/>
        <v>June</v>
      </c>
    </row>
    <row r="1661" spans="1:21" x14ac:dyDescent="0.3">
      <c r="A1661" t="s">
        <v>2997</v>
      </c>
      <c r="B1661" s="11">
        <v>45832</v>
      </c>
      <c r="C1661" t="s">
        <v>634</v>
      </c>
      <c r="D1661" s="1" t="s">
        <v>209</v>
      </c>
      <c r="E1661" s="1" t="s">
        <v>94</v>
      </c>
      <c r="F1661" s="1" t="s">
        <v>95</v>
      </c>
      <c r="G1661" s="1" t="s">
        <v>94</v>
      </c>
      <c r="H1661" s="1" t="s">
        <v>293</v>
      </c>
      <c r="I1661" s="1" t="s">
        <v>86</v>
      </c>
      <c r="J1661" s="3">
        <v>2</v>
      </c>
      <c r="K1661" s="2">
        <v>24.36</v>
      </c>
      <c r="L1661" s="2">
        <v>0.05</v>
      </c>
      <c r="M1661" s="2">
        <v>46.29</v>
      </c>
      <c r="N1661" s="2">
        <v>15.52</v>
      </c>
      <c r="O1661" s="1" t="s">
        <v>44</v>
      </c>
      <c r="P1661" s="1" t="s">
        <v>136</v>
      </c>
      <c r="Q1661" s="1" t="s">
        <v>36</v>
      </c>
      <c r="R1661" s="3">
        <v>4</v>
      </c>
      <c r="S1661" s="3">
        <f t="shared" si="76"/>
        <v>2025</v>
      </c>
      <c r="T1661" s="3">
        <f t="shared" si="75"/>
        <v>6</v>
      </c>
      <c r="U1661" t="str">
        <f t="shared" si="77"/>
        <v>June</v>
      </c>
    </row>
    <row r="1662" spans="1:21" x14ac:dyDescent="0.3">
      <c r="A1662" t="s">
        <v>2998</v>
      </c>
      <c r="B1662" s="11">
        <v>45892</v>
      </c>
      <c r="C1662" t="s">
        <v>345</v>
      </c>
      <c r="D1662" s="1" t="s">
        <v>209</v>
      </c>
      <c r="E1662" s="1" t="s">
        <v>56</v>
      </c>
      <c r="F1662" s="1" t="s">
        <v>57</v>
      </c>
      <c r="G1662" s="1" t="s">
        <v>279</v>
      </c>
      <c r="H1662" s="1" t="s">
        <v>293</v>
      </c>
      <c r="I1662" s="1" t="s">
        <v>86</v>
      </c>
      <c r="J1662" s="3">
        <v>1</v>
      </c>
      <c r="K1662" s="2">
        <v>26.83</v>
      </c>
      <c r="L1662" s="2">
        <v>0.1</v>
      </c>
      <c r="M1662" s="2">
        <v>24.15</v>
      </c>
      <c r="N1662" s="2">
        <v>9.65</v>
      </c>
      <c r="O1662" s="1" t="s">
        <v>44</v>
      </c>
      <c r="P1662" s="1" t="s">
        <v>27</v>
      </c>
      <c r="Q1662" s="1" t="s">
        <v>28</v>
      </c>
      <c r="R1662" s="3">
        <v>4</v>
      </c>
      <c r="S1662" s="3">
        <f t="shared" si="76"/>
        <v>2025</v>
      </c>
      <c r="T1662" s="3">
        <f t="shared" si="75"/>
        <v>8</v>
      </c>
      <c r="U1662" t="str">
        <f t="shared" si="77"/>
        <v>August</v>
      </c>
    </row>
    <row r="1663" spans="1:21" x14ac:dyDescent="0.3">
      <c r="A1663" t="s">
        <v>2999</v>
      </c>
      <c r="B1663" s="11">
        <v>45859</v>
      </c>
      <c r="C1663" t="s">
        <v>1087</v>
      </c>
      <c r="D1663" s="1" t="s">
        <v>118</v>
      </c>
      <c r="E1663" s="1" t="s">
        <v>64</v>
      </c>
      <c r="F1663" s="1" t="s">
        <v>65</v>
      </c>
      <c r="G1663" s="1" t="s">
        <v>112</v>
      </c>
      <c r="H1663" s="1" t="s">
        <v>150</v>
      </c>
      <c r="I1663" s="1" t="s">
        <v>97</v>
      </c>
      <c r="J1663" s="3">
        <v>3</v>
      </c>
      <c r="K1663" s="2">
        <v>80.94</v>
      </c>
      <c r="L1663" s="2">
        <v>0.1</v>
      </c>
      <c r="M1663" s="2">
        <v>218.53</v>
      </c>
      <c r="N1663" s="2">
        <v>71.239999999999995</v>
      </c>
      <c r="O1663" s="1" t="s">
        <v>35</v>
      </c>
      <c r="P1663" s="1" t="s">
        <v>27</v>
      </c>
      <c r="Q1663" s="1" t="s">
        <v>81</v>
      </c>
      <c r="R1663" s="3">
        <v>5</v>
      </c>
      <c r="S1663" s="3">
        <f t="shared" si="76"/>
        <v>2025</v>
      </c>
      <c r="T1663" s="3">
        <f t="shared" si="75"/>
        <v>7</v>
      </c>
      <c r="U1663" t="str">
        <f t="shared" si="77"/>
        <v>July</v>
      </c>
    </row>
    <row r="1664" spans="1:21" x14ac:dyDescent="0.3">
      <c r="A1664" t="s">
        <v>3000</v>
      </c>
      <c r="B1664" s="11">
        <v>46001</v>
      </c>
      <c r="C1664" t="s">
        <v>3001</v>
      </c>
      <c r="D1664" s="1" t="s">
        <v>122</v>
      </c>
      <c r="E1664" s="1" t="s">
        <v>64</v>
      </c>
      <c r="F1664" s="1" t="s">
        <v>65</v>
      </c>
      <c r="G1664" s="1" t="s">
        <v>213</v>
      </c>
      <c r="H1664" s="1" t="s">
        <v>51</v>
      </c>
      <c r="I1664" s="1" t="s">
        <v>34</v>
      </c>
      <c r="J1664" s="3">
        <v>3</v>
      </c>
      <c r="K1664" s="2">
        <v>136.86000000000001</v>
      </c>
      <c r="L1664" s="2">
        <v>0.15</v>
      </c>
      <c r="M1664" s="2">
        <v>348.99</v>
      </c>
      <c r="N1664" s="2">
        <v>59.86</v>
      </c>
      <c r="O1664" s="1" t="s">
        <v>80</v>
      </c>
      <c r="P1664" s="1" t="s">
        <v>27</v>
      </c>
      <c r="Q1664" s="1" t="s">
        <v>28</v>
      </c>
      <c r="R1664" s="3">
        <v>2</v>
      </c>
      <c r="S1664" s="3">
        <f t="shared" si="76"/>
        <v>2025</v>
      </c>
      <c r="T1664" s="3">
        <f t="shared" si="75"/>
        <v>12</v>
      </c>
      <c r="U1664" t="str">
        <f t="shared" si="77"/>
        <v>December</v>
      </c>
    </row>
    <row r="1665" spans="1:21" x14ac:dyDescent="0.3">
      <c r="A1665" t="s">
        <v>3002</v>
      </c>
      <c r="B1665" s="11">
        <v>45852</v>
      </c>
      <c r="C1665" t="s">
        <v>3003</v>
      </c>
      <c r="D1665" s="1" t="s">
        <v>260</v>
      </c>
      <c r="E1665" s="1" t="s">
        <v>40</v>
      </c>
      <c r="F1665" s="1" t="s">
        <v>41</v>
      </c>
      <c r="G1665" s="1" t="s">
        <v>192</v>
      </c>
      <c r="H1665" s="1" t="s">
        <v>102</v>
      </c>
      <c r="I1665" s="1" t="s">
        <v>34</v>
      </c>
      <c r="J1665" s="3">
        <v>3</v>
      </c>
      <c r="K1665" s="2">
        <v>50.65</v>
      </c>
      <c r="L1665" s="2">
        <v>0.05</v>
      </c>
      <c r="M1665" s="2">
        <v>144.35</v>
      </c>
      <c r="N1665" s="2">
        <v>33.020000000000003</v>
      </c>
      <c r="O1665" s="1" t="s">
        <v>35</v>
      </c>
      <c r="P1665" s="1" t="s">
        <v>136</v>
      </c>
      <c r="Q1665" s="1" t="s">
        <v>28</v>
      </c>
      <c r="R1665" s="3">
        <v>4</v>
      </c>
      <c r="S1665" s="3">
        <f t="shared" si="76"/>
        <v>2025</v>
      </c>
      <c r="T1665" s="3">
        <f t="shared" si="75"/>
        <v>7</v>
      </c>
      <c r="U1665" t="str">
        <f t="shared" si="77"/>
        <v>July</v>
      </c>
    </row>
    <row r="1666" spans="1:21" x14ac:dyDescent="0.3">
      <c r="A1666" t="s">
        <v>3004</v>
      </c>
      <c r="B1666" s="11">
        <v>46020</v>
      </c>
      <c r="C1666" t="s">
        <v>3005</v>
      </c>
      <c r="D1666" s="1" t="s">
        <v>133</v>
      </c>
      <c r="E1666" s="1" t="s">
        <v>64</v>
      </c>
      <c r="F1666" s="1" t="s">
        <v>65</v>
      </c>
      <c r="G1666" s="1" t="s">
        <v>195</v>
      </c>
      <c r="H1666" s="1" t="s">
        <v>167</v>
      </c>
      <c r="I1666" s="1" t="s">
        <v>67</v>
      </c>
      <c r="J1666" s="3">
        <v>3</v>
      </c>
      <c r="K1666" s="2">
        <v>60.38</v>
      </c>
      <c r="L1666" s="2">
        <v>0.15</v>
      </c>
      <c r="M1666" s="2">
        <v>153.97999999999999</v>
      </c>
      <c r="N1666" s="2">
        <v>34.07</v>
      </c>
      <c r="O1666" s="1" t="s">
        <v>44</v>
      </c>
      <c r="P1666" s="1" t="s">
        <v>27</v>
      </c>
      <c r="Q1666" s="1" t="s">
        <v>28</v>
      </c>
      <c r="R1666" s="3">
        <v>5</v>
      </c>
      <c r="S1666" s="3">
        <f t="shared" si="76"/>
        <v>2025</v>
      </c>
      <c r="T1666" s="3">
        <f t="shared" ref="T1666:T1729" si="78">MONTH(B1666)</f>
        <v>12</v>
      </c>
      <c r="U1666" t="str">
        <f t="shared" si="77"/>
        <v>December</v>
      </c>
    </row>
    <row r="1667" spans="1:21" x14ac:dyDescent="0.3">
      <c r="A1667" t="s">
        <v>3006</v>
      </c>
      <c r="B1667" s="11">
        <v>45983</v>
      </c>
      <c r="C1667" t="s">
        <v>3007</v>
      </c>
      <c r="D1667" s="1" t="s">
        <v>93</v>
      </c>
      <c r="E1667" s="1" t="s">
        <v>71</v>
      </c>
      <c r="F1667" s="1" t="s">
        <v>72</v>
      </c>
      <c r="G1667" s="1" t="s">
        <v>368</v>
      </c>
      <c r="H1667" s="1" t="s">
        <v>293</v>
      </c>
      <c r="I1667" s="1" t="s">
        <v>86</v>
      </c>
      <c r="J1667" s="3">
        <v>3</v>
      </c>
      <c r="K1667" s="2">
        <v>25.56</v>
      </c>
      <c r="L1667" s="2">
        <v>0.25</v>
      </c>
      <c r="M1667" s="2">
        <v>57.52</v>
      </c>
      <c r="N1667" s="2">
        <v>22.33</v>
      </c>
      <c r="O1667" s="1" t="s">
        <v>35</v>
      </c>
      <c r="P1667" s="1" t="s">
        <v>27</v>
      </c>
      <c r="Q1667" s="1" t="s">
        <v>81</v>
      </c>
      <c r="R1667" s="3">
        <v>5</v>
      </c>
      <c r="S1667" s="3">
        <f t="shared" ref="S1667:S1730" si="79">YEAR(B1667)</f>
        <v>2025</v>
      </c>
      <c r="T1667" s="3">
        <f t="shared" si="78"/>
        <v>11</v>
      </c>
      <c r="U1667" t="str">
        <f t="shared" ref="U1667:U1730" si="80">TEXT(B1667,"mmmm")</f>
        <v>November</v>
      </c>
    </row>
    <row r="1668" spans="1:21" x14ac:dyDescent="0.3">
      <c r="A1668" t="s">
        <v>3008</v>
      </c>
      <c r="B1668" s="11">
        <v>45739</v>
      </c>
      <c r="C1668" t="s">
        <v>3009</v>
      </c>
      <c r="D1668" s="1" t="s">
        <v>84</v>
      </c>
      <c r="E1668" s="1" t="s">
        <v>40</v>
      </c>
      <c r="F1668" s="1" t="s">
        <v>41</v>
      </c>
      <c r="G1668" s="1" t="s">
        <v>343</v>
      </c>
      <c r="H1668" s="1" t="s">
        <v>150</v>
      </c>
      <c r="I1668" s="1" t="s">
        <v>97</v>
      </c>
      <c r="J1668" s="3">
        <v>2</v>
      </c>
      <c r="K1668" s="2">
        <v>80.13</v>
      </c>
      <c r="L1668" s="2">
        <v>0.2</v>
      </c>
      <c r="M1668" s="2">
        <v>128.21</v>
      </c>
      <c r="N1668" s="2">
        <v>28.1</v>
      </c>
      <c r="O1668" s="1" t="s">
        <v>44</v>
      </c>
      <c r="P1668" s="1" t="s">
        <v>52</v>
      </c>
      <c r="Q1668" s="1" t="s">
        <v>36</v>
      </c>
      <c r="R1668" s="3">
        <v>4</v>
      </c>
      <c r="S1668" s="3">
        <f t="shared" si="79"/>
        <v>2025</v>
      </c>
      <c r="T1668" s="3">
        <f t="shared" si="78"/>
        <v>3</v>
      </c>
      <c r="U1668" t="str">
        <f t="shared" si="80"/>
        <v>March</v>
      </c>
    </row>
    <row r="1669" spans="1:21" x14ac:dyDescent="0.3">
      <c r="A1669" t="s">
        <v>3010</v>
      </c>
      <c r="B1669" s="11">
        <v>46004</v>
      </c>
      <c r="C1669" t="s">
        <v>3011</v>
      </c>
      <c r="D1669" s="1" t="s">
        <v>105</v>
      </c>
      <c r="E1669" s="1" t="s">
        <v>64</v>
      </c>
      <c r="F1669" s="1" t="s">
        <v>65</v>
      </c>
      <c r="G1669" s="1" t="s">
        <v>77</v>
      </c>
      <c r="H1669" s="1" t="s">
        <v>108</v>
      </c>
      <c r="I1669" s="1" t="s">
        <v>86</v>
      </c>
      <c r="J1669" s="3">
        <v>2</v>
      </c>
      <c r="K1669" s="2">
        <v>158.78</v>
      </c>
      <c r="L1669" s="2">
        <v>0.05</v>
      </c>
      <c r="M1669" s="2">
        <v>301.68</v>
      </c>
      <c r="N1669" s="2">
        <v>52.7</v>
      </c>
      <c r="O1669" s="1" t="s">
        <v>44</v>
      </c>
      <c r="P1669" s="1" t="s">
        <v>27</v>
      </c>
      <c r="Q1669" s="1" t="s">
        <v>28</v>
      </c>
      <c r="R1669" s="3">
        <v>5</v>
      </c>
      <c r="S1669" s="3">
        <f t="shared" si="79"/>
        <v>2025</v>
      </c>
      <c r="T1669" s="3">
        <f t="shared" si="78"/>
        <v>12</v>
      </c>
      <c r="U1669" t="str">
        <f t="shared" si="80"/>
        <v>December</v>
      </c>
    </row>
    <row r="1670" spans="1:21" x14ac:dyDescent="0.3">
      <c r="A1670" t="s">
        <v>3012</v>
      </c>
      <c r="B1670" s="11">
        <v>45703</v>
      </c>
      <c r="C1670" t="s">
        <v>2647</v>
      </c>
      <c r="D1670" s="1" t="s">
        <v>209</v>
      </c>
      <c r="E1670" s="1" t="s">
        <v>21</v>
      </c>
      <c r="F1670" s="1" t="s">
        <v>22</v>
      </c>
      <c r="G1670" s="1" t="s">
        <v>23</v>
      </c>
      <c r="H1670" s="1" t="s">
        <v>33</v>
      </c>
      <c r="I1670" s="1" t="s">
        <v>34</v>
      </c>
      <c r="J1670" s="3">
        <v>1</v>
      </c>
      <c r="K1670" s="2">
        <v>39.229999999999997</v>
      </c>
      <c r="L1670" s="2">
        <v>0.05</v>
      </c>
      <c r="M1670" s="2">
        <v>37.270000000000003</v>
      </c>
      <c r="N1670" s="2">
        <v>7.08</v>
      </c>
      <c r="O1670" s="1" t="s">
        <v>35</v>
      </c>
      <c r="P1670" s="1" t="s">
        <v>52</v>
      </c>
      <c r="Q1670" s="1" t="s">
        <v>36</v>
      </c>
      <c r="R1670" s="3">
        <v>4</v>
      </c>
      <c r="S1670" s="3">
        <f t="shared" si="79"/>
        <v>2025</v>
      </c>
      <c r="T1670" s="3">
        <f t="shared" si="78"/>
        <v>2</v>
      </c>
      <c r="U1670" t="str">
        <f t="shared" si="80"/>
        <v>February</v>
      </c>
    </row>
    <row r="1671" spans="1:21" x14ac:dyDescent="0.3">
      <c r="A1671" t="s">
        <v>3013</v>
      </c>
      <c r="B1671" s="11">
        <v>45973</v>
      </c>
      <c r="C1671" t="s">
        <v>3014</v>
      </c>
      <c r="D1671" s="1" t="s">
        <v>89</v>
      </c>
      <c r="E1671" s="1" t="s">
        <v>71</v>
      </c>
      <c r="F1671" s="1" t="s">
        <v>72</v>
      </c>
      <c r="G1671" s="1" t="s">
        <v>119</v>
      </c>
      <c r="H1671" s="1" t="s">
        <v>90</v>
      </c>
      <c r="I1671" s="1" t="s">
        <v>86</v>
      </c>
      <c r="J1671" s="3">
        <v>1</v>
      </c>
      <c r="K1671" s="2">
        <v>107.82</v>
      </c>
      <c r="L1671" s="2">
        <v>0.1</v>
      </c>
      <c r="M1671" s="2">
        <v>97.04</v>
      </c>
      <c r="N1671" s="2">
        <v>22.55</v>
      </c>
      <c r="O1671" s="1" t="s">
        <v>35</v>
      </c>
      <c r="P1671" s="1" t="s">
        <v>136</v>
      </c>
      <c r="Q1671" s="1" t="s">
        <v>28</v>
      </c>
      <c r="R1671" s="3">
        <v>4</v>
      </c>
      <c r="S1671" s="3">
        <f t="shared" si="79"/>
        <v>2025</v>
      </c>
      <c r="T1671" s="3">
        <f t="shared" si="78"/>
        <v>11</v>
      </c>
      <c r="U1671" t="str">
        <f t="shared" si="80"/>
        <v>November</v>
      </c>
    </row>
    <row r="1672" spans="1:21" x14ac:dyDescent="0.3">
      <c r="A1672" t="s">
        <v>3015</v>
      </c>
      <c r="B1672" s="11">
        <v>45806</v>
      </c>
      <c r="C1672" t="s">
        <v>3016</v>
      </c>
      <c r="D1672" s="1" t="s">
        <v>260</v>
      </c>
      <c r="E1672" s="1" t="s">
        <v>100</v>
      </c>
      <c r="F1672" s="1" t="s">
        <v>57</v>
      </c>
      <c r="G1672" s="1" t="s">
        <v>221</v>
      </c>
      <c r="H1672" s="1" t="s">
        <v>85</v>
      </c>
      <c r="I1672" s="1" t="s">
        <v>86</v>
      </c>
      <c r="J1672" s="3">
        <v>1</v>
      </c>
      <c r="K1672" s="2">
        <v>134.46</v>
      </c>
      <c r="L1672" s="2">
        <v>0.2</v>
      </c>
      <c r="M1672" s="2">
        <v>107.57</v>
      </c>
      <c r="N1672" s="2">
        <v>19.75</v>
      </c>
      <c r="O1672" s="1" t="s">
        <v>109</v>
      </c>
      <c r="P1672" s="1" t="s">
        <v>27</v>
      </c>
      <c r="Q1672" s="1" t="s">
        <v>28</v>
      </c>
      <c r="R1672" s="3">
        <v>2</v>
      </c>
      <c r="S1672" s="3">
        <f t="shared" si="79"/>
        <v>2025</v>
      </c>
      <c r="T1672" s="3">
        <f t="shared" si="78"/>
        <v>5</v>
      </c>
      <c r="U1672" t="str">
        <f t="shared" si="80"/>
        <v>May</v>
      </c>
    </row>
    <row r="1673" spans="1:21" x14ac:dyDescent="0.3">
      <c r="A1673" t="s">
        <v>3017</v>
      </c>
      <c r="B1673" s="11">
        <v>45991</v>
      </c>
      <c r="C1673" t="s">
        <v>3018</v>
      </c>
      <c r="D1673" s="1" t="s">
        <v>201</v>
      </c>
      <c r="E1673" s="1" t="s">
        <v>21</v>
      </c>
      <c r="F1673" s="1" t="s">
        <v>22</v>
      </c>
      <c r="G1673" s="1" t="s">
        <v>227</v>
      </c>
      <c r="H1673" s="1" t="s">
        <v>66</v>
      </c>
      <c r="I1673" s="1" t="s">
        <v>67</v>
      </c>
      <c r="J1673" s="3">
        <v>2</v>
      </c>
      <c r="K1673" s="2">
        <v>55.58</v>
      </c>
      <c r="L1673" s="2">
        <v>0</v>
      </c>
      <c r="M1673" s="2">
        <v>111.15</v>
      </c>
      <c r="N1673" s="2">
        <v>35.33</v>
      </c>
      <c r="O1673" s="1" t="s">
        <v>35</v>
      </c>
      <c r="P1673" s="1" t="s">
        <v>52</v>
      </c>
      <c r="Q1673" s="1" t="s">
        <v>28</v>
      </c>
      <c r="R1673" s="3">
        <v>4</v>
      </c>
      <c r="S1673" s="3">
        <f t="shared" si="79"/>
        <v>2025</v>
      </c>
      <c r="T1673" s="3">
        <f t="shared" si="78"/>
        <v>11</v>
      </c>
      <c r="U1673" t="str">
        <f t="shared" si="80"/>
        <v>November</v>
      </c>
    </row>
    <row r="1674" spans="1:21" x14ac:dyDescent="0.3">
      <c r="A1674" t="s">
        <v>3019</v>
      </c>
      <c r="B1674" s="11">
        <v>45988</v>
      </c>
      <c r="C1674" t="s">
        <v>3020</v>
      </c>
      <c r="D1674" s="1" t="s">
        <v>20</v>
      </c>
      <c r="E1674" s="1" t="s">
        <v>100</v>
      </c>
      <c r="F1674" s="1" t="s">
        <v>57</v>
      </c>
      <c r="G1674" s="1" t="s">
        <v>101</v>
      </c>
      <c r="H1674" s="1" t="s">
        <v>51</v>
      </c>
      <c r="I1674" s="1" t="s">
        <v>34</v>
      </c>
      <c r="J1674" s="3">
        <v>1</v>
      </c>
      <c r="K1674" s="2">
        <v>149.66999999999999</v>
      </c>
      <c r="L1674" s="2">
        <v>0.2</v>
      </c>
      <c r="M1674" s="2">
        <v>119.74</v>
      </c>
      <c r="N1674" s="2">
        <v>17.170000000000002</v>
      </c>
      <c r="O1674" s="1" t="s">
        <v>109</v>
      </c>
      <c r="P1674" s="1" t="s">
        <v>136</v>
      </c>
      <c r="Q1674" s="1" t="s">
        <v>36</v>
      </c>
      <c r="R1674" s="3">
        <v>3</v>
      </c>
      <c r="S1674" s="3">
        <f t="shared" si="79"/>
        <v>2025</v>
      </c>
      <c r="T1674" s="3">
        <f t="shared" si="78"/>
        <v>11</v>
      </c>
      <c r="U1674" t="str">
        <f t="shared" si="80"/>
        <v>November</v>
      </c>
    </row>
    <row r="1675" spans="1:21" x14ac:dyDescent="0.3">
      <c r="A1675" t="s">
        <v>3021</v>
      </c>
      <c r="B1675" s="11">
        <v>45970</v>
      </c>
      <c r="C1675" t="s">
        <v>3022</v>
      </c>
      <c r="D1675" s="1" t="s">
        <v>84</v>
      </c>
      <c r="E1675" s="1" t="s">
        <v>40</v>
      </c>
      <c r="F1675" s="1" t="s">
        <v>41</v>
      </c>
      <c r="G1675" s="1" t="s">
        <v>270</v>
      </c>
      <c r="H1675" s="1" t="s">
        <v>159</v>
      </c>
      <c r="I1675" s="1" t="s">
        <v>97</v>
      </c>
      <c r="J1675" s="3">
        <v>1</v>
      </c>
      <c r="K1675" s="2">
        <v>31.9</v>
      </c>
      <c r="L1675" s="2">
        <v>0.15</v>
      </c>
      <c r="M1675" s="2">
        <v>27.11</v>
      </c>
      <c r="N1675" s="2">
        <v>7.89</v>
      </c>
      <c r="O1675" s="1" t="s">
        <v>26</v>
      </c>
      <c r="P1675" s="1" t="s">
        <v>52</v>
      </c>
      <c r="Q1675" s="1" t="s">
        <v>28</v>
      </c>
      <c r="R1675" s="3">
        <v>4</v>
      </c>
      <c r="S1675" s="3">
        <f t="shared" si="79"/>
        <v>2025</v>
      </c>
      <c r="T1675" s="3">
        <f t="shared" si="78"/>
        <v>11</v>
      </c>
      <c r="U1675" t="str">
        <f t="shared" si="80"/>
        <v>November</v>
      </c>
    </row>
    <row r="1676" spans="1:21" x14ac:dyDescent="0.3">
      <c r="A1676" t="s">
        <v>3023</v>
      </c>
      <c r="B1676" s="11">
        <v>45965</v>
      </c>
      <c r="C1676" t="s">
        <v>3024</v>
      </c>
      <c r="D1676" s="1" t="s">
        <v>89</v>
      </c>
      <c r="E1676" s="1" t="s">
        <v>100</v>
      </c>
      <c r="F1676" s="1" t="s">
        <v>57</v>
      </c>
      <c r="G1676" s="1" t="s">
        <v>130</v>
      </c>
      <c r="H1676" s="1" t="s">
        <v>59</v>
      </c>
      <c r="I1676" s="1" t="s">
        <v>60</v>
      </c>
      <c r="J1676" s="3">
        <v>1</v>
      </c>
      <c r="K1676" s="2">
        <v>44.23</v>
      </c>
      <c r="L1676" s="2">
        <v>0</v>
      </c>
      <c r="M1676" s="2">
        <v>44.23</v>
      </c>
      <c r="N1676" s="2">
        <v>10.66</v>
      </c>
      <c r="O1676" s="1" t="s">
        <v>80</v>
      </c>
      <c r="P1676" s="1" t="s">
        <v>52</v>
      </c>
      <c r="Q1676" s="1" t="s">
        <v>81</v>
      </c>
      <c r="R1676" s="3">
        <v>5</v>
      </c>
      <c r="S1676" s="3">
        <f t="shared" si="79"/>
        <v>2025</v>
      </c>
      <c r="T1676" s="3">
        <f t="shared" si="78"/>
        <v>11</v>
      </c>
      <c r="U1676" t="str">
        <f t="shared" si="80"/>
        <v>November</v>
      </c>
    </row>
    <row r="1677" spans="1:21" x14ac:dyDescent="0.3">
      <c r="A1677" t="s">
        <v>3025</v>
      </c>
      <c r="B1677" s="11">
        <v>45777</v>
      </c>
      <c r="C1677" t="s">
        <v>763</v>
      </c>
      <c r="D1677" s="1" t="s">
        <v>153</v>
      </c>
      <c r="E1677" s="1" t="s">
        <v>56</v>
      </c>
      <c r="F1677" s="1" t="s">
        <v>57</v>
      </c>
      <c r="G1677" s="1" t="s">
        <v>279</v>
      </c>
      <c r="H1677" s="1" t="s">
        <v>159</v>
      </c>
      <c r="I1677" s="1" t="s">
        <v>97</v>
      </c>
      <c r="J1677" s="3">
        <v>4</v>
      </c>
      <c r="K1677" s="2">
        <v>32.29</v>
      </c>
      <c r="L1677" s="2">
        <v>0.15</v>
      </c>
      <c r="M1677" s="2">
        <v>109.8</v>
      </c>
      <c r="N1677" s="2">
        <v>40.479999999999997</v>
      </c>
      <c r="O1677" s="1" t="s">
        <v>80</v>
      </c>
      <c r="P1677" s="1" t="s">
        <v>136</v>
      </c>
      <c r="Q1677" s="1" t="s">
        <v>36</v>
      </c>
      <c r="R1677" s="3">
        <v>5</v>
      </c>
      <c r="S1677" s="3">
        <f t="shared" si="79"/>
        <v>2025</v>
      </c>
      <c r="T1677" s="3">
        <f t="shared" si="78"/>
        <v>4</v>
      </c>
      <c r="U1677" t="str">
        <f t="shared" si="80"/>
        <v>April</v>
      </c>
    </row>
    <row r="1678" spans="1:21" x14ac:dyDescent="0.3">
      <c r="A1678" t="s">
        <v>3026</v>
      </c>
      <c r="B1678" s="11">
        <v>45689</v>
      </c>
      <c r="C1678" t="s">
        <v>3027</v>
      </c>
      <c r="D1678" s="1" t="s">
        <v>133</v>
      </c>
      <c r="E1678" s="1" t="s">
        <v>48</v>
      </c>
      <c r="F1678" s="1" t="s">
        <v>49</v>
      </c>
      <c r="G1678" s="1" t="s">
        <v>340</v>
      </c>
      <c r="H1678" s="1" t="s">
        <v>146</v>
      </c>
      <c r="I1678" s="1" t="s">
        <v>67</v>
      </c>
      <c r="J1678" s="3">
        <v>2</v>
      </c>
      <c r="K1678" s="2">
        <v>85.27</v>
      </c>
      <c r="L1678" s="2">
        <v>0.05</v>
      </c>
      <c r="M1678" s="2">
        <v>162.02000000000001</v>
      </c>
      <c r="N1678" s="2">
        <v>32</v>
      </c>
      <c r="O1678" s="1" t="s">
        <v>44</v>
      </c>
      <c r="P1678" s="1" t="s">
        <v>27</v>
      </c>
      <c r="Q1678" s="1" t="s">
        <v>28</v>
      </c>
      <c r="R1678" s="3">
        <v>5</v>
      </c>
      <c r="S1678" s="3">
        <f t="shared" si="79"/>
        <v>2025</v>
      </c>
      <c r="T1678" s="3">
        <f t="shared" si="78"/>
        <v>2</v>
      </c>
      <c r="U1678" t="str">
        <f t="shared" si="80"/>
        <v>February</v>
      </c>
    </row>
    <row r="1679" spans="1:21" x14ac:dyDescent="0.3">
      <c r="A1679" t="s">
        <v>3028</v>
      </c>
      <c r="B1679" s="11">
        <v>45815</v>
      </c>
      <c r="C1679" t="s">
        <v>1228</v>
      </c>
      <c r="D1679" s="1" t="s">
        <v>63</v>
      </c>
      <c r="E1679" s="1" t="s">
        <v>40</v>
      </c>
      <c r="F1679" s="1" t="s">
        <v>41</v>
      </c>
      <c r="G1679" s="1" t="s">
        <v>42</v>
      </c>
      <c r="H1679" s="1" t="s">
        <v>102</v>
      </c>
      <c r="I1679" s="1" t="s">
        <v>34</v>
      </c>
      <c r="J1679" s="3">
        <v>3</v>
      </c>
      <c r="K1679" s="2">
        <v>52.71</v>
      </c>
      <c r="L1679" s="2">
        <v>0.1</v>
      </c>
      <c r="M1679" s="2">
        <v>142.31</v>
      </c>
      <c r="N1679" s="2">
        <v>30.37</v>
      </c>
      <c r="O1679" s="1" t="s">
        <v>109</v>
      </c>
      <c r="P1679" s="1" t="s">
        <v>27</v>
      </c>
      <c r="Q1679" s="1" t="s">
        <v>81</v>
      </c>
      <c r="R1679" s="3">
        <v>4</v>
      </c>
      <c r="S1679" s="3">
        <f t="shared" si="79"/>
        <v>2025</v>
      </c>
      <c r="T1679" s="3">
        <f t="shared" si="78"/>
        <v>6</v>
      </c>
      <c r="U1679" t="str">
        <f t="shared" si="80"/>
        <v>June</v>
      </c>
    </row>
    <row r="1680" spans="1:21" x14ac:dyDescent="0.3">
      <c r="A1680" t="s">
        <v>3029</v>
      </c>
      <c r="B1680" s="11">
        <v>45725</v>
      </c>
      <c r="C1680" t="s">
        <v>191</v>
      </c>
      <c r="D1680" s="1" t="s">
        <v>63</v>
      </c>
      <c r="E1680" s="1" t="s">
        <v>123</v>
      </c>
      <c r="F1680" s="1" t="s">
        <v>57</v>
      </c>
      <c r="G1680" s="1" t="s">
        <v>124</v>
      </c>
      <c r="H1680" s="1" t="s">
        <v>102</v>
      </c>
      <c r="I1680" s="1" t="s">
        <v>34</v>
      </c>
      <c r="J1680" s="3">
        <v>2</v>
      </c>
      <c r="K1680" s="2">
        <v>53.81</v>
      </c>
      <c r="L1680" s="2">
        <v>0.05</v>
      </c>
      <c r="M1680" s="2">
        <v>102.24</v>
      </c>
      <c r="N1680" s="2">
        <v>22.53</v>
      </c>
      <c r="O1680" s="1" t="s">
        <v>35</v>
      </c>
      <c r="P1680" s="1" t="s">
        <v>27</v>
      </c>
      <c r="Q1680" s="1" t="s">
        <v>28</v>
      </c>
      <c r="R1680" s="3">
        <v>3</v>
      </c>
      <c r="S1680" s="3">
        <f t="shared" si="79"/>
        <v>2025</v>
      </c>
      <c r="T1680" s="3">
        <f t="shared" si="78"/>
        <v>3</v>
      </c>
      <c r="U1680" t="str">
        <f t="shared" si="80"/>
        <v>March</v>
      </c>
    </row>
    <row r="1681" spans="1:21" x14ac:dyDescent="0.3">
      <c r="A1681" t="s">
        <v>3030</v>
      </c>
      <c r="B1681" s="11">
        <v>45929</v>
      </c>
      <c r="C1681" t="s">
        <v>1316</v>
      </c>
      <c r="D1681" s="1" t="s">
        <v>70</v>
      </c>
      <c r="E1681" s="1" t="s">
        <v>64</v>
      </c>
      <c r="F1681" s="1" t="s">
        <v>65</v>
      </c>
      <c r="G1681" s="1" t="s">
        <v>213</v>
      </c>
      <c r="H1681" s="1" t="s">
        <v>159</v>
      </c>
      <c r="I1681" s="1" t="s">
        <v>97</v>
      </c>
      <c r="J1681" s="3">
        <v>1</v>
      </c>
      <c r="K1681" s="2">
        <v>28.66</v>
      </c>
      <c r="L1681" s="2">
        <v>0.15</v>
      </c>
      <c r="M1681" s="2">
        <v>24.36</v>
      </c>
      <c r="N1681" s="2">
        <v>7.1</v>
      </c>
      <c r="O1681" s="1" t="s">
        <v>35</v>
      </c>
      <c r="P1681" s="1" t="s">
        <v>27</v>
      </c>
      <c r="Q1681" s="1" t="s">
        <v>28</v>
      </c>
      <c r="R1681" s="3">
        <v>5</v>
      </c>
      <c r="S1681" s="3">
        <f t="shared" si="79"/>
        <v>2025</v>
      </c>
      <c r="T1681" s="3">
        <f t="shared" si="78"/>
        <v>9</v>
      </c>
      <c r="U1681" t="str">
        <f t="shared" si="80"/>
        <v>September</v>
      </c>
    </row>
    <row r="1682" spans="1:21" x14ac:dyDescent="0.3">
      <c r="A1682" t="s">
        <v>3031</v>
      </c>
      <c r="B1682" s="11">
        <v>45793</v>
      </c>
      <c r="C1682" t="s">
        <v>3032</v>
      </c>
      <c r="D1682" s="1" t="s">
        <v>157</v>
      </c>
      <c r="E1682" s="1" t="s">
        <v>123</v>
      </c>
      <c r="F1682" s="1" t="s">
        <v>57</v>
      </c>
      <c r="G1682" s="1" t="s">
        <v>337</v>
      </c>
      <c r="H1682" s="1" t="s">
        <v>85</v>
      </c>
      <c r="I1682" s="1" t="s">
        <v>86</v>
      </c>
      <c r="J1682" s="3">
        <v>2</v>
      </c>
      <c r="K1682" s="2">
        <v>134.22999999999999</v>
      </c>
      <c r="L1682" s="2">
        <v>0</v>
      </c>
      <c r="M1682" s="2">
        <v>268.45999999999998</v>
      </c>
      <c r="N1682" s="2">
        <v>48.8</v>
      </c>
      <c r="O1682" s="1" t="s">
        <v>26</v>
      </c>
      <c r="P1682" s="1" t="s">
        <v>27</v>
      </c>
      <c r="Q1682" s="1" t="s">
        <v>28</v>
      </c>
      <c r="R1682" s="3">
        <v>5</v>
      </c>
      <c r="S1682" s="3">
        <f t="shared" si="79"/>
        <v>2025</v>
      </c>
      <c r="T1682" s="3">
        <f t="shared" si="78"/>
        <v>5</v>
      </c>
      <c r="U1682" t="str">
        <f t="shared" si="80"/>
        <v>May</v>
      </c>
    </row>
    <row r="1683" spans="1:21" x14ac:dyDescent="0.3">
      <c r="A1683" t="s">
        <v>3033</v>
      </c>
      <c r="B1683" s="11">
        <v>46016</v>
      </c>
      <c r="C1683" t="s">
        <v>3034</v>
      </c>
      <c r="D1683" s="1" t="s">
        <v>76</v>
      </c>
      <c r="E1683" s="1" t="s">
        <v>40</v>
      </c>
      <c r="F1683" s="1" t="s">
        <v>41</v>
      </c>
      <c r="G1683" s="1" t="s">
        <v>216</v>
      </c>
      <c r="H1683" s="1" t="s">
        <v>167</v>
      </c>
      <c r="I1683" s="1" t="s">
        <v>67</v>
      </c>
      <c r="J1683" s="3">
        <v>1</v>
      </c>
      <c r="K1683" s="2">
        <v>63.6</v>
      </c>
      <c r="L1683" s="2">
        <v>0.05</v>
      </c>
      <c r="M1683" s="2">
        <v>60.42</v>
      </c>
      <c r="N1683" s="2">
        <v>19.62</v>
      </c>
      <c r="O1683" s="1" t="s">
        <v>26</v>
      </c>
      <c r="P1683" s="1" t="s">
        <v>27</v>
      </c>
      <c r="Q1683" s="1" t="s">
        <v>28</v>
      </c>
      <c r="R1683" s="3">
        <v>5</v>
      </c>
      <c r="S1683" s="3">
        <f t="shared" si="79"/>
        <v>2025</v>
      </c>
      <c r="T1683" s="3">
        <f t="shared" si="78"/>
        <v>12</v>
      </c>
      <c r="U1683" t="str">
        <f t="shared" si="80"/>
        <v>December</v>
      </c>
    </row>
    <row r="1684" spans="1:21" x14ac:dyDescent="0.3">
      <c r="A1684" t="s">
        <v>3035</v>
      </c>
      <c r="B1684" s="11">
        <v>45908</v>
      </c>
      <c r="C1684" t="s">
        <v>361</v>
      </c>
      <c r="D1684" s="1" t="s">
        <v>292</v>
      </c>
      <c r="E1684" s="1" t="s">
        <v>64</v>
      </c>
      <c r="F1684" s="1" t="s">
        <v>65</v>
      </c>
      <c r="G1684" s="1" t="s">
        <v>195</v>
      </c>
      <c r="H1684" s="1" t="s">
        <v>90</v>
      </c>
      <c r="I1684" s="1" t="s">
        <v>86</v>
      </c>
      <c r="J1684" s="3">
        <v>1</v>
      </c>
      <c r="K1684" s="2">
        <v>99.19</v>
      </c>
      <c r="L1684" s="2">
        <v>0.1</v>
      </c>
      <c r="M1684" s="2">
        <v>89.27</v>
      </c>
      <c r="N1684" s="2">
        <v>22.45</v>
      </c>
      <c r="O1684" s="1" t="s">
        <v>44</v>
      </c>
      <c r="P1684" s="1" t="s">
        <v>136</v>
      </c>
      <c r="Q1684" s="1" t="s">
        <v>28</v>
      </c>
      <c r="R1684" s="3">
        <v>4</v>
      </c>
      <c r="S1684" s="3">
        <f t="shared" si="79"/>
        <v>2025</v>
      </c>
      <c r="T1684" s="3">
        <f t="shared" si="78"/>
        <v>9</v>
      </c>
      <c r="U1684" t="str">
        <f t="shared" si="80"/>
        <v>September</v>
      </c>
    </row>
    <row r="1685" spans="1:21" x14ac:dyDescent="0.3">
      <c r="A1685" t="s">
        <v>3036</v>
      </c>
      <c r="B1685" s="11">
        <v>45975</v>
      </c>
      <c r="C1685" t="s">
        <v>3037</v>
      </c>
      <c r="D1685" s="1" t="s">
        <v>20</v>
      </c>
      <c r="E1685" s="1" t="s">
        <v>94</v>
      </c>
      <c r="F1685" s="1" t="s">
        <v>95</v>
      </c>
      <c r="G1685" s="1" t="s">
        <v>94</v>
      </c>
      <c r="H1685" s="1" t="s">
        <v>293</v>
      </c>
      <c r="I1685" s="1" t="s">
        <v>86</v>
      </c>
      <c r="J1685" s="3">
        <v>2</v>
      </c>
      <c r="K1685" s="2">
        <v>26.54</v>
      </c>
      <c r="L1685" s="2">
        <v>0.05</v>
      </c>
      <c r="M1685" s="2">
        <v>50.43</v>
      </c>
      <c r="N1685" s="2">
        <v>18.559999999999999</v>
      </c>
      <c r="O1685" s="1" t="s">
        <v>44</v>
      </c>
      <c r="P1685" s="1" t="s">
        <v>27</v>
      </c>
      <c r="Q1685" s="1" t="s">
        <v>28</v>
      </c>
      <c r="R1685" s="3">
        <v>4</v>
      </c>
      <c r="S1685" s="3">
        <f t="shared" si="79"/>
        <v>2025</v>
      </c>
      <c r="T1685" s="3">
        <f t="shared" si="78"/>
        <v>11</v>
      </c>
      <c r="U1685" t="str">
        <f t="shared" si="80"/>
        <v>November</v>
      </c>
    </row>
    <row r="1686" spans="1:21" x14ac:dyDescent="0.3">
      <c r="A1686" t="s">
        <v>3038</v>
      </c>
      <c r="B1686" s="11">
        <v>45709</v>
      </c>
      <c r="C1686" t="s">
        <v>3039</v>
      </c>
      <c r="D1686" s="1" t="s">
        <v>105</v>
      </c>
      <c r="E1686" s="1" t="s">
        <v>56</v>
      </c>
      <c r="F1686" s="1" t="s">
        <v>57</v>
      </c>
      <c r="G1686" s="1" t="s">
        <v>296</v>
      </c>
      <c r="H1686" s="1" t="s">
        <v>96</v>
      </c>
      <c r="I1686" s="1" t="s">
        <v>97</v>
      </c>
      <c r="J1686" s="3">
        <v>2</v>
      </c>
      <c r="K1686" s="2">
        <v>78.19</v>
      </c>
      <c r="L1686" s="2">
        <v>0.1</v>
      </c>
      <c r="M1686" s="2">
        <v>140.74</v>
      </c>
      <c r="N1686" s="2">
        <v>37.54</v>
      </c>
      <c r="O1686" s="1" t="s">
        <v>26</v>
      </c>
      <c r="P1686" s="1" t="s">
        <v>136</v>
      </c>
      <c r="Q1686" s="1" t="s">
        <v>28</v>
      </c>
      <c r="R1686" s="3">
        <v>5</v>
      </c>
      <c r="S1686" s="3">
        <f t="shared" si="79"/>
        <v>2025</v>
      </c>
      <c r="T1686" s="3">
        <f t="shared" si="78"/>
        <v>2</v>
      </c>
      <c r="U1686" t="str">
        <f t="shared" si="80"/>
        <v>February</v>
      </c>
    </row>
    <row r="1687" spans="1:21" x14ac:dyDescent="0.3">
      <c r="A1687" t="s">
        <v>3040</v>
      </c>
      <c r="B1687" s="11">
        <v>45986</v>
      </c>
      <c r="C1687" t="s">
        <v>3041</v>
      </c>
      <c r="D1687" s="1" t="s">
        <v>105</v>
      </c>
      <c r="E1687" s="1" t="s">
        <v>100</v>
      </c>
      <c r="F1687" s="1" t="s">
        <v>57</v>
      </c>
      <c r="G1687" s="1" t="s">
        <v>101</v>
      </c>
      <c r="H1687" s="1" t="s">
        <v>182</v>
      </c>
      <c r="I1687" s="1" t="s">
        <v>34</v>
      </c>
      <c r="J1687" s="3">
        <v>2</v>
      </c>
      <c r="K1687" s="2">
        <v>71.53</v>
      </c>
      <c r="L1687" s="2">
        <v>0.25</v>
      </c>
      <c r="M1687" s="2">
        <v>107.29</v>
      </c>
      <c r="N1687" s="2">
        <v>30.24</v>
      </c>
      <c r="O1687" s="1" t="s">
        <v>35</v>
      </c>
      <c r="P1687" s="1" t="s">
        <v>27</v>
      </c>
      <c r="Q1687" s="1" t="s">
        <v>81</v>
      </c>
      <c r="R1687" s="3">
        <v>4</v>
      </c>
      <c r="S1687" s="3">
        <f t="shared" si="79"/>
        <v>2025</v>
      </c>
      <c r="T1687" s="3">
        <f t="shared" si="78"/>
        <v>11</v>
      </c>
      <c r="U1687" t="str">
        <f t="shared" si="80"/>
        <v>November</v>
      </c>
    </row>
    <row r="1688" spans="1:21" x14ac:dyDescent="0.3">
      <c r="A1688" t="s">
        <v>3042</v>
      </c>
      <c r="B1688" s="11">
        <v>46002</v>
      </c>
      <c r="C1688" t="s">
        <v>1463</v>
      </c>
      <c r="D1688" s="1" t="s">
        <v>315</v>
      </c>
      <c r="E1688" s="1" t="s">
        <v>64</v>
      </c>
      <c r="F1688" s="1" t="s">
        <v>65</v>
      </c>
      <c r="G1688" s="1" t="s">
        <v>77</v>
      </c>
      <c r="H1688" s="1" t="s">
        <v>66</v>
      </c>
      <c r="I1688" s="1" t="s">
        <v>67</v>
      </c>
      <c r="J1688" s="3">
        <v>1</v>
      </c>
      <c r="K1688" s="2">
        <v>58.87</v>
      </c>
      <c r="L1688" s="2">
        <v>0.25</v>
      </c>
      <c r="M1688" s="2">
        <v>44.15</v>
      </c>
      <c r="N1688" s="2">
        <v>11.06</v>
      </c>
      <c r="O1688" s="1" t="s">
        <v>109</v>
      </c>
      <c r="P1688" s="1" t="s">
        <v>136</v>
      </c>
      <c r="Q1688" s="1" t="s">
        <v>28</v>
      </c>
      <c r="R1688" s="3">
        <v>3</v>
      </c>
      <c r="S1688" s="3">
        <f t="shared" si="79"/>
        <v>2025</v>
      </c>
      <c r="T1688" s="3">
        <f t="shared" si="78"/>
        <v>12</v>
      </c>
      <c r="U1688" t="str">
        <f t="shared" si="80"/>
        <v>December</v>
      </c>
    </row>
    <row r="1689" spans="1:21" x14ac:dyDescent="0.3">
      <c r="A1689" t="s">
        <v>3043</v>
      </c>
      <c r="B1689" s="11">
        <v>45848</v>
      </c>
      <c r="C1689" t="s">
        <v>546</v>
      </c>
      <c r="D1689" s="1" t="s">
        <v>175</v>
      </c>
      <c r="E1689" s="1" t="s">
        <v>64</v>
      </c>
      <c r="F1689" s="1" t="s">
        <v>65</v>
      </c>
      <c r="G1689" s="1" t="s">
        <v>112</v>
      </c>
      <c r="H1689" s="1" t="s">
        <v>182</v>
      </c>
      <c r="I1689" s="1" t="s">
        <v>34</v>
      </c>
      <c r="J1689" s="3">
        <v>2</v>
      </c>
      <c r="K1689" s="2">
        <v>71.88</v>
      </c>
      <c r="L1689" s="2">
        <v>0.1</v>
      </c>
      <c r="M1689" s="2">
        <v>129.38</v>
      </c>
      <c r="N1689" s="2">
        <v>35.229999999999997</v>
      </c>
      <c r="O1689" s="1" t="s">
        <v>44</v>
      </c>
      <c r="P1689" s="1" t="s">
        <v>27</v>
      </c>
      <c r="Q1689" s="1" t="s">
        <v>28</v>
      </c>
      <c r="R1689" s="3">
        <v>4</v>
      </c>
      <c r="S1689" s="3">
        <f t="shared" si="79"/>
        <v>2025</v>
      </c>
      <c r="T1689" s="3">
        <f t="shared" si="78"/>
        <v>7</v>
      </c>
      <c r="U1689" t="str">
        <f t="shared" si="80"/>
        <v>July</v>
      </c>
    </row>
    <row r="1690" spans="1:21" x14ac:dyDescent="0.3">
      <c r="A1690" t="s">
        <v>3044</v>
      </c>
      <c r="B1690" s="11">
        <v>45895</v>
      </c>
      <c r="C1690" t="s">
        <v>3045</v>
      </c>
      <c r="D1690" s="1" t="s">
        <v>55</v>
      </c>
      <c r="E1690" s="1" t="s">
        <v>100</v>
      </c>
      <c r="F1690" s="1" t="s">
        <v>57</v>
      </c>
      <c r="G1690" s="1" t="s">
        <v>154</v>
      </c>
      <c r="H1690" s="1" t="s">
        <v>293</v>
      </c>
      <c r="I1690" s="1" t="s">
        <v>86</v>
      </c>
      <c r="J1690" s="3">
        <v>1</v>
      </c>
      <c r="K1690" s="2">
        <v>26.06</v>
      </c>
      <c r="L1690" s="2">
        <v>0.15</v>
      </c>
      <c r="M1690" s="2">
        <v>22.16</v>
      </c>
      <c r="N1690" s="2">
        <v>8.18</v>
      </c>
      <c r="O1690" s="1" t="s">
        <v>35</v>
      </c>
      <c r="P1690" s="1" t="s">
        <v>136</v>
      </c>
      <c r="Q1690" s="1" t="s">
        <v>81</v>
      </c>
      <c r="R1690" s="3">
        <v>4</v>
      </c>
      <c r="S1690" s="3">
        <f t="shared" si="79"/>
        <v>2025</v>
      </c>
      <c r="T1690" s="3">
        <f t="shared" si="78"/>
        <v>8</v>
      </c>
      <c r="U1690" t="str">
        <f t="shared" si="80"/>
        <v>August</v>
      </c>
    </row>
    <row r="1691" spans="1:21" x14ac:dyDescent="0.3">
      <c r="A1691" t="s">
        <v>3046</v>
      </c>
      <c r="B1691" s="11">
        <v>45957</v>
      </c>
      <c r="C1691" t="s">
        <v>1030</v>
      </c>
      <c r="D1691" s="1" t="s">
        <v>133</v>
      </c>
      <c r="E1691" s="1" t="s">
        <v>94</v>
      </c>
      <c r="F1691" s="1" t="s">
        <v>95</v>
      </c>
      <c r="G1691" s="1" t="s">
        <v>94</v>
      </c>
      <c r="H1691" s="1" t="s">
        <v>146</v>
      </c>
      <c r="I1691" s="1" t="s">
        <v>67</v>
      </c>
      <c r="J1691" s="3">
        <v>1</v>
      </c>
      <c r="K1691" s="2">
        <v>82.33</v>
      </c>
      <c r="L1691" s="2">
        <v>0.15</v>
      </c>
      <c r="M1691" s="2">
        <v>69.98</v>
      </c>
      <c r="N1691" s="2">
        <v>19.850000000000001</v>
      </c>
      <c r="O1691" s="1" t="s">
        <v>26</v>
      </c>
      <c r="P1691" s="1" t="s">
        <v>27</v>
      </c>
      <c r="Q1691" s="1" t="s">
        <v>81</v>
      </c>
      <c r="R1691" s="3">
        <v>4</v>
      </c>
      <c r="S1691" s="3">
        <f t="shared" si="79"/>
        <v>2025</v>
      </c>
      <c r="T1691" s="3">
        <f t="shared" si="78"/>
        <v>10</v>
      </c>
      <c r="U1691" t="str">
        <f t="shared" si="80"/>
        <v>October</v>
      </c>
    </row>
    <row r="1692" spans="1:21" x14ac:dyDescent="0.3">
      <c r="A1692" t="s">
        <v>3047</v>
      </c>
      <c r="B1692" s="11">
        <v>45726</v>
      </c>
      <c r="C1692" t="s">
        <v>763</v>
      </c>
      <c r="D1692" s="1" t="s">
        <v>31</v>
      </c>
      <c r="E1692" s="1" t="s">
        <v>204</v>
      </c>
      <c r="F1692" s="1" t="s">
        <v>205</v>
      </c>
      <c r="G1692" s="1" t="s">
        <v>334</v>
      </c>
      <c r="H1692" s="1" t="s">
        <v>66</v>
      </c>
      <c r="I1692" s="1" t="s">
        <v>67</v>
      </c>
      <c r="J1692" s="3">
        <v>1</v>
      </c>
      <c r="K1692" s="2">
        <v>52.2</v>
      </c>
      <c r="L1692" s="2">
        <v>0</v>
      </c>
      <c r="M1692" s="2">
        <v>52.2</v>
      </c>
      <c r="N1692" s="2">
        <v>17.559999999999999</v>
      </c>
      <c r="O1692" s="1" t="s">
        <v>44</v>
      </c>
      <c r="P1692" s="1" t="s">
        <v>52</v>
      </c>
      <c r="Q1692" s="1" t="s">
        <v>28</v>
      </c>
      <c r="R1692" s="3">
        <v>5</v>
      </c>
      <c r="S1692" s="3">
        <f t="shared" si="79"/>
        <v>2025</v>
      </c>
      <c r="T1692" s="3">
        <f t="shared" si="78"/>
        <v>3</v>
      </c>
      <c r="U1692" t="str">
        <f t="shared" si="80"/>
        <v>March</v>
      </c>
    </row>
    <row r="1693" spans="1:21" x14ac:dyDescent="0.3">
      <c r="A1693" t="s">
        <v>3048</v>
      </c>
      <c r="B1693" s="11">
        <v>45854</v>
      </c>
      <c r="C1693" t="s">
        <v>3049</v>
      </c>
      <c r="D1693" s="1" t="s">
        <v>244</v>
      </c>
      <c r="E1693" s="1" t="s">
        <v>100</v>
      </c>
      <c r="F1693" s="1" t="s">
        <v>57</v>
      </c>
      <c r="G1693" s="1" t="s">
        <v>101</v>
      </c>
      <c r="H1693" s="1" t="s">
        <v>102</v>
      </c>
      <c r="I1693" s="1" t="s">
        <v>34</v>
      </c>
      <c r="J1693" s="3">
        <v>2</v>
      </c>
      <c r="K1693" s="2">
        <v>53.79</v>
      </c>
      <c r="L1693" s="2">
        <v>0.05</v>
      </c>
      <c r="M1693" s="2">
        <v>102.19</v>
      </c>
      <c r="N1693" s="2">
        <v>20.34</v>
      </c>
      <c r="O1693" s="1" t="s">
        <v>109</v>
      </c>
      <c r="P1693" s="1" t="s">
        <v>27</v>
      </c>
      <c r="Q1693" s="1" t="s">
        <v>81</v>
      </c>
      <c r="R1693" s="3">
        <v>4</v>
      </c>
      <c r="S1693" s="3">
        <f t="shared" si="79"/>
        <v>2025</v>
      </c>
      <c r="T1693" s="3">
        <f t="shared" si="78"/>
        <v>7</v>
      </c>
      <c r="U1693" t="str">
        <f t="shared" si="80"/>
        <v>July</v>
      </c>
    </row>
    <row r="1694" spans="1:21" x14ac:dyDescent="0.3">
      <c r="A1694" t="s">
        <v>3050</v>
      </c>
      <c r="B1694" s="11">
        <v>45813</v>
      </c>
      <c r="C1694" t="s">
        <v>2104</v>
      </c>
      <c r="D1694" s="1" t="s">
        <v>84</v>
      </c>
      <c r="E1694" s="1" t="s">
        <v>100</v>
      </c>
      <c r="F1694" s="1" t="s">
        <v>57</v>
      </c>
      <c r="G1694" s="1" t="s">
        <v>154</v>
      </c>
      <c r="H1694" s="1" t="s">
        <v>108</v>
      </c>
      <c r="I1694" s="1" t="s">
        <v>86</v>
      </c>
      <c r="J1694" s="3">
        <v>4</v>
      </c>
      <c r="K1694" s="2">
        <v>147.80000000000001</v>
      </c>
      <c r="L1694" s="2">
        <v>0</v>
      </c>
      <c r="M1694" s="2">
        <v>591.20000000000005</v>
      </c>
      <c r="N1694" s="2">
        <v>115.05</v>
      </c>
      <c r="O1694" s="1" t="s">
        <v>26</v>
      </c>
      <c r="P1694" s="1" t="s">
        <v>27</v>
      </c>
      <c r="Q1694" s="1" t="s">
        <v>28</v>
      </c>
      <c r="R1694" s="3">
        <v>5</v>
      </c>
      <c r="S1694" s="3">
        <f t="shared" si="79"/>
        <v>2025</v>
      </c>
      <c r="T1694" s="3">
        <f t="shared" si="78"/>
        <v>6</v>
      </c>
      <c r="U1694" t="str">
        <f t="shared" si="80"/>
        <v>June</v>
      </c>
    </row>
    <row r="1695" spans="1:21" x14ac:dyDescent="0.3">
      <c r="A1695" t="s">
        <v>3051</v>
      </c>
      <c r="B1695" s="11">
        <v>45715</v>
      </c>
      <c r="C1695" t="s">
        <v>1219</v>
      </c>
      <c r="D1695" s="1" t="s">
        <v>166</v>
      </c>
      <c r="E1695" s="1" t="s">
        <v>143</v>
      </c>
      <c r="F1695" s="1" t="s">
        <v>144</v>
      </c>
      <c r="G1695" s="1" t="s">
        <v>145</v>
      </c>
      <c r="H1695" s="1" t="s">
        <v>90</v>
      </c>
      <c r="I1695" s="1" t="s">
        <v>86</v>
      </c>
      <c r="J1695" s="3">
        <v>1</v>
      </c>
      <c r="K1695" s="2">
        <v>100.53</v>
      </c>
      <c r="L1695" s="2">
        <v>0.15</v>
      </c>
      <c r="M1695" s="2">
        <v>85.45</v>
      </c>
      <c r="N1695" s="2">
        <v>19.77</v>
      </c>
      <c r="O1695" s="1" t="s">
        <v>109</v>
      </c>
      <c r="P1695" s="1" t="s">
        <v>27</v>
      </c>
      <c r="Q1695" s="1" t="s">
        <v>28</v>
      </c>
      <c r="R1695" s="3">
        <v>2</v>
      </c>
      <c r="S1695" s="3">
        <f t="shared" si="79"/>
        <v>2025</v>
      </c>
      <c r="T1695" s="3">
        <f t="shared" si="78"/>
        <v>2</v>
      </c>
      <c r="U1695" t="str">
        <f t="shared" si="80"/>
        <v>February</v>
      </c>
    </row>
    <row r="1696" spans="1:21" x14ac:dyDescent="0.3">
      <c r="A1696" t="s">
        <v>3052</v>
      </c>
      <c r="B1696" s="11">
        <v>45801</v>
      </c>
      <c r="C1696" t="s">
        <v>3053</v>
      </c>
      <c r="D1696" s="1" t="s">
        <v>189</v>
      </c>
      <c r="E1696" s="1" t="s">
        <v>100</v>
      </c>
      <c r="F1696" s="1" t="s">
        <v>57</v>
      </c>
      <c r="G1696" s="1" t="s">
        <v>101</v>
      </c>
      <c r="H1696" s="1" t="s">
        <v>59</v>
      </c>
      <c r="I1696" s="1" t="s">
        <v>60</v>
      </c>
      <c r="J1696" s="3">
        <v>2</v>
      </c>
      <c r="K1696" s="2">
        <v>48.09</v>
      </c>
      <c r="L1696" s="2">
        <v>0.05</v>
      </c>
      <c r="M1696" s="2">
        <v>91.38</v>
      </c>
      <c r="N1696" s="2">
        <v>21.16</v>
      </c>
      <c r="O1696" s="1" t="s">
        <v>35</v>
      </c>
      <c r="P1696" s="1" t="s">
        <v>52</v>
      </c>
      <c r="Q1696" s="1" t="s">
        <v>28</v>
      </c>
      <c r="R1696" s="3">
        <v>2</v>
      </c>
      <c r="S1696" s="3">
        <f t="shared" si="79"/>
        <v>2025</v>
      </c>
      <c r="T1696" s="3">
        <f t="shared" si="78"/>
        <v>5</v>
      </c>
      <c r="U1696" t="str">
        <f t="shared" si="80"/>
        <v>May</v>
      </c>
    </row>
    <row r="1697" spans="1:21" x14ac:dyDescent="0.3">
      <c r="A1697" t="s">
        <v>3054</v>
      </c>
      <c r="B1697" s="11">
        <v>45684</v>
      </c>
      <c r="C1697" t="s">
        <v>687</v>
      </c>
      <c r="D1697" s="1" t="s">
        <v>84</v>
      </c>
      <c r="E1697" s="1" t="s">
        <v>56</v>
      </c>
      <c r="F1697" s="1" t="s">
        <v>57</v>
      </c>
      <c r="G1697" s="1" t="s">
        <v>279</v>
      </c>
      <c r="H1697" s="1" t="s">
        <v>33</v>
      </c>
      <c r="I1697" s="1" t="s">
        <v>34</v>
      </c>
      <c r="J1697" s="3">
        <v>2</v>
      </c>
      <c r="K1697" s="2">
        <v>41.69</v>
      </c>
      <c r="L1697" s="2">
        <v>0.1</v>
      </c>
      <c r="M1697" s="2">
        <v>75.040000000000006</v>
      </c>
      <c r="N1697" s="2">
        <v>18.809999999999999</v>
      </c>
      <c r="O1697" s="1" t="s">
        <v>26</v>
      </c>
      <c r="P1697" s="1" t="s">
        <v>27</v>
      </c>
      <c r="Q1697" s="1" t="s">
        <v>28</v>
      </c>
      <c r="R1697" s="3">
        <v>5</v>
      </c>
      <c r="S1697" s="3">
        <f t="shared" si="79"/>
        <v>2025</v>
      </c>
      <c r="T1697" s="3">
        <f t="shared" si="78"/>
        <v>1</v>
      </c>
      <c r="U1697" t="str">
        <f t="shared" si="80"/>
        <v>January</v>
      </c>
    </row>
    <row r="1698" spans="1:21" x14ac:dyDescent="0.3">
      <c r="A1698" t="s">
        <v>3055</v>
      </c>
      <c r="B1698" s="11">
        <v>45668</v>
      </c>
      <c r="C1698" t="s">
        <v>853</v>
      </c>
      <c r="D1698" s="1" t="s">
        <v>122</v>
      </c>
      <c r="E1698" s="1" t="s">
        <v>64</v>
      </c>
      <c r="F1698" s="1" t="s">
        <v>65</v>
      </c>
      <c r="G1698" s="1" t="s">
        <v>158</v>
      </c>
      <c r="H1698" s="1" t="s">
        <v>146</v>
      </c>
      <c r="I1698" s="1" t="s">
        <v>67</v>
      </c>
      <c r="J1698" s="3">
        <v>4</v>
      </c>
      <c r="K1698" s="2">
        <v>76.53</v>
      </c>
      <c r="L1698" s="2">
        <v>0.25</v>
      </c>
      <c r="M1698" s="2">
        <v>229.59</v>
      </c>
      <c r="N1698" s="2">
        <v>41.36</v>
      </c>
      <c r="O1698" s="1" t="s">
        <v>44</v>
      </c>
      <c r="P1698" s="1" t="s">
        <v>27</v>
      </c>
      <c r="Q1698" s="1" t="s">
        <v>28</v>
      </c>
      <c r="R1698" s="3">
        <v>4</v>
      </c>
      <c r="S1698" s="3">
        <f t="shared" si="79"/>
        <v>2025</v>
      </c>
      <c r="T1698" s="3">
        <f t="shared" si="78"/>
        <v>1</v>
      </c>
      <c r="U1698" t="str">
        <f t="shared" si="80"/>
        <v>January</v>
      </c>
    </row>
    <row r="1699" spans="1:21" x14ac:dyDescent="0.3">
      <c r="A1699" t="s">
        <v>3056</v>
      </c>
      <c r="B1699" s="11">
        <v>45710</v>
      </c>
      <c r="C1699" t="s">
        <v>3057</v>
      </c>
      <c r="D1699" s="1" t="s">
        <v>55</v>
      </c>
      <c r="E1699" s="1" t="s">
        <v>71</v>
      </c>
      <c r="F1699" s="1" t="s">
        <v>72</v>
      </c>
      <c r="G1699" s="1" t="s">
        <v>412</v>
      </c>
      <c r="H1699" s="1" t="s">
        <v>66</v>
      </c>
      <c r="I1699" s="1" t="s">
        <v>67</v>
      </c>
      <c r="J1699" s="3">
        <v>1</v>
      </c>
      <c r="K1699" s="2">
        <v>57.18</v>
      </c>
      <c r="L1699" s="2">
        <v>0.05</v>
      </c>
      <c r="M1699" s="2">
        <v>54.32</v>
      </c>
      <c r="N1699" s="2">
        <v>16.25</v>
      </c>
      <c r="O1699" s="1" t="s">
        <v>80</v>
      </c>
      <c r="P1699" s="1" t="s">
        <v>27</v>
      </c>
      <c r="Q1699" s="1" t="s">
        <v>81</v>
      </c>
      <c r="R1699" s="3">
        <v>3</v>
      </c>
      <c r="S1699" s="3">
        <f t="shared" si="79"/>
        <v>2025</v>
      </c>
      <c r="T1699" s="3">
        <f t="shared" si="78"/>
        <v>2</v>
      </c>
      <c r="U1699" t="str">
        <f t="shared" si="80"/>
        <v>February</v>
      </c>
    </row>
    <row r="1700" spans="1:21" x14ac:dyDescent="0.3">
      <c r="A1700" t="s">
        <v>3058</v>
      </c>
      <c r="B1700" s="11">
        <v>46013</v>
      </c>
      <c r="C1700" t="s">
        <v>2070</v>
      </c>
      <c r="D1700" s="1" t="s">
        <v>315</v>
      </c>
      <c r="E1700" s="1" t="s">
        <v>123</v>
      </c>
      <c r="F1700" s="1" t="s">
        <v>57</v>
      </c>
      <c r="G1700" s="1" t="s">
        <v>124</v>
      </c>
      <c r="H1700" s="1" t="s">
        <v>24</v>
      </c>
      <c r="I1700" s="1" t="s">
        <v>25</v>
      </c>
      <c r="J1700" s="3">
        <v>1</v>
      </c>
      <c r="K1700" s="2">
        <v>45.84</v>
      </c>
      <c r="L1700" s="2">
        <v>0.15</v>
      </c>
      <c r="M1700" s="2">
        <v>38.97</v>
      </c>
      <c r="N1700" s="2">
        <v>12.27</v>
      </c>
      <c r="O1700" s="1" t="s">
        <v>26</v>
      </c>
      <c r="P1700" s="1" t="s">
        <v>52</v>
      </c>
      <c r="Q1700" s="1" t="s">
        <v>28</v>
      </c>
      <c r="R1700" s="3">
        <v>2</v>
      </c>
      <c r="S1700" s="3">
        <f t="shared" si="79"/>
        <v>2025</v>
      </c>
      <c r="T1700" s="3">
        <f t="shared" si="78"/>
        <v>12</v>
      </c>
      <c r="U1700" t="str">
        <f t="shared" si="80"/>
        <v>December</v>
      </c>
    </row>
    <row r="1701" spans="1:21" x14ac:dyDescent="0.3">
      <c r="A1701" t="s">
        <v>3059</v>
      </c>
      <c r="B1701" s="11">
        <v>45872</v>
      </c>
      <c r="C1701" t="s">
        <v>1071</v>
      </c>
      <c r="D1701" s="1" t="s">
        <v>76</v>
      </c>
      <c r="E1701" s="1" t="s">
        <v>94</v>
      </c>
      <c r="F1701" s="1" t="s">
        <v>95</v>
      </c>
      <c r="G1701" s="1" t="s">
        <v>94</v>
      </c>
      <c r="H1701" s="1" t="s">
        <v>167</v>
      </c>
      <c r="I1701" s="1" t="s">
        <v>67</v>
      </c>
      <c r="J1701" s="3">
        <v>2</v>
      </c>
      <c r="K1701" s="2">
        <v>65.739999999999995</v>
      </c>
      <c r="L1701" s="2">
        <v>0.1</v>
      </c>
      <c r="M1701" s="2">
        <v>118.34</v>
      </c>
      <c r="N1701" s="2">
        <v>33.979999999999997</v>
      </c>
      <c r="O1701" s="1" t="s">
        <v>44</v>
      </c>
      <c r="P1701" s="1" t="s">
        <v>27</v>
      </c>
      <c r="Q1701" s="1" t="s">
        <v>28</v>
      </c>
      <c r="R1701" s="3">
        <v>5</v>
      </c>
      <c r="S1701" s="3">
        <f t="shared" si="79"/>
        <v>2025</v>
      </c>
      <c r="T1701" s="3">
        <f t="shared" si="78"/>
        <v>8</v>
      </c>
      <c r="U1701" t="str">
        <f t="shared" si="80"/>
        <v>August</v>
      </c>
    </row>
    <row r="1702" spans="1:21" x14ac:dyDescent="0.3">
      <c r="A1702" t="s">
        <v>3060</v>
      </c>
      <c r="B1702" s="11">
        <v>46014</v>
      </c>
      <c r="C1702" t="s">
        <v>726</v>
      </c>
      <c r="D1702" s="1" t="s">
        <v>133</v>
      </c>
      <c r="E1702" s="1" t="s">
        <v>71</v>
      </c>
      <c r="F1702" s="1" t="s">
        <v>72</v>
      </c>
      <c r="G1702" s="1" t="s">
        <v>412</v>
      </c>
      <c r="H1702" s="1" t="s">
        <v>293</v>
      </c>
      <c r="I1702" s="1" t="s">
        <v>86</v>
      </c>
      <c r="J1702" s="3">
        <v>1</v>
      </c>
      <c r="K1702" s="2">
        <v>26.23</v>
      </c>
      <c r="L1702" s="2">
        <v>0.05</v>
      </c>
      <c r="M1702" s="2">
        <v>24.92</v>
      </c>
      <c r="N1702" s="2">
        <v>9.23</v>
      </c>
      <c r="O1702" s="1" t="s">
        <v>44</v>
      </c>
      <c r="P1702" s="1" t="s">
        <v>52</v>
      </c>
      <c r="Q1702" s="1" t="s">
        <v>81</v>
      </c>
      <c r="R1702" s="3">
        <v>4</v>
      </c>
      <c r="S1702" s="3">
        <f t="shared" si="79"/>
        <v>2025</v>
      </c>
      <c r="T1702" s="3">
        <f t="shared" si="78"/>
        <v>12</v>
      </c>
      <c r="U1702" t="str">
        <f t="shared" si="80"/>
        <v>December</v>
      </c>
    </row>
    <row r="1703" spans="1:21" x14ac:dyDescent="0.3">
      <c r="A1703" t="s">
        <v>3061</v>
      </c>
      <c r="B1703" s="11">
        <v>45827</v>
      </c>
      <c r="C1703" t="s">
        <v>3062</v>
      </c>
      <c r="D1703" s="1" t="s">
        <v>175</v>
      </c>
      <c r="E1703" s="1" t="s">
        <v>64</v>
      </c>
      <c r="F1703" s="1" t="s">
        <v>65</v>
      </c>
      <c r="G1703" s="1" t="s">
        <v>213</v>
      </c>
      <c r="H1703" s="1" t="s">
        <v>66</v>
      </c>
      <c r="I1703" s="1" t="s">
        <v>67</v>
      </c>
      <c r="J1703" s="3">
        <v>1</v>
      </c>
      <c r="K1703" s="2">
        <v>53.68</v>
      </c>
      <c r="L1703" s="2">
        <v>0</v>
      </c>
      <c r="M1703" s="2">
        <v>53.68</v>
      </c>
      <c r="N1703" s="2">
        <v>16</v>
      </c>
      <c r="O1703" s="1" t="s">
        <v>26</v>
      </c>
      <c r="P1703" s="1" t="s">
        <v>136</v>
      </c>
      <c r="Q1703" s="1" t="s">
        <v>81</v>
      </c>
      <c r="R1703" s="3">
        <v>1</v>
      </c>
      <c r="S1703" s="3">
        <f t="shared" si="79"/>
        <v>2025</v>
      </c>
      <c r="T1703" s="3">
        <f t="shared" si="78"/>
        <v>6</v>
      </c>
      <c r="U1703" t="str">
        <f t="shared" si="80"/>
        <v>June</v>
      </c>
    </row>
    <row r="1704" spans="1:21" x14ac:dyDescent="0.3">
      <c r="A1704" t="s">
        <v>3063</v>
      </c>
      <c r="B1704" s="11">
        <v>45779</v>
      </c>
      <c r="C1704" t="s">
        <v>3064</v>
      </c>
      <c r="D1704" s="1" t="s">
        <v>31</v>
      </c>
      <c r="E1704" s="1" t="s">
        <v>21</v>
      </c>
      <c r="F1704" s="1" t="s">
        <v>22</v>
      </c>
      <c r="G1704" s="1" t="s">
        <v>23</v>
      </c>
      <c r="H1704" s="1" t="s">
        <v>125</v>
      </c>
      <c r="I1704" s="1" t="s">
        <v>34</v>
      </c>
      <c r="J1704" s="3">
        <v>1</v>
      </c>
      <c r="K1704" s="2">
        <v>168.69</v>
      </c>
      <c r="L1704" s="2">
        <v>0.05</v>
      </c>
      <c r="M1704" s="2">
        <v>160.26</v>
      </c>
      <c r="N1704" s="2">
        <v>31.36</v>
      </c>
      <c r="O1704" s="1" t="s">
        <v>44</v>
      </c>
      <c r="P1704" s="1" t="s">
        <v>27</v>
      </c>
      <c r="Q1704" s="1" t="s">
        <v>28</v>
      </c>
      <c r="R1704" s="3">
        <v>3</v>
      </c>
      <c r="S1704" s="3">
        <f t="shared" si="79"/>
        <v>2025</v>
      </c>
      <c r="T1704" s="3">
        <f t="shared" si="78"/>
        <v>5</v>
      </c>
      <c r="U1704" t="str">
        <f t="shared" si="80"/>
        <v>May</v>
      </c>
    </row>
    <row r="1705" spans="1:21" x14ac:dyDescent="0.3">
      <c r="A1705" t="s">
        <v>3065</v>
      </c>
      <c r="B1705" s="11">
        <v>45855</v>
      </c>
      <c r="C1705" t="s">
        <v>3066</v>
      </c>
      <c r="D1705" s="1" t="s">
        <v>166</v>
      </c>
      <c r="E1705" s="1" t="s">
        <v>94</v>
      </c>
      <c r="F1705" s="1" t="s">
        <v>95</v>
      </c>
      <c r="G1705" s="1" t="s">
        <v>94</v>
      </c>
      <c r="H1705" s="1" t="s">
        <v>293</v>
      </c>
      <c r="I1705" s="1" t="s">
        <v>86</v>
      </c>
      <c r="J1705" s="3">
        <v>1</v>
      </c>
      <c r="K1705" s="2">
        <v>25.23</v>
      </c>
      <c r="L1705" s="2">
        <v>0.05</v>
      </c>
      <c r="M1705" s="2">
        <v>23.97</v>
      </c>
      <c r="N1705" s="2">
        <v>8.9700000000000006</v>
      </c>
      <c r="O1705" s="1" t="s">
        <v>26</v>
      </c>
      <c r="P1705" s="1" t="s">
        <v>27</v>
      </c>
      <c r="Q1705" s="1" t="s">
        <v>28</v>
      </c>
      <c r="R1705" s="3">
        <v>2</v>
      </c>
      <c r="S1705" s="3">
        <f t="shared" si="79"/>
        <v>2025</v>
      </c>
      <c r="T1705" s="3">
        <f t="shared" si="78"/>
        <v>7</v>
      </c>
      <c r="U1705" t="str">
        <f t="shared" si="80"/>
        <v>July</v>
      </c>
    </row>
    <row r="1706" spans="1:21" x14ac:dyDescent="0.3">
      <c r="A1706" t="s">
        <v>3067</v>
      </c>
      <c r="B1706" s="11">
        <v>45829</v>
      </c>
      <c r="C1706" t="s">
        <v>3068</v>
      </c>
      <c r="D1706" s="1" t="s">
        <v>185</v>
      </c>
      <c r="E1706" s="1" t="s">
        <v>64</v>
      </c>
      <c r="F1706" s="1" t="s">
        <v>65</v>
      </c>
      <c r="G1706" s="1" t="s">
        <v>213</v>
      </c>
      <c r="H1706" s="1" t="s">
        <v>96</v>
      </c>
      <c r="I1706" s="1" t="s">
        <v>97</v>
      </c>
      <c r="J1706" s="3">
        <v>1</v>
      </c>
      <c r="K1706" s="2">
        <v>78.42</v>
      </c>
      <c r="L1706" s="2">
        <v>0</v>
      </c>
      <c r="M1706" s="2">
        <v>78.42</v>
      </c>
      <c r="N1706" s="2">
        <v>21.62</v>
      </c>
      <c r="O1706" s="1" t="s">
        <v>80</v>
      </c>
      <c r="P1706" s="1" t="s">
        <v>27</v>
      </c>
      <c r="Q1706" s="1" t="s">
        <v>28</v>
      </c>
      <c r="R1706" s="3">
        <v>5</v>
      </c>
      <c r="S1706" s="3">
        <f t="shared" si="79"/>
        <v>2025</v>
      </c>
      <c r="T1706" s="3">
        <f t="shared" si="78"/>
        <v>6</v>
      </c>
      <c r="U1706" t="str">
        <f t="shared" si="80"/>
        <v>June</v>
      </c>
    </row>
    <row r="1707" spans="1:21" x14ac:dyDescent="0.3">
      <c r="A1707" t="s">
        <v>3069</v>
      </c>
      <c r="B1707" s="11">
        <v>45699</v>
      </c>
      <c r="C1707" t="s">
        <v>2546</v>
      </c>
      <c r="D1707" s="1" t="s">
        <v>153</v>
      </c>
      <c r="E1707" s="1" t="s">
        <v>40</v>
      </c>
      <c r="F1707" s="1" t="s">
        <v>41</v>
      </c>
      <c r="G1707" s="1" t="s">
        <v>270</v>
      </c>
      <c r="H1707" s="1" t="s">
        <v>125</v>
      </c>
      <c r="I1707" s="1" t="s">
        <v>34</v>
      </c>
      <c r="J1707" s="3">
        <v>1</v>
      </c>
      <c r="K1707" s="2">
        <v>172.2</v>
      </c>
      <c r="L1707" s="2">
        <v>0.15</v>
      </c>
      <c r="M1707" s="2">
        <v>146.37</v>
      </c>
      <c r="N1707" s="2">
        <v>33.61</v>
      </c>
      <c r="O1707" s="1" t="s">
        <v>44</v>
      </c>
      <c r="P1707" s="1" t="s">
        <v>27</v>
      </c>
      <c r="Q1707" s="1" t="s">
        <v>28</v>
      </c>
      <c r="R1707" s="3">
        <v>5</v>
      </c>
      <c r="S1707" s="3">
        <f t="shared" si="79"/>
        <v>2025</v>
      </c>
      <c r="T1707" s="3">
        <f t="shared" si="78"/>
        <v>2</v>
      </c>
      <c r="U1707" t="str">
        <f t="shared" si="80"/>
        <v>February</v>
      </c>
    </row>
    <row r="1708" spans="1:21" x14ac:dyDescent="0.3">
      <c r="A1708" t="s">
        <v>3070</v>
      </c>
      <c r="B1708" s="11">
        <v>45908</v>
      </c>
      <c r="C1708" t="s">
        <v>3071</v>
      </c>
      <c r="D1708" s="1" t="s">
        <v>93</v>
      </c>
      <c r="E1708" s="1" t="s">
        <v>40</v>
      </c>
      <c r="F1708" s="1" t="s">
        <v>41</v>
      </c>
      <c r="G1708" s="1" t="s">
        <v>270</v>
      </c>
      <c r="H1708" s="1" t="s">
        <v>33</v>
      </c>
      <c r="I1708" s="1" t="s">
        <v>34</v>
      </c>
      <c r="J1708" s="3">
        <v>4</v>
      </c>
      <c r="K1708" s="2">
        <v>42.61</v>
      </c>
      <c r="L1708" s="2">
        <v>0</v>
      </c>
      <c r="M1708" s="2">
        <v>170.42</v>
      </c>
      <c r="N1708" s="2">
        <v>27.14</v>
      </c>
      <c r="O1708" s="1" t="s">
        <v>26</v>
      </c>
      <c r="P1708" s="1" t="s">
        <v>52</v>
      </c>
      <c r="Q1708" s="1" t="s">
        <v>28</v>
      </c>
      <c r="R1708" s="3">
        <v>5</v>
      </c>
      <c r="S1708" s="3">
        <f t="shared" si="79"/>
        <v>2025</v>
      </c>
      <c r="T1708" s="3">
        <f t="shared" si="78"/>
        <v>9</v>
      </c>
      <c r="U1708" t="str">
        <f t="shared" si="80"/>
        <v>September</v>
      </c>
    </row>
    <row r="1709" spans="1:21" x14ac:dyDescent="0.3">
      <c r="A1709" t="s">
        <v>3072</v>
      </c>
      <c r="B1709" s="11">
        <v>45742</v>
      </c>
      <c r="C1709" t="s">
        <v>3073</v>
      </c>
      <c r="D1709" s="1" t="s">
        <v>63</v>
      </c>
      <c r="E1709" s="1" t="s">
        <v>100</v>
      </c>
      <c r="F1709" s="1" t="s">
        <v>57</v>
      </c>
      <c r="G1709" s="1" t="s">
        <v>221</v>
      </c>
      <c r="H1709" s="1" t="s">
        <v>102</v>
      </c>
      <c r="I1709" s="1" t="s">
        <v>34</v>
      </c>
      <c r="J1709" s="3">
        <v>5</v>
      </c>
      <c r="K1709" s="2">
        <v>48.76</v>
      </c>
      <c r="L1709" s="2">
        <v>0.15</v>
      </c>
      <c r="M1709" s="2">
        <v>207.23</v>
      </c>
      <c r="N1709" s="2">
        <v>38.299999999999997</v>
      </c>
      <c r="O1709" s="1" t="s">
        <v>35</v>
      </c>
      <c r="P1709" s="1" t="s">
        <v>136</v>
      </c>
      <c r="Q1709" s="1" t="s">
        <v>28</v>
      </c>
      <c r="R1709" s="3">
        <v>4</v>
      </c>
      <c r="S1709" s="3">
        <f t="shared" si="79"/>
        <v>2025</v>
      </c>
      <c r="T1709" s="3">
        <f t="shared" si="78"/>
        <v>3</v>
      </c>
      <c r="U1709" t="str">
        <f t="shared" si="80"/>
        <v>March</v>
      </c>
    </row>
    <row r="1710" spans="1:21" x14ac:dyDescent="0.3">
      <c r="A1710" t="s">
        <v>3074</v>
      </c>
      <c r="B1710" s="11">
        <v>45900</v>
      </c>
      <c r="C1710" t="s">
        <v>215</v>
      </c>
      <c r="D1710" s="1" t="s">
        <v>84</v>
      </c>
      <c r="E1710" s="1" t="s">
        <v>64</v>
      </c>
      <c r="F1710" s="1" t="s">
        <v>65</v>
      </c>
      <c r="G1710" s="1" t="s">
        <v>158</v>
      </c>
      <c r="H1710" s="1" t="s">
        <v>78</v>
      </c>
      <c r="I1710" s="1" t="s">
        <v>79</v>
      </c>
      <c r="J1710" s="3">
        <v>2</v>
      </c>
      <c r="K1710" s="2">
        <v>20.399999999999999</v>
      </c>
      <c r="L1710" s="2">
        <v>0.15</v>
      </c>
      <c r="M1710" s="2">
        <v>34.68</v>
      </c>
      <c r="N1710" s="2">
        <v>12.97</v>
      </c>
      <c r="O1710" s="1" t="s">
        <v>26</v>
      </c>
      <c r="P1710" s="1" t="s">
        <v>27</v>
      </c>
      <c r="Q1710" s="1" t="s">
        <v>28</v>
      </c>
      <c r="R1710" s="3">
        <v>5</v>
      </c>
      <c r="S1710" s="3">
        <f t="shared" si="79"/>
        <v>2025</v>
      </c>
      <c r="T1710" s="3">
        <f t="shared" si="78"/>
        <v>8</v>
      </c>
      <c r="U1710" t="str">
        <f t="shared" si="80"/>
        <v>August</v>
      </c>
    </row>
    <row r="1711" spans="1:21" x14ac:dyDescent="0.3">
      <c r="A1711" t="s">
        <v>3075</v>
      </c>
      <c r="B1711" s="11">
        <v>45912</v>
      </c>
      <c r="C1711" t="s">
        <v>3037</v>
      </c>
      <c r="D1711" s="1" t="s">
        <v>70</v>
      </c>
      <c r="E1711" s="1" t="s">
        <v>56</v>
      </c>
      <c r="F1711" s="1" t="s">
        <v>57</v>
      </c>
      <c r="G1711" s="1" t="s">
        <v>279</v>
      </c>
      <c r="H1711" s="1" t="s">
        <v>90</v>
      </c>
      <c r="I1711" s="1" t="s">
        <v>86</v>
      </c>
      <c r="J1711" s="3">
        <v>3</v>
      </c>
      <c r="K1711" s="2">
        <v>94.47</v>
      </c>
      <c r="L1711" s="2">
        <v>0</v>
      </c>
      <c r="M1711" s="2">
        <v>283.41000000000003</v>
      </c>
      <c r="N1711" s="2">
        <v>60.35</v>
      </c>
      <c r="O1711" s="1" t="s">
        <v>35</v>
      </c>
      <c r="P1711" s="1" t="s">
        <v>136</v>
      </c>
      <c r="Q1711" s="1" t="s">
        <v>28</v>
      </c>
      <c r="R1711" s="3">
        <v>4</v>
      </c>
      <c r="S1711" s="3">
        <f t="shared" si="79"/>
        <v>2025</v>
      </c>
      <c r="T1711" s="3">
        <f t="shared" si="78"/>
        <v>9</v>
      </c>
      <c r="U1711" t="str">
        <f t="shared" si="80"/>
        <v>September</v>
      </c>
    </row>
    <row r="1712" spans="1:21" x14ac:dyDescent="0.3">
      <c r="A1712" t="s">
        <v>3076</v>
      </c>
      <c r="B1712" s="11">
        <v>45717</v>
      </c>
      <c r="C1712" t="s">
        <v>3077</v>
      </c>
      <c r="D1712" s="1" t="s">
        <v>244</v>
      </c>
      <c r="E1712" s="1" t="s">
        <v>40</v>
      </c>
      <c r="F1712" s="1" t="s">
        <v>41</v>
      </c>
      <c r="G1712" s="1" t="s">
        <v>270</v>
      </c>
      <c r="H1712" s="1" t="s">
        <v>59</v>
      </c>
      <c r="I1712" s="1" t="s">
        <v>60</v>
      </c>
      <c r="J1712" s="3">
        <v>1</v>
      </c>
      <c r="K1712" s="2">
        <v>47.86</v>
      </c>
      <c r="L1712" s="2">
        <v>0.25</v>
      </c>
      <c r="M1712" s="2">
        <v>35.9</v>
      </c>
      <c r="N1712" s="2">
        <v>8.1</v>
      </c>
      <c r="O1712" s="1" t="s">
        <v>109</v>
      </c>
      <c r="P1712" s="1" t="s">
        <v>136</v>
      </c>
      <c r="Q1712" s="1" t="s">
        <v>36</v>
      </c>
      <c r="R1712" s="3">
        <v>5</v>
      </c>
      <c r="S1712" s="3">
        <f t="shared" si="79"/>
        <v>2025</v>
      </c>
      <c r="T1712" s="3">
        <f t="shared" si="78"/>
        <v>3</v>
      </c>
      <c r="U1712" t="str">
        <f t="shared" si="80"/>
        <v>March</v>
      </c>
    </row>
    <row r="1713" spans="1:21" x14ac:dyDescent="0.3">
      <c r="A1713" t="s">
        <v>3078</v>
      </c>
      <c r="B1713" s="11">
        <v>45681</v>
      </c>
      <c r="C1713" t="s">
        <v>3079</v>
      </c>
      <c r="D1713" s="1" t="s">
        <v>201</v>
      </c>
      <c r="E1713" s="1" t="s">
        <v>143</v>
      </c>
      <c r="F1713" s="1" t="s">
        <v>144</v>
      </c>
      <c r="G1713" s="1" t="s">
        <v>325</v>
      </c>
      <c r="H1713" s="1" t="s">
        <v>150</v>
      </c>
      <c r="I1713" s="1" t="s">
        <v>97</v>
      </c>
      <c r="J1713" s="3">
        <v>1</v>
      </c>
      <c r="K1713" s="2">
        <v>74.819999999999993</v>
      </c>
      <c r="L1713" s="2">
        <v>0.1</v>
      </c>
      <c r="M1713" s="2">
        <v>67.34</v>
      </c>
      <c r="N1713" s="2">
        <v>18.75</v>
      </c>
      <c r="O1713" s="1" t="s">
        <v>44</v>
      </c>
      <c r="P1713" s="1" t="s">
        <v>52</v>
      </c>
      <c r="Q1713" s="1" t="s">
        <v>36</v>
      </c>
      <c r="R1713" s="3">
        <v>5</v>
      </c>
      <c r="S1713" s="3">
        <f t="shared" si="79"/>
        <v>2025</v>
      </c>
      <c r="T1713" s="3">
        <f t="shared" si="78"/>
        <v>1</v>
      </c>
      <c r="U1713" t="str">
        <f t="shared" si="80"/>
        <v>January</v>
      </c>
    </row>
    <row r="1714" spans="1:21" x14ac:dyDescent="0.3">
      <c r="A1714" t="s">
        <v>3080</v>
      </c>
      <c r="B1714" s="11">
        <v>45962</v>
      </c>
      <c r="C1714" t="s">
        <v>2073</v>
      </c>
      <c r="D1714" s="1" t="s">
        <v>105</v>
      </c>
      <c r="E1714" s="1" t="s">
        <v>64</v>
      </c>
      <c r="F1714" s="1" t="s">
        <v>65</v>
      </c>
      <c r="G1714" s="1" t="s">
        <v>112</v>
      </c>
      <c r="H1714" s="1" t="s">
        <v>43</v>
      </c>
      <c r="I1714" s="1" t="s">
        <v>34</v>
      </c>
      <c r="J1714" s="3">
        <v>1</v>
      </c>
      <c r="K1714" s="2">
        <v>93.31</v>
      </c>
      <c r="L1714" s="2">
        <v>0.15</v>
      </c>
      <c r="M1714" s="2">
        <v>79.319999999999993</v>
      </c>
      <c r="N1714" s="2">
        <v>16.440000000000001</v>
      </c>
      <c r="O1714" s="1" t="s">
        <v>44</v>
      </c>
      <c r="P1714" s="1" t="s">
        <v>27</v>
      </c>
      <c r="Q1714" s="1" t="s">
        <v>28</v>
      </c>
      <c r="R1714" s="3">
        <v>3</v>
      </c>
      <c r="S1714" s="3">
        <f t="shared" si="79"/>
        <v>2025</v>
      </c>
      <c r="T1714" s="3">
        <f t="shared" si="78"/>
        <v>11</v>
      </c>
      <c r="U1714" t="str">
        <f t="shared" si="80"/>
        <v>November</v>
      </c>
    </row>
    <row r="1715" spans="1:21" x14ac:dyDescent="0.3">
      <c r="A1715" t="s">
        <v>3081</v>
      </c>
      <c r="B1715" s="11">
        <v>45837</v>
      </c>
      <c r="C1715" t="s">
        <v>3082</v>
      </c>
      <c r="D1715" s="1" t="s">
        <v>89</v>
      </c>
      <c r="E1715" s="1" t="s">
        <v>64</v>
      </c>
      <c r="F1715" s="1" t="s">
        <v>65</v>
      </c>
      <c r="G1715" s="1" t="s">
        <v>195</v>
      </c>
      <c r="H1715" s="1" t="s">
        <v>66</v>
      </c>
      <c r="I1715" s="1" t="s">
        <v>67</v>
      </c>
      <c r="J1715" s="3">
        <v>3</v>
      </c>
      <c r="K1715" s="2">
        <v>54.26</v>
      </c>
      <c r="L1715" s="2">
        <v>0.05</v>
      </c>
      <c r="M1715" s="2">
        <v>154.63</v>
      </c>
      <c r="N1715" s="2">
        <v>47.88</v>
      </c>
      <c r="O1715" s="1" t="s">
        <v>109</v>
      </c>
      <c r="P1715" s="1" t="s">
        <v>136</v>
      </c>
      <c r="Q1715" s="1" t="s">
        <v>81</v>
      </c>
      <c r="R1715" s="3">
        <v>4</v>
      </c>
      <c r="S1715" s="3">
        <f t="shared" si="79"/>
        <v>2025</v>
      </c>
      <c r="T1715" s="3">
        <f t="shared" si="78"/>
        <v>6</v>
      </c>
      <c r="U1715" t="str">
        <f t="shared" si="80"/>
        <v>June</v>
      </c>
    </row>
    <row r="1716" spans="1:21" x14ac:dyDescent="0.3">
      <c r="A1716" t="s">
        <v>3083</v>
      </c>
      <c r="B1716" s="11">
        <v>45680</v>
      </c>
      <c r="C1716" t="s">
        <v>3084</v>
      </c>
      <c r="D1716" s="1" t="s">
        <v>93</v>
      </c>
      <c r="E1716" s="1" t="s">
        <v>123</v>
      </c>
      <c r="F1716" s="1" t="s">
        <v>57</v>
      </c>
      <c r="G1716" s="1" t="s">
        <v>124</v>
      </c>
      <c r="H1716" s="1" t="s">
        <v>96</v>
      </c>
      <c r="I1716" s="1" t="s">
        <v>97</v>
      </c>
      <c r="J1716" s="3">
        <v>1</v>
      </c>
      <c r="K1716" s="2">
        <v>81.34</v>
      </c>
      <c r="L1716" s="2">
        <v>0</v>
      </c>
      <c r="M1716" s="2">
        <v>81.34</v>
      </c>
      <c r="N1716" s="2">
        <v>16.690000000000001</v>
      </c>
      <c r="O1716" s="1" t="s">
        <v>80</v>
      </c>
      <c r="P1716" s="1" t="s">
        <v>27</v>
      </c>
      <c r="Q1716" s="1" t="s">
        <v>28</v>
      </c>
      <c r="R1716" s="3">
        <v>5</v>
      </c>
      <c r="S1716" s="3">
        <f t="shared" si="79"/>
        <v>2025</v>
      </c>
      <c r="T1716" s="3">
        <f t="shared" si="78"/>
        <v>1</v>
      </c>
      <c r="U1716" t="str">
        <f t="shared" si="80"/>
        <v>January</v>
      </c>
    </row>
    <row r="1717" spans="1:21" x14ac:dyDescent="0.3">
      <c r="A1717" t="s">
        <v>3085</v>
      </c>
      <c r="B1717" s="11">
        <v>46021</v>
      </c>
      <c r="C1717" t="s">
        <v>3086</v>
      </c>
      <c r="D1717" s="1" t="s">
        <v>31</v>
      </c>
      <c r="E1717" s="1" t="s">
        <v>123</v>
      </c>
      <c r="F1717" s="1" t="s">
        <v>57</v>
      </c>
      <c r="G1717" s="1" t="s">
        <v>124</v>
      </c>
      <c r="H1717" s="1" t="s">
        <v>182</v>
      </c>
      <c r="I1717" s="1" t="s">
        <v>34</v>
      </c>
      <c r="J1717" s="3">
        <v>2</v>
      </c>
      <c r="K1717" s="2">
        <v>64.48</v>
      </c>
      <c r="L1717" s="2">
        <v>0</v>
      </c>
      <c r="M1717" s="2">
        <v>128.96</v>
      </c>
      <c r="N1717" s="2">
        <v>28.24</v>
      </c>
      <c r="O1717" s="1" t="s">
        <v>35</v>
      </c>
      <c r="P1717" s="1" t="s">
        <v>136</v>
      </c>
      <c r="Q1717" s="1" t="s">
        <v>28</v>
      </c>
      <c r="R1717" s="3">
        <v>5</v>
      </c>
      <c r="S1717" s="3">
        <f t="shared" si="79"/>
        <v>2025</v>
      </c>
      <c r="T1717" s="3">
        <f t="shared" si="78"/>
        <v>12</v>
      </c>
      <c r="U1717" t="str">
        <f t="shared" si="80"/>
        <v>December</v>
      </c>
    </row>
    <row r="1718" spans="1:21" x14ac:dyDescent="0.3">
      <c r="A1718" t="s">
        <v>3087</v>
      </c>
      <c r="B1718" s="11">
        <v>45680</v>
      </c>
      <c r="C1718" t="s">
        <v>3088</v>
      </c>
      <c r="D1718" s="1" t="s">
        <v>185</v>
      </c>
      <c r="E1718" s="1" t="s">
        <v>64</v>
      </c>
      <c r="F1718" s="1" t="s">
        <v>65</v>
      </c>
      <c r="G1718" s="1" t="s">
        <v>213</v>
      </c>
      <c r="H1718" s="1" t="s">
        <v>33</v>
      </c>
      <c r="I1718" s="1" t="s">
        <v>34</v>
      </c>
      <c r="J1718" s="3">
        <v>2</v>
      </c>
      <c r="K1718" s="2">
        <v>38.97</v>
      </c>
      <c r="L1718" s="2">
        <v>0.2</v>
      </c>
      <c r="M1718" s="2">
        <v>62.36</v>
      </c>
      <c r="N1718" s="2">
        <v>9.6300000000000008</v>
      </c>
      <c r="O1718" s="1" t="s">
        <v>44</v>
      </c>
      <c r="P1718" s="1" t="s">
        <v>27</v>
      </c>
      <c r="Q1718" s="1" t="s">
        <v>28</v>
      </c>
      <c r="R1718" s="3">
        <v>5</v>
      </c>
      <c r="S1718" s="3">
        <f t="shared" si="79"/>
        <v>2025</v>
      </c>
      <c r="T1718" s="3">
        <f t="shared" si="78"/>
        <v>1</v>
      </c>
      <c r="U1718" t="str">
        <f t="shared" si="80"/>
        <v>January</v>
      </c>
    </row>
    <row r="1719" spans="1:21" x14ac:dyDescent="0.3">
      <c r="A1719" t="s">
        <v>3089</v>
      </c>
      <c r="B1719" s="11">
        <v>45929</v>
      </c>
      <c r="C1719" t="s">
        <v>2580</v>
      </c>
      <c r="D1719" s="1" t="s">
        <v>185</v>
      </c>
      <c r="E1719" s="1" t="s">
        <v>64</v>
      </c>
      <c r="F1719" s="1" t="s">
        <v>65</v>
      </c>
      <c r="G1719" s="1" t="s">
        <v>77</v>
      </c>
      <c r="H1719" s="1" t="s">
        <v>24</v>
      </c>
      <c r="I1719" s="1" t="s">
        <v>25</v>
      </c>
      <c r="J1719" s="3">
        <v>3</v>
      </c>
      <c r="K1719" s="2">
        <v>43.42</v>
      </c>
      <c r="L1719" s="2">
        <v>0.15</v>
      </c>
      <c r="M1719" s="2">
        <v>110.73</v>
      </c>
      <c r="N1719" s="2">
        <v>32.51</v>
      </c>
      <c r="O1719" s="1" t="s">
        <v>44</v>
      </c>
      <c r="P1719" s="1" t="s">
        <v>52</v>
      </c>
      <c r="Q1719" s="1" t="s">
        <v>28</v>
      </c>
      <c r="R1719" s="3">
        <v>4</v>
      </c>
      <c r="S1719" s="3">
        <f t="shared" si="79"/>
        <v>2025</v>
      </c>
      <c r="T1719" s="3">
        <f t="shared" si="78"/>
        <v>9</v>
      </c>
      <c r="U1719" t="str">
        <f t="shared" si="80"/>
        <v>September</v>
      </c>
    </row>
    <row r="1720" spans="1:21" x14ac:dyDescent="0.3">
      <c r="A1720" t="s">
        <v>3090</v>
      </c>
      <c r="B1720" s="11">
        <v>46018</v>
      </c>
      <c r="C1720" t="s">
        <v>3091</v>
      </c>
      <c r="D1720" s="1" t="s">
        <v>157</v>
      </c>
      <c r="E1720" s="1" t="s">
        <v>40</v>
      </c>
      <c r="F1720" s="1" t="s">
        <v>41</v>
      </c>
      <c r="G1720" s="1" t="s">
        <v>270</v>
      </c>
      <c r="H1720" s="1" t="s">
        <v>135</v>
      </c>
      <c r="I1720" s="1" t="s">
        <v>60</v>
      </c>
      <c r="J1720" s="3">
        <v>1</v>
      </c>
      <c r="K1720" s="2">
        <v>184.42</v>
      </c>
      <c r="L1720" s="2">
        <v>0</v>
      </c>
      <c r="M1720" s="2">
        <v>184.42</v>
      </c>
      <c r="N1720" s="2">
        <v>32.76</v>
      </c>
      <c r="O1720" s="1" t="s">
        <v>44</v>
      </c>
      <c r="P1720" s="1" t="s">
        <v>52</v>
      </c>
      <c r="Q1720" s="1" t="s">
        <v>36</v>
      </c>
      <c r="R1720" s="3">
        <v>5</v>
      </c>
      <c r="S1720" s="3">
        <f t="shared" si="79"/>
        <v>2025</v>
      </c>
      <c r="T1720" s="3">
        <f t="shared" si="78"/>
        <v>12</v>
      </c>
      <c r="U1720" t="str">
        <f t="shared" si="80"/>
        <v>December</v>
      </c>
    </row>
    <row r="1721" spans="1:21" x14ac:dyDescent="0.3">
      <c r="A1721" t="s">
        <v>3092</v>
      </c>
      <c r="B1721" s="11">
        <v>45751</v>
      </c>
      <c r="C1721" t="s">
        <v>3093</v>
      </c>
      <c r="D1721" s="1" t="s">
        <v>153</v>
      </c>
      <c r="E1721" s="1" t="s">
        <v>21</v>
      </c>
      <c r="F1721" s="1" t="s">
        <v>22</v>
      </c>
      <c r="G1721" s="1" t="s">
        <v>32</v>
      </c>
      <c r="H1721" s="1" t="s">
        <v>146</v>
      </c>
      <c r="I1721" s="1" t="s">
        <v>67</v>
      </c>
      <c r="J1721" s="3">
        <v>2</v>
      </c>
      <c r="K1721" s="2">
        <v>84.29</v>
      </c>
      <c r="L1721" s="2">
        <v>0.15</v>
      </c>
      <c r="M1721" s="2">
        <v>143.29</v>
      </c>
      <c r="N1721" s="2">
        <v>27.83</v>
      </c>
      <c r="O1721" s="1" t="s">
        <v>26</v>
      </c>
      <c r="P1721" s="1" t="s">
        <v>27</v>
      </c>
      <c r="Q1721" s="1" t="s">
        <v>28</v>
      </c>
      <c r="R1721" s="3">
        <v>5</v>
      </c>
      <c r="S1721" s="3">
        <f t="shared" si="79"/>
        <v>2025</v>
      </c>
      <c r="T1721" s="3">
        <f t="shared" si="78"/>
        <v>4</v>
      </c>
      <c r="U1721" t="str">
        <f t="shared" si="80"/>
        <v>April</v>
      </c>
    </row>
    <row r="1722" spans="1:21" x14ac:dyDescent="0.3">
      <c r="A1722" t="s">
        <v>3094</v>
      </c>
      <c r="B1722" s="11">
        <v>45713</v>
      </c>
      <c r="C1722" t="s">
        <v>3095</v>
      </c>
      <c r="D1722" s="1" t="s">
        <v>149</v>
      </c>
      <c r="E1722" s="1" t="s">
        <v>71</v>
      </c>
      <c r="F1722" s="1" t="s">
        <v>72</v>
      </c>
      <c r="G1722" s="1" t="s">
        <v>73</v>
      </c>
      <c r="H1722" s="1" t="s">
        <v>66</v>
      </c>
      <c r="I1722" s="1" t="s">
        <v>67</v>
      </c>
      <c r="J1722" s="3">
        <v>2</v>
      </c>
      <c r="K1722" s="2">
        <v>50.85</v>
      </c>
      <c r="L1722" s="2">
        <v>0.1</v>
      </c>
      <c r="M1722" s="2">
        <v>91.53</v>
      </c>
      <c r="N1722" s="2">
        <v>30.38</v>
      </c>
      <c r="O1722" s="1" t="s">
        <v>26</v>
      </c>
      <c r="P1722" s="1" t="s">
        <v>27</v>
      </c>
      <c r="Q1722" s="1" t="s">
        <v>81</v>
      </c>
      <c r="R1722" s="3">
        <v>5</v>
      </c>
      <c r="S1722" s="3">
        <f t="shared" si="79"/>
        <v>2025</v>
      </c>
      <c r="T1722" s="3">
        <f t="shared" si="78"/>
        <v>2</v>
      </c>
      <c r="U1722" t="str">
        <f t="shared" si="80"/>
        <v>February</v>
      </c>
    </row>
    <row r="1723" spans="1:21" x14ac:dyDescent="0.3">
      <c r="A1723" t="s">
        <v>3096</v>
      </c>
      <c r="B1723" s="11">
        <v>45705</v>
      </c>
      <c r="C1723" t="s">
        <v>558</v>
      </c>
      <c r="D1723" s="1" t="s">
        <v>63</v>
      </c>
      <c r="E1723" s="1" t="s">
        <v>100</v>
      </c>
      <c r="F1723" s="1" t="s">
        <v>57</v>
      </c>
      <c r="G1723" s="1" t="s">
        <v>101</v>
      </c>
      <c r="H1723" s="1" t="s">
        <v>182</v>
      </c>
      <c r="I1723" s="1" t="s">
        <v>34</v>
      </c>
      <c r="J1723" s="3">
        <v>3</v>
      </c>
      <c r="K1723" s="2">
        <v>69.78</v>
      </c>
      <c r="L1723" s="2">
        <v>0</v>
      </c>
      <c r="M1723" s="2">
        <v>209.33</v>
      </c>
      <c r="N1723" s="2">
        <v>47.61</v>
      </c>
      <c r="O1723" s="1" t="s">
        <v>35</v>
      </c>
      <c r="P1723" s="1" t="s">
        <v>27</v>
      </c>
      <c r="Q1723" s="1" t="s">
        <v>28</v>
      </c>
      <c r="R1723" s="3">
        <v>5</v>
      </c>
      <c r="S1723" s="3">
        <f t="shared" si="79"/>
        <v>2025</v>
      </c>
      <c r="T1723" s="3">
        <f t="shared" si="78"/>
        <v>2</v>
      </c>
      <c r="U1723" t="str">
        <f t="shared" si="80"/>
        <v>February</v>
      </c>
    </row>
    <row r="1724" spans="1:21" x14ac:dyDescent="0.3">
      <c r="A1724" t="s">
        <v>3097</v>
      </c>
      <c r="B1724" s="11">
        <v>45776</v>
      </c>
      <c r="C1724" t="s">
        <v>308</v>
      </c>
      <c r="D1724" s="1" t="s">
        <v>244</v>
      </c>
      <c r="E1724" s="1" t="s">
        <v>21</v>
      </c>
      <c r="F1724" s="1" t="s">
        <v>22</v>
      </c>
      <c r="G1724" s="1" t="s">
        <v>227</v>
      </c>
      <c r="H1724" s="1" t="s">
        <v>85</v>
      </c>
      <c r="I1724" s="1" t="s">
        <v>86</v>
      </c>
      <c r="J1724" s="3">
        <v>1</v>
      </c>
      <c r="K1724" s="2">
        <v>120.11</v>
      </c>
      <c r="L1724" s="2">
        <v>0.25</v>
      </c>
      <c r="M1724" s="2">
        <v>90.09</v>
      </c>
      <c r="N1724" s="2">
        <v>19.87</v>
      </c>
      <c r="O1724" s="1" t="s">
        <v>35</v>
      </c>
      <c r="P1724" s="1" t="s">
        <v>52</v>
      </c>
      <c r="Q1724" s="1" t="s">
        <v>28</v>
      </c>
      <c r="R1724" s="3">
        <v>4</v>
      </c>
      <c r="S1724" s="3">
        <f t="shared" si="79"/>
        <v>2025</v>
      </c>
      <c r="T1724" s="3">
        <f t="shared" si="78"/>
        <v>4</v>
      </c>
      <c r="U1724" t="str">
        <f t="shared" si="80"/>
        <v>April</v>
      </c>
    </row>
    <row r="1725" spans="1:21" x14ac:dyDescent="0.3">
      <c r="A1725" t="s">
        <v>3098</v>
      </c>
      <c r="B1725" s="11">
        <v>45697</v>
      </c>
      <c r="C1725" t="s">
        <v>3099</v>
      </c>
      <c r="D1725" s="1" t="s">
        <v>84</v>
      </c>
      <c r="E1725" s="1" t="s">
        <v>21</v>
      </c>
      <c r="F1725" s="1" t="s">
        <v>22</v>
      </c>
      <c r="G1725" s="1" t="s">
        <v>32</v>
      </c>
      <c r="H1725" s="1" t="s">
        <v>24</v>
      </c>
      <c r="I1725" s="1" t="s">
        <v>25</v>
      </c>
      <c r="J1725" s="3">
        <v>3</v>
      </c>
      <c r="K1725" s="2">
        <v>41.98</v>
      </c>
      <c r="L1725" s="2">
        <v>0.1</v>
      </c>
      <c r="M1725" s="2">
        <v>113.36</v>
      </c>
      <c r="N1725" s="2">
        <v>31.32</v>
      </c>
      <c r="O1725" s="1" t="s">
        <v>35</v>
      </c>
      <c r="P1725" s="1" t="s">
        <v>136</v>
      </c>
      <c r="Q1725" s="1" t="s">
        <v>28</v>
      </c>
      <c r="R1725" s="3">
        <v>5</v>
      </c>
      <c r="S1725" s="3">
        <f t="shared" si="79"/>
        <v>2025</v>
      </c>
      <c r="T1725" s="3">
        <f t="shared" si="78"/>
        <v>2</v>
      </c>
      <c r="U1725" t="str">
        <f t="shared" si="80"/>
        <v>February</v>
      </c>
    </row>
    <row r="1726" spans="1:21" x14ac:dyDescent="0.3">
      <c r="A1726" t="s">
        <v>3100</v>
      </c>
      <c r="B1726" s="11">
        <v>45928</v>
      </c>
      <c r="C1726" t="s">
        <v>3101</v>
      </c>
      <c r="D1726" s="1" t="s">
        <v>185</v>
      </c>
      <c r="E1726" s="1" t="s">
        <v>40</v>
      </c>
      <c r="F1726" s="1" t="s">
        <v>41</v>
      </c>
      <c r="G1726" s="1" t="s">
        <v>42</v>
      </c>
      <c r="H1726" s="1" t="s">
        <v>66</v>
      </c>
      <c r="I1726" s="1" t="s">
        <v>67</v>
      </c>
      <c r="J1726" s="3">
        <v>1</v>
      </c>
      <c r="K1726" s="2">
        <v>59.16</v>
      </c>
      <c r="L1726" s="2">
        <v>0</v>
      </c>
      <c r="M1726" s="2">
        <v>59.16</v>
      </c>
      <c r="N1726" s="2">
        <v>22.27</v>
      </c>
      <c r="O1726" s="1" t="s">
        <v>26</v>
      </c>
      <c r="P1726" s="1" t="s">
        <v>27</v>
      </c>
      <c r="Q1726" s="1" t="s">
        <v>81</v>
      </c>
      <c r="R1726" s="3">
        <v>2</v>
      </c>
      <c r="S1726" s="3">
        <f t="shared" si="79"/>
        <v>2025</v>
      </c>
      <c r="T1726" s="3">
        <f t="shared" si="78"/>
        <v>9</v>
      </c>
      <c r="U1726" t="str">
        <f t="shared" si="80"/>
        <v>September</v>
      </c>
    </row>
    <row r="1727" spans="1:21" x14ac:dyDescent="0.3">
      <c r="A1727" t="s">
        <v>3102</v>
      </c>
      <c r="B1727" s="11">
        <v>45682</v>
      </c>
      <c r="C1727" t="s">
        <v>3103</v>
      </c>
      <c r="D1727" s="1" t="s">
        <v>189</v>
      </c>
      <c r="E1727" s="1" t="s">
        <v>204</v>
      </c>
      <c r="F1727" s="1" t="s">
        <v>205</v>
      </c>
      <c r="G1727" s="1" t="s">
        <v>206</v>
      </c>
      <c r="H1727" s="1" t="s">
        <v>146</v>
      </c>
      <c r="I1727" s="1" t="s">
        <v>67</v>
      </c>
      <c r="J1727" s="3">
        <v>3</v>
      </c>
      <c r="K1727" s="2">
        <v>79.989999999999995</v>
      </c>
      <c r="L1727" s="2">
        <v>0.1</v>
      </c>
      <c r="M1727" s="2">
        <v>215.96</v>
      </c>
      <c r="N1727" s="2">
        <v>50.69</v>
      </c>
      <c r="O1727" s="1" t="s">
        <v>44</v>
      </c>
      <c r="P1727" s="1" t="s">
        <v>52</v>
      </c>
      <c r="Q1727" s="1" t="s">
        <v>81</v>
      </c>
      <c r="R1727" s="3">
        <v>4</v>
      </c>
      <c r="S1727" s="3">
        <f t="shared" si="79"/>
        <v>2025</v>
      </c>
      <c r="T1727" s="3">
        <f t="shared" si="78"/>
        <v>1</v>
      </c>
      <c r="U1727" t="str">
        <f t="shared" si="80"/>
        <v>January</v>
      </c>
    </row>
    <row r="1728" spans="1:21" x14ac:dyDescent="0.3">
      <c r="A1728" t="s">
        <v>3104</v>
      </c>
      <c r="B1728" s="11">
        <v>45857</v>
      </c>
      <c r="C1728" t="s">
        <v>3105</v>
      </c>
      <c r="D1728" s="1" t="s">
        <v>175</v>
      </c>
      <c r="E1728" s="1" t="s">
        <v>94</v>
      </c>
      <c r="F1728" s="1" t="s">
        <v>95</v>
      </c>
      <c r="G1728" s="1" t="s">
        <v>94</v>
      </c>
      <c r="H1728" s="1" t="s">
        <v>90</v>
      </c>
      <c r="I1728" s="1" t="s">
        <v>86</v>
      </c>
      <c r="J1728" s="3">
        <v>1</v>
      </c>
      <c r="K1728" s="2">
        <v>100.43</v>
      </c>
      <c r="L1728" s="2">
        <v>0</v>
      </c>
      <c r="M1728" s="2">
        <v>100.43</v>
      </c>
      <c r="N1728" s="2">
        <v>25.83</v>
      </c>
      <c r="O1728" s="1" t="s">
        <v>80</v>
      </c>
      <c r="P1728" s="1" t="s">
        <v>27</v>
      </c>
      <c r="Q1728" s="1" t="s">
        <v>28</v>
      </c>
      <c r="R1728" s="3">
        <v>5</v>
      </c>
      <c r="S1728" s="3">
        <f t="shared" si="79"/>
        <v>2025</v>
      </c>
      <c r="T1728" s="3">
        <f t="shared" si="78"/>
        <v>7</v>
      </c>
      <c r="U1728" t="str">
        <f t="shared" si="80"/>
        <v>July</v>
      </c>
    </row>
    <row r="1729" spans="1:21" x14ac:dyDescent="0.3">
      <c r="A1729" t="s">
        <v>3106</v>
      </c>
      <c r="B1729" s="11">
        <v>46022</v>
      </c>
      <c r="C1729" t="s">
        <v>2596</v>
      </c>
      <c r="D1729" s="1" t="s">
        <v>133</v>
      </c>
      <c r="E1729" s="1" t="s">
        <v>64</v>
      </c>
      <c r="F1729" s="1" t="s">
        <v>65</v>
      </c>
      <c r="G1729" s="1" t="s">
        <v>213</v>
      </c>
      <c r="H1729" s="1" t="s">
        <v>102</v>
      </c>
      <c r="I1729" s="1" t="s">
        <v>34</v>
      </c>
      <c r="J1729" s="3">
        <v>1</v>
      </c>
      <c r="K1729" s="2">
        <v>50.99</v>
      </c>
      <c r="L1729" s="2">
        <v>0.15</v>
      </c>
      <c r="M1729" s="2">
        <v>43.34</v>
      </c>
      <c r="N1729" s="2">
        <v>9.67</v>
      </c>
      <c r="O1729" s="1" t="s">
        <v>44</v>
      </c>
      <c r="P1729" s="1" t="s">
        <v>136</v>
      </c>
      <c r="Q1729" s="1" t="s">
        <v>28</v>
      </c>
      <c r="R1729" s="3">
        <v>4</v>
      </c>
      <c r="S1729" s="3">
        <f t="shared" si="79"/>
        <v>2025</v>
      </c>
      <c r="T1729" s="3">
        <f t="shared" si="78"/>
        <v>12</v>
      </c>
      <c r="U1729" t="str">
        <f t="shared" si="80"/>
        <v>December</v>
      </c>
    </row>
    <row r="1730" spans="1:21" x14ac:dyDescent="0.3">
      <c r="A1730" t="s">
        <v>3107</v>
      </c>
      <c r="B1730" s="11">
        <v>45972</v>
      </c>
      <c r="C1730" t="s">
        <v>2383</v>
      </c>
      <c r="D1730" s="1" t="s">
        <v>209</v>
      </c>
      <c r="E1730" s="1" t="s">
        <v>40</v>
      </c>
      <c r="F1730" s="1" t="s">
        <v>41</v>
      </c>
      <c r="G1730" s="1" t="s">
        <v>192</v>
      </c>
      <c r="H1730" s="1" t="s">
        <v>90</v>
      </c>
      <c r="I1730" s="1" t="s">
        <v>86</v>
      </c>
      <c r="J1730" s="3">
        <v>2</v>
      </c>
      <c r="K1730" s="2">
        <v>96.59</v>
      </c>
      <c r="L1730" s="2">
        <v>0</v>
      </c>
      <c r="M1730" s="2">
        <v>193.17</v>
      </c>
      <c r="N1730" s="2">
        <v>50.46</v>
      </c>
      <c r="O1730" s="1" t="s">
        <v>80</v>
      </c>
      <c r="P1730" s="1" t="s">
        <v>52</v>
      </c>
      <c r="Q1730" s="1" t="s">
        <v>36</v>
      </c>
      <c r="R1730" s="3">
        <v>3</v>
      </c>
      <c r="S1730" s="3">
        <f t="shared" si="79"/>
        <v>2025</v>
      </c>
      <c r="T1730" s="3">
        <f t="shared" ref="T1730:T1793" si="81">MONTH(B1730)</f>
        <v>11</v>
      </c>
      <c r="U1730" t="str">
        <f t="shared" si="80"/>
        <v>November</v>
      </c>
    </row>
    <row r="1731" spans="1:21" x14ac:dyDescent="0.3">
      <c r="A1731" t="s">
        <v>3108</v>
      </c>
      <c r="B1731" s="11">
        <v>45898</v>
      </c>
      <c r="C1731" t="s">
        <v>3109</v>
      </c>
      <c r="D1731" s="1" t="s">
        <v>63</v>
      </c>
      <c r="E1731" s="1" t="s">
        <v>40</v>
      </c>
      <c r="F1731" s="1" t="s">
        <v>41</v>
      </c>
      <c r="G1731" s="1" t="s">
        <v>192</v>
      </c>
      <c r="H1731" s="1" t="s">
        <v>24</v>
      </c>
      <c r="I1731" s="1" t="s">
        <v>25</v>
      </c>
      <c r="J1731" s="3">
        <v>1</v>
      </c>
      <c r="K1731" s="2">
        <v>40.200000000000003</v>
      </c>
      <c r="L1731" s="2">
        <v>0.25</v>
      </c>
      <c r="M1731" s="2">
        <v>30.15</v>
      </c>
      <c r="N1731" s="2">
        <v>7.79</v>
      </c>
      <c r="O1731" s="1" t="s">
        <v>35</v>
      </c>
      <c r="P1731" s="1" t="s">
        <v>27</v>
      </c>
      <c r="Q1731" s="1" t="s">
        <v>36</v>
      </c>
      <c r="R1731" s="3">
        <v>3</v>
      </c>
      <c r="S1731" s="3">
        <f t="shared" ref="S1731:S1794" si="82">YEAR(B1731)</f>
        <v>2025</v>
      </c>
      <c r="T1731" s="3">
        <f t="shared" si="81"/>
        <v>8</v>
      </c>
      <c r="U1731" t="str">
        <f t="shared" ref="U1731:U1794" si="83">TEXT(B1731,"mmmm")</f>
        <v>August</v>
      </c>
    </row>
    <row r="1732" spans="1:21" x14ac:dyDescent="0.3">
      <c r="A1732" t="s">
        <v>3110</v>
      </c>
      <c r="B1732" s="11">
        <v>45777</v>
      </c>
      <c r="C1732" t="s">
        <v>3111</v>
      </c>
      <c r="D1732" s="1" t="s">
        <v>133</v>
      </c>
      <c r="E1732" s="1" t="s">
        <v>40</v>
      </c>
      <c r="F1732" s="1" t="s">
        <v>41</v>
      </c>
      <c r="G1732" s="1" t="s">
        <v>10547</v>
      </c>
      <c r="H1732" s="1" t="s">
        <v>33</v>
      </c>
      <c r="I1732" s="1" t="s">
        <v>34</v>
      </c>
      <c r="J1732" s="3">
        <v>2</v>
      </c>
      <c r="K1732" s="2">
        <v>38.5</v>
      </c>
      <c r="L1732" s="2">
        <v>0.1</v>
      </c>
      <c r="M1732" s="2">
        <v>69.290000000000006</v>
      </c>
      <c r="N1732" s="2">
        <v>17.45</v>
      </c>
      <c r="O1732" s="1" t="s">
        <v>44</v>
      </c>
      <c r="P1732" s="1" t="s">
        <v>136</v>
      </c>
      <c r="Q1732" s="1" t="s">
        <v>28</v>
      </c>
      <c r="R1732" s="3">
        <v>5</v>
      </c>
      <c r="S1732" s="3">
        <f t="shared" si="82"/>
        <v>2025</v>
      </c>
      <c r="T1732" s="3">
        <f t="shared" si="81"/>
        <v>4</v>
      </c>
      <c r="U1732" t="str">
        <f t="shared" si="83"/>
        <v>April</v>
      </c>
    </row>
    <row r="1733" spans="1:21" x14ac:dyDescent="0.3">
      <c r="A1733" t="s">
        <v>3112</v>
      </c>
      <c r="B1733" s="11">
        <v>45901</v>
      </c>
      <c r="C1733" t="s">
        <v>1984</v>
      </c>
      <c r="D1733" s="1" t="s">
        <v>166</v>
      </c>
      <c r="E1733" s="1" t="s">
        <v>71</v>
      </c>
      <c r="F1733" s="1" t="s">
        <v>72</v>
      </c>
      <c r="G1733" s="1" t="s">
        <v>73</v>
      </c>
      <c r="H1733" s="1" t="s">
        <v>51</v>
      </c>
      <c r="I1733" s="1" t="s">
        <v>34</v>
      </c>
      <c r="J1733" s="3">
        <v>1</v>
      </c>
      <c r="K1733" s="2">
        <v>144.04</v>
      </c>
      <c r="L1733" s="2">
        <v>0.15</v>
      </c>
      <c r="M1733" s="2">
        <v>122.44</v>
      </c>
      <c r="N1733" s="2">
        <v>29.67</v>
      </c>
      <c r="O1733" s="1" t="s">
        <v>26</v>
      </c>
      <c r="P1733" s="1" t="s">
        <v>27</v>
      </c>
      <c r="Q1733" s="1" t="s">
        <v>36</v>
      </c>
      <c r="R1733" s="3">
        <v>3</v>
      </c>
      <c r="S1733" s="3">
        <f t="shared" si="82"/>
        <v>2025</v>
      </c>
      <c r="T1733" s="3">
        <f t="shared" si="81"/>
        <v>9</v>
      </c>
      <c r="U1733" t="str">
        <f t="shared" si="83"/>
        <v>September</v>
      </c>
    </row>
    <row r="1734" spans="1:21" x14ac:dyDescent="0.3">
      <c r="A1734" t="s">
        <v>3113</v>
      </c>
      <c r="B1734" s="11">
        <v>45864</v>
      </c>
      <c r="C1734" t="s">
        <v>3114</v>
      </c>
      <c r="D1734" s="1" t="s">
        <v>178</v>
      </c>
      <c r="E1734" s="1" t="s">
        <v>100</v>
      </c>
      <c r="F1734" s="1" t="s">
        <v>57</v>
      </c>
      <c r="G1734" s="1" t="s">
        <v>101</v>
      </c>
      <c r="H1734" s="1" t="s">
        <v>24</v>
      </c>
      <c r="I1734" s="1" t="s">
        <v>25</v>
      </c>
      <c r="J1734" s="3">
        <v>1</v>
      </c>
      <c r="K1734" s="2">
        <v>46.4</v>
      </c>
      <c r="L1734" s="2">
        <v>0.05</v>
      </c>
      <c r="M1734" s="2">
        <v>44.08</v>
      </c>
      <c r="N1734" s="2">
        <v>11.95</v>
      </c>
      <c r="O1734" s="1" t="s">
        <v>224</v>
      </c>
      <c r="P1734" s="1" t="s">
        <v>27</v>
      </c>
      <c r="Q1734" s="1" t="s">
        <v>28</v>
      </c>
      <c r="R1734" s="3">
        <v>4</v>
      </c>
      <c r="S1734" s="3">
        <f t="shared" si="82"/>
        <v>2025</v>
      </c>
      <c r="T1734" s="3">
        <f t="shared" si="81"/>
        <v>7</v>
      </c>
      <c r="U1734" t="str">
        <f t="shared" si="83"/>
        <v>July</v>
      </c>
    </row>
    <row r="1735" spans="1:21" x14ac:dyDescent="0.3">
      <c r="A1735" t="s">
        <v>3115</v>
      </c>
      <c r="B1735" s="11">
        <v>45824</v>
      </c>
      <c r="C1735" t="s">
        <v>3116</v>
      </c>
      <c r="D1735" s="1" t="s">
        <v>157</v>
      </c>
      <c r="E1735" s="1" t="s">
        <v>71</v>
      </c>
      <c r="F1735" s="1" t="s">
        <v>72</v>
      </c>
      <c r="G1735" s="1" t="s">
        <v>73</v>
      </c>
      <c r="H1735" s="1" t="s">
        <v>43</v>
      </c>
      <c r="I1735" s="1" t="s">
        <v>34</v>
      </c>
      <c r="J1735" s="3">
        <v>1</v>
      </c>
      <c r="K1735" s="2">
        <v>90.76</v>
      </c>
      <c r="L1735" s="2">
        <v>0.05</v>
      </c>
      <c r="M1735" s="2">
        <v>86.22</v>
      </c>
      <c r="N1735" s="2">
        <v>22.38</v>
      </c>
      <c r="O1735" s="1" t="s">
        <v>109</v>
      </c>
      <c r="P1735" s="1" t="s">
        <v>136</v>
      </c>
      <c r="Q1735" s="1" t="s">
        <v>28</v>
      </c>
      <c r="R1735" s="3">
        <v>5</v>
      </c>
      <c r="S1735" s="3">
        <f t="shared" si="82"/>
        <v>2025</v>
      </c>
      <c r="T1735" s="3">
        <f t="shared" si="81"/>
        <v>6</v>
      </c>
      <c r="U1735" t="str">
        <f t="shared" si="83"/>
        <v>June</v>
      </c>
    </row>
    <row r="1736" spans="1:21" x14ac:dyDescent="0.3">
      <c r="A1736" t="s">
        <v>3117</v>
      </c>
      <c r="B1736" s="11">
        <v>45709</v>
      </c>
      <c r="C1736" t="s">
        <v>936</v>
      </c>
      <c r="D1736" s="1" t="s">
        <v>157</v>
      </c>
      <c r="E1736" s="1" t="s">
        <v>71</v>
      </c>
      <c r="F1736" s="1" t="s">
        <v>72</v>
      </c>
      <c r="G1736" s="1" t="s">
        <v>412</v>
      </c>
      <c r="H1736" s="1" t="s">
        <v>51</v>
      </c>
      <c r="I1736" s="1" t="s">
        <v>34</v>
      </c>
      <c r="J1736" s="3">
        <v>2</v>
      </c>
      <c r="K1736" s="2">
        <v>141.62</v>
      </c>
      <c r="L1736" s="2">
        <v>0.1</v>
      </c>
      <c r="M1736" s="2">
        <v>254.92</v>
      </c>
      <c r="N1736" s="2">
        <v>39.409999999999997</v>
      </c>
      <c r="O1736" s="1" t="s">
        <v>26</v>
      </c>
      <c r="P1736" s="1" t="s">
        <v>52</v>
      </c>
      <c r="Q1736" s="1" t="s">
        <v>36</v>
      </c>
      <c r="R1736" s="3">
        <v>5</v>
      </c>
      <c r="S1736" s="3">
        <f t="shared" si="82"/>
        <v>2025</v>
      </c>
      <c r="T1736" s="3">
        <f t="shared" si="81"/>
        <v>2</v>
      </c>
      <c r="U1736" t="str">
        <f t="shared" si="83"/>
        <v>February</v>
      </c>
    </row>
    <row r="1737" spans="1:21" x14ac:dyDescent="0.3">
      <c r="A1737" t="s">
        <v>3118</v>
      </c>
      <c r="B1737" s="11">
        <v>45993</v>
      </c>
      <c r="C1737" t="s">
        <v>3119</v>
      </c>
      <c r="D1737" s="1" t="s">
        <v>84</v>
      </c>
      <c r="E1737" s="1" t="s">
        <v>56</v>
      </c>
      <c r="F1737" s="1" t="s">
        <v>57</v>
      </c>
      <c r="G1737" s="1" t="s">
        <v>255</v>
      </c>
      <c r="H1737" s="1" t="s">
        <v>66</v>
      </c>
      <c r="I1737" s="1" t="s">
        <v>67</v>
      </c>
      <c r="J1737" s="3">
        <v>3</v>
      </c>
      <c r="K1737" s="2">
        <v>56.8</v>
      </c>
      <c r="L1737" s="2">
        <v>0.25</v>
      </c>
      <c r="M1737" s="2">
        <v>127.81</v>
      </c>
      <c r="N1737" s="2">
        <v>38.799999999999997</v>
      </c>
      <c r="O1737" s="1" t="s">
        <v>80</v>
      </c>
      <c r="P1737" s="1" t="s">
        <v>136</v>
      </c>
      <c r="Q1737" s="1" t="s">
        <v>28</v>
      </c>
      <c r="R1737" s="3">
        <v>5</v>
      </c>
      <c r="S1737" s="3">
        <f t="shared" si="82"/>
        <v>2025</v>
      </c>
      <c r="T1737" s="3">
        <f t="shared" si="81"/>
        <v>12</v>
      </c>
      <c r="U1737" t="str">
        <f t="shared" si="83"/>
        <v>December</v>
      </c>
    </row>
    <row r="1738" spans="1:21" x14ac:dyDescent="0.3">
      <c r="A1738" t="s">
        <v>3120</v>
      </c>
      <c r="B1738" s="11">
        <v>45833</v>
      </c>
      <c r="C1738" t="s">
        <v>3121</v>
      </c>
      <c r="D1738" s="1" t="s">
        <v>209</v>
      </c>
      <c r="E1738" s="1" t="s">
        <v>21</v>
      </c>
      <c r="F1738" s="1" t="s">
        <v>22</v>
      </c>
      <c r="G1738" s="1" t="s">
        <v>227</v>
      </c>
      <c r="H1738" s="1" t="s">
        <v>90</v>
      </c>
      <c r="I1738" s="1" t="s">
        <v>86</v>
      </c>
      <c r="J1738" s="3">
        <v>4</v>
      </c>
      <c r="K1738" s="2">
        <v>94.98</v>
      </c>
      <c r="L1738" s="2">
        <v>0.1</v>
      </c>
      <c r="M1738" s="2">
        <v>341.93</v>
      </c>
      <c r="N1738" s="2">
        <v>100.83</v>
      </c>
      <c r="O1738" s="1" t="s">
        <v>35</v>
      </c>
      <c r="P1738" s="1" t="s">
        <v>27</v>
      </c>
      <c r="Q1738" s="1" t="s">
        <v>36</v>
      </c>
      <c r="R1738" s="3">
        <v>5</v>
      </c>
      <c r="S1738" s="3">
        <f t="shared" si="82"/>
        <v>2025</v>
      </c>
      <c r="T1738" s="3">
        <f t="shared" si="81"/>
        <v>6</v>
      </c>
      <c r="U1738" t="str">
        <f t="shared" si="83"/>
        <v>June</v>
      </c>
    </row>
    <row r="1739" spans="1:21" x14ac:dyDescent="0.3">
      <c r="A1739" t="s">
        <v>3122</v>
      </c>
      <c r="B1739" s="11">
        <v>45734</v>
      </c>
      <c r="C1739" t="s">
        <v>882</v>
      </c>
      <c r="D1739" s="1" t="s">
        <v>292</v>
      </c>
      <c r="E1739" s="1" t="s">
        <v>40</v>
      </c>
      <c r="F1739" s="1" t="s">
        <v>41</v>
      </c>
      <c r="G1739" s="1" t="s">
        <v>270</v>
      </c>
      <c r="H1739" s="1" t="s">
        <v>102</v>
      </c>
      <c r="I1739" s="1" t="s">
        <v>34</v>
      </c>
      <c r="J1739" s="3">
        <v>1</v>
      </c>
      <c r="K1739" s="2">
        <v>48.77</v>
      </c>
      <c r="L1739" s="2">
        <v>0.15</v>
      </c>
      <c r="M1739" s="2">
        <v>41.46</v>
      </c>
      <c r="N1739" s="2">
        <v>9.4700000000000006</v>
      </c>
      <c r="O1739" s="1" t="s">
        <v>109</v>
      </c>
      <c r="P1739" s="1" t="s">
        <v>52</v>
      </c>
      <c r="Q1739" s="1" t="s">
        <v>28</v>
      </c>
      <c r="R1739" s="3">
        <v>1</v>
      </c>
      <c r="S1739" s="3">
        <f t="shared" si="82"/>
        <v>2025</v>
      </c>
      <c r="T1739" s="3">
        <f t="shared" si="81"/>
        <v>3</v>
      </c>
      <c r="U1739" t="str">
        <f t="shared" si="83"/>
        <v>March</v>
      </c>
    </row>
    <row r="1740" spans="1:21" x14ac:dyDescent="0.3">
      <c r="A1740" t="s">
        <v>3123</v>
      </c>
      <c r="B1740" s="11">
        <v>45801</v>
      </c>
      <c r="C1740" t="s">
        <v>1030</v>
      </c>
      <c r="D1740" s="1" t="s">
        <v>209</v>
      </c>
      <c r="E1740" s="1" t="s">
        <v>64</v>
      </c>
      <c r="F1740" s="1" t="s">
        <v>65</v>
      </c>
      <c r="G1740" s="1" t="s">
        <v>112</v>
      </c>
      <c r="H1740" s="1" t="s">
        <v>102</v>
      </c>
      <c r="I1740" s="1" t="s">
        <v>34</v>
      </c>
      <c r="J1740" s="3">
        <v>1</v>
      </c>
      <c r="K1740" s="2">
        <v>53.18</v>
      </c>
      <c r="L1740" s="2">
        <v>0.2</v>
      </c>
      <c r="M1740" s="2">
        <v>42.54</v>
      </c>
      <c r="N1740" s="2">
        <v>6.6</v>
      </c>
      <c r="O1740" s="1" t="s">
        <v>109</v>
      </c>
      <c r="P1740" s="1" t="s">
        <v>27</v>
      </c>
      <c r="Q1740" s="1" t="s">
        <v>28</v>
      </c>
      <c r="R1740" s="3">
        <v>5</v>
      </c>
      <c r="S1740" s="3">
        <f t="shared" si="82"/>
        <v>2025</v>
      </c>
      <c r="T1740" s="3">
        <f t="shared" si="81"/>
        <v>5</v>
      </c>
      <c r="U1740" t="str">
        <f t="shared" si="83"/>
        <v>May</v>
      </c>
    </row>
    <row r="1741" spans="1:21" x14ac:dyDescent="0.3">
      <c r="A1741" t="s">
        <v>3124</v>
      </c>
      <c r="B1741" s="11">
        <v>45819</v>
      </c>
      <c r="C1741" t="s">
        <v>1712</v>
      </c>
      <c r="D1741" s="1" t="s">
        <v>175</v>
      </c>
      <c r="E1741" s="1" t="s">
        <v>106</v>
      </c>
      <c r="F1741" s="1" t="s">
        <v>65</v>
      </c>
      <c r="G1741" s="1" t="s">
        <v>179</v>
      </c>
      <c r="H1741" s="1" t="s">
        <v>43</v>
      </c>
      <c r="I1741" s="1" t="s">
        <v>34</v>
      </c>
      <c r="J1741" s="3">
        <v>1</v>
      </c>
      <c r="K1741" s="2">
        <v>87.95</v>
      </c>
      <c r="L1741" s="2">
        <v>0.05</v>
      </c>
      <c r="M1741" s="2">
        <v>83.55</v>
      </c>
      <c r="N1741" s="2">
        <v>19.59</v>
      </c>
      <c r="O1741" s="1" t="s">
        <v>109</v>
      </c>
      <c r="P1741" s="1" t="s">
        <v>27</v>
      </c>
      <c r="Q1741" s="1" t="s">
        <v>28</v>
      </c>
      <c r="R1741" s="3">
        <v>4</v>
      </c>
      <c r="S1741" s="3">
        <f t="shared" si="82"/>
        <v>2025</v>
      </c>
      <c r="T1741" s="3">
        <f t="shared" si="81"/>
        <v>6</v>
      </c>
      <c r="U1741" t="str">
        <f t="shared" si="83"/>
        <v>June</v>
      </c>
    </row>
    <row r="1742" spans="1:21" x14ac:dyDescent="0.3">
      <c r="A1742" t="s">
        <v>3125</v>
      </c>
      <c r="B1742" s="11">
        <v>45976</v>
      </c>
      <c r="C1742" t="s">
        <v>689</v>
      </c>
      <c r="D1742" s="1" t="s">
        <v>63</v>
      </c>
      <c r="E1742" s="1" t="s">
        <v>40</v>
      </c>
      <c r="F1742" s="1" t="s">
        <v>41</v>
      </c>
      <c r="G1742" s="1" t="s">
        <v>42</v>
      </c>
      <c r="H1742" s="1" t="s">
        <v>150</v>
      </c>
      <c r="I1742" s="1" t="s">
        <v>97</v>
      </c>
      <c r="J1742" s="3">
        <v>1</v>
      </c>
      <c r="K1742" s="2">
        <v>76.069999999999993</v>
      </c>
      <c r="L1742" s="2">
        <v>0</v>
      </c>
      <c r="M1742" s="2">
        <v>76.069999999999993</v>
      </c>
      <c r="N1742" s="2">
        <v>23.27</v>
      </c>
      <c r="O1742" s="1" t="s">
        <v>35</v>
      </c>
      <c r="P1742" s="1" t="s">
        <v>27</v>
      </c>
      <c r="Q1742" s="1" t="s">
        <v>28</v>
      </c>
      <c r="R1742" s="3">
        <v>4</v>
      </c>
      <c r="S1742" s="3">
        <f t="shared" si="82"/>
        <v>2025</v>
      </c>
      <c r="T1742" s="3">
        <f t="shared" si="81"/>
        <v>11</v>
      </c>
      <c r="U1742" t="str">
        <f t="shared" si="83"/>
        <v>November</v>
      </c>
    </row>
    <row r="1743" spans="1:21" x14ac:dyDescent="0.3">
      <c r="A1743" t="s">
        <v>3126</v>
      </c>
      <c r="B1743" s="11">
        <v>45944</v>
      </c>
      <c r="C1743" t="s">
        <v>3127</v>
      </c>
      <c r="D1743" s="1" t="s">
        <v>201</v>
      </c>
      <c r="E1743" s="1" t="s">
        <v>40</v>
      </c>
      <c r="F1743" s="1" t="s">
        <v>41</v>
      </c>
      <c r="G1743" s="1" t="s">
        <v>186</v>
      </c>
      <c r="H1743" s="1" t="s">
        <v>59</v>
      </c>
      <c r="I1743" s="1" t="s">
        <v>60</v>
      </c>
      <c r="J1743" s="3">
        <v>4</v>
      </c>
      <c r="K1743" s="2">
        <v>42.72</v>
      </c>
      <c r="L1743" s="2">
        <v>0.1</v>
      </c>
      <c r="M1743" s="2">
        <v>153.79</v>
      </c>
      <c r="N1743" s="2">
        <v>46.35</v>
      </c>
      <c r="O1743" s="1" t="s">
        <v>35</v>
      </c>
      <c r="P1743" s="1" t="s">
        <v>27</v>
      </c>
      <c r="Q1743" s="1" t="s">
        <v>28</v>
      </c>
      <c r="R1743" s="3">
        <v>3</v>
      </c>
      <c r="S1743" s="3">
        <f t="shared" si="82"/>
        <v>2025</v>
      </c>
      <c r="T1743" s="3">
        <f t="shared" si="81"/>
        <v>10</v>
      </c>
      <c r="U1743" t="str">
        <f t="shared" si="83"/>
        <v>October</v>
      </c>
    </row>
    <row r="1744" spans="1:21" x14ac:dyDescent="0.3">
      <c r="A1744" t="s">
        <v>3128</v>
      </c>
      <c r="B1744" s="11">
        <v>45958</v>
      </c>
      <c r="C1744" t="s">
        <v>3129</v>
      </c>
      <c r="D1744" s="1" t="s">
        <v>63</v>
      </c>
      <c r="E1744" s="1" t="s">
        <v>143</v>
      </c>
      <c r="F1744" s="1" t="s">
        <v>144</v>
      </c>
      <c r="G1744" s="1" t="s">
        <v>325</v>
      </c>
      <c r="H1744" s="1" t="s">
        <v>59</v>
      </c>
      <c r="I1744" s="1" t="s">
        <v>60</v>
      </c>
      <c r="J1744" s="3">
        <v>1</v>
      </c>
      <c r="K1744" s="2">
        <v>42.5</v>
      </c>
      <c r="L1744" s="2">
        <v>0</v>
      </c>
      <c r="M1744" s="2">
        <v>42.5</v>
      </c>
      <c r="N1744" s="2">
        <v>11.65</v>
      </c>
      <c r="O1744" s="1" t="s">
        <v>35</v>
      </c>
      <c r="P1744" s="1" t="s">
        <v>27</v>
      </c>
      <c r="Q1744" s="1" t="s">
        <v>28</v>
      </c>
      <c r="R1744" s="3">
        <v>4</v>
      </c>
      <c r="S1744" s="3">
        <f t="shared" si="82"/>
        <v>2025</v>
      </c>
      <c r="T1744" s="3">
        <f t="shared" si="81"/>
        <v>10</v>
      </c>
      <c r="U1744" t="str">
        <f t="shared" si="83"/>
        <v>October</v>
      </c>
    </row>
    <row r="1745" spans="1:21" x14ac:dyDescent="0.3">
      <c r="A1745" t="s">
        <v>3130</v>
      </c>
      <c r="B1745" s="11">
        <v>45662</v>
      </c>
      <c r="C1745" t="s">
        <v>3131</v>
      </c>
      <c r="D1745" s="1" t="s">
        <v>55</v>
      </c>
      <c r="E1745" s="1" t="s">
        <v>21</v>
      </c>
      <c r="F1745" s="1" t="s">
        <v>22</v>
      </c>
      <c r="G1745" s="1" t="s">
        <v>23</v>
      </c>
      <c r="H1745" s="1" t="s">
        <v>167</v>
      </c>
      <c r="I1745" s="1" t="s">
        <v>67</v>
      </c>
      <c r="J1745" s="3">
        <v>2</v>
      </c>
      <c r="K1745" s="2">
        <v>60.73</v>
      </c>
      <c r="L1745" s="2">
        <v>0.1</v>
      </c>
      <c r="M1745" s="2">
        <v>109.32</v>
      </c>
      <c r="N1745" s="2">
        <v>35.5</v>
      </c>
      <c r="O1745" s="1" t="s">
        <v>35</v>
      </c>
      <c r="P1745" s="1" t="s">
        <v>27</v>
      </c>
      <c r="Q1745" s="1" t="s">
        <v>81</v>
      </c>
      <c r="R1745" s="3">
        <v>4</v>
      </c>
      <c r="S1745" s="3">
        <f t="shared" si="82"/>
        <v>2025</v>
      </c>
      <c r="T1745" s="3">
        <f t="shared" si="81"/>
        <v>1</v>
      </c>
      <c r="U1745" t="str">
        <f t="shared" si="83"/>
        <v>January</v>
      </c>
    </row>
    <row r="1746" spans="1:21" x14ac:dyDescent="0.3">
      <c r="A1746" t="s">
        <v>3132</v>
      </c>
      <c r="B1746" s="11">
        <v>45820</v>
      </c>
      <c r="C1746" t="s">
        <v>1013</v>
      </c>
      <c r="D1746" s="1" t="s">
        <v>93</v>
      </c>
      <c r="E1746" s="1" t="s">
        <v>64</v>
      </c>
      <c r="F1746" s="1" t="s">
        <v>65</v>
      </c>
      <c r="G1746" s="1" t="s">
        <v>77</v>
      </c>
      <c r="H1746" s="1" t="s">
        <v>51</v>
      </c>
      <c r="I1746" s="1" t="s">
        <v>34</v>
      </c>
      <c r="J1746" s="3">
        <v>2</v>
      </c>
      <c r="K1746" s="2">
        <v>148.51</v>
      </c>
      <c r="L1746" s="2">
        <v>0.05</v>
      </c>
      <c r="M1746" s="2">
        <v>282.17</v>
      </c>
      <c r="N1746" s="2">
        <v>44.53</v>
      </c>
      <c r="O1746" s="1" t="s">
        <v>26</v>
      </c>
      <c r="P1746" s="1" t="s">
        <v>27</v>
      </c>
      <c r="Q1746" s="1" t="s">
        <v>28</v>
      </c>
      <c r="R1746" s="3">
        <v>3</v>
      </c>
      <c r="S1746" s="3">
        <f t="shared" si="82"/>
        <v>2025</v>
      </c>
      <c r="T1746" s="3">
        <f t="shared" si="81"/>
        <v>6</v>
      </c>
      <c r="U1746" t="str">
        <f t="shared" si="83"/>
        <v>June</v>
      </c>
    </row>
    <row r="1747" spans="1:21" x14ac:dyDescent="0.3">
      <c r="A1747" t="s">
        <v>3133</v>
      </c>
      <c r="B1747" s="11">
        <v>45846</v>
      </c>
      <c r="C1747" t="s">
        <v>1422</v>
      </c>
      <c r="D1747" s="1" t="s">
        <v>153</v>
      </c>
      <c r="E1747" s="1" t="s">
        <v>21</v>
      </c>
      <c r="F1747" s="1" t="s">
        <v>22</v>
      </c>
      <c r="G1747" s="1" t="s">
        <v>227</v>
      </c>
      <c r="H1747" s="1" t="s">
        <v>102</v>
      </c>
      <c r="I1747" s="1" t="s">
        <v>34</v>
      </c>
      <c r="J1747" s="3">
        <v>1</v>
      </c>
      <c r="K1747" s="2">
        <v>46.01</v>
      </c>
      <c r="L1747" s="2">
        <v>0.1</v>
      </c>
      <c r="M1747" s="2">
        <v>41.41</v>
      </c>
      <c r="N1747" s="2">
        <v>9.59</v>
      </c>
      <c r="O1747" s="1" t="s">
        <v>80</v>
      </c>
      <c r="P1747" s="1" t="s">
        <v>27</v>
      </c>
      <c r="Q1747" s="1" t="s">
        <v>81</v>
      </c>
      <c r="R1747" s="3">
        <v>4</v>
      </c>
      <c r="S1747" s="3">
        <f t="shared" si="82"/>
        <v>2025</v>
      </c>
      <c r="T1747" s="3">
        <f t="shared" si="81"/>
        <v>7</v>
      </c>
      <c r="U1747" t="str">
        <f t="shared" si="83"/>
        <v>July</v>
      </c>
    </row>
    <row r="1748" spans="1:21" x14ac:dyDescent="0.3">
      <c r="A1748" t="s">
        <v>3134</v>
      </c>
      <c r="B1748" s="11">
        <v>45665</v>
      </c>
      <c r="C1748" t="s">
        <v>3135</v>
      </c>
      <c r="D1748" s="1" t="s">
        <v>47</v>
      </c>
      <c r="E1748" s="1" t="s">
        <v>71</v>
      </c>
      <c r="F1748" s="1" t="s">
        <v>72</v>
      </c>
      <c r="G1748" s="1" t="s">
        <v>73</v>
      </c>
      <c r="H1748" s="1" t="s">
        <v>182</v>
      </c>
      <c r="I1748" s="1" t="s">
        <v>34</v>
      </c>
      <c r="J1748" s="3">
        <v>2</v>
      </c>
      <c r="K1748" s="2">
        <v>74.260000000000005</v>
      </c>
      <c r="L1748" s="2">
        <v>0</v>
      </c>
      <c r="M1748" s="2">
        <v>148.52000000000001</v>
      </c>
      <c r="N1748" s="2">
        <v>44.99</v>
      </c>
      <c r="O1748" s="1" t="s">
        <v>44</v>
      </c>
      <c r="P1748" s="1" t="s">
        <v>52</v>
      </c>
      <c r="Q1748" s="1" t="s">
        <v>36</v>
      </c>
      <c r="R1748" s="3">
        <v>5</v>
      </c>
      <c r="S1748" s="3">
        <f t="shared" si="82"/>
        <v>2025</v>
      </c>
      <c r="T1748" s="3">
        <f t="shared" si="81"/>
        <v>1</v>
      </c>
      <c r="U1748" t="str">
        <f t="shared" si="83"/>
        <v>January</v>
      </c>
    </row>
    <row r="1749" spans="1:21" x14ac:dyDescent="0.3">
      <c r="A1749" t="s">
        <v>3136</v>
      </c>
      <c r="B1749" s="11">
        <v>45759</v>
      </c>
      <c r="C1749" t="s">
        <v>2557</v>
      </c>
      <c r="D1749" s="1" t="s">
        <v>89</v>
      </c>
      <c r="E1749" s="1" t="s">
        <v>64</v>
      </c>
      <c r="F1749" s="1" t="s">
        <v>65</v>
      </c>
      <c r="G1749" s="1" t="s">
        <v>213</v>
      </c>
      <c r="H1749" s="1" t="s">
        <v>167</v>
      </c>
      <c r="I1749" s="1" t="s">
        <v>67</v>
      </c>
      <c r="J1749" s="3">
        <v>3</v>
      </c>
      <c r="K1749" s="2">
        <v>61.13</v>
      </c>
      <c r="L1749" s="2">
        <v>0</v>
      </c>
      <c r="M1749" s="2">
        <v>183.39</v>
      </c>
      <c r="N1749" s="2">
        <v>63.43</v>
      </c>
      <c r="O1749" s="1" t="s">
        <v>26</v>
      </c>
      <c r="P1749" s="1" t="s">
        <v>27</v>
      </c>
      <c r="Q1749" s="1" t="s">
        <v>81</v>
      </c>
      <c r="R1749" s="3">
        <v>4</v>
      </c>
      <c r="S1749" s="3">
        <f t="shared" si="82"/>
        <v>2025</v>
      </c>
      <c r="T1749" s="3">
        <f t="shared" si="81"/>
        <v>4</v>
      </c>
      <c r="U1749" t="str">
        <f t="shared" si="83"/>
        <v>April</v>
      </c>
    </row>
    <row r="1750" spans="1:21" x14ac:dyDescent="0.3">
      <c r="A1750" t="s">
        <v>3137</v>
      </c>
      <c r="B1750" s="11">
        <v>45955</v>
      </c>
      <c r="C1750" t="s">
        <v>3138</v>
      </c>
      <c r="D1750" s="1" t="s">
        <v>76</v>
      </c>
      <c r="E1750" s="1" t="s">
        <v>40</v>
      </c>
      <c r="F1750" s="1" t="s">
        <v>41</v>
      </c>
      <c r="G1750" s="1" t="s">
        <v>186</v>
      </c>
      <c r="H1750" s="1" t="s">
        <v>182</v>
      </c>
      <c r="I1750" s="1" t="s">
        <v>34</v>
      </c>
      <c r="J1750" s="3">
        <v>3</v>
      </c>
      <c r="K1750" s="2">
        <v>64.44</v>
      </c>
      <c r="L1750" s="2">
        <v>0.1</v>
      </c>
      <c r="M1750" s="2">
        <v>174</v>
      </c>
      <c r="N1750" s="2">
        <v>55.65</v>
      </c>
      <c r="O1750" s="1" t="s">
        <v>80</v>
      </c>
      <c r="P1750" s="1" t="s">
        <v>27</v>
      </c>
      <c r="Q1750" s="1" t="s">
        <v>28</v>
      </c>
      <c r="R1750" s="3">
        <v>3</v>
      </c>
      <c r="S1750" s="3">
        <f t="shared" si="82"/>
        <v>2025</v>
      </c>
      <c r="T1750" s="3">
        <f t="shared" si="81"/>
        <v>10</v>
      </c>
      <c r="U1750" t="str">
        <f t="shared" si="83"/>
        <v>October</v>
      </c>
    </row>
    <row r="1751" spans="1:21" x14ac:dyDescent="0.3">
      <c r="A1751" t="s">
        <v>3139</v>
      </c>
      <c r="B1751" s="11">
        <v>45711</v>
      </c>
      <c r="C1751" t="s">
        <v>662</v>
      </c>
      <c r="D1751" s="1" t="s">
        <v>122</v>
      </c>
      <c r="E1751" s="1" t="s">
        <v>48</v>
      </c>
      <c r="F1751" s="1" t="s">
        <v>49</v>
      </c>
      <c r="G1751" s="1" t="s">
        <v>50</v>
      </c>
      <c r="H1751" s="1" t="s">
        <v>146</v>
      </c>
      <c r="I1751" s="1" t="s">
        <v>67</v>
      </c>
      <c r="J1751" s="3">
        <v>3</v>
      </c>
      <c r="K1751" s="2">
        <v>74.45</v>
      </c>
      <c r="L1751" s="2">
        <v>0.05</v>
      </c>
      <c r="M1751" s="2">
        <v>212.18</v>
      </c>
      <c r="N1751" s="2">
        <v>40.93</v>
      </c>
      <c r="O1751" s="1" t="s">
        <v>109</v>
      </c>
      <c r="P1751" s="1" t="s">
        <v>27</v>
      </c>
      <c r="Q1751" s="1" t="s">
        <v>36</v>
      </c>
      <c r="R1751" s="3">
        <v>5</v>
      </c>
      <c r="S1751" s="3">
        <f t="shared" si="82"/>
        <v>2025</v>
      </c>
      <c r="T1751" s="3">
        <f t="shared" si="81"/>
        <v>2</v>
      </c>
      <c r="U1751" t="str">
        <f t="shared" si="83"/>
        <v>February</v>
      </c>
    </row>
    <row r="1752" spans="1:21" x14ac:dyDescent="0.3">
      <c r="A1752" t="s">
        <v>3140</v>
      </c>
      <c r="B1752" s="11">
        <v>45867</v>
      </c>
      <c r="C1752" t="s">
        <v>722</v>
      </c>
      <c r="D1752" s="1" t="s">
        <v>70</v>
      </c>
      <c r="E1752" s="1" t="s">
        <v>64</v>
      </c>
      <c r="F1752" s="1" t="s">
        <v>65</v>
      </c>
      <c r="G1752" s="1" t="s">
        <v>213</v>
      </c>
      <c r="H1752" s="1" t="s">
        <v>90</v>
      </c>
      <c r="I1752" s="1" t="s">
        <v>86</v>
      </c>
      <c r="J1752" s="3">
        <v>3</v>
      </c>
      <c r="K1752" s="2">
        <v>96.33</v>
      </c>
      <c r="L1752" s="2">
        <v>0.05</v>
      </c>
      <c r="M1752" s="2">
        <v>274.54000000000002</v>
      </c>
      <c r="N1752" s="2">
        <v>43.57</v>
      </c>
      <c r="O1752" s="1" t="s">
        <v>44</v>
      </c>
      <c r="P1752" s="1" t="s">
        <v>52</v>
      </c>
      <c r="Q1752" s="1" t="s">
        <v>28</v>
      </c>
      <c r="R1752" s="3">
        <v>3</v>
      </c>
      <c r="S1752" s="3">
        <f t="shared" si="82"/>
        <v>2025</v>
      </c>
      <c r="T1752" s="3">
        <f t="shared" si="81"/>
        <v>7</v>
      </c>
      <c r="U1752" t="str">
        <f t="shared" si="83"/>
        <v>July</v>
      </c>
    </row>
    <row r="1753" spans="1:21" x14ac:dyDescent="0.3">
      <c r="A1753" t="s">
        <v>3141</v>
      </c>
      <c r="B1753" s="11">
        <v>45742</v>
      </c>
      <c r="C1753" t="s">
        <v>529</v>
      </c>
      <c r="D1753" s="1" t="s">
        <v>153</v>
      </c>
      <c r="E1753" s="1" t="s">
        <v>40</v>
      </c>
      <c r="F1753" s="1" t="s">
        <v>41</v>
      </c>
      <c r="G1753" s="1" t="s">
        <v>270</v>
      </c>
      <c r="H1753" s="1" t="s">
        <v>51</v>
      </c>
      <c r="I1753" s="1" t="s">
        <v>34</v>
      </c>
      <c r="J1753" s="3">
        <v>2</v>
      </c>
      <c r="K1753" s="2">
        <v>131.18</v>
      </c>
      <c r="L1753" s="2">
        <v>0</v>
      </c>
      <c r="M1753" s="2">
        <v>262.37</v>
      </c>
      <c r="N1753" s="2">
        <v>66.16</v>
      </c>
      <c r="O1753" s="1" t="s">
        <v>26</v>
      </c>
      <c r="P1753" s="1" t="s">
        <v>27</v>
      </c>
      <c r="Q1753" s="1" t="s">
        <v>81</v>
      </c>
      <c r="R1753" s="3">
        <v>4</v>
      </c>
      <c r="S1753" s="3">
        <f t="shared" si="82"/>
        <v>2025</v>
      </c>
      <c r="T1753" s="3">
        <f t="shared" si="81"/>
        <v>3</v>
      </c>
      <c r="U1753" t="str">
        <f t="shared" si="83"/>
        <v>March</v>
      </c>
    </row>
    <row r="1754" spans="1:21" x14ac:dyDescent="0.3">
      <c r="A1754" t="s">
        <v>3142</v>
      </c>
      <c r="B1754" s="11">
        <v>45662</v>
      </c>
      <c r="C1754" t="s">
        <v>3143</v>
      </c>
      <c r="D1754" s="1" t="s">
        <v>142</v>
      </c>
      <c r="E1754" s="1" t="s">
        <v>123</v>
      </c>
      <c r="F1754" s="1" t="s">
        <v>57</v>
      </c>
      <c r="G1754" s="1" t="s">
        <v>139</v>
      </c>
      <c r="H1754" s="1" t="s">
        <v>150</v>
      </c>
      <c r="I1754" s="1" t="s">
        <v>97</v>
      </c>
      <c r="J1754" s="3">
        <v>1</v>
      </c>
      <c r="K1754" s="2">
        <v>75.69</v>
      </c>
      <c r="L1754" s="2">
        <v>0.1</v>
      </c>
      <c r="M1754" s="2">
        <v>68.12</v>
      </c>
      <c r="N1754" s="2">
        <v>22.79</v>
      </c>
      <c r="O1754" s="1" t="s">
        <v>35</v>
      </c>
      <c r="P1754" s="1" t="s">
        <v>52</v>
      </c>
      <c r="Q1754" s="1" t="s">
        <v>81</v>
      </c>
      <c r="R1754" s="3">
        <v>4</v>
      </c>
      <c r="S1754" s="3">
        <f t="shared" si="82"/>
        <v>2025</v>
      </c>
      <c r="T1754" s="3">
        <f t="shared" si="81"/>
        <v>1</v>
      </c>
      <c r="U1754" t="str">
        <f t="shared" si="83"/>
        <v>January</v>
      </c>
    </row>
    <row r="1755" spans="1:21" x14ac:dyDescent="0.3">
      <c r="A1755" t="s">
        <v>3144</v>
      </c>
      <c r="B1755" s="11">
        <v>45752</v>
      </c>
      <c r="C1755" t="s">
        <v>1875</v>
      </c>
      <c r="D1755" s="1" t="s">
        <v>133</v>
      </c>
      <c r="E1755" s="1" t="s">
        <v>71</v>
      </c>
      <c r="F1755" s="1" t="s">
        <v>72</v>
      </c>
      <c r="G1755" s="1" t="s">
        <v>73</v>
      </c>
      <c r="H1755" s="1" t="s">
        <v>24</v>
      </c>
      <c r="I1755" s="1" t="s">
        <v>25</v>
      </c>
      <c r="J1755" s="3">
        <v>2</v>
      </c>
      <c r="K1755" s="2">
        <v>40.32</v>
      </c>
      <c r="L1755" s="2">
        <v>0.05</v>
      </c>
      <c r="M1755" s="2">
        <v>76.62</v>
      </c>
      <c r="N1755" s="2">
        <v>22.53</v>
      </c>
      <c r="O1755" s="1" t="s">
        <v>109</v>
      </c>
      <c r="P1755" s="1" t="s">
        <v>27</v>
      </c>
      <c r="Q1755" s="1" t="s">
        <v>81</v>
      </c>
      <c r="R1755" s="3">
        <v>3</v>
      </c>
      <c r="S1755" s="3">
        <f t="shared" si="82"/>
        <v>2025</v>
      </c>
      <c r="T1755" s="3">
        <f t="shared" si="81"/>
        <v>4</v>
      </c>
      <c r="U1755" t="str">
        <f t="shared" si="83"/>
        <v>April</v>
      </c>
    </row>
    <row r="1756" spans="1:21" x14ac:dyDescent="0.3">
      <c r="A1756" t="s">
        <v>3145</v>
      </c>
      <c r="B1756" s="11">
        <v>46016</v>
      </c>
      <c r="C1756" t="s">
        <v>3146</v>
      </c>
      <c r="D1756" s="1" t="s">
        <v>93</v>
      </c>
      <c r="E1756" s="1" t="s">
        <v>64</v>
      </c>
      <c r="F1756" s="1" t="s">
        <v>65</v>
      </c>
      <c r="G1756" s="1" t="s">
        <v>112</v>
      </c>
      <c r="H1756" s="1" t="s">
        <v>33</v>
      </c>
      <c r="I1756" s="1" t="s">
        <v>34</v>
      </c>
      <c r="J1756" s="3">
        <v>1</v>
      </c>
      <c r="K1756" s="2">
        <v>38.799999999999997</v>
      </c>
      <c r="L1756" s="2">
        <v>0.2</v>
      </c>
      <c r="M1756" s="2">
        <v>31.04</v>
      </c>
      <c r="N1756" s="2">
        <v>5.78</v>
      </c>
      <c r="O1756" s="1" t="s">
        <v>35</v>
      </c>
      <c r="P1756" s="1" t="s">
        <v>27</v>
      </c>
      <c r="Q1756" s="1" t="s">
        <v>28</v>
      </c>
      <c r="R1756" s="3">
        <v>5</v>
      </c>
      <c r="S1756" s="3">
        <f t="shared" si="82"/>
        <v>2025</v>
      </c>
      <c r="T1756" s="3">
        <f t="shared" si="81"/>
        <v>12</v>
      </c>
      <c r="U1756" t="str">
        <f t="shared" si="83"/>
        <v>December</v>
      </c>
    </row>
    <row r="1757" spans="1:21" x14ac:dyDescent="0.3">
      <c r="A1757" t="s">
        <v>3147</v>
      </c>
      <c r="B1757" s="11">
        <v>45968</v>
      </c>
      <c r="C1757" t="s">
        <v>3148</v>
      </c>
      <c r="D1757" s="1" t="s">
        <v>63</v>
      </c>
      <c r="E1757" s="1" t="s">
        <v>64</v>
      </c>
      <c r="F1757" s="1" t="s">
        <v>65</v>
      </c>
      <c r="G1757" s="1" t="s">
        <v>213</v>
      </c>
      <c r="H1757" s="1" t="s">
        <v>96</v>
      </c>
      <c r="I1757" s="1" t="s">
        <v>97</v>
      </c>
      <c r="J1757" s="3">
        <v>2</v>
      </c>
      <c r="K1757" s="2">
        <v>75.33</v>
      </c>
      <c r="L1757" s="2">
        <v>0</v>
      </c>
      <c r="M1757" s="2">
        <v>150.66</v>
      </c>
      <c r="N1757" s="2">
        <v>31.61</v>
      </c>
      <c r="O1757" s="1" t="s">
        <v>80</v>
      </c>
      <c r="P1757" s="1" t="s">
        <v>52</v>
      </c>
      <c r="Q1757" s="1" t="s">
        <v>36</v>
      </c>
      <c r="R1757" s="3">
        <v>2</v>
      </c>
      <c r="S1757" s="3">
        <f t="shared" si="82"/>
        <v>2025</v>
      </c>
      <c r="T1757" s="3">
        <f t="shared" si="81"/>
        <v>11</v>
      </c>
      <c r="U1757" t="str">
        <f t="shared" si="83"/>
        <v>November</v>
      </c>
    </row>
    <row r="1758" spans="1:21" x14ac:dyDescent="0.3">
      <c r="A1758" t="s">
        <v>3149</v>
      </c>
      <c r="B1758" s="11">
        <v>46012</v>
      </c>
      <c r="C1758" t="s">
        <v>851</v>
      </c>
      <c r="D1758" s="1" t="s">
        <v>166</v>
      </c>
      <c r="E1758" s="1" t="s">
        <v>64</v>
      </c>
      <c r="F1758" s="1" t="s">
        <v>65</v>
      </c>
      <c r="G1758" s="1" t="s">
        <v>112</v>
      </c>
      <c r="H1758" s="1" t="s">
        <v>293</v>
      </c>
      <c r="I1758" s="1" t="s">
        <v>86</v>
      </c>
      <c r="J1758" s="3">
        <v>4</v>
      </c>
      <c r="K1758" s="2">
        <v>26.69</v>
      </c>
      <c r="L1758" s="2">
        <v>0</v>
      </c>
      <c r="M1758" s="2">
        <v>106.77</v>
      </c>
      <c r="N1758" s="2">
        <v>43.74</v>
      </c>
      <c r="O1758" s="1" t="s">
        <v>109</v>
      </c>
      <c r="P1758" s="1" t="s">
        <v>27</v>
      </c>
      <c r="Q1758" s="1" t="s">
        <v>28</v>
      </c>
      <c r="R1758" s="3">
        <v>3</v>
      </c>
      <c r="S1758" s="3">
        <f t="shared" si="82"/>
        <v>2025</v>
      </c>
      <c r="T1758" s="3">
        <f t="shared" si="81"/>
        <v>12</v>
      </c>
      <c r="U1758" t="str">
        <f t="shared" si="83"/>
        <v>December</v>
      </c>
    </row>
    <row r="1759" spans="1:21" x14ac:dyDescent="0.3">
      <c r="A1759" t="s">
        <v>3150</v>
      </c>
      <c r="B1759" s="11">
        <v>45848</v>
      </c>
      <c r="C1759" t="s">
        <v>1624</v>
      </c>
      <c r="D1759" s="1" t="s">
        <v>201</v>
      </c>
      <c r="E1759" s="1" t="s">
        <v>204</v>
      </c>
      <c r="F1759" s="1" t="s">
        <v>205</v>
      </c>
      <c r="G1759" s="1" t="s">
        <v>206</v>
      </c>
      <c r="H1759" s="1" t="s">
        <v>51</v>
      </c>
      <c r="I1759" s="1" t="s">
        <v>34</v>
      </c>
      <c r="J1759" s="3">
        <v>3</v>
      </c>
      <c r="K1759" s="2">
        <v>145.06</v>
      </c>
      <c r="L1759" s="2">
        <v>0</v>
      </c>
      <c r="M1759" s="2">
        <v>435.18</v>
      </c>
      <c r="N1759" s="2">
        <v>123.59</v>
      </c>
      <c r="O1759" s="1" t="s">
        <v>26</v>
      </c>
      <c r="P1759" s="1" t="s">
        <v>27</v>
      </c>
      <c r="Q1759" s="1" t="s">
        <v>81</v>
      </c>
      <c r="R1759" s="3">
        <v>5</v>
      </c>
      <c r="S1759" s="3">
        <f t="shared" si="82"/>
        <v>2025</v>
      </c>
      <c r="T1759" s="3">
        <f t="shared" si="81"/>
        <v>7</v>
      </c>
      <c r="U1759" t="str">
        <f t="shared" si="83"/>
        <v>July</v>
      </c>
    </row>
    <row r="1760" spans="1:21" x14ac:dyDescent="0.3">
      <c r="A1760" t="s">
        <v>3151</v>
      </c>
      <c r="B1760" s="11">
        <v>45700</v>
      </c>
      <c r="C1760" t="s">
        <v>2152</v>
      </c>
      <c r="D1760" s="1" t="s">
        <v>63</v>
      </c>
      <c r="E1760" s="1" t="s">
        <v>40</v>
      </c>
      <c r="F1760" s="1" t="s">
        <v>41</v>
      </c>
      <c r="G1760" s="1" t="s">
        <v>186</v>
      </c>
      <c r="H1760" s="1" t="s">
        <v>150</v>
      </c>
      <c r="I1760" s="1" t="s">
        <v>97</v>
      </c>
      <c r="J1760" s="3">
        <v>1</v>
      </c>
      <c r="K1760" s="2">
        <v>80.52</v>
      </c>
      <c r="L1760" s="2">
        <v>0.2</v>
      </c>
      <c r="M1760" s="2">
        <v>64.42</v>
      </c>
      <c r="N1760" s="2">
        <v>18.43</v>
      </c>
      <c r="O1760" s="1" t="s">
        <v>44</v>
      </c>
      <c r="P1760" s="1" t="s">
        <v>136</v>
      </c>
      <c r="Q1760" s="1" t="s">
        <v>81</v>
      </c>
      <c r="R1760" s="3">
        <v>3</v>
      </c>
      <c r="S1760" s="3">
        <f t="shared" si="82"/>
        <v>2025</v>
      </c>
      <c r="T1760" s="3">
        <f t="shared" si="81"/>
        <v>2</v>
      </c>
      <c r="U1760" t="str">
        <f t="shared" si="83"/>
        <v>February</v>
      </c>
    </row>
    <row r="1761" spans="1:21" x14ac:dyDescent="0.3">
      <c r="A1761" t="s">
        <v>3152</v>
      </c>
      <c r="B1761" s="11">
        <v>45872</v>
      </c>
      <c r="C1761" t="s">
        <v>3153</v>
      </c>
      <c r="D1761" s="1" t="s">
        <v>149</v>
      </c>
      <c r="E1761" s="1" t="s">
        <v>56</v>
      </c>
      <c r="F1761" s="1" t="s">
        <v>57</v>
      </c>
      <c r="G1761" s="1" t="s">
        <v>279</v>
      </c>
      <c r="H1761" s="1" t="s">
        <v>24</v>
      </c>
      <c r="I1761" s="1" t="s">
        <v>25</v>
      </c>
      <c r="J1761" s="3">
        <v>3</v>
      </c>
      <c r="K1761" s="2">
        <v>45.2</v>
      </c>
      <c r="L1761" s="2">
        <v>0.1</v>
      </c>
      <c r="M1761" s="2">
        <v>122.03</v>
      </c>
      <c r="N1761" s="2">
        <v>38.43</v>
      </c>
      <c r="O1761" s="1" t="s">
        <v>80</v>
      </c>
      <c r="P1761" s="1" t="s">
        <v>27</v>
      </c>
      <c r="Q1761" s="1" t="s">
        <v>28</v>
      </c>
      <c r="R1761" s="3">
        <v>4</v>
      </c>
      <c r="S1761" s="3">
        <f t="shared" si="82"/>
        <v>2025</v>
      </c>
      <c r="T1761" s="3">
        <f t="shared" si="81"/>
        <v>8</v>
      </c>
      <c r="U1761" t="str">
        <f t="shared" si="83"/>
        <v>August</v>
      </c>
    </row>
    <row r="1762" spans="1:21" x14ac:dyDescent="0.3">
      <c r="A1762" t="s">
        <v>3154</v>
      </c>
      <c r="B1762" s="11">
        <v>45835</v>
      </c>
      <c r="C1762" t="s">
        <v>3155</v>
      </c>
      <c r="D1762" s="1" t="s">
        <v>89</v>
      </c>
      <c r="E1762" s="1" t="s">
        <v>48</v>
      </c>
      <c r="F1762" s="1" t="s">
        <v>49</v>
      </c>
      <c r="G1762" s="1" t="s">
        <v>134</v>
      </c>
      <c r="H1762" s="1" t="s">
        <v>108</v>
      </c>
      <c r="I1762" s="1" t="s">
        <v>86</v>
      </c>
      <c r="J1762" s="3">
        <v>1</v>
      </c>
      <c r="K1762" s="2">
        <v>148.68</v>
      </c>
      <c r="L1762" s="2">
        <v>0.1</v>
      </c>
      <c r="M1762" s="2">
        <v>133.81</v>
      </c>
      <c r="N1762" s="2">
        <v>22.17</v>
      </c>
      <c r="O1762" s="1" t="s">
        <v>109</v>
      </c>
      <c r="P1762" s="1" t="s">
        <v>27</v>
      </c>
      <c r="Q1762" s="1" t="s">
        <v>28</v>
      </c>
      <c r="R1762" s="3">
        <v>5</v>
      </c>
      <c r="S1762" s="3">
        <f t="shared" si="82"/>
        <v>2025</v>
      </c>
      <c r="T1762" s="3">
        <f t="shared" si="81"/>
        <v>6</v>
      </c>
      <c r="U1762" t="str">
        <f t="shared" si="83"/>
        <v>June</v>
      </c>
    </row>
    <row r="1763" spans="1:21" x14ac:dyDescent="0.3">
      <c r="A1763" t="s">
        <v>3156</v>
      </c>
      <c r="B1763" s="11">
        <v>45981</v>
      </c>
      <c r="C1763" t="s">
        <v>2266</v>
      </c>
      <c r="D1763" s="1" t="s">
        <v>118</v>
      </c>
      <c r="E1763" s="1" t="s">
        <v>40</v>
      </c>
      <c r="F1763" s="1" t="s">
        <v>41</v>
      </c>
      <c r="G1763" s="1" t="s">
        <v>42</v>
      </c>
      <c r="H1763" s="1" t="s">
        <v>293</v>
      </c>
      <c r="I1763" s="1" t="s">
        <v>86</v>
      </c>
      <c r="J1763" s="3">
        <v>3</v>
      </c>
      <c r="K1763" s="2">
        <v>23.21</v>
      </c>
      <c r="L1763" s="2">
        <v>0.05</v>
      </c>
      <c r="M1763" s="2">
        <v>66.14</v>
      </c>
      <c r="N1763" s="2">
        <v>21.71</v>
      </c>
      <c r="O1763" s="1" t="s">
        <v>44</v>
      </c>
      <c r="P1763" s="1" t="s">
        <v>27</v>
      </c>
      <c r="Q1763" s="1" t="s">
        <v>28</v>
      </c>
      <c r="R1763" s="3">
        <v>3</v>
      </c>
      <c r="S1763" s="3">
        <f t="shared" si="82"/>
        <v>2025</v>
      </c>
      <c r="T1763" s="3">
        <f t="shared" si="81"/>
        <v>11</v>
      </c>
      <c r="U1763" t="str">
        <f t="shared" si="83"/>
        <v>November</v>
      </c>
    </row>
    <row r="1764" spans="1:21" x14ac:dyDescent="0.3">
      <c r="A1764" t="s">
        <v>3157</v>
      </c>
      <c r="B1764" s="11">
        <v>45696</v>
      </c>
      <c r="C1764" t="s">
        <v>3158</v>
      </c>
      <c r="D1764" s="1" t="s">
        <v>260</v>
      </c>
      <c r="E1764" s="1" t="s">
        <v>204</v>
      </c>
      <c r="F1764" s="1" t="s">
        <v>205</v>
      </c>
      <c r="G1764" s="1" t="s">
        <v>334</v>
      </c>
      <c r="H1764" s="1" t="s">
        <v>125</v>
      </c>
      <c r="I1764" s="1" t="s">
        <v>34</v>
      </c>
      <c r="J1764" s="3">
        <v>1</v>
      </c>
      <c r="K1764" s="2">
        <v>150.11000000000001</v>
      </c>
      <c r="L1764" s="2">
        <v>0</v>
      </c>
      <c r="M1764" s="2">
        <v>150.11000000000001</v>
      </c>
      <c r="N1764" s="2">
        <v>36.53</v>
      </c>
      <c r="O1764" s="1" t="s">
        <v>44</v>
      </c>
      <c r="P1764" s="1" t="s">
        <v>136</v>
      </c>
      <c r="Q1764" s="1" t="s">
        <v>28</v>
      </c>
      <c r="R1764" s="3">
        <v>4</v>
      </c>
      <c r="S1764" s="3">
        <f t="shared" si="82"/>
        <v>2025</v>
      </c>
      <c r="T1764" s="3">
        <f t="shared" si="81"/>
        <v>2</v>
      </c>
      <c r="U1764" t="str">
        <f t="shared" si="83"/>
        <v>February</v>
      </c>
    </row>
    <row r="1765" spans="1:21" x14ac:dyDescent="0.3">
      <c r="A1765" t="s">
        <v>3159</v>
      </c>
      <c r="B1765" s="11">
        <v>45848</v>
      </c>
      <c r="C1765" t="s">
        <v>3160</v>
      </c>
      <c r="D1765" s="1" t="s">
        <v>260</v>
      </c>
      <c r="E1765" s="1" t="s">
        <v>48</v>
      </c>
      <c r="F1765" s="1" t="s">
        <v>49</v>
      </c>
      <c r="G1765" s="1" t="s">
        <v>340</v>
      </c>
      <c r="H1765" s="1" t="s">
        <v>59</v>
      </c>
      <c r="I1765" s="1" t="s">
        <v>60</v>
      </c>
      <c r="J1765" s="3">
        <v>3</v>
      </c>
      <c r="K1765" s="2">
        <v>45.85</v>
      </c>
      <c r="L1765" s="2">
        <v>0</v>
      </c>
      <c r="M1765" s="2">
        <v>137.55000000000001</v>
      </c>
      <c r="N1765" s="2">
        <v>39.9</v>
      </c>
      <c r="O1765" s="1" t="s">
        <v>35</v>
      </c>
      <c r="P1765" s="1" t="s">
        <v>136</v>
      </c>
      <c r="Q1765" s="1" t="s">
        <v>81</v>
      </c>
      <c r="R1765" s="3">
        <v>2</v>
      </c>
      <c r="S1765" s="3">
        <f t="shared" si="82"/>
        <v>2025</v>
      </c>
      <c r="T1765" s="3">
        <f t="shared" si="81"/>
        <v>7</v>
      </c>
      <c r="U1765" t="str">
        <f t="shared" si="83"/>
        <v>July</v>
      </c>
    </row>
    <row r="1766" spans="1:21" x14ac:dyDescent="0.3">
      <c r="A1766" t="s">
        <v>3161</v>
      </c>
      <c r="B1766" s="11">
        <v>45716</v>
      </c>
      <c r="C1766" t="s">
        <v>3162</v>
      </c>
      <c r="D1766" s="1" t="s">
        <v>105</v>
      </c>
      <c r="E1766" s="1" t="s">
        <v>143</v>
      </c>
      <c r="F1766" s="1" t="s">
        <v>144</v>
      </c>
      <c r="G1766" s="1" t="s">
        <v>198</v>
      </c>
      <c r="H1766" s="1" t="s">
        <v>51</v>
      </c>
      <c r="I1766" s="1" t="s">
        <v>34</v>
      </c>
      <c r="J1766" s="3">
        <v>1</v>
      </c>
      <c r="K1766" s="2">
        <v>129.13999999999999</v>
      </c>
      <c r="L1766" s="2">
        <v>0.1</v>
      </c>
      <c r="M1766" s="2">
        <v>116.23</v>
      </c>
      <c r="N1766" s="2">
        <v>26.54</v>
      </c>
      <c r="O1766" s="1" t="s">
        <v>44</v>
      </c>
      <c r="P1766" s="1" t="s">
        <v>136</v>
      </c>
      <c r="Q1766" s="1" t="s">
        <v>28</v>
      </c>
      <c r="R1766" s="3">
        <v>5</v>
      </c>
      <c r="S1766" s="3">
        <f t="shared" si="82"/>
        <v>2025</v>
      </c>
      <c r="T1766" s="3">
        <f t="shared" si="81"/>
        <v>2</v>
      </c>
      <c r="U1766" t="str">
        <f t="shared" si="83"/>
        <v>February</v>
      </c>
    </row>
    <row r="1767" spans="1:21" x14ac:dyDescent="0.3">
      <c r="A1767" t="s">
        <v>3163</v>
      </c>
      <c r="B1767" s="11">
        <v>45784</v>
      </c>
      <c r="C1767" t="s">
        <v>1651</v>
      </c>
      <c r="D1767" s="1" t="s">
        <v>201</v>
      </c>
      <c r="E1767" s="1" t="s">
        <v>64</v>
      </c>
      <c r="F1767" s="1" t="s">
        <v>65</v>
      </c>
      <c r="G1767" s="1" t="s">
        <v>112</v>
      </c>
      <c r="H1767" s="1" t="s">
        <v>43</v>
      </c>
      <c r="I1767" s="1" t="s">
        <v>34</v>
      </c>
      <c r="J1767" s="3">
        <v>3</v>
      </c>
      <c r="K1767" s="2">
        <v>91.42</v>
      </c>
      <c r="L1767" s="2">
        <v>0.1</v>
      </c>
      <c r="M1767" s="2">
        <v>246.83</v>
      </c>
      <c r="N1767" s="2">
        <v>54.38</v>
      </c>
      <c r="O1767" s="1" t="s">
        <v>44</v>
      </c>
      <c r="P1767" s="1" t="s">
        <v>27</v>
      </c>
      <c r="Q1767" s="1" t="s">
        <v>36</v>
      </c>
      <c r="R1767" s="3">
        <v>5</v>
      </c>
      <c r="S1767" s="3">
        <f t="shared" si="82"/>
        <v>2025</v>
      </c>
      <c r="T1767" s="3">
        <f t="shared" si="81"/>
        <v>5</v>
      </c>
      <c r="U1767" t="str">
        <f t="shared" si="83"/>
        <v>May</v>
      </c>
    </row>
    <row r="1768" spans="1:21" x14ac:dyDescent="0.3">
      <c r="A1768" t="s">
        <v>3164</v>
      </c>
      <c r="B1768" s="11">
        <v>45946</v>
      </c>
      <c r="C1768" t="s">
        <v>3165</v>
      </c>
      <c r="D1768" s="1" t="s">
        <v>189</v>
      </c>
      <c r="E1768" s="1" t="s">
        <v>106</v>
      </c>
      <c r="F1768" s="1" t="s">
        <v>65</v>
      </c>
      <c r="G1768" s="1" t="s">
        <v>437</v>
      </c>
      <c r="H1768" s="1" t="s">
        <v>108</v>
      </c>
      <c r="I1768" s="1" t="s">
        <v>86</v>
      </c>
      <c r="J1768" s="3">
        <v>1</v>
      </c>
      <c r="K1768" s="2">
        <v>143.72</v>
      </c>
      <c r="L1768" s="2">
        <v>0.15</v>
      </c>
      <c r="M1768" s="2">
        <v>122.16</v>
      </c>
      <c r="N1768" s="2">
        <v>25.04</v>
      </c>
      <c r="O1768" s="1" t="s">
        <v>80</v>
      </c>
      <c r="P1768" s="1" t="s">
        <v>136</v>
      </c>
      <c r="Q1768" s="1" t="s">
        <v>81</v>
      </c>
      <c r="R1768" s="3">
        <v>5</v>
      </c>
      <c r="S1768" s="3">
        <f t="shared" si="82"/>
        <v>2025</v>
      </c>
      <c r="T1768" s="3">
        <f t="shared" si="81"/>
        <v>10</v>
      </c>
      <c r="U1768" t="str">
        <f t="shared" si="83"/>
        <v>October</v>
      </c>
    </row>
    <row r="1769" spans="1:21" x14ac:dyDescent="0.3">
      <c r="A1769" t="s">
        <v>3166</v>
      </c>
      <c r="B1769" s="11">
        <v>45844</v>
      </c>
      <c r="C1769" t="s">
        <v>3167</v>
      </c>
      <c r="D1769" s="1" t="s">
        <v>70</v>
      </c>
      <c r="E1769" s="1" t="s">
        <v>71</v>
      </c>
      <c r="F1769" s="1" t="s">
        <v>72</v>
      </c>
      <c r="G1769" s="1" t="s">
        <v>368</v>
      </c>
      <c r="H1769" s="1" t="s">
        <v>182</v>
      </c>
      <c r="I1769" s="1" t="s">
        <v>34</v>
      </c>
      <c r="J1769" s="3">
        <v>1</v>
      </c>
      <c r="K1769" s="2">
        <v>71.05</v>
      </c>
      <c r="L1769" s="2">
        <v>0</v>
      </c>
      <c r="M1769" s="2">
        <v>71.05</v>
      </c>
      <c r="N1769" s="2">
        <v>18.78</v>
      </c>
      <c r="O1769" s="1" t="s">
        <v>35</v>
      </c>
      <c r="P1769" s="1" t="s">
        <v>136</v>
      </c>
      <c r="Q1769" s="1" t="s">
        <v>81</v>
      </c>
      <c r="R1769" s="3">
        <v>4</v>
      </c>
      <c r="S1769" s="3">
        <f t="shared" si="82"/>
        <v>2025</v>
      </c>
      <c r="T1769" s="3">
        <f t="shared" si="81"/>
        <v>7</v>
      </c>
      <c r="U1769" t="str">
        <f t="shared" si="83"/>
        <v>July</v>
      </c>
    </row>
    <row r="1770" spans="1:21" x14ac:dyDescent="0.3">
      <c r="A1770" t="s">
        <v>3168</v>
      </c>
      <c r="B1770" s="11">
        <v>45804</v>
      </c>
      <c r="C1770" t="s">
        <v>3169</v>
      </c>
      <c r="D1770" s="1" t="s">
        <v>20</v>
      </c>
      <c r="E1770" s="1" t="s">
        <v>204</v>
      </c>
      <c r="F1770" s="1" t="s">
        <v>205</v>
      </c>
      <c r="G1770" s="1" t="s">
        <v>334</v>
      </c>
      <c r="H1770" s="1" t="s">
        <v>24</v>
      </c>
      <c r="I1770" s="1" t="s">
        <v>25</v>
      </c>
      <c r="J1770" s="3">
        <v>2</v>
      </c>
      <c r="K1770" s="2">
        <v>41.29</v>
      </c>
      <c r="L1770" s="2">
        <v>0.1</v>
      </c>
      <c r="M1770" s="2">
        <v>74.31</v>
      </c>
      <c r="N1770" s="2">
        <v>22.11</v>
      </c>
      <c r="O1770" s="1" t="s">
        <v>26</v>
      </c>
      <c r="P1770" s="1" t="s">
        <v>27</v>
      </c>
      <c r="Q1770" s="1" t="s">
        <v>28</v>
      </c>
      <c r="R1770" s="3">
        <v>5</v>
      </c>
      <c r="S1770" s="3">
        <f t="shared" si="82"/>
        <v>2025</v>
      </c>
      <c r="T1770" s="3">
        <f t="shared" si="81"/>
        <v>5</v>
      </c>
      <c r="U1770" t="str">
        <f t="shared" si="83"/>
        <v>May</v>
      </c>
    </row>
    <row r="1771" spans="1:21" x14ac:dyDescent="0.3">
      <c r="A1771" t="s">
        <v>3170</v>
      </c>
      <c r="B1771" s="11">
        <v>45812</v>
      </c>
      <c r="C1771" t="s">
        <v>2108</v>
      </c>
      <c r="D1771" s="1" t="s">
        <v>149</v>
      </c>
      <c r="E1771" s="1" t="s">
        <v>40</v>
      </c>
      <c r="F1771" s="1" t="s">
        <v>41</v>
      </c>
      <c r="G1771" s="1" t="s">
        <v>192</v>
      </c>
      <c r="H1771" s="1" t="s">
        <v>51</v>
      </c>
      <c r="I1771" s="1" t="s">
        <v>34</v>
      </c>
      <c r="J1771" s="3">
        <v>1</v>
      </c>
      <c r="K1771" s="2">
        <v>132.88999999999999</v>
      </c>
      <c r="L1771" s="2">
        <v>0.15</v>
      </c>
      <c r="M1771" s="2">
        <v>112.95</v>
      </c>
      <c r="N1771" s="2">
        <v>24.33</v>
      </c>
      <c r="O1771" s="1" t="s">
        <v>80</v>
      </c>
      <c r="P1771" s="1" t="s">
        <v>27</v>
      </c>
      <c r="Q1771" s="1" t="s">
        <v>28</v>
      </c>
      <c r="R1771" s="3">
        <v>3</v>
      </c>
      <c r="S1771" s="3">
        <f t="shared" si="82"/>
        <v>2025</v>
      </c>
      <c r="T1771" s="3">
        <f t="shared" si="81"/>
        <v>6</v>
      </c>
      <c r="U1771" t="str">
        <f t="shared" si="83"/>
        <v>June</v>
      </c>
    </row>
    <row r="1772" spans="1:21" x14ac:dyDescent="0.3">
      <c r="A1772" t="s">
        <v>3171</v>
      </c>
      <c r="B1772" s="11">
        <v>45837</v>
      </c>
      <c r="C1772" t="s">
        <v>936</v>
      </c>
      <c r="D1772" s="1" t="s">
        <v>55</v>
      </c>
      <c r="E1772" s="1" t="s">
        <v>71</v>
      </c>
      <c r="F1772" s="1" t="s">
        <v>72</v>
      </c>
      <c r="G1772" s="1" t="s">
        <v>73</v>
      </c>
      <c r="H1772" s="1" t="s">
        <v>24</v>
      </c>
      <c r="I1772" s="1" t="s">
        <v>25</v>
      </c>
      <c r="J1772" s="3">
        <v>2</v>
      </c>
      <c r="K1772" s="2">
        <v>44.8</v>
      </c>
      <c r="L1772" s="2">
        <v>0</v>
      </c>
      <c r="M1772" s="2">
        <v>89.59</v>
      </c>
      <c r="N1772" s="2">
        <v>26.81</v>
      </c>
      <c r="O1772" s="1" t="s">
        <v>44</v>
      </c>
      <c r="P1772" s="1" t="s">
        <v>136</v>
      </c>
      <c r="Q1772" s="1" t="s">
        <v>36</v>
      </c>
      <c r="R1772" s="3">
        <v>4</v>
      </c>
      <c r="S1772" s="3">
        <f t="shared" si="82"/>
        <v>2025</v>
      </c>
      <c r="T1772" s="3">
        <f t="shared" si="81"/>
        <v>6</v>
      </c>
      <c r="U1772" t="str">
        <f t="shared" si="83"/>
        <v>June</v>
      </c>
    </row>
    <row r="1773" spans="1:21" x14ac:dyDescent="0.3">
      <c r="A1773" t="s">
        <v>3172</v>
      </c>
      <c r="B1773" s="11">
        <v>45964</v>
      </c>
      <c r="C1773" t="s">
        <v>1017</v>
      </c>
      <c r="D1773" s="1" t="s">
        <v>189</v>
      </c>
      <c r="E1773" s="1" t="s">
        <v>64</v>
      </c>
      <c r="F1773" s="1" t="s">
        <v>65</v>
      </c>
      <c r="G1773" s="1" t="s">
        <v>112</v>
      </c>
      <c r="H1773" s="1" t="s">
        <v>108</v>
      </c>
      <c r="I1773" s="1" t="s">
        <v>86</v>
      </c>
      <c r="J1773" s="3">
        <v>2</v>
      </c>
      <c r="K1773" s="2">
        <v>143.32</v>
      </c>
      <c r="L1773" s="2">
        <v>0.15</v>
      </c>
      <c r="M1773" s="2">
        <v>243.65</v>
      </c>
      <c r="N1773" s="2">
        <v>41.77</v>
      </c>
      <c r="O1773" s="1" t="s">
        <v>44</v>
      </c>
      <c r="P1773" s="1" t="s">
        <v>52</v>
      </c>
      <c r="Q1773" s="1" t="s">
        <v>81</v>
      </c>
      <c r="R1773" s="3">
        <v>2</v>
      </c>
      <c r="S1773" s="3">
        <f t="shared" si="82"/>
        <v>2025</v>
      </c>
      <c r="T1773" s="3">
        <f t="shared" si="81"/>
        <v>11</v>
      </c>
      <c r="U1773" t="str">
        <f t="shared" si="83"/>
        <v>November</v>
      </c>
    </row>
    <row r="1774" spans="1:21" x14ac:dyDescent="0.3">
      <c r="A1774" t="s">
        <v>3173</v>
      </c>
      <c r="B1774" s="11">
        <v>45994</v>
      </c>
      <c r="C1774" t="s">
        <v>3146</v>
      </c>
      <c r="D1774" s="1" t="s">
        <v>89</v>
      </c>
      <c r="E1774" s="1" t="s">
        <v>40</v>
      </c>
      <c r="F1774" s="1" t="s">
        <v>41</v>
      </c>
      <c r="G1774" s="1" t="s">
        <v>42</v>
      </c>
      <c r="H1774" s="1" t="s">
        <v>159</v>
      </c>
      <c r="I1774" s="1" t="s">
        <v>97</v>
      </c>
      <c r="J1774" s="3">
        <v>1</v>
      </c>
      <c r="K1774" s="2">
        <v>32.119999999999997</v>
      </c>
      <c r="L1774" s="2">
        <v>0</v>
      </c>
      <c r="M1774" s="2">
        <v>32.119999999999997</v>
      </c>
      <c r="N1774" s="2">
        <v>11.6</v>
      </c>
      <c r="O1774" s="1" t="s">
        <v>109</v>
      </c>
      <c r="P1774" s="1" t="s">
        <v>27</v>
      </c>
      <c r="Q1774" s="1" t="s">
        <v>28</v>
      </c>
      <c r="R1774" s="3">
        <v>4</v>
      </c>
      <c r="S1774" s="3">
        <f t="shared" si="82"/>
        <v>2025</v>
      </c>
      <c r="T1774" s="3">
        <f t="shared" si="81"/>
        <v>12</v>
      </c>
      <c r="U1774" t="str">
        <f t="shared" si="83"/>
        <v>December</v>
      </c>
    </row>
    <row r="1775" spans="1:21" x14ac:dyDescent="0.3">
      <c r="A1775" t="s">
        <v>3174</v>
      </c>
      <c r="B1775" s="11">
        <v>46011</v>
      </c>
      <c r="C1775" t="s">
        <v>3175</v>
      </c>
      <c r="D1775" s="1" t="s">
        <v>47</v>
      </c>
      <c r="E1775" s="1" t="s">
        <v>100</v>
      </c>
      <c r="F1775" s="1" t="s">
        <v>57</v>
      </c>
      <c r="G1775" s="1" t="s">
        <v>101</v>
      </c>
      <c r="H1775" s="1" t="s">
        <v>96</v>
      </c>
      <c r="I1775" s="1" t="s">
        <v>97</v>
      </c>
      <c r="J1775" s="3">
        <v>5</v>
      </c>
      <c r="K1775" s="2">
        <v>78.930000000000007</v>
      </c>
      <c r="L1775" s="2">
        <v>0.05</v>
      </c>
      <c r="M1775" s="2">
        <v>374.9</v>
      </c>
      <c r="N1775" s="2">
        <v>93.61</v>
      </c>
      <c r="O1775" s="1" t="s">
        <v>109</v>
      </c>
      <c r="P1775" s="1" t="s">
        <v>52</v>
      </c>
      <c r="Q1775" s="1" t="s">
        <v>28</v>
      </c>
      <c r="R1775" s="3">
        <v>5</v>
      </c>
      <c r="S1775" s="3">
        <f t="shared" si="82"/>
        <v>2025</v>
      </c>
      <c r="T1775" s="3">
        <f t="shared" si="81"/>
        <v>12</v>
      </c>
      <c r="U1775" t="str">
        <f t="shared" si="83"/>
        <v>December</v>
      </c>
    </row>
    <row r="1776" spans="1:21" x14ac:dyDescent="0.3">
      <c r="A1776" t="s">
        <v>3176</v>
      </c>
      <c r="B1776" s="11">
        <v>45964</v>
      </c>
      <c r="C1776" t="s">
        <v>3177</v>
      </c>
      <c r="D1776" s="1" t="s">
        <v>244</v>
      </c>
      <c r="E1776" s="1" t="s">
        <v>71</v>
      </c>
      <c r="F1776" s="1" t="s">
        <v>72</v>
      </c>
      <c r="G1776" s="1" t="s">
        <v>412</v>
      </c>
      <c r="H1776" s="1" t="s">
        <v>146</v>
      </c>
      <c r="I1776" s="1" t="s">
        <v>67</v>
      </c>
      <c r="J1776" s="3">
        <v>2</v>
      </c>
      <c r="K1776" s="2">
        <v>85.45</v>
      </c>
      <c r="L1776" s="2">
        <v>0.2</v>
      </c>
      <c r="M1776" s="2">
        <v>136.71</v>
      </c>
      <c r="N1776" s="2">
        <v>32.79</v>
      </c>
      <c r="O1776" s="1" t="s">
        <v>109</v>
      </c>
      <c r="P1776" s="1" t="s">
        <v>27</v>
      </c>
      <c r="Q1776" s="1" t="s">
        <v>28</v>
      </c>
      <c r="R1776" s="3">
        <v>5</v>
      </c>
      <c r="S1776" s="3">
        <f t="shared" si="82"/>
        <v>2025</v>
      </c>
      <c r="T1776" s="3">
        <f t="shared" si="81"/>
        <v>11</v>
      </c>
      <c r="U1776" t="str">
        <f t="shared" si="83"/>
        <v>November</v>
      </c>
    </row>
    <row r="1777" spans="1:21" x14ac:dyDescent="0.3">
      <c r="A1777" t="s">
        <v>3178</v>
      </c>
      <c r="B1777" s="11">
        <v>45781</v>
      </c>
      <c r="C1777" t="s">
        <v>2089</v>
      </c>
      <c r="D1777" s="1" t="s">
        <v>201</v>
      </c>
      <c r="E1777" s="1" t="s">
        <v>100</v>
      </c>
      <c r="F1777" s="1" t="s">
        <v>57</v>
      </c>
      <c r="G1777" s="1" t="s">
        <v>221</v>
      </c>
      <c r="H1777" s="1" t="s">
        <v>293</v>
      </c>
      <c r="I1777" s="1" t="s">
        <v>86</v>
      </c>
      <c r="J1777" s="3">
        <v>2</v>
      </c>
      <c r="K1777" s="2">
        <v>25.61</v>
      </c>
      <c r="L1777" s="2">
        <v>0.2</v>
      </c>
      <c r="M1777" s="2">
        <v>40.98</v>
      </c>
      <c r="N1777" s="2">
        <v>12.07</v>
      </c>
      <c r="O1777" s="1" t="s">
        <v>224</v>
      </c>
      <c r="P1777" s="1" t="s">
        <v>27</v>
      </c>
      <c r="Q1777" s="1" t="s">
        <v>81</v>
      </c>
      <c r="R1777" s="3">
        <v>5</v>
      </c>
      <c r="S1777" s="3">
        <f t="shared" si="82"/>
        <v>2025</v>
      </c>
      <c r="T1777" s="3">
        <f t="shared" si="81"/>
        <v>5</v>
      </c>
      <c r="U1777" t="str">
        <f t="shared" si="83"/>
        <v>May</v>
      </c>
    </row>
    <row r="1778" spans="1:21" x14ac:dyDescent="0.3">
      <c r="A1778" t="s">
        <v>3179</v>
      </c>
      <c r="B1778" s="11">
        <v>45927</v>
      </c>
      <c r="C1778" t="s">
        <v>3180</v>
      </c>
      <c r="D1778" s="1" t="s">
        <v>47</v>
      </c>
      <c r="E1778" s="1" t="s">
        <v>123</v>
      </c>
      <c r="F1778" s="1" t="s">
        <v>57</v>
      </c>
      <c r="G1778" s="1" t="s">
        <v>139</v>
      </c>
      <c r="H1778" s="1" t="s">
        <v>167</v>
      </c>
      <c r="I1778" s="1" t="s">
        <v>67</v>
      </c>
      <c r="J1778" s="3">
        <v>2</v>
      </c>
      <c r="K1778" s="2">
        <v>60.91</v>
      </c>
      <c r="L1778" s="2">
        <v>0.1</v>
      </c>
      <c r="M1778" s="2">
        <v>109.63</v>
      </c>
      <c r="N1778" s="2">
        <v>33.35</v>
      </c>
      <c r="O1778" s="1" t="s">
        <v>44</v>
      </c>
      <c r="P1778" s="1" t="s">
        <v>27</v>
      </c>
      <c r="Q1778" s="1" t="s">
        <v>36</v>
      </c>
      <c r="R1778" s="3">
        <v>4</v>
      </c>
      <c r="S1778" s="3">
        <f t="shared" si="82"/>
        <v>2025</v>
      </c>
      <c r="T1778" s="3">
        <f t="shared" si="81"/>
        <v>9</v>
      </c>
      <c r="U1778" t="str">
        <f t="shared" si="83"/>
        <v>September</v>
      </c>
    </row>
    <row r="1779" spans="1:21" x14ac:dyDescent="0.3">
      <c r="A1779" t="s">
        <v>3181</v>
      </c>
      <c r="B1779" s="11">
        <v>45829</v>
      </c>
      <c r="C1779" t="s">
        <v>3182</v>
      </c>
      <c r="D1779" s="1" t="s">
        <v>84</v>
      </c>
      <c r="E1779" s="1" t="s">
        <v>204</v>
      </c>
      <c r="F1779" s="1" t="s">
        <v>205</v>
      </c>
      <c r="G1779" s="1" t="s">
        <v>210</v>
      </c>
      <c r="H1779" s="1" t="s">
        <v>51</v>
      </c>
      <c r="I1779" s="1" t="s">
        <v>34</v>
      </c>
      <c r="J1779" s="3">
        <v>1</v>
      </c>
      <c r="K1779" s="2">
        <v>139.54</v>
      </c>
      <c r="L1779" s="2">
        <v>0.2</v>
      </c>
      <c r="M1779" s="2">
        <v>111.63</v>
      </c>
      <c r="N1779" s="2">
        <v>20.69</v>
      </c>
      <c r="O1779" s="1" t="s">
        <v>44</v>
      </c>
      <c r="P1779" s="1" t="s">
        <v>136</v>
      </c>
      <c r="Q1779" s="1" t="s">
        <v>81</v>
      </c>
      <c r="R1779" s="3">
        <v>2</v>
      </c>
      <c r="S1779" s="3">
        <f t="shared" si="82"/>
        <v>2025</v>
      </c>
      <c r="T1779" s="3">
        <f t="shared" si="81"/>
        <v>6</v>
      </c>
      <c r="U1779" t="str">
        <f t="shared" si="83"/>
        <v>June</v>
      </c>
    </row>
    <row r="1780" spans="1:21" x14ac:dyDescent="0.3">
      <c r="A1780" t="s">
        <v>3183</v>
      </c>
      <c r="B1780" s="11">
        <v>45757</v>
      </c>
      <c r="C1780" t="s">
        <v>393</v>
      </c>
      <c r="D1780" s="1" t="s">
        <v>149</v>
      </c>
      <c r="E1780" s="1" t="s">
        <v>100</v>
      </c>
      <c r="F1780" s="1" t="s">
        <v>57</v>
      </c>
      <c r="G1780" s="1" t="s">
        <v>101</v>
      </c>
      <c r="H1780" s="1" t="s">
        <v>108</v>
      </c>
      <c r="I1780" s="1" t="s">
        <v>86</v>
      </c>
      <c r="J1780" s="3">
        <v>2</v>
      </c>
      <c r="K1780" s="2">
        <v>161.55000000000001</v>
      </c>
      <c r="L1780" s="2">
        <v>0</v>
      </c>
      <c r="M1780" s="2">
        <v>323.10000000000002</v>
      </c>
      <c r="N1780" s="2">
        <v>71.27</v>
      </c>
      <c r="O1780" s="1" t="s">
        <v>80</v>
      </c>
      <c r="P1780" s="1" t="s">
        <v>27</v>
      </c>
      <c r="Q1780" s="1" t="s">
        <v>28</v>
      </c>
      <c r="R1780" s="3">
        <v>5</v>
      </c>
      <c r="S1780" s="3">
        <f t="shared" si="82"/>
        <v>2025</v>
      </c>
      <c r="T1780" s="3">
        <f t="shared" si="81"/>
        <v>4</v>
      </c>
      <c r="U1780" t="str">
        <f t="shared" si="83"/>
        <v>April</v>
      </c>
    </row>
    <row r="1781" spans="1:21" x14ac:dyDescent="0.3">
      <c r="A1781" t="s">
        <v>3184</v>
      </c>
      <c r="B1781" s="11">
        <v>45980</v>
      </c>
      <c r="C1781" t="s">
        <v>3185</v>
      </c>
      <c r="D1781" s="1" t="s">
        <v>133</v>
      </c>
      <c r="E1781" s="1" t="s">
        <v>106</v>
      </c>
      <c r="F1781" s="1" t="s">
        <v>65</v>
      </c>
      <c r="G1781" s="1" t="s">
        <v>115</v>
      </c>
      <c r="H1781" s="1" t="s">
        <v>90</v>
      </c>
      <c r="I1781" s="1" t="s">
        <v>86</v>
      </c>
      <c r="J1781" s="3">
        <v>1</v>
      </c>
      <c r="K1781" s="2">
        <v>94.19</v>
      </c>
      <c r="L1781" s="2">
        <v>0.15</v>
      </c>
      <c r="M1781" s="2">
        <v>80.06</v>
      </c>
      <c r="N1781" s="2">
        <v>15.41</v>
      </c>
      <c r="O1781" s="1" t="s">
        <v>35</v>
      </c>
      <c r="P1781" s="1" t="s">
        <v>27</v>
      </c>
      <c r="Q1781" s="1" t="s">
        <v>36</v>
      </c>
      <c r="R1781" s="3">
        <v>5</v>
      </c>
      <c r="S1781" s="3">
        <f t="shared" si="82"/>
        <v>2025</v>
      </c>
      <c r="T1781" s="3">
        <f t="shared" si="81"/>
        <v>11</v>
      </c>
      <c r="U1781" t="str">
        <f t="shared" si="83"/>
        <v>November</v>
      </c>
    </row>
    <row r="1782" spans="1:21" x14ac:dyDescent="0.3">
      <c r="A1782" t="s">
        <v>3186</v>
      </c>
      <c r="B1782" s="11">
        <v>45673</v>
      </c>
      <c r="C1782" t="s">
        <v>3187</v>
      </c>
      <c r="D1782" s="1" t="s">
        <v>70</v>
      </c>
      <c r="E1782" s="1" t="s">
        <v>64</v>
      </c>
      <c r="F1782" s="1" t="s">
        <v>65</v>
      </c>
      <c r="G1782" s="1" t="s">
        <v>213</v>
      </c>
      <c r="H1782" s="1" t="s">
        <v>33</v>
      </c>
      <c r="I1782" s="1" t="s">
        <v>34</v>
      </c>
      <c r="J1782" s="3">
        <v>4</v>
      </c>
      <c r="K1782" s="2">
        <v>38.19</v>
      </c>
      <c r="L1782" s="2">
        <v>0.1</v>
      </c>
      <c r="M1782" s="2">
        <v>137.49</v>
      </c>
      <c r="N1782" s="2">
        <v>32.369999999999997</v>
      </c>
      <c r="O1782" s="1" t="s">
        <v>109</v>
      </c>
      <c r="P1782" s="1" t="s">
        <v>136</v>
      </c>
      <c r="Q1782" s="1" t="s">
        <v>81</v>
      </c>
      <c r="R1782" s="3">
        <v>5</v>
      </c>
      <c r="S1782" s="3">
        <f t="shared" si="82"/>
        <v>2025</v>
      </c>
      <c r="T1782" s="3">
        <f t="shared" si="81"/>
        <v>1</v>
      </c>
      <c r="U1782" t="str">
        <f t="shared" si="83"/>
        <v>January</v>
      </c>
    </row>
    <row r="1783" spans="1:21" x14ac:dyDescent="0.3">
      <c r="A1783" t="s">
        <v>3188</v>
      </c>
      <c r="B1783" s="11">
        <v>45997</v>
      </c>
      <c r="C1783" t="s">
        <v>3187</v>
      </c>
      <c r="D1783" s="1" t="s">
        <v>189</v>
      </c>
      <c r="E1783" s="1" t="s">
        <v>100</v>
      </c>
      <c r="F1783" s="1" t="s">
        <v>57</v>
      </c>
      <c r="G1783" s="1" t="s">
        <v>101</v>
      </c>
      <c r="H1783" s="1" t="s">
        <v>293</v>
      </c>
      <c r="I1783" s="1" t="s">
        <v>86</v>
      </c>
      <c r="J1783" s="3">
        <v>3</v>
      </c>
      <c r="K1783" s="2">
        <v>24.5</v>
      </c>
      <c r="L1783" s="2">
        <v>0</v>
      </c>
      <c r="M1783" s="2">
        <v>73.5</v>
      </c>
      <c r="N1783" s="2">
        <v>26.01</v>
      </c>
      <c r="O1783" s="1" t="s">
        <v>35</v>
      </c>
      <c r="P1783" s="1" t="s">
        <v>52</v>
      </c>
      <c r="Q1783" s="1" t="s">
        <v>28</v>
      </c>
      <c r="R1783" s="3">
        <v>5</v>
      </c>
      <c r="S1783" s="3">
        <f t="shared" si="82"/>
        <v>2025</v>
      </c>
      <c r="T1783" s="3">
        <f t="shared" si="81"/>
        <v>12</v>
      </c>
      <c r="U1783" t="str">
        <f t="shared" si="83"/>
        <v>December</v>
      </c>
    </row>
    <row r="1784" spans="1:21" x14ac:dyDescent="0.3">
      <c r="A1784" t="s">
        <v>3189</v>
      </c>
      <c r="B1784" s="11">
        <v>45838</v>
      </c>
      <c r="C1784" t="s">
        <v>1624</v>
      </c>
      <c r="D1784" s="1" t="s">
        <v>315</v>
      </c>
      <c r="E1784" s="1" t="s">
        <v>21</v>
      </c>
      <c r="F1784" s="1" t="s">
        <v>22</v>
      </c>
      <c r="G1784" s="1" t="s">
        <v>320</v>
      </c>
      <c r="H1784" s="1" t="s">
        <v>182</v>
      </c>
      <c r="I1784" s="1" t="s">
        <v>34</v>
      </c>
      <c r="J1784" s="3">
        <v>2</v>
      </c>
      <c r="K1784" s="2">
        <v>67.98</v>
      </c>
      <c r="L1784" s="2">
        <v>0.1</v>
      </c>
      <c r="M1784" s="2">
        <v>122.36</v>
      </c>
      <c r="N1784" s="2">
        <v>37.590000000000003</v>
      </c>
      <c r="O1784" s="1" t="s">
        <v>80</v>
      </c>
      <c r="P1784" s="1" t="s">
        <v>27</v>
      </c>
      <c r="Q1784" s="1" t="s">
        <v>81</v>
      </c>
      <c r="R1784" s="3">
        <v>4</v>
      </c>
      <c r="S1784" s="3">
        <f t="shared" si="82"/>
        <v>2025</v>
      </c>
      <c r="T1784" s="3">
        <f t="shared" si="81"/>
        <v>6</v>
      </c>
      <c r="U1784" t="str">
        <f t="shared" si="83"/>
        <v>June</v>
      </c>
    </row>
    <row r="1785" spans="1:21" x14ac:dyDescent="0.3">
      <c r="A1785" t="s">
        <v>3190</v>
      </c>
      <c r="B1785" s="11">
        <v>45907</v>
      </c>
      <c r="C1785" t="s">
        <v>497</v>
      </c>
      <c r="D1785" s="1" t="s">
        <v>142</v>
      </c>
      <c r="E1785" s="1" t="s">
        <v>48</v>
      </c>
      <c r="F1785" s="1" t="s">
        <v>49</v>
      </c>
      <c r="G1785" s="1" t="s">
        <v>340</v>
      </c>
      <c r="H1785" s="1" t="s">
        <v>293</v>
      </c>
      <c r="I1785" s="1" t="s">
        <v>86</v>
      </c>
      <c r="J1785" s="3">
        <v>2</v>
      </c>
      <c r="K1785" s="2">
        <v>23.49</v>
      </c>
      <c r="L1785" s="2">
        <v>0</v>
      </c>
      <c r="M1785" s="2">
        <v>46.98</v>
      </c>
      <c r="N1785" s="2">
        <v>18.62</v>
      </c>
      <c r="O1785" s="1" t="s">
        <v>109</v>
      </c>
      <c r="P1785" s="1" t="s">
        <v>27</v>
      </c>
      <c r="Q1785" s="1" t="s">
        <v>81</v>
      </c>
      <c r="R1785" s="3">
        <v>2</v>
      </c>
      <c r="S1785" s="3">
        <f t="shared" si="82"/>
        <v>2025</v>
      </c>
      <c r="T1785" s="3">
        <f t="shared" si="81"/>
        <v>9</v>
      </c>
      <c r="U1785" t="str">
        <f t="shared" si="83"/>
        <v>September</v>
      </c>
    </row>
    <row r="1786" spans="1:21" x14ac:dyDescent="0.3">
      <c r="A1786" t="s">
        <v>3191</v>
      </c>
      <c r="B1786" s="11">
        <v>45915</v>
      </c>
      <c r="C1786" t="s">
        <v>1153</v>
      </c>
      <c r="D1786" s="1" t="s">
        <v>175</v>
      </c>
      <c r="E1786" s="1" t="s">
        <v>56</v>
      </c>
      <c r="F1786" s="1" t="s">
        <v>57</v>
      </c>
      <c r="G1786" s="1" t="s">
        <v>58</v>
      </c>
      <c r="H1786" s="1" t="s">
        <v>159</v>
      </c>
      <c r="I1786" s="1" t="s">
        <v>97</v>
      </c>
      <c r="J1786" s="3">
        <v>1</v>
      </c>
      <c r="K1786" s="2">
        <v>27.96</v>
      </c>
      <c r="L1786" s="2">
        <v>0.2</v>
      </c>
      <c r="M1786" s="2">
        <v>22.37</v>
      </c>
      <c r="N1786" s="2">
        <v>7.37</v>
      </c>
      <c r="O1786" s="1" t="s">
        <v>26</v>
      </c>
      <c r="P1786" s="1" t="s">
        <v>136</v>
      </c>
      <c r="Q1786" s="1" t="s">
        <v>81</v>
      </c>
      <c r="R1786" s="3">
        <v>4</v>
      </c>
      <c r="S1786" s="3">
        <f t="shared" si="82"/>
        <v>2025</v>
      </c>
      <c r="T1786" s="3">
        <f t="shared" si="81"/>
        <v>9</v>
      </c>
      <c r="U1786" t="str">
        <f t="shared" si="83"/>
        <v>September</v>
      </c>
    </row>
    <row r="1787" spans="1:21" x14ac:dyDescent="0.3">
      <c r="A1787" t="s">
        <v>3192</v>
      </c>
      <c r="B1787" s="11">
        <v>45995</v>
      </c>
      <c r="C1787" t="s">
        <v>3193</v>
      </c>
      <c r="D1787" s="1" t="s">
        <v>142</v>
      </c>
      <c r="E1787" s="1" t="s">
        <v>71</v>
      </c>
      <c r="F1787" s="1" t="s">
        <v>72</v>
      </c>
      <c r="G1787" s="1" t="s">
        <v>412</v>
      </c>
      <c r="H1787" s="1" t="s">
        <v>66</v>
      </c>
      <c r="I1787" s="1" t="s">
        <v>67</v>
      </c>
      <c r="J1787" s="3">
        <v>1</v>
      </c>
      <c r="K1787" s="2">
        <v>56.69</v>
      </c>
      <c r="L1787" s="2">
        <v>0</v>
      </c>
      <c r="M1787" s="2">
        <v>56.69</v>
      </c>
      <c r="N1787" s="2">
        <v>12.69</v>
      </c>
      <c r="O1787" s="1" t="s">
        <v>44</v>
      </c>
      <c r="P1787" s="1" t="s">
        <v>136</v>
      </c>
      <c r="Q1787" s="1" t="s">
        <v>28</v>
      </c>
      <c r="R1787" s="3">
        <v>2</v>
      </c>
      <c r="S1787" s="3">
        <f t="shared" si="82"/>
        <v>2025</v>
      </c>
      <c r="T1787" s="3">
        <f t="shared" si="81"/>
        <v>12</v>
      </c>
      <c r="U1787" t="str">
        <f t="shared" si="83"/>
        <v>December</v>
      </c>
    </row>
    <row r="1788" spans="1:21" x14ac:dyDescent="0.3">
      <c r="A1788" t="s">
        <v>3194</v>
      </c>
      <c r="B1788" s="11">
        <v>45906</v>
      </c>
      <c r="C1788" t="s">
        <v>3195</v>
      </c>
      <c r="D1788" s="1" t="s">
        <v>175</v>
      </c>
      <c r="E1788" s="1" t="s">
        <v>40</v>
      </c>
      <c r="F1788" s="1" t="s">
        <v>41</v>
      </c>
      <c r="G1788" s="1" t="s">
        <v>343</v>
      </c>
      <c r="H1788" s="1" t="s">
        <v>85</v>
      </c>
      <c r="I1788" s="1" t="s">
        <v>86</v>
      </c>
      <c r="J1788" s="3">
        <v>4</v>
      </c>
      <c r="K1788" s="2">
        <v>121.07</v>
      </c>
      <c r="L1788" s="2">
        <v>0.15</v>
      </c>
      <c r="M1788" s="2">
        <v>411.63</v>
      </c>
      <c r="N1788" s="2">
        <v>87.68</v>
      </c>
      <c r="O1788" s="1" t="s">
        <v>35</v>
      </c>
      <c r="P1788" s="1" t="s">
        <v>27</v>
      </c>
      <c r="Q1788" s="1" t="s">
        <v>28</v>
      </c>
      <c r="R1788" s="3">
        <v>4</v>
      </c>
      <c r="S1788" s="3">
        <f t="shared" si="82"/>
        <v>2025</v>
      </c>
      <c r="T1788" s="3">
        <f t="shared" si="81"/>
        <v>9</v>
      </c>
      <c r="U1788" t="str">
        <f t="shared" si="83"/>
        <v>September</v>
      </c>
    </row>
    <row r="1789" spans="1:21" x14ac:dyDescent="0.3">
      <c r="A1789" t="s">
        <v>3196</v>
      </c>
      <c r="B1789" s="11">
        <v>45898</v>
      </c>
      <c r="C1789" t="s">
        <v>3197</v>
      </c>
      <c r="D1789" s="1" t="s">
        <v>260</v>
      </c>
      <c r="E1789" s="1" t="s">
        <v>64</v>
      </c>
      <c r="F1789" s="1" t="s">
        <v>65</v>
      </c>
      <c r="G1789" s="1" t="s">
        <v>195</v>
      </c>
      <c r="H1789" s="1" t="s">
        <v>90</v>
      </c>
      <c r="I1789" s="1" t="s">
        <v>86</v>
      </c>
      <c r="J1789" s="3">
        <v>4</v>
      </c>
      <c r="K1789" s="2">
        <v>102.24</v>
      </c>
      <c r="L1789" s="2">
        <v>0.1</v>
      </c>
      <c r="M1789" s="2">
        <v>368.08</v>
      </c>
      <c r="N1789" s="2">
        <v>86.89</v>
      </c>
      <c r="O1789" s="1" t="s">
        <v>35</v>
      </c>
      <c r="P1789" s="1" t="s">
        <v>27</v>
      </c>
      <c r="Q1789" s="1" t="s">
        <v>28</v>
      </c>
      <c r="R1789" s="3">
        <v>2</v>
      </c>
      <c r="S1789" s="3">
        <f t="shared" si="82"/>
        <v>2025</v>
      </c>
      <c r="T1789" s="3">
        <f t="shared" si="81"/>
        <v>8</v>
      </c>
      <c r="U1789" t="str">
        <f t="shared" si="83"/>
        <v>August</v>
      </c>
    </row>
    <row r="1790" spans="1:21" x14ac:dyDescent="0.3">
      <c r="A1790" t="s">
        <v>3198</v>
      </c>
      <c r="B1790" s="11">
        <v>45684</v>
      </c>
      <c r="C1790" t="s">
        <v>3199</v>
      </c>
      <c r="D1790" s="1" t="s">
        <v>55</v>
      </c>
      <c r="E1790" s="1" t="s">
        <v>123</v>
      </c>
      <c r="F1790" s="1" t="s">
        <v>57</v>
      </c>
      <c r="G1790" s="1" t="s">
        <v>124</v>
      </c>
      <c r="H1790" s="1" t="s">
        <v>33</v>
      </c>
      <c r="I1790" s="1" t="s">
        <v>34</v>
      </c>
      <c r="J1790" s="3">
        <v>2</v>
      </c>
      <c r="K1790" s="2">
        <v>39.43</v>
      </c>
      <c r="L1790" s="2">
        <v>0.15</v>
      </c>
      <c r="M1790" s="2">
        <v>67.03</v>
      </c>
      <c r="N1790" s="2">
        <v>7.7</v>
      </c>
      <c r="O1790" s="1" t="s">
        <v>44</v>
      </c>
      <c r="P1790" s="1" t="s">
        <v>136</v>
      </c>
      <c r="Q1790" s="1" t="s">
        <v>28</v>
      </c>
      <c r="R1790" s="3">
        <v>4</v>
      </c>
      <c r="S1790" s="3">
        <f t="shared" si="82"/>
        <v>2025</v>
      </c>
      <c r="T1790" s="3">
        <f t="shared" si="81"/>
        <v>1</v>
      </c>
      <c r="U1790" t="str">
        <f t="shared" si="83"/>
        <v>January</v>
      </c>
    </row>
    <row r="1791" spans="1:21" x14ac:dyDescent="0.3">
      <c r="A1791" t="s">
        <v>3200</v>
      </c>
      <c r="B1791" s="11">
        <v>45860</v>
      </c>
      <c r="C1791" t="s">
        <v>3201</v>
      </c>
      <c r="D1791" s="1" t="s">
        <v>133</v>
      </c>
      <c r="E1791" s="1" t="s">
        <v>40</v>
      </c>
      <c r="F1791" s="1" t="s">
        <v>41</v>
      </c>
      <c r="G1791" s="1" t="s">
        <v>343</v>
      </c>
      <c r="H1791" s="1" t="s">
        <v>125</v>
      </c>
      <c r="I1791" s="1" t="s">
        <v>34</v>
      </c>
      <c r="J1791" s="3">
        <v>1</v>
      </c>
      <c r="K1791" s="2">
        <v>152.38</v>
      </c>
      <c r="L1791" s="2">
        <v>0.1</v>
      </c>
      <c r="M1791" s="2">
        <v>137.13999999999999</v>
      </c>
      <c r="N1791" s="2">
        <v>31.07</v>
      </c>
      <c r="O1791" s="1" t="s">
        <v>35</v>
      </c>
      <c r="P1791" s="1" t="s">
        <v>136</v>
      </c>
      <c r="Q1791" s="1" t="s">
        <v>28</v>
      </c>
      <c r="R1791" s="3">
        <v>5</v>
      </c>
      <c r="S1791" s="3">
        <f t="shared" si="82"/>
        <v>2025</v>
      </c>
      <c r="T1791" s="3">
        <f t="shared" si="81"/>
        <v>7</v>
      </c>
      <c r="U1791" t="str">
        <f t="shared" si="83"/>
        <v>July</v>
      </c>
    </row>
    <row r="1792" spans="1:21" x14ac:dyDescent="0.3">
      <c r="A1792" t="s">
        <v>3202</v>
      </c>
      <c r="B1792" s="11">
        <v>45716</v>
      </c>
      <c r="C1792" t="s">
        <v>501</v>
      </c>
      <c r="D1792" s="1" t="s">
        <v>47</v>
      </c>
      <c r="E1792" s="1" t="s">
        <v>64</v>
      </c>
      <c r="F1792" s="1" t="s">
        <v>65</v>
      </c>
      <c r="G1792" s="1" t="s">
        <v>112</v>
      </c>
      <c r="H1792" s="1" t="s">
        <v>293</v>
      </c>
      <c r="I1792" s="1" t="s">
        <v>86</v>
      </c>
      <c r="J1792" s="3">
        <v>1</v>
      </c>
      <c r="K1792" s="2">
        <v>25.06</v>
      </c>
      <c r="L1792" s="2">
        <v>0</v>
      </c>
      <c r="M1792" s="2">
        <v>25.06</v>
      </c>
      <c r="N1792" s="2">
        <v>8.6199999999999992</v>
      </c>
      <c r="O1792" s="1" t="s">
        <v>80</v>
      </c>
      <c r="P1792" s="1" t="s">
        <v>136</v>
      </c>
      <c r="Q1792" s="1" t="s">
        <v>36</v>
      </c>
      <c r="R1792" s="3">
        <v>4</v>
      </c>
      <c r="S1792" s="3">
        <f t="shared" si="82"/>
        <v>2025</v>
      </c>
      <c r="T1792" s="3">
        <f t="shared" si="81"/>
        <v>2</v>
      </c>
      <c r="U1792" t="str">
        <f t="shared" si="83"/>
        <v>February</v>
      </c>
    </row>
    <row r="1793" spans="1:21" x14ac:dyDescent="0.3">
      <c r="A1793" t="s">
        <v>3203</v>
      </c>
      <c r="B1793" s="11">
        <v>45946</v>
      </c>
      <c r="C1793" t="s">
        <v>3204</v>
      </c>
      <c r="D1793" s="1" t="s">
        <v>175</v>
      </c>
      <c r="E1793" s="1" t="s">
        <v>123</v>
      </c>
      <c r="F1793" s="1" t="s">
        <v>57</v>
      </c>
      <c r="G1793" s="1" t="s">
        <v>139</v>
      </c>
      <c r="H1793" s="1" t="s">
        <v>146</v>
      </c>
      <c r="I1793" s="1" t="s">
        <v>67</v>
      </c>
      <c r="J1793" s="3">
        <v>2</v>
      </c>
      <c r="K1793" s="2">
        <v>83.64</v>
      </c>
      <c r="L1793" s="2">
        <v>0.1</v>
      </c>
      <c r="M1793" s="2">
        <v>150.54</v>
      </c>
      <c r="N1793" s="2">
        <v>39.61</v>
      </c>
      <c r="O1793" s="1" t="s">
        <v>80</v>
      </c>
      <c r="P1793" s="1" t="s">
        <v>136</v>
      </c>
      <c r="Q1793" s="1" t="s">
        <v>81</v>
      </c>
      <c r="R1793" s="3">
        <v>1</v>
      </c>
      <c r="S1793" s="3">
        <f t="shared" si="82"/>
        <v>2025</v>
      </c>
      <c r="T1793" s="3">
        <f t="shared" si="81"/>
        <v>10</v>
      </c>
      <c r="U1793" t="str">
        <f t="shared" si="83"/>
        <v>October</v>
      </c>
    </row>
    <row r="1794" spans="1:21" x14ac:dyDescent="0.3">
      <c r="A1794" t="s">
        <v>3205</v>
      </c>
      <c r="B1794" s="11">
        <v>45858</v>
      </c>
      <c r="C1794" t="s">
        <v>3206</v>
      </c>
      <c r="D1794" s="1" t="s">
        <v>315</v>
      </c>
      <c r="E1794" s="1" t="s">
        <v>40</v>
      </c>
      <c r="F1794" s="1" t="s">
        <v>41</v>
      </c>
      <c r="G1794" s="1" t="s">
        <v>186</v>
      </c>
      <c r="H1794" s="1" t="s">
        <v>108</v>
      </c>
      <c r="I1794" s="1" t="s">
        <v>86</v>
      </c>
      <c r="J1794" s="3">
        <v>2</v>
      </c>
      <c r="K1794" s="2">
        <v>161.08000000000001</v>
      </c>
      <c r="L1794" s="2">
        <v>0</v>
      </c>
      <c r="M1794" s="2">
        <v>322.14999999999998</v>
      </c>
      <c r="N1794" s="2">
        <v>63.69</v>
      </c>
      <c r="O1794" s="1" t="s">
        <v>80</v>
      </c>
      <c r="P1794" s="1" t="s">
        <v>27</v>
      </c>
      <c r="Q1794" s="1" t="s">
        <v>81</v>
      </c>
      <c r="R1794" s="3">
        <v>2</v>
      </c>
      <c r="S1794" s="3">
        <f t="shared" si="82"/>
        <v>2025</v>
      </c>
      <c r="T1794" s="3">
        <f t="shared" ref="T1794:T1857" si="84">MONTH(B1794)</f>
        <v>7</v>
      </c>
      <c r="U1794" t="str">
        <f t="shared" si="83"/>
        <v>July</v>
      </c>
    </row>
    <row r="1795" spans="1:21" x14ac:dyDescent="0.3">
      <c r="A1795" t="s">
        <v>3207</v>
      </c>
      <c r="B1795" s="11">
        <v>45923</v>
      </c>
      <c r="C1795" t="s">
        <v>670</v>
      </c>
      <c r="D1795" s="1" t="s">
        <v>63</v>
      </c>
      <c r="E1795" s="1" t="s">
        <v>64</v>
      </c>
      <c r="F1795" s="1" t="s">
        <v>65</v>
      </c>
      <c r="G1795" s="1" t="s">
        <v>158</v>
      </c>
      <c r="H1795" s="1" t="s">
        <v>182</v>
      </c>
      <c r="I1795" s="1" t="s">
        <v>34</v>
      </c>
      <c r="J1795" s="3">
        <v>4</v>
      </c>
      <c r="K1795" s="2">
        <v>74.930000000000007</v>
      </c>
      <c r="L1795" s="2">
        <v>0</v>
      </c>
      <c r="M1795" s="2">
        <v>299.72000000000003</v>
      </c>
      <c r="N1795" s="2">
        <v>73.55</v>
      </c>
      <c r="O1795" s="1" t="s">
        <v>35</v>
      </c>
      <c r="P1795" s="1" t="s">
        <v>27</v>
      </c>
      <c r="Q1795" s="1" t="s">
        <v>81</v>
      </c>
      <c r="R1795" s="3">
        <v>2</v>
      </c>
      <c r="S1795" s="3">
        <f t="shared" ref="S1795:S1858" si="85">YEAR(B1795)</f>
        <v>2025</v>
      </c>
      <c r="T1795" s="3">
        <f t="shared" si="84"/>
        <v>9</v>
      </c>
      <c r="U1795" t="str">
        <f t="shared" ref="U1795:U1858" si="86">TEXT(B1795,"mmmm")</f>
        <v>September</v>
      </c>
    </row>
    <row r="1796" spans="1:21" x14ac:dyDescent="0.3">
      <c r="A1796" t="s">
        <v>3208</v>
      </c>
      <c r="B1796" s="11">
        <v>45674</v>
      </c>
      <c r="C1796" t="s">
        <v>281</v>
      </c>
      <c r="D1796" s="1" t="s">
        <v>70</v>
      </c>
      <c r="E1796" s="1" t="s">
        <v>123</v>
      </c>
      <c r="F1796" s="1" t="s">
        <v>57</v>
      </c>
      <c r="G1796" s="1" t="s">
        <v>124</v>
      </c>
      <c r="H1796" s="1" t="s">
        <v>59</v>
      </c>
      <c r="I1796" s="1" t="s">
        <v>60</v>
      </c>
      <c r="J1796" s="3">
        <v>1</v>
      </c>
      <c r="K1796" s="2">
        <v>42.79</v>
      </c>
      <c r="L1796" s="2">
        <v>0.05</v>
      </c>
      <c r="M1796" s="2">
        <v>40.65</v>
      </c>
      <c r="N1796" s="2">
        <v>11.12</v>
      </c>
      <c r="O1796" s="1" t="s">
        <v>80</v>
      </c>
      <c r="P1796" s="1" t="s">
        <v>27</v>
      </c>
      <c r="Q1796" s="1" t="s">
        <v>28</v>
      </c>
      <c r="R1796" s="3">
        <v>5</v>
      </c>
      <c r="S1796" s="3">
        <f t="shared" si="85"/>
        <v>2025</v>
      </c>
      <c r="T1796" s="3">
        <f t="shared" si="84"/>
        <v>1</v>
      </c>
      <c r="U1796" t="str">
        <f t="shared" si="86"/>
        <v>January</v>
      </c>
    </row>
    <row r="1797" spans="1:21" x14ac:dyDescent="0.3">
      <c r="A1797" t="s">
        <v>3209</v>
      </c>
      <c r="B1797" s="11">
        <v>45691</v>
      </c>
      <c r="C1797" t="s">
        <v>2303</v>
      </c>
      <c r="D1797" s="1" t="s">
        <v>185</v>
      </c>
      <c r="E1797" s="1" t="s">
        <v>56</v>
      </c>
      <c r="F1797" s="1" t="s">
        <v>57</v>
      </c>
      <c r="G1797" s="1" t="s">
        <v>255</v>
      </c>
      <c r="H1797" s="1" t="s">
        <v>43</v>
      </c>
      <c r="I1797" s="1" t="s">
        <v>34</v>
      </c>
      <c r="J1797" s="3">
        <v>2</v>
      </c>
      <c r="K1797" s="2">
        <v>95.01</v>
      </c>
      <c r="L1797" s="2">
        <v>0.05</v>
      </c>
      <c r="M1797" s="2">
        <v>180.51</v>
      </c>
      <c r="N1797" s="2">
        <v>45.43</v>
      </c>
      <c r="O1797" s="1" t="s">
        <v>26</v>
      </c>
      <c r="P1797" s="1" t="s">
        <v>27</v>
      </c>
      <c r="Q1797" s="1" t="s">
        <v>28</v>
      </c>
      <c r="R1797" s="3">
        <v>2</v>
      </c>
      <c r="S1797" s="3">
        <f t="shared" si="85"/>
        <v>2025</v>
      </c>
      <c r="T1797" s="3">
        <f t="shared" si="84"/>
        <v>2</v>
      </c>
      <c r="U1797" t="str">
        <f t="shared" si="86"/>
        <v>February</v>
      </c>
    </row>
    <row r="1798" spans="1:21" x14ac:dyDescent="0.3">
      <c r="A1798" t="s">
        <v>3210</v>
      </c>
      <c r="B1798" s="11">
        <v>45938</v>
      </c>
      <c r="C1798" t="s">
        <v>3211</v>
      </c>
      <c r="D1798" s="1" t="s">
        <v>178</v>
      </c>
      <c r="E1798" s="1" t="s">
        <v>48</v>
      </c>
      <c r="F1798" s="1" t="s">
        <v>49</v>
      </c>
      <c r="G1798" s="1" t="s">
        <v>50</v>
      </c>
      <c r="H1798" s="1" t="s">
        <v>167</v>
      </c>
      <c r="I1798" s="1" t="s">
        <v>67</v>
      </c>
      <c r="J1798" s="3">
        <v>3</v>
      </c>
      <c r="K1798" s="2">
        <v>66.38</v>
      </c>
      <c r="L1798" s="2">
        <v>0.2</v>
      </c>
      <c r="M1798" s="2">
        <v>159.30000000000001</v>
      </c>
      <c r="N1798" s="2">
        <v>50.29</v>
      </c>
      <c r="O1798" s="1" t="s">
        <v>80</v>
      </c>
      <c r="P1798" s="1" t="s">
        <v>136</v>
      </c>
      <c r="Q1798" s="1" t="s">
        <v>81</v>
      </c>
      <c r="R1798" s="3">
        <v>2</v>
      </c>
      <c r="S1798" s="3">
        <f t="shared" si="85"/>
        <v>2025</v>
      </c>
      <c r="T1798" s="3">
        <f t="shared" si="84"/>
        <v>10</v>
      </c>
      <c r="U1798" t="str">
        <f t="shared" si="86"/>
        <v>October</v>
      </c>
    </row>
    <row r="1799" spans="1:21" x14ac:dyDescent="0.3">
      <c r="A1799" t="s">
        <v>3212</v>
      </c>
      <c r="B1799" s="11">
        <v>45686</v>
      </c>
      <c r="C1799" t="s">
        <v>3213</v>
      </c>
      <c r="D1799" s="1" t="s">
        <v>142</v>
      </c>
      <c r="E1799" s="1" t="s">
        <v>106</v>
      </c>
      <c r="F1799" s="1" t="s">
        <v>65</v>
      </c>
      <c r="G1799" s="1" t="s">
        <v>107</v>
      </c>
      <c r="H1799" s="1" t="s">
        <v>90</v>
      </c>
      <c r="I1799" s="1" t="s">
        <v>86</v>
      </c>
      <c r="J1799" s="3">
        <v>1</v>
      </c>
      <c r="K1799" s="2">
        <v>104.02</v>
      </c>
      <c r="L1799" s="2">
        <v>0.05</v>
      </c>
      <c r="M1799" s="2">
        <v>98.82</v>
      </c>
      <c r="N1799" s="2">
        <v>26.71</v>
      </c>
      <c r="O1799" s="1" t="s">
        <v>26</v>
      </c>
      <c r="P1799" s="1" t="s">
        <v>136</v>
      </c>
      <c r="Q1799" s="1" t="s">
        <v>28</v>
      </c>
      <c r="R1799" s="3">
        <v>3</v>
      </c>
      <c r="S1799" s="3">
        <f t="shared" si="85"/>
        <v>2025</v>
      </c>
      <c r="T1799" s="3">
        <f t="shared" si="84"/>
        <v>1</v>
      </c>
      <c r="U1799" t="str">
        <f t="shared" si="86"/>
        <v>January</v>
      </c>
    </row>
    <row r="1800" spans="1:21" x14ac:dyDescent="0.3">
      <c r="A1800" t="s">
        <v>3214</v>
      </c>
      <c r="B1800" s="11">
        <v>45685</v>
      </c>
      <c r="C1800" t="s">
        <v>3201</v>
      </c>
      <c r="D1800" s="1" t="s">
        <v>157</v>
      </c>
      <c r="E1800" s="1" t="s">
        <v>100</v>
      </c>
      <c r="F1800" s="1" t="s">
        <v>57</v>
      </c>
      <c r="G1800" s="1" t="s">
        <v>154</v>
      </c>
      <c r="H1800" s="1" t="s">
        <v>167</v>
      </c>
      <c r="I1800" s="1" t="s">
        <v>67</v>
      </c>
      <c r="J1800" s="3">
        <v>3</v>
      </c>
      <c r="K1800" s="2">
        <v>59.98</v>
      </c>
      <c r="L1800" s="2">
        <v>0</v>
      </c>
      <c r="M1800" s="2">
        <v>179.94</v>
      </c>
      <c r="N1800" s="2">
        <v>50.94</v>
      </c>
      <c r="O1800" s="1" t="s">
        <v>35</v>
      </c>
      <c r="P1800" s="1" t="s">
        <v>27</v>
      </c>
      <c r="Q1800" s="1" t="s">
        <v>28</v>
      </c>
      <c r="R1800" s="3">
        <v>3</v>
      </c>
      <c r="S1800" s="3">
        <f t="shared" si="85"/>
        <v>2025</v>
      </c>
      <c r="T1800" s="3">
        <f t="shared" si="84"/>
        <v>1</v>
      </c>
      <c r="U1800" t="str">
        <f t="shared" si="86"/>
        <v>January</v>
      </c>
    </row>
    <row r="1801" spans="1:21" x14ac:dyDescent="0.3">
      <c r="A1801" t="s">
        <v>3215</v>
      </c>
      <c r="B1801" s="11">
        <v>45662</v>
      </c>
      <c r="C1801" t="s">
        <v>1942</v>
      </c>
      <c r="D1801" s="1" t="s">
        <v>133</v>
      </c>
      <c r="E1801" s="1" t="s">
        <v>48</v>
      </c>
      <c r="F1801" s="1" t="s">
        <v>49</v>
      </c>
      <c r="G1801" s="1" t="s">
        <v>340</v>
      </c>
      <c r="H1801" s="1" t="s">
        <v>293</v>
      </c>
      <c r="I1801" s="1" t="s">
        <v>86</v>
      </c>
      <c r="J1801" s="3">
        <v>1</v>
      </c>
      <c r="K1801" s="2">
        <v>24.21</v>
      </c>
      <c r="L1801" s="2">
        <v>0.1</v>
      </c>
      <c r="M1801" s="2">
        <v>21.79</v>
      </c>
      <c r="N1801" s="2">
        <v>7.47</v>
      </c>
      <c r="O1801" s="1" t="s">
        <v>44</v>
      </c>
      <c r="P1801" s="1" t="s">
        <v>27</v>
      </c>
      <c r="Q1801" s="1" t="s">
        <v>28</v>
      </c>
      <c r="R1801" s="3">
        <v>5</v>
      </c>
      <c r="S1801" s="3">
        <f t="shared" si="85"/>
        <v>2025</v>
      </c>
      <c r="T1801" s="3">
        <f t="shared" si="84"/>
        <v>1</v>
      </c>
      <c r="U1801" t="str">
        <f t="shared" si="86"/>
        <v>January</v>
      </c>
    </row>
    <row r="1802" spans="1:21" x14ac:dyDescent="0.3">
      <c r="A1802" t="s">
        <v>3216</v>
      </c>
      <c r="B1802" s="11">
        <v>46011</v>
      </c>
      <c r="C1802" t="s">
        <v>2647</v>
      </c>
      <c r="D1802" s="1" t="s">
        <v>105</v>
      </c>
      <c r="E1802" s="1" t="s">
        <v>71</v>
      </c>
      <c r="F1802" s="1" t="s">
        <v>72</v>
      </c>
      <c r="G1802" s="1" t="s">
        <v>73</v>
      </c>
      <c r="H1802" s="1" t="s">
        <v>108</v>
      </c>
      <c r="I1802" s="1" t="s">
        <v>86</v>
      </c>
      <c r="J1802" s="3">
        <v>1</v>
      </c>
      <c r="K1802" s="2">
        <v>150.19</v>
      </c>
      <c r="L1802" s="2">
        <v>0</v>
      </c>
      <c r="M1802" s="2">
        <v>150.19</v>
      </c>
      <c r="N1802" s="2">
        <v>15.83</v>
      </c>
      <c r="O1802" s="1" t="s">
        <v>80</v>
      </c>
      <c r="P1802" s="1" t="s">
        <v>136</v>
      </c>
      <c r="Q1802" s="1" t="s">
        <v>28</v>
      </c>
      <c r="R1802" s="3">
        <v>4</v>
      </c>
      <c r="S1802" s="3">
        <f t="shared" si="85"/>
        <v>2025</v>
      </c>
      <c r="T1802" s="3">
        <f t="shared" si="84"/>
        <v>12</v>
      </c>
      <c r="U1802" t="str">
        <f t="shared" si="86"/>
        <v>December</v>
      </c>
    </row>
    <row r="1803" spans="1:21" x14ac:dyDescent="0.3">
      <c r="A1803" t="s">
        <v>3217</v>
      </c>
      <c r="B1803" s="11">
        <v>45946</v>
      </c>
      <c r="C1803" t="s">
        <v>1712</v>
      </c>
      <c r="D1803" s="1" t="s">
        <v>189</v>
      </c>
      <c r="E1803" s="1" t="s">
        <v>64</v>
      </c>
      <c r="F1803" s="1" t="s">
        <v>65</v>
      </c>
      <c r="G1803" s="1" t="s">
        <v>158</v>
      </c>
      <c r="H1803" s="1" t="s">
        <v>159</v>
      </c>
      <c r="I1803" s="1" t="s">
        <v>97</v>
      </c>
      <c r="J1803" s="3">
        <v>1</v>
      </c>
      <c r="K1803" s="2">
        <v>30.47</v>
      </c>
      <c r="L1803" s="2">
        <v>0.15</v>
      </c>
      <c r="M1803" s="2">
        <v>25.9</v>
      </c>
      <c r="N1803" s="2">
        <v>9.4</v>
      </c>
      <c r="O1803" s="1" t="s">
        <v>10547</v>
      </c>
      <c r="P1803" s="1" t="s">
        <v>52</v>
      </c>
      <c r="Q1803" s="1" t="s">
        <v>28</v>
      </c>
      <c r="R1803" s="3">
        <v>4</v>
      </c>
      <c r="S1803" s="3">
        <f t="shared" si="85"/>
        <v>2025</v>
      </c>
      <c r="T1803" s="3">
        <f t="shared" si="84"/>
        <v>10</v>
      </c>
      <c r="U1803" t="str">
        <f t="shared" si="86"/>
        <v>October</v>
      </c>
    </row>
    <row r="1804" spans="1:21" x14ac:dyDescent="0.3">
      <c r="A1804" t="s">
        <v>3218</v>
      </c>
      <c r="B1804" s="11">
        <v>45796</v>
      </c>
      <c r="C1804" t="s">
        <v>3219</v>
      </c>
      <c r="D1804" s="1" t="s">
        <v>201</v>
      </c>
      <c r="E1804" s="1" t="s">
        <v>40</v>
      </c>
      <c r="F1804" s="1" t="s">
        <v>41</v>
      </c>
      <c r="G1804" s="1" t="s">
        <v>192</v>
      </c>
      <c r="H1804" s="1" t="s">
        <v>102</v>
      </c>
      <c r="I1804" s="1" t="s">
        <v>34</v>
      </c>
      <c r="J1804" s="3">
        <v>2</v>
      </c>
      <c r="K1804" s="2">
        <v>50.18</v>
      </c>
      <c r="L1804" s="2">
        <v>0.05</v>
      </c>
      <c r="M1804" s="2">
        <v>95.34</v>
      </c>
      <c r="N1804" s="2">
        <v>23.93</v>
      </c>
      <c r="O1804" s="1" t="s">
        <v>35</v>
      </c>
      <c r="P1804" s="1" t="s">
        <v>136</v>
      </c>
      <c r="Q1804" s="1" t="s">
        <v>28</v>
      </c>
      <c r="R1804" s="3">
        <v>3</v>
      </c>
      <c r="S1804" s="3">
        <f t="shared" si="85"/>
        <v>2025</v>
      </c>
      <c r="T1804" s="3">
        <f t="shared" si="84"/>
        <v>5</v>
      </c>
      <c r="U1804" t="str">
        <f t="shared" si="86"/>
        <v>May</v>
      </c>
    </row>
    <row r="1805" spans="1:21" x14ac:dyDescent="0.3">
      <c r="A1805" t="s">
        <v>3220</v>
      </c>
      <c r="B1805" s="11">
        <v>45773</v>
      </c>
      <c r="C1805" t="s">
        <v>191</v>
      </c>
      <c r="D1805" s="1" t="s">
        <v>105</v>
      </c>
      <c r="E1805" s="1" t="s">
        <v>106</v>
      </c>
      <c r="F1805" s="1" t="s">
        <v>65</v>
      </c>
      <c r="G1805" s="1" t="s">
        <v>437</v>
      </c>
      <c r="H1805" s="1" t="s">
        <v>59</v>
      </c>
      <c r="I1805" s="1" t="s">
        <v>60</v>
      </c>
      <c r="J1805" s="3">
        <v>1</v>
      </c>
      <c r="K1805" s="2">
        <v>43.04</v>
      </c>
      <c r="L1805" s="2">
        <v>0.25</v>
      </c>
      <c r="M1805" s="2">
        <v>32.28</v>
      </c>
      <c r="N1805" s="2">
        <v>9.19</v>
      </c>
      <c r="O1805" s="1" t="s">
        <v>44</v>
      </c>
      <c r="P1805" s="1" t="s">
        <v>52</v>
      </c>
      <c r="Q1805" s="1" t="s">
        <v>28</v>
      </c>
      <c r="R1805" s="3">
        <v>5</v>
      </c>
      <c r="S1805" s="3">
        <f t="shared" si="85"/>
        <v>2025</v>
      </c>
      <c r="T1805" s="3">
        <f t="shared" si="84"/>
        <v>4</v>
      </c>
      <c r="U1805" t="str">
        <f t="shared" si="86"/>
        <v>April</v>
      </c>
    </row>
    <row r="1806" spans="1:21" x14ac:dyDescent="0.3">
      <c r="A1806" t="s">
        <v>3221</v>
      </c>
      <c r="B1806" s="11">
        <v>45794</v>
      </c>
      <c r="C1806" t="s">
        <v>3001</v>
      </c>
      <c r="D1806" s="1" t="s">
        <v>149</v>
      </c>
      <c r="E1806" s="1" t="s">
        <v>56</v>
      </c>
      <c r="F1806" s="1" t="s">
        <v>57</v>
      </c>
      <c r="G1806" s="1" t="s">
        <v>255</v>
      </c>
      <c r="H1806" s="1" t="s">
        <v>146</v>
      </c>
      <c r="I1806" s="1" t="s">
        <v>67</v>
      </c>
      <c r="J1806" s="3">
        <v>1</v>
      </c>
      <c r="K1806" s="2">
        <v>83.2</v>
      </c>
      <c r="L1806" s="2">
        <v>0.15</v>
      </c>
      <c r="M1806" s="2">
        <v>70.72</v>
      </c>
      <c r="N1806" s="2">
        <v>14.6</v>
      </c>
      <c r="O1806" s="1" t="s">
        <v>44</v>
      </c>
      <c r="P1806" s="1" t="s">
        <v>136</v>
      </c>
      <c r="Q1806" s="1" t="s">
        <v>28</v>
      </c>
      <c r="R1806" s="3">
        <v>4</v>
      </c>
      <c r="S1806" s="3">
        <f t="shared" si="85"/>
        <v>2025</v>
      </c>
      <c r="T1806" s="3">
        <f t="shared" si="84"/>
        <v>5</v>
      </c>
      <c r="U1806" t="str">
        <f t="shared" si="86"/>
        <v>May</v>
      </c>
    </row>
    <row r="1807" spans="1:21" x14ac:dyDescent="0.3">
      <c r="A1807" t="s">
        <v>3222</v>
      </c>
      <c r="B1807" s="11">
        <v>45960</v>
      </c>
      <c r="C1807" t="s">
        <v>641</v>
      </c>
      <c r="D1807" s="1" t="s">
        <v>76</v>
      </c>
      <c r="E1807" s="1" t="s">
        <v>71</v>
      </c>
      <c r="F1807" s="1" t="s">
        <v>72</v>
      </c>
      <c r="G1807" s="1" t="s">
        <v>119</v>
      </c>
      <c r="H1807" s="1" t="s">
        <v>59</v>
      </c>
      <c r="I1807" s="1" t="s">
        <v>60</v>
      </c>
      <c r="J1807" s="3">
        <v>1</v>
      </c>
      <c r="K1807" s="2">
        <v>42.62</v>
      </c>
      <c r="L1807" s="2">
        <v>0.05</v>
      </c>
      <c r="M1807" s="2">
        <v>40.49</v>
      </c>
      <c r="N1807" s="2">
        <v>9.01</v>
      </c>
      <c r="O1807" s="1" t="s">
        <v>44</v>
      </c>
      <c r="P1807" s="1" t="s">
        <v>136</v>
      </c>
      <c r="Q1807" s="1" t="s">
        <v>36</v>
      </c>
      <c r="R1807" s="3">
        <v>5</v>
      </c>
      <c r="S1807" s="3">
        <f t="shared" si="85"/>
        <v>2025</v>
      </c>
      <c r="T1807" s="3">
        <f t="shared" si="84"/>
        <v>10</v>
      </c>
      <c r="U1807" t="str">
        <f t="shared" si="86"/>
        <v>October</v>
      </c>
    </row>
    <row r="1808" spans="1:21" x14ac:dyDescent="0.3">
      <c r="A1808" t="s">
        <v>3223</v>
      </c>
      <c r="B1808" s="11">
        <v>45916</v>
      </c>
      <c r="C1808" t="s">
        <v>3224</v>
      </c>
      <c r="D1808" s="1" t="s">
        <v>175</v>
      </c>
      <c r="E1808" s="1" t="s">
        <v>21</v>
      </c>
      <c r="F1808" s="1" t="s">
        <v>22</v>
      </c>
      <c r="G1808" s="1" t="s">
        <v>320</v>
      </c>
      <c r="H1808" s="1" t="s">
        <v>51</v>
      </c>
      <c r="I1808" s="1" t="s">
        <v>34</v>
      </c>
      <c r="J1808" s="3">
        <v>5</v>
      </c>
      <c r="K1808" s="2">
        <v>135.06</v>
      </c>
      <c r="L1808" s="2">
        <v>0.2</v>
      </c>
      <c r="M1808" s="2">
        <v>540.23</v>
      </c>
      <c r="N1808" s="2">
        <v>114.52</v>
      </c>
      <c r="O1808" s="1" t="s">
        <v>224</v>
      </c>
      <c r="P1808" s="1" t="s">
        <v>27</v>
      </c>
      <c r="Q1808" s="1" t="s">
        <v>81</v>
      </c>
      <c r="R1808" s="3">
        <v>4</v>
      </c>
      <c r="S1808" s="3">
        <f t="shared" si="85"/>
        <v>2025</v>
      </c>
      <c r="T1808" s="3">
        <f t="shared" si="84"/>
        <v>9</v>
      </c>
      <c r="U1808" t="str">
        <f t="shared" si="86"/>
        <v>September</v>
      </c>
    </row>
    <row r="1809" spans="1:21" x14ac:dyDescent="0.3">
      <c r="A1809" t="s">
        <v>3225</v>
      </c>
      <c r="B1809" s="11">
        <v>45730</v>
      </c>
      <c r="C1809" t="s">
        <v>1202</v>
      </c>
      <c r="D1809" s="1" t="s">
        <v>244</v>
      </c>
      <c r="E1809" s="1" t="s">
        <v>106</v>
      </c>
      <c r="F1809" s="1" t="s">
        <v>65</v>
      </c>
      <c r="G1809" s="1" t="s">
        <v>179</v>
      </c>
      <c r="H1809" s="1" t="s">
        <v>125</v>
      </c>
      <c r="I1809" s="1" t="s">
        <v>34</v>
      </c>
      <c r="J1809" s="3">
        <v>4</v>
      </c>
      <c r="K1809" s="2">
        <v>154.96</v>
      </c>
      <c r="L1809" s="2">
        <v>0.15</v>
      </c>
      <c r="M1809" s="2">
        <v>526.88</v>
      </c>
      <c r="N1809" s="2">
        <v>74.760000000000005</v>
      </c>
      <c r="O1809" s="1" t="s">
        <v>109</v>
      </c>
      <c r="P1809" s="1" t="s">
        <v>52</v>
      </c>
      <c r="Q1809" s="1" t="s">
        <v>81</v>
      </c>
      <c r="R1809" s="3">
        <v>5</v>
      </c>
      <c r="S1809" s="3">
        <f t="shared" si="85"/>
        <v>2025</v>
      </c>
      <c r="T1809" s="3">
        <f t="shared" si="84"/>
        <v>3</v>
      </c>
      <c r="U1809" t="str">
        <f t="shared" si="86"/>
        <v>March</v>
      </c>
    </row>
    <row r="1810" spans="1:21" x14ac:dyDescent="0.3">
      <c r="A1810" t="s">
        <v>3226</v>
      </c>
      <c r="B1810" s="11">
        <v>45726</v>
      </c>
      <c r="C1810" t="s">
        <v>3099</v>
      </c>
      <c r="D1810" s="1" t="s">
        <v>105</v>
      </c>
      <c r="E1810" s="1" t="s">
        <v>204</v>
      </c>
      <c r="F1810" s="1" t="s">
        <v>205</v>
      </c>
      <c r="G1810" s="1" t="s">
        <v>210</v>
      </c>
      <c r="H1810" s="1" t="s">
        <v>293</v>
      </c>
      <c r="I1810" s="1" t="s">
        <v>86</v>
      </c>
      <c r="J1810" s="3">
        <v>1</v>
      </c>
      <c r="K1810" s="2">
        <v>26.65</v>
      </c>
      <c r="L1810" s="2">
        <v>0.1</v>
      </c>
      <c r="M1810" s="2">
        <v>23.99</v>
      </c>
      <c r="N1810" s="2">
        <v>8.3800000000000008</v>
      </c>
      <c r="O1810" s="1" t="s">
        <v>80</v>
      </c>
      <c r="P1810" s="1" t="s">
        <v>136</v>
      </c>
      <c r="Q1810" s="1" t="s">
        <v>28</v>
      </c>
      <c r="R1810" s="3">
        <v>3</v>
      </c>
      <c r="S1810" s="3">
        <f t="shared" si="85"/>
        <v>2025</v>
      </c>
      <c r="T1810" s="3">
        <f t="shared" si="84"/>
        <v>3</v>
      </c>
      <c r="U1810" t="str">
        <f t="shared" si="86"/>
        <v>March</v>
      </c>
    </row>
    <row r="1811" spans="1:21" x14ac:dyDescent="0.3">
      <c r="A1811" t="s">
        <v>3227</v>
      </c>
      <c r="B1811" s="11">
        <v>45696</v>
      </c>
      <c r="C1811" t="s">
        <v>407</v>
      </c>
      <c r="D1811" s="1" t="s">
        <v>201</v>
      </c>
      <c r="E1811" s="1" t="s">
        <v>123</v>
      </c>
      <c r="F1811" s="1" t="s">
        <v>57</v>
      </c>
      <c r="G1811" s="1" t="s">
        <v>124</v>
      </c>
      <c r="H1811" s="1" t="s">
        <v>66</v>
      </c>
      <c r="I1811" s="1" t="s">
        <v>67</v>
      </c>
      <c r="J1811" s="3">
        <v>1</v>
      </c>
      <c r="K1811" s="2">
        <v>59.32</v>
      </c>
      <c r="L1811" s="2">
        <v>0.15</v>
      </c>
      <c r="M1811" s="2">
        <v>50.42</v>
      </c>
      <c r="N1811" s="2">
        <v>13.15</v>
      </c>
      <c r="O1811" s="1" t="s">
        <v>10547</v>
      </c>
      <c r="P1811" s="1" t="s">
        <v>136</v>
      </c>
      <c r="Q1811" s="1" t="s">
        <v>28</v>
      </c>
      <c r="R1811" s="3">
        <v>3</v>
      </c>
      <c r="S1811" s="3">
        <f t="shared" si="85"/>
        <v>2025</v>
      </c>
      <c r="T1811" s="3">
        <f t="shared" si="84"/>
        <v>2</v>
      </c>
      <c r="U1811" t="str">
        <f t="shared" si="86"/>
        <v>February</v>
      </c>
    </row>
    <row r="1812" spans="1:21" x14ac:dyDescent="0.3">
      <c r="A1812" t="s">
        <v>3228</v>
      </c>
      <c r="B1812" s="11">
        <v>45916</v>
      </c>
      <c r="C1812" t="s">
        <v>3229</v>
      </c>
      <c r="D1812" s="1" t="s">
        <v>105</v>
      </c>
      <c r="E1812" s="1" t="s">
        <v>40</v>
      </c>
      <c r="F1812" s="1" t="s">
        <v>41</v>
      </c>
      <c r="G1812" s="1" t="s">
        <v>270</v>
      </c>
      <c r="H1812" s="1" t="s">
        <v>51</v>
      </c>
      <c r="I1812" s="1" t="s">
        <v>34</v>
      </c>
      <c r="J1812" s="3">
        <v>2</v>
      </c>
      <c r="K1812" s="2">
        <v>133.6</v>
      </c>
      <c r="L1812" s="2">
        <v>0.15</v>
      </c>
      <c r="M1812" s="2">
        <v>227.13</v>
      </c>
      <c r="N1812" s="2">
        <v>39.590000000000003</v>
      </c>
      <c r="O1812" s="1" t="s">
        <v>109</v>
      </c>
      <c r="P1812" s="1" t="s">
        <v>27</v>
      </c>
      <c r="Q1812" s="1" t="s">
        <v>28</v>
      </c>
      <c r="R1812" s="3">
        <v>3</v>
      </c>
      <c r="S1812" s="3">
        <f t="shared" si="85"/>
        <v>2025</v>
      </c>
      <c r="T1812" s="3">
        <f t="shared" si="84"/>
        <v>9</v>
      </c>
      <c r="U1812" t="str">
        <f t="shared" si="86"/>
        <v>September</v>
      </c>
    </row>
    <row r="1813" spans="1:21" x14ac:dyDescent="0.3">
      <c r="A1813" t="s">
        <v>3230</v>
      </c>
      <c r="B1813" s="11">
        <v>45956</v>
      </c>
      <c r="C1813" t="s">
        <v>2349</v>
      </c>
      <c r="D1813" s="1" t="s">
        <v>315</v>
      </c>
      <c r="E1813" s="1" t="s">
        <v>94</v>
      </c>
      <c r="F1813" s="1" t="s">
        <v>95</v>
      </c>
      <c r="G1813" s="1" t="s">
        <v>94</v>
      </c>
      <c r="H1813" s="1" t="s">
        <v>108</v>
      </c>
      <c r="I1813" s="1" t="s">
        <v>86</v>
      </c>
      <c r="J1813" s="3">
        <v>1</v>
      </c>
      <c r="K1813" s="2">
        <v>155.77000000000001</v>
      </c>
      <c r="L1813" s="2">
        <v>0.1</v>
      </c>
      <c r="M1813" s="2">
        <v>140.19</v>
      </c>
      <c r="N1813" s="2">
        <v>17.97</v>
      </c>
      <c r="O1813" s="1" t="s">
        <v>224</v>
      </c>
      <c r="P1813" s="1" t="s">
        <v>27</v>
      </c>
      <c r="Q1813" s="1" t="s">
        <v>81</v>
      </c>
      <c r="R1813" s="3">
        <v>2</v>
      </c>
      <c r="S1813" s="3">
        <f t="shared" si="85"/>
        <v>2025</v>
      </c>
      <c r="T1813" s="3">
        <f t="shared" si="84"/>
        <v>10</v>
      </c>
      <c r="U1813" t="str">
        <f t="shared" si="86"/>
        <v>October</v>
      </c>
    </row>
    <row r="1814" spans="1:21" x14ac:dyDescent="0.3">
      <c r="A1814" t="s">
        <v>3231</v>
      </c>
      <c r="B1814" s="11">
        <v>45761</v>
      </c>
      <c r="C1814" t="s">
        <v>3039</v>
      </c>
      <c r="D1814" s="1" t="s">
        <v>105</v>
      </c>
      <c r="E1814" s="1" t="s">
        <v>64</v>
      </c>
      <c r="F1814" s="1" t="s">
        <v>65</v>
      </c>
      <c r="G1814" s="1" t="s">
        <v>195</v>
      </c>
      <c r="H1814" s="1" t="s">
        <v>150</v>
      </c>
      <c r="I1814" s="1" t="s">
        <v>97</v>
      </c>
      <c r="J1814" s="3">
        <v>2</v>
      </c>
      <c r="K1814" s="2">
        <v>70.38</v>
      </c>
      <c r="L1814" s="2">
        <v>0.05</v>
      </c>
      <c r="M1814" s="2">
        <v>133.72</v>
      </c>
      <c r="N1814" s="2">
        <v>39.58</v>
      </c>
      <c r="O1814" s="1" t="s">
        <v>109</v>
      </c>
      <c r="P1814" s="1" t="s">
        <v>136</v>
      </c>
      <c r="Q1814" s="1" t="s">
        <v>36</v>
      </c>
      <c r="R1814" s="3">
        <v>5</v>
      </c>
      <c r="S1814" s="3">
        <f t="shared" si="85"/>
        <v>2025</v>
      </c>
      <c r="T1814" s="3">
        <f t="shared" si="84"/>
        <v>4</v>
      </c>
      <c r="U1814" t="str">
        <f t="shared" si="86"/>
        <v>April</v>
      </c>
    </row>
    <row r="1815" spans="1:21" x14ac:dyDescent="0.3">
      <c r="A1815" t="s">
        <v>3232</v>
      </c>
      <c r="B1815" s="11">
        <v>45666</v>
      </c>
      <c r="C1815" t="s">
        <v>317</v>
      </c>
      <c r="D1815" s="1" t="s">
        <v>153</v>
      </c>
      <c r="E1815" s="1" t="s">
        <v>71</v>
      </c>
      <c r="F1815" s="1" t="s">
        <v>72</v>
      </c>
      <c r="G1815" s="1" t="s">
        <v>412</v>
      </c>
      <c r="H1815" s="1" t="s">
        <v>150</v>
      </c>
      <c r="I1815" s="1" t="s">
        <v>97</v>
      </c>
      <c r="J1815" s="3">
        <v>1</v>
      </c>
      <c r="K1815" s="2">
        <v>79.209999999999994</v>
      </c>
      <c r="L1815" s="2">
        <v>0.05</v>
      </c>
      <c r="M1815" s="2">
        <v>75.25</v>
      </c>
      <c r="N1815" s="2">
        <v>23.27</v>
      </c>
      <c r="O1815" s="1" t="s">
        <v>44</v>
      </c>
      <c r="P1815" s="1" t="s">
        <v>27</v>
      </c>
      <c r="Q1815" s="1" t="s">
        <v>28</v>
      </c>
      <c r="R1815" s="3">
        <v>5</v>
      </c>
      <c r="S1815" s="3">
        <f t="shared" si="85"/>
        <v>2025</v>
      </c>
      <c r="T1815" s="3">
        <f t="shared" si="84"/>
        <v>1</v>
      </c>
      <c r="U1815" t="str">
        <f t="shared" si="86"/>
        <v>January</v>
      </c>
    </row>
    <row r="1816" spans="1:21" x14ac:dyDescent="0.3">
      <c r="A1816" t="s">
        <v>3233</v>
      </c>
      <c r="B1816" s="11">
        <v>45690</v>
      </c>
      <c r="C1816" t="s">
        <v>1455</v>
      </c>
      <c r="D1816" s="1" t="s">
        <v>157</v>
      </c>
      <c r="E1816" s="1" t="s">
        <v>204</v>
      </c>
      <c r="F1816" s="1" t="s">
        <v>205</v>
      </c>
      <c r="G1816" s="1" t="s">
        <v>210</v>
      </c>
      <c r="H1816" s="1" t="s">
        <v>90</v>
      </c>
      <c r="I1816" s="1" t="s">
        <v>86</v>
      </c>
      <c r="J1816" s="3">
        <v>2</v>
      </c>
      <c r="K1816" s="2">
        <v>98.23</v>
      </c>
      <c r="L1816" s="2">
        <v>0.15</v>
      </c>
      <c r="M1816" s="2">
        <v>167</v>
      </c>
      <c r="N1816" s="2">
        <v>29.51</v>
      </c>
      <c r="O1816" s="1" t="s">
        <v>224</v>
      </c>
      <c r="P1816" s="1" t="s">
        <v>27</v>
      </c>
      <c r="Q1816" s="1" t="s">
        <v>28</v>
      </c>
      <c r="R1816" s="3">
        <v>5</v>
      </c>
      <c r="S1816" s="3">
        <f t="shared" si="85"/>
        <v>2025</v>
      </c>
      <c r="T1816" s="3">
        <f t="shared" si="84"/>
        <v>2</v>
      </c>
      <c r="U1816" t="str">
        <f t="shared" si="86"/>
        <v>February</v>
      </c>
    </row>
    <row r="1817" spans="1:21" x14ac:dyDescent="0.3">
      <c r="A1817" t="s">
        <v>3234</v>
      </c>
      <c r="B1817" s="11">
        <v>46014</v>
      </c>
      <c r="C1817" t="s">
        <v>1542</v>
      </c>
      <c r="D1817" s="1" t="s">
        <v>122</v>
      </c>
      <c r="E1817" s="1" t="s">
        <v>21</v>
      </c>
      <c r="F1817" s="1" t="s">
        <v>22</v>
      </c>
      <c r="G1817" s="1" t="s">
        <v>23</v>
      </c>
      <c r="H1817" s="1" t="s">
        <v>24</v>
      </c>
      <c r="I1817" s="1" t="s">
        <v>25</v>
      </c>
      <c r="J1817" s="3">
        <v>1</v>
      </c>
      <c r="K1817" s="2">
        <v>41.84</v>
      </c>
      <c r="L1817" s="2">
        <v>0.2</v>
      </c>
      <c r="M1817" s="2">
        <v>33.47</v>
      </c>
      <c r="N1817" s="2">
        <v>9.67</v>
      </c>
      <c r="O1817" s="1" t="s">
        <v>109</v>
      </c>
      <c r="P1817" s="1" t="s">
        <v>27</v>
      </c>
      <c r="Q1817" s="1" t="s">
        <v>28</v>
      </c>
      <c r="R1817" s="3">
        <v>3</v>
      </c>
      <c r="S1817" s="3">
        <f t="shared" si="85"/>
        <v>2025</v>
      </c>
      <c r="T1817" s="3">
        <f t="shared" si="84"/>
        <v>12</v>
      </c>
      <c r="U1817" t="str">
        <f t="shared" si="86"/>
        <v>December</v>
      </c>
    </row>
    <row r="1818" spans="1:21" x14ac:dyDescent="0.3">
      <c r="A1818" t="s">
        <v>3235</v>
      </c>
      <c r="B1818" s="11">
        <v>45773</v>
      </c>
      <c r="C1818" t="s">
        <v>3084</v>
      </c>
      <c r="D1818" s="1" t="s">
        <v>244</v>
      </c>
      <c r="E1818" s="1" t="s">
        <v>56</v>
      </c>
      <c r="F1818" s="1" t="s">
        <v>57</v>
      </c>
      <c r="G1818" s="1" t="s">
        <v>255</v>
      </c>
      <c r="H1818" s="1" t="s">
        <v>59</v>
      </c>
      <c r="I1818" s="1" t="s">
        <v>60</v>
      </c>
      <c r="J1818" s="3">
        <v>1</v>
      </c>
      <c r="K1818" s="2">
        <v>47.91</v>
      </c>
      <c r="L1818" s="2">
        <v>0.1</v>
      </c>
      <c r="M1818" s="2">
        <v>43.12</v>
      </c>
      <c r="N1818" s="2">
        <v>10.94</v>
      </c>
      <c r="O1818" s="1" t="s">
        <v>80</v>
      </c>
      <c r="P1818" s="1" t="s">
        <v>52</v>
      </c>
      <c r="Q1818" s="1" t="s">
        <v>28</v>
      </c>
      <c r="R1818" s="3">
        <v>2</v>
      </c>
      <c r="S1818" s="3">
        <f t="shared" si="85"/>
        <v>2025</v>
      </c>
      <c r="T1818" s="3">
        <f t="shared" si="84"/>
        <v>4</v>
      </c>
      <c r="U1818" t="str">
        <f t="shared" si="86"/>
        <v>April</v>
      </c>
    </row>
    <row r="1819" spans="1:21" x14ac:dyDescent="0.3">
      <c r="A1819" t="s">
        <v>3236</v>
      </c>
      <c r="B1819" s="11">
        <v>45958</v>
      </c>
      <c r="C1819" t="s">
        <v>1234</v>
      </c>
      <c r="D1819" s="1" t="s">
        <v>149</v>
      </c>
      <c r="E1819" s="1" t="s">
        <v>100</v>
      </c>
      <c r="F1819" s="1" t="s">
        <v>57</v>
      </c>
      <c r="G1819" s="1" t="s">
        <v>154</v>
      </c>
      <c r="H1819" s="1" t="s">
        <v>85</v>
      </c>
      <c r="I1819" s="1" t="s">
        <v>86</v>
      </c>
      <c r="J1819" s="3">
        <v>1</v>
      </c>
      <c r="K1819" s="2">
        <v>131.91</v>
      </c>
      <c r="L1819" s="2">
        <v>0</v>
      </c>
      <c r="M1819" s="2">
        <v>131.91</v>
      </c>
      <c r="N1819" s="2">
        <v>24.23</v>
      </c>
      <c r="O1819" s="1" t="s">
        <v>109</v>
      </c>
      <c r="P1819" s="1" t="s">
        <v>27</v>
      </c>
      <c r="Q1819" s="1" t="s">
        <v>36</v>
      </c>
      <c r="R1819" s="3">
        <v>4</v>
      </c>
      <c r="S1819" s="3">
        <f t="shared" si="85"/>
        <v>2025</v>
      </c>
      <c r="T1819" s="3">
        <f t="shared" si="84"/>
        <v>10</v>
      </c>
      <c r="U1819" t="str">
        <f t="shared" si="86"/>
        <v>October</v>
      </c>
    </row>
    <row r="1820" spans="1:21" x14ac:dyDescent="0.3">
      <c r="A1820" t="s">
        <v>3237</v>
      </c>
      <c r="B1820" s="11">
        <v>45902</v>
      </c>
      <c r="C1820" t="s">
        <v>3238</v>
      </c>
      <c r="D1820" s="1" t="s">
        <v>63</v>
      </c>
      <c r="E1820" s="1" t="s">
        <v>64</v>
      </c>
      <c r="F1820" s="1" t="s">
        <v>65</v>
      </c>
      <c r="G1820" s="1" t="s">
        <v>112</v>
      </c>
      <c r="H1820" s="1" t="s">
        <v>96</v>
      </c>
      <c r="I1820" s="1" t="s">
        <v>97</v>
      </c>
      <c r="J1820" s="3">
        <v>3</v>
      </c>
      <c r="K1820" s="2">
        <v>86.21</v>
      </c>
      <c r="L1820" s="2">
        <v>0.2</v>
      </c>
      <c r="M1820" s="2">
        <v>206.92</v>
      </c>
      <c r="N1820" s="2">
        <v>50.74</v>
      </c>
      <c r="O1820" s="1" t="s">
        <v>10547</v>
      </c>
      <c r="P1820" s="1" t="s">
        <v>27</v>
      </c>
      <c r="Q1820" s="1" t="s">
        <v>28</v>
      </c>
      <c r="R1820" s="3">
        <v>5</v>
      </c>
      <c r="S1820" s="3">
        <f t="shared" si="85"/>
        <v>2025</v>
      </c>
      <c r="T1820" s="3">
        <f t="shared" si="84"/>
        <v>9</v>
      </c>
      <c r="U1820" t="str">
        <f t="shared" si="86"/>
        <v>September</v>
      </c>
    </row>
    <row r="1821" spans="1:21" x14ac:dyDescent="0.3">
      <c r="A1821" t="s">
        <v>3239</v>
      </c>
      <c r="B1821" s="11">
        <v>45807</v>
      </c>
      <c r="C1821" t="s">
        <v>1465</v>
      </c>
      <c r="D1821" s="1" t="s">
        <v>122</v>
      </c>
      <c r="E1821" s="1" t="s">
        <v>64</v>
      </c>
      <c r="F1821" s="1" t="s">
        <v>65</v>
      </c>
      <c r="G1821" s="1" t="s">
        <v>158</v>
      </c>
      <c r="H1821" s="1" t="s">
        <v>146</v>
      </c>
      <c r="I1821" s="1" t="s">
        <v>67</v>
      </c>
      <c r="J1821" s="3">
        <v>1</v>
      </c>
      <c r="K1821" s="2">
        <v>82.82</v>
      </c>
      <c r="L1821" s="2">
        <v>0.1</v>
      </c>
      <c r="M1821" s="2">
        <v>74.540000000000006</v>
      </c>
      <c r="N1821" s="2">
        <v>19.45</v>
      </c>
      <c r="O1821" s="1" t="s">
        <v>35</v>
      </c>
      <c r="P1821" s="1" t="s">
        <v>27</v>
      </c>
      <c r="Q1821" s="1" t="s">
        <v>36</v>
      </c>
      <c r="R1821" s="3">
        <v>4</v>
      </c>
      <c r="S1821" s="3">
        <f t="shared" si="85"/>
        <v>2025</v>
      </c>
      <c r="T1821" s="3">
        <f t="shared" si="84"/>
        <v>5</v>
      </c>
      <c r="U1821" t="str">
        <f t="shared" si="86"/>
        <v>May</v>
      </c>
    </row>
    <row r="1822" spans="1:21" x14ac:dyDescent="0.3">
      <c r="A1822" t="s">
        <v>3240</v>
      </c>
      <c r="B1822" s="11">
        <v>45738</v>
      </c>
      <c r="C1822" t="s">
        <v>3241</v>
      </c>
      <c r="D1822" s="1" t="s">
        <v>292</v>
      </c>
      <c r="E1822" s="1" t="s">
        <v>106</v>
      </c>
      <c r="F1822" s="1" t="s">
        <v>65</v>
      </c>
      <c r="G1822" s="1" t="s">
        <v>107</v>
      </c>
      <c r="H1822" s="1" t="s">
        <v>159</v>
      </c>
      <c r="I1822" s="1" t="s">
        <v>97</v>
      </c>
      <c r="J1822" s="3">
        <v>1</v>
      </c>
      <c r="K1822" s="2">
        <v>27.95</v>
      </c>
      <c r="L1822" s="2">
        <v>0.2</v>
      </c>
      <c r="M1822" s="2">
        <v>22.36</v>
      </c>
      <c r="N1822" s="2">
        <v>6.87</v>
      </c>
      <c r="O1822" s="1" t="s">
        <v>109</v>
      </c>
      <c r="P1822" s="1" t="s">
        <v>52</v>
      </c>
      <c r="Q1822" s="1" t="s">
        <v>28</v>
      </c>
      <c r="R1822" s="3">
        <v>4</v>
      </c>
      <c r="S1822" s="3">
        <f t="shared" si="85"/>
        <v>2025</v>
      </c>
      <c r="T1822" s="3">
        <f t="shared" si="84"/>
        <v>3</v>
      </c>
      <c r="U1822" t="str">
        <f t="shared" si="86"/>
        <v>March</v>
      </c>
    </row>
    <row r="1823" spans="1:21" x14ac:dyDescent="0.3">
      <c r="A1823" t="s">
        <v>3242</v>
      </c>
      <c r="B1823" s="11">
        <v>45705</v>
      </c>
      <c r="C1823" t="s">
        <v>3243</v>
      </c>
      <c r="D1823" s="1" t="s">
        <v>209</v>
      </c>
      <c r="E1823" s="1" t="s">
        <v>71</v>
      </c>
      <c r="F1823" s="1" t="s">
        <v>72</v>
      </c>
      <c r="G1823" s="1" t="s">
        <v>73</v>
      </c>
      <c r="H1823" s="1" t="s">
        <v>108</v>
      </c>
      <c r="I1823" s="1" t="s">
        <v>86</v>
      </c>
      <c r="J1823" s="3">
        <v>1</v>
      </c>
      <c r="K1823" s="2">
        <v>144.83000000000001</v>
      </c>
      <c r="L1823" s="2">
        <v>0</v>
      </c>
      <c r="M1823" s="2">
        <v>144.83000000000001</v>
      </c>
      <c r="N1823" s="2">
        <v>21.07</v>
      </c>
      <c r="O1823" s="1" t="s">
        <v>80</v>
      </c>
      <c r="P1823" s="1" t="s">
        <v>27</v>
      </c>
      <c r="Q1823" s="1" t="s">
        <v>28</v>
      </c>
      <c r="R1823" s="3">
        <v>4</v>
      </c>
      <c r="S1823" s="3">
        <f t="shared" si="85"/>
        <v>2025</v>
      </c>
      <c r="T1823" s="3">
        <f t="shared" si="84"/>
        <v>2</v>
      </c>
      <c r="U1823" t="str">
        <f t="shared" si="86"/>
        <v>February</v>
      </c>
    </row>
    <row r="1824" spans="1:21" x14ac:dyDescent="0.3">
      <c r="A1824" t="s">
        <v>3244</v>
      </c>
      <c r="B1824" s="11">
        <v>45898</v>
      </c>
      <c r="C1824" t="s">
        <v>3245</v>
      </c>
      <c r="D1824" s="1" t="s">
        <v>189</v>
      </c>
      <c r="E1824" s="1" t="s">
        <v>106</v>
      </c>
      <c r="F1824" s="1" t="s">
        <v>65</v>
      </c>
      <c r="G1824" s="1" t="s">
        <v>115</v>
      </c>
      <c r="H1824" s="1" t="s">
        <v>108</v>
      </c>
      <c r="I1824" s="1" t="s">
        <v>86</v>
      </c>
      <c r="J1824" s="3">
        <v>1</v>
      </c>
      <c r="K1824" s="2">
        <v>151.62</v>
      </c>
      <c r="L1824" s="2">
        <v>0.2</v>
      </c>
      <c r="M1824" s="2">
        <v>121.3</v>
      </c>
      <c r="N1824" s="2">
        <v>10.69</v>
      </c>
      <c r="O1824" s="1" t="s">
        <v>80</v>
      </c>
      <c r="P1824" s="1" t="s">
        <v>27</v>
      </c>
      <c r="Q1824" s="1" t="s">
        <v>28</v>
      </c>
      <c r="R1824" s="3">
        <v>3</v>
      </c>
      <c r="S1824" s="3">
        <f t="shared" si="85"/>
        <v>2025</v>
      </c>
      <c r="T1824" s="3">
        <f t="shared" si="84"/>
        <v>8</v>
      </c>
      <c r="U1824" t="str">
        <f t="shared" si="86"/>
        <v>August</v>
      </c>
    </row>
    <row r="1825" spans="1:21" x14ac:dyDescent="0.3">
      <c r="A1825" t="s">
        <v>3246</v>
      </c>
      <c r="B1825" s="11">
        <v>45960</v>
      </c>
      <c r="C1825" t="s">
        <v>3247</v>
      </c>
      <c r="D1825" s="1" t="s">
        <v>39</v>
      </c>
      <c r="E1825" s="1" t="s">
        <v>40</v>
      </c>
      <c r="F1825" s="1" t="s">
        <v>41</v>
      </c>
      <c r="G1825" s="1" t="s">
        <v>42</v>
      </c>
      <c r="H1825" s="1" t="s">
        <v>24</v>
      </c>
      <c r="I1825" s="1" t="s">
        <v>25</v>
      </c>
      <c r="J1825" s="3">
        <v>5</v>
      </c>
      <c r="K1825" s="2">
        <v>40.020000000000003</v>
      </c>
      <c r="L1825" s="2">
        <v>0.05</v>
      </c>
      <c r="M1825" s="2">
        <v>190.08</v>
      </c>
      <c r="N1825" s="2">
        <v>50.03</v>
      </c>
      <c r="O1825" s="1" t="s">
        <v>26</v>
      </c>
      <c r="P1825" s="1" t="s">
        <v>27</v>
      </c>
      <c r="Q1825" s="1" t="s">
        <v>28</v>
      </c>
      <c r="R1825" s="3">
        <v>1</v>
      </c>
      <c r="S1825" s="3">
        <f t="shared" si="85"/>
        <v>2025</v>
      </c>
      <c r="T1825" s="3">
        <f t="shared" si="84"/>
        <v>10</v>
      </c>
      <c r="U1825" t="str">
        <f t="shared" si="86"/>
        <v>October</v>
      </c>
    </row>
    <row r="1826" spans="1:21" x14ac:dyDescent="0.3">
      <c r="A1826" t="s">
        <v>3248</v>
      </c>
      <c r="B1826" s="11">
        <v>45909</v>
      </c>
      <c r="C1826" t="s">
        <v>2187</v>
      </c>
      <c r="D1826" s="1" t="s">
        <v>20</v>
      </c>
      <c r="E1826" s="1" t="s">
        <v>123</v>
      </c>
      <c r="F1826" s="1" t="s">
        <v>57</v>
      </c>
      <c r="G1826" s="1" t="s">
        <v>337</v>
      </c>
      <c r="H1826" s="1" t="s">
        <v>167</v>
      </c>
      <c r="I1826" s="1" t="s">
        <v>67</v>
      </c>
      <c r="J1826" s="3">
        <v>1</v>
      </c>
      <c r="K1826" s="2">
        <v>63.41</v>
      </c>
      <c r="L1826" s="2">
        <v>0.05</v>
      </c>
      <c r="M1826" s="2">
        <v>60.24</v>
      </c>
      <c r="N1826" s="2">
        <v>16.38</v>
      </c>
      <c r="O1826" s="1" t="s">
        <v>80</v>
      </c>
      <c r="P1826" s="1" t="s">
        <v>52</v>
      </c>
      <c r="Q1826" s="1" t="s">
        <v>28</v>
      </c>
      <c r="R1826" s="3">
        <v>3</v>
      </c>
      <c r="S1826" s="3">
        <f t="shared" si="85"/>
        <v>2025</v>
      </c>
      <c r="T1826" s="3">
        <f t="shared" si="84"/>
        <v>9</v>
      </c>
      <c r="U1826" t="str">
        <f t="shared" si="86"/>
        <v>September</v>
      </c>
    </row>
    <row r="1827" spans="1:21" x14ac:dyDescent="0.3">
      <c r="A1827" t="s">
        <v>3249</v>
      </c>
      <c r="B1827" s="11">
        <v>45865</v>
      </c>
      <c r="C1827" t="s">
        <v>1480</v>
      </c>
      <c r="D1827" s="1" t="s">
        <v>292</v>
      </c>
      <c r="E1827" s="1" t="s">
        <v>71</v>
      </c>
      <c r="F1827" s="1" t="s">
        <v>72</v>
      </c>
      <c r="G1827" s="1" t="s">
        <v>119</v>
      </c>
      <c r="H1827" s="1" t="s">
        <v>293</v>
      </c>
      <c r="I1827" s="1" t="s">
        <v>86</v>
      </c>
      <c r="J1827" s="3">
        <v>2</v>
      </c>
      <c r="K1827" s="2">
        <v>26.69</v>
      </c>
      <c r="L1827" s="2">
        <v>0</v>
      </c>
      <c r="M1827" s="2">
        <v>53.37</v>
      </c>
      <c r="N1827" s="2">
        <v>20.09</v>
      </c>
      <c r="O1827" s="1" t="s">
        <v>35</v>
      </c>
      <c r="P1827" s="1" t="s">
        <v>27</v>
      </c>
      <c r="Q1827" s="1" t="s">
        <v>28</v>
      </c>
      <c r="R1827" s="3">
        <v>5</v>
      </c>
      <c r="S1827" s="3">
        <f t="shared" si="85"/>
        <v>2025</v>
      </c>
      <c r="T1827" s="3">
        <f t="shared" si="84"/>
        <v>7</v>
      </c>
      <c r="U1827" t="str">
        <f t="shared" si="86"/>
        <v>July</v>
      </c>
    </row>
    <row r="1828" spans="1:21" x14ac:dyDescent="0.3">
      <c r="A1828" t="s">
        <v>3250</v>
      </c>
      <c r="B1828" s="11">
        <v>45674</v>
      </c>
      <c r="C1828" t="s">
        <v>523</v>
      </c>
      <c r="D1828" s="1" t="s">
        <v>55</v>
      </c>
      <c r="E1828" s="1" t="s">
        <v>123</v>
      </c>
      <c r="F1828" s="1" t="s">
        <v>57</v>
      </c>
      <c r="G1828" s="1" t="s">
        <v>124</v>
      </c>
      <c r="H1828" s="1" t="s">
        <v>125</v>
      </c>
      <c r="I1828" s="1" t="s">
        <v>34</v>
      </c>
      <c r="J1828" s="3">
        <v>2</v>
      </c>
      <c r="K1828" s="2">
        <v>147.68</v>
      </c>
      <c r="L1828" s="2">
        <v>0.05</v>
      </c>
      <c r="M1828" s="2">
        <v>280.60000000000002</v>
      </c>
      <c r="N1828" s="2">
        <v>54.18</v>
      </c>
      <c r="O1828" s="1" t="s">
        <v>44</v>
      </c>
      <c r="P1828" s="1" t="s">
        <v>52</v>
      </c>
      <c r="Q1828" s="1" t="s">
        <v>28</v>
      </c>
      <c r="R1828" s="3">
        <v>5</v>
      </c>
      <c r="S1828" s="3">
        <f t="shared" si="85"/>
        <v>2025</v>
      </c>
      <c r="T1828" s="3">
        <f t="shared" si="84"/>
        <v>1</v>
      </c>
      <c r="U1828" t="str">
        <f t="shared" si="86"/>
        <v>January</v>
      </c>
    </row>
    <row r="1829" spans="1:21" x14ac:dyDescent="0.3">
      <c r="A1829" t="s">
        <v>3251</v>
      </c>
      <c r="B1829" s="11">
        <v>46014</v>
      </c>
      <c r="C1829" t="s">
        <v>1183</v>
      </c>
      <c r="D1829" s="1" t="s">
        <v>209</v>
      </c>
      <c r="E1829" s="1" t="s">
        <v>123</v>
      </c>
      <c r="F1829" s="1" t="s">
        <v>57</v>
      </c>
      <c r="G1829" s="1" t="s">
        <v>170</v>
      </c>
      <c r="H1829" s="1" t="s">
        <v>182</v>
      </c>
      <c r="I1829" s="1" t="s">
        <v>34</v>
      </c>
      <c r="J1829" s="3">
        <v>1</v>
      </c>
      <c r="K1829" s="2">
        <v>72</v>
      </c>
      <c r="L1829" s="2">
        <v>0</v>
      </c>
      <c r="M1829" s="2">
        <v>72</v>
      </c>
      <c r="N1829" s="2">
        <v>19.329999999999998</v>
      </c>
      <c r="O1829" s="1" t="s">
        <v>44</v>
      </c>
      <c r="P1829" s="1" t="s">
        <v>27</v>
      </c>
      <c r="Q1829" s="1" t="s">
        <v>81</v>
      </c>
      <c r="R1829" s="3">
        <v>5</v>
      </c>
      <c r="S1829" s="3">
        <f t="shared" si="85"/>
        <v>2025</v>
      </c>
      <c r="T1829" s="3">
        <f t="shared" si="84"/>
        <v>12</v>
      </c>
      <c r="U1829" t="str">
        <f t="shared" si="86"/>
        <v>December</v>
      </c>
    </row>
    <row r="1830" spans="1:21" x14ac:dyDescent="0.3">
      <c r="A1830" t="s">
        <v>3252</v>
      </c>
      <c r="B1830" s="11">
        <v>45968</v>
      </c>
      <c r="C1830" t="s">
        <v>533</v>
      </c>
      <c r="D1830" s="1" t="s">
        <v>39</v>
      </c>
      <c r="E1830" s="1" t="s">
        <v>71</v>
      </c>
      <c r="F1830" s="1" t="s">
        <v>72</v>
      </c>
      <c r="G1830" s="1" t="s">
        <v>412</v>
      </c>
      <c r="H1830" s="1" t="s">
        <v>167</v>
      </c>
      <c r="I1830" s="1" t="s">
        <v>67</v>
      </c>
      <c r="J1830" s="3">
        <v>2</v>
      </c>
      <c r="K1830" s="2">
        <v>65.44</v>
      </c>
      <c r="L1830" s="2">
        <v>0</v>
      </c>
      <c r="M1830" s="2">
        <v>130.87</v>
      </c>
      <c r="N1830" s="2">
        <v>37.71</v>
      </c>
      <c r="O1830" s="1" t="s">
        <v>44</v>
      </c>
      <c r="P1830" s="1" t="s">
        <v>52</v>
      </c>
      <c r="Q1830" s="1" t="s">
        <v>28</v>
      </c>
      <c r="R1830" s="3">
        <v>4</v>
      </c>
      <c r="S1830" s="3">
        <f t="shared" si="85"/>
        <v>2025</v>
      </c>
      <c r="T1830" s="3">
        <f t="shared" si="84"/>
        <v>11</v>
      </c>
      <c r="U1830" t="str">
        <f t="shared" si="86"/>
        <v>November</v>
      </c>
    </row>
    <row r="1831" spans="1:21" x14ac:dyDescent="0.3">
      <c r="A1831" t="s">
        <v>3253</v>
      </c>
      <c r="B1831" s="11">
        <v>45772</v>
      </c>
      <c r="C1831" t="s">
        <v>3254</v>
      </c>
      <c r="D1831" s="1" t="s">
        <v>55</v>
      </c>
      <c r="E1831" s="1" t="s">
        <v>106</v>
      </c>
      <c r="F1831" s="1" t="s">
        <v>65</v>
      </c>
      <c r="G1831" s="1" t="s">
        <v>107</v>
      </c>
      <c r="H1831" s="1" t="s">
        <v>182</v>
      </c>
      <c r="I1831" s="1" t="s">
        <v>34</v>
      </c>
      <c r="J1831" s="3">
        <v>1</v>
      </c>
      <c r="K1831" s="2">
        <v>70.86</v>
      </c>
      <c r="L1831" s="2">
        <v>0.05</v>
      </c>
      <c r="M1831" s="2">
        <v>67.319999999999993</v>
      </c>
      <c r="N1831" s="2">
        <v>15.22</v>
      </c>
      <c r="O1831" s="1" t="s">
        <v>44</v>
      </c>
      <c r="P1831" s="1" t="s">
        <v>136</v>
      </c>
      <c r="Q1831" s="1" t="s">
        <v>28</v>
      </c>
      <c r="R1831" s="3">
        <v>5</v>
      </c>
      <c r="S1831" s="3">
        <f t="shared" si="85"/>
        <v>2025</v>
      </c>
      <c r="T1831" s="3">
        <f t="shared" si="84"/>
        <v>4</v>
      </c>
      <c r="U1831" t="str">
        <f t="shared" si="86"/>
        <v>April</v>
      </c>
    </row>
    <row r="1832" spans="1:21" x14ac:dyDescent="0.3">
      <c r="A1832" t="s">
        <v>3255</v>
      </c>
      <c r="B1832" s="11">
        <v>46017</v>
      </c>
      <c r="C1832" t="s">
        <v>979</v>
      </c>
      <c r="D1832" s="1" t="s">
        <v>292</v>
      </c>
      <c r="E1832" s="1" t="s">
        <v>100</v>
      </c>
      <c r="F1832" s="1" t="s">
        <v>57</v>
      </c>
      <c r="G1832" s="1" t="s">
        <v>101</v>
      </c>
      <c r="H1832" s="1" t="s">
        <v>182</v>
      </c>
      <c r="I1832" s="1" t="s">
        <v>34</v>
      </c>
      <c r="J1832" s="3">
        <v>1</v>
      </c>
      <c r="K1832" s="2">
        <v>68.66</v>
      </c>
      <c r="L1832" s="2">
        <v>0.1</v>
      </c>
      <c r="M1832" s="2">
        <v>61.79</v>
      </c>
      <c r="N1832" s="2">
        <v>19.03</v>
      </c>
      <c r="O1832" s="1" t="s">
        <v>26</v>
      </c>
      <c r="P1832" s="1" t="s">
        <v>27</v>
      </c>
      <c r="Q1832" s="1" t="s">
        <v>28</v>
      </c>
      <c r="R1832" s="3">
        <v>5</v>
      </c>
      <c r="S1832" s="3">
        <f t="shared" si="85"/>
        <v>2025</v>
      </c>
      <c r="T1832" s="3">
        <f t="shared" si="84"/>
        <v>12</v>
      </c>
      <c r="U1832" t="str">
        <f t="shared" si="86"/>
        <v>December</v>
      </c>
    </row>
    <row r="1833" spans="1:21" x14ac:dyDescent="0.3">
      <c r="A1833" t="s">
        <v>3256</v>
      </c>
      <c r="B1833" s="11">
        <v>45893</v>
      </c>
      <c r="C1833" t="s">
        <v>3257</v>
      </c>
      <c r="D1833" s="1" t="s">
        <v>153</v>
      </c>
      <c r="E1833" s="1" t="s">
        <v>48</v>
      </c>
      <c r="F1833" s="1" t="s">
        <v>49</v>
      </c>
      <c r="G1833" s="1" t="s">
        <v>50</v>
      </c>
      <c r="H1833" s="1" t="s">
        <v>43</v>
      </c>
      <c r="I1833" s="1" t="s">
        <v>34</v>
      </c>
      <c r="J1833" s="3">
        <v>3</v>
      </c>
      <c r="K1833" s="2">
        <v>89.66</v>
      </c>
      <c r="L1833" s="2">
        <v>0.05</v>
      </c>
      <c r="M1833" s="2">
        <v>255.52</v>
      </c>
      <c r="N1833" s="2">
        <v>66.81</v>
      </c>
      <c r="O1833" s="1" t="s">
        <v>26</v>
      </c>
      <c r="P1833" s="1" t="s">
        <v>136</v>
      </c>
      <c r="Q1833" s="1" t="s">
        <v>28</v>
      </c>
      <c r="R1833" s="3">
        <v>5</v>
      </c>
      <c r="S1833" s="3">
        <f t="shared" si="85"/>
        <v>2025</v>
      </c>
      <c r="T1833" s="3">
        <f t="shared" si="84"/>
        <v>8</v>
      </c>
      <c r="U1833" t="str">
        <f t="shared" si="86"/>
        <v>August</v>
      </c>
    </row>
    <row r="1834" spans="1:21" x14ac:dyDescent="0.3">
      <c r="A1834" t="s">
        <v>3258</v>
      </c>
      <c r="B1834" s="11">
        <v>45885</v>
      </c>
      <c r="C1834" t="s">
        <v>1893</v>
      </c>
      <c r="D1834" s="1" t="s">
        <v>105</v>
      </c>
      <c r="E1834" s="1" t="s">
        <v>40</v>
      </c>
      <c r="F1834" s="1" t="s">
        <v>41</v>
      </c>
      <c r="G1834" s="1" t="s">
        <v>343</v>
      </c>
      <c r="H1834" s="1" t="s">
        <v>150</v>
      </c>
      <c r="I1834" s="1" t="s">
        <v>97</v>
      </c>
      <c r="J1834" s="3">
        <v>2</v>
      </c>
      <c r="K1834" s="2">
        <v>77.599999999999994</v>
      </c>
      <c r="L1834" s="2">
        <v>0.2</v>
      </c>
      <c r="M1834" s="2">
        <v>124.16</v>
      </c>
      <c r="N1834" s="2">
        <v>28.78</v>
      </c>
      <c r="O1834" s="1" t="s">
        <v>80</v>
      </c>
      <c r="P1834" s="1" t="s">
        <v>52</v>
      </c>
      <c r="Q1834" s="1" t="s">
        <v>28</v>
      </c>
      <c r="R1834" s="3">
        <v>4</v>
      </c>
      <c r="S1834" s="3">
        <f t="shared" si="85"/>
        <v>2025</v>
      </c>
      <c r="T1834" s="3">
        <f t="shared" si="84"/>
        <v>8</v>
      </c>
      <c r="U1834" t="str">
        <f t="shared" si="86"/>
        <v>August</v>
      </c>
    </row>
    <row r="1835" spans="1:21" x14ac:dyDescent="0.3">
      <c r="A1835" t="s">
        <v>3259</v>
      </c>
      <c r="B1835" s="11">
        <v>45950</v>
      </c>
      <c r="C1835" t="s">
        <v>1671</v>
      </c>
      <c r="D1835" s="1" t="s">
        <v>89</v>
      </c>
      <c r="E1835" s="1" t="s">
        <v>204</v>
      </c>
      <c r="F1835" s="1" t="s">
        <v>205</v>
      </c>
      <c r="G1835" s="1" t="s">
        <v>10547</v>
      </c>
      <c r="H1835" s="1" t="s">
        <v>102</v>
      </c>
      <c r="I1835" s="1" t="s">
        <v>34</v>
      </c>
      <c r="J1835" s="3">
        <v>2</v>
      </c>
      <c r="K1835" s="2">
        <v>46.41</v>
      </c>
      <c r="L1835" s="2">
        <v>0.1</v>
      </c>
      <c r="M1835" s="2">
        <v>83.54</v>
      </c>
      <c r="N1835" s="2">
        <v>18.13</v>
      </c>
      <c r="O1835" s="1" t="s">
        <v>109</v>
      </c>
      <c r="P1835" s="1" t="s">
        <v>136</v>
      </c>
      <c r="Q1835" s="1" t="s">
        <v>28</v>
      </c>
      <c r="R1835" s="3">
        <v>5</v>
      </c>
      <c r="S1835" s="3">
        <f t="shared" si="85"/>
        <v>2025</v>
      </c>
      <c r="T1835" s="3">
        <f t="shared" si="84"/>
        <v>10</v>
      </c>
      <c r="U1835" t="str">
        <f t="shared" si="86"/>
        <v>October</v>
      </c>
    </row>
    <row r="1836" spans="1:21" x14ac:dyDescent="0.3">
      <c r="A1836" t="s">
        <v>3260</v>
      </c>
      <c r="B1836" s="11">
        <v>45971</v>
      </c>
      <c r="C1836" t="s">
        <v>3261</v>
      </c>
      <c r="D1836" s="1" t="s">
        <v>209</v>
      </c>
      <c r="E1836" s="1" t="s">
        <v>40</v>
      </c>
      <c r="F1836" s="1" t="s">
        <v>41</v>
      </c>
      <c r="G1836" s="1" t="s">
        <v>216</v>
      </c>
      <c r="H1836" s="1" t="s">
        <v>96</v>
      </c>
      <c r="I1836" s="1" t="s">
        <v>97</v>
      </c>
      <c r="J1836" s="3">
        <v>3</v>
      </c>
      <c r="K1836" s="2">
        <v>80.19</v>
      </c>
      <c r="L1836" s="2">
        <v>0.15</v>
      </c>
      <c r="M1836" s="2">
        <v>204.48</v>
      </c>
      <c r="N1836" s="2">
        <v>39.08</v>
      </c>
      <c r="O1836" s="1" t="s">
        <v>35</v>
      </c>
      <c r="P1836" s="1" t="s">
        <v>27</v>
      </c>
      <c r="Q1836" s="1" t="s">
        <v>36</v>
      </c>
      <c r="R1836" s="3">
        <v>3</v>
      </c>
      <c r="S1836" s="3">
        <f t="shared" si="85"/>
        <v>2025</v>
      </c>
      <c r="T1836" s="3">
        <f t="shared" si="84"/>
        <v>11</v>
      </c>
      <c r="U1836" t="str">
        <f t="shared" si="86"/>
        <v>November</v>
      </c>
    </row>
    <row r="1837" spans="1:21" x14ac:dyDescent="0.3">
      <c r="A1837" t="s">
        <v>3262</v>
      </c>
      <c r="B1837" s="11">
        <v>45914</v>
      </c>
      <c r="C1837" t="s">
        <v>2428</v>
      </c>
      <c r="D1837" s="1" t="s">
        <v>175</v>
      </c>
      <c r="E1837" s="1" t="s">
        <v>40</v>
      </c>
      <c r="F1837" s="1" t="s">
        <v>41</v>
      </c>
      <c r="G1837" s="1" t="s">
        <v>186</v>
      </c>
      <c r="H1837" s="1" t="s">
        <v>102</v>
      </c>
      <c r="I1837" s="1" t="s">
        <v>34</v>
      </c>
      <c r="J1837" s="3">
        <v>1</v>
      </c>
      <c r="K1837" s="2">
        <v>51.48</v>
      </c>
      <c r="L1837" s="2">
        <v>0.1</v>
      </c>
      <c r="M1837" s="2">
        <v>46.33</v>
      </c>
      <c r="N1837" s="2">
        <v>10.94</v>
      </c>
      <c r="O1837" s="1" t="s">
        <v>44</v>
      </c>
      <c r="P1837" s="1" t="s">
        <v>27</v>
      </c>
      <c r="Q1837" s="1" t="s">
        <v>28</v>
      </c>
      <c r="R1837" s="3">
        <v>3</v>
      </c>
      <c r="S1837" s="3">
        <f t="shared" si="85"/>
        <v>2025</v>
      </c>
      <c r="T1837" s="3">
        <f t="shared" si="84"/>
        <v>9</v>
      </c>
      <c r="U1837" t="str">
        <f t="shared" si="86"/>
        <v>September</v>
      </c>
    </row>
    <row r="1838" spans="1:21" x14ac:dyDescent="0.3">
      <c r="A1838" t="s">
        <v>3263</v>
      </c>
      <c r="B1838" s="11">
        <v>45708</v>
      </c>
      <c r="C1838" t="s">
        <v>1599</v>
      </c>
      <c r="D1838" s="1" t="s">
        <v>178</v>
      </c>
      <c r="E1838" s="1" t="s">
        <v>48</v>
      </c>
      <c r="F1838" s="1" t="s">
        <v>49</v>
      </c>
      <c r="G1838" s="1" t="s">
        <v>50</v>
      </c>
      <c r="H1838" s="1" t="s">
        <v>159</v>
      </c>
      <c r="I1838" s="1" t="s">
        <v>97</v>
      </c>
      <c r="J1838" s="3">
        <v>1</v>
      </c>
      <c r="K1838" s="2">
        <v>28.01</v>
      </c>
      <c r="L1838" s="2">
        <v>0</v>
      </c>
      <c r="M1838" s="2">
        <v>28.01</v>
      </c>
      <c r="N1838" s="2">
        <v>8.3699999999999992</v>
      </c>
      <c r="O1838" s="1" t="s">
        <v>44</v>
      </c>
      <c r="P1838" s="1" t="s">
        <v>27</v>
      </c>
      <c r="Q1838" s="1" t="s">
        <v>81</v>
      </c>
      <c r="R1838" s="3">
        <v>4</v>
      </c>
      <c r="S1838" s="3">
        <f t="shared" si="85"/>
        <v>2025</v>
      </c>
      <c r="T1838" s="3">
        <f t="shared" si="84"/>
        <v>2</v>
      </c>
      <c r="U1838" t="str">
        <f t="shared" si="86"/>
        <v>February</v>
      </c>
    </row>
    <row r="1839" spans="1:21" x14ac:dyDescent="0.3">
      <c r="A1839" t="s">
        <v>3264</v>
      </c>
      <c r="B1839" s="11">
        <v>45790</v>
      </c>
      <c r="C1839" t="s">
        <v>1653</v>
      </c>
      <c r="D1839" s="1" t="s">
        <v>260</v>
      </c>
      <c r="E1839" s="1" t="s">
        <v>64</v>
      </c>
      <c r="F1839" s="1" t="s">
        <v>65</v>
      </c>
      <c r="G1839" s="1" t="s">
        <v>112</v>
      </c>
      <c r="H1839" s="1" t="s">
        <v>159</v>
      </c>
      <c r="I1839" s="1" t="s">
        <v>97</v>
      </c>
      <c r="J1839" s="3">
        <v>4</v>
      </c>
      <c r="K1839" s="2">
        <v>29.82</v>
      </c>
      <c r="L1839" s="2">
        <v>0.05</v>
      </c>
      <c r="M1839" s="2">
        <v>113.31</v>
      </c>
      <c r="N1839" s="2">
        <v>42.51</v>
      </c>
      <c r="O1839" s="1" t="s">
        <v>35</v>
      </c>
      <c r="P1839" s="1" t="s">
        <v>27</v>
      </c>
      <c r="Q1839" s="1" t="s">
        <v>28</v>
      </c>
      <c r="R1839" s="3">
        <v>3</v>
      </c>
      <c r="S1839" s="3">
        <f t="shared" si="85"/>
        <v>2025</v>
      </c>
      <c r="T1839" s="3">
        <f t="shared" si="84"/>
        <v>5</v>
      </c>
      <c r="U1839" t="str">
        <f t="shared" si="86"/>
        <v>May</v>
      </c>
    </row>
    <row r="1840" spans="1:21" x14ac:dyDescent="0.3">
      <c r="A1840" t="s">
        <v>3265</v>
      </c>
      <c r="B1840" s="11">
        <v>46004</v>
      </c>
      <c r="C1840" t="s">
        <v>2984</v>
      </c>
      <c r="D1840" s="1" t="s">
        <v>201</v>
      </c>
      <c r="E1840" s="1" t="s">
        <v>21</v>
      </c>
      <c r="F1840" s="1" t="s">
        <v>22</v>
      </c>
      <c r="G1840" s="1" t="s">
        <v>32</v>
      </c>
      <c r="H1840" s="1" t="s">
        <v>90</v>
      </c>
      <c r="I1840" s="1" t="s">
        <v>86</v>
      </c>
      <c r="J1840" s="3">
        <v>1</v>
      </c>
      <c r="K1840" s="2">
        <v>101.6</v>
      </c>
      <c r="L1840" s="2">
        <v>0.1</v>
      </c>
      <c r="M1840" s="2">
        <v>91.44</v>
      </c>
      <c r="N1840" s="2">
        <v>24.19</v>
      </c>
      <c r="O1840" s="1" t="s">
        <v>80</v>
      </c>
      <c r="P1840" s="1" t="s">
        <v>27</v>
      </c>
      <c r="Q1840" s="1" t="s">
        <v>81</v>
      </c>
      <c r="R1840" s="3">
        <v>4</v>
      </c>
      <c r="S1840" s="3">
        <f t="shared" si="85"/>
        <v>2025</v>
      </c>
      <c r="T1840" s="3">
        <f t="shared" si="84"/>
        <v>12</v>
      </c>
      <c r="U1840" t="str">
        <f t="shared" si="86"/>
        <v>December</v>
      </c>
    </row>
    <row r="1841" spans="1:21" x14ac:dyDescent="0.3">
      <c r="A1841" t="s">
        <v>3266</v>
      </c>
      <c r="B1841" s="11">
        <v>45745</v>
      </c>
      <c r="C1841" t="s">
        <v>3267</v>
      </c>
      <c r="D1841" s="1" t="s">
        <v>20</v>
      </c>
      <c r="E1841" s="1" t="s">
        <v>94</v>
      </c>
      <c r="F1841" s="1" t="s">
        <v>95</v>
      </c>
      <c r="G1841" s="1" t="s">
        <v>94</v>
      </c>
      <c r="H1841" s="1" t="s">
        <v>102</v>
      </c>
      <c r="I1841" s="1" t="s">
        <v>34</v>
      </c>
      <c r="J1841" s="3">
        <v>3</v>
      </c>
      <c r="K1841" s="2">
        <v>49.04</v>
      </c>
      <c r="L1841" s="2">
        <v>0</v>
      </c>
      <c r="M1841" s="2">
        <v>147.11000000000001</v>
      </c>
      <c r="N1841" s="2">
        <v>28.97</v>
      </c>
      <c r="O1841" s="1" t="s">
        <v>35</v>
      </c>
      <c r="P1841" s="1" t="s">
        <v>52</v>
      </c>
      <c r="Q1841" s="1" t="s">
        <v>81</v>
      </c>
      <c r="R1841" s="3">
        <v>3</v>
      </c>
      <c r="S1841" s="3">
        <f t="shared" si="85"/>
        <v>2025</v>
      </c>
      <c r="T1841" s="3">
        <f t="shared" si="84"/>
        <v>3</v>
      </c>
      <c r="U1841" t="str">
        <f t="shared" si="86"/>
        <v>March</v>
      </c>
    </row>
    <row r="1842" spans="1:21" x14ac:dyDescent="0.3">
      <c r="A1842" t="s">
        <v>3268</v>
      </c>
      <c r="B1842" s="11">
        <v>45803</v>
      </c>
      <c r="C1842" t="s">
        <v>3269</v>
      </c>
      <c r="D1842" s="1" t="s">
        <v>84</v>
      </c>
      <c r="E1842" s="1" t="s">
        <v>143</v>
      </c>
      <c r="F1842" s="1" t="s">
        <v>144</v>
      </c>
      <c r="G1842" s="1" t="s">
        <v>325</v>
      </c>
      <c r="H1842" s="1" t="s">
        <v>59</v>
      </c>
      <c r="I1842" s="1" t="s">
        <v>60</v>
      </c>
      <c r="J1842" s="3">
        <v>1</v>
      </c>
      <c r="K1842" s="2">
        <v>46.33</v>
      </c>
      <c r="L1842" s="2">
        <v>0.2</v>
      </c>
      <c r="M1842" s="2">
        <v>37.07</v>
      </c>
      <c r="N1842" s="2">
        <v>10.39</v>
      </c>
      <c r="O1842" s="1" t="s">
        <v>109</v>
      </c>
      <c r="P1842" s="1" t="s">
        <v>27</v>
      </c>
      <c r="Q1842" s="1" t="s">
        <v>28</v>
      </c>
      <c r="R1842" s="3">
        <v>2</v>
      </c>
      <c r="S1842" s="3">
        <f t="shared" si="85"/>
        <v>2025</v>
      </c>
      <c r="T1842" s="3">
        <f t="shared" si="84"/>
        <v>5</v>
      </c>
      <c r="U1842" t="str">
        <f t="shared" si="86"/>
        <v>May</v>
      </c>
    </row>
    <row r="1843" spans="1:21" x14ac:dyDescent="0.3">
      <c r="A1843" t="s">
        <v>3270</v>
      </c>
      <c r="B1843" s="11">
        <v>45826</v>
      </c>
      <c r="C1843" t="s">
        <v>3271</v>
      </c>
      <c r="D1843" s="1" t="s">
        <v>31</v>
      </c>
      <c r="E1843" s="1" t="s">
        <v>204</v>
      </c>
      <c r="F1843" s="1" t="s">
        <v>205</v>
      </c>
      <c r="G1843" s="1" t="s">
        <v>210</v>
      </c>
      <c r="H1843" s="1" t="s">
        <v>59</v>
      </c>
      <c r="I1843" s="1" t="s">
        <v>60</v>
      </c>
      <c r="J1843" s="3">
        <v>1</v>
      </c>
      <c r="K1843" s="2">
        <v>45.46</v>
      </c>
      <c r="L1843" s="2">
        <v>0.2</v>
      </c>
      <c r="M1843" s="2">
        <v>36.36</v>
      </c>
      <c r="N1843" s="2">
        <v>9.2200000000000006</v>
      </c>
      <c r="O1843" s="1" t="s">
        <v>26</v>
      </c>
      <c r="P1843" s="1" t="s">
        <v>136</v>
      </c>
      <c r="Q1843" s="1" t="s">
        <v>28</v>
      </c>
      <c r="R1843" s="3">
        <v>5</v>
      </c>
      <c r="S1843" s="3">
        <f t="shared" si="85"/>
        <v>2025</v>
      </c>
      <c r="T1843" s="3">
        <f t="shared" si="84"/>
        <v>6</v>
      </c>
      <c r="U1843" t="str">
        <f t="shared" si="86"/>
        <v>June</v>
      </c>
    </row>
    <row r="1844" spans="1:21" x14ac:dyDescent="0.3">
      <c r="A1844" t="s">
        <v>3272</v>
      </c>
      <c r="B1844" s="11">
        <v>45829</v>
      </c>
      <c r="C1844" t="s">
        <v>3273</v>
      </c>
      <c r="D1844" s="1" t="s">
        <v>133</v>
      </c>
      <c r="E1844" s="1" t="s">
        <v>64</v>
      </c>
      <c r="F1844" s="1" t="s">
        <v>65</v>
      </c>
      <c r="G1844" s="1" t="s">
        <v>77</v>
      </c>
      <c r="H1844" s="1" t="s">
        <v>90</v>
      </c>
      <c r="I1844" s="1" t="s">
        <v>86</v>
      </c>
      <c r="J1844" s="3">
        <v>2</v>
      </c>
      <c r="K1844" s="2">
        <v>92.53</v>
      </c>
      <c r="L1844" s="2">
        <v>0.1</v>
      </c>
      <c r="M1844" s="2">
        <v>166.56</v>
      </c>
      <c r="N1844" s="2">
        <v>31.16</v>
      </c>
      <c r="O1844" s="1" t="s">
        <v>26</v>
      </c>
      <c r="P1844" s="1" t="s">
        <v>27</v>
      </c>
      <c r="Q1844" s="1" t="s">
        <v>28</v>
      </c>
      <c r="R1844" s="3">
        <v>3</v>
      </c>
      <c r="S1844" s="3">
        <f t="shared" si="85"/>
        <v>2025</v>
      </c>
      <c r="T1844" s="3">
        <f t="shared" si="84"/>
        <v>6</v>
      </c>
      <c r="U1844" t="str">
        <f t="shared" si="86"/>
        <v>June</v>
      </c>
    </row>
    <row r="1845" spans="1:21" x14ac:dyDescent="0.3">
      <c r="A1845" t="s">
        <v>3274</v>
      </c>
      <c r="B1845" s="11">
        <v>45897</v>
      </c>
      <c r="C1845" t="s">
        <v>3275</v>
      </c>
      <c r="D1845" s="1" t="s">
        <v>93</v>
      </c>
      <c r="E1845" s="1" t="s">
        <v>21</v>
      </c>
      <c r="F1845" s="1" t="s">
        <v>22</v>
      </c>
      <c r="G1845" s="1" t="s">
        <v>32</v>
      </c>
      <c r="H1845" s="1" t="s">
        <v>108</v>
      </c>
      <c r="I1845" s="1" t="s">
        <v>86</v>
      </c>
      <c r="J1845" s="3">
        <v>1</v>
      </c>
      <c r="K1845" s="2">
        <v>151.38</v>
      </c>
      <c r="L1845" s="2">
        <v>0.1</v>
      </c>
      <c r="M1845" s="2">
        <v>136.24</v>
      </c>
      <c r="N1845" s="2">
        <v>25.42</v>
      </c>
      <c r="O1845" s="1" t="s">
        <v>35</v>
      </c>
      <c r="P1845" s="1" t="s">
        <v>27</v>
      </c>
      <c r="Q1845" s="1" t="s">
        <v>81</v>
      </c>
      <c r="R1845" s="3">
        <v>5</v>
      </c>
      <c r="S1845" s="3">
        <f t="shared" si="85"/>
        <v>2025</v>
      </c>
      <c r="T1845" s="3">
        <f t="shared" si="84"/>
        <v>8</v>
      </c>
      <c r="U1845" t="str">
        <f t="shared" si="86"/>
        <v>August</v>
      </c>
    </row>
    <row r="1846" spans="1:21" x14ac:dyDescent="0.3">
      <c r="A1846" t="s">
        <v>3276</v>
      </c>
      <c r="B1846" s="11">
        <v>46008</v>
      </c>
      <c r="C1846" t="s">
        <v>3277</v>
      </c>
      <c r="D1846" s="1" t="s">
        <v>122</v>
      </c>
      <c r="E1846" s="1" t="s">
        <v>40</v>
      </c>
      <c r="F1846" s="1" t="s">
        <v>41</v>
      </c>
      <c r="G1846" s="1" t="s">
        <v>192</v>
      </c>
      <c r="H1846" s="1" t="s">
        <v>182</v>
      </c>
      <c r="I1846" s="1" t="s">
        <v>34</v>
      </c>
      <c r="J1846" s="3">
        <v>1</v>
      </c>
      <c r="K1846" s="2">
        <v>69.150000000000006</v>
      </c>
      <c r="L1846" s="2">
        <v>0</v>
      </c>
      <c r="M1846" s="2">
        <v>69.150000000000006</v>
      </c>
      <c r="N1846" s="2">
        <v>18.7</v>
      </c>
      <c r="O1846" s="1" t="s">
        <v>35</v>
      </c>
      <c r="P1846" s="1" t="s">
        <v>27</v>
      </c>
      <c r="Q1846" s="1" t="s">
        <v>81</v>
      </c>
      <c r="R1846" s="3">
        <v>5</v>
      </c>
      <c r="S1846" s="3">
        <f t="shared" si="85"/>
        <v>2025</v>
      </c>
      <c r="T1846" s="3">
        <f t="shared" si="84"/>
        <v>12</v>
      </c>
      <c r="U1846" t="str">
        <f t="shared" si="86"/>
        <v>December</v>
      </c>
    </row>
    <row r="1847" spans="1:21" x14ac:dyDescent="0.3">
      <c r="A1847" t="s">
        <v>3278</v>
      </c>
      <c r="B1847" s="11">
        <v>45752</v>
      </c>
      <c r="C1847" t="s">
        <v>2676</v>
      </c>
      <c r="D1847" s="1" t="s">
        <v>39</v>
      </c>
      <c r="E1847" s="1" t="s">
        <v>100</v>
      </c>
      <c r="F1847" s="1" t="s">
        <v>57</v>
      </c>
      <c r="G1847" s="1" t="s">
        <v>221</v>
      </c>
      <c r="H1847" s="1" t="s">
        <v>125</v>
      </c>
      <c r="I1847" s="1" t="s">
        <v>34</v>
      </c>
      <c r="J1847" s="3">
        <v>1</v>
      </c>
      <c r="K1847" s="2">
        <v>158.66</v>
      </c>
      <c r="L1847" s="2">
        <v>0.05</v>
      </c>
      <c r="M1847" s="2">
        <v>150.72999999999999</v>
      </c>
      <c r="N1847" s="2">
        <v>23.39</v>
      </c>
      <c r="O1847" s="1" t="s">
        <v>44</v>
      </c>
      <c r="P1847" s="1" t="s">
        <v>136</v>
      </c>
      <c r="Q1847" s="1" t="s">
        <v>28</v>
      </c>
      <c r="R1847" s="3">
        <v>1</v>
      </c>
      <c r="S1847" s="3">
        <f t="shared" si="85"/>
        <v>2025</v>
      </c>
      <c r="T1847" s="3">
        <f t="shared" si="84"/>
        <v>4</v>
      </c>
      <c r="U1847" t="str">
        <f t="shared" si="86"/>
        <v>April</v>
      </c>
    </row>
    <row r="1848" spans="1:21" x14ac:dyDescent="0.3">
      <c r="A1848" t="s">
        <v>3279</v>
      </c>
      <c r="B1848" s="11">
        <v>45705</v>
      </c>
      <c r="C1848" t="s">
        <v>3280</v>
      </c>
      <c r="D1848" s="1" t="s">
        <v>157</v>
      </c>
      <c r="E1848" s="1" t="s">
        <v>143</v>
      </c>
      <c r="F1848" s="1" t="s">
        <v>144</v>
      </c>
      <c r="G1848" s="1" t="s">
        <v>198</v>
      </c>
      <c r="H1848" s="1" t="s">
        <v>96</v>
      </c>
      <c r="I1848" s="1" t="s">
        <v>97</v>
      </c>
      <c r="J1848" s="3">
        <v>2</v>
      </c>
      <c r="K1848" s="2">
        <v>82.53</v>
      </c>
      <c r="L1848" s="2">
        <v>0</v>
      </c>
      <c r="M1848" s="2">
        <v>165.05</v>
      </c>
      <c r="N1848" s="2">
        <v>41.93</v>
      </c>
      <c r="O1848" s="1" t="s">
        <v>35</v>
      </c>
      <c r="P1848" s="1" t="s">
        <v>27</v>
      </c>
      <c r="Q1848" s="1" t="s">
        <v>28</v>
      </c>
      <c r="R1848" s="3">
        <v>4</v>
      </c>
      <c r="S1848" s="3">
        <f t="shared" si="85"/>
        <v>2025</v>
      </c>
      <c r="T1848" s="3">
        <f t="shared" si="84"/>
        <v>2</v>
      </c>
      <c r="U1848" t="str">
        <f t="shared" si="86"/>
        <v>February</v>
      </c>
    </row>
    <row r="1849" spans="1:21" x14ac:dyDescent="0.3">
      <c r="A1849" t="s">
        <v>3281</v>
      </c>
      <c r="B1849" s="11">
        <v>45735</v>
      </c>
      <c r="C1849" t="s">
        <v>1548</v>
      </c>
      <c r="D1849" s="1" t="s">
        <v>47</v>
      </c>
      <c r="E1849" s="1" t="s">
        <v>64</v>
      </c>
      <c r="F1849" s="1" t="s">
        <v>65</v>
      </c>
      <c r="G1849" s="1" t="s">
        <v>158</v>
      </c>
      <c r="H1849" s="1" t="s">
        <v>182</v>
      </c>
      <c r="I1849" s="1" t="s">
        <v>34</v>
      </c>
      <c r="J1849" s="3">
        <v>1</v>
      </c>
      <c r="K1849" s="2">
        <v>69.760000000000005</v>
      </c>
      <c r="L1849" s="2">
        <v>0.05</v>
      </c>
      <c r="M1849" s="2">
        <v>66.27</v>
      </c>
      <c r="N1849" s="2">
        <v>16.260000000000002</v>
      </c>
      <c r="O1849" s="1" t="s">
        <v>80</v>
      </c>
      <c r="P1849" s="1" t="s">
        <v>52</v>
      </c>
      <c r="Q1849" s="1" t="s">
        <v>28</v>
      </c>
      <c r="R1849" s="3">
        <v>5</v>
      </c>
      <c r="S1849" s="3">
        <f t="shared" si="85"/>
        <v>2025</v>
      </c>
      <c r="T1849" s="3">
        <f t="shared" si="84"/>
        <v>3</v>
      </c>
      <c r="U1849" t="str">
        <f t="shared" si="86"/>
        <v>March</v>
      </c>
    </row>
    <row r="1850" spans="1:21" x14ac:dyDescent="0.3">
      <c r="A1850" t="s">
        <v>3282</v>
      </c>
      <c r="B1850" s="11">
        <v>45993</v>
      </c>
      <c r="C1850" t="s">
        <v>3283</v>
      </c>
      <c r="D1850" s="1" t="s">
        <v>142</v>
      </c>
      <c r="E1850" s="1" t="s">
        <v>56</v>
      </c>
      <c r="F1850" s="1" t="s">
        <v>57</v>
      </c>
      <c r="G1850" s="1" t="s">
        <v>58</v>
      </c>
      <c r="H1850" s="1" t="s">
        <v>96</v>
      </c>
      <c r="I1850" s="1" t="s">
        <v>97</v>
      </c>
      <c r="J1850" s="3">
        <v>3</v>
      </c>
      <c r="K1850" s="2">
        <v>75.81</v>
      </c>
      <c r="L1850" s="2">
        <v>0</v>
      </c>
      <c r="M1850" s="2">
        <v>227.43</v>
      </c>
      <c r="N1850" s="2">
        <v>74.2</v>
      </c>
      <c r="O1850" s="1" t="s">
        <v>26</v>
      </c>
      <c r="P1850" s="1" t="s">
        <v>27</v>
      </c>
      <c r="Q1850" s="1" t="s">
        <v>81</v>
      </c>
      <c r="R1850" s="3">
        <v>2</v>
      </c>
      <c r="S1850" s="3">
        <f t="shared" si="85"/>
        <v>2025</v>
      </c>
      <c r="T1850" s="3">
        <f t="shared" si="84"/>
        <v>12</v>
      </c>
      <c r="U1850" t="str">
        <f t="shared" si="86"/>
        <v>December</v>
      </c>
    </row>
    <row r="1851" spans="1:21" x14ac:dyDescent="0.3">
      <c r="A1851" t="s">
        <v>3284</v>
      </c>
      <c r="B1851" s="11">
        <v>45910</v>
      </c>
      <c r="C1851" t="s">
        <v>3285</v>
      </c>
      <c r="D1851" s="1" t="s">
        <v>20</v>
      </c>
      <c r="E1851" s="1" t="s">
        <v>123</v>
      </c>
      <c r="F1851" s="1" t="s">
        <v>57</v>
      </c>
      <c r="G1851" s="1" t="s">
        <v>337</v>
      </c>
      <c r="H1851" s="1" t="s">
        <v>159</v>
      </c>
      <c r="I1851" s="1" t="s">
        <v>97</v>
      </c>
      <c r="J1851" s="3">
        <v>2</v>
      </c>
      <c r="K1851" s="2">
        <v>31.25</v>
      </c>
      <c r="L1851" s="2">
        <v>0.2</v>
      </c>
      <c r="M1851" s="2">
        <v>50.01</v>
      </c>
      <c r="N1851" s="2">
        <v>12.23</v>
      </c>
      <c r="O1851" s="1" t="s">
        <v>44</v>
      </c>
      <c r="P1851" s="1" t="s">
        <v>27</v>
      </c>
      <c r="Q1851" s="1" t="s">
        <v>36</v>
      </c>
      <c r="R1851" s="3">
        <v>5</v>
      </c>
      <c r="S1851" s="3">
        <f t="shared" si="85"/>
        <v>2025</v>
      </c>
      <c r="T1851" s="3">
        <f t="shared" si="84"/>
        <v>9</v>
      </c>
      <c r="U1851" t="str">
        <f t="shared" si="86"/>
        <v>September</v>
      </c>
    </row>
    <row r="1852" spans="1:21" x14ac:dyDescent="0.3">
      <c r="A1852" t="s">
        <v>3286</v>
      </c>
      <c r="B1852" s="11">
        <v>45769</v>
      </c>
      <c r="C1852" t="s">
        <v>3018</v>
      </c>
      <c r="D1852" s="1" t="s">
        <v>244</v>
      </c>
      <c r="E1852" s="1" t="s">
        <v>106</v>
      </c>
      <c r="F1852" s="1" t="s">
        <v>65</v>
      </c>
      <c r="G1852" s="1" t="s">
        <v>437</v>
      </c>
      <c r="H1852" s="1" t="s">
        <v>150</v>
      </c>
      <c r="I1852" s="1" t="s">
        <v>97</v>
      </c>
      <c r="J1852" s="3">
        <v>2</v>
      </c>
      <c r="K1852" s="2">
        <v>77.56</v>
      </c>
      <c r="L1852" s="2">
        <v>0</v>
      </c>
      <c r="M1852" s="2">
        <v>155.11000000000001</v>
      </c>
      <c r="N1852" s="2">
        <v>45.13</v>
      </c>
      <c r="O1852" s="1" t="s">
        <v>224</v>
      </c>
      <c r="P1852" s="1" t="s">
        <v>136</v>
      </c>
      <c r="Q1852" s="1" t="s">
        <v>28</v>
      </c>
      <c r="R1852" s="3">
        <v>4</v>
      </c>
      <c r="S1852" s="3">
        <f t="shared" si="85"/>
        <v>2025</v>
      </c>
      <c r="T1852" s="3">
        <f t="shared" si="84"/>
        <v>4</v>
      </c>
      <c r="U1852" t="str">
        <f t="shared" si="86"/>
        <v>April</v>
      </c>
    </row>
    <row r="1853" spans="1:21" x14ac:dyDescent="0.3">
      <c r="A1853" t="s">
        <v>3287</v>
      </c>
      <c r="B1853" s="11">
        <v>45973</v>
      </c>
      <c r="C1853" t="s">
        <v>3288</v>
      </c>
      <c r="D1853" s="1" t="s">
        <v>149</v>
      </c>
      <c r="E1853" s="1" t="s">
        <v>204</v>
      </c>
      <c r="F1853" s="1" t="s">
        <v>205</v>
      </c>
      <c r="G1853" s="1" t="s">
        <v>267</v>
      </c>
      <c r="H1853" s="1" t="s">
        <v>85</v>
      </c>
      <c r="I1853" s="1" t="s">
        <v>86</v>
      </c>
      <c r="J1853" s="3">
        <v>3</v>
      </c>
      <c r="K1853" s="2">
        <v>130.05000000000001</v>
      </c>
      <c r="L1853" s="2">
        <v>0.1</v>
      </c>
      <c r="M1853" s="2">
        <v>351.12</v>
      </c>
      <c r="N1853" s="2">
        <v>99.95</v>
      </c>
      <c r="O1853" s="1" t="s">
        <v>80</v>
      </c>
      <c r="P1853" s="1" t="s">
        <v>27</v>
      </c>
      <c r="Q1853" s="1" t="s">
        <v>81</v>
      </c>
      <c r="R1853" s="3">
        <v>4</v>
      </c>
      <c r="S1853" s="3">
        <f t="shared" si="85"/>
        <v>2025</v>
      </c>
      <c r="T1853" s="3">
        <f t="shared" si="84"/>
        <v>11</v>
      </c>
      <c r="U1853" t="str">
        <f t="shared" si="86"/>
        <v>November</v>
      </c>
    </row>
    <row r="1854" spans="1:21" x14ac:dyDescent="0.3">
      <c r="A1854" t="s">
        <v>3289</v>
      </c>
      <c r="B1854" s="11">
        <v>45986</v>
      </c>
      <c r="C1854" t="s">
        <v>3018</v>
      </c>
      <c r="D1854" s="1" t="s">
        <v>166</v>
      </c>
      <c r="E1854" s="1" t="s">
        <v>40</v>
      </c>
      <c r="F1854" s="1" t="s">
        <v>41</v>
      </c>
      <c r="G1854" s="1" t="s">
        <v>270</v>
      </c>
      <c r="H1854" s="1" t="s">
        <v>146</v>
      </c>
      <c r="I1854" s="1" t="s">
        <v>67</v>
      </c>
      <c r="J1854" s="3">
        <v>4</v>
      </c>
      <c r="K1854" s="2">
        <v>79.33</v>
      </c>
      <c r="L1854" s="2">
        <v>0.25</v>
      </c>
      <c r="M1854" s="2">
        <v>238</v>
      </c>
      <c r="N1854" s="2">
        <v>52.85</v>
      </c>
      <c r="O1854" s="1" t="s">
        <v>109</v>
      </c>
      <c r="P1854" s="1" t="s">
        <v>52</v>
      </c>
      <c r="Q1854" s="1" t="s">
        <v>28</v>
      </c>
      <c r="R1854" s="3">
        <v>4</v>
      </c>
      <c r="S1854" s="3">
        <f t="shared" si="85"/>
        <v>2025</v>
      </c>
      <c r="T1854" s="3">
        <f t="shared" si="84"/>
        <v>11</v>
      </c>
      <c r="U1854" t="str">
        <f t="shared" si="86"/>
        <v>November</v>
      </c>
    </row>
    <row r="1855" spans="1:21" x14ac:dyDescent="0.3">
      <c r="A1855" t="s">
        <v>3290</v>
      </c>
      <c r="B1855" s="11">
        <v>45981</v>
      </c>
      <c r="C1855" t="s">
        <v>793</v>
      </c>
      <c r="D1855" s="1" t="s">
        <v>84</v>
      </c>
      <c r="E1855" s="1" t="s">
        <v>56</v>
      </c>
      <c r="F1855" s="1" t="s">
        <v>57</v>
      </c>
      <c r="G1855" s="1" t="s">
        <v>255</v>
      </c>
      <c r="H1855" s="1" t="s">
        <v>78</v>
      </c>
      <c r="I1855" s="1" t="s">
        <v>79</v>
      </c>
      <c r="J1855" s="3">
        <v>1</v>
      </c>
      <c r="K1855" s="2">
        <v>18.11</v>
      </c>
      <c r="L1855" s="2">
        <v>0.2</v>
      </c>
      <c r="M1855" s="2">
        <v>14.49</v>
      </c>
      <c r="N1855" s="2">
        <v>5.62</v>
      </c>
      <c r="O1855" s="1" t="s">
        <v>80</v>
      </c>
      <c r="P1855" s="1" t="s">
        <v>52</v>
      </c>
      <c r="Q1855" s="1" t="s">
        <v>28</v>
      </c>
      <c r="R1855" s="3">
        <v>5</v>
      </c>
      <c r="S1855" s="3">
        <f t="shared" si="85"/>
        <v>2025</v>
      </c>
      <c r="T1855" s="3">
        <f t="shared" si="84"/>
        <v>11</v>
      </c>
      <c r="U1855" t="str">
        <f t="shared" si="86"/>
        <v>November</v>
      </c>
    </row>
    <row r="1856" spans="1:21" x14ac:dyDescent="0.3">
      <c r="A1856" t="s">
        <v>3291</v>
      </c>
      <c r="B1856" s="11">
        <v>46001</v>
      </c>
      <c r="C1856" t="s">
        <v>3292</v>
      </c>
      <c r="D1856" s="1" t="s">
        <v>133</v>
      </c>
      <c r="E1856" s="1" t="s">
        <v>143</v>
      </c>
      <c r="F1856" s="1" t="s">
        <v>144</v>
      </c>
      <c r="G1856" s="1" t="s">
        <v>325</v>
      </c>
      <c r="H1856" s="1" t="s">
        <v>108</v>
      </c>
      <c r="I1856" s="1" t="s">
        <v>86</v>
      </c>
      <c r="J1856" s="3">
        <v>2</v>
      </c>
      <c r="K1856" s="2">
        <v>156.13</v>
      </c>
      <c r="L1856" s="2">
        <v>0.05</v>
      </c>
      <c r="M1856" s="2">
        <v>296.64999999999998</v>
      </c>
      <c r="N1856" s="2">
        <v>49.27</v>
      </c>
      <c r="O1856" s="1" t="s">
        <v>35</v>
      </c>
      <c r="P1856" s="1" t="s">
        <v>27</v>
      </c>
      <c r="Q1856" s="1" t="s">
        <v>28</v>
      </c>
      <c r="R1856" s="3">
        <v>3</v>
      </c>
      <c r="S1856" s="3">
        <f t="shared" si="85"/>
        <v>2025</v>
      </c>
      <c r="T1856" s="3">
        <f t="shared" si="84"/>
        <v>12</v>
      </c>
      <c r="U1856" t="str">
        <f t="shared" si="86"/>
        <v>December</v>
      </c>
    </row>
    <row r="1857" spans="1:21" x14ac:dyDescent="0.3">
      <c r="A1857" t="s">
        <v>3293</v>
      </c>
      <c r="B1857" s="11">
        <v>45756</v>
      </c>
      <c r="C1857" t="s">
        <v>2318</v>
      </c>
      <c r="D1857" s="1" t="s">
        <v>260</v>
      </c>
      <c r="E1857" s="1" t="s">
        <v>123</v>
      </c>
      <c r="F1857" s="1" t="s">
        <v>57</v>
      </c>
      <c r="G1857" s="1" t="s">
        <v>124</v>
      </c>
      <c r="H1857" s="1" t="s">
        <v>59</v>
      </c>
      <c r="I1857" s="1" t="s">
        <v>60</v>
      </c>
      <c r="J1857" s="3">
        <v>2</v>
      </c>
      <c r="K1857" s="2">
        <v>44.15</v>
      </c>
      <c r="L1857" s="2">
        <v>0</v>
      </c>
      <c r="M1857" s="2">
        <v>88.3</v>
      </c>
      <c r="N1857" s="2">
        <v>25.18</v>
      </c>
      <c r="O1857" s="1" t="s">
        <v>80</v>
      </c>
      <c r="P1857" s="1" t="s">
        <v>136</v>
      </c>
      <c r="Q1857" s="1" t="s">
        <v>28</v>
      </c>
      <c r="R1857" s="3">
        <v>5</v>
      </c>
      <c r="S1857" s="3">
        <f t="shared" si="85"/>
        <v>2025</v>
      </c>
      <c r="T1857" s="3">
        <f t="shared" si="84"/>
        <v>4</v>
      </c>
      <c r="U1857" t="str">
        <f t="shared" si="86"/>
        <v>April</v>
      </c>
    </row>
    <row r="1858" spans="1:21" x14ac:dyDescent="0.3">
      <c r="A1858" t="s">
        <v>3294</v>
      </c>
      <c r="B1858" s="11">
        <v>45953</v>
      </c>
      <c r="C1858" t="s">
        <v>3295</v>
      </c>
      <c r="D1858" s="1" t="s">
        <v>55</v>
      </c>
      <c r="E1858" s="1" t="s">
        <v>40</v>
      </c>
      <c r="F1858" s="1" t="s">
        <v>41</v>
      </c>
      <c r="G1858" s="1" t="s">
        <v>216</v>
      </c>
      <c r="H1858" s="1" t="s">
        <v>78</v>
      </c>
      <c r="I1858" s="1" t="s">
        <v>79</v>
      </c>
      <c r="J1858" s="3">
        <v>2</v>
      </c>
      <c r="K1858" s="2">
        <v>18.920000000000002</v>
      </c>
      <c r="L1858" s="2">
        <v>0.1</v>
      </c>
      <c r="M1858" s="2">
        <v>34.06</v>
      </c>
      <c r="N1858" s="2">
        <v>14.05</v>
      </c>
      <c r="O1858" s="1" t="s">
        <v>35</v>
      </c>
      <c r="P1858" s="1" t="s">
        <v>136</v>
      </c>
      <c r="Q1858" s="1" t="s">
        <v>28</v>
      </c>
      <c r="R1858" s="3">
        <v>2</v>
      </c>
      <c r="S1858" s="3">
        <f t="shared" si="85"/>
        <v>2025</v>
      </c>
      <c r="T1858" s="3">
        <f t="shared" ref="T1858:T1921" si="87">MONTH(B1858)</f>
        <v>10</v>
      </c>
      <c r="U1858" t="str">
        <f t="shared" si="86"/>
        <v>October</v>
      </c>
    </row>
    <row r="1859" spans="1:21" x14ac:dyDescent="0.3">
      <c r="A1859" t="s">
        <v>3296</v>
      </c>
      <c r="B1859" s="11">
        <v>45838</v>
      </c>
      <c r="C1859" t="s">
        <v>2960</v>
      </c>
      <c r="D1859" s="1" t="s">
        <v>166</v>
      </c>
      <c r="E1859" s="1" t="s">
        <v>56</v>
      </c>
      <c r="F1859" s="1" t="s">
        <v>57</v>
      </c>
      <c r="G1859" s="1" t="s">
        <v>296</v>
      </c>
      <c r="H1859" s="1" t="s">
        <v>146</v>
      </c>
      <c r="I1859" s="1" t="s">
        <v>67</v>
      </c>
      <c r="J1859" s="3">
        <v>1</v>
      </c>
      <c r="K1859" s="2">
        <v>73.67</v>
      </c>
      <c r="L1859" s="2">
        <v>0</v>
      </c>
      <c r="M1859" s="2">
        <v>73.67</v>
      </c>
      <c r="N1859" s="2">
        <v>17.73</v>
      </c>
      <c r="O1859" s="1" t="s">
        <v>80</v>
      </c>
      <c r="P1859" s="1" t="s">
        <v>52</v>
      </c>
      <c r="Q1859" s="1" t="s">
        <v>28</v>
      </c>
      <c r="R1859" s="3">
        <v>3</v>
      </c>
      <c r="S1859" s="3">
        <f t="shared" ref="S1859:S1922" si="88">YEAR(B1859)</f>
        <v>2025</v>
      </c>
      <c r="T1859" s="3">
        <f t="shared" si="87"/>
        <v>6</v>
      </c>
      <c r="U1859" t="str">
        <f t="shared" ref="U1859:U1922" si="89">TEXT(B1859,"mmmm")</f>
        <v>June</v>
      </c>
    </row>
    <row r="1860" spans="1:21" x14ac:dyDescent="0.3">
      <c r="A1860" t="s">
        <v>3297</v>
      </c>
      <c r="B1860" s="11">
        <v>45980</v>
      </c>
      <c r="C1860" t="s">
        <v>3298</v>
      </c>
      <c r="D1860" s="1" t="s">
        <v>185</v>
      </c>
      <c r="E1860" s="1" t="s">
        <v>64</v>
      </c>
      <c r="F1860" s="1" t="s">
        <v>65</v>
      </c>
      <c r="G1860" s="1" t="s">
        <v>10547</v>
      </c>
      <c r="H1860" s="1" t="s">
        <v>90</v>
      </c>
      <c r="I1860" s="1" t="s">
        <v>86</v>
      </c>
      <c r="J1860" s="3">
        <v>3</v>
      </c>
      <c r="K1860" s="2">
        <v>101.99</v>
      </c>
      <c r="L1860" s="2">
        <v>0.15</v>
      </c>
      <c r="M1860" s="2">
        <v>260.07</v>
      </c>
      <c r="N1860" s="2">
        <v>63.96</v>
      </c>
      <c r="O1860" s="1" t="s">
        <v>44</v>
      </c>
      <c r="P1860" s="1" t="s">
        <v>136</v>
      </c>
      <c r="Q1860" s="1" t="s">
        <v>81</v>
      </c>
      <c r="R1860" s="3">
        <v>5</v>
      </c>
      <c r="S1860" s="3">
        <f t="shared" si="88"/>
        <v>2025</v>
      </c>
      <c r="T1860" s="3">
        <f t="shared" si="87"/>
        <v>11</v>
      </c>
      <c r="U1860" t="str">
        <f t="shared" si="89"/>
        <v>November</v>
      </c>
    </row>
    <row r="1861" spans="1:21" x14ac:dyDescent="0.3">
      <c r="A1861" t="s">
        <v>3299</v>
      </c>
      <c r="B1861" s="11">
        <v>45942</v>
      </c>
      <c r="C1861" t="s">
        <v>3300</v>
      </c>
      <c r="D1861" s="1" t="s">
        <v>118</v>
      </c>
      <c r="E1861" s="1" t="s">
        <v>40</v>
      </c>
      <c r="F1861" s="1" t="s">
        <v>41</v>
      </c>
      <c r="G1861" s="1" t="s">
        <v>216</v>
      </c>
      <c r="H1861" s="1" t="s">
        <v>59</v>
      </c>
      <c r="I1861" s="1" t="s">
        <v>60</v>
      </c>
      <c r="J1861" s="3">
        <v>1</v>
      </c>
      <c r="K1861" s="2">
        <v>45.06</v>
      </c>
      <c r="L1861" s="2">
        <v>0</v>
      </c>
      <c r="M1861" s="2">
        <v>45.06</v>
      </c>
      <c r="N1861" s="2">
        <v>11.77</v>
      </c>
      <c r="O1861" s="1" t="s">
        <v>44</v>
      </c>
      <c r="P1861" s="1" t="s">
        <v>27</v>
      </c>
      <c r="Q1861" s="1" t="s">
        <v>28</v>
      </c>
      <c r="R1861" s="3">
        <v>1</v>
      </c>
      <c r="S1861" s="3">
        <f t="shared" si="88"/>
        <v>2025</v>
      </c>
      <c r="T1861" s="3">
        <f t="shared" si="87"/>
        <v>10</v>
      </c>
      <c r="U1861" t="str">
        <f t="shared" si="89"/>
        <v>October</v>
      </c>
    </row>
    <row r="1862" spans="1:21" x14ac:dyDescent="0.3">
      <c r="A1862" t="s">
        <v>3301</v>
      </c>
      <c r="B1862" s="11">
        <v>45961</v>
      </c>
      <c r="C1862" t="s">
        <v>129</v>
      </c>
      <c r="D1862" s="1" t="s">
        <v>157</v>
      </c>
      <c r="E1862" s="1" t="s">
        <v>143</v>
      </c>
      <c r="F1862" s="1" t="s">
        <v>144</v>
      </c>
      <c r="G1862" s="1" t="s">
        <v>198</v>
      </c>
      <c r="H1862" s="1" t="s">
        <v>182</v>
      </c>
      <c r="I1862" s="1" t="s">
        <v>34</v>
      </c>
      <c r="J1862" s="3">
        <v>3</v>
      </c>
      <c r="K1862" s="2">
        <v>72.98</v>
      </c>
      <c r="L1862" s="2">
        <v>0</v>
      </c>
      <c r="M1862" s="2">
        <v>218.93</v>
      </c>
      <c r="N1862" s="2">
        <v>47.02</v>
      </c>
      <c r="O1862" s="1" t="s">
        <v>80</v>
      </c>
      <c r="P1862" s="1" t="s">
        <v>136</v>
      </c>
      <c r="Q1862" s="1" t="s">
        <v>81</v>
      </c>
      <c r="R1862" s="3">
        <v>4</v>
      </c>
      <c r="S1862" s="3">
        <f t="shared" si="88"/>
        <v>2025</v>
      </c>
      <c r="T1862" s="3">
        <f t="shared" si="87"/>
        <v>10</v>
      </c>
      <c r="U1862" t="str">
        <f t="shared" si="89"/>
        <v>October</v>
      </c>
    </row>
    <row r="1863" spans="1:21" x14ac:dyDescent="0.3">
      <c r="A1863" t="s">
        <v>3302</v>
      </c>
      <c r="B1863" s="11">
        <v>45914</v>
      </c>
      <c r="C1863" t="s">
        <v>2174</v>
      </c>
      <c r="D1863" s="1" t="s">
        <v>153</v>
      </c>
      <c r="E1863" s="1" t="s">
        <v>123</v>
      </c>
      <c r="F1863" s="1" t="s">
        <v>57</v>
      </c>
      <c r="G1863" s="1" t="s">
        <v>170</v>
      </c>
      <c r="H1863" s="1" t="s">
        <v>135</v>
      </c>
      <c r="I1863" s="1" t="s">
        <v>60</v>
      </c>
      <c r="J1863" s="3">
        <v>2</v>
      </c>
      <c r="K1863" s="2">
        <v>200.16</v>
      </c>
      <c r="L1863" s="2">
        <v>0.05</v>
      </c>
      <c r="M1863" s="2">
        <v>380.3</v>
      </c>
      <c r="N1863" s="2">
        <v>56.59</v>
      </c>
      <c r="O1863" s="1" t="s">
        <v>44</v>
      </c>
      <c r="P1863" s="1" t="s">
        <v>52</v>
      </c>
      <c r="Q1863" s="1" t="s">
        <v>81</v>
      </c>
      <c r="R1863" s="3">
        <v>4</v>
      </c>
      <c r="S1863" s="3">
        <f t="shared" si="88"/>
        <v>2025</v>
      </c>
      <c r="T1863" s="3">
        <f t="shared" si="87"/>
        <v>9</v>
      </c>
      <c r="U1863" t="str">
        <f t="shared" si="89"/>
        <v>September</v>
      </c>
    </row>
    <row r="1864" spans="1:21" x14ac:dyDescent="0.3">
      <c r="A1864" t="s">
        <v>3303</v>
      </c>
      <c r="B1864" s="11">
        <v>45727</v>
      </c>
      <c r="C1864" t="s">
        <v>2512</v>
      </c>
      <c r="D1864" s="1" t="s">
        <v>105</v>
      </c>
      <c r="E1864" s="1" t="s">
        <v>48</v>
      </c>
      <c r="F1864" s="1" t="s">
        <v>49</v>
      </c>
      <c r="G1864" s="1" t="s">
        <v>50</v>
      </c>
      <c r="H1864" s="1" t="s">
        <v>85</v>
      </c>
      <c r="I1864" s="1" t="s">
        <v>86</v>
      </c>
      <c r="J1864" s="3">
        <v>1</v>
      </c>
      <c r="K1864" s="2">
        <v>139.4</v>
      </c>
      <c r="L1864" s="2">
        <v>0.2</v>
      </c>
      <c r="M1864" s="2">
        <v>111.52</v>
      </c>
      <c r="N1864" s="2">
        <v>15.27</v>
      </c>
      <c r="O1864" s="1" t="s">
        <v>44</v>
      </c>
      <c r="P1864" s="1" t="s">
        <v>27</v>
      </c>
      <c r="Q1864" s="1" t="s">
        <v>28</v>
      </c>
      <c r="R1864" s="3">
        <v>5</v>
      </c>
      <c r="S1864" s="3">
        <f t="shared" si="88"/>
        <v>2025</v>
      </c>
      <c r="T1864" s="3">
        <f t="shared" si="87"/>
        <v>3</v>
      </c>
      <c r="U1864" t="str">
        <f t="shared" si="89"/>
        <v>March</v>
      </c>
    </row>
    <row r="1865" spans="1:21" x14ac:dyDescent="0.3">
      <c r="A1865" t="s">
        <v>3304</v>
      </c>
      <c r="B1865" s="11">
        <v>45871</v>
      </c>
      <c r="C1865" t="s">
        <v>432</v>
      </c>
      <c r="D1865" s="1" t="s">
        <v>70</v>
      </c>
      <c r="E1865" s="1" t="s">
        <v>94</v>
      </c>
      <c r="F1865" s="1" t="s">
        <v>95</v>
      </c>
      <c r="G1865" s="1" t="s">
        <v>94</v>
      </c>
      <c r="H1865" s="1" t="s">
        <v>33</v>
      </c>
      <c r="I1865" s="1" t="s">
        <v>34</v>
      </c>
      <c r="J1865" s="3">
        <v>1</v>
      </c>
      <c r="K1865" s="2">
        <v>38.75</v>
      </c>
      <c r="L1865" s="2">
        <v>0.15</v>
      </c>
      <c r="M1865" s="2">
        <v>32.94</v>
      </c>
      <c r="N1865" s="2">
        <v>8.19</v>
      </c>
      <c r="O1865" s="1" t="s">
        <v>26</v>
      </c>
      <c r="P1865" s="1" t="s">
        <v>136</v>
      </c>
      <c r="Q1865" s="1" t="s">
        <v>81</v>
      </c>
      <c r="R1865" s="3">
        <v>4</v>
      </c>
      <c r="S1865" s="3">
        <f t="shared" si="88"/>
        <v>2025</v>
      </c>
      <c r="T1865" s="3">
        <f t="shared" si="87"/>
        <v>8</v>
      </c>
      <c r="U1865" t="str">
        <f t="shared" si="89"/>
        <v>August</v>
      </c>
    </row>
    <row r="1866" spans="1:21" x14ac:dyDescent="0.3">
      <c r="A1866" t="s">
        <v>3305</v>
      </c>
      <c r="B1866" s="11">
        <v>46019</v>
      </c>
      <c r="C1866" t="s">
        <v>3306</v>
      </c>
      <c r="D1866" s="1" t="s">
        <v>166</v>
      </c>
      <c r="E1866" s="1" t="s">
        <v>21</v>
      </c>
      <c r="F1866" s="1" t="s">
        <v>22</v>
      </c>
      <c r="G1866" s="1" t="s">
        <v>32</v>
      </c>
      <c r="H1866" s="1" t="s">
        <v>159</v>
      </c>
      <c r="I1866" s="1" t="s">
        <v>97</v>
      </c>
      <c r="J1866" s="3">
        <v>1</v>
      </c>
      <c r="K1866" s="2">
        <v>30.54</v>
      </c>
      <c r="L1866" s="2">
        <v>0.1</v>
      </c>
      <c r="M1866" s="2">
        <v>27.49</v>
      </c>
      <c r="N1866" s="2">
        <v>9.34</v>
      </c>
      <c r="O1866" s="1" t="s">
        <v>80</v>
      </c>
      <c r="P1866" s="1" t="s">
        <v>27</v>
      </c>
      <c r="Q1866" s="1" t="s">
        <v>81</v>
      </c>
      <c r="R1866" s="3">
        <v>1</v>
      </c>
      <c r="S1866" s="3">
        <f t="shared" si="88"/>
        <v>2025</v>
      </c>
      <c r="T1866" s="3">
        <f t="shared" si="87"/>
        <v>12</v>
      </c>
      <c r="U1866" t="str">
        <f t="shared" si="89"/>
        <v>December</v>
      </c>
    </row>
    <row r="1867" spans="1:21" x14ac:dyDescent="0.3">
      <c r="A1867" t="s">
        <v>3307</v>
      </c>
      <c r="B1867" s="11">
        <v>46006</v>
      </c>
      <c r="C1867" t="s">
        <v>601</v>
      </c>
      <c r="D1867" s="1" t="s">
        <v>122</v>
      </c>
      <c r="E1867" s="1" t="s">
        <v>40</v>
      </c>
      <c r="F1867" s="1" t="s">
        <v>41</v>
      </c>
      <c r="G1867" s="1" t="s">
        <v>343</v>
      </c>
      <c r="H1867" s="1" t="s">
        <v>33</v>
      </c>
      <c r="I1867" s="1" t="s">
        <v>34</v>
      </c>
      <c r="J1867" s="3">
        <v>1</v>
      </c>
      <c r="K1867" s="2">
        <v>39.74</v>
      </c>
      <c r="L1867" s="2">
        <v>0.2</v>
      </c>
      <c r="M1867" s="2">
        <v>31.79</v>
      </c>
      <c r="N1867" s="2">
        <v>4.87</v>
      </c>
      <c r="O1867" s="1" t="s">
        <v>109</v>
      </c>
      <c r="P1867" s="1" t="s">
        <v>27</v>
      </c>
      <c r="Q1867" s="1" t="s">
        <v>81</v>
      </c>
      <c r="R1867" s="3">
        <v>3</v>
      </c>
      <c r="S1867" s="3">
        <f t="shared" si="88"/>
        <v>2025</v>
      </c>
      <c r="T1867" s="3">
        <f t="shared" si="87"/>
        <v>12</v>
      </c>
      <c r="U1867" t="str">
        <f t="shared" si="89"/>
        <v>December</v>
      </c>
    </row>
    <row r="1868" spans="1:21" x14ac:dyDescent="0.3">
      <c r="A1868" t="s">
        <v>3308</v>
      </c>
      <c r="B1868" s="11">
        <v>45674</v>
      </c>
      <c r="C1868" t="s">
        <v>3309</v>
      </c>
      <c r="D1868" s="1" t="s">
        <v>105</v>
      </c>
      <c r="E1868" s="1" t="s">
        <v>100</v>
      </c>
      <c r="F1868" s="1" t="s">
        <v>57</v>
      </c>
      <c r="G1868" s="1" t="s">
        <v>130</v>
      </c>
      <c r="H1868" s="1" t="s">
        <v>51</v>
      </c>
      <c r="I1868" s="1" t="s">
        <v>34</v>
      </c>
      <c r="J1868" s="3">
        <v>1</v>
      </c>
      <c r="K1868" s="2">
        <v>146.68</v>
      </c>
      <c r="L1868" s="2">
        <v>0.05</v>
      </c>
      <c r="M1868" s="2">
        <v>139.35</v>
      </c>
      <c r="N1868" s="2">
        <v>21.8</v>
      </c>
      <c r="O1868" s="1" t="s">
        <v>44</v>
      </c>
      <c r="P1868" s="1" t="s">
        <v>52</v>
      </c>
      <c r="Q1868" s="1" t="s">
        <v>28</v>
      </c>
      <c r="R1868" s="3">
        <v>5</v>
      </c>
      <c r="S1868" s="3">
        <f t="shared" si="88"/>
        <v>2025</v>
      </c>
      <c r="T1868" s="3">
        <f t="shared" si="87"/>
        <v>1</v>
      </c>
      <c r="U1868" t="str">
        <f t="shared" si="89"/>
        <v>January</v>
      </c>
    </row>
    <row r="1869" spans="1:21" x14ac:dyDescent="0.3">
      <c r="A1869" t="s">
        <v>3310</v>
      </c>
      <c r="B1869" s="11">
        <v>45722</v>
      </c>
      <c r="C1869" t="s">
        <v>3311</v>
      </c>
      <c r="D1869" s="1" t="s">
        <v>178</v>
      </c>
      <c r="E1869" s="1" t="s">
        <v>40</v>
      </c>
      <c r="F1869" s="1" t="s">
        <v>41</v>
      </c>
      <c r="G1869" s="1" t="s">
        <v>192</v>
      </c>
      <c r="H1869" s="1" t="s">
        <v>59</v>
      </c>
      <c r="I1869" s="1" t="s">
        <v>60</v>
      </c>
      <c r="J1869" s="3">
        <v>1</v>
      </c>
      <c r="K1869" s="2">
        <v>44.83</v>
      </c>
      <c r="L1869" s="2">
        <v>0</v>
      </c>
      <c r="M1869" s="2">
        <v>44.83</v>
      </c>
      <c r="N1869" s="2">
        <v>11.79</v>
      </c>
      <c r="O1869" s="1" t="s">
        <v>35</v>
      </c>
      <c r="P1869" s="1" t="s">
        <v>52</v>
      </c>
      <c r="Q1869" s="1" t="s">
        <v>28</v>
      </c>
      <c r="R1869" s="3">
        <v>5</v>
      </c>
      <c r="S1869" s="3">
        <f t="shared" si="88"/>
        <v>2025</v>
      </c>
      <c r="T1869" s="3">
        <f t="shared" si="87"/>
        <v>3</v>
      </c>
      <c r="U1869" t="str">
        <f t="shared" si="89"/>
        <v>March</v>
      </c>
    </row>
    <row r="1870" spans="1:21" x14ac:dyDescent="0.3">
      <c r="A1870" t="s">
        <v>3312</v>
      </c>
      <c r="B1870" s="11">
        <v>45709</v>
      </c>
      <c r="C1870" t="s">
        <v>1073</v>
      </c>
      <c r="D1870" s="1" t="s">
        <v>142</v>
      </c>
      <c r="E1870" s="1" t="s">
        <v>48</v>
      </c>
      <c r="F1870" s="1" t="s">
        <v>49</v>
      </c>
      <c r="G1870" s="1" t="s">
        <v>134</v>
      </c>
      <c r="H1870" s="1" t="s">
        <v>96</v>
      </c>
      <c r="I1870" s="1" t="s">
        <v>97</v>
      </c>
      <c r="J1870" s="3">
        <v>2</v>
      </c>
      <c r="K1870" s="2">
        <v>78.78</v>
      </c>
      <c r="L1870" s="2">
        <v>0.1</v>
      </c>
      <c r="M1870" s="2">
        <v>141.80000000000001</v>
      </c>
      <c r="N1870" s="2">
        <v>37.49</v>
      </c>
      <c r="O1870" s="1" t="s">
        <v>109</v>
      </c>
      <c r="P1870" s="1" t="s">
        <v>27</v>
      </c>
      <c r="Q1870" s="1" t="s">
        <v>28</v>
      </c>
      <c r="R1870" s="3">
        <v>4</v>
      </c>
      <c r="S1870" s="3">
        <f t="shared" si="88"/>
        <v>2025</v>
      </c>
      <c r="T1870" s="3">
        <f t="shared" si="87"/>
        <v>2</v>
      </c>
      <c r="U1870" t="str">
        <f t="shared" si="89"/>
        <v>February</v>
      </c>
    </row>
    <row r="1871" spans="1:21" x14ac:dyDescent="0.3">
      <c r="A1871" t="s">
        <v>3313</v>
      </c>
      <c r="B1871" s="11">
        <v>45941</v>
      </c>
      <c r="C1871" t="s">
        <v>3314</v>
      </c>
      <c r="D1871" s="1" t="s">
        <v>142</v>
      </c>
      <c r="E1871" s="1" t="s">
        <v>40</v>
      </c>
      <c r="F1871" s="1" t="s">
        <v>41</v>
      </c>
      <c r="G1871" s="1" t="s">
        <v>270</v>
      </c>
      <c r="H1871" s="1" t="s">
        <v>78</v>
      </c>
      <c r="I1871" s="1" t="s">
        <v>79</v>
      </c>
      <c r="J1871" s="3">
        <v>1</v>
      </c>
      <c r="K1871" s="2">
        <v>18.84</v>
      </c>
      <c r="L1871" s="2">
        <v>0</v>
      </c>
      <c r="M1871" s="2">
        <v>18.84</v>
      </c>
      <c r="N1871" s="2">
        <v>8.48</v>
      </c>
      <c r="O1871" s="1" t="s">
        <v>109</v>
      </c>
      <c r="P1871" s="1" t="s">
        <v>136</v>
      </c>
      <c r="Q1871" s="1" t="s">
        <v>81</v>
      </c>
      <c r="R1871" s="3">
        <v>5</v>
      </c>
      <c r="S1871" s="3">
        <f t="shared" si="88"/>
        <v>2025</v>
      </c>
      <c r="T1871" s="3">
        <f t="shared" si="87"/>
        <v>10</v>
      </c>
      <c r="U1871" t="str">
        <f t="shared" si="89"/>
        <v>October</v>
      </c>
    </row>
    <row r="1872" spans="1:21" x14ac:dyDescent="0.3">
      <c r="A1872" t="s">
        <v>3315</v>
      </c>
      <c r="B1872" s="11">
        <v>45973</v>
      </c>
      <c r="C1872" t="s">
        <v>3316</v>
      </c>
      <c r="D1872" s="1" t="s">
        <v>315</v>
      </c>
      <c r="E1872" s="1" t="s">
        <v>64</v>
      </c>
      <c r="F1872" s="1" t="s">
        <v>65</v>
      </c>
      <c r="G1872" s="1" t="s">
        <v>112</v>
      </c>
      <c r="H1872" s="1" t="s">
        <v>33</v>
      </c>
      <c r="I1872" s="1" t="s">
        <v>34</v>
      </c>
      <c r="J1872" s="3">
        <v>2</v>
      </c>
      <c r="K1872" s="2">
        <v>41.17</v>
      </c>
      <c r="L1872" s="2">
        <v>0</v>
      </c>
      <c r="M1872" s="2">
        <v>82.34</v>
      </c>
      <c r="N1872" s="2">
        <v>12.38</v>
      </c>
      <c r="O1872" s="1" t="s">
        <v>44</v>
      </c>
      <c r="P1872" s="1" t="s">
        <v>27</v>
      </c>
      <c r="Q1872" s="1" t="s">
        <v>36</v>
      </c>
      <c r="R1872" s="3">
        <v>5</v>
      </c>
      <c r="S1872" s="3">
        <f t="shared" si="88"/>
        <v>2025</v>
      </c>
      <c r="T1872" s="3">
        <f t="shared" si="87"/>
        <v>11</v>
      </c>
      <c r="U1872" t="str">
        <f t="shared" si="89"/>
        <v>November</v>
      </c>
    </row>
    <row r="1873" spans="1:21" x14ac:dyDescent="0.3">
      <c r="A1873" t="s">
        <v>3317</v>
      </c>
      <c r="B1873" s="11">
        <v>45741</v>
      </c>
      <c r="C1873" t="s">
        <v>1562</v>
      </c>
      <c r="D1873" s="1" t="s">
        <v>189</v>
      </c>
      <c r="E1873" s="1" t="s">
        <v>123</v>
      </c>
      <c r="F1873" s="1" t="s">
        <v>57</v>
      </c>
      <c r="G1873" s="1" t="s">
        <v>337</v>
      </c>
      <c r="H1873" s="1" t="s">
        <v>102</v>
      </c>
      <c r="I1873" s="1" t="s">
        <v>34</v>
      </c>
      <c r="J1873" s="3">
        <v>4</v>
      </c>
      <c r="K1873" s="2">
        <v>46.22</v>
      </c>
      <c r="L1873" s="2">
        <v>0</v>
      </c>
      <c r="M1873" s="2">
        <v>184.86</v>
      </c>
      <c r="N1873" s="2">
        <v>34.86</v>
      </c>
      <c r="O1873" s="1" t="s">
        <v>109</v>
      </c>
      <c r="P1873" s="1" t="s">
        <v>27</v>
      </c>
      <c r="Q1873" s="1" t="s">
        <v>28</v>
      </c>
      <c r="R1873" s="3">
        <v>3</v>
      </c>
      <c r="S1873" s="3">
        <f t="shared" si="88"/>
        <v>2025</v>
      </c>
      <c r="T1873" s="3">
        <f t="shared" si="87"/>
        <v>3</v>
      </c>
      <c r="U1873" t="str">
        <f t="shared" si="89"/>
        <v>March</v>
      </c>
    </row>
    <row r="1874" spans="1:21" x14ac:dyDescent="0.3">
      <c r="A1874" t="s">
        <v>3318</v>
      </c>
      <c r="B1874" s="11">
        <v>45855</v>
      </c>
      <c r="C1874" t="s">
        <v>3319</v>
      </c>
      <c r="D1874" s="1" t="s">
        <v>175</v>
      </c>
      <c r="E1874" s="1" t="s">
        <v>64</v>
      </c>
      <c r="F1874" s="1" t="s">
        <v>65</v>
      </c>
      <c r="G1874" s="1" t="s">
        <v>77</v>
      </c>
      <c r="H1874" s="1" t="s">
        <v>78</v>
      </c>
      <c r="I1874" s="1" t="s">
        <v>79</v>
      </c>
      <c r="J1874" s="3">
        <v>1</v>
      </c>
      <c r="K1874" s="2">
        <v>19.63</v>
      </c>
      <c r="L1874" s="2">
        <v>0</v>
      </c>
      <c r="M1874" s="2">
        <v>19.63</v>
      </c>
      <c r="N1874" s="2">
        <v>7.08</v>
      </c>
      <c r="O1874" s="1" t="s">
        <v>224</v>
      </c>
      <c r="P1874" s="1" t="s">
        <v>27</v>
      </c>
      <c r="Q1874" s="1" t="s">
        <v>28</v>
      </c>
      <c r="R1874" s="3">
        <v>3</v>
      </c>
      <c r="S1874" s="3">
        <f t="shared" si="88"/>
        <v>2025</v>
      </c>
      <c r="T1874" s="3">
        <f t="shared" si="87"/>
        <v>7</v>
      </c>
      <c r="U1874" t="str">
        <f t="shared" si="89"/>
        <v>July</v>
      </c>
    </row>
    <row r="1875" spans="1:21" x14ac:dyDescent="0.3">
      <c r="A1875" t="s">
        <v>3320</v>
      </c>
      <c r="B1875" s="11">
        <v>45980</v>
      </c>
      <c r="C1875" t="s">
        <v>1228</v>
      </c>
      <c r="D1875" s="1" t="s">
        <v>149</v>
      </c>
      <c r="E1875" s="1" t="s">
        <v>64</v>
      </c>
      <c r="F1875" s="1" t="s">
        <v>65</v>
      </c>
      <c r="G1875" s="1" t="s">
        <v>158</v>
      </c>
      <c r="H1875" s="1" t="s">
        <v>96</v>
      </c>
      <c r="I1875" s="1" t="s">
        <v>97</v>
      </c>
      <c r="J1875" s="3">
        <v>2</v>
      </c>
      <c r="K1875" s="2">
        <v>82.77</v>
      </c>
      <c r="L1875" s="2">
        <v>0.15</v>
      </c>
      <c r="M1875" s="2">
        <v>140.69999999999999</v>
      </c>
      <c r="N1875" s="2">
        <v>30.58</v>
      </c>
      <c r="O1875" s="1" t="s">
        <v>224</v>
      </c>
      <c r="P1875" s="1" t="s">
        <v>27</v>
      </c>
      <c r="Q1875" s="1" t="s">
        <v>36</v>
      </c>
      <c r="R1875" s="3">
        <v>5</v>
      </c>
      <c r="S1875" s="3">
        <f t="shared" si="88"/>
        <v>2025</v>
      </c>
      <c r="T1875" s="3">
        <f t="shared" si="87"/>
        <v>11</v>
      </c>
      <c r="U1875" t="str">
        <f t="shared" si="89"/>
        <v>November</v>
      </c>
    </row>
    <row r="1876" spans="1:21" x14ac:dyDescent="0.3">
      <c r="A1876" t="s">
        <v>3321</v>
      </c>
      <c r="B1876" s="11">
        <v>45944</v>
      </c>
      <c r="C1876" t="s">
        <v>3322</v>
      </c>
      <c r="D1876" s="1" t="s">
        <v>244</v>
      </c>
      <c r="E1876" s="1" t="s">
        <v>56</v>
      </c>
      <c r="F1876" s="1" t="s">
        <v>57</v>
      </c>
      <c r="G1876" s="1" t="s">
        <v>10547</v>
      </c>
      <c r="H1876" s="1" t="s">
        <v>51</v>
      </c>
      <c r="I1876" s="1" t="s">
        <v>34</v>
      </c>
      <c r="J1876" s="3">
        <v>1</v>
      </c>
      <c r="K1876" s="2">
        <v>130.80000000000001</v>
      </c>
      <c r="L1876" s="2">
        <v>0</v>
      </c>
      <c r="M1876" s="2">
        <v>130.80000000000001</v>
      </c>
      <c r="N1876" s="2">
        <v>33.4</v>
      </c>
      <c r="O1876" s="1" t="s">
        <v>26</v>
      </c>
      <c r="P1876" s="1" t="s">
        <v>136</v>
      </c>
      <c r="Q1876" s="1" t="s">
        <v>28</v>
      </c>
      <c r="R1876" s="3">
        <v>4</v>
      </c>
      <c r="S1876" s="3">
        <f t="shared" si="88"/>
        <v>2025</v>
      </c>
      <c r="T1876" s="3">
        <f t="shared" si="87"/>
        <v>10</v>
      </c>
      <c r="U1876" t="str">
        <f t="shared" si="89"/>
        <v>October</v>
      </c>
    </row>
    <row r="1877" spans="1:21" x14ac:dyDescent="0.3">
      <c r="A1877" t="s">
        <v>3323</v>
      </c>
      <c r="B1877" s="11">
        <v>45870</v>
      </c>
      <c r="C1877" t="s">
        <v>3016</v>
      </c>
      <c r="D1877" s="1" t="s">
        <v>142</v>
      </c>
      <c r="E1877" s="1" t="s">
        <v>40</v>
      </c>
      <c r="F1877" s="1" t="s">
        <v>41</v>
      </c>
      <c r="G1877" s="1" t="s">
        <v>192</v>
      </c>
      <c r="H1877" s="1" t="s">
        <v>167</v>
      </c>
      <c r="I1877" s="1" t="s">
        <v>67</v>
      </c>
      <c r="J1877" s="3">
        <v>2</v>
      </c>
      <c r="K1877" s="2">
        <v>67.959999999999994</v>
      </c>
      <c r="L1877" s="2">
        <v>0.05</v>
      </c>
      <c r="M1877" s="2">
        <v>129.13</v>
      </c>
      <c r="N1877" s="2">
        <v>38.299999999999997</v>
      </c>
      <c r="O1877" s="1" t="s">
        <v>80</v>
      </c>
      <c r="P1877" s="1" t="s">
        <v>27</v>
      </c>
      <c r="Q1877" s="1" t="s">
        <v>28</v>
      </c>
      <c r="R1877" s="3">
        <v>4</v>
      </c>
      <c r="S1877" s="3">
        <f t="shared" si="88"/>
        <v>2025</v>
      </c>
      <c r="T1877" s="3">
        <f t="shared" si="87"/>
        <v>8</v>
      </c>
      <c r="U1877" t="str">
        <f t="shared" si="89"/>
        <v>August</v>
      </c>
    </row>
    <row r="1878" spans="1:21" x14ac:dyDescent="0.3">
      <c r="A1878" t="s">
        <v>3324</v>
      </c>
      <c r="B1878" s="11">
        <v>45888</v>
      </c>
      <c r="C1878" t="s">
        <v>1141</v>
      </c>
      <c r="D1878" s="1" t="s">
        <v>175</v>
      </c>
      <c r="E1878" s="1" t="s">
        <v>40</v>
      </c>
      <c r="F1878" s="1" t="s">
        <v>41</v>
      </c>
      <c r="G1878" s="1" t="s">
        <v>42</v>
      </c>
      <c r="H1878" s="1" t="s">
        <v>102</v>
      </c>
      <c r="I1878" s="1" t="s">
        <v>34</v>
      </c>
      <c r="J1878" s="3">
        <v>1</v>
      </c>
      <c r="K1878" s="2">
        <v>46.96</v>
      </c>
      <c r="L1878" s="2">
        <v>0.15</v>
      </c>
      <c r="M1878" s="2">
        <v>39.92</v>
      </c>
      <c r="N1878" s="2">
        <v>8.4</v>
      </c>
      <c r="O1878" s="1" t="s">
        <v>44</v>
      </c>
      <c r="P1878" s="1" t="s">
        <v>27</v>
      </c>
      <c r="Q1878" s="1" t="s">
        <v>81</v>
      </c>
      <c r="R1878" s="3">
        <v>4</v>
      </c>
      <c r="S1878" s="3">
        <f t="shared" si="88"/>
        <v>2025</v>
      </c>
      <c r="T1878" s="3">
        <f t="shared" si="87"/>
        <v>8</v>
      </c>
      <c r="U1878" t="str">
        <f t="shared" si="89"/>
        <v>August</v>
      </c>
    </row>
    <row r="1879" spans="1:21" x14ac:dyDescent="0.3">
      <c r="A1879" t="s">
        <v>3325</v>
      </c>
      <c r="B1879" s="11">
        <v>45856</v>
      </c>
      <c r="C1879" t="s">
        <v>1550</v>
      </c>
      <c r="D1879" s="1" t="s">
        <v>76</v>
      </c>
      <c r="E1879" s="1" t="s">
        <v>64</v>
      </c>
      <c r="F1879" s="1" t="s">
        <v>65</v>
      </c>
      <c r="G1879" s="1" t="s">
        <v>213</v>
      </c>
      <c r="H1879" s="1" t="s">
        <v>125</v>
      </c>
      <c r="I1879" s="1" t="s">
        <v>34</v>
      </c>
      <c r="J1879" s="3">
        <v>1</v>
      </c>
      <c r="K1879" s="2">
        <v>160.61000000000001</v>
      </c>
      <c r="L1879" s="2">
        <v>0.05</v>
      </c>
      <c r="M1879" s="2">
        <v>152.58000000000001</v>
      </c>
      <c r="N1879" s="2">
        <v>26.12</v>
      </c>
      <c r="O1879" s="1" t="s">
        <v>80</v>
      </c>
      <c r="P1879" s="1" t="s">
        <v>27</v>
      </c>
      <c r="Q1879" s="1" t="s">
        <v>81</v>
      </c>
      <c r="R1879" s="3">
        <v>5</v>
      </c>
      <c r="S1879" s="3">
        <f t="shared" si="88"/>
        <v>2025</v>
      </c>
      <c r="T1879" s="3">
        <f t="shared" si="87"/>
        <v>7</v>
      </c>
      <c r="U1879" t="str">
        <f t="shared" si="89"/>
        <v>July</v>
      </c>
    </row>
    <row r="1880" spans="1:21" x14ac:dyDescent="0.3">
      <c r="A1880" t="s">
        <v>3326</v>
      </c>
      <c r="B1880" s="11">
        <v>45774</v>
      </c>
      <c r="C1880" t="s">
        <v>943</v>
      </c>
      <c r="D1880" s="1" t="s">
        <v>157</v>
      </c>
      <c r="E1880" s="1" t="s">
        <v>21</v>
      </c>
      <c r="F1880" s="1" t="s">
        <v>22</v>
      </c>
      <c r="G1880" s="1" t="s">
        <v>227</v>
      </c>
      <c r="H1880" s="1" t="s">
        <v>33</v>
      </c>
      <c r="I1880" s="1" t="s">
        <v>34</v>
      </c>
      <c r="J1880" s="3">
        <v>1</v>
      </c>
      <c r="K1880" s="2">
        <v>39.72</v>
      </c>
      <c r="L1880" s="2">
        <v>0</v>
      </c>
      <c r="M1880" s="2">
        <v>39.72</v>
      </c>
      <c r="N1880" s="2">
        <v>5.38</v>
      </c>
      <c r="O1880" s="1" t="s">
        <v>44</v>
      </c>
      <c r="P1880" s="1" t="s">
        <v>52</v>
      </c>
      <c r="Q1880" s="1" t="s">
        <v>28</v>
      </c>
      <c r="R1880" s="3">
        <v>5</v>
      </c>
      <c r="S1880" s="3">
        <f t="shared" si="88"/>
        <v>2025</v>
      </c>
      <c r="T1880" s="3">
        <f t="shared" si="87"/>
        <v>4</v>
      </c>
      <c r="U1880" t="str">
        <f t="shared" si="89"/>
        <v>April</v>
      </c>
    </row>
    <row r="1881" spans="1:21" x14ac:dyDescent="0.3">
      <c r="A1881" t="s">
        <v>3327</v>
      </c>
      <c r="B1881" s="11">
        <v>45878</v>
      </c>
      <c r="C1881" t="s">
        <v>3271</v>
      </c>
      <c r="D1881" s="1" t="s">
        <v>20</v>
      </c>
      <c r="E1881" s="1" t="s">
        <v>56</v>
      </c>
      <c r="F1881" s="1" t="s">
        <v>57</v>
      </c>
      <c r="G1881" s="1" t="s">
        <v>255</v>
      </c>
      <c r="H1881" s="1" t="s">
        <v>51</v>
      </c>
      <c r="I1881" s="1" t="s">
        <v>34</v>
      </c>
      <c r="J1881" s="3">
        <v>1</v>
      </c>
      <c r="K1881" s="2">
        <v>147.05000000000001</v>
      </c>
      <c r="L1881" s="2">
        <v>0.2</v>
      </c>
      <c r="M1881" s="2">
        <v>117.64</v>
      </c>
      <c r="N1881" s="2">
        <v>22.77</v>
      </c>
      <c r="O1881" s="1" t="s">
        <v>44</v>
      </c>
      <c r="P1881" s="1" t="s">
        <v>136</v>
      </c>
      <c r="Q1881" s="1" t="s">
        <v>28</v>
      </c>
      <c r="R1881" s="3">
        <v>5</v>
      </c>
      <c r="S1881" s="3">
        <f t="shared" si="88"/>
        <v>2025</v>
      </c>
      <c r="T1881" s="3">
        <f t="shared" si="87"/>
        <v>8</v>
      </c>
      <c r="U1881" t="str">
        <f t="shared" si="89"/>
        <v>August</v>
      </c>
    </row>
    <row r="1882" spans="1:21" x14ac:dyDescent="0.3">
      <c r="A1882" t="s">
        <v>3328</v>
      </c>
      <c r="B1882" s="11">
        <v>45927</v>
      </c>
      <c r="C1882" t="s">
        <v>1980</v>
      </c>
      <c r="D1882" s="1" t="s">
        <v>76</v>
      </c>
      <c r="E1882" s="1" t="s">
        <v>100</v>
      </c>
      <c r="F1882" s="1" t="s">
        <v>57</v>
      </c>
      <c r="G1882" s="1" t="s">
        <v>101</v>
      </c>
      <c r="H1882" s="1" t="s">
        <v>43</v>
      </c>
      <c r="I1882" s="1" t="s">
        <v>34</v>
      </c>
      <c r="J1882" s="3">
        <v>1</v>
      </c>
      <c r="K1882" s="2">
        <v>82.97</v>
      </c>
      <c r="L1882" s="2">
        <v>0.05</v>
      </c>
      <c r="M1882" s="2">
        <v>78.819999999999993</v>
      </c>
      <c r="N1882" s="2">
        <v>20.91</v>
      </c>
      <c r="O1882" s="1" t="s">
        <v>80</v>
      </c>
      <c r="P1882" s="1" t="s">
        <v>136</v>
      </c>
      <c r="Q1882" s="1" t="s">
        <v>28</v>
      </c>
      <c r="R1882" s="3">
        <v>5</v>
      </c>
      <c r="S1882" s="3">
        <f t="shared" si="88"/>
        <v>2025</v>
      </c>
      <c r="T1882" s="3">
        <f t="shared" si="87"/>
        <v>9</v>
      </c>
      <c r="U1882" t="str">
        <f t="shared" si="89"/>
        <v>September</v>
      </c>
    </row>
    <row r="1883" spans="1:21" x14ac:dyDescent="0.3">
      <c r="A1883" t="s">
        <v>3329</v>
      </c>
      <c r="B1883" s="11">
        <v>45989</v>
      </c>
      <c r="C1883" t="s">
        <v>941</v>
      </c>
      <c r="D1883" s="1" t="s">
        <v>70</v>
      </c>
      <c r="E1883" s="1" t="s">
        <v>56</v>
      </c>
      <c r="F1883" s="1" t="s">
        <v>57</v>
      </c>
      <c r="G1883" s="1" t="s">
        <v>255</v>
      </c>
      <c r="H1883" s="1" t="s">
        <v>182</v>
      </c>
      <c r="I1883" s="1" t="s">
        <v>34</v>
      </c>
      <c r="J1883" s="3">
        <v>1</v>
      </c>
      <c r="K1883" s="2">
        <v>67.37</v>
      </c>
      <c r="L1883" s="2">
        <v>0</v>
      </c>
      <c r="M1883" s="2">
        <v>67.37</v>
      </c>
      <c r="N1883" s="2">
        <v>12.96</v>
      </c>
      <c r="O1883" s="1" t="s">
        <v>35</v>
      </c>
      <c r="P1883" s="1" t="s">
        <v>27</v>
      </c>
      <c r="Q1883" s="1" t="s">
        <v>81</v>
      </c>
      <c r="R1883" s="3">
        <v>4</v>
      </c>
      <c r="S1883" s="3">
        <f t="shared" si="88"/>
        <v>2025</v>
      </c>
      <c r="T1883" s="3">
        <f t="shared" si="87"/>
        <v>11</v>
      </c>
      <c r="U1883" t="str">
        <f t="shared" si="89"/>
        <v>November</v>
      </c>
    </row>
    <row r="1884" spans="1:21" x14ac:dyDescent="0.3">
      <c r="A1884" t="s">
        <v>3330</v>
      </c>
      <c r="B1884" s="11">
        <v>45906</v>
      </c>
      <c r="C1884" t="s">
        <v>3331</v>
      </c>
      <c r="D1884" s="1" t="s">
        <v>105</v>
      </c>
      <c r="E1884" s="1" t="s">
        <v>64</v>
      </c>
      <c r="F1884" s="1" t="s">
        <v>65</v>
      </c>
      <c r="G1884" s="1" t="s">
        <v>195</v>
      </c>
      <c r="H1884" s="1" t="s">
        <v>102</v>
      </c>
      <c r="I1884" s="1" t="s">
        <v>34</v>
      </c>
      <c r="J1884" s="3">
        <v>1</v>
      </c>
      <c r="K1884" s="2">
        <v>48.65</v>
      </c>
      <c r="L1884" s="2">
        <v>0</v>
      </c>
      <c r="M1884" s="2">
        <v>48.65</v>
      </c>
      <c r="N1884" s="2">
        <v>14.91</v>
      </c>
      <c r="O1884" s="1" t="s">
        <v>44</v>
      </c>
      <c r="P1884" s="1" t="s">
        <v>52</v>
      </c>
      <c r="Q1884" s="1" t="s">
        <v>36</v>
      </c>
      <c r="R1884" s="3">
        <v>3</v>
      </c>
      <c r="S1884" s="3">
        <f t="shared" si="88"/>
        <v>2025</v>
      </c>
      <c r="T1884" s="3">
        <f t="shared" si="87"/>
        <v>9</v>
      </c>
      <c r="U1884" t="str">
        <f t="shared" si="89"/>
        <v>September</v>
      </c>
    </row>
    <row r="1885" spans="1:21" x14ac:dyDescent="0.3">
      <c r="A1885" t="s">
        <v>3332</v>
      </c>
      <c r="B1885" s="11">
        <v>45955</v>
      </c>
      <c r="C1885" t="s">
        <v>3333</v>
      </c>
      <c r="D1885" s="1" t="s">
        <v>39</v>
      </c>
      <c r="E1885" s="1" t="s">
        <v>48</v>
      </c>
      <c r="F1885" s="1" t="s">
        <v>49</v>
      </c>
      <c r="G1885" s="1" t="s">
        <v>50</v>
      </c>
      <c r="H1885" s="1" t="s">
        <v>125</v>
      </c>
      <c r="I1885" s="1" t="s">
        <v>34</v>
      </c>
      <c r="J1885" s="3">
        <v>1</v>
      </c>
      <c r="K1885" s="2">
        <v>153.11000000000001</v>
      </c>
      <c r="L1885" s="2">
        <v>0.1</v>
      </c>
      <c r="M1885" s="2">
        <v>153.11000000000001</v>
      </c>
      <c r="N1885" s="2">
        <v>33.659999999999997</v>
      </c>
      <c r="O1885" s="1" t="s">
        <v>44</v>
      </c>
      <c r="P1885" s="1" t="s">
        <v>136</v>
      </c>
      <c r="Q1885" s="1" t="s">
        <v>36</v>
      </c>
      <c r="R1885" s="3">
        <v>4</v>
      </c>
      <c r="S1885" s="3">
        <f t="shared" si="88"/>
        <v>2025</v>
      </c>
      <c r="T1885" s="3">
        <f t="shared" si="87"/>
        <v>10</v>
      </c>
      <c r="U1885" t="str">
        <f t="shared" si="89"/>
        <v>October</v>
      </c>
    </row>
    <row r="1886" spans="1:21" x14ac:dyDescent="0.3">
      <c r="A1886" t="s">
        <v>3334</v>
      </c>
      <c r="B1886" s="11">
        <v>45720</v>
      </c>
      <c r="C1886" t="s">
        <v>243</v>
      </c>
      <c r="D1886" s="1" t="s">
        <v>63</v>
      </c>
      <c r="E1886" s="1" t="s">
        <v>40</v>
      </c>
      <c r="F1886" s="1" t="s">
        <v>41</v>
      </c>
      <c r="G1886" s="1" t="s">
        <v>343</v>
      </c>
      <c r="H1886" s="1" t="s">
        <v>159</v>
      </c>
      <c r="I1886" s="1" t="s">
        <v>97</v>
      </c>
      <c r="J1886" s="3">
        <v>4</v>
      </c>
      <c r="K1886" s="2">
        <v>30.07</v>
      </c>
      <c r="L1886" s="2">
        <v>0</v>
      </c>
      <c r="M1886" s="2">
        <v>120.27</v>
      </c>
      <c r="N1886" s="2">
        <v>34.840000000000003</v>
      </c>
      <c r="O1886" s="1" t="s">
        <v>224</v>
      </c>
      <c r="P1886" s="1" t="s">
        <v>136</v>
      </c>
      <c r="Q1886" s="1" t="s">
        <v>28</v>
      </c>
      <c r="R1886" s="3">
        <v>5</v>
      </c>
      <c r="S1886" s="3">
        <f t="shared" si="88"/>
        <v>2025</v>
      </c>
      <c r="T1886" s="3">
        <f t="shared" si="87"/>
        <v>3</v>
      </c>
      <c r="U1886" t="str">
        <f t="shared" si="89"/>
        <v>March</v>
      </c>
    </row>
    <row r="1887" spans="1:21" x14ac:dyDescent="0.3">
      <c r="A1887" t="s">
        <v>3335</v>
      </c>
      <c r="B1887" s="11">
        <v>45838</v>
      </c>
      <c r="C1887" t="s">
        <v>1624</v>
      </c>
      <c r="D1887" s="1" t="s">
        <v>166</v>
      </c>
      <c r="E1887" s="1" t="s">
        <v>106</v>
      </c>
      <c r="F1887" s="1" t="s">
        <v>65</v>
      </c>
      <c r="G1887" s="1" t="s">
        <v>437</v>
      </c>
      <c r="H1887" s="1" t="s">
        <v>146</v>
      </c>
      <c r="I1887" s="1" t="s">
        <v>67</v>
      </c>
      <c r="J1887" s="3">
        <v>1</v>
      </c>
      <c r="K1887" s="2">
        <v>82.51</v>
      </c>
      <c r="L1887" s="2">
        <v>0.2</v>
      </c>
      <c r="M1887" s="2">
        <v>66.010000000000005</v>
      </c>
      <c r="N1887" s="2">
        <v>13.79</v>
      </c>
      <c r="O1887" s="1" t="s">
        <v>80</v>
      </c>
      <c r="P1887" s="1" t="s">
        <v>136</v>
      </c>
      <c r="Q1887" s="1" t="s">
        <v>36</v>
      </c>
      <c r="R1887" s="3">
        <v>5</v>
      </c>
      <c r="S1887" s="3">
        <f t="shared" si="88"/>
        <v>2025</v>
      </c>
      <c r="T1887" s="3">
        <f t="shared" si="87"/>
        <v>6</v>
      </c>
      <c r="U1887" t="str">
        <f t="shared" si="89"/>
        <v>June</v>
      </c>
    </row>
    <row r="1888" spans="1:21" x14ac:dyDescent="0.3">
      <c r="A1888" t="s">
        <v>3336</v>
      </c>
      <c r="B1888" s="11">
        <v>45661</v>
      </c>
      <c r="C1888" t="s">
        <v>3337</v>
      </c>
      <c r="D1888" s="1" t="s">
        <v>149</v>
      </c>
      <c r="E1888" s="1" t="s">
        <v>48</v>
      </c>
      <c r="F1888" s="1" t="s">
        <v>49</v>
      </c>
      <c r="G1888" s="1" t="s">
        <v>134</v>
      </c>
      <c r="H1888" s="1" t="s">
        <v>96</v>
      </c>
      <c r="I1888" s="1" t="s">
        <v>97</v>
      </c>
      <c r="J1888" s="3">
        <v>1</v>
      </c>
      <c r="K1888" s="2">
        <v>74.42</v>
      </c>
      <c r="L1888" s="2">
        <v>0.05</v>
      </c>
      <c r="M1888" s="2">
        <v>70.7</v>
      </c>
      <c r="N1888" s="2">
        <v>15.36</v>
      </c>
      <c r="O1888" s="1" t="s">
        <v>26</v>
      </c>
      <c r="P1888" s="1" t="s">
        <v>52</v>
      </c>
      <c r="Q1888" s="1" t="s">
        <v>36</v>
      </c>
      <c r="R1888" s="3">
        <v>5</v>
      </c>
      <c r="S1888" s="3">
        <f t="shared" si="88"/>
        <v>2025</v>
      </c>
      <c r="T1888" s="3">
        <f t="shared" si="87"/>
        <v>1</v>
      </c>
      <c r="U1888" t="str">
        <f t="shared" si="89"/>
        <v>January</v>
      </c>
    </row>
    <row r="1889" spans="1:21" x14ac:dyDescent="0.3">
      <c r="A1889" t="s">
        <v>3338</v>
      </c>
      <c r="B1889" s="11">
        <v>45754</v>
      </c>
      <c r="C1889" t="s">
        <v>3339</v>
      </c>
      <c r="D1889" s="1" t="s">
        <v>122</v>
      </c>
      <c r="E1889" s="1" t="s">
        <v>94</v>
      </c>
      <c r="F1889" s="1" t="s">
        <v>95</v>
      </c>
      <c r="G1889" s="1" t="s">
        <v>94</v>
      </c>
      <c r="H1889" s="1" t="s">
        <v>167</v>
      </c>
      <c r="I1889" s="1" t="s">
        <v>67</v>
      </c>
      <c r="J1889" s="3">
        <v>1</v>
      </c>
      <c r="K1889" s="2">
        <v>65.989999999999995</v>
      </c>
      <c r="L1889" s="2">
        <v>0.1</v>
      </c>
      <c r="M1889" s="2">
        <v>59.4</v>
      </c>
      <c r="N1889" s="2">
        <v>14.81</v>
      </c>
      <c r="O1889" s="1" t="s">
        <v>224</v>
      </c>
      <c r="P1889" s="1" t="s">
        <v>52</v>
      </c>
      <c r="Q1889" s="1" t="s">
        <v>36</v>
      </c>
      <c r="R1889" s="3">
        <v>3</v>
      </c>
      <c r="S1889" s="3">
        <f t="shared" si="88"/>
        <v>2025</v>
      </c>
      <c r="T1889" s="3">
        <f t="shared" si="87"/>
        <v>4</v>
      </c>
      <c r="U1889" t="str">
        <f t="shared" si="89"/>
        <v>April</v>
      </c>
    </row>
    <row r="1890" spans="1:21" x14ac:dyDescent="0.3">
      <c r="A1890" t="s">
        <v>3340</v>
      </c>
      <c r="B1890" s="11">
        <v>45942</v>
      </c>
      <c r="C1890" t="s">
        <v>2627</v>
      </c>
      <c r="D1890" s="1" t="s">
        <v>244</v>
      </c>
      <c r="E1890" s="1" t="s">
        <v>40</v>
      </c>
      <c r="F1890" s="1" t="s">
        <v>41</v>
      </c>
      <c r="G1890" s="1" t="s">
        <v>343</v>
      </c>
      <c r="H1890" s="1" t="s">
        <v>182</v>
      </c>
      <c r="I1890" s="1" t="s">
        <v>34</v>
      </c>
      <c r="J1890" s="3">
        <v>1</v>
      </c>
      <c r="K1890" s="2">
        <v>66.06</v>
      </c>
      <c r="L1890" s="2">
        <v>0.25</v>
      </c>
      <c r="M1890" s="2">
        <v>49.54</v>
      </c>
      <c r="N1890" s="2">
        <v>9.65</v>
      </c>
      <c r="O1890" s="1" t="s">
        <v>109</v>
      </c>
      <c r="P1890" s="1" t="s">
        <v>27</v>
      </c>
      <c r="Q1890" s="1" t="s">
        <v>81</v>
      </c>
      <c r="R1890" s="3">
        <v>5</v>
      </c>
      <c r="S1890" s="3">
        <f t="shared" si="88"/>
        <v>2025</v>
      </c>
      <c r="T1890" s="3">
        <f t="shared" si="87"/>
        <v>10</v>
      </c>
      <c r="U1890" t="str">
        <f t="shared" si="89"/>
        <v>October</v>
      </c>
    </row>
    <row r="1891" spans="1:21" x14ac:dyDescent="0.3">
      <c r="A1891" t="s">
        <v>3341</v>
      </c>
      <c r="B1891" s="11">
        <v>46020</v>
      </c>
      <c r="C1891" t="s">
        <v>706</v>
      </c>
      <c r="D1891" s="1" t="s">
        <v>93</v>
      </c>
      <c r="E1891" s="1" t="s">
        <v>64</v>
      </c>
      <c r="F1891" s="1" t="s">
        <v>65</v>
      </c>
      <c r="G1891" s="1" t="s">
        <v>158</v>
      </c>
      <c r="H1891" s="1" t="s">
        <v>159</v>
      </c>
      <c r="I1891" s="1" t="s">
        <v>97</v>
      </c>
      <c r="J1891" s="3">
        <v>2</v>
      </c>
      <c r="K1891" s="2">
        <v>32.25</v>
      </c>
      <c r="L1891" s="2">
        <v>0.15</v>
      </c>
      <c r="M1891" s="2">
        <v>54.82</v>
      </c>
      <c r="N1891" s="2">
        <v>19.25</v>
      </c>
      <c r="O1891" s="1" t="s">
        <v>80</v>
      </c>
      <c r="P1891" s="1" t="s">
        <v>27</v>
      </c>
      <c r="Q1891" s="1" t="s">
        <v>28</v>
      </c>
      <c r="R1891" s="3">
        <v>2</v>
      </c>
      <c r="S1891" s="3">
        <f t="shared" si="88"/>
        <v>2025</v>
      </c>
      <c r="T1891" s="3">
        <f t="shared" si="87"/>
        <v>12</v>
      </c>
      <c r="U1891" t="str">
        <f t="shared" si="89"/>
        <v>December</v>
      </c>
    </row>
    <row r="1892" spans="1:21" x14ac:dyDescent="0.3">
      <c r="A1892" t="s">
        <v>3342</v>
      </c>
      <c r="B1892" s="11">
        <v>45696</v>
      </c>
      <c r="C1892" t="s">
        <v>3343</v>
      </c>
      <c r="D1892" s="1" t="s">
        <v>118</v>
      </c>
      <c r="E1892" s="1" t="s">
        <v>21</v>
      </c>
      <c r="F1892" s="1" t="s">
        <v>22</v>
      </c>
      <c r="G1892" s="1" t="s">
        <v>227</v>
      </c>
      <c r="H1892" s="1" t="s">
        <v>43</v>
      </c>
      <c r="I1892" s="1" t="s">
        <v>34</v>
      </c>
      <c r="J1892" s="3">
        <v>1</v>
      </c>
      <c r="K1892" s="2">
        <v>84.66</v>
      </c>
      <c r="L1892" s="2">
        <v>0.05</v>
      </c>
      <c r="M1892" s="2">
        <v>80.430000000000007</v>
      </c>
      <c r="N1892" s="2">
        <v>19.920000000000002</v>
      </c>
      <c r="O1892" s="1" t="s">
        <v>44</v>
      </c>
      <c r="P1892" s="1" t="s">
        <v>136</v>
      </c>
      <c r="Q1892" s="1" t="s">
        <v>28</v>
      </c>
      <c r="R1892" s="3">
        <v>5</v>
      </c>
      <c r="S1892" s="3">
        <f t="shared" si="88"/>
        <v>2025</v>
      </c>
      <c r="T1892" s="3">
        <f t="shared" si="87"/>
        <v>2</v>
      </c>
      <c r="U1892" t="str">
        <f t="shared" si="89"/>
        <v>February</v>
      </c>
    </row>
    <row r="1893" spans="1:21" x14ac:dyDescent="0.3">
      <c r="A1893" t="s">
        <v>3344</v>
      </c>
      <c r="B1893" s="11">
        <v>45814</v>
      </c>
      <c r="C1893" t="s">
        <v>3345</v>
      </c>
      <c r="D1893" s="1" t="s">
        <v>149</v>
      </c>
      <c r="E1893" s="1" t="s">
        <v>40</v>
      </c>
      <c r="F1893" s="1" t="s">
        <v>41</v>
      </c>
      <c r="G1893" s="1" t="s">
        <v>192</v>
      </c>
      <c r="H1893" s="1" t="s">
        <v>33</v>
      </c>
      <c r="I1893" s="1" t="s">
        <v>34</v>
      </c>
      <c r="J1893" s="3">
        <v>3</v>
      </c>
      <c r="K1893" s="2">
        <v>43.12</v>
      </c>
      <c r="L1893" s="2">
        <v>0</v>
      </c>
      <c r="M1893" s="2">
        <v>129.36000000000001</v>
      </c>
      <c r="N1893" s="2">
        <v>23.08</v>
      </c>
      <c r="O1893" s="1" t="s">
        <v>26</v>
      </c>
      <c r="P1893" s="1" t="s">
        <v>52</v>
      </c>
      <c r="Q1893" s="1" t="s">
        <v>81</v>
      </c>
      <c r="R1893" s="3">
        <v>3</v>
      </c>
      <c r="S1893" s="3">
        <f t="shared" si="88"/>
        <v>2025</v>
      </c>
      <c r="T1893" s="3">
        <f t="shared" si="87"/>
        <v>6</v>
      </c>
      <c r="U1893" t="str">
        <f t="shared" si="89"/>
        <v>June</v>
      </c>
    </row>
    <row r="1894" spans="1:21" x14ac:dyDescent="0.3">
      <c r="A1894" t="s">
        <v>3346</v>
      </c>
      <c r="B1894" s="11">
        <v>45968</v>
      </c>
      <c r="C1894" t="s">
        <v>3347</v>
      </c>
      <c r="D1894" s="1" t="s">
        <v>209</v>
      </c>
      <c r="E1894" s="1" t="s">
        <v>94</v>
      </c>
      <c r="F1894" s="1" t="s">
        <v>95</v>
      </c>
      <c r="G1894" s="1" t="s">
        <v>94</v>
      </c>
      <c r="H1894" s="1" t="s">
        <v>78</v>
      </c>
      <c r="I1894" s="1" t="s">
        <v>79</v>
      </c>
      <c r="J1894" s="3">
        <v>4</v>
      </c>
      <c r="K1894" s="2">
        <v>19.71</v>
      </c>
      <c r="L1894" s="2">
        <v>0.15</v>
      </c>
      <c r="M1894" s="2">
        <v>67</v>
      </c>
      <c r="N1894" s="2">
        <v>26.09</v>
      </c>
      <c r="O1894" s="1" t="s">
        <v>26</v>
      </c>
      <c r="P1894" s="1" t="s">
        <v>27</v>
      </c>
      <c r="Q1894" s="1" t="s">
        <v>81</v>
      </c>
      <c r="R1894" s="3">
        <v>5</v>
      </c>
      <c r="S1894" s="3">
        <f t="shared" si="88"/>
        <v>2025</v>
      </c>
      <c r="T1894" s="3">
        <f t="shared" si="87"/>
        <v>11</v>
      </c>
      <c r="U1894" t="str">
        <f t="shared" si="89"/>
        <v>November</v>
      </c>
    </row>
    <row r="1895" spans="1:21" x14ac:dyDescent="0.3">
      <c r="A1895" t="s">
        <v>3348</v>
      </c>
      <c r="B1895" s="11">
        <v>45737</v>
      </c>
      <c r="C1895" t="s">
        <v>641</v>
      </c>
      <c r="D1895" s="1" t="s">
        <v>31</v>
      </c>
      <c r="E1895" s="1" t="s">
        <v>21</v>
      </c>
      <c r="F1895" s="1" t="s">
        <v>22</v>
      </c>
      <c r="G1895" s="1" t="s">
        <v>320</v>
      </c>
      <c r="H1895" s="1" t="s">
        <v>146</v>
      </c>
      <c r="I1895" s="1" t="s">
        <v>67</v>
      </c>
      <c r="J1895" s="3">
        <v>1</v>
      </c>
      <c r="K1895" s="2">
        <v>81.489999999999995</v>
      </c>
      <c r="L1895" s="2">
        <v>0.15</v>
      </c>
      <c r="M1895" s="2">
        <v>69.27</v>
      </c>
      <c r="N1895" s="2">
        <v>17.559999999999999</v>
      </c>
      <c r="O1895" s="1" t="s">
        <v>224</v>
      </c>
      <c r="P1895" s="1" t="s">
        <v>27</v>
      </c>
      <c r="Q1895" s="1" t="s">
        <v>28</v>
      </c>
      <c r="R1895" s="3">
        <v>5</v>
      </c>
      <c r="S1895" s="3">
        <f t="shared" si="88"/>
        <v>2025</v>
      </c>
      <c r="T1895" s="3">
        <f t="shared" si="87"/>
        <v>3</v>
      </c>
      <c r="U1895" t="str">
        <f t="shared" si="89"/>
        <v>March</v>
      </c>
    </row>
    <row r="1896" spans="1:21" x14ac:dyDescent="0.3">
      <c r="A1896" t="s">
        <v>3349</v>
      </c>
      <c r="B1896" s="11">
        <v>45875</v>
      </c>
      <c r="C1896" t="s">
        <v>1499</v>
      </c>
      <c r="D1896" s="1" t="s">
        <v>31</v>
      </c>
      <c r="E1896" s="1" t="s">
        <v>21</v>
      </c>
      <c r="F1896" s="1" t="s">
        <v>22</v>
      </c>
      <c r="G1896" s="1" t="s">
        <v>320</v>
      </c>
      <c r="H1896" s="1" t="s">
        <v>102</v>
      </c>
      <c r="I1896" s="1" t="s">
        <v>34</v>
      </c>
      <c r="J1896" s="3">
        <v>1</v>
      </c>
      <c r="K1896" s="2">
        <v>50.7</v>
      </c>
      <c r="L1896" s="2">
        <v>0.15</v>
      </c>
      <c r="M1896" s="2">
        <v>43.1</v>
      </c>
      <c r="N1896" s="2">
        <v>8.76</v>
      </c>
      <c r="O1896" s="1" t="s">
        <v>80</v>
      </c>
      <c r="P1896" s="1" t="s">
        <v>27</v>
      </c>
      <c r="Q1896" s="1" t="s">
        <v>81</v>
      </c>
      <c r="R1896" s="3">
        <v>3</v>
      </c>
      <c r="S1896" s="3">
        <f t="shared" si="88"/>
        <v>2025</v>
      </c>
      <c r="T1896" s="3">
        <f t="shared" si="87"/>
        <v>8</v>
      </c>
      <c r="U1896" t="str">
        <f t="shared" si="89"/>
        <v>August</v>
      </c>
    </row>
    <row r="1897" spans="1:21" x14ac:dyDescent="0.3">
      <c r="A1897" t="s">
        <v>3350</v>
      </c>
      <c r="B1897" s="11">
        <v>45944</v>
      </c>
      <c r="C1897" t="s">
        <v>3351</v>
      </c>
      <c r="D1897" s="1" t="s">
        <v>175</v>
      </c>
      <c r="E1897" s="1" t="s">
        <v>40</v>
      </c>
      <c r="F1897" s="1" t="s">
        <v>41</v>
      </c>
      <c r="G1897" s="1" t="s">
        <v>343</v>
      </c>
      <c r="H1897" s="1" t="s">
        <v>167</v>
      </c>
      <c r="I1897" s="1" t="s">
        <v>67</v>
      </c>
      <c r="J1897" s="3">
        <v>3</v>
      </c>
      <c r="K1897" s="2">
        <v>65.61</v>
      </c>
      <c r="L1897" s="2">
        <v>0.2</v>
      </c>
      <c r="M1897" s="2">
        <v>157.46</v>
      </c>
      <c r="N1897" s="2">
        <v>42.41</v>
      </c>
      <c r="O1897" s="1" t="s">
        <v>26</v>
      </c>
      <c r="P1897" s="1" t="s">
        <v>27</v>
      </c>
      <c r="Q1897" s="1" t="s">
        <v>28</v>
      </c>
      <c r="R1897" s="3">
        <v>4</v>
      </c>
      <c r="S1897" s="3">
        <f t="shared" si="88"/>
        <v>2025</v>
      </c>
      <c r="T1897" s="3">
        <f t="shared" si="87"/>
        <v>10</v>
      </c>
      <c r="U1897" t="str">
        <f t="shared" si="89"/>
        <v>October</v>
      </c>
    </row>
    <row r="1898" spans="1:21" x14ac:dyDescent="0.3">
      <c r="A1898" t="s">
        <v>3352</v>
      </c>
      <c r="B1898" s="11">
        <v>45898</v>
      </c>
      <c r="C1898" t="s">
        <v>3353</v>
      </c>
      <c r="D1898" s="1" t="s">
        <v>84</v>
      </c>
      <c r="E1898" s="1" t="s">
        <v>21</v>
      </c>
      <c r="F1898" s="1" t="s">
        <v>22</v>
      </c>
      <c r="G1898" s="1" t="s">
        <v>23</v>
      </c>
      <c r="H1898" s="1" t="s">
        <v>85</v>
      </c>
      <c r="I1898" s="1" t="s">
        <v>86</v>
      </c>
      <c r="J1898" s="3">
        <v>1</v>
      </c>
      <c r="K1898" s="2">
        <v>135.91</v>
      </c>
      <c r="L1898" s="2">
        <v>0.2</v>
      </c>
      <c r="M1898" s="2">
        <v>108.73</v>
      </c>
      <c r="N1898" s="2">
        <v>28.2</v>
      </c>
      <c r="O1898" s="1" t="s">
        <v>44</v>
      </c>
      <c r="P1898" s="1" t="s">
        <v>136</v>
      </c>
      <c r="Q1898" s="1" t="s">
        <v>28</v>
      </c>
      <c r="R1898" s="3">
        <v>4</v>
      </c>
      <c r="S1898" s="3">
        <f t="shared" si="88"/>
        <v>2025</v>
      </c>
      <c r="T1898" s="3">
        <f t="shared" si="87"/>
        <v>8</v>
      </c>
      <c r="U1898" t="str">
        <f t="shared" si="89"/>
        <v>August</v>
      </c>
    </row>
    <row r="1899" spans="1:21" x14ac:dyDescent="0.3">
      <c r="A1899" t="s">
        <v>3354</v>
      </c>
      <c r="B1899" s="11">
        <v>45731</v>
      </c>
      <c r="C1899" t="s">
        <v>1250</v>
      </c>
      <c r="D1899" s="1" t="s">
        <v>31</v>
      </c>
      <c r="E1899" s="1" t="s">
        <v>106</v>
      </c>
      <c r="F1899" s="1" t="s">
        <v>65</v>
      </c>
      <c r="G1899" s="1" t="s">
        <v>107</v>
      </c>
      <c r="H1899" s="1" t="s">
        <v>33</v>
      </c>
      <c r="I1899" s="1" t="s">
        <v>34</v>
      </c>
      <c r="J1899" s="3">
        <v>1</v>
      </c>
      <c r="K1899" s="2">
        <v>41.93</v>
      </c>
      <c r="L1899" s="2">
        <v>0.1</v>
      </c>
      <c r="M1899" s="2">
        <v>37.74</v>
      </c>
      <c r="N1899" s="2">
        <v>7.42</v>
      </c>
      <c r="O1899" s="1" t="s">
        <v>26</v>
      </c>
      <c r="P1899" s="1" t="s">
        <v>27</v>
      </c>
      <c r="Q1899" s="1" t="s">
        <v>28</v>
      </c>
      <c r="R1899" s="3">
        <v>4</v>
      </c>
      <c r="S1899" s="3">
        <f t="shared" si="88"/>
        <v>2025</v>
      </c>
      <c r="T1899" s="3">
        <f t="shared" si="87"/>
        <v>3</v>
      </c>
      <c r="U1899" t="str">
        <f t="shared" si="89"/>
        <v>March</v>
      </c>
    </row>
    <row r="1900" spans="1:21" x14ac:dyDescent="0.3">
      <c r="A1900" t="s">
        <v>3355</v>
      </c>
      <c r="B1900" s="11">
        <v>45796</v>
      </c>
      <c r="C1900" t="s">
        <v>1501</v>
      </c>
      <c r="D1900" s="1" t="s">
        <v>292</v>
      </c>
      <c r="E1900" s="1" t="s">
        <v>94</v>
      </c>
      <c r="F1900" s="1" t="s">
        <v>95</v>
      </c>
      <c r="G1900" s="1" t="s">
        <v>94</v>
      </c>
      <c r="H1900" s="1" t="s">
        <v>135</v>
      </c>
      <c r="I1900" s="1" t="s">
        <v>60</v>
      </c>
      <c r="J1900" s="3">
        <v>1</v>
      </c>
      <c r="K1900" s="2">
        <v>178.8</v>
      </c>
      <c r="L1900" s="2">
        <v>0.15</v>
      </c>
      <c r="M1900" s="2">
        <v>151.97999999999999</v>
      </c>
      <c r="N1900" s="2">
        <v>22.69</v>
      </c>
      <c r="O1900" s="1" t="s">
        <v>44</v>
      </c>
      <c r="P1900" s="1" t="s">
        <v>27</v>
      </c>
      <c r="Q1900" s="1" t="s">
        <v>28</v>
      </c>
      <c r="R1900" s="3">
        <v>3</v>
      </c>
      <c r="S1900" s="3">
        <f t="shared" si="88"/>
        <v>2025</v>
      </c>
      <c r="T1900" s="3">
        <f t="shared" si="87"/>
        <v>5</v>
      </c>
      <c r="U1900" t="str">
        <f t="shared" si="89"/>
        <v>May</v>
      </c>
    </row>
    <row r="1901" spans="1:21" x14ac:dyDescent="0.3">
      <c r="A1901" t="s">
        <v>3356</v>
      </c>
      <c r="B1901" s="11">
        <v>45963</v>
      </c>
      <c r="C1901" t="s">
        <v>3357</v>
      </c>
      <c r="D1901" s="1" t="s">
        <v>153</v>
      </c>
      <c r="E1901" s="1" t="s">
        <v>40</v>
      </c>
      <c r="F1901" s="1" t="s">
        <v>41</v>
      </c>
      <c r="G1901" s="1" t="s">
        <v>216</v>
      </c>
      <c r="H1901" s="1" t="s">
        <v>24</v>
      </c>
      <c r="I1901" s="1" t="s">
        <v>25</v>
      </c>
      <c r="J1901" s="3">
        <v>2</v>
      </c>
      <c r="K1901" s="2">
        <v>41.95</v>
      </c>
      <c r="L1901" s="2">
        <v>0.1</v>
      </c>
      <c r="M1901" s="2">
        <v>75.52</v>
      </c>
      <c r="N1901" s="2">
        <v>32.86</v>
      </c>
      <c r="O1901" s="1" t="s">
        <v>80</v>
      </c>
      <c r="P1901" s="1" t="s">
        <v>27</v>
      </c>
      <c r="Q1901" s="1" t="s">
        <v>28</v>
      </c>
      <c r="R1901" s="3">
        <v>3</v>
      </c>
      <c r="S1901" s="3">
        <f t="shared" si="88"/>
        <v>2025</v>
      </c>
      <c r="T1901" s="3">
        <f t="shared" si="87"/>
        <v>11</v>
      </c>
      <c r="U1901" t="str">
        <f t="shared" si="89"/>
        <v>November</v>
      </c>
    </row>
    <row r="1902" spans="1:21" x14ac:dyDescent="0.3">
      <c r="A1902" t="s">
        <v>3358</v>
      </c>
      <c r="B1902" s="11">
        <v>45874</v>
      </c>
      <c r="C1902" t="s">
        <v>3359</v>
      </c>
      <c r="D1902" s="1" t="s">
        <v>89</v>
      </c>
      <c r="E1902" s="1" t="s">
        <v>40</v>
      </c>
      <c r="F1902" s="1" t="s">
        <v>41</v>
      </c>
      <c r="G1902" s="1" t="s">
        <v>42</v>
      </c>
      <c r="H1902" s="1" t="s">
        <v>167</v>
      </c>
      <c r="I1902" s="1" t="s">
        <v>67</v>
      </c>
      <c r="J1902" s="3">
        <v>2</v>
      </c>
      <c r="K1902" s="2">
        <v>66.33</v>
      </c>
      <c r="L1902" s="2">
        <v>0.2</v>
      </c>
      <c r="M1902" s="2">
        <v>106.12</v>
      </c>
      <c r="N1902" s="2">
        <v>28.65</v>
      </c>
      <c r="O1902" s="1" t="s">
        <v>26</v>
      </c>
      <c r="P1902" s="1" t="s">
        <v>27</v>
      </c>
      <c r="Q1902" s="1" t="s">
        <v>81</v>
      </c>
      <c r="R1902" s="3">
        <v>5</v>
      </c>
      <c r="S1902" s="3">
        <f t="shared" si="88"/>
        <v>2025</v>
      </c>
      <c r="T1902" s="3">
        <f t="shared" si="87"/>
        <v>8</v>
      </c>
      <c r="U1902" t="str">
        <f t="shared" si="89"/>
        <v>August</v>
      </c>
    </row>
    <row r="1903" spans="1:21" x14ac:dyDescent="0.3">
      <c r="A1903" t="s">
        <v>3360</v>
      </c>
      <c r="B1903" s="11">
        <v>45660</v>
      </c>
      <c r="C1903" t="s">
        <v>2435</v>
      </c>
      <c r="D1903" s="1" t="s">
        <v>189</v>
      </c>
      <c r="E1903" s="1" t="s">
        <v>64</v>
      </c>
      <c r="F1903" s="1" t="s">
        <v>65</v>
      </c>
      <c r="G1903" s="1" t="s">
        <v>77</v>
      </c>
      <c r="H1903" s="1" t="s">
        <v>59</v>
      </c>
      <c r="I1903" s="1" t="s">
        <v>60</v>
      </c>
      <c r="J1903" s="3">
        <v>3</v>
      </c>
      <c r="K1903" s="2">
        <v>47.91</v>
      </c>
      <c r="L1903" s="2">
        <v>0.1</v>
      </c>
      <c r="M1903" s="2">
        <v>129.36000000000001</v>
      </c>
      <c r="N1903" s="2">
        <v>34.46</v>
      </c>
      <c r="O1903" s="1" t="s">
        <v>80</v>
      </c>
      <c r="P1903" s="1" t="s">
        <v>136</v>
      </c>
      <c r="Q1903" s="1" t="s">
        <v>81</v>
      </c>
      <c r="R1903" s="3">
        <v>3</v>
      </c>
      <c r="S1903" s="3">
        <f t="shared" si="88"/>
        <v>2025</v>
      </c>
      <c r="T1903" s="3">
        <f t="shared" si="87"/>
        <v>1</v>
      </c>
      <c r="U1903" t="str">
        <f t="shared" si="89"/>
        <v>January</v>
      </c>
    </row>
    <row r="1904" spans="1:21" x14ac:dyDescent="0.3">
      <c r="A1904" t="s">
        <v>3361</v>
      </c>
      <c r="B1904" s="11">
        <v>45955</v>
      </c>
      <c r="C1904" t="s">
        <v>3362</v>
      </c>
      <c r="D1904" s="1" t="s">
        <v>149</v>
      </c>
      <c r="E1904" s="1" t="s">
        <v>40</v>
      </c>
      <c r="F1904" s="1" t="s">
        <v>41</v>
      </c>
      <c r="G1904" s="1" t="s">
        <v>186</v>
      </c>
      <c r="H1904" s="1" t="s">
        <v>150</v>
      </c>
      <c r="I1904" s="1" t="s">
        <v>97</v>
      </c>
      <c r="J1904" s="3">
        <v>2</v>
      </c>
      <c r="K1904" s="2">
        <v>70.09</v>
      </c>
      <c r="L1904" s="2">
        <v>0</v>
      </c>
      <c r="M1904" s="2">
        <v>140.19</v>
      </c>
      <c r="N1904" s="2">
        <v>29.87</v>
      </c>
      <c r="O1904" s="1" t="s">
        <v>80</v>
      </c>
      <c r="P1904" s="1" t="s">
        <v>27</v>
      </c>
      <c r="Q1904" s="1" t="s">
        <v>81</v>
      </c>
      <c r="R1904" s="3">
        <v>5</v>
      </c>
      <c r="S1904" s="3">
        <f t="shared" si="88"/>
        <v>2025</v>
      </c>
      <c r="T1904" s="3">
        <f t="shared" si="87"/>
        <v>10</v>
      </c>
      <c r="U1904" t="str">
        <f t="shared" si="89"/>
        <v>October</v>
      </c>
    </row>
    <row r="1905" spans="1:21" x14ac:dyDescent="0.3">
      <c r="A1905" t="s">
        <v>3363</v>
      </c>
      <c r="B1905" s="11">
        <v>45671</v>
      </c>
      <c r="C1905" t="s">
        <v>2046</v>
      </c>
      <c r="D1905" s="1" t="s">
        <v>244</v>
      </c>
      <c r="E1905" s="1" t="s">
        <v>56</v>
      </c>
      <c r="F1905" s="1" t="s">
        <v>57</v>
      </c>
      <c r="G1905" s="1" t="s">
        <v>255</v>
      </c>
      <c r="H1905" s="1" t="s">
        <v>150</v>
      </c>
      <c r="I1905" s="1" t="s">
        <v>97</v>
      </c>
      <c r="J1905" s="3">
        <v>2</v>
      </c>
      <c r="K1905" s="2">
        <v>76.59</v>
      </c>
      <c r="L1905" s="2">
        <v>0</v>
      </c>
      <c r="M1905" s="2">
        <v>153.19</v>
      </c>
      <c r="N1905" s="2">
        <v>42.46</v>
      </c>
      <c r="O1905" s="1" t="s">
        <v>26</v>
      </c>
      <c r="P1905" s="1" t="s">
        <v>136</v>
      </c>
      <c r="Q1905" s="1" t="s">
        <v>36</v>
      </c>
      <c r="R1905" s="3">
        <v>3</v>
      </c>
      <c r="S1905" s="3">
        <f t="shared" si="88"/>
        <v>2025</v>
      </c>
      <c r="T1905" s="3">
        <f t="shared" si="87"/>
        <v>1</v>
      </c>
      <c r="U1905" t="str">
        <f t="shared" si="89"/>
        <v>January</v>
      </c>
    </row>
    <row r="1906" spans="1:21" x14ac:dyDescent="0.3">
      <c r="A1906" t="s">
        <v>3364</v>
      </c>
      <c r="B1906" s="11">
        <v>45949</v>
      </c>
      <c r="C1906" t="s">
        <v>2389</v>
      </c>
      <c r="D1906" s="1" t="s">
        <v>157</v>
      </c>
      <c r="E1906" s="1" t="s">
        <v>48</v>
      </c>
      <c r="F1906" s="1" t="s">
        <v>49</v>
      </c>
      <c r="G1906" s="1" t="s">
        <v>340</v>
      </c>
      <c r="H1906" s="1" t="s">
        <v>59</v>
      </c>
      <c r="I1906" s="1" t="s">
        <v>60</v>
      </c>
      <c r="J1906" s="3">
        <v>1</v>
      </c>
      <c r="K1906" s="2">
        <v>46.37</v>
      </c>
      <c r="L1906" s="2">
        <v>0.25</v>
      </c>
      <c r="M1906" s="2">
        <v>34.770000000000003</v>
      </c>
      <c r="N1906" s="2">
        <v>10.050000000000001</v>
      </c>
      <c r="O1906" s="1" t="s">
        <v>26</v>
      </c>
      <c r="P1906" s="1" t="s">
        <v>52</v>
      </c>
      <c r="Q1906" s="1" t="s">
        <v>81</v>
      </c>
      <c r="R1906" s="3">
        <v>5</v>
      </c>
      <c r="S1906" s="3">
        <f t="shared" si="88"/>
        <v>2025</v>
      </c>
      <c r="T1906" s="3">
        <f t="shared" si="87"/>
        <v>10</v>
      </c>
      <c r="U1906" t="str">
        <f t="shared" si="89"/>
        <v>October</v>
      </c>
    </row>
    <row r="1907" spans="1:21" x14ac:dyDescent="0.3">
      <c r="A1907" t="s">
        <v>3365</v>
      </c>
      <c r="B1907" s="11">
        <v>45737</v>
      </c>
      <c r="C1907" t="s">
        <v>1580</v>
      </c>
      <c r="D1907" s="1" t="s">
        <v>153</v>
      </c>
      <c r="E1907" s="1" t="s">
        <v>100</v>
      </c>
      <c r="F1907" s="1" t="s">
        <v>57</v>
      </c>
      <c r="G1907" s="1" t="s">
        <v>101</v>
      </c>
      <c r="H1907" s="1" t="s">
        <v>78</v>
      </c>
      <c r="I1907" s="1" t="s">
        <v>79</v>
      </c>
      <c r="J1907" s="3">
        <v>2</v>
      </c>
      <c r="K1907" s="2">
        <v>19.8</v>
      </c>
      <c r="L1907" s="2">
        <v>0.2</v>
      </c>
      <c r="M1907" s="2">
        <v>31.69</v>
      </c>
      <c r="N1907" s="2">
        <v>12.62</v>
      </c>
      <c r="O1907" s="1" t="s">
        <v>44</v>
      </c>
      <c r="P1907" s="1" t="s">
        <v>52</v>
      </c>
      <c r="Q1907" s="1" t="s">
        <v>81</v>
      </c>
      <c r="R1907" s="3">
        <v>2</v>
      </c>
      <c r="S1907" s="3">
        <f t="shared" si="88"/>
        <v>2025</v>
      </c>
      <c r="T1907" s="3">
        <f t="shared" si="87"/>
        <v>3</v>
      </c>
      <c r="U1907" t="str">
        <f t="shared" si="89"/>
        <v>March</v>
      </c>
    </row>
    <row r="1908" spans="1:21" x14ac:dyDescent="0.3">
      <c r="A1908" t="s">
        <v>3366</v>
      </c>
      <c r="B1908" s="11">
        <v>46012</v>
      </c>
      <c r="C1908" t="s">
        <v>1224</v>
      </c>
      <c r="D1908" s="1" t="s">
        <v>292</v>
      </c>
      <c r="E1908" s="1" t="s">
        <v>143</v>
      </c>
      <c r="F1908" s="1" t="s">
        <v>144</v>
      </c>
      <c r="G1908" s="1" t="s">
        <v>198</v>
      </c>
      <c r="H1908" s="1" t="s">
        <v>293</v>
      </c>
      <c r="I1908" s="1" t="s">
        <v>86</v>
      </c>
      <c r="J1908" s="3">
        <v>1</v>
      </c>
      <c r="K1908" s="2">
        <v>26.96</v>
      </c>
      <c r="L1908" s="2">
        <v>0.25</v>
      </c>
      <c r="M1908" s="2">
        <v>20.22</v>
      </c>
      <c r="N1908" s="2">
        <v>7.74</v>
      </c>
      <c r="O1908" s="1" t="s">
        <v>35</v>
      </c>
      <c r="P1908" s="1" t="s">
        <v>27</v>
      </c>
      <c r="Q1908" s="1" t="s">
        <v>36</v>
      </c>
      <c r="R1908" s="3">
        <v>4</v>
      </c>
      <c r="S1908" s="3">
        <f t="shared" si="88"/>
        <v>2025</v>
      </c>
      <c r="T1908" s="3">
        <f t="shared" si="87"/>
        <v>12</v>
      </c>
      <c r="U1908" t="str">
        <f t="shared" si="89"/>
        <v>December</v>
      </c>
    </row>
    <row r="1909" spans="1:21" x14ac:dyDescent="0.3">
      <c r="A1909" t="s">
        <v>3367</v>
      </c>
      <c r="B1909" s="11">
        <v>45801</v>
      </c>
      <c r="C1909" t="s">
        <v>1174</v>
      </c>
      <c r="D1909" s="1" t="s">
        <v>260</v>
      </c>
      <c r="E1909" s="1" t="s">
        <v>40</v>
      </c>
      <c r="F1909" s="1" t="s">
        <v>41</v>
      </c>
      <c r="G1909" s="1" t="s">
        <v>216</v>
      </c>
      <c r="H1909" s="1" t="s">
        <v>293</v>
      </c>
      <c r="I1909" s="1" t="s">
        <v>86</v>
      </c>
      <c r="J1909" s="3">
        <v>1</v>
      </c>
      <c r="K1909" s="2">
        <v>24.77</v>
      </c>
      <c r="L1909" s="2">
        <v>0.1</v>
      </c>
      <c r="M1909" s="2">
        <v>22.29</v>
      </c>
      <c r="N1909" s="2">
        <v>7.68</v>
      </c>
      <c r="O1909" s="1" t="s">
        <v>26</v>
      </c>
      <c r="P1909" s="1" t="s">
        <v>136</v>
      </c>
      <c r="Q1909" s="1" t="s">
        <v>28</v>
      </c>
      <c r="R1909" s="3">
        <v>5</v>
      </c>
      <c r="S1909" s="3">
        <f t="shared" si="88"/>
        <v>2025</v>
      </c>
      <c r="T1909" s="3">
        <f t="shared" si="87"/>
        <v>5</v>
      </c>
      <c r="U1909" t="str">
        <f t="shared" si="89"/>
        <v>May</v>
      </c>
    </row>
    <row r="1910" spans="1:21" x14ac:dyDescent="0.3">
      <c r="A1910" t="s">
        <v>3368</v>
      </c>
      <c r="B1910" s="11">
        <v>45785</v>
      </c>
      <c r="C1910" t="s">
        <v>1969</v>
      </c>
      <c r="D1910" s="1" t="s">
        <v>122</v>
      </c>
      <c r="E1910" s="1" t="s">
        <v>40</v>
      </c>
      <c r="F1910" s="1" t="s">
        <v>41</v>
      </c>
      <c r="G1910" s="1" t="s">
        <v>343</v>
      </c>
      <c r="H1910" s="1" t="s">
        <v>159</v>
      </c>
      <c r="I1910" s="1" t="s">
        <v>97</v>
      </c>
      <c r="J1910" s="3">
        <v>1</v>
      </c>
      <c r="K1910" s="2">
        <v>31.09</v>
      </c>
      <c r="L1910" s="2">
        <v>0.15</v>
      </c>
      <c r="M1910" s="2">
        <v>26.43</v>
      </c>
      <c r="N1910" s="2">
        <v>7.15</v>
      </c>
      <c r="O1910" s="1" t="s">
        <v>224</v>
      </c>
      <c r="P1910" s="1" t="s">
        <v>27</v>
      </c>
      <c r="Q1910" s="1" t="s">
        <v>28</v>
      </c>
      <c r="R1910" s="3">
        <v>5</v>
      </c>
      <c r="S1910" s="3">
        <f t="shared" si="88"/>
        <v>2025</v>
      </c>
      <c r="T1910" s="3">
        <f t="shared" si="87"/>
        <v>5</v>
      </c>
      <c r="U1910" t="str">
        <f t="shared" si="89"/>
        <v>May</v>
      </c>
    </row>
    <row r="1911" spans="1:21" x14ac:dyDescent="0.3">
      <c r="A1911" t="s">
        <v>3369</v>
      </c>
      <c r="B1911" s="11">
        <v>45716</v>
      </c>
      <c r="C1911" t="s">
        <v>3370</v>
      </c>
      <c r="D1911" s="1" t="s">
        <v>244</v>
      </c>
      <c r="E1911" s="1" t="s">
        <v>40</v>
      </c>
      <c r="F1911" s="1" t="s">
        <v>41</v>
      </c>
      <c r="G1911" s="1" t="s">
        <v>192</v>
      </c>
      <c r="H1911" s="1" t="s">
        <v>182</v>
      </c>
      <c r="I1911" s="1" t="s">
        <v>34</v>
      </c>
      <c r="J1911" s="3">
        <v>3</v>
      </c>
      <c r="K1911" s="2">
        <v>72.17</v>
      </c>
      <c r="L1911" s="2">
        <v>0.1</v>
      </c>
      <c r="M1911" s="2">
        <v>194.86</v>
      </c>
      <c r="N1911" s="2">
        <v>49.76</v>
      </c>
      <c r="O1911" s="1" t="s">
        <v>224</v>
      </c>
      <c r="P1911" s="1" t="s">
        <v>136</v>
      </c>
      <c r="Q1911" s="1" t="s">
        <v>28</v>
      </c>
      <c r="R1911" s="3">
        <v>5</v>
      </c>
      <c r="S1911" s="3">
        <f t="shared" si="88"/>
        <v>2025</v>
      </c>
      <c r="T1911" s="3">
        <f t="shared" si="87"/>
        <v>2</v>
      </c>
      <c r="U1911" t="str">
        <f t="shared" si="89"/>
        <v>February</v>
      </c>
    </row>
    <row r="1912" spans="1:21" x14ac:dyDescent="0.3">
      <c r="A1912" t="s">
        <v>3371</v>
      </c>
      <c r="B1912" s="11">
        <v>45777</v>
      </c>
      <c r="C1912" t="s">
        <v>696</v>
      </c>
      <c r="D1912" s="1" t="s">
        <v>157</v>
      </c>
      <c r="E1912" s="1" t="s">
        <v>64</v>
      </c>
      <c r="F1912" s="1" t="s">
        <v>65</v>
      </c>
      <c r="G1912" s="1" t="s">
        <v>112</v>
      </c>
      <c r="H1912" s="1" t="s">
        <v>125</v>
      </c>
      <c r="I1912" s="1" t="s">
        <v>34</v>
      </c>
      <c r="J1912" s="3">
        <v>2</v>
      </c>
      <c r="K1912" s="2">
        <v>156.49</v>
      </c>
      <c r="L1912" s="2">
        <v>0.05</v>
      </c>
      <c r="M1912" s="2">
        <v>297.33</v>
      </c>
      <c r="N1912" s="2">
        <v>62.27</v>
      </c>
      <c r="O1912" s="1" t="s">
        <v>26</v>
      </c>
      <c r="P1912" s="1" t="s">
        <v>136</v>
      </c>
      <c r="Q1912" s="1" t="s">
        <v>81</v>
      </c>
      <c r="R1912" s="3">
        <v>2</v>
      </c>
      <c r="S1912" s="3">
        <f t="shared" si="88"/>
        <v>2025</v>
      </c>
      <c r="T1912" s="3">
        <f t="shared" si="87"/>
        <v>4</v>
      </c>
      <c r="U1912" t="str">
        <f t="shared" si="89"/>
        <v>April</v>
      </c>
    </row>
    <row r="1913" spans="1:21" x14ac:dyDescent="0.3">
      <c r="A1913" t="s">
        <v>3372</v>
      </c>
      <c r="B1913" s="11">
        <v>45990</v>
      </c>
      <c r="C1913" t="s">
        <v>2660</v>
      </c>
      <c r="D1913" s="1" t="s">
        <v>122</v>
      </c>
      <c r="E1913" s="1" t="s">
        <v>48</v>
      </c>
      <c r="F1913" s="1" t="s">
        <v>49</v>
      </c>
      <c r="G1913" s="1" t="s">
        <v>134</v>
      </c>
      <c r="H1913" s="1" t="s">
        <v>51</v>
      </c>
      <c r="I1913" s="1" t="s">
        <v>34</v>
      </c>
      <c r="J1913" s="3">
        <v>1</v>
      </c>
      <c r="K1913" s="2">
        <v>135.88</v>
      </c>
      <c r="L1913" s="2">
        <v>0.1</v>
      </c>
      <c r="M1913" s="2">
        <v>122.29</v>
      </c>
      <c r="N1913" s="2">
        <v>26.5</v>
      </c>
      <c r="O1913" s="1" t="s">
        <v>44</v>
      </c>
      <c r="P1913" s="1" t="s">
        <v>27</v>
      </c>
      <c r="Q1913" s="1" t="s">
        <v>28</v>
      </c>
      <c r="R1913" s="3">
        <v>5</v>
      </c>
      <c r="S1913" s="3">
        <f t="shared" si="88"/>
        <v>2025</v>
      </c>
      <c r="T1913" s="3">
        <f t="shared" si="87"/>
        <v>11</v>
      </c>
      <c r="U1913" t="str">
        <f t="shared" si="89"/>
        <v>November</v>
      </c>
    </row>
    <row r="1914" spans="1:21" x14ac:dyDescent="0.3">
      <c r="A1914" t="s">
        <v>3373</v>
      </c>
      <c r="B1914" s="11">
        <v>46022</v>
      </c>
      <c r="C1914" t="s">
        <v>3374</v>
      </c>
      <c r="D1914" s="1" t="s">
        <v>122</v>
      </c>
      <c r="E1914" s="1" t="s">
        <v>40</v>
      </c>
      <c r="F1914" s="1" t="s">
        <v>41</v>
      </c>
      <c r="G1914" s="1" t="s">
        <v>192</v>
      </c>
      <c r="H1914" s="1" t="s">
        <v>59</v>
      </c>
      <c r="I1914" s="1" t="s">
        <v>60</v>
      </c>
      <c r="J1914" s="3">
        <v>2</v>
      </c>
      <c r="K1914" s="2">
        <v>48.17</v>
      </c>
      <c r="L1914" s="2">
        <v>0</v>
      </c>
      <c r="M1914" s="2">
        <v>96.33</v>
      </c>
      <c r="N1914" s="2">
        <v>25.67</v>
      </c>
      <c r="O1914" s="1" t="s">
        <v>44</v>
      </c>
      <c r="P1914" s="1" t="s">
        <v>136</v>
      </c>
      <c r="Q1914" s="1" t="s">
        <v>28</v>
      </c>
      <c r="R1914" s="3">
        <v>1</v>
      </c>
      <c r="S1914" s="3">
        <f t="shared" si="88"/>
        <v>2025</v>
      </c>
      <c r="T1914" s="3">
        <f t="shared" si="87"/>
        <v>12</v>
      </c>
      <c r="U1914" t="str">
        <f t="shared" si="89"/>
        <v>December</v>
      </c>
    </row>
    <row r="1915" spans="1:21" x14ac:dyDescent="0.3">
      <c r="A1915" t="s">
        <v>3375</v>
      </c>
      <c r="B1915" s="11">
        <v>45802</v>
      </c>
      <c r="C1915" t="s">
        <v>1467</v>
      </c>
      <c r="D1915" s="1" t="s">
        <v>105</v>
      </c>
      <c r="E1915" s="1" t="s">
        <v>56</v>
      </c>
      <c r="F1915" s="1" t="s">
        <v>57</v>
      </c>
      <c r="G1915" s="1" t="s">
        <v>296</v>
      </c>
      <c r="H1915" s="1" t="s">
        <v>182</v>
      </c>
      <c r="I1915" s="1" t="s">
        <v>34</v>
      </c>
      <c r="J1915" s="3">
        <v>4</v>
      </c>
      <c r="K1915" s="2">
        <v>72.12</v>
      </c>
      <c r="L1915" s="2">
        <v>0.1</v>
      </c>
      <c r="M1915" s="2">
        <v>259.64</v>
      </c>
      <c r="N1915" s="2">
        <v>70.08</v>
      </c>
      <c r="O1915" s="1" t="s">
        <v>109</v>
      </c>
      <c r="P1915" s="1" t="s">
        <v>27</v>
      </c>
      <c r="Q1915" s="1" t="s">
        <v>28</v>
      </c>
      <c r="R1915" s="3">
        <v>5</v>
      </c>
      <c r="S1915" s="3">
        <f t="shared" si="88"/>
        <v>2025</v>
      </c>
      <c r="T1915" s="3">
        <f t="shared" si="87"/>
        <v>5</v>
      </c>
      <c r="U1915" t="str">
        <f t="shared" si="89"/>
        <v>May</v>
      </c>
    </row>
    <row r="1916" spans="1:21" x14ac:dyDescent="0.3">
      <c r="A1916" t="s">
        <v>3376</v>
      </c>
      <c r="B1916" s="11">
        <v>45833</v>
      </c>
      <c r="C1916" t="s">
        <v>3377</v>
      </c>
      <c r="D1916" s="1" t="s">
        <v>76</v>
      </c>
      <c r="E1916" s="1" t="s">
        <v>100</v>
      </c>
      <c r="F1916" s="1" t="s">
        <v>57</v>
      </c>
      <c r="G1916" s="1" t="s">
        <v>154</v>
      </c>
      <c r="H1916" s="1" t="s">
        <v>66</v>
      </c>
      <c r="I1916" s="1" t="s">
        <v>67</v>
      </c>
      <c r="J1916" s="3">
        <v>1</v>
      </c>
      <c r="K1916" s="2">
        <v>54.07</v>
      </c>
      <c r="L1916" s="2">
        <v>0.05</v>
      </c>
      <c r="M1916" s="2">
        <v>51.37</v>
      </c>
      <c r="N1916" s="2">
        <v>15.05</v>
      </c>
      <c r="O1916" s="1" t="s">
        <v>80</v>
      </c>
      <c r="P1916" s="1" t="s">
        <v>52</v>
      </c>
      <c r="Q1916" s="1" t="s">
        <v>28</v>
      </c>
      <c r="R1916" s="3">
        <v>4</v>
      </c>
      <c r="S1916" s="3">
        <f t="shared" si="88"/>
        <v>2025</v>
      </c>
      <c r="T1916" s="3">
        <f t="shared" si="87"/>
        <v>6</v>
      </c>
      <c r="U1916" t="str">
        <f t="shared" si="89"/>
        <v>June</v>
      </c>
    </row>
    <row r="1917" spans="1:21" x14ac:dyDescent="0.3">
      <c r="A1917" t="s">
        <v>3378</v>
      </c>
      <c r="B1917" s="11">
        <v>45940</v>
      </c>
      <c r="C1917" t="s">
        <v>235</v>
      </c>
      <c r="D1917" s="1" t="s">
        <v>39</v>
      </c>
      <c r="E1917" s="1" t="s">
        <v>48</v>
      </c>
      <c r="F1917" s="1" t="s">
        <v>49</v>
      </c>
      <c r="G1917" s="1" t="s">
        <v>134</v>
      </c>
      <c r="H1917" s="1" t="s">
        <v>66</v>
      </c>
      <c r="I1917" s="1" t="s">
        <v>67</v>
      </c>
      <c r="J1917" s="3">
        <v>2</v>
      </c>
      <c r="K1917" s="2">
        <v>52.36</v>
      </c>
      <c r="L1917" s="2">
        <v>0.15</v>
      </c>
      <c r="M1917" s="2">
        <v>89.02</v>
      </c>
      <c r="N1917" s="2">
        <v>21.7</v>
      </c>
      <c r="O1917" s="1" t="s">
        <v>44</v>
      </c>
      <c r="P1917" s="1" t="s">
        <v>27</v>
      </c>
      <c r="Q1917" s="1" t="s">
        <v>28</v>
      </c>
      <c r="R1917" s="3">
        <v>5</v>
      </c>
      <c r="S1917" s="3">
        <f t="shared" si="88"/>
        <v>2025</v>
      </c>
      <c r="T1917" s="3">
        <f t="shared" si="87"/>
        <v>10</v>
      </c>
      <c r="U1917" t="str">
        <f t="shared" si="89"/>
        <v>October</v>
      </c>
    </row>
    <row r="1918" spans="1:21" x14ac:dyDescent="0.3">
      <c r="A1918" t="s">
        <v>3379</v>
      </c>
      <c r="B1918" s="11">
        <v>45993</v>
      </c>
      <c r="C1918" t="s">
        <v>324</v>
      </c>
      <c r="D1918" s="1" t="s">
        <v>39</v>
      </c>
      <c r="E1918" s="1" t="s">
        <v>40</v>
      </c>
      <c r="F1918" s="1" t="s">
        <v>41</v>
      </c>
      <c r="G1918" s="1" t="s">
        <v>42</v>
      </c>
      <c r="H1918" s="1" t="s">
        <v>96</v>
      </c>
      <c r="I1918" s="1" t="s">
        <v>97</v>
      </c>
      <c r="J1918" s="3">
        <v>4</v>
      </c>
      <c r="K1918" s="2">
        <v>82.4</v>
      </c>
      <c r="L1918" s="2">
        <v>0.2</v>
      </c>
      <c r="M1918" s="2">
        <v>263.69</v>
      </c>
      <c r="N1918" s="2">
        <v>81.95</v>
      </c>
      <c r="O1918" s="1" t="s">
        <v>44</v>
      </c>
      <c r="P1918" s="1" t="s">
        <v>27</v>
      </c>
      <c r="Q1918" s="1" t="s">
        <v>81</v>
      </c>
      <c r="R1918" s="3">
        <v>1</v>
      </c>
      <c r="S1918" s="3">
        <f t="shared" si="88"/>
        <v>2025</v>
      </c>
      <c r="T1918" s="3">
        <f t="shared" si="87"/>
        <v>12</v>
      </c>
      <c r="U1918" t="str">
        <f t="shared" si="89"/>
        <v>December</v>
      </c>
    </row>
    <row r="1919" spans="1:21" x14ac:dyDescent="0.3">
      <c r="A1919" t="s">
        <v>3380</v>
      </c>
      <c r="B1919" s="11">
        <v>45889</v>
      </c>
      <c r="C1919" t="s">
        <v>3381</v>
      </c>
      <c r="D1919" s="1" t="s">
        <v>292</v>
      </c>
      <c r="E1919" s="1" t="s">
        <v>64</v>
      </c>
      <c r="F1919" s="1" t="s">
        <v>65</v>
      </c>
      <c r="G1919" s="1" t="s">
        <v>158</v>
      </c>
      <c r="H1919" s="1" t="s">
        <v>167</v>
      </c>
      <c r="I1919" s="1" t="s">
        <v>67</v>
      </c>
      <c r="J1919" s="3">
        <v>1</v>
      </c>
      <c r="K1919" s="2">
        <v>69.16</v>
      </c>
      <c r="L1919" s="2">
        <v>0.1</v>
      </c>
      <c r="M1919" s="2">
        <v>62.24</v>
      </c>
      <c r="N1919" s="2">
        <v>15.13</v>
      </c>
      <c r="O1919" s="1" t="s">
        <v>109</v>
      </c>
      <c r="P1919" s="1" t="s">
        <v>27</v>
      </c>
      <c r="Q1919" s="1" t="s">
        <v>36</v>
      </c>
      <c r="R1919" s="3">
        <v>4</v>
      </c>
      <c r="S1919" s="3">
        <f t="shared" si="88"/>
        <v>2025</v>
      </c>
      <c r="T1919" s="3">
        <f t="shared" si="87"/>
        <v>8</v>
      </c>
      <c r="U1919" t="str">
        <f t="shared" si="89"/>
        <v>August</v>
      </c>
    </row>
    <row r="1920" spans="1:21" x14ac:dyDescent="0.3">
      <c r="A1920" t="s">
        <v>3382</v>
      </c>
      <c r="B1920" s="11">
        <v>45811</v>
      </c>
      <c r="C1920" t="s">
        <v>3383</v>
      </c>
      <c r="D1920" s="1" t="s">
        <v>185</v>
      </c>
      <c r="E1920" s="1" t="s">
        <v>40</v>
      </c>
      <c r="F1920" s="1" t="s">
        <v>41</v>
      </c>
      <c r="G1920" s="1" t="s">
        <v>343</v>
      </c>
      <c r="H1920" s="1" t="s">
        <v>167</v>
      </c>
      <c r="I1920" s="1" t="s">
        <v>67</v>
      </c>
      <c r="J1920" s="3">
        <v>2</v>
      </c>
      <c r="K1920" s="2">
        <v>67.23</v>
      </c>
      <c r="L1920" s="2">
        <v>0.05</v>
      </c>
      <c r="M1920" s="2">
        <v>127.73</v>
      </c>
      <c r="N1920" s="2">
        <v>46.03</v>
      </c>
      <c r="O1920" s="1" t="s">
        <v>109</v>
      </c>
      <c r="P1920" s="1" t="s">
        <v>27</v>
      </c>
      <c r="Q1920" s="1" t="s">
        <v>81</v>
      </c>
      <c r="R1920" s="3">
        <v>5</v>
      </c>
      <c r="S1920" s="3">
        <f t="shared" si="88"/>
        <v>2025</v>
      </c>
      <c r="T1920" s="3">
        <f t="shared" si="87"/>
        <v>6</v>
      </c>
      <c r="U1920" t="str">
        <f t="shared" si="89"/>
        <v>June</v>
      </c>
    </row>
    <row r="1921" spans="1:21" x14ac:dyDescent="0.3">
      <c r="A1921" t="s">
        <v>3384</v>
      </c>
      <c r="B1921" s="11">
        <v>45819</v>
      </c>
      <c r="C1921" t="s">
        <v>578</v>
      </c>
      <c r="D1921" s="1" t="s">
        <v>315</v>
      </c>
      <c r="E1921" s="1" t="s">
        <v>100</v>
      </c>
      <c r="F1921" s="1" t="s">
        <v>57</v>
      </c>
      <c r="G1921" s="1" t="s">
        <v>221</v>
      </c>
      <c r="H1921" s="1" t="s">
        <v>66</v>
      </c>
      <c r="I1921" s="1" t="s">
        <v>67</v>
      </c>
      <c r="J1921" s="3">
        <v>2</v>
      </c>
      <c r="K1921" s="2">
        <v>53.1</v>
      </c>
      <c r="L1921" s="2">
        <v>0</v>
      </c>
      <c r="M1921" s="2">
        <v>106.2</v>
      </c>
      <c r="N1921" s="2">
        <v>28.44</v>
      </c>
      <c r="O1921" s="1" t="s">
        <v>35</v>
      </c>
      <c r="P1921" s="1" t="s">
        <v>52</v>
      </c>
      <c r="Q1921" s="1" t="s">
        <v>81</v>
      </c>
      <c r="R1921" s="3">
        <v>4</v>
      </c>
      <c r="S1921" s="3">
        <f t="shared" si="88"/>
        <v>2025</v>
      </c>
      <c r="T1921" s="3">
        <f t="shared" si="87"/>
        <v>6</v>
      </c>
      <c r="U1921" t="str">
        <f t="shared" si="89"/>
        <v>June</v>
      </c>
    </row>
    <row r="1922" spans="1:21" x14ac:dyDescent="0.3">
      <c r="A1922" t="s">
        <v>3385</v>
      </c>
      <c r="B1922" s="11">
        <v>45929</v>
      </c>
      <c r="C1922" t="s">
        <v>2907</v>
      </c>
      <c r="D1922" s="1" t="s">
        <v>185</v>
      </c>
      <c r="E1922" s="1" t="s">
        <v>64</v>
      </c>
      <c r="F1922" s="1" t="s">
        <v>65</v>
      </c>
      <c r="G1922" s="1" t="s">
        <v>213</v>
      </c>
      <c r="H1922" s="1" t="s">
        <v>85</v>
      </c>
      <c r="I1922" s="1" t="s">
        <v>86</v>
      </c>
      <c r="J1922" s="3">
        <v>2</v>
      </c>
      <c r="K1922" s="2">
        <v>137.71</v>
      </c>
      <c r="L1922" s="2">
        <v>0.25</v>
      </c>
      <c r="M1922" s="2">
        <v>206.56</v>
      </c>
      <c r="N1922" s="2">
        <v>39.14</v>
      </c>
      <c r="O1922" s="1" t="s">
        <v>44</v>
      </c>
      <c r="P1922" s="1" t="s">
        <v>27</v>
      </c>
      <c r="Q1922" s="1" t="s">
        <v>81</v>
      </c>
      <c r="R1922" s="3">
        <v>3</v>
      </c>
      <c r="S1922" s="3">
        <f t="shared" si="88"/>
        <v>2025</v>
      </c>
      <c r="T1922" s="3">
        <f t="shared" ref="T1922:T1985" si="90">MONTH(B1922)</f>
        <v>9</v>
      </c>
      <c r="U1922" t="str">
        <f t="shared" si="89"/>
        <v>September</v>
      </c>
    </row>
    <row r="1923" spans="1:21" x14ac:dyDescent="0.3">
      <c r="A1923" t="s">
        <v>3386</v>
      </c>
      <c r="B1923" s="11">
        <v>45659</v>
      </c>
      <c r="C1923" t="s">
        <v>3387</v>
      </c>
      <c r="D1923" s="1" t="s">
        <v>133</v>
      </c>
      <c r="E1923" s="1" t="s">
        <v>143</v>
      </c>
      <c r="F1923" s="1" t="s">
        <v>144</v>
      </c>
      <c r="G1923" s="1" t="s">
        <v>325</v>
      </c>
      <c r="H1923" s="1" t="s">
        <v>135</v>
      </c>
      <c r="I1923" s="1" t="s">
        <v>60</v>
      </c>
      <c r="J1923" s="3">
        <v>2</v>
      </c>
      <c r="K1923" s="2">
        <v>202.4</v>
      </c>
      <c r="L1923" s="2">
        <v>0.15</v>
      </c>
      <c r="M1923" s="2">
        <v>344.08</v>
      </c>
      <c r="N1923" s="2">
        <v>70.28</v>
      </c>
      <c r="O1923" s="1" t="s">
        <v>44</v>
      </c>
      <c r="P1923" s="1" t="s">
        <v>27</v>
      </c>
      <c r="Q1923" s="1" t="s">
        <v>28</v>
      </c>
      <c r="R1923" s="3">
        <v>4</v>
      </c>
      <c r="S1923" s="3">
        <f t="shared" ref="S1923:S1986" si="91">YEAR(B1923)</f>
        <v>2025</v>
      </c>
      <c r="T1923" s="3">
        <f t="shared" si="90"/>
        <v>1</v>
      </c>
      <c r="U1923" t="str">
        <f t="shared" ref="U1923:U1986" si="92">TEXT(B1923,"mmmm")</f>
        <v>January</v>
      </c>
    </row>
    <row r="1924" spans="1:21" x14ac:dyDescent="0.3">
      <c r="A1924" t="s">
        <v>3388</v>
      </c>
      <c r="B1924" s="11">
        <v>45900</v>
      </c>
      <c r="C1924" t="s">
        <v>3389</v>
      </c>
      <c r="D1924" s="1" t="s">
        <v>209</v>
      </c>
      <c r="E1924" s="1" t="s">
        <v>56</v>
      </c>
      <c r="F1924" s="1" t="s">
        <v>57</v>
      </c>
      <c r="G1924" s="1" t="s">
        <v>255</v>
      </c>
      <c r="H1924" s="1" t="s">
        <v>33</v>
      </c>
      <c r="I1924" s="1" t="s">
        <v>34</v>
      </c>
      <c r="J1924" s="3">
        <v>1</v>
      </c>
      <c r="K1924" s="2">
        <v>40.770000000000003</v>
      </c>
      <c r="L1924" s="2">
        <v>0.05</v>
      </c>
      <c r="M1924" s="2">
        <v>38.729999999999997</v>
      </c>
      <c r="N1924" s="2">
        <v>5.36</v>
      </c>
      <c r="O1924" s="1" t="s">
        <v>35</v>
      </c>
      <c r="P1924" s="1" t="s">
        <v>136</v>
      </c>
      <c r="Q1924" s="1" t="s">
        <v>81</v>
      </c>
      <c r="R1924" s="3">
        <v>5</v>
      </c>
      <c r="S1924" s="3">
        <f t="shared" si="91"/>
        <v>2025</v>
      </c>
      <c r="T1924" s="3">
        <f t="shared" si="90"/>
        <v>8</v>
      </c>
      <c r="U1924" t="str">
        <f t="shared" si="92"/>
        <v>August</v>
      </c>
    </row>
    <row r="1925" spans="1:21" x14ac:dyDescent="0.3">
      <c r="A1925" t="s">
        <v>3390</v>
      </c>
      <c r="B1925" s="11">
        <v>45796</v>
      </c>
      <c r="C1925" t="s">
        <v>2023</v>
      </c>
      <c r="D1925" s="1" t="s">
        <v>153</v>
      </c>
      <c r="E1925" s="1" t="s">
        <v>106</v>
      </c>
      <c r="F1925" s="1" t="s">
        <v>65</v>
      </c>
      <c r="G1925" s="1" t="s">
        <v>437</v>
      </c>
      <c r="H1925" s="1" t="s">
        <v>24</v>
      </c>
      <c r="I1925" s="1" t="s">
        <v>25</v>
      </c>
      <c r="J1925" s="3">
        <v>2</v>
      </c>
      <c r="K1925" s="2">
        <v>41.17</v>
      </c>
      <c r="L1925" s="2">
        <v>0.05</v>
      </c>
      <c r="M1925" s="2">
        <v>78.23</v>
      </c>
      <c r="N1925" s="2">
        <v>20.32</v>
      </c>
      <c r="O1925" s="1" t="s">
        <v>80</v>
      </c>
      <c r="P1925" s="1" t="s">
        <v>136</v>
      </c>
      <c r="Q1925" s="1" t="s">
        <v>81</v>
      </c>
      <c r="R1925" s="3">
        <v>3</v>
      </c>
      <c r="S1925" s="3">
        <f t="shared" si="91"/>
        <v>2025</v>
      </c>
      <c r="T1925" s="3">
        <f t="shared" si="90"/>
        <v>5</v>
      </c>
      <c r="U1925" t="str">
        <f t="shared" si="92"/>
        <v>May</v>
      </c>
    </row>
    <row r="1926" spans="1:21" x14ac:dyDescent="0.3">
      <c r="A1926" t="s">
        <v>3391</v>
      </c>
      <c r="B1926" s="11">
        <v>45966</v>
      </c>
      <c r="C1926" t="s">
        <v>583</v>
      </c>
      <c r="D1926" s="1" t="s">
        <v>20</v>
      </c>
      <c r="E1926" s="1" t="s">
        <v>123</v>
      </c>
      <c r="F1926" s="1" t="s">
        <v>57</v>
      </c>
      <c r="G1926" s="1" t="s">
        <v>170</v>
      </c>
      <c r="H1926" s="1" t="s">
        <v>167</v>
      </c>
      <c r="I1926" s="1" t="s">
        <v>67</v>
      </c>
      <c r="J1926" s="3">
        <v>3</v>
      </c>
      <c r="K1926" s="2">
        <v>63.43</v>
      </c>
      <c r="L1926" s="2">
        <v>0</v>
      </c>
      <c r="M1926" s="2">
        <v>190.29</v>
      </c>
      <c r="N1926" s="2">
        <v>60.3</v>
      </c>
      <c r="O1926" s="1" t="s">
        <v>35</v>
      </c>
      <c r="P1926" s="1" t="s">
        <v>27</v>
      </c>
      <c r="Q1926" s="1" t="s">
        <v>28</v>
      </c>
      <c r="R1926" s="3">
        <v>3</v>
      </c>
      <c r="S1926" s="3">
        <f t="shared" si="91"/>
        <v>2025</v>
      </c>
      <c r="T1926" s="3">
        <f t="shared" si="90"/>
        <v>11</v>
      </c>
      <c r="U1926" t="str">
        <f t="shared" si="92"/>
        <v>November</v>
      </c>
    </row>
    <row r="1927" spans="1:21" x14ac:dyDescent="0.3">
      <c r="A1927" t="s">
        <v>3392</v>
      </c>
      <c r="B1927" s="11">
        <v>45694</v>
      </c>
      <c r="C1927" t="s">
        <v>3393</v>
      </c>
      <c r="D1927" s="1" t="s">
        <v>185</v>
      </c>
      <c r="E1927" s="1" t="s">
        <v>40</v>
      </c>
      <c r="F1927" s="1" t="s">
        <v>41</v>
      </c>
      <c r="G1927" s="1" t="s">
        <v>192</v>
      </c>
      <c r="H1927" s="1" t="s">
        <v>59</v>
      </c>
      <c r="I1927" s="1" t="s">
        <v>60</v>
      </c>
      <c r="J1927" s="3">
        <v>2</v>
      </c>
      <c r="K1927" s="2">
        <v>44.84</v>
      </c>
      <c r="L1927" s="2">
        <v>0.15</v>
      </c>
      <c r="M1927" s="2">
        <v>76.23</v>
      </c>
      <c r="N1927" s="2">
        <v>15.35</v>
      </c>
      <c r="O1927" s="1" t="s">
        <v>35</v>
      </c>
      <c r="P1927" s="1" t="s">
        <v>27</v>
      </c>
      <c r="Q1927" s="1" t="s">
        <v>28</v>
      </c>
      <c r="R1927" s="3">
        <v>1</v>
      </c>
      <c r="S1927" s="3">
        <f t="shared" si="91"/>
        <v>2025</v>
      </c>
      <c r="T1927" s="3">
        <f t="shared" si="90"/>
        <v>2</v>
      </c>
      <c r="U1927" t="str">
        <f t="shared" si="92"/>
        <v>February</v>
      </c>
    </row>
    <row r="1928" spans="1:21" x14ac:dyDescent="0.3">
      <c r="A1928" t="s">
        <v>3394</v>
      </c>
      <c r="B1928" s="11">
        <v>45887</v>
      </c>
      <c r="C1928" t="s">
        <v>3103</v>
      </c>
      <c r="D1928" s="1" t="s">
        <v>166</v>
      </c>
      <c r="E1928" s="1" t="s">
        <v>100</v>
      </c>
      <c r="F1928" s="1" t="s">
        <v>57</v>
      </c>
      <c r="G1928" s="1" t="s">
        <v>221</v>
      </c>
      <c r="H1928" s="1" t="s">
        <v>293</v>
      </c>
      <c r="I1928" s="1" t="s">
        <v>86</v>
      </c>
      <c r="J1928" s="3">
        <v>2</v>
      </c>
      <c r="K1928" s="2">
        <v>23.5</v>
      </c>
      <c r="L1928" s="2">
        <v>0.1</v>
      </c>
      <c r="M1928" s="2">
        <v>42.3</v>
      </c>
      <c r="N1928" s="2">
        <v>16.190000000000001</v>
      </c>
      <c r="O1928" s="1" t="s">
        <v>109</v>
      </c>
      <c r="P1928" s="1" t="s">
        <v>27</v>
      </c>
      <c r="Q1928" s="1" t="s">
        <v>81</v>
      </c>
      <c r="R1928" s="3">
        <v>2</v>
      </c>
      <c r="S1928" s="3">
        <f t="shared" si="91"/>
        <v>2025</v>
      </c>
      <c r="T1928" s="3">
        <f t="shared" si="90"/>
        <v>8</v>
      </c>
      <c r="U1928" t="str">
        <f t="shared" si="92"/>
        <v>August</v>
      </c>
    </row>
    <row r="1929" spans="1:21" x14ac:dyDescent="0.3">
      <c r="A1929" t="s">
        <v>3395</v>
      </c>
      <c r="B1929" s="11">
        <v>45846</v>
      </c>
      <c r="C1929" t="s">
        <v>3396</v>
      </c>
      <c r="D1929" s="1" t="s">
        <v>20</v>
      </c>
      <c r="E1929" s="1" t="s">
        <v>204</v>
      </c>
      <c r="F1929" s="1" t="s">
        <v>205</v>
      </c>
      <c r="G1929" s="1" t="s">
        <v>206</v>
      </c>
      <c r="H1929" s="1" t="s">
        <v>59</v>
      </c>
      <c r="I1929" s="1" t="s">
        <v>60</v>
      </c>
      <c r="J1929" s="3">
        <v>1</v>
      </c>
      <c r="K1929" s="2">
        <v>41.65</v>
      </c>
      <c r="L1929" s="2">
        <v>0.05</v>
      </c>
      <c r="M1929" s="2">
        <v>39.57</v>
      </c>
      <c r="N1929" s="2">
        <v>10.82</v>
      </c>
      <c r="O1929" s="1" t="s">
        <v>44</v>
      </c>
      <c r="P1929" s="1" t="s">
        <v>27</v>
      </c>
      <c r="Q1929" s="1" t="s">
        <v>28</v>
      </c>
      <c r="R1929" s="3">
        <v>5</v>
      </c>
      <c r="S1929" s="3">
        <f t="shared" si="91"/>
        <v>2025</v>
      </c>
      <c r="T1929" s="3">
        <f t="shared" si="90"/>
        <v>7</v>
      </c>
      <c r="U1929" t="str">
        <f t="shared" si="92"/>
        <v>July</v>
      </c>
    </row>
    <row r="1930" spans="1:21" x14ac:dyDescent="0.3">
      <c r="A1930" t="s">
        <v>3397</v>
      </c>
      <c r="B1930" s="11">
        <v>45909</v>
      </c>
      <c r="C1930" t="s">
        <v>1222</v>
      </c>
      <c r="D1930" s="1" t="s">
        <v>93</v>
      </c>
      <c r="E1930" s="1" t="s">
        <v>94</v>
      </c>
      <c r="F1930" s="1" t="s">
        <v>95</v>
      </c>
      <c r="G1930" s="1" t="s">
        <v>94</v>
      </c>
      <c r="H1930" s="1" t="s">
        <v>167</v>
      </c>
      <c r="I1930" s="1" t="s">
        <v>67</v>
      </c>
      <c r="J1930" s="3">
        <v>1</v>
      </c>
      <c r="K1930" s="2">
        <v>66.569999999999993</v>
      </c>
      <c r="L1930" s="2">
        <v>0.05</v>
      </c>
      <c r="M1930" s="2">
        <v>63.24</v>
      </c>
      <c r="N1930" s="2">
        <v>19.21</v>
      </c>
      <c r="O1930" s="1" t="s">
        <v>44</v>
      </c>
      <c r="P1930" s="1" t="s">
        <v>27</v>
      </c>
      <c r="Q1930" s="1" t="s">
        <v>81</v>
      </c>
      <c r="R1930" s="3">
        <v>5</v>
      </c>
      <c r="S1930" s="3">
        <f t="shared" si="91"/>
        <v>2025</v>
      </c>
      <c r="T1930" s="3">
        <f t="shared" si="90"/>
        <v>9</v>
      </c>
      <c r="U1930" t="str">
        <f t="shared" si="92"/>
        <v>September</v>
      </c>
    </row>
    <row r="1931" spans="1:21" x14ac:dyDescent="0.3">
      <c r="A1931" t="s">
        <v>3398</v>
      </c>
      <c r="B1931" s="11">
        <v>45683</v>
      </c>
      <c r="C1931" t="s">
        <v>2361</v>
      </c>
      <c r="D1931" s="1" t="s">
        <v>149</v>
      </c>
      <c r="E1931" s="1" t="s">
        <v>48</v>
      </c>
      <c r="F1931" s="1" t="s">
        <v>49</v>
      </c>
      <c r="G1931" s="1" t="s">
        <v>340</v>
      </c>
      <c r="H1931" s="1" t="s">
        <v>96</v>
      </c>
      <c r="I1931" s="1" t="s">
        <v>97</v>
      </c>
      <c r="J1931" s="3">
        <v>1</v>
      </c>
      <c r="K1931" s="2">
        <v>74.94</v>
      </c>
      <c r="L1931" s="2">
        <v>0.2</v>
      </c>
      <c r="M1931" s="2">
        <v>59.95</v>
      </c>
      <c r="N1931" s="2">
        <v>16.850000000000001</v>
      </c>
      <c r="O1931" s="1" t="s">
        <v>109</v>
      </c>
      <c r="P1931" s="1" t="s">
        <v>27</v>
      </c>
      <c r="Q1931" s="1" t="s">
        <v>81</v>
      </c>
      <c r="R1931" s="3">
        <v>1</v>
      </c>
      <c r="S1931" s="3">
        <f t="shared" si="91"/>
        <v>2025</v>
      </c>
      <c r="T1931" s="3">
        <f t="shared" si="90"/>
        <v>1</v>
      </c>
      <c r="U1931" t="str">
        <f t="shared" si="92"/>
        <v>January</v>
      </c>
    </row>
    <row r="1932" spans="1:21" x14ac:dyDescent="0.3">
      <c r="A1932" t="s">
        <v>3399</v>
      </c>
      <c r="B1932" s="11">
        <v>45884</v>
      </c>
      <c r="C1932" t="s">
        <v>3337</v>
      </c>
      <c r="D1932" s="1" t="s">
        <v>166</v>
      </c>
      <c r="E1932" s="1" t="s">
        <v>94</v>
      </c>
      <c r="F1932" s="1" t="s">
        <v>95</v>
      </c>
      <c r="G1932" s="1" t="s">
        <v>94</v>
      </c>
      <c r="H1932" s="1" t="s">
        <v>51</v>
      </c>
      <c r="I1932" s="1" t="s">
        <v>34</v>
      </c>
      <c r="J1932" s="3">
        <v>1</v>
      </c>
      <c r="K1932" s="2">
        <v>132.88</v>
      </c>
      <c r="L1932" s="2">
        <v>0.1</v>
      </c>
      <c r="M1932" s="2">
        <v>119.59</v>
      </c>
      <c r="N1932" s="2">
        <v>23.78</v>
      </c>
      <c r="O1932" s="1" t="s">
        <v>109</v>
      </c>
      <c r="P1932" s="1" t="s">
        <v>136</v>
      </c>
      <c r="Q1932" s="1" t="s">
        <v>81</v>
      </c>
      <c r="R1932" s="3">
        <v>4</v>
      </c>
      <c r="S1932" s="3">
        <f t="shared" si="91"/>
        <v>2025</v>
      </c>
      <c r="T1932" s="3">
        <f t="shared" si="90"/>
        <v>8</v>
      </c>
      <c r="U1932" t="str">
        <f t="shared" si="92"/>
        <v>August</v>
      </c>
    </row>
    <row r="1933" spans="1:21" x14ac:dyDescent="0.3">
      <c r="A1933" t="s">
        <v>3400</v>
      </c>
      <c r="B1933" s="11">
        <v>45877</v>
      </c>
      <c r="C1933" t="s">
        <v>3401</v>
      </c>
      <c r="D1933" s="1" t="s">
        <v>133</v>
      </c>
      <c r="E1933" s="1" t="s">
        <v>40</v>
      </c>
      <c r="F1933" s="1" t="s">
        <v>41</v>
      </c>
      <c r="G1933" s="1" t="s">
        <v>216</v>
      </c>
      <c r="H1933" s="1" t="s">
        <v>150</v>
      </c>
      <c r="I1933" s="1" t="s">
        <v>97</v>
      </c>
      <c r="J1933" s="3">
        <v>1</v>
      </c>
      <c r="K1933" s="2">
        <v>69.819999999999993</v>
      </c>
      <c r="L1933" s="2">
        <v>0.15</v>
      </c>
      <c r="M1933" s="2">
        <v>59.35</v>
      </c>
      <c r="N1933" s="2">
        <v>15.64</v>
      </c>
      <c r="O1933" s="1" t="s">
        <v>109</v>
      </c>
      <c r="P1933" s="1" t="s">
        <v>27</v>
      </c>
      <c r="Q1933" s="1" t="s">
        <v>81</v>
      </c>
      <c r="R1933" s="3">
        <v>2</v>
      </c>
      <c r="S1933" s="3">
        <f t="shared" si="91"/>
        <v>2025</v>
      </c>
      <c r="T1933" s="3">
        <f t="shared" si="90"/>
        <v>8</v>
      </c>
      <c r="U1933" t="str">
        <f t="shared" si="92"/>
        <v>August</v>
      </c>
    </row>
    <row r="1934" spans="1:21" x14ac:dyDescent="0.3">
      <c r="A1934" t="s">
        <v>3402</v>
      </c>
      <c r="B1934" s="11">
        <v>45877</v>
      </c>
      <c r="C1934" t="s">
        <v>3403</v>
      </c>
      <c r="D1934" s="1" t="s">
        <v>142</v>
      </c>
      <c r="E1934" s="1" t="s">
        <v>64</v>
      </c>
      <c r="F1934" s="1" t="s">
        <v>65</v>
      </c>
      <c r="G1934" s="1" t="s">
        <v>213</v>
      </c>
      <c r="H1934" s="1" t="s">
        <v>78</v>
      </c>
      <c r="I1934" s="1" t="s">
        <v>79</v>
      </c>
      <c r="J1934" s="3">
        <v>2</v>
      </c>
      <c r="K1934" s="2">
        <v>20.09</v>
      </c>
      <c r="L1934" s="2">
        <v>0</v>
      </c>
      <c r="M1934" s="2">
        <v>40.18</v>
      </c>
      <c r="N1934" s="2">
        <v>17.16</v>
      </c>
      <c r="O1934" s="1" t="s">
        <v>44</v>
      </c>
      <c r="P1934" s="1" t="s">
        <v>27</v>
      </c>
      <c r="Q1934" s="1" t="s">
        <v>36</v>
      </c>
      <c r="R1934" s="3">
        <v>4</v>
      </c>
      <c r="S1934" s="3">
        <f t="shared" si="91"/>
        <v>2025</v>
      </c>
      <c r="T1934" s="3">
        <f t="shared" si="90"/>
        <v>8</v>
      </c>
      <c r="U1934" t="str">
        <f t="shared" si="92"/>
        <v>August</v>
      </c>
    </row>
    <row r="1935" spans="1:21" x14ac:dyDescent="0.3">
      <c r="A1935" t="s">
        <v>3404</v>
      </c>
      <c r="B1935" s="11">
        <v>45893</v>
      </c>
      <c r="C1935" t="s">
        <v>3405</v>
      </c>
      <c r="D1935" s="1" t="s">
        <v>39</v>
      </c>
      <c r="E1935" s="1" t="s">
        <v>40</v>
      </c>
      <c r="F1935" s="1" t="s">
        <v>41</v>
      </c>
      <c r="G1935" s="1" t="s">
        <v>270</v>
      </c>
      <c r="H1935" s="1" t="s">
        <v>90</v>
      </c>
      <c r="I1935" s="1" t="s">
        <v>86</v>
      </c>
      <c r="J1935" s="3">
        <v>2</v>
      </c>
      <c r="K1935" s="2">
        <v>102.84</v>
      </c>
      <c r="L1935" s="2">
        <v>0</v>
      </c>
      <c r="M1935" s="2">
        <v>205.69</v>
      </c>
      <c r="N1935" s="2">
        <v>36.700000000000003</v>
      </c>
      <c r="O1935" s="1" t="s">
        <v>35</v>
      </c>
      <c r="P1935" s="1" t="s">
        <v>27</v>
      </c>
      <c r="Q1935" s="1" t="s">
        <v>36</v>
      </c>
      <c r="R1935" s="3">
        <v>5</v>
      </c>
      <c r="S1935" s="3">
        <f t="shared" si="91"/>
        <v>2025</v>
      </c>
      <c r="T1935" s="3">
        <f t="shared" si="90"/>
        <v>8</v>
      </c>
      <c r="U1935" t="str">
        <f t="shared" si="92"/>
        <v>August</v>
      </c>
    </row>
    <row r="1936" spans="1:21" x14ac:dyDescent="0.3">
      <c r="A1936" t="s">
        <v>3406</v>
      </c>
      <c r="B1936" s="11">
        <v>45922</v>
      </c>
      <c r="C1936" t="s">
        <v>324</v>
      </c>
      <c r="D1936" s="1" t="s">
        <v>47</v>
      </c>
      <c r="E1936" s="1" t="s">
        <v>64</v>
      </c>
      <c r="F1936" s="1" t="s">
        <v>65</v>
      </c>
      <c r="G1936" s="1" t="s">
        <v>195</v>
      </c>
      <c r="H1936" s="1" t="s">
        <v>78</v>
      </c>
      <c r="I1936" s="1" t="s">
        <v>79</v>
      </c>
      <c r="J1936" s="3">
        <v>2</v>
      </c>
      <c r="K1936" s="2">
        <v>18.329999999999998</v>
      </c>
      <c r="L1936" s="2">
        <v>0</v>
      </c>
      <c r="M1936" s="2">
        <v>36.67</v>
      </c>
      <c r="N1936" s="2">
        <v>15.58</v>
      </c>
      <c r="O1936" s="1" t="s">
        <v>80</v>
      </c>
      <c r="P1936" s="1" t="s">
        <v>27</v>
      </c>
      <c r="Q1936" s="1" t="s">
        <v>81</v>
      </c>
      <c r="R1936" s="3">
        <v>2</v>
      </c>
      <c r="S1936" s="3">
        <f t="shared" si="91"/>
        <v>2025</v>
      </c>
      <c r="T1936" s="3">
        <f t="shared" si="90"/>
        <v>9</v>
      </c>
      <c r="U1936" t="str">
        <f t="shared" si="92"/>
        <v>September</v>
      </c>
    </row>
    <row r="1937" spans="1:21" x14ac:dyDescent="0.3">
      <c r="A1937" t="s">
        <v>3407</v>
      </c>
      <c r="B1937" s="11">
        <v>45969</v>
      </c>
      <c r="C1937" t="s">
        <v>1339</v>
      </c>
      <c r="D1937" s="1" t="s">
        <v>185</v>
      </c>
      <c r="E1937" s="1" t="s">
        <v>40</v>
      </c>
      <c r="F1937" s="1" t="s">
        <v>41</v>
      </c>
      <c r="G1937" s="1" t="s">
        <v>192</v>
      </c>
      <c r="H1937" s="1" t="s">
        <v>24</v>
      </c>
      <c r="I1937" s="1" t="s">
        <v>25</v>
      </c>
      <c r="J1937" s="3">
        <v>2</v>
      </c>
      <c r="K1937" s="2">
        <v>43.93</v>
      </c>
      <c r="L1937" s="2">
        <v>0.2</v>
      </c>
      <c r="M1937" s="2">
        <v>70.290000000000006</v>
      </c>
      <c r="N1937" s="2">
        <v>22.91</v>
      </c>
      <c r="O1937" s="1" t="s">
        <v>80</v>
      </c>
      <c r="P1937" s="1" t="s">
        <v>136</v>
      </c>
      <c r="Q1937" s="1" t="s">
        <v>28</v>
      </c>
      <c r="R1937" s="3">
        <v>5</v>
      </c>
      <c r="S1937" s="3">
        <f t="shared" si="91"/>
        <v>2025</v>
      </c>
      <c r="T1937" s="3">
        <f t="shared" si="90"/>
        <v>11</v>
      </c>
      <c r="U1937" t="str">
        <f t="shared" si="92"/>
        <v>November</v>
      </c>
    </row>
    <row r="1938" spans="1:21" x14ac:dyDescent="0.3">
      <c r="A1938" t="s">
        <v>3408</v>
      </c>
      <c r="B1938" s="11">
        <v>45763</v>
      </c>
      <c r="C1938" t="s">
        <v>1085</v>
      </c>
      <c r="D1938" s="1" t="s">
        <v>118</v>
      </c>
      <c r="E1938" s="1" t="s">
        <v>123</v>
      </c>
      <c r="F1938" s="1" t="s">
        <v>57</v>
      </c>
      <c r="G1938" s="1" t="s">
        <v>139</v>
      </c>
      <c r="H1938" s="1" t="s">
        <v>85</v>
      </c>
      <c r="I1938" s="1" t="s">
        <v>86</v>
      </c>
      <c r="J1938" s="3">
        <v>1</v>
      </c>
      <c r="K1938" s="2">
        <v>136.38999999999999</v>
      </c>
      <c r="L1938" s="2">
        <v>0.05</v>
      </c>
      <c r="M1938" s="2">
        <v>129.57</v>
      </c>
      <c r="N1938" s="2">
        <v>23.79</v>
      </c>
      <c r="O1938" s="1" t="s">
        <v>26</v>
      </c>
      <c r="P1938" s="1" t="s">
        <v>27</v>
      </c>
      <c r="Q1938" s="1" t="s">
        <v>28</v>
      </c>
      <c r="R1938" s="3">
        <v>5</v>
      </c>
      <c r="S1938" s="3">
        <f t="shared" si="91"/>
        <v>2025</v>
      </c>
      <c r="T1938" s="3">
        <f t="shared" si="90"/>
        <v>4</v>
      </c>
      <c r="U1938" t="str">
        <f t="shared" si="92"/>
        <v>April</v>
      </c>
    </row>
    <row r="1939" spans="1:21" x14ac:dyDescent="0.3">
      <c r="A1939" t="s">
        <v>3409</v>
      </c>
      <c r="B1939" s="11">
        <v>45975</v>
      </c>
      <c r="C1939" t="s">
        <v>2551</v>
      </c>
      <c r="D1939" s="1" t="s">
        <v>209</v>
      </c>
      <c r="E1939" s="1" t="s">
        <v>106</v>
      </c>
      <c r="F1939" s="1" t="s">
        <v>65</v>
      </c>
      <c r="G1939" s="1" t="s">
        <v>115</v>
      </c>
      <c r="H1939" s="1" t="s">
        <v>51</v>
      </c>
      <c r="I1939" s="1" t="s">
        <v>34</v>
      </c>
      <c r="J1939" s="3">
        <v>1</v>
      </c>
      <c r="K1939" s="2">
        <v>138.78</v>
      </c>
      <c r="L1939" s="2">
        <v>0.15</v>
      </c>
      <c r="M1939" s="2">
        <v>117.97</v>
      </c>
      <c r="N1939" s="2">
        <v>22.96</v>
      </c>
      <c r="O1939" s="1" t="s">
        <v>26</v>
      </c>
      <c r="P1939" s="1" t="s">
        <v>27</v>
      </c>
      <c r="Q1939" s="1" t="s">
        <v>28</v>
      </c>
      <c r="R1939" s="3">
        <v>3</v>
      </c>
      <c r="S1939" s="3">
        <f t="shared" si="91"/>
        <v>2025</v>
      </c>
      <c r="T1939" s="3">
        <f t="shared" si="90"/>
        <v>11</v>
      </c>
      <c r="U1939" t="str">
        <f t="shared" si="92"/>
        <v>November</v>
      </c>
    </row>
    <row r="1940" spans="1:21" x14ac:dyDescent="0.3">
      <c r="A1940" t="s">
        <v>3410</v>
      </c>
      <c r="B1940" s="11">
        <v>45852</v>
      </c>
      <c r="C1940" t="s">
        <v>729</v>
      </c>
      <c r="D1940" s="1" t="s">
        <v>157</v>
      </c>
      <c r="E1940" s="1" t="s">
        <v>143</v>
      </c>
      <c r="F1940" s="1" t="s">
        <v>144</v>
      </c>
      <c r="G1940" s="1" t="s">
        <v>145</v>
      </c>
      <c r="H1940" s="1" t="s">
        <v>167</v>
      </c>
      <c r="I1940" s="1" t="s">
        <v>67</v>
      </c>
      <c r="J1940" s="3">
        <v>1</v>
      </c>
      <c r="K1940" s="2">
        <v>62.88</v>
      </c>
      <c r="L1940" s="2">
        <v>0.2</v>
      </c>
      <c r="M1940" s="2">
        <v>50.31</v>
      </c>
      <c r="N1940" s="2">
        <v>12.84</v>
      </c>
      <c r="O1940" s="1" t="s">
        <v>80</v>
      </c>
      <c r="P1940" s="1" t="s">
        <v>27</v>
      </c>
      <c r="Q1940" s="1" t="s">
        <v>28</v>
      </c>
      <c r="R1940" s="3">
        <v>4</v>
      </c>
      <c r="S1940" s="3">
        <f t="shared" si="91"/>
        <v>2025</v>
      </c>
      <c r="T1940" s="3">
        <f t="shared" si="90"/>
        <v>7</v>
      </c>
      <c r="U1940" t="str">
        <f t="shared" si="92"/>
        <v>July</v>
      </c>
    </row>
    <row r="1941" spans="1:21" x14ac:dyDescent="0.3">
      <c r="A1941" t="s">
        <v>3411</v>
      </c>
      <c r="B1941" s="11">
        <v>45688</v>
      </c>
      <c r="C1941" t="s">
        <v>3412</v>
      </c>
      <c r="D1941" s="1" t="s">
        <v>133</v>
      </c>
      <c r="E1941" s="1" t="s">
        <v>71</v>
      </c>
      <c r="F1941" s="1" t="s">
        <v>72</v>
      </c>
      <c r="G1941" s="1" t="s">
        <v>73</v>
      </c>
      <c r="H1941" s="1" t="s">
        <v>43</v>
      </c>
      <c r="I1941" s="1" t="s">
        <v>34</v>
      </c>
      <c r="J1941" s="3">
        <v>1</v>
      </c>
      <c r="K1941" s="2">
        <v>83</v>
      </c>
      <c r="L1941" s="2">
        <v>0</v>
      </c>
      <c r="M1941" s="2">
        <v>83</v>
      </c>
      <c r="N1941" s="2">
        <v>24.46</v>
      </c>
      <c r="O1941" s="1" t="s">
        <v>44</v>
      </c>
      <c r="P1941" s="1" t="s">
        <v>27</v>
      </c>
      <c r="Q1941" s="1" t="s">
        <v>28</v>
      </c>
      <c r="R1941" s="3">
        <v>5</v>
      </c>
      <c r="S1941" s="3">
        <f t="shared" si="91"/>
        <v>2025</v>
      </c>
      <c r="T1941" s="3">
        <f t="shared" si="90"/>
        <v>1</v>
      </c>
      <c r="U1941" t="str">
        <f t="shared" si="92"/>
        <v>January</v>
      </c>
    </row>
    <row r="1942" spans="1:21" x14ac:dyDescent="0.3">
      <c r="A1942" t="s">
        <v>3413</v>
      </c>
      <c r="B1942" s="11">
        <v>45680</v>
      </c>
      <c r="C1942" t="s">
        <v>3099</v>
      </c>
      <c r="D1942" s="1" t="s">
        <v>31</v>
      </c>
      <c r="E1942" s="1" t="s">
        <v>48</v>
      </c>
      <c r="F1942" s="1" t="s">
        <v>49</v>
      </c>
      <c r="G1942" s="1" t="s">
        <v>134</v>
      </c>
      <c r="H1942" s="1" t="s">
        <v>125</v>
      </c>
      <c r="I1942" s="1" t="s">
        <v>34</v>
      </c>
      <c r="J1942" s="3">
        <v>2</v>
      </c>
      <c r="K1942" s="2">
        <v>162.97999999999999</v>
      </c>
      <c r="L1942" s="2">
        <v>0.15</v>
      </c>
      <c r="M1942" s="2">
        <v>277.07</v>
      </c>
      <c r="N1942" s="2">
        <v>42.18</v>
      </c>
      <c r="O1942" s="1" t="s">
        <v>109</v>
      </c>
      <c r="P1942" s="1" t="s">
        <v>27</v>
      </c>
      <c r="Q1942" s="1" t="s">
        <v>28</v>
      </c>
      <c r="R1942" s="3">
        <v>5</v>
      </c>
      <c r="S1942" s="3">
        <f t="shared" si="91"/>
        <v>2025</v>
      </c>
      <c r="T1942" s="3">
        <f t="shared" si="90"/>
        <v>1</v>
      </c>
      <c r="U1942" t="str">
        <f t="shared" si="92"/>
        <v>January</v>
      </c>
    </row>
    <row r="1943" spans="1:21" x14ac:dyDescent="0.3">
      <c r="A1943" t="s">
        <v>3414</v>
      </c>
      <c r="B1943" s="11">
        <v>45788</v>
      </c>
      <c r="C1943" t="s">
        <v>1687</v>
      </c>
      <c r="D1943" s="1" t="s">
        <v>55</v>
      </c>
      <c r="E1943" s="1" t="s">
        <v>40</v>
      </c>
      <c r="F1943" s="1" t="s">
        <v>41</v>
      </c>
      <c r="G1943" s="1" t="s">
        <v>216</v>
      </c>
      <c r="H1943" s="1" t="s">
        <v>24</v>
      </c>
      <c r="I1943" s="1" t="s">
        <v>25</v>
      </c>
      <c r="J1943" s="3">
        <v>1</v>
      </c>
      <c r="K1943" s="2">
        <v>43.48</v>
      </c>
      <c r="L1943" s="2">
        <v>0.15</v>
      </c>
      <c r="M1943" s="2">
        <v>36.96</v>
      </c>
      <c r="N1943" s="2">
        <v>13.56</v>
      </c>
      <c r="O1943" s="1" t="s">
        <v>10547</v>
      </c>
      <c r="P1943" s="1" t="s">
        <v>136</v>
      </c>
      <c r="Q1943" s="1" t="s">
        <v>28</v>
      </c>
      <c r="R1943" s="3">
        <v>5</v>
      </c>
      <c r="S1943" s="3">
        <f t="shared" si="91"/>
        <v>2025</v>
      </c>
      <c r="T1943" s="3">
        <f t="shared" si="90"/>
        <v>5</v>
      </c>
      <c r="U1943" t="str">
        <f t="shared" si="92"/>
        <v>May</v>
      </c>
    </row>
    <row r="1944" spans="1:21" x14ac:dyDescent="0.3">
      <c r="A1944" t="s">
        <v>3415</v>
      </c>
      <c r="B1944" s="11">
        <v>45964</v>
      </c>
      <c r="C1944" t="s">
        <v>2180</v>
      </c>
      <c r="D1944" s="1" t="s">
        <v>89</v>
      </c>
      <c r="E1944" s="1" t="s">
        <v>40</v>
      </c>
      <c r="F1944" s="1" t="s">
        <v>41</v>
      </c>
      <c r="G1944" s="1" t="s">
        <v>186</v>
      </c>
      <c r="H1944" s="1" t="s">
        <v>24</v>
      </c>
      <c r="I1944" s="1" t="s">
        <v>25</v>
      </c>
      <c r="J1944" s="3">
        <v>1</v>
      </c>
      <c r="K1944" s="2">
        <v>41.2</v>
      </c>
      <c r="L1944" s="2">
        <v>0.25</v>
      </c>
      <c r="M1944" s="2">
        <v>30.9</v>
      </c>
      <c r="N1944" s="2">
        <v>10.36</v>
      </c>
      <c r="O1944" s="1" t="s">
        <v>26</v>
      </c>
      <c r="P1944" s="1" t="s">
        <v>27</v>
      </c>
      <c r="Q1944" s="1" t="s">
        <v>81</v>
      </c>
      <c r="R1944" s="3">
        <v>4</v>
      </c>
      <c r="S1944" s="3">
        <f t="shared" si="91"/>
        <v>2025</v>
      </c>
      <c r="T1944" s="3">
        <f t="shared" si="90"/>
        <v>11</v>
      </c>
      <c r="U1944" t="str">
        <f t="shared" si="92"/>
        <v>November</v>
      </c>
    </row>
    <row r="1945" spans="1:21" x14ac:dyDescent="0.3">
      <c r="A1945" t="s">
        <v>3416</v>
      </c>
      <c r="B1945" s="11">
        <v>45934</v>
      </c>
      <c r="C1945" t="s">
        <v>1224</v>
      </c>
      <c r="D1945" s="1" t="s">
        <v>189</v>
      </c>
      <c r="E1945" s="1" t="s">
        <v>106</v>
      </c>
      <c r="F1945" s="1" t="s">
        <v>65</v>
      </c>
      <c r="G1945" s="1" t="s">
        <v>10547</v>
      </c>
      <c r="H1945" s="1" t="s">
        <v>24</v>
      </c>
      <c r="I1945" s="1" t="s">
        <v>25</v>
      </c>
      <c r="J1945" s="3">
        <v>2</v>
      </c>
      <c r="K1945" s="2">
        <v>40.29</v>
      </c>
      <c r="L1945" s="2">
        <v>0.05</v>
      </c>
      <c r="M1945" s="2">
        <v>76.55</v>
      </c>
      <c r="N1945" s="2">
        <v>25.88</v>
      </c>
      <c r="O1945" s="1" t="s">
        <v>44</v>
      </c>
      <c r="P1945" s="1" t="s">
        <v>27</v>
      </c>
      <c r="Q1945" s="1" t="s">
        <v>28</v>
      </c>
      <c r="R1945" s="3">
        <v>5</v>
      </c>
      <c r="S1945" s="3">
        <f t="shared" si="91"/>
        <v>2025</v>
      </c>
      <c r="T1945" s="3">
        <f t="shared" si="90"/>
        <v>10</v>
      </c>
      <c r="U1945" t="str">
        <f t="shared" si="92"/>
        <v>October</v>
      </c>
    </row>
    <row r="1946" spans="1:21" x14ac:dyDescent="0.3">
      <c r="A1946" t="s">
        <v>3417</v>
      </c>
      <c r="B1946" s="11">
        <v>45965</v>
      </c>
      <c r="C1946" t="s">
        <v>3418</v>
      </c>
      <c r="D1946" s="1" t="s">
        <v>175</v>
      </c>
      <c r="E1946" s="1" t="s">
        <v>64</v>
      </c>
      <c r="F1946" s="1" t="s">
        <v>65</v>
      </c>
      <c r="G1946" s="1" t="s">
        <v>77</v>
      </c>
      <c r="H1946" s="1" t="s">
        <v>182</v>
      </c>
      <c r="I1946" s="1" t="s">
        <v>34</v>
      </c>
      <c r="J1946" s="3">
        <v>2</v>
      </c>
      <c r="K1946" s="2">
        <v>65.73</v>
      </c>
      <c r="L1946" s="2">
        <v>0.1</v>
      </c>
      <c r="M1946" s="2">
        <v>118.32</v>
      </c>
      <c r="N1946" s="2">
        <v>32.08</v>
      </c>
      <c r="O1946" s="1" t="s">
        <v>80</v>
      </c>
      <c r="P1946" s="1" t="s">
        <v>27</v>
      </c>
      <c r="Q1946" s="1" t="s">
        <v>28</v>
      </c>
      <c r="R1946" s="3">
        <v>5</v>
      </c>
      <c r="S1946" s="3">
        <f t="shared" si="91"/>
        <v>2025</v>
      </c>
      <c r="T1946" s="3">
        <f t="shared" si="90"/>
        <v>11</v>
      </c>
      <c r="U1946" t="str">
        <f t="shared" si="92"/>
        <v>November</v>
      </c>
    </row>
    <row r="1947" spans="1:21" x14ac:dyDescent="0.3">
      <c r="A1947" t="s">
        <v>3419</v>
      </c>
      <c r="B1947" s="11">
        <v>45860</v>
      </c>
      <c r="C1947" t="s">
        <v>3420</v>
      </c>
      <c r="D1947" s="1" t="s">
        <v>315</v>
      </c>
      <c r="E1947" s="1" t="s">
        <v>64</v>
      </c>
      <c r="F1947" s="1" t="s">
        <v>65</v>
      </c>
      <c r="G1947" s="1" t="s">
        <v>195</v>
      </c>
      <c r="H1947" s="1" t="s">
        <v>96</v>
      </c>
      <c r="I1947" s="1" t="s">
        <v>97</v>
      </c>
      <c r="J1947" s="3">
        <v>1</v>
      </c>
      <c r="K1947" s="2">
        <v>85.15</v>
      </c>
      <c r="L1947" s="2">
        <v>0.05</v>
      </c>
      <c r="M1947" s="2">
        <v>80.89</v>
      </c>
      <c r="N1947" s="2">
        <v>16.98</v>
      </c>
      <c r="O1947" s="1" t="s">
        <v>35</v>
      </c>
      <c r="P1947" s="1" t="s">
        <v>27</v>
      </c>
      <c r="Q1947" s="1" t="s">
        <v>81</v>
      </c>
      <c r="R1947" s="3">
        <v>5</v>
      </c>
      <c r="S1947" s="3">
        <f t="shared" si="91"/>
        <v>2025</v>
      </c>
      <c r="T1947" s="3">
        <f t="shared" si="90"/>
        <v>7</v>
      </c>
      <c r="U1947" t="str">
        <f t="shared" si="92"/>
        <v>July</v>
      </c>
    </row>
    <row r="1948" spans="1:21" x14ac:dyDescent="0.3">
      <c r="A1948" t="s">
        <v>3421</v>
      </c>
      <c r="B1948" s="11">
        <v>45830</v>
      </c>
      <c r="C1948" t="s">
        <v>3422</v>
      </c>
      <c r="D1948" s="1" t="s">
        <v>118</v>
      </c>
      <c r="E1948" s="1" t="s">
        <v>64</v>
      </c>
      <c r="F1948" s="1" t="s">
        <v>65</v>
      </c>
      <c r="G1948" s="1" t="s">
        <v>77</v>
      </c>
      <c r="H1948" s="1" t="s">
        <v>159</v>
      </c>
      <c r="I1948" s="1" t="s">
        <v>97</v>
      </c>
      <c r="J1948" s="3">
        <v>1</v>
      </c>
      <c r="K1948" s="2">
        <v>30.21</v>
      </c>
      <c r="L1948" s="2">
        <v>0.05</v>
      </c>
      <c r="M1948" s="2">
        <v>28.7</v>
      </c>
      <c r="N1948" s="2">
        <v>10.24</v>
      </c>
      <c r="O1948" s="1" t="s">
        <v>35</v>
      </c>
      <c r="P1948" s="1" t="s">
        <v>52</v>
      </c>
      <c r="Q1948" s="1" t="s">
        <v>28</v>
      </c>
      <c r="R1948" s="3">
        <v>5</v>
      </c>
      <c r="S1948" s="3">
        <f t="shared" si="91"/>
        <v>2025</v>
      </c>
      <c r="T1948" s="3">
        <f t="shared" si="90"/>
        <v>6</v>
      </c>
      <c r="U1948" t="str">
        <f t="shared" si="92"/>
        <v>June</v>
      </c>
    </row>
    <row r="1949" spans="1:21" x14ac:dyDescent="0.3">
      <c r="A1949" t="s">
        <v>3423</v>
      </c>
      <c r="B1949" s="11">
        <v>45715</v>
      </c>
      <c r="C1949" t="s">
        <v>3424</v>
      </c>
      <c r="D1949" s="1" t="s">
        <v>157</v>
      </c>
      <c r="E1949" s="1" t="s">
        <v>64</v>
      </c>
      <c r="F1949" s="1" t="s">
        <v>65</v>
      </c>
      <c r="G1949" s="1" t="s">
        <v>158</v>
      </c>
      <c r="H1949" s="1" t="s">
        <v>78</v>
      </c>
      <c r="I1949" s="1" t="s">
        <v>79</v>
      </c>
      <c r="J1949" s="3">
        <v>1</v>
      </c>
      <c r="K1949" s="2">
        <v>17.829999999999998</v>
      </c>
      <c r="L1949" s="2">
        <v>0</v>
      </c>
      <c r="M1949" s="2">
        <v>17.829999999999998</v>
      </c>
      <c r="N1949" s="2">
        <v>6.51</v>
      </c>
      <c r="O1949" s="1" t="s">
        <v>109</v>
      </c>
      <c r="P1949" s="1" t="s">
        <v>27</v>
      </c>
      <c r="Q1949" s="1" t="s">
        <v>28</v>
      </c>
      <c r="R1949" s="3">
        <v>4</v>
      </c>
      <c r="S1949" s="3">
        <f t="shared" si="91"/>
        <v>2025</v>
      </c>
      <c r="T1949" s="3">
        <f t="shared" si="90"/>
        <v>2</v>
      </c>
      <c r="U1949" t="str">
        <f t="shared" si="92"/>
        <v>February</v>
      </c>
    </row>
    <row r="1950" spans="1:21" x14ac:dyDescent="0.3">
      <c r="A1950" t="s">
        <v>3425</v>
      </c>
      <c r="B1950" s="11">
        <v>45786</v>
      </c>
      <c r="C1950" t="s">
        <v>3426</v>
      </c>
      <c r="D1950" s="1" t="s">
        <v>122</v>
      </c>
      <c r="E1950" s="1" t="s">
        <v>123</v>
      </c>
      <c r="F1950" s="1" t="s">
        <v>57</v>
      </c>
      <c r="G1950" s="1" t="s">
        <v>337</v>
      </c>
      <c r="H1950" s="1" t="s">
        <v>102</v>
      </c>
      <c r="I1950" s="1" t="s">
        <v>34</v>
      </c>
      <c r="J1950" s="3">
        <v>1</v>
      </c>
      <c r="K1950" s="2">
        <v>53.88</v>
      </c>
      <c r="L1950" s="2">
        <v>0.05</v>
      </c>
      <c r="M1950" s="2">
        <v>51.19</v>
      </c>
      <c r="N1950" s="2">
        <v>13.85</v>
      </c>
      <c r="O1950" s="1" t="s">
        <v>35</v>
      </c>
      <c r="P1950" s="1" t="s">
        <v>27</v>
      </c>
      <c r="Q1950" s="1" t="s">
        <v>81</v>
      </c>
      <c r="R1950" s="3">
        <v>1</v>
      </c>
      <c r="S1950" s="3">
        <f t="shared" si="91"/>
        <v>2025</v>
      </c>
      <c r="T1950" s="3">
        <f t="shared" si="90"/>
        <v>5</v>
      </c>
      <c r="U1950" t="str">
        <f t="shared" si="92"/>
        <v>May</v>
      </c>
    </row>
    <row r="1951" spans="1:21" x14ac:dyDescent="0.3">
      <c r="A1951" t="s">
        <v>3427</v>
      </c>
      <c r="B1951" s="11">
        <v>45827</v>
      </c>
      <c r="C1951" t="s">
        <v>3428</v>
      </c>
      <c r="D1951" s="1" t="s">
        <v>201</v>
      </c>
      <c r="E1951" s="1" t="s">
        <v>100</v>
      </c>
      <c r="F1951" s="1" t="s">
        <v>57</v>
      </c>
      <c r="G1951" s="1" t="s">
        <v>154</v>
      </c>
      <c r="H1951" s="1" t="s">
        <v>108</v>
      </c>
      <c r="I1951" s="1" t="s">
        <v>86</v>
      </c>
      <c r="J1951" s="3">
        <v>3</v>
      </c>
      <c r="K1951" s="2">
        <v>159.99</v>
      </c>
      <c r="L1951" s="2">
        <v>0</v>
      </c>
      <c r="M1951" s="2">
        <v>479.96</v>
      </c>
      <c r="N1951" s="2">
        <v>96.16</v>
      </c>
      <c r="O1951" s="1" t="s">
        <v>35</v>
      </c>
      <c r="P1951" s="1" t="s">
        <v>27</v>
      </c>
      <c r="Q1951" s="1" t="s">
        <v>28</v>
      </c>
      <c r="R1951" s="3">
        <v>4</v>
      </c>
      <c r="S1951" s="3">
        <f t="shared" si="91"/>
        <v>2025</v>
      </c>
      <c r="T1951" s="3">
        <f t="shared" si="90"/>
        <v>6</v>
      </c>
      <c r="U1951" t="str">
        <f t="shared" si="92"/>
        <v>June</v>
      </c>
    </row>
    <row r="1952" spans="1:21" x14ac:dyDescent="0.3">
      <c r="A1952" t="s">
        <v>3429</v>
      </c>
      <c r="B1952" s="11">
        <v>45692</v>
      </c>
      <c r="C1952" t="s">
        <v>3430</v>
      </c>
      <c r="D1952" s="1" t="s">
        <v>105</v>
      </c>
      <c r="E1952" s="1" t="s">
        <v>123</v>
      </c>
      <c r="F1952" s="1" t="s">
        <v>57</v>
      </c>
      <c r="G1952" s="1" t="s">
        <v>139</v>
      </c>
      <c r="H1952" s="1" t="s">
        <v>78</v>
      </c>
      <c r="I1952" s="1" t="s">
        <v>79</v>
      </c>
      <c r="J1952" s="3">
        <v>1</v>
      </c>
      <c r="K1952" s="2">
        <v>18.87</v>
      </c>
      <c r="L1952" s="2">
        <v>0.1</v>
      </c>
      <c r="M1952" s="2">
        <v>16.98</v>
      </c>
      <c r="N1952" s="2">
        <v>6.57</v>
      </c>
      <c r="O1952" s="1" t="s">
        <v>44</v>
      </c>
      <c r="P1952" s="1" t="s">
        <v>136</v>
      </c>
      <c r="Q1952" s="1" t="s">
        <v>28</v>
      </c>
      <c r="R1952" s="3">
        <v>5</v>
      </c>
      <c r="S1952" s="3">
        <f t="shared" si="91"/>
        <v>2025</v>
      </c>
      <c r="T1952" s="3">
        <f t="shared" si="90"/>
        <v>2</v>
      </c>
      <c r="U1952" t="str">
        <f t="shared" si="92"/>
        <v>February</v>
      </c>
    </row>
    <row r="1953" spans="1:21" x14ac:dyDescent="0.3">
      <c r="A1953" t="s">
        <v>3431</v>
      </c>
      <c r="B1953" s="11">
        <v>45744</v>
      </c>
      <c r="C1953" t="s">
        <v>3432</v>
      </c>
      <c r="D1953" s="1" t="s">
        <v>39</v>
      </c>
      <c r="E1953" s="1" t="s">
        <v>106</v>
      </c>
      <c r="F1953" s="1" t="s">
        <v>65</v>
      </c>
      <c r="G1953" s="1" t="s">
        <v>115</v>
      </c>
      <c r="H1953" s="1" t="s">
        <v>125</v>
      </c>
      <c r="I1953" s="1" t="s">
        <v>34</v>
      </c>
      <c r="J1953" s="3">
        <v>3</v>
      </c>
      <c r="K1953" s="2">
        <v>160.1</v>
      </c>
      <c r="L1953" s="2">
        <v>0.25</v>
      </c>
      <c r="M1953" s="2">
        <v>360.22</v>
      </c>
      <c r="N1953" s="2">
        <v>90.08</v>
      </c>
      <c r="O1953" s="1" t="s">
        <v>44</v>
      </c>
      <c r="P1953" s="1" t="s">
        <v>136</v>
      </c>
      <c r="Q1953" s="1" t="s">
        <v>28</v>
      </c>
      <c r="R1953" s="3">
        <v>4</v>
      </c>
      <c r="S1953" s="3">
        <f t="shared" si="91"/>
        <v>2025</v>
      </c>
      <c r="T1953" s="3">
        <f t="shared" si="90"/>
        <v>3</v>
      </c>
      <c r="U1953" t="str">
        <f t="shared" si="92"/>
        <v>March</v>
      </c>
    </row>
    <row r="1954" spans="1:21" x14ac:dyDescent="0.3">
      <c r="A1954" t="s">
        <v>3433</v>
      </c>
      <c r="B1954" s="11">
        <v>45891</v>
      </c>
      <c r="C1954" t="s">
        <v>3434</v>
      </c>
      <c r="D1954" s="1" t="s">
        <v>175</v>
      </c>
      <c r="E1954" s="1" t="s">
        <v>100</v>
      </c>
      <c r="F1954" s="1" t="s">
        <v>57</v>
      </c>
      <c r="G1954" s="1" t="s">
        <v>130</v>
      </c>
      <c r="H1954" s="1" t="s">
        <v>66</v>
      </c>
      <c r="I1954" s="1" t="s">
        <v>67</v>
      </c>
      <c r="J1954" s="3">
        <v>1</v>
      </c>
      <c r="K1954" s="2">
        <v>54.48</v>
      </c>
      <c r="L1954" s="2">
        <v>0</v>
      </c>
      <c r="M1954" s="2">
        <v>54.48</v>
      </c>
      <c r="N1954" s="2">
        <v>13.42</v>
      </c>
      <c r="O1954" s="1" t="s">
        <v>44</v>
      </c>
      <c r="P1954" s="1" t="s">
        <v>52</v>
      </c>
      <c r="Q1954" s="1" t="s">
        <v>28</v>
      </c>
      <c r="R1954" s="3">
        <v>5</v>
      </c>
      <c r="S1954" s="3">
        <f t="shared" si="91"/>
        <v>2025</v>
      </c>
      <c r="T1954" s="3">
        <f t="shared" si="90"/>
        <v>8</v>
      </c>
      <c r="U1954" t="str">
        <f t="shared" si="92"/>
        <v>August</v>
      </c>
    </row>
    <row r="1955" spans="1:21" x14ac:dyDescent="0.3">
      <c r="A1955" t="s">
        <v>3435</v>
      </c>
      <c r="B1955" s="11">
        <v>45945</v>
      </c>
      <c r="C1955" t="s">
        <v>3436</v>
      </c>
      <c r="D1955" s="1" t="s">
        <v>244</v>
      </c>
      <c r="E1955" s="1" t="s">
        <v>64</v>
      </c>
      <c r="F1955" s="1" t="s">
        <v>65</v>
      </c>
      <c r="G1955" s="1" t="s">
        <v>213</v>
      </c>
      <c r="H1955" s="1" t="s">
        <v>182</v>
      </c>
      <c r="I1955" s="1" t="s">
        <v>34</v>
      </c>
      <c r="J1955" s="3">
        <v>2</v>
      </c>
      <c r="K1955" s="2">
        <v>70.37</v>
      </c>
      <c r="L1955" s="2">
        <v>0.15</v>
      </c>
      <c r="M1955" s="2">
        <v>119.63</v>
      </c>
      <c r="N1955" s="2">
        <v>30.18</v>
      </c>
      <c r="O1955" s="1" t="s">
        <v>44</v>
      </c>
      <c r="P1955" s="1" t="s">
        <v>27</v>
      </c>
      <c r="Q1955" s="1" t="s">
        <v>81</v>
      </c>
      <c r="R1955" s="3">
        <v>4</v>
      </c>
      <c r="S1955" s="3">
        <f t="shared" si="91"/>
        <v>2025</v>
      </c>
      <c r="T1955" s="3">
        <f t="shared" si="90"/>
        <v>10</v>
      </c>
      <c r="U1955" t="str">
        <f t="shared" si="92"/>
        <v>October</v>
      </c>
    </row>
    <row r="1956" spans="1:21" x14ac:dyDescent="0.3">
      <c r="A1956" t="s">
        <v>3437</v>
      </c>
      <c r="B1956" s="11">
        <v>46022</v>
      </c>
      <c r="C1956" t="s">
        <v>1424</v>
      </c>
      <c r="D1956" s="1" t="s">
        <v>20</v>
      </c>
      <c r="E1956" s="1" t="s">
        <v>40</v>
      </c>
      <c r="F1956" s="1" t="s">
        <v>41</v>
      </c>
      <c r="G1956" s="1" t="s">
        <v>343</v>
      </c>
      <c r="H1956" s="1" t="s">
        <v>135</v>
      </c>
      <c r="I1956" s="1" t="s">
        <v>60</v>
      </c>
      <c r="J1956" s="3">
        <v>1</v>
      </c>
      <c r="K1956" s="2">
        <v>203.87</v>
      </c>
      <c r="L1956" s="2">
        <v>0.2</v>
      </c>
      <c r="M1956" s="2">
        <v>163.09</v>
      </c>
      <c r="N1956" s="2">
        <v>27.16</v>
      </c>
      <c r="O1956" s="1" t="s">
        <v>44</v>
      </c>
      <c r="P1956" s="1" t="s">
        <v>27</v>
      </c>
      <c r="Q1956" s="1" t="s">
        <v>28</v>
      </c>
      <c r="R1956" s="3">
        <v>5</v>
      </c>
      <c r="S1956" s="3">
        <f t="shared" si="91"/>
        <v>2025</v>
      </c>
      <c r="T1956" s="3">
        <f t="shared" si="90"/>
        <v>12</v>
      </c>
      <c r="U1956" t="str">
        <f t="shared" si="92"/>
        <v>December</v>
      </c>
    </row>
    <row r="1957" spans="1:21" x14ac:dyDescent="0.3">
      <c r="A1957" t="s">
        <v>3438</v>
      </c>
      <c r="B1957" s="11">
        <v>46005</v>
      </c>
      <c r="C1957" t="s">
        <v>647</v>
      </c>
      <c r="D1957" s="1" t="s">
        <v>47</v>
      </c>
      <c r="E1957" s="1" t="s">
        <v>64</v>
      </c>
      <c r="F1957" s="1" t="s">
        <v>65</v>
      </c>
      <c r="G1957" s="1" t="s">
        <v>77</v>
      </c>
      <c r="H1957" s="1" t="s">
        <v>182</v>
      </c>
      <c r="I1957" s="1" t="s">
        <v>34</v>
      </c>
      <c r="J1957" s="3">
        <v>4</v>
      </c>
      <c r="K1957" s="2">
        <v>72.180000000000007</v>
      </c>
      <c r="L1957" s="2">
        <v>0.15</v>
      </c>
      <c r="M1957" s="2">
        <v>245.42</v>
      </c>
      <c r="N1957" s="2">
        <v>59.39</v>
      </c>
      <c r="O1957" s="1" t="s">
        <v>35</v>
      </c>
      <c r="P1957" s="1" t="s">
        <v>136</v>
      </c>
      <c r="Q1957" s="1" t="s">
        <v>81</v>
      </c>
      <c r="R1957" s="3">
        <v>2</v>
      </c>
      <c r="S1957" s="3">
        <f t="shared" si="91"/>
        <v>2025</v>
      </c>
      <c r="T1957" s="3">
        <f t="shared" si="90"/>
        <v>12</v>
      </c>
      <c r="U1957" t="str">
        <f t="shared" si="92"/>
        <v>December</v>
      </c>
    </row>
    <row r="1958" spans="1:21" x14ac:dyDescent="0.3">
      <c r="A1958" t="s">
        <v>3439</v>
      </c>
      <c r="B1958" s="11">
        <v>45909</v>
      </c>
      <c r="C1958" t="s">
        <v>3440</v>
      </c>
      <c r="D1958" s="1" t="s">
        <v>178</v>
      </c>
      <c r="E1958" s="1" t="s">
        <v>71</v>
      </c>
      <c r="F1958" s="1" t="s">
        <v>72</v>
      </c>
      <c r="G1958" s="1" t="s">
        <v>73</v>
      </c>
      <c r="H1958" s="1" t="s">
        <v>85</v>
      </c>
      <c r="I1958" s="1" t="s">
        <v>86</v>
      </c>
      <c r="J1958" s="3">
        <v>1</v>
      </c>
      <c r="K1958" s="2">
        <v>126.56</v>
      </c>
      <c r="L1958" s="2">
        <v>0.25</v>
      </c>
      <c r="M1958" s="2">
        <v>94.92</v>
      </c>
      <c r="N1958" s="2">
        <v>17.190000000000001</v>
      </c>
      <c r="O1958" s="1" t="s">
        <v>44</v>
      </c>
      <c r="P1958" s="1" t="s">
        <v>27</v>
      </c>
      <c r="Q1958" s="1" t="s">
        <v>81</v>
      </c>
      <c r="R1958" s="3">
        <v>3</v>
      </c>
      <c r="S1958" s="3">
        <f t="shared" si="91"/>
        <v>2025</v>
      </c>
      <c r="T1958" s="3">
        <f t="shared" si="90"/>
        <v>9</v>
      </c>
      <c r="U1958" t="str">
        <f t="shared" si="92"/>
        <v>September</v>
      </c>
    </row>
    <row r="1959" spans="1:21" x14ac:dyDescent="0.3">
      <c r="A1959" t="s">
        <v>3441</v>
      </c>
      <c r="B1959" s="11">
        <v>45822</v>
      </c>
      <c r="C1959" t="s">
        <v>3442</v>
      </c>
      <c r="D1959" s="1" t="s">
        <v>118</v>
      </c>
      <c r="E1959" s="1" t="s">
        <v>71</v>
      </c>
      <c r="F1959" s="1" t="s">
        <v>72</v>
      </c>
      <c r="G1959" s="1" t="s">
        <v>412</v>
      </c>
      <c r="H1959" s="1" t="s">
        <v>135</v>
      </c>
      <c r="I1959" s="1" t="s">
        <v>60</v>
      </c>
      <c r="J1959" s="3">
        <v>2</v>
      </c>
      <c r="K1959" s="2">
        <v>176.06</v>
      </c>
      <c r="L1959" s="2">
        <v>0</v>
      </c>
      <c r="M1959" s="2">
        <v>352.13</v>
      </c>
      <c r="N1959" s="2">
        <v>43.62</v>
      </c>
      <c r="O1959" s="1" t="s">
        <v>80</v>
      </c>
      <c r="P1959" s="1" t="s">
        <v>136</v>
      </c>
      <c r="Q1959" s="1" t="s">
        <v>28</v>
      </c>
      <c r="R1959" s="3">
        <v>3</v>
      </c>
      <c r="S1959" s="3">
        <f t="shared" si="91"/>
        <v>2025</v>
      </c>
      <c r="T1959" s="3">
        <f t="shared" si="90"/>
        <v>6</v>
      </c>
      <c r="U1959" t="str">
        <f t="shared" si="92"/>
        <v>June</v>
      </c>
    </row>
    <row r="1960" spans="1:21" x14ac:dyDescent="0.3">
      <c r="A1960" t="s">
        <v>3443</v>
      </c>
      <c r="B1960" s="11">
        <v>45906</v>
      </c>
      <c r="C1960" t="s">
        <v>3444</v>
      </c>
      <c r="D1960" s="1" t="s">
        <v>292</v>
      </c>
      <c r="E1960" s="1" t="s">
        <v>106</v>
      </c>
      <c r="F1960" s="1" t="s">
        <v>65</v>
      </c>
      <c r="G1960" s="1" t="s">
        <v>115</v>
      </c>
      <c r="H1960" s="1" t="s">
        <v>146</v>
      </c>
      <c r="I1960" s="1" t="s">
        <v>67</v>
      </c>
      <c r="J1960" s="3">
        <v>3</v>
      </c>
      <c r="K1960" s="2">
        <v>83.99</v>
      </c>
      <c r="L1960" s="2">
        <v>0</v>
      </c>
      <c r="M1960" s="2">
        <v>251.98</v>
      </c>
      <c r="N1960" s="2">
        <v>74.150000000000006</v>
      </c>
      <c r="O1960" s="1" t="s">
        <v>26</v>
      </c>
      <c r="P1960" s="1" t="s">
        <v>27</v>
      </c>
      <c r="Q1960" s="1" t="s">
        <v>81</v>
      </c>
      <c r="R1960" s="3">
        <v>4</v>
      </c>
      <c r="S1960" s="3">
        <f t="shared" si="91"/>
        <v>2025</v>
      </c>
      <c r="T1960" s="3">
        <f t="shared" si="90"/>
        <v>9</v>
      </c>
      <c r="U1960" t="str">
        <f t="shared" si="92"/>
        <v>September</v>
      </c>
    </row>
    <row r="1961" spans="1:21" x14ac:dyDescent="0.3">
      <c r="A1961" t="s">
        <v>3445</v>
      </c>
      <c r="B1961" s="11">
        <v>45964</v>
      </c>
      <c r="C1961" t="s">
        <v>3446</v>
      </c>
      <c r="D1961" s="1" t="s">
        <v>149</v>
      </c>
      <c r="E1961" s="1" t="s">
        <v>64</v>
      </c>
      <c r="F1961" s="1" t="s">
        <v>65</v>
      </c>
      <c r="G1961" s="1" t="s">
        <v>195</v>
      </c>
      <c r="H1961" s="1" t="s">
        <v>96</v>
      </c>
      <c r="I1961" s="1" t="s">
        <v>97</v>
      </c>
      <c r="J1961" s="3">
        <v>1</v>
      </c>
      <c r="K1961" s="2">
        <v>78.08</v>
      </c>
      <c r="L1961" s="2">
        <v>0.05</v>
      </c>
      <c r="M1961" s="2">
        <v>74.180000000000007</v>
      </c>
      <c r="N1961" s="2">
        <v>19.21</v>
      </c>
      <c r="O1961" s="1" t="s">
        <v>44</v>
      </c>
      <c r="P1961" s="1" t="s">
        <v>52</v>
      </c>
      <c r="Q1961" s="1" t="s">
        <v>28</v>
      </c>
      <c r="R1961" s="3">
        <v>5</v>
      </c>
      <c r="S1961" s="3">
        <f t="shared" si="91"/>
        <v>2025</v>
      </c>
      <c r="T1961" s="3">
        <f t="shared" si="90"/>
        <v>11</v>
      </c>
      <c r="U1961" t="str">
        <f t="shared" si="92"/>
        <v>November</v>
      </c>
    </row>
    <row r="1962" spans="1:21" x14ac:dyDescent="0.3">
      <c r="A1962" t="s">
        <v>3447</v>
      </c>
      <c r="B1962" s="11">
        <v>45704</v>
      </c>
      <c r="C1962" t="s">
        <v>3448</v>
      </c>
      <c r="D1962" s="1" t="s">
        <v>118</v>
      </c>
      <c r="E1962" s="1" t="s">
        <v>56</v>
      </c>
      <c r="F1962" s="1" t="s">
        <v>57</v>
      </c>
      <c r="G1962" s="1" t="s">
        <v>255</v>
      </c>
      <c r="H1962" s="1" t="s">
        <v>24</v>
      </c>
      <c r="I1962" s="1" t="s">
        <v>25</v>
      </c>
      <c r="J1962" s="3">
        <v>3</v>
      </c>
      <c r="K1962" s="2">
        <v>40.46</v>
      </c>
      <c r="L1962" s="2">
        <v>0</v>
      </c>
      <c r="M1962" s="2">
        <v>121.38</v>
      </c>
      <c r="N1962" s="2">
        <v>38.11</v>
      </c>
      <c r="O1962" s="1" t="s">
        <v>35</v>
      </c>
      <c r="P1962" s="1" t="s">
        <v>27</v>
      </c>
      <c r="Q1962" s="1" t="s">
        <v>81</v>
      </c>
      <c r="R1962" s="3">
        <v>4</v>
      </c>
      <c r="S1962" s="3">
        <f t="shared" si="91"/>
        <v>2025</v>
      </c>
      <c r="T1962" s="3">
        <f t="shared" si="90"/>
        <v>2</v>
      </c>
      <c r="U1962" t="str">
        <f t="shared" si="92"/>
        <v>February</v>
      </c>
    </row>
    <row r="1963" spans="1:21" x14ac:dyDescent="0.3">
      <c r="A1963" t="s">
        <v>3449</v>
      </c>
      <c r="B1963" s="11">
        <v>45818</v>
      </c>
      <c r="C1963" t="s">
        <v>1648</v>
      </c>
      <c r="D1963" s="1" t="s">
        <v>118</v>
      </c>
      <c r="E1963" s="1" t="s">
        <v>56</v>
      </c>
      <c r="F1963" s="1" t="s">
        <v>57</v>
      </c>
      <c r="G1963" s="1" t="s">
        <v>255</v>
      </c>
      <c r="H1963" s="1" t="s">
        <v>66</v>
      </c>
      <c r="I1963" s="1" t="s">
        <v>67</v>
      </c>
      <c r="J1963" s="3">
        <v>2</v>
      </c>
      <c r="K1963" s="2">
        <v>57.43</v>
      </c>
      <c r="L1963" s="2">
        <v>0.05</v>
      </c>
      <c r="M1963" s="2">
        <v>109.11</v>
      </c>
      <c r="N1963" s="2">
        <v>37.03</v>
      </c>
      <c r="O1963" s="1" t="s">
        <v>109</v>
      </c>
      <c r="P1963" s="1" t="s">
        <v>27</v>
      </c>
      <c r="Q1963" s="1" t="s">
        <v>28</v>
      </c>
      <c r="R1963" s="3">
        <v>3</v>
      </c>
      <c r="S1963" s="3">
        <f t="shared" si="91"/>
        <v>2025</v>
      </c>
      <c r="T1963" s="3">
        <f t="shared" si="90"/>
        <v>6</v>
      </c>
      <c r="U1963" t="str">
        <f t="shared" si="92"/>
        <v>June</v>
      </c>
    </row>
    <row r="1964" spans="1:21" x14ac:dyDescent="0.3">
      <c r="A1964" t="s">
        <v>3450</v>
      </c>
      <c r="B1964" s="11">
        <v>45980</v>
      </c>
      <c r="C1964" t="s">
        <v>1058</v>
      </c>
      <c r="D1964" s="1" t="s">
        <v>31</v>
      </c>
      <c r="E1964" s="1" t="s">
        <v>123</v>
      </c>
      <c r="F1964" s="1" t="s">
        <v>57</v>
      </c>
      <c r="G1964" s="1" t="s">
        <v>10547</v>
      </c>
      <c r="H1964" s="1" t="s">
        <v>24</v>
      </c>
      <c r="I1964" s="1" t="s">
        <v>25</v>
      </c>
      <c r="J1964" s="3">
        <v>1</v>
      </c>
      <c r="K1964" s="2">
        <v>45.08</v>
      </c>
      <c r="L1964" s="2">
        <v>0.05</v>
      </c>
      <c r="M1964" s="2">
        <v>42.82</v>
      </c>
      <c r="N1964" s="2">
        <v>13.79</v>
      </c>
      <c r="O1964" s="1" t="s">
        <v>35</v>
      </c>
      <c r="P1964" s="1" t="s">
        <v>136</v>
      </c>
      <c r="Q1964" s="1" t="s">
        <v>28</v>
      </c>
      <c r="R1964" s="3">
        <v>4</v>
      </c>
      <c r="S1964" s="3">
        <f t="shared" si="91"/>
        <v>2025</v>
      </c>
      <c r="T1964" s="3">
        <f t="shared" si="90"/>
        <v>11</v>
      </c>
      <c r="U1964" t="str">
        <f t="shared" si="92"/>
        <v>November</v>
      </c>
    </row>
    <row r="1965" spans="1:21" x14ac:dyDescent="0.3">
      <c r="A1965" t="s">
        <v>3451</v>
      </c>
      <c r="B1965" s="11">
        <v>45808</v>
      </c>
      <c r="C1965" t="s">
        <v>3452</v>
      </c>
      <c r="D1965" s="1" t="s">
        <v>47</v>
      </c>
      <c r="E1965" s="1" t="s">
        <v>56</v>
      </c>
      <c r="F1965" s="1" t="s">
        <v>57</v>
      </c>
      <c r="G1965" s="1" t="s">
        <v>296</v>
      </c>
      <c r="H1965" s="1" t="s">
        <v>102</v>
      </c>
      <c r="I1965" s="1" t="s">
        <v>34</v>
      </c>
      <c r="J1965" s="3">
        <v>1</v>
      </c>
      <c r="K1965" s="2">
        <v>49.33</v>
      </c>
      <c r="L1965" s="2">
        <v>0.1</v>
      </c>
      <c r="M1965" s="2">
        <v>44.39</v>
      </c>
      <c r="N1965" s="2">
        <v>7.97</v>
      </c>
      <c r="O1965" s="1" t="s">
        <v>26</v>
      </c>
      <c r="P1965" s="1" t="s">
        <v>52</v>
      </c>
      <c r="Q1965" s="1" t="s">
        <v>28</v>
      </c>
      <c r="R1965" s="3">
        <v>4</v>
      </c>
      <c r="S1965" s="3">
        <f t="shared" si="91"/>
        <v>2025</v>
      </c>
      <c r="T1965" s="3">
        <f t="shared" si="90"/>
        <v>5</v>
      </c>
      <c r="U1965" t="str">
        <f t="shared" si="92"/>
        <v>May</v>
      </c>
    </row>
    <row r="1966" spans="1:21" x14ac:dyDescent="0.3">
      <c r="A1966" t="s">
        <v>3453</v>
      </c>
      <c r="B1966" s="11">
        <v>45881</v>
      </c>
      <c r="C1966" t="s">
        <v>3454</v>
      </c>
      <c r="D1966" s="1" t="s">
        <v>76</v>
      </c>
      <c r="E1966" s="1" t="s">
        <v>123</v>
      </c>
      <c r="F1966" s="1" t="s">
        <v>57</v>
      </c>
      <c r="G1966" s="1" t="s">
        <v>139</v>
      </c>
      <c r="H1966" s="1" t="s">
        <v>66</v>
      </c>
      <c r="I1966" s="1" t="s">
        <v>67</v>
      </c>
      <c r="J1966" s="3">
        <v>1</v>
      </c>
      <c r="K1966" s="2">
        <v>59.15</v>
      </c>
      <c r="L1966" s="2">
        <v>0</v>
      </c>
      <c r="M1966" s="2">
        <v>59.15</v>
      </c>
      <c r="N1966" s="2">
        <v>20.67</v>
      </c>
      <c r="O1966" s="1" t="s">
        <v>35</v>
      </c>
      <c r="P1966" s="1" t="s">
        <v>27</v>
      </c>
      <c r="Q1966" s="1" t="s">
        <v>81</v>
      </c>
      <c r="R1966" s="3">
        <v>3</v>
      </c>
      <c r="S1966" s="3">
        <f t="shared" si="91"/>
        <v>2025</v>
      </c>
      <c r="T1966" s="3">
        <f t="shared" si="90"/>
        <v>8</v>
      </c>
      <c r="U1966" t="str">
        <f t="shared" si="92"/>
        <v>August</v>
      </c>
    </row>
    <row r="1967" spans="1:21" x14ac:dyDescent="0.3">
      <c r="A1967" t="s">
        <v>3455</v>
      </c>
      <c r="B1967" s="11">
        <v>45887</v>
      </c>
      <c r="C1967" t="s">
        <v>3456</v>
      </c>
      <c r="D1967" s="1" t="s">
        <v>118</v>
      </c>
      <c r="E1967" s="1" t="s">
        <v>56</v>
      </c>
      <c r="F1967" s="1" t="s">
        <v>57</v>
      </c>
      <c r="G1967" s="1" t="s">
        <v>255</v>
      </c>
      <c r="H1967" s="1" t="s">
        <v>66</v>
      </c>
      <c r="I1967" s="1" t="s">
        <v>67</v>
      </c>
      <c r="J1967" s="3">
        <v>2</v>
      </c>
      <c r="K1967" s="2">
        <v>55.34</v>
      </c>
      <c r="L1967" s="2">
        <v>0.15</v>
      </c>
      <c r="M1967" s="2">
        <v>94.07</v>
      </c>
      <c r="N1967" s="2">
        <v>29.52</v>
      </c>
      <c r="O1967" s="1" t="s">
        <v>109</v>
      </c>
      <c r="P1967" s="1" t="s">
        <v>27</v>
      </c>
      <c r="Q1967" s="1" t="s">
        <v>28</v>
      </c>
      <c r="R1967" s="3">
        <v>4</v>
      </c>
      <c r="S1967" s="3">
        <f t="shared" si="91"/>
        <v>2025</v>
      </c>
      <c r="T1967" s="3">
        <f t="shared" si="90"/>
        <v>8</v>
      </c>
      <c r="U1967" t="str">
        <f t="shared" si="92"/>
        <v>August</v>
      </c>
    </row>
    <row r="1968" spans="1:21" x14ac:dyDescent="0.3">
      <c r="A1968" t="s">
        <v>3457</v>
      </c>
      <c r="B1968" s="11">
        <v>45730</v>
      </c>
      <c r="C1968" t="s">
        <v>3458</v>
      </c>
      <c r="D1968" s="1" t="s">
        <v>47</v>
      </c>
      <c r="E1968" s="1" t="s">
        <v>21</v>
      </c>
      <c r="F1968" s="1" t="s">
        <v>22</v>
      </c>
      <c r="G1968" s="1" t="s">
        <v>320</v>
      </c>
      <c r="H1968" s="1" t="s">
        <v>150</v>
      </c>
      <c r="I1968" s="1" t="s">
        <v>97</v>
      </c>
      <c r="J1968" s="3">
        <v>1</v>
      </c>
      <c r="K1968" s="2">
        <v>69.290000000000006</v>
      </c>
      <c r="L1968" s="2">
        <v>0.1</v>
      </c>
      <c r="M1968" s="2">
        <v>62.36</v>
      </c>
      <c r="N1968" s="2">
        <v>16.84</v>
      </c>
      <c r="O1968" s="1" t="s">
        <v>44</v>
      </c>
      <c r="P1968" s="1" t="s">
        <v>136</v>
      </c>
      <c r="Q1968" s="1" t="s">
        <v>28</v>
      </c>
      <c r="R1968" s="3">
        <v>4</v>
      </c>
      <c r="S1968" s="3">
        <f t="shared" si="91"/>
        <v>2025</v>
      </c>
      <c r="T1968" s="3">
        <f t="shared" si="90"/>
        <v>3</v>
      </c>
      <c r="U1968" t="str">
        <f t="shared" si="92"/>
        <v>March</v>
      </c>
    </row>
    <row r="1969" spans="1:21" x14ac:dyDescent="0.3">
      <c r="A1969" t="s">
        <v>3459</v>
      </c>
      <c r="B1969" s="11">
        <v>45799</v>
      </c>
      <c r="C1969" t="s">
        <v>3460</v>
      </c>
      <c r="D1969" s="1" t="s">
        <v>209</v>
      </c>
      <c r="E1969" s="1" t="s">
        <v>40</v>
      </c>
      <c r="F1969" s="1" t="s">
        <v>41</v>
      </c>
      <c r="G1969" s="1" t="s">
        <v>186</v>
      </c>
      <c r="H1969" s="1" t="s">
        <v>182</v>
      </c>
      <c r="I1969" s="1" t="s">
        <v>34</v>
      </c>
      <c r="J1969" s="3">
        <v>2</v>
      </c>
      <c r="K1969" s="2">
        <v>65.92</v>
      </c>
      <c r="L1969" s="2">
        <v>0.15</v>
      </c>
      <c r="M1969" s="2">
        <v>112.06</v>
      </c>
      <c r="N1969" s="2">
        <v>28.47</v>
      </c>
      <c r="O1969" s="1" t="s">
        <v>44</v>
      </c>
      <c r="P1969" s="1" t="s">
        <v>27</v>
      </c>
      <c r="Q1969" s="1" t="s">
        <v>28</v>
      </c>
      <c r="R1969" s="3">
        <v>3</v>
      </c>
      <c r="S1969" s="3">
        <f t="shared" si="91"/>
        <v>2025</v>
      </c>
      <c r="T1969" s="3">
        <f t="shared" si="90"/>
        <v>5</v>
      </c>
      <c r="U1969" t="str">
        <f t="shared" si="92"/>
        <v>May</v>
      </c>
    </row>
    <row r="1970" spans="1:21" x14ac:dyDescent="0.3">
      <c r="A1970" t="s">
        <v>3461</v>
      </c>
      <c r="B1970" s="11">
        <v>45788</v>
      </c>
      <c r="C1970" t="s">
        <v>587</v>
      </c>
      <c r="D1970" s="1" t="s">
        <v>76</v>
      </c>
      <c r="E1970" s="1" t="s">
        <v>71</v>
      </c>
      <c r="F1970" s="1" t="s">
        <v>72</v>
      </c>
      <c r="G1970" s="1" t="s">
        <v>119</v>
      </c>
      <c r="H1970" s="1" t="s">
        <v>167</v>
      </c>
      <c r="I1970" s="1" t="s">
        <v>67</v>
      </c>
      <c r="J1970" s="3">
        <v>1</v>
      </c>
      <c r="K1970" s="2">
        <v>66.38</v>
      </c>
      <c r="L1970" s="2">
        <v>0.1</v>
      </c>
      <c r="M1970" s="2">
        <v>59.75</v>
      </c>
      <c r="N1970" s="2">
        <v>13.71</v>
      </c>
      <c r="O1970" s="1" t="s">
        <v>44</v>
      </c>
      <c r="P1970" s="1" t="s">
        <v>27</v>
      </c>
      <c r="Q1970" s="1" t="s">
        <v>36</v>
      </c>
      <c r="R1970" s="3">
        <v>4</v>
      </c>
      <c r="S1970" s="3">
        <f t="shared" si="91"/>
        <v>2025</v>
      </c>
      <c r="T1970" s="3">
        <f t="shared" si="90"/>
        <v>5</v>
      </c>
      <c r="U1970" t="str">
        <f t="shared" si="92"/>
        <v>May</v>
      </c>
    </row>
    <row r="1971" spans="1:21" x14ac:dyDescent="0.3">
      <c r="A1971" t="s">
        <v>3462</v>
      </c>
      <c r="B1971" s="11">
        <v>45668</v>
      </c>
      <c r="C1971" t="s">
        <v>729</v>
      </c>
      <c r="D1971" s="1" t="s">
        <v>63</v>
      </c>
      <c r="E1971" s="1" t="s">
        <v>40</v>
      </c>
      <c r="F1971" s="1" t="s">
        <v>41</v>
      </c>
      <c r="G1971" s="1" t="s">
        <v>192</v>
      </c>
      <c r="H1971" s="1" t="s">
        <v>146</v>
      </c>
      <c r="I1971" s="1" t="s">
        <v>67</v>
      </c>
      <c r="J1971" s="3">
        <v>3</v>
      </c>
      <c r="K1971" s="2">
        <v>74.55</v>
      </c>
      <c r="L1971" s="2">
        <v>0.05</v>
      </c>
      <c r="M1971" s="2">
        <v>212.48</v>
      </c>
      <c r="N1971" s="2">
        <v>52.45</v>
      </c>
      <c r="O1971" s="1" t="s">
        <v>224</v>
      </c>
      <c r="P1971" s="1" t="s">
        <v>27</v>
      </c>
      <c r="Q1971" s="1" t="s">
        <v>28</v>
      </c>
      <c r="R1971" s="3">
        <v>5</v>
      </c>
      <c r="S1971" s="3">
        <f t="shared" si="91"/>
        <v>2025</v>
      </c>
      <c r="T1971" s="3">
        <f t="shared" si="90"/>
        <v>1</v>
      </c>
      <c r="U1971" t="str">
        <f t="shared" si="92"/>
        <v>January</v>
      </c>
    </row>
    <row r="1972" spans="1:21" x14ac:dyDescent="0.3">
      <c r="A1972" t="s">
        <v>3463</v>
      </c>
      <c r="B1972" s="11">
        <v>45667</v>
      </c>
      <c r="C1972" t="s">
        <v>3464</v>
      </c>
      <c r="D1972" s="1" t="s">
        <v>31</v>
      </c>
      <c r="E1972" s="1" t="s">
        <v>40</v>
      </c>
      <c r="F1972" s="1" t="s">
        <v>41</v>
      </c>
      <c r="G1972" s="1" t="s">
        <v>192</v>
      </c>
      <c r="H1972" s="1" t="s">
        <v>51</v>
      </c>
      <c r="I1972" s="1" t="s">
        <v>34</v>
      </c>
      <c r="J1972" s="3">
        <v>2</v>
      </c>
      <c r="K1972" s="2">
        <v>138.54</v>
      </c>
      <c r="L1972" s="2">
        <v>0.1</v>
      </c>
      <c r="M1972" s="2">
        <v>249.38</v>
      </c>
      <c r="N1972" s="2">
        <v>47.4</v>
      </c>
      <c r="O1972" s="1" t="s">
        <v>109</v>
      </c>
      <c r="P1972" s="1" t="s">
        <v>27</v>
      </c>
      <c r="Q1972" s="1" t="s">
        <v>81</v>
      </c>
      <c r="R1972" s="3">
        <v>4</v>
      </c>
      <c r="S1972" s="3">
        <f t="shared" si="91"/>
        <v>2025</v>
      </c>
      <c r="T1972" s="3">
        <f t="shared" si="90"/>
        <v>1</v>
      </c>
      <c r="U1972" t="str">
        <f t="shared" si="92"/>
        <v>January</v>
      </c>
    </row>
    <row r="1973" spans="1:21" x14ac:dyDescent="0.3">
      <c r="A1973" t="s">
        <v>3465</v>
      </c>
      <c r="B1973" s="11">
        <v>45977</v>
      </c>
      <c r="C1973" t="s">
        <v>3466</v>
      </c>
      <c r="D1973" s="1" t="s">
        <v>89</v>
      </c>
      <c r="E1973" s="1" t="s">
        <v>204</v>
      </c>
      <c r="F1973" s="1" t="s">
        <v>205</v>
      </c>
      <c r="G1973" s="1" t="s">
        <v>267</v>
      </c>
      <c r="H1973" s="1" t="s">
        <v>135</v>
      </c>
      <c r="I1973" s="1" t="s">
        <v>60</v>
      </c>
      <c r="J1973" s="3">
        <v>3</v>
      </c>
      <c r="K1973" s="2">
        <v>199.6</v>
      </c>
      <c r="L1973" s="2">
        <v>0</v>
      </c>
      <c r="M1973" s="2">
        <v>598.79999999999995</v>
      </c>
      <c r="N1973" s="2">
        <v>111.59</v>
      </c>
      <c r="O1973" s="1" t="s">
        <v>26</v>
      </c>
      <c r="P1973" s="1" t="s">
        <v>27</v>
      </c>
      <c r="Q1973" s="1" t="s">
        <v>81</v>
      </c>
      <c r="R1973" s="3">
        <v>5</v>
      </c>
      <c r="S1973" s="3">
        <f t="shared" si="91"/>
        <v>2025</v>
      </c>
      <c r="T1973" s="3">
        <f t="shared" si="90"/>
        <v>11</v>
      </c>
      <c r="U1973" t="str">
        <f t="shared" si="92"/>
        <v>November</v>
      </c>
    </row>
    <row r="1974" spans="1:21" x14ac:dyDescent="0.3">
      <c r="A1974" t="s">
        <v>3467</v>
      </c>
      <c r="B1974" s="11">
        <v>45764</v>
      </c>
      <c r="C1974" t="s">
        <v>329</v>
      </c>
      <c r="D1974" s="1" t="s">
        <v>166</v>
      </c>
      <c r="E1974" s="1" t="s">
        <v>204</v>
      </c>
      <c r="F1974" s="1" t="s">
        <v>205</v>
      </c>
      <c r="G1974" s="1" t="s">
        <v>334</v>
      </c>
      <c r="H1974" s="1" t="s">
        <v>90</v>
      </c>
      <c r="I1974" s="1" t="s">
        <v>86</v>
      </c>
      <c r="J1974" s="3">
        <v>2</v>
      </c>
      <c r="K1974" s="2">
        <v>97.49</v>
      </c>
      <c r="L1974" s="2">
        <v>0.25</v>
      </c>
      <c r="M1974" s="2">
        <v>146.24</v>
      </c>
      <c r="N1974" s="2">
        <v>33.18</v>
      </c>
      <c r="O1974" s="1" t="s">
        <v>26</v>
      </c>
      <c r="P1974" s="1" t="s">
        <v>52</v>
      </c>
      <c r="Q1974" s="1" t="s">
        <v>36</v>
      </c>
      <c r="R1974" s="3">
        <v>5</v>
      </c>
      <c r="S1974" s="3">
        <f t="shared" si="91"/>
        <v>2025</v>
      </c>
      <c r="T1974" s="3">
        <f t="shared" si="90"/>
        <v>4</v>
      </c>
      <c r="U1974" t="str">
        <f t="shared" si="92"/>
        <v>April</v>
      </c>
    </row>
    <row r="1975" spans="1:21" x14ac:dyDescent="0.3">
      <c r="A1975" t="s">
        <v>3468</v>
      </c>
      <c r="B1975" s="11">
        <v>45860</v>
      </c>
      <c r="C1975" t="s">
        <v>200</v>
      </c>
      <c r="D1975" s="1" t="s">
        <v>166</v>
      </c>
      <c r="E1975" s="1" t="s">
        <v>40</v>
      </c>
      <c r="F1975" s="1" t="s">
        <v>41</v>
      </c>
      <c r="G1975" s="1" t="s">
        <v>186</v>
      </c>
      <c r="H1975" s="1" t="s">
        <v>96</v>
      </c>
      <c r="I1975" s="1" t="s">
        <v>97</v>
      </c>
      <c r="J1975" s="3">
        <v>1</v>
      </c>
      <c r="K1975" s="2">
        <v>79.97</v>
      </c>
      <c r="L1975" s="2">
        <v>0</v>
      </c>
      <c r="M1975" s="2">
        <v>79.97</v>
      </c>
      <c r="N1975" s="2">
        <v>12.9</v>
      </c>
      <c r="O1975" s="1" t="s">
        <v>35</v>
      </c>
      <c r="P1975" s="1" t="s">
        <v>27</v>
      </c>
      <c r="Q1975" s="1" t="s">
        <v>28</v>
      </c>
      <c r="R1975" s="3">
        <v>4</v>
      </c>
      <c r="S1975" s="3">
        <f t="shared" si="91"/>
        <v>2025</v>
      </c>
      <c r="T1975" s="3">
        <f t="shared" si="90"/>
        <v>7</v>
      </c>
      <c r="U1975" t="str">
        <f t="shared" si="92"/>
        <v>July</v>
      </c>
    </row>
    <row r="1976" spans="1:21" x14ac:dyDescent="0.3">
      <c r="A1976" t="s">
        <v>3469</v>
      </c>
      <c r="B1976" s="11">
        <v>45774</v>
      </c>
      <c r="C1976" t="s">
        <v>3470</v>
      </c>
      <c r="D1976" s="1" t="s">
        <v>149</v>
      </c>
      <c r="E1976" s="1" t="s">
        <v>100</v>
      </c>
      <c r="F1976" s="1" t="s">
        <v>57</v>
      </c>
      <c r="G1976" s="1" t="s">
        <v>101</v>
      </c>
      <c r="H1976" s="1" t="s">
        <v>85</v>
      </c>
      <c r="I1976" s="1" t="s">
        <v>86</v>
      </c>
      <c r="J1976" s="3">
        <v>2</v>
      </c>
      <c r="K1976" s="2">
        <v>124.91</v>
      </c>
      <c r="L1976" s="2">
        <v>0</v>
      </c>
      <c r="M1976" s="2">
        <v>249.82</v>
      </c>
      <c r="N1976" s="2">
        <v>55.38</v>
      </c>
      <c r="O1976" s="1" t="s">
        <v>26</v>
      </c>
      <c r="P1976" s="1" t="s">
        <v>27</v>
      </c>
      <c r="Q1976" s="1" t="s">
        <v>28</v>
      </c>
      <c r="R1976" s="3">
        <v>5</v>
      </c>
      <c r="S1976" s="3">
        <f t="shared" si="91"/>
        <v>2025</v>
      </c>
      <c r="T1976" s="3">
        <f t="shared" si="90"/>
        <v>4</v>
      </c>
      <c r="U1976" t="str">
        <f t="shared" si="92"/>
        <v>April</v>
      </c>
    </row>
    <row r="1977" spans="1:21" x14ac:dyDescent="0.3">
      <c r="A1977" t="s">
        <v>3471</v>
      </c>
      <c r="B1977" s="11">
        <v>46007</v>
      </c>
      <c r="C1977" t="s">
        <v>3333</v>
      </c>
      <c r="D1977" s="1" t="s">
        <v>20</v>
      </c>
      <c r="E1977" s="1" t="s">
        <v>40</v>
      </c>
      <c r="F1977" s="1" t="s">
        <v>41</v>
      </c>
      <c r="G1977" s="1" t="s">
        <v>186</v>
      </c>
      <c r="H1977" s="1" t="s">
        <v>51</v>
      </c>
      <c r="I1977" s="1" t="s">
        <v>34</v>
      </c>
      <c r="J1977" s="3">
        <v>1</v>
      </c>
      <c r="K1977" s="2">
        <v>132.37</v>
      </c>
      <c r="L1977" s="2">
        <v>0.1</v>
      </c>
      <c r="M1977" s="2">
        <v>119.13</v>
      </c>
      <c r="N1977" s="2">
        <v>28.3</v>
      </c>
      <c r="O1977" s="1" t="s">
        <v>224</v>
      </c>
      <c r="P1977" s="1" t="s">
        <v>136</v>
      </c>
      <c r="Q1977" s="1" t="s">
        <v>81</v>
      </c>
      <c r="R1977" s="3">
        <v>4</v>
      </c>
      <c r="S1977" s="3">
        <f t="shared" si="91"/>
        <v>2025</v>
      </c>
      <c r="T1977" s="3">
        <f t="shared" si="90"/>
        <v>12</v>
      </c>
      <c r="U1977" t="str">
        <f t="shared" si="92"/>
        <v>December</v>
      </c>
    </row>
    <row r="1978" spans="1:21" x14ac:dyDescent="0.3">
      <c r="A1978" t="s">
        <v>3472</v>
      </c>
      <c r="B1978" s="11">
        <v>45759</v>
      </c>
      <c r="C1978" t="s">
        <v>3473</v>
      </c>
      <c r="D1978" s="1" t="s">
        <v>133</v>
      </c>
      <c r="E1978" s="1" t="s">
        <v>123</v>
      </c>
      <c r="F1978" s="1" t="s">
        <v>57</v>
      </c>
      <c r="G1978" s="1" t="s">
        <v>124</v>
      </c>
      <c r="H1978" s="1" t="s">
        <v>159</v>
      </c>
      <c r="I1978" s="1" t="s">
        <v>97</v>
      </c>
      <c r="J1978" s="3">
        <v>2</v>
      </c>
      <c r="K1978" s="2">
        <v>32.18</v>
      </c>
      <c r="L1978" s="2">
        <v>0.1</v>
      </c>
      <c r="M1978" s="2">
        <v>57.92</v>
      </c>
      <c r="N1978" s="2">
        <v>17.14</v>
      </c>
      <c r="O1978" s="1" t="s">
        <v>80</v>
      </c>
      <c r="P1978" s="1" t="s">
        <v>136</v>
      </c>
      <c r="Q1978" s="1" t="s">
        <v>28</v>
      </c>
      <c r="R1978" s="3">
        <v>3</v>
      </c>
      <c r="S1978" s="3">
        <f t="shared" si="91"/>
        <v>2025</v>
      </c>
      <c r="T1978" s="3">
        <f t="shared" si="90"/>
        <v>4</v>
      </c>
      <c r="U1978" t="str">
        <f t="shared" si="92"/>
        <v>April</v>
      </c>
    </row>
    <row r="1979" spans="1:21" x14ac:dyDescent="0.3">
      <c r="A1979" t="s">
        <v>3474</v>
      </c>
      <c r="B1979" s="11">
        <v>45825</v>
      </c>
      <c r="C1979" t="s">
        <v>3475</v>
      </c>
      <c r="D1979" s="1" t="s">
        <v>47</v>
      </c>
      <c r="E1979" s="1" t="s">
        <v>94</v>
      </c>
      <c r="F1979" s="1" t="s">
        <v>95</v>
      </c>
      <c r="G1979" s="1" t="s">
        <v>94</v>
      </c>
      <c r="H1979" s="1" t="s">
        <v>108</v>
      </c>
      <c r="I1979" s="1" t="s">
        <v>86</v>
      </c>
      <c r="J1979" s="3">
        <v>1</v>
      </c>
      <c r="K1979" s="2">
        <v>155.4</v>
      </c>
      <c r="L1979" s="2">
        <v>0.1</v>
      </c>
      <c r="M1979" s="2">
        <v>139.86000000000001</v>
      </c>
      <c r="N1979" s="2">
        <v>34.67</v>
      </c>
      <c r="O1979" s="1" t="s">
        <v>44</v>
      </c>
      <c r="P1979" s="1" t="s">
        <v>27</v>
      </c>
      <c r="Q1979" s="1" t="s">
        <v>28</v>
      </c>
      <c r="R1979" s="3">
        <v>5</v>
      </c>
      <c r="S1979" s="3">
        <f t="shared" si="91"/>
        <v>2025</v>
      </c>
      <c r="T1979" s="3">
        <f t="shared" si="90"/>
        <v>6</v>
      </c>
      <c r="U1979" t="str">
        <f t="shared" si="92"/>
        <v>June</v>
      </c>
    </row>
    <row r="1980" spans="1:21" x14ac:dyDescent="0.3">
      <c r="A1980" t="s">
        <v>3476</v>
      </c>
      <c r="B1980" s="11">
        <v>45989</v>
      </c>
      <c r="C1980" t="s">
        <v>1996</v>
      </c>
      <c r="D1980" s="1" t="s">
        <v>84</v>
      </c>
      <c r="E1980" s="1" t="s">
        <v>204</v>
      </c>
      <c r="F1980" s="1" t="s">
        <v>205</v>
      </c>
      <c r="G1980" s="1" t="s">
        <v>267</v>
      </c>
      <c r="H1980" s="1" t="s">
        <v>96</v>
      </c>
      <c r="I1980" s="1" t="s">
        <v>97</v>
      </c>
      <c r="J1980" s="3">
        <v>2</v>
      </c>
      <c r="K1980" s="2">
        <v>75.540000000000006</v>
      </c>
      <c r="L1980" s="2">
        <v>0</v>
      </c>
      <c r="M1980" s="2">
        <v>151.08000000000001</v>
      </c>
      <c r="N1980" s="2">
        <v>40.549999999999997</v>
      </c>
      <c r="O1980" s="1" t="s">
        <v>44</v>
      </c>
      <c r="P1980" s="1" t="s">
        <v>27</v>
      </c>
      <c r="Q1980" s="1" t="s">
        <v>28</v>
      </c>
      <c r="R1980" s="3">
        <v>1</v>
      </c>
      <c r="S1980" s="3">
        <f t="shared" si="91"/>
        <v>2025</v>
      </c>
      <c r="T1980" s="3">
        <f t="shared" si="90"/>
        <v>11</v>
      </c>
      <c r="U1980" t="str">
        <f t="shared" si="92"/>
        <v>November</v>
      </c>
    </row>
    <row r="1981" spans="1:21" x14ac:dyDescent="0.3">
      <c r="A1981" t="s">
        <v>3477</v>
      </c>
      <c r="B1981" s="11">
        <v>45980</v>
      </c>
      <c r="C1981" t="s">
        <v>2592</v>
      </c>
      <c r="D1981" s="1" t="s">
        <v>178</v>
      </c>
      <c r="E1981" s="1" t="s">
        <v>106</v>
      </c>
      <c r="F1981" s="1" t="s">
        <v>65</v>
      </c>
      <c r="G1981" s="1" t="s">
        <v>107</v>
      </c>
      <c r="H1981" s="1" t="s">
        <v>24</v>
      </c>
      <c r="I1981" s="1" t="s">
        <v>25</v>
      </c>
      <c r="J1981" s="3">
        <v>2</v>
      </c>
      <c r="K1981" s="2">
        <v>40.58</v>
      </c>
      <c r="L1981" s="2">
        <v>0.2</v>
      </c>
      <c r="M1981" s="2">
        <v>64.930000000000007</v>
      </c>
      <c r="N1981" s="2">
        <v>21.48</v>
      </c>
      <c r="O1981" s="1" t="s">
        <v>35</v>
      </c>
      <c r="P1981" s="1" t="s">
        <v>52</v>
      </c>
      <c r="Q1981" s="1" t="s">
        <v>81</v>
      </c>
      <c r="R1981" s="3">
        <v>5</v>
      </c>
      <c r="S1981" s="3">
        <f t="shared" si="91"/>
        <v>2025</v>
      </c>
      <c r="T1981" s="3">
        <f t="shared" si="90"/>
        <v>11</v>
      </c>
      <c r="U1981" t="str">
        <f t="shared" si="92"/>
        <v>November</v>
      </c>
    </row>
    <row r="1982" spans="1:21" x14ac:dyDescent="0.3">
      <c r="A1982" t="s">
        <v>3478</v>
      </c>
      <c r="B1982" s="11">
        <v>45730</v>
      </c>
      <c r="C1982" t="s">
        <v>165</v>
      </c>
      <c r="D1982" s="1" t="s">
        <v>105</v>
      </c>
      <c r="E1982" s="1" t="s">
        <v>64</v>
      </c>
      <c r="F1982" s="1" t="s">
        <v>65</v>
      </c>
      <c r="G1982" s="1" t="s">
        <v>213</v>
      </c>
      <c r="H1982" s="1" t="s">
        <v>182</v>
      </c>
      <c r="I1982" s="1" t="s">
        <v>34</v>
      </c>
      <c r="J1982" s="3">
        <v>2</v>
      </c>
      <c r="K1982" s="2">
        <v>68.319999999999993</v>
      </c>
      <c r="L1982" s="2">
        <v>0.15</v>
      </c>
      <c r="M1982" s="2">
        <v>116.14</v>
      </c>
      <c r="N1982" s="2">
        <v>28.49</v>
      </c>
      <c r="O1982" s="1" t="s">
        <v>44</v>
      </c>
      <c r="P1982" s="1" t="s">
        <v>27</v>
      </c>
      <c r="Q1982" s="1" t="s">
        <v>81</v>
      </c>
      <c r="R1982" s="3">
        <v>2</v>
      </c>
      <c r="S1982" s="3">
        <f t="shared" si="91"/>
        <v>2025</v>
      </c>
      <c r="T1982" s="3">
        <f t="shared" si="90"/>
        <v>3</v>
      </c>
      <c r="U1982" t="str">
        <f t="shared" si="92"/>
        <v>March</v>
      </c>
    </row>
    <row r="1983" spans="1:21" x14ac:dyDescent="0.3">
      <c r="A1983" t="s">
        <v>3479</v>
      </c>
      <c r="B1983" s="11">
        <v>45969</v>
      </c>
      <c r="C1983" t="s">
        <v>2481</v>
      </c>
      <c r="D1983" s="1" t="s">
        <v>122</v>
      </c>
      <c r="E1983" s="1" t="s">
        <v>56</v>
      </c>
      <c r="F1983" s="1" t="s">
        <v>57</v>
      </c>
      <c r="G1983" s="1" t="s">
        <v>255</v>
      </c>
      <c r="H1983" s="1" t="s">
        <v>90</v>
      </c>
      <c r="I1983" s="1" t="s">
        <v>86</v>
      </c>
      <c r="J1983" s="3">
        <v>1</v>
      </c>
      <c r="K1983" s="2">
        <v>96.59</v>
      </c>
      <c r="L1983" s="2">
        <v>0.1</v>
      </c>
      <c r="M1983" s="2">
        <v>86.93</v>
      </c>
      <c r="N1983" s="2">
        <v>20.73</v>
      </c>
      <c r="O1983" s="1" t="s">
        <v>80</v>
      </c>
      <c r="P1983" s="1" t="s">
        <v>136</v>
      </c>
      <c r="Q1983" s="1" t="s">
        <v>28</v>
      </c>
      <c r="R1983" s="3">
        <v>4</v>
      </c>
      <c r="S1983" s="3">
        <f t="shared" si="91"/>
        <v>2025</v>
      </c>
      <c r="T1983" s="3">
        <f t="shared" si="90"/>
        <v>11</v>
      </c>
      <c r="U1983" t="str">
        <f t="shared" si="92"/>
        <v>November</v>
      </c>
    </row>
    <row r="1984" spans="1:21" x14ac:dyDescent="0.3">
      <c r="A1984" t="s">
        <v>3480</v>
      </c>
      <c r="B1984" s="11">
        <v>45837</v>
      </c>
      <c r="C1984" t="s">
        <v>3177</v>
      </c>
      <c r="D1984" s="1" t="s">
        <v>89</v>
      </c>
      <c r="E1984" s="1" t="s">
        <v>64</v>
      </c>
      <c r="F1984" s="1" t="s">
        <v>65</v>
      </c>
      <c r="G1984" s="1" t="s">
        <v>158</v>
      </c>
      <c r="H1984" s="1" t="s">
        <v>66</v>
      </c>
      <c r="I1984" s="1" t="s">
        <v>67</v>
      </c>
      <c r="J1984" s="3">
        <v>2</v>
      </c>
      <c r="K1984" s="2">
        <v>50.91</v>
      </c>
      <c r="L1984" s="2">
        <v>0</v>
      </c>
      <c r="M1984" s="2">
        <v>101.83</v>
      </c>
      <c r="N1984" s="2">
        <v>37.909999999999997</v>
      </c>
      <c r="O1984" s="1" t="s">
        <v>44</v>
      </c>
      <c r="P1984" s="1" t="s">
        <v>27</v>
      </c>
      <c r="Q1984" s="1" t="s">
        <v>81</v>
      </c>
      <c r="R1984" s="3">
        <v>5</v>
      </c>
      <c r="S1984" s="3">
        <f t="shared" si="91"/>
        <v>2025</v>
      </c>
      <c r="T1984" s="3">
        <f t="shared" si="90"/>
        <v>6</v>
      </c>
      <c r="U1984" t="str">
        <f t="shared" si="92"/>
        <v>June</v>
      </c>
    </row>
    <row r="1985" spans="1:21" x14ac:dyDescent="0.3">
      <c r="A1985" t="s">
        <v>3481</v>
      </c>
      <c r="B1985" s="11">
        <v>45846</v>
      </c>
      <c r="C1985" t="s">
        <v>1222</v>
      </c>
      <c r="D1985" s="1" t="s">
        <v>142</v>
      </c>
      <c r="E1985" s="1" t="s">
        <v>48</v>
      </c>
      <c r="F1985" s="1" t="s">
        <v>49</v>
      </c>
      <c r="G1985" s="1" t="s">
        <v>340</v>
      </c>
      <c r="H1985" s="1" t="s">
        <v>59</v>
      </c>
      <c r="I1985" s="1" t="s">
        <v>60</v>
      </c>
      <c r="J1985" s="3">
        <v>1</v>
      </c>
      <c r="K1985" s="2">
        <v>46.23</v>
      </c>
      <c r="L1985" s="2">
        <v>0.1</v>
      </c>
      <c r="M1985" s="2">
        <v>41.61</v>
      </c>
      <c r="N1985" s="2">
        <v>13.26</v>
      </c>
      <c r="O1985" s="1" t="s">
        <v>44</v>
      </c>
      <c r="P1985" s="1" t="s">
        <v>27</v>
      </c>
      <c r="Q1985" s="1" t="s">
        <v>81</v>
      </c>
      <c r="R1985" s="3">
        <v>4</v>
      </c>
      <c r="S1985" s="3">
        <f t="shared" si="91"/>
        <v>2025</v>
      </c>
      <c r="T1985" s="3">
        <f t="shared" si="90"/>
        <v>7</v>
      </c>
      <c r="U1985" t="str">
        <f t="shared" si="92"/>
        <v>July</v>
      </c>
    </row>
    <row r="1986" spans="1:21" x14ac:dyDescent="0.3">
      <c r="A1986" t="s">
        <v>3482</v>
      </c>
      <c r="B1986" s="11">
        <v>45710</v>
      </c>
      <c r="C1986" t="s">
        <v>1987</v>
      </c>
      <c r="D1986" s="1" t="s">
        <v>122</v>
      </c>
      <c r="E1986" s="1" t="s">
        <v>143</v>
      </c>
      <c r="F1986" s="1" t="s">
        <v>144</v>
      </c>
      <c r="G1986" s="1" t="s">
        <v>325</v>
      </c>
      <c r="H1986" s="1" t="s">
        <v>108</v>
      </c>
      <c r="I1986" s="1" t="s">
        <v>86</v>
      </c>
      <c r="J1986" s="3">
        <v>2</v>
      </c>
      <c r="K1986" s="2">
        <v>157.63999999999999</v>
      </c>
      <c r="L1986" s="2">
        <v>0.1</v>
      </c>
      <c r="M1986" s="2">
        <v>283.75</v>
      </c>
      <c r="N1986" s="2">
        <v>57</v>
      </c>
      <c r="O1986" s="1" t="s">
        <v>44</v>
      </c>
      <c r="P1986" s="1" t="s">
        <v>52</v>
      </c>
      <c r="Q1986" s="1" t="s">
        <v>28</v>
      </c>
      <c r="R1986" s="3">
        <v>4</v>
      </c>
      <c r="S1986" s="3">
        <f t="shared" si="91"/>
        <v>2025</v>
      </c>
      <c r="T1986" s="3">
        <f t="shared" ref="T1986:T2049" si="93">MONTH(B1986)</f>
        <v>2</v>
      </c>
      <c r="U1986" t="str">
        <f t="shared" si="92"/>
        <v>February</v>
      </c>
    </row>
    <row r="1987" spans="1:21" x14ac:dyDescent="0.3">
      <c r="A1987" t="s">
        <v>3483</v>
      </c>
      <c r="B1987" s="11">
        <v>45689</v>
      </c>
      <c r="C1987" t="s">
        <v>3484</v>
      </c>
      <c r="D1987" s="1" t="s">
        <v>20</v>
      </c>
      <c r="E1987" s="1" t="s">
        <v>56</v>
      </c>
      <c r="F1987" s="1" t="s">
        <v>57</v>
      </c>
      <c r="G1987" s="1" t="s">
        <v>296</v>
      </c>
      <c r="H1987" s="1" t="s">
        <v>43</v>
      </c>
      <c r="I1987" s="1" t="s">
        <v>34</v>
      </c>
      <c r="J1987" s="3">
        <v>1</v>
      </c>
      <c r="K1987" s="2">
        <v>91.91</v>
      </c>
      <c r="L1987" s="2">
        <v>0</v>
      </c>
      <c r="M1987" s="2">
        <v>91.91</v>
      </c>
      <c r="N1987" s="2">
        <v>22.97</v>
      </c>
      <c r="O1987" s="1" t="s">
        <v>44</v>
      </c>
      <c r="P1987" s="1" t="s">
        <v>52</v>
      </c>
      <c r="Q1987" s="1" t="s">
        <v>81</v>
      </c>
      <c r="R1987" s="3">
        <v>4</v>
      </c>
      <c r="S1987" s="3">
        <f t="shared" ref="S1987:S2050" si="94">YEAR(B1987)</f>
        <v>2025</v>
      </c>
      <c r="T1987" s="3">
        <f t="shared" si="93"/>
        <v>2</v>
      </c>
      <c r="U1987" t="str">
        <f t="shared" ref="U1987:U2050" si="95">TEXT(B1987,"mmmm")</f>
        <v>February</v>
      </c>
    </row>
    <row r="1988" spans="1:21" x14ac:dyDescent="0.3">
      <c r="A1988" t="s">
        <v>3485</v>
      </c>
      <c r="B1988" s="11">
        <v>45942</v>
      </c>
      <c r="C1988" t="s">
        <v>2293</v>
      </c>
      <c r="D1988" s="1" t="s">
        <v>93</v>
      </c>
      <c r="E1988" s="1" t="s">
        <v>64</v>
      </c>
      <c r="F1988" s="1" t="s">
        <v>65</v>
      </c>
      <c r="G1988" s="1" t="s">
        <v>77</v>
      </c>
      <c r="H1988" s="1" t="s">
        <v>96</v>
      </c>
      <c r="I1988" s="1" t="s">
        <v>97</v>
      </c>
      <c r="J1988" s="3">
        <v>1</v>
      </c>
      <c r="K1988" s="2">
        <v>82.98</v>
      </c>
      <c r="L1988" s="2">
        <v>0.15</v>
      </c>
      <c r="M1988" s="2">
        <v>70.53</v>
      </c>
      <c r="N1988" s="2">
        <v>15.92</v>
      </c>
      <c r="O1988" s="1" t="s">
        <v>80</v>
      </c>
      <c r="P1988" s="1" t="s">
        <v>136</v>
      </c>
      <c r="Q1988" s="1" t="s">
        <v>28</v>
      </c>
      <c r="R1988" s="3">
        <v>1</v>
      </c>
      <c r="S1988" s="3">
        <f t="shared" si="94"/>
        <v>2025</v>
      </c>
      <c r="T1988" s="3">
        <f t="shared" si="93"/>
        <v>10</v>
      </c>
      <c r="U1988" t="str">
        <f t="shared" si="95"/>
        <v>October</v>
      </c>
    </row>
    <row r="1989" spans="1:21" x14ac:dyDescent="0.3">
      <c r="A1989" t="s">
        <v>3486</v>
      </c>
      <c r="B1989" s="11">
        <v>45852</v>
      </c>
      <c r="C1989" t="s">
        <v>3271</v>
      </c>
      <c r="D1989" s="1" t="s">
        <v>31</v>
      </c>
      <c r="E1989" s="1" t="s">
        <v>64</v>
      </c>
      <c r="F1989" s="1" t="s">
        <v>65</v>
      </c>
      <c r="G1989" s="1" t="s">
        <v>213</v>
      </c>
      <c r="H1989" s="1" t="s">
        <v>182</v>
      </c>
      <c r="I1989" s="1" t="s">
        <v>34</v>
      </c>
      <c r="J1989" s="3">
        <v>2</v>
      </c>
      <c r="K1989" s="2">
        <v>66.150000000000006</v>
      </c>
      <c r="L1989" s="2">
        <v>0.2</v>
      </c>
      <c r="M1989" s="2">
        <v>105.85</v>
      </c>
      <c r="N1989" s="2">
        <v>23.99</v>
      </c>
      <c r="O1989" s="1" t="s">
        <v>44</v>
      </c>
      <c r="P1989" s="1" t="s">
        <v>136</v>
      </c>
      <c r="Q1989" s="1" t="s">
        <v>28</v>
      </c>
      <c r="R1989" s="3">
        <v>5</v>
      </c>
      <c r="S1989" s="3">
        <f t="shared" si="94"/>
        <v>2025</v>
      </c>
      <c r="T1989" s="3">
        <f t="shared" si="93"/>
        <v>7</v>
      </c>
      <c r="U1989" t="str">
        <f t="shared" si="95"/>
        <v>July</v>
      </c>
    </row>
    <row r="1990" spans="1:21" x14ac:dyDescent="0.3">
      <c r="A1990" t="s">
        <v>3487</v>
      </c>
      <c r="B1990" s="11">
        <v>45828</v>
      </c>
      <c r="C1990" t="s">
        <v>489</v>
      </c>
      <c r="D1990" s="1" t="s">
        <v>118</v>
      </c>
      <c r="E1990" s="1" t="s">
        <v>40</v>
      </c>
      <c r="F1990" s="1" t="s">
        <v>41</v>
      </c>
      <c r="G1990" s="1" t="s">
        <v>216</v>
      </c>
      <c r="H1990" s="1" t="s">
        <v>78</v>
      </c>
      <c r="I1990" s="1" t="s">
        <v>79</v>
      </c>
      <c r="J1990" s="3">
        <v>1</v>
      </c>
      <c r="K1990" s="2">
        <v>20.18</v>
      </c>
      <c r="L1990" s="2">
        <v>0</v>
      </c>
      <c r="M1990" s="2">
        <v>20.18</v>
      </c>
      <c r="N1990" s="2">
        <v>8.0299999999999994</v>
      </c>
      <c r="O1990" s="1" t="s">
        <v>26</v>
      </c>
      <c r="P1990" s="1" t="s">
        <v>27</v>
      </c>
      <c r="Q1990" s="1" t="s">
        <v>81</v>
      </c>
      <c r="R1990" s="3">
        <v>5</v>
      </c>
      <c r="S1990" s="3">
        <f t="shared" si="94"/>
        <v>2025</v>
      </c>
      <c r="T1990" s="3">
        <f t="shared" si="93"/>
        <v>6</v>
      </c>
      <c r="U1990" t="str">
        <f t="shared" si="95"/>
        <v>June</v>
      </c>
    </row>
    <row r="1991" spans="1:21" x14ac:dyDescent="0.3">
      <c r="A1991" t="s">
        <v>3488</v>
      </c>
      <c r="B1991" s="11">
        <v>45943</v>
      </c>
      <c r="C1991" t="s">
        <v>2795</v>
      </c>
      <c r="D1991" s="1" t="s">
        <v>84</v>
      </c>
      <c r="E1991" s="1" t="s">
        <v>94</v>
      </c>
      <c r="F1991" s="1" t="s">
        <v>95</v>
      </c>
      <c r="G1991" s="1" t="s">
        <v>94</v>
      </c>
      <c r="H1991" s="1" t="s">
        <v>125</v>
      </c>
      <c r="I1991" s="1" t="s">
        <v>34</v>
      </c>
      <c r="J1991" s="3">
        <v>1</v>
      </c>
      <c r="K1991" s="2">
        <v>163.29</v>
      </c>
      <c r="L1991" s="2">
        <v>0.05</v>
      </c>
      <c r="M1991" s="2">
        <v>155.13</v>
      </c>
      <c r="N1991" s="2">
        <v>40.159999999999997</v>
      </c>
      <c r="O1991" s="1" t="s">
        <v>224</v>
      </c>
      <c r="P1991" s="1" t="s">
        <v>27</v>
      </c>
      <c r="Q1991" s="1" t="s">
        <v>28</v>
      </c>
      <c r="R1991" s="3">
        <v>4</v>
      </c>
      <c r="S1991" s="3">
        <f t="shared" si="94"/>
        <v>2025</v>
      </c>
      <c r="T1991" s="3">
        <f t="shared" si="93"/>
        <v>10</v>
      </c>
      <c r="U1991" t="str">
        <f t="shared" si="95"/>
        <v>October</v>
      </c>
    </row>
    <row r="1992" spans="1:21" x14ac:dyDescent="0.3">
      <c r="A1992" t="s">
        <v>3489</v>
      </c>
      <c r="B1992" s="11">
        <v>45957</v>
      </c>
      <c r="C1992" t="s">
        <v>3490</v>
      </c>
      <c r="D1992" s="1" t="s">
        <v>209</v>
      </c>
      <c r="E1992" s="1" t="s">
        <v>100</v>
      </c>
      <c r="F1992" s="1" t="s">
        <v>57</v>
      </c>
      <c r="G1992" s="1" t="s">
        <v>221</v>
      </c>
      <c r="H1992" s="1" t="s">
        <v>33</v>
      </c>
      <c r="I1992" s="1" t="s">
        <v>34</v>
      </c>
      <c r="J1992" s="3">
        <v>3</v>
      </c>
      <c r="K1992" s="2">
        <v>38.28</v>
      </c>
      <c r="L1992" s="2">
        <v>0.15</v>
      </c>
      <c r="M1992" s="2">
        <v>97.61</v>
      </c>
      <c r="N1992" s="2">
        <v>18.010000000000002</v>
      </c>
      <c r="O1992" s="1" t="s">
        <v>35</v>
      </c>
      <c r="P1992" s="1" t="s">
        <v>27</v>
      </c>
      <c r="Q1992" s="1" t="s">
        <v>81</v>
      </c>
      <c r="R1992" s="3">
        <v>4</v>
      </c>
      <c r="S1992" s="3">
        <f t="shared" si="94"/>
        <v>2025</v>
      </c>
      <c r="T1992" s="3">
        <f t="shared" si="93"/>
        <v>10</v>
      </c>
      <c r="U1992" t="str">
        <f t="shared" si="95"/>
        <v>October</v>
      </c>
    </row>
    <row r="1993" spans="1:21" x14ac:dyDescent="0.3">
      <c r="A1993" t="s">
        <v>3491</v>
      </c>
      <c r="B1993" s="11">
        <v>45720</v>
      </c>
      <c r="C1993" t="s">
        <v>3492</v>
      </c>
      <c r="D1993" s="1" t="s">
        <v>201</v>
      </c>
      <c r="E1993" s="1" t="s">
        <v>64</v>
      </c>
      <c r="F1993" s="1" t="s">
        <v>65</v>
      </c>
      <c r="G1993" s="1" t="s">
        <v>112</v>
      </c>
      <c r="H1993" s="1" t="s">
        <v>125</v>
      </c>
      <c r="I1993" s="1" t="s">
        <v>34</v>
      </c>
      <c r="J1993" s="3">
        <v>3</v>
      </c>
      <c r="K1993" s="2">
        <v>164.46</v>
      </c>
      <c r="L1993" s="2">
        <v>0.15</v>
      </c>
      <c r="M1993" s="2">
        <v>419.37</v>
      </c>
      <c r="N1993" s="2">
        <v>95.15</v>
      </c>
      <c r="O1993" s="1" t="s">
        <v>35</v>
      </c>
      <c r="P1993" s="1" t="s">
        <v>52</v>
      </c>
      <c r="Q1993" s="1" t="s">
        <v>28</v>
      </c>
      <c r="R1993" s="3">
        <v>5</v>
      </c>
      <c r="S1993" s="3">
        <f t="shared" si="94"/>
        <v>2025</v>
      </c>
      <c r="T1993" s="3">
        <f t="shared" si="93"/>
        <v>3</v>
      </c>
      <c r="U1993" t="str">
        <f t="shared" si="95"/>
        <v>March</v>
      </c>
    </row>
    <row r="1994" spans="1:21" x14ac:dyDescent="0.3">
      <c r="A1994" t="s">
        <v>3493</v>
      </c>
      <c r="B1994" s="11">
        <v>45896</v>
      </c>
      <c r="C1994" t="s">
        <v>1796</v>
      </c>
      <c r="D1994" s="1" t="s">
        <v>153</v>
      </c>
      <c r="E1994" s="1" t="s">
        <v>123</v>
      </c>
      <c r="F1994" s="1" t="s">
        <v>57</v>
      </c>
      <c r="G1994" s="1" t="s">
        <v>139</v>
      </c>
      <c r="H1994" s="1" t="s">
        <v>167</v>
      </c>
      <c r="I1994" s="1" t="s">
        <v>67</v>
      </c>
      <c r="J1994" s="3">
        <v>3</v>
      </c>
      <c r="K1994" s="2">
        <v>62</v>
      </c>
      <c r="L1994" s="2">
        <v>0.2</v>
      </c>
      <c r="M1994" s="2">
        <v>148.80000000000001</v>
      </c>
      <c r="N1994" s="2">
        <v>38.53</v>
      </c>
      <c r="O1994" s="1" t="s">
        <v>26</v>
      </c>
      <c r="P1994" s="1" t="s">
        <v>52</v>
      </c>
      <c r="Q1994" s="1" t="s">
        <v>81</v>
      </c>
      <c r="R1994" s="3">
        <v>4</v>
      </c>
      <c r="S1994" s="3">
        <f t="shared" si="94"/>
        <v>2025</v>
      </c>
      <c r="T1994" s="3">
        <f t="shared" si="93"/>
        <v>8</v>
      </c>
      <c r="U1994" t="str">
        <f t="shared" si="95"/>
        <v>August</v>
      </c>
    </row>
    <row r="1995" spans="1:21" x14ac:dyDescent="0.3">
      <c r="A1995" t="s">
        <v>3494</v>
      </c>
      <c r="B1995" s="11">
        <v>45710</v>
      </c>
      <c r="C1995" t="s">
        <v>3495</v>
      </c>
      <c r="D1995" s="1" t="s">
        <v>157</v>
      </c>
      <c r="E1995" s="1" t="s">
        <v>94</v>
      </c>
      <c r="F1995" s="1" t="s">
        <v>95</v>
      </c>
      <c r="G1995" s="1" t="s">
        <v>94</v>
      </c>
      <c r="H1995" s="1" t="s">
        <v>43</v>
      </c>
      <c r="I1995" s="1" t="s">
        <v>34</v>
      </c>
      <c r="J1995" s="3">
        <v>4</v>
      </c>
      <c r="K1995" s="2">
        <v>95.85</v>
      </c>
      <c r="L1995" s="2">
        <v>0.15</v>
      </c>
      <c r="M1995" s="2">
        <v>325.89</v>
      </c>
      <c r="N1995" s="2">
        <v>79.73</v>
      </c>
      <c r="O1995" s="1" t="s">
        <v>26</v>
      </c>
      <c r="P1995" s="1" t="s">
        <v>27</v>
      </c>
      <c r="Q1995" s="1" t="s">
        <v>28</v>
      </c>
      <c r="R1995" s="3">
        <v>4</v>
      </c>
      <c r="S1995" s="3">
        <f t="shared" si="94"/>
        <v>2025</v>
      </c>
      <c r="T1995" s="3">
        <f t="shared" si="93"/>
        <v>2</v>
      </c>
      <c r="U1995" t="str">
        <f t="shared" si="95"/>
        <v>February</v>
      </c>
    </row>
    <row r="1996" spans="1:21" x14ac:dyDescent="0.3">
      <c r="A1996" t="s">
        <v>3496</v>
      </c>
      <c r="B1996" s="11">
        <v>45951</v>
      </c>
      <c r="C1996" t="s">
        <v>3497</v>
      </c>
      <c r="D1996" s="1" t="s">
        <v>185</v>
      </c>
      <c r="E1996" s="1" t="s">
        <v>40</v>
      </c>
      <c r="F1996" s="1" t="s">
        <v>41</v>
      </c>
      <c r="G1996" s="1" t="s">
        <v>186</v>
      </c>
      <c r="H1996" s="1" t="s">
        <v>108</v>
      </c>
      <c r="I1996" s="1" t="s">
        <v>86</v>
      </c>
      <c r="J1996" s="3">
        <v>4</v>
      </c>
      <c r="K1996" s="2">
        <v>144.83000000000001</v>
      </c>
      <c r="L1996" s="2">
        <v>0.1</v>
      </c>
      <c r="M1996" s="2">
        <v>521.39</v>
      </c>
      <c r="N1996" s="2">
        <v>144.15</v>
      </c>
      <c r="O1996" s="1" t="s">
        <v>109</v>
      </c>
      <c r="P1996" s="1" t="s">
        <v>52</v>
      </c>
      <c r="Q1996" s="1" t="s">
        <v>81</v>
      </c>
      <c r="R1996" s="3">
        <v>4</v>
      </c>
      <c r="S1996" s="3">
        <f t="shared" si="94"/>
        <v>2025</v>
      </c>
      <c r="T1996" s="3">
        <f t="shared" si="93"/>
        <v>10</v>
      </c>
      <c r="U1996" t="str">
        <f t="shared" si="95"/>
        <v>October</v>
      </c>
    </row>
    <row r="1997" spans="1:21" x14ac:dyDescent="0.3">
      <c r="A1997" t="s">
        <v>3498</v>
      </c>
      <c r="B1997" s="11">
        <v>45914</v>
      </c>
      <c r="C1997" t="s">
        <v>3499</v>
      </c>
      <c r="D1997" s="1" t="s">
        <v>142</v>
      </c>
      <c r="E1997" s="1" t="s">
        <v>143</v>
      </c>
      <c r="F1997" s="1" t="s">
        <v>144</v>
      </c>
      <c r="G1997" s="1" t="s">
        <v>325</v>
      </c>
      <c r="H1997" s="1" t="s">
        <v>43</v>
      </c>
      <c r="I1997" s="1" t="s">
        <v>34</v>
      </c>
      <c r="J1997" s="3">
        <v>1</v>
      </c>
      <c r="K1997" s="2">
        <v>89.83</v>
      </c>
      <c r="L1997" s="2">
        <v>0.05</v>
      </c>
      <c r="M1997" s="2">
        <v>85.34</v>
      </c>
      <c r="N1997" s="2">
        <v>26.68</v>
      </c>
      <c r="O1997" s="1" t="s">
        <v>44</v>
      </c>
      <c r="P1997" s="1" t="s">
        <v>52</v>
      </c>
      <c r="Q1997" s="1" t="s">
        <v>81</v>
      </c>
      <c r="R1997" s="3">
        <v>4</v>
      </c>
      <c r="S1997" s="3">
        <f t="shared" si="94"/>
        <v>2025</v>
      </c>
      <c r="T1997" s="3">
        <f t="shared" si="93"/>
        <v>9</v>
      </c>
      <c r="U1997" t="str">
        <f t="shared" si="95"/>
        <v>September</v>
      </c>
    </row>
    <row r="1998" spans="1:21" x14ac:dyDescent="0.3">
      <c r="A1998" t="s">
        <v>3500</v>
      </c>
      <c r="B1998" s="11">
        <v>46011</v>
      </c>
      <c r="C1998" t="s">
        <v>2660</v>
      </c>
      <c r="D1998" s="1" t="s">
        <v>149</v>
      </c>
      <c r="E1998" s="1" t="s">
        <v>48</v>
      </c>
      <c r="F1998" s="1" t="s">
        <v>49</v>
      </c>
      <c r="G1998" s="1" t="s">
        <v>50</v>
      </c>
      <c r="H1998" s="1" t="s">
        <v>125</v>
      </c>
      <c r="I1998" s="1" t="s">
        <v>34</v>
      </c>
      <c r="J1998" s="3">
        <v>1</v>
      </c>
      <c r="K1998" s="2">
        <v>153.13</v>
      </c>
      <c r="L1998" s="2">
        <v>0.1</v>
      </c>
      <c r="M1998" s="2">
        <v>137.81</v>
      </c>
      <c r="N1998" s="2">
        <v>31.63</v>
      </c>
      <c r="O1998" s="1" t="s">
        <v>44</v>
      </c>
      <c r="P1998" s="1" t="s">
        <v>27</v>
      </c>
      <c r="Q1998" s="1" t="s">
        <v>28</v>
      </c>
      <c r="R1998" s="3">
        <v>5</v>
      </c>
      <c r="S1998" s="3">
        <f t="shared" si="94"/>
        <v>2025</v>
      </c>
      <c r="T1998" s="3">
        <f t="shared" si="93"/>
        <v>12</v>
      </c>
      <c r="U1998" t="str">
        <f t="shared" si="95"/>
        <v>December</v>
      </c>
    </row>
    <row r="1999" spans="1:21" x14ac:dyDescent="0.3">
      <c r="A1999" t="s">
        <v>3501</v>
      </c>
      <c r="B1999" s="11">
        <v>45684</v>
      </c>
      <c r="C1999" t="s">
        <v>3502</v>
      </c>
      <c r="D1999" s="1" t="s">
        <v>201</v>
      </c>
      <c r="E1999" s="1" t="s">
        <v>48</v>
      </c>
      <c r="F1999" s="1" t="s">
        <v>49</v>
      </c>
      <c r="G1999" s="1" t="s">
        <v>134</v>
      </c>
      <c r="H1999" s="1" t="s">
        <v>102</v>
      </c>
      <c r="I1999" s="1" t="s">
        <v>34</v>
      </c>
      <c r="J1999" s="3">
        <v>2</v>
      </c>
      <c r="K1999" s="2">
        <v>51.56</v>
      </c>
      <c r="L1999" s="2">
        <v>0.1</v>
      </c>
      <c r="M1999" s="2">
        <v>92.81</v>
      </c>
      <c r="N1999" s="2">
        <v>13.72</v>
      </c>
      <c r="O1999" s="1" t="s">
        <v>35</v>
      </c>
      <c r="P1999" s="1" t="s">
        <v>27</v>
      </c>
      <c r="Q1999" s="1" t="s">
        <v>28</v>
      </c>
      <c r="R1999" s="3">
        <v>4</v>
      </c>
      <c r="S1999" s="3">
        <f t="shared" si="94"/>
        <v>2025</v>
      </c>
      <c r="T1999" s="3">
        <f t="shared" si="93"/>
        <v>1</v>
      </c>
      <c r="U1999" t="str">
        <f t="shared" si="95"/>
        <v>January</v>
      </c>
    </row>
    <row r="2000" spans="1:21" x14ac:dyDescent="0.3">
      <c r="A2000" t="s">
        <v>3503</v>
      </c>
      <c r="B2000" s="11">
        <v>45680</v>
      </c>
      <c r="C2000" t="s">
        <v>527</v>
      </c>
      <c r="D2000" s="1" t="s">
        <v>63</v>
      </c>
      <c r="E2000" s="1" t="s">
        <v>100</v>
      </c>
      <c r="F2000" s="1" t="s">
        <v>57</v>
      </c>
      <c r="G2000" s="1" t="s">
        <v>130</v>
      </c>
      <c r="H2000" s="1" t="s">
        <v>102</v>
      </c>
      <c r="I2000" s="1" t="s">
        <v>34</v>
      </c>
      <c r="J2000" s="3">
        <v>2</v>
      </c>
      <c r="K2000" s="2">
        <v>49.14</v>
      </c>
      <c r="L2000" s="2">
        <v>0.15</v>
      </c>
      <c r="M2000" s="2">
        <v>83.55</v>
      </c>
      <c r="N2000" s="2">
        <v>21.11</v>
      </c>
      <c r="O2000" s="1" t="s">
        <v>44</v>
      </c>
      <c r="P2000" s="1" t="s">
        <v>27</v>
      </c>
      <c r="Q2000" s="1" t="s">
        <v>81</v>
      </c>
      <c r="R2000" s="3">
        <v>5</v>
      </c>
      <c r="S2000" s="3">
        <f t="shared" si="94"/>
        <v>2025</v>
      </c>
      <c r="T2000" s="3">
        <f t="shared" si="93"/>
        <v>1</v>
      </c>
      <c r="U2000" t="str">
        <f t="shared" si="95"/>
        <v>January</v>
      </c>
    </row>
    <row r="2001" spans="1:21" x14ac:dyDescent="0.3">
      <c r="A2001" t="s">
        <v>3504</v>
      </c>
      <c r="B2001" s="11">
        <v>45768</v>
      </c>
      <c r="C2001" t="s">
        <v>3505</v>
      </c>
      <c r="D2001" s="1" t="s">
        <v>76</v>
      </c>
      <c r="E2001" s="1" t="s">
        <v>64</v>
      </c>
      <c r="F2001" s="1" t="s">
        <v>65</v>
      </c>
      <c r="G2001" s="1" t="s">
        <v>158</v>
      </c>
      <c r="H2001" s="1" t="s">
        <v>96</v>
      </c>
      <c r="I2001" s="1" t="s">
        <v>97</v>
      </c>
      <c r="J2001" s="3">
        <v>3</v>
      </c>
      <c r="K2001" s="2">
        <v>86.18</v>
      </c>
      <c r="L2001" s="2">
        <v>0.1</v>
      </c>
      <c r="M2001" s="2">
        <v>232.69</v>
      </c>
      <c r="N2001" s="2">
        <v>59.85</v>
      </c>
      <c r="O2001" s="1" t="s">
        <v>109</v>
      </c>
      <c r="P2001" s="1" t="s">
        <v>52</v>
      </c>
      <c r="Q2001" s="1" t="s">
        <v>36</v>
      </c>
      <c r="R2001" s="3">
        <v>4</v>
      </c>
      <c r="S2001" s="3">
        <f t="shared" si="94"/>
        <v>2025</v>
      </c>
      <c r="T2001" s="3">
        <f t="shared" si="93"/>
        <v>4</v>
      </c>
      <c r="U2001" t="str">
        <f t="shared" si="95"/>
        <v>April</v>
      </c>
    </row>
    <row r="2002" spans="1:21" x14ac:dyDescent="0.3">
      <c r="A2002" t="s">
        <v>3506</v>
      </c>
      <c r="B2002" s="11">
        <v>45760</v>
      </c>
      <c r="C2002" t="s">
        <v>1459</v>
      </c>
      <c r="D2002" s="1" t="s">
        <v>70</v>
      </c>
      <c r="E2002" s="1" t="s">
        <v>64</v>
      </c>
      <c r="F2002" s="1" t="s">
        <v>65</v>
      </c>
      <c r="G2002" s="1" t="s">
        <v>213</v>
      </c>
      <c r="H2002" s="1" t="s">
        <v>108</v>
      </c>
      <c r="I2002" s="1" t="s">
        <v>86</v>
      </c>
      <c r="J2002" s="3">
        <v>1</v>
      </c>
      <c r="K2002" s="2">
        <v>158.47999999999999</v>
      </c>
      <c r="L2002" s="2">
        <v>0.1</v>
      </c>
      <c r="M2002" s="2">
        <v>142.63</v>
      </c>
      <c r="N2002" s="2">
        <v>24.74</v>
      </c>
      <c r="O2002" s="1" t="s">
        <v>44</v>
      </c>
      <c r="P2002" s="1" t="s">
        <v>27</v>
      </c>
      <c r="Q2002" s="1" t="s">
        <v>28</v>
      </c>
      <c r="R2002" s="3">
        <v>5</v>
      </c>
      <c r="S2002" s="3">
        <f t="shared" si="94"/>
        <v>2025</v>
      </c>
      <c r="T2002" s="3">
        <f t="shared" si="93"/>
        <v>4</v>
      </c>
      <c r="U2002" t="str">
        <f t="shared" si="95"/>
        <v>April</v>
      </c>
    </row>
    <row r="2003" spans="1:21" x14ac:dyDescent="0.3">
      <c r="A2003" t="s">
        <v>3507</v>
      </c>
      <c r="B2003" s="11">
        <v>45754</v>
      </c>
      <c r="C2003" t="s">
        <v>613</v>
      </c>
      <c r="D2003" s="1" t="s">
        <v>76</v>
      </c>
      <c r="E2003" s="1" t="s">
        <v>64</v>
      </c>
      <c r="F2003" s="1" t="s">
        <v>65</v>
      </c>
      <c r="G2003" s="1" t="s">
        <v>77</v>
      </c>
      <c r="H2003" s="1" t="s">
        <v>33</v>
      </c>
      <c r="I2003" s="1" t="s">
        <v>34</v>
      </c>
      <c r="J2003" s="3">
        <v>1</v>
      </c>
      <c r="K2003" s="2">
        <v>39</v>
      </c>
      <c r="L2003" s="2">
        <v>0.1</v>
      </c>
      <c r="M2003" s="2">
        <v>35.1</v>
      </c>
      <c r="N2003" s="2">
        <v>7.51</v>
      </c>
      <c r="O2003" s="1" t="s">
        <v>44</v>
      </c>
      <c r="P2003" s="1" t="s">
        <v>27</v>
      </c>
      <c r="Q2003" s="1" t="s">
        <v>28</v>
      </c>
      <c r="R2003" s="3">
        <v>4</v>
      </c>
      <c r="S2003" s="3">
        <f t="shared" si="94"/>
        <v>2025</v>
      </c>
      <c r="T2003" s="3">
        <f t="shared" si="93"/>
        <v>4</v>
      </c>
      <c r="U2003" t="str">
        <f t="shared" si="95"/>
        <v>April</v>
      </c>
    </row>
    <row r="2004" spans="1:21" x14ac:dyDescent="0.3">
      <c r="A2004" t="s">
        <v>3508</v>
      </c>
      <c r="B2004" s="11">
        <v>45998</v>
      </c>
      <c r="C2004" t="s">
        <v>1845</v>
      </c>
      <c r="D2004" s="1" t="s">
        <v>157</v>
      </c>
      <c r="E2004" s="1" t="s">
        <v>40</v>
      </c>
      <c r="F2004" s="1" t="s">
        <v>41</v>
      </c>
      <c r="G2004" s="1" t="s">
        <v>216</v>
      </c>
      <c r="H2004" s="1" t="s">
        <v>90</v>
      </c>
      <c r="I2004" s="1" t="s">
        <v>86</v>
      </c>
      <c r="J2004" s="3">
        <v>3</v>
      </c>
      <c r="K2004" s="2">
        <v>103.83</v>
      </c>
      <c r="L2004" s="2">
        <v>0.1</v>
      </c>
      <c r="M2004" s="2">
        <v>280.35000000000002</v>
      </c>
      <c r="N2004" s="2">
        <v>56.65</v>
      </c>
      <c r="O2004" s="1" t="s">
        <v>26</v>
      </c>
      <c r="P2004" s="1" t="s">
        <v>27</v>
      </c>
      <c r="Q2004" s="1" t="s">
        <v>81</v>
      </c>
      <c r="R2004" s="3">
        <v>5</v>
      </c>
      <c r="S2004" s="3">
        <f t="shared" si="94"/>
        <v>2025</v>
      </c>
      <c r="T2004" s="3">
        <f t="shared" si="93"/>
        <v>12</v>
      </c>
      <c r="U2004" t="str">
        <f t="shared" si="95"/>
        <v>December</v>
      </c>
    </row>
    <row r="2005" spans="1:21" x14ac:dyDescent="0.3">
      <c r="A2005" t="s">
        <v>3509</v>
      </c>
      <c r="B2005" s="11">
        <v>45755</v>
      </c>
      <c r="C2005" t="s">
        <v>3510</v>
      </c>
      <c r="D2005" s="1" t="s">
        <v>93</v>
      </c>
      <c r="E2005" s="1" t="s">
        <v>56</v>
      </c>
      <c r="F2005" s="1" t="s">
        <v>57</v>
      </c>
      <c r="G2005" s="1" t="s">
        <v>296</v>
      </c>
      <c r="H2005" s="1" t="s">
        <v>293</v>
      </c>
      <c r="I2005" s="1" t="s">
        <v>86</v>
      </c>
      <c r="J2005" s="3">
        <v>4</v>
      </c>
      <c r="K2005" s="2">
        <v>26.9</v>
      </c>
      <c r="L2005" s="2">
        <v>0.2</v>
      </c>
      <c r="M2005" s="2">
        <v>86.08</v>
      </c>
      <c r="N2005" s="2">
        <v>24.77</v>
      </c>
      <c r="O2005" s="1" t="s">
        <v>35</v>
      </c>
      <c r="P2005" s="1" t="s">
        <v>27</v>
      </c>
      <c r="Q2005" s="1" t="s">
        <v>36</v>
      </c>
      <c r="R2005" s="3">
        <v>4</v>
      </c>
      <c r="S2005" s="3">
        <f t="shared" si="94"/>
        <v>2025</v>
      </c>
      <c r="T2005" s="3">
        <f t="shared" si="93"/>
        <v>4</v>
      </c>
      <c r="U2005" t="str">
        <f t="shared" si="95"/>
        <v>April</v>
      </c>
    </row>
    <row r="2006" spans="1:21" x14ac:dyDescent="0.3">
      <c r="A2006" t="s">
        <v>3511</v>
      </c>
      <c r="B2006" s="11">
        <v>45764</v>
      </c>
      <c r="C2006" t="s">
        <v>3057</v>
      </c>
      <c r="D2006" s="1" t="s">
        <v>47</v>
      </c>
      <c r="E2006" s="1" t="s">
        <v>123</v>
      </c>
      <c r="F2006" s="1" t="s">
        <v>57</v>
      </c>
      <c r="G2006" s="1" t="s">
        <v>124</v>
      </c>
      <c r="H2006" s="1" t="s">
        <v>167</v>
      </c>
      <c r="I2006" s="1" t="s">
        <v>67</v>
      </c>
      <c r="J2006" s="3">
        <v>1</v>
      </c>
      <c r="K2006" s="2">
        <v>64.209999999999994</v>
      </c>
      <c r="L2006" s="2">
        <v>0.05</v>
      </c>
      <c r="M2006" s="2">
        <v>61</v>
      </c>
      <c r="N2006" s="2">
        <v>21.16</v>
      </c>
      <c r="O2006" s="1" t="s">
        <v>80</v>
      </c>
      <c r="P2006" s="1" t="s">
        <v>27</v>
      </c>
      <c r="Q2006" s="1" t="s">
        <v>28</v>
      </c>
      <c r="R2006" s="3">
        <v>5</v>
      </c>
      <c r="S2006" s="3">
        <f t="shared" si="94"/>
        <v>2025</v>
      </c>
      <c r="T2006" s="3">
        <f t="shared" si="93"/>
        <v>4</v>
      </c>
      <c r="U2006" t="str">
        <f t="shared" si="95"/>
        <v>April</v>
      </c>
    </row>
    <row r="2007" spans="1:21" x14ac:dyDescent="0.3">
      <c r="A2007" t="s">
        <v>3512</v>
      </c>
      <c r="B2007" s="11">
        <v>45954</v>
      </c>
      <c r="C2007" t="s">
        <v>3513</v>
      </c>
      <c r="D2007" s="1" t="s">
        <v>122</v>
      </c>
      <c r="E2007" s="1" t="s">
        <v>143</v>
      </c>
      <c r="F2007" s="1" t="s">
        <v>144</v>
      </c>
      <c r="G2007" s="1" t="s">
        <v>145</v>
      </c>
      <c r="H2007" s="1" t="s">
        <v>59</v>
      </c>
      <c r="I2007" s="1" t="s">
        <v>60</v>
      </c>
      <c r="J2007" s="3">
        <v>1</v>
      </c>
      <c r="K2007" s="2">
        <v>47.84</v>
      </c>
      <c r="L2007" s="2">
        <v>0.1</v>
      </c>
      <c r="M2007" s="2">
        <v>43.06</v>
      </c>
      <c r="N2007" s="2">
        <v>13.76</v>
      </c>
      <c r="O2007" s="1" t="s">
        <v>109</v>
      </c>
      <c r="P2007" s="1" t="s">
        <v>27</v>
      </c>
      <c r="Q2007" s="1" t="s">
        <v>28</v>
      </c>
      <c r="R2007" s="3">
        <v>4</v>
      </c>
      <c r="S2007" s="3">
        <f t="shared" si="94"/>
        <v>2025</v>
      </c>
      <c r="T2007" s="3">
        <f t="shared" si="93"/>
        <v>10</v>
      </c>
      <c r="U2007" t="str">
        <f t="shared" si="95"/>
        <v>October</v>
      </c>
    </row>
    <row r="2008" spans="1:21" x14ac:dyDescent="0.3">
      <c r="A2008" t="s">
        <v>3514</v>
      </c>
      <c r="B2008" s="11">
        <v>45833</v>
      </c>
      <c r="C2008" t="s">
        <v>808</v>
      </c>
      <c r="D2008" s="1" t="s">
        <v>93</v>
      </c>
      <c r="E2008" s="1" t="s">
        <v>40</v>
      </c>
      <c r="F2008" s="1" t="s">
        <v>41</v>
      </c>
      <c r="G2008" s="1" t="s">
        <v>42</v>
      </c>
      <c r="H2008" s="1" t="s">
        <v>90</v>
      </c>
      <c r="I2008" s="1" t="s">
        <v>86</v>
      </c>
      <c r="J2008" s="3">
        <v>2</v>
      </c>
      <c r="K2008" s="2">
        <v>105.66</v>
      </c>
      <c r="L2008" s="2">
        <v>0</v>
      </c>
      <c r="M2008" s="2">
        <v>211.32</v>
      </c>
      <c r="N2008" s="2">
        <v>32.56</v>
      </c>
      <c r="O2008" s="1" t="s">
        <v>44</v>
      </c>
      <c r="P2008" s="1" t="s">
        <v>27</v>
      </c>
      <c r="Q2008" s="1" t="s">
        <v>81</v>
      </c>
      <c r="R2008" s="3">
        <v>3</v>
      </c>
      <c r="S2008" s="3">
        <f t="shared" si="94"/>
        <v>2025</v>
      </c>
      <c r="T2008" s="3">
        <f t="shared" si="93"/>
        <v>6</v>
      </c>
      <c r="U2008" t="str">
        <f t="shared" si="95"/>
        <v>June</v>
      </c>
    </row>
    <row r="2009" spans="1:21" x14ac:dyDescent="0.3">
      <c r="A2009" t="s">
        <v>3515</v>
      </c>
      <c r="B2009" s="11">
        <v>45961</v>
      </c>
      <c r="C2009" t="s">
        <v>1931</v>
      </c>
      <c r="D2009" s="1" t="s">
        <v>157</v>
      </c>
      <c r="E2009" s="1" t="s">
        <v>106</v>
      </c>
      <c r="F2009" s="1" t="s">
        <v>65</v>
      </c>
      <c r="G2009" s="1" t="s">
        <v>115</v>
      </c>
      <c r="H2009" s="1" t="s">
        <v>90</v>
      </c>
      <c r="I2009" s="1" t="s">
        <v>86</v>
      </c>
      <c r="J2009" s="3">
        <v>1</v>
      </c>
      <c r="K2009" s="2">
        <v>99.87</v>
      </c>
      <c r="L2009" s="2">
        <v>0.15</v>
      </c>
      <c r="M2009" s="2">
        <v>84.89</v>
      </c>
      <c r="N2009" s="2">
        <v>17.350000000000001</v>
      </c>
      <c r="O2009" s="1" t="s">
        <v>35</v>
      </c>
      <c r="P2009" s="1" t="s">
        <v>27</v>
      </c>
      <c r="Q2009" s="1" t="s">
        <v>81</v>
      </c>
      <c r="R2009" s="3">
        <v>1</v>
      </c>
      <c r="S2009" s="3">
        <f t="shared" si="94"/>
        <v>2025</v>
      </c>
      <c r="T2009" s="3">
        <f t="shared" si="93"/>
        <v>10</v>
      </c>
      <c r="U2009" t="str">
        <f t="shared" si="95"/>
        <v>October</v>
      </c>
    </row>
    <row r="2010" spans="1:21" x14ac:dyDescent="0.3">
      <c r="A2010" t="s">
        <v>3516</v>
      </c>
      <c r="B2010" s="11">
        <v>45683</v>
      </c>
      <c r="C2010" t="s">
        <v>300</v>
      </c>
      <c r="D2010" s="1" t="s">
        <v>153</v>
      </c>
      <c r="E2010" s="1" t="s">
        <v>71</v>
      </c>
      <c r="F2010" s="1" t="s">
        <v>72</v>
      </c>
      <c r="G2010" s="1" t="s">
        <v>368</v>
      </c>
      <c r="H2010" s="1" t="s">
        <v>167</v>
      </c>
      <c r="I2010" s="1" t="s">
        <v>67</v>
      </c>
      <c r="J2010" s="3">
        <v>1</v>
      </c>
      <c r="K2010" s="2">
        <v>63</v>
      </c>
      <c r="L2010" s="2">
        <v>0</v>
      </c>
      <c r="M2010" s="2">
        <v>63</v>
      </c>
      <c r="N2010" s="2">
        <v>17.87</v>
      </c>
      <c r="O2010" s="1" t="s">
        <v>80</v>
      </c>
      <c r="P2010" s="1" t="s">
        <v>136</v>
      </c>
      <c r="Q2010" s="1" t="s">
        <v>81</v>
      </c>
      <c r="R2010" s="3">
        <v>4</v>
      </c>
      <c r="S2010" s="3">
        <f t="shared" si="94"/>
        <v>2025</v>
      </c>
      <c r="T2010" s="3">
        <f t="shared" si="93"/>
        <v>1</v>
      </c>
      <c r="U2010" t="str">
        <f t="shared" si="95"/>
        <v>January</v>
      </c>
    </row>
    <row r="2011" spans="1:21" x14ac:dyDescent="0.3">
      <c r="A2011" t="s">
        <v>3517</v>
      </c>
      <c r="B2011" s="11">
        <v>45848</v>
      </c>
      <c r="C2011" t="s">
        <v>1455</v>
      </c>
      <c r="D2011" s="1" t="s">
        <v>189</v>
      </c>
      <c r="E2011" s="1" t="s">
        <v>71</v>
      </c>
      <c r="F2011" s="1" t="s">
        <v>72</v>
      </c>
      <c r="G2011" s="1" t="s">
        <v>73</v>
      </c>
      <c r="H2011" s="1" t="s">
        <v>102</v>
      </c>
      <c r="I2011" s="1" t="s">
        <v>34</v>
      </c>
      <c r="J2011" s="3">
        <v>1</v>
      </c>
      <c r="K2011" s="2">
        <v>46.28</v>
      </c>
      <c r="L2011" s="2">
        <v>0</v>
      </c>
      <c r="M2011" s="2">
        <v>46.28</v>
      </c>
      <c r="N2011" s="2">
        <v>8.6300000000000008</v>
      </c>
      <c r="O2011" s="1" t="s">
        <v>224</v>
      </c>
      <c r="P2011" s="1" t="s">
        <v>136</v>
      </c>
      <c r="Q2011" s="1" t="s">
        <v>28</v>
      </c>
      <c r="R2011" s="3">
        <v>4</v>
      </c>
      <c r="S2011" s="3">
        <f t="shared" si="94"/>
        <v>2025</v>
      </c>
      <c r="T2011" s="3">
        <f t="shared" si="93"/>
        <v>7</v>
      </c>
      <c r="U2011" t="str">
        <f t="shared" si="95"/>
        <v>July</v>
      </c>
    </row>
    <row r="2012" spans="1:21" x14ac:dyDescent="0.3">
      <c r="A2012" t="s">
        <v>3518</v>
      </c>
      <c r="B2012" s="11">
        <v>45671</v>
      </c>
      <c r="C2012" t="s">
        <v>3519</v>
      </c>
      <c r="D2012" s="1" t="s">
        <v>31</v>
      </c>
      <c r="E2012" s="1" t="s">
        <v>143</v>
      </c>
      <c r="F2012" s="1" t="s">
        <v>144</v>
      </c>
      <c r="G2012" s="1" t="s">
        <v>145</v>
      </c>
      <c r="H2012" s="1" t="s">
        <v>78</v>
      </c>
      <c r="I2012" s="1" t="s">
        <v>79</v>
      </c>
      <c r="J2012" s="3">
        <v>2</v>
      </c>
      <c r="K2012" s="2">
        <v>18.57</v>
      </c>
      <c r="L2012" s="2">
        <v>0.1</v>
      </c>
      <c r="M2012" s="2">
        <v>33.42</v>
      </c>
      <c r="N2012" s="2">
        <v>11.35</v>
      </c>
      <c r="O2012" s="1" t="s">
        <v>26</v>
      </c>
      <c r="P2012" s="1" t="s">
        <v>136</v>
      </c>
      <c r="Q2012" s="1" t="s">
        <v>28</v>
      </c>
      <c r="R2012" s="3">
        <v>5</v>
      </c>
      <c r="S2012" s="3">
        <f t="shared" si="94"/>
        <v>2025</v>
      </c>
      <c r="T2012" s="3">
        <f t="shared" si="93"/>
        <v>1</v>
      </c>
      <c r="U2012" t="str">
        <f t="shared" si="95"/>
        <v>January</v>
      </c>
    </row>
    <row r="2013" spans="1:21" x14ac:dyDescent="0.3">
      <c r="A2013" t="s">
        <v>3520</v>
      </c>
      <c r="B2013" s="11">
        <v>45682</v>
      </c>
      <c r="C2013" t="s">
        <v>2752</v>
      </c>
      <c r="D2013" s="1" t="s">
        <v>185</v>
      </c>
      <c r="E2013" s="1" t="s">
        <v>21</v>
      </c>
      <c r="F2013" s="1" t="s">
        <v>22</v>
      </c>
      <c r="G2013" s="1" t="s">
        <v>227</v>
      </c>
      <c r="H2013" s="1" t="s">
        <v>159</v>
      </c>
      <c r="I2013" s="1" t="s">
        <v>97</v>
      </c>
      <c r="J2013" s="3">
        <v>1</v>
      </c>
      <c r="K2013" s="2">
        <v>31.38</v>
      </c>
      <c r="L2013" s="2">
        <v>0.15</v>
      </c>
      <c r="M2013" s="2">
        <v>26.67</v>
      </c>
      <c r="N2013" s="2">
        <v>7.98</v>
      </c>
      <c r="O2013" s="1" t="s">
        <v>44</v>
      </c>
      <c r="P2013" s="1" t="s">
        <v>52</v>
      </c>
      <c r="Q2013" s="1" t="s">
        <v>28</v>
      </c>
      <c r="R2013" s="3">
        <v>5</v>
      </c>
      <c r="S2013" s="3">
        <f t="shared" si="94"/>
        <v>2025</v>
      </c>
      <c r="T2013" s="3">
        <f t="shared" si="93"/>
        <v>1</v>
      </c>
      <c r="U2013" t="str">
        <f t="shared" si="95"/>
        <v>January</v>
      </c>
    </row>
    <row r="2014" spans="1:21" x14ac:dyDescent="0.3">
      <c r="A2014" t="s">
        <v>3521</v>
      </c>
      <c r="B2014" s="11">
        <v>45998</v>
      </c>
      <c r="C2014" t="s">
        <v>3522</v>
      </c>
      <c r="D2014" s="1" t="s">
        <v>153</v>
      </c>
      <c r="E2014" s="1" t="s">
        <v>48</v>
      </c>
      <c r="F2014" s="1" t="s">
        <v>49</v>
      </c>
      <c r="G2014" s="1" t="s">
        <v>134</v>
      </c>
      <c r="H2014" s="1" t="s">
        <v>33</v>
      </c>
      <c r="I2014" s="1" t="s">
        <v>34</v>
      </c>
      <c r="J2014" s="3">
        <v>2</v>
      </c>
      <c r="K2014" s="2">
        <v>41.57</v>
      </c>
      <c r="L2014" s="2">
        <v>0</v>
      </c>
      <c r="M2014" s="2">
        <v>83.13</v>
      </c>
      <c r="N2014" s="2">
        <v>10.26</v>
      </c>
      <c r="O2014" s="1" t="s">
        <v>109</v>
      </c>
      <c r="P2014" s="1" t="s">
        <v>27</v>
      </c>
      <c r="Q2014" s="1" t="s">
        <v>81</v>
      </c>
      <c r="R2014" s="3">
        <v>1</v>
      </c>
      <c r="S2014" s="3">
        <f t="shared" si="94"/>
        <v>2025</v>
      </c>
      <c r="T2014" s="3">
        <f t="shared" si="93"/>
        <v>12</v>
      </c>
      <c r="U2014" t="str">
        <f t="shared" si="95"/>
        <v>December</v>
      </c>
    </row>
    <row r="2015" spans="1:21" x14ac:dyDescent="0.3">
      <c r="A2015" t="s">
        <v>3523</v>
      </c>
      <c r="B2015" s="11">
        <v>45712</v>
      </c>
      <c r="C2015" t="s">
        <v>2203</v>
      </c>
      <c r="D2015" s="1" t="s">
        <v>201</v>
      </c>
      <c r="E2015" s="1" t="s">
        <v>64</v>
      </c>
      <c r="F2015" s="1" t="s">
        <v>65</v>
      </c>
      <c r="G2015" s="1" t="s">
        <v>213</v>
      </c>
      <c r="H2015" s="1" t="s">
        <v>167</v>
      </c>
      <c r="I2015" s="1" t="s">
        <v>67</v>
      </c>
      <c r="J2015" s="3">
        <v>2</v>
      </c>
      <c r="K2015" s="2">
        <v>62.77</v>
      </c>
      <c r="L2015" s="2">
        <v>0</v>
      </c>
      <c r="M2015" s="2">
        <v>125.53</v>
      </c>
      <c r="N2015" s="2">
        <v>33.869999999999997</v>
      </c>
      <c r="O2015" s="1" t="s">
        <v>80</v>
      </c>
      <c r="P2015" s="1" t="s">
        <v>27</v>
      </c>
      <c r="Q2015" s="1" t="s">
        <v>28</v>
      </c>
      <c r="R2015" s="3">
        <v>4</v>
      </c>
      <c r="S2015" s="3">
        <f t="shared" si="94"/>
        <v>2025</v>
      </c>
      <c r="T2015" s="3">
        <f t="shared" si="93"/>
        <v>2</v>
      </c>
      <c r="U2015" t="str">
        <f t="shared" si="95"/>
        <v>February</v>
      </c>
    </row>
    <row r="2016" spans="1:21" x14ac:dyDescent="0.3">
      <c r="A2016" t="s">
        <v>3524</v>
      </c>
      <c r="B2016" s="11">
        <v>45866</v>
      </c>
      <c r="C2016" t="s">
        <v>741</v>
      </c>
      <c r="D2016" s="1" t="s">
        <v>47</v>
      </c>
      <c r="E2016" s="1" t="s">
        <v>123</v>
      </c>
      <c r="F2016" s="1" t="s">
        <v>57</v>
      </c>
      <c r="G2016" s="1" t="s">
        <v>139</v>
      </c>
      <c r="H2016" s="1" t="s">
        <v>125</v>
      </c>
      <c r="I2016" s="1" t="s">
        <v>34</v>
      </c>
      <c r="J2016" s="3">
        <v>1</v>
      </c>
      <c r="K2016" s="2">
        <v>171.75</v>
      </c>
      <c r="L2016" s="2">
        <v>0.15</v>
      </c>
      <c r="M2016" s="2">
        <v>145.97999999999999</v>
      </c>
      <c r="N2016" s="2">
        <v>24.21</v>
      </c>
      <c r="O2016" s="1" t="s">
        <v>44</v>
      </c>
      <c r="P2016" s="1" t="s">
        <v>27</v>
      </c>
      <c r="Q2016" s="1" t="s">
        <v>28</v>
      </c>
      <c r="R2016" s="3">
        <v>2</v>
      </c>
      <c r="S2016" s="3">
        <f t="shared" si="94"/>
        <v>2025</v>
      </c>
      <c r="T2016" s="3">
        <f t="shared" si="93"/>
        <v>7</v>
      </c>
      <c r="U2016" t="str">
        <f t="shared" si="95"/>
        <v>July</v>
      </c>
    </row>
    <row r="2017" spans="1:21" x14ac:dyDescent="0.3">
      <c r="A2017" t="s">
        <v>3525</v>
      </c>
      <c r="B2017" s="11">
        <v>45818</v>
      </c>
      <c r="C2017" t="s">
        <v>3526</v>
      </c>
      <c r="D2017" s="1" t="s">
        <v>315</v>
      </c>
      <c r="E2017" s="1" t="s">
        <v>40</v>
      </c>
      <c r="F2017" s="1" t="s">
        <v>41</v>
      </c>
      <c r="G2017" s="1" t="s">
        <v>216</v>
      </c>
      <c r="H2017" s="1" t="s">
        <v>182</v>
      </c>
      <c r="I2017" s="1" t="s">
        <v>34</v>
      </c>
      <c r="J2017" s="3">
        <v>3</v>
      </c>
      <c r="K2017" s="2">
        <v>71.28</v>
      </c>
      <c r="L2017" s="2">
        <v>0.2</v>
      </c>
      <c r="M2017" s="2">
        <v>171.07</v>
      </c>
      <c r="N2017" s="2">
        <v>49.82</v>
      </c>
      <c r="O2017" s="1" t="s">
        <v>109</v>
      </c>
      <c r="P2017" s="1" t="s">
        <v>27</v>
      </c>
      <c r="Q2017" s="1" t="s">
        <v>28</v>
      </c>
      <c r="R2017" s="3">
        <v>4</v>
      </c>
      <c r="S2017" s="3">
        <f t="shared" si="94"/>
        <v>2025</v>
      </c>
      <c r="T2017" s="3">
        <f t="shared" si="93"/>
        <v>6</v>
      </c>
      <c r="U2017" t="str">
        <f t="shared" si="95"/>
        <v>June</v>
      </c>
    </row>
    <row r="2018" spans="1:21" x14ac:dyDescent="0.3">
      <c r="A2018" t="s">
        <v>3527</v>
      </c>
      <c r="B2018" s="11">
        <v>45793</v>
      </c>
      <c r="C2018" t="s">
        <v>3528</v>
      </c>
      <c r="D2018" s="1" t="s">
        <v>201</v>
      </c>
      <c r="E2018" s="1" t="s">
        <v>40</v>
      </c>
      <c r="F2018" s="1" t="s">
        <v>41</v>
      </c>
      <c r="G2018" s="1" t="s">
        <v>343</v>
      </c>
      <c r="H2018" s="1" t="s">
        <v>78</v>
      </c>
      <c r="I2018" s="1" t="s">
        <v>79</v>
      </c>
      <c r="J2018" s="3">
        <v>1</v>
      </c>
      <c r="K2018" s="2">
        <v>17.97</v>
      </c>
      <c r="L2018" s="2">
        <v>0.05</v>
      </c>
      <c r="M2018" s="2">
        <v>17.07</v>
      </c>
      <c r="N2018" s="2">
        <v>5.75</v>
      </c>
      <c r="O2018" s="1" t="s">
        <v>44</v>
      </c>
      <c r="P2018" s="1" t="s">
        <v>27</v>
      </c>
      <c r="Q2018" s="1" t="s">
        <v>28</v>
      </c>
      <c r="R2018" s="3">
        <v>4</v>
      </c>
      <c r="S2018" s="3">
        <f t="shared" si="94"/>
        <v>2025</v>
      </c>
      <c r="T2018" s="3">
        <f t="shared" si="93"/>
        <v>5</v>
      </c>
      <c r="U2018" t="str">
        <f t="shared" si="95"/>
        <v>May</v>
      </c>
    </row>
    <row r="2019" spans="1:21" x14ac:dyDescent="0.3">
      <c r="A2019" t="s">
        <v>3529</v>
      </c>
      <c r="B2019" s="11">
        <v>45996</v>
      </c>
      <c r="C2019" t="s">
        <v>3024</v>
      </c>
      <c r="D2019" s="1" t="s">
        <v>315</v>
      </c>
      <c r="E2019" s="1" t="s">
        <v>64</v>
      </c>
      <c r="F2019" s="1" t="s">
        <v>65</v>
      </c>
      <c r="G2019" s="1" t="s">
        <v>77</v>
      </c>
      <c r="H2019" s="1" t="s">
        <v>66</v>
      </c>
      <c r="I2019" s="1" t="s">
        <v>67</v>
      </c>
      <c r="J2019" s="3">
        <v>2</v>
      </c>
      <c r="K2019" s="2">
        <v>52.61</v>
      </c>
      <c r="L2019" s="2">
        <v>0.15</v>
      </c>
      <c r="M2019" s="2">
        <v>89.44</v>
      </c>
      <c r="N2019" s="2">
        <v>24.96</v>
      </c>
      <c r="O2019" s="1" t="s">
        <v>224</v>
      </c>
      <c r="P2019" s="1" t="s">
        <v>136</v>
      </c>
      <c r="Q2019" s="1" t="s">
        <v>36</v>
      </c>
      <c r="R2019" s="3">
        <v>5</v>
      </c>
      <c r="S2019" s="3">
        <f t="shared" si="94"/>
        <v>2025</v>
      </c>
      <c r="T2019" s="3">
        <f t="shared" si="93"/>
        <v>12</v>
      </c>
      <c r="U2019" t="str">
        <f t="shared" si="95"/>
        <v>December</v>
      </c>
    </row>
    <row r="2020" spans="1:21" x14ac:dyDescent="0.3">
      <c r="A2020" t="s">
        <v>3530</v>
      </c>
      <c r="B2020" s="11">
        <v>45666</v>
      </c>
      <c r="C2020" t="s">
        <v>3531</v>
      </c>
      <c r="D2020" s="1" t="s">
        <v>185</v>
      </c>
      <c r="E2020" s="1" t="s">
        <v>40</v>
      </c>
      <c r="F2020" s="1" t="s">
        <v>41</v>
      </c>
      <c r="G2020" s="1" t="s">
        <v>186</v>
      </c>
      <c r="H2020" s="1" t="s">
        <v>135</v>
      </c>
      <c r="I2020" s="1" t="s">
        <v>60</v>
      </c>
      <c r="J2020" s="3">
        <v>2</v>
      </c>
      <c r="K2020" s="2">
        <v>197.8</v>
      </c>
      <c r="L2020" s="2">
        <v>0.05</v>
      </c>
      <c r="M2020" s="2">
        <v>375.82</v>
      </c>
      <c r="N2020" s="2">
        <v>77.48</v>
      </c>
      <c r="O2020" s="1" t="s">
        <v>35</v>
      </c>
      <c r="P2020" s="1" t="s">
        <v>27</v>
      </c>
      <c r="Q2020" s="1" t="s">
        <v>28</v>
      </c>
      <c r="R2020" s="3">
        <v>2</v>
      </c>
      <c r="S2020" s="3">
        <f t="shared" si="94"/>
        <v>2025</v>
      </c>
      <c r="T2020" s="3">
        <f t="shared" si="93"/>
        <v>1</v>
      </c>
      <c r="U2020" t="str">
        <f t="shared" si="95"/>
        <v>January</v>
      </c>
    </row>
    <row r="2021" spans="1:21" x14ac:dyDescent="0.3">
      <c r="A2021" t="s">
        <v>3532</v>
      </c>
      <c r="B2021" s="11">
        <v>45917</v>
      </c>
      <c r="C2021" t="s">
        <v>3533</v>
      </c>
      <c r="D2021" s="1" t="s">
        <v>133</v>
      </c>
      <c r="E2021" s="1" t="s">
        <v>64</v>
      </c>
      <c r="F2021" s="1" t="s">
        <v>65</v>
      </c>
      <c r="G2021" s="1" t="s">
        <v>213</v>
      </c>
      <c r="H2021" s="1" t="s">
        <v>96</v>
      </c>
      <c r="I2021" s="1" t="s">
        <v>97</v>
      </c>
      <c r="J2021" s="3">
        <v>3</v>
      </c>
      <c r="K2021" s="2">
        <v>81.19</v>
      </c>
      <c r="L2021" s="2">
        <v>0.2</v>
      </c>
      <c r="M2021" s="2">
        <v>194.86</v>
      </c>
      <c r="N2021" s="2">
        <v>58.13</v>
      </c>
      <c r="O2021" s="1" t="s">
        <v>109</v>
      </c>
      <c r="P2021" s="1" t="s">
        <v>136</v>
      </c>
      <c r="Q2021" s="1" t="s">
        <v>28</v>
      </c>
      <c r="R2021" s="3">
        <v>2</v>
      </c>
      <c r="S2021" s="3">
        <f t="shared" si="94"/>
        <v>2025</v>
      </c>
      <c r="T2021" s="3">
        <f t="shared" si="93"/>
        <v>9</v>
      </c>
      <c r="U2021" t="str">
        <f t="shared" si="95"/>
        <v>September</v>
      </c>
    </row>
    <row r="2022" spans="1:21" x14ac:dyDescent="0.3">
      <c r="A2022" t="s">
        <v>3534</v>
      </c>
      <c r="B2022" s="11">
        <v>46013</v>
      </c>
      <c r="C2022" t="s">
        <v>3535</v>
      </c>
      <c r="D2022" s="1" t="s">
        <v>178</v>
      </c>
      <c r="E2022" s="1" t="s">
        <v>40</v>
      </c>
      <c r="F2022" s="1" t="s">
        <v>41</v>
      </c>
      <c r="G2022" s="1" t="s">
        <v>270</v>
      </c>
      <c r="H2022" s="1" t="s">
        <v>150</v>
      </c>
      <c r="I2022" s="1" t="s">
        <v>97</v>
      </c>
      <c r="J2022" s="3">
        <v>3</v>
      </c>
      <c r="K2022" s="2">
        <v>71.55</v>
      </c>
      <c r="L2022" s="2">
        <v>0</v>
      </c>
      <c r="M2022" s="2">
        <v>214.66</v>
      </c>
      <c r="N2022" s="2">
        <v>68.819999999999993</v>
      </c>
      <c r="O2022" s="1" t="s">
        <v>35</v>
      </c>
      <c r="P2022" s="1" t="s">
        <v>52</v>
      </c>
      <c r="Q2022" s="1" t="s">
        <v>81</v>
      </c>
      <c r="R2022" s="3">
        <v>4</v>
      </c>
      <c r="S2022" s="3">
        <f t="shared" si="94"/>
        <v>2025</v>
      </c>
      <c r="T2022" s="3">
        <f t="shared" si="93"/>
        <v>12</v>
      </c>
      <c r="U2022" t="str">
        <f t="shared" si="95"/>
        <v>December</v>
      </c>
    </row>
    <row r="2023" spans="1:21" x14ac:dyDescent="0.3">
      <c r="A2023" t="s">
        <v>3536</v>
      </c>
      <c r="B2023" s="11">
        <v>45877</v>
      </c>
      <c r="C2023" t="s">
        <v>3537</v>
      </c>
      <c r="D2023" s="1" t="s">
        <v>175</v>
      </c>
      <c r="E2023" s="1" t="s">
        <v>40</v>
      </c>
      <c r="F2023" s="1" t="s">
        <v>41</v>
      </c>
      <c r="G2023" s="1" t="s">
        <v>186</v>
      </c>
      <c r="H2023" s="1" t="s">
        <v>182</v>
      </c>
      <c r="I2023" s="1" t="s">
        <v>34</v>
      </c>
      <c r="J2023" s="3">
        <v>1</v>
      </c>
      <c r="K2023" s="2">
        <v>73.599999999999994</v>
      </c>
      <c r="L2023" s="2">
        <v>0.1</v>
      </c>
      <c r="M2023" s="2">
        <v>66.239999999999995</v>
      </c>
      <c r="N2023" s="2">
        <v>17.420000000000002</v>
      </c>
      <c r="O2023" s="1" t="s">
        <v>35</v>
      </c>
      <c r="P2023" s="1" t="s">
        <v>52</v>
      </c>
      <c r="Q2023" s="1" t="s">
        <v>28</v>
      </c>
      <c r="R2023" s="3">
        <v>2</v>
      </c>
      <c r="S2023" s="3">
        <f t="shared" si="94"/>
        <v>2025</v>
      </c>
      <c r="T2023" s="3">
        <f t="shared" si="93"/>
        <v>8</v>
      </c>
      <c r="U2023" t="str">
        <f t="shared" si="95"/>
        <v>August</v>
      </c>
    </row>
    <row r="2024" spans="1:21" x14ac:dyDescent="0.3">
      <c r="A2024" t="s">
        <v>3538</v>
      </c>
      <c r="B2024" s="11">
        <v>46006</v>
      </c>
      <c r="C2024" t="s">
        <v>349</v>
      </c>
      <c r="D2024" s="1" t="s">
        <v>189</v>
      </c>
      <c r="E2024" s="1" t="s">
        <v>48</v>
      </c>
      <c r="F2024" s="1" t="s">
        <v>49</v>
      </c>
      <c r="G2024" s="1" t="s">
        <v>50</v>
      </c>
      <c r="H2024" s="1" t="s">
        <v>150</v>
      </c>
      <c r="I2024" s="1" t="s">
        <v>97</v>
      </c>
      <c r="J2024" s="3">
        <v>3</v>
      </c>
      <c r="K2024" s="2">
        <v>76.709999999999994</v>
      </c>
      <c r="L2024" s="2">
        <v>0</v>
      </c>
      <c r="M2024" s="2">
        <v>230.13</v>
      </c>
      <c r="N2024" s="2">
        <v>74.400000000000006</v>
      </c>
      <c r="O2024" s="1" t="s">
        <v>44</v>
      </c>
      <c r="P2024" s="1" t="s">
        <v>27</v>
      </c>
      <c r="Q2024" s="1" t="s">
        <v>28</v>
      </c>
      <c r="R2024" s="3">
        <v>4</v>
      </c>
      <c r="S2024" s="3">
        <f t="shared" si="94"/>
        <v>2025</v>
      </c>
      <c r="T2024" s="3">
        <f t="shared" si="93"/>
        <v>12</v>
      </c>
      <c r="U2024" t="str">
        <f t="shared" si="95"/>
        <v>December</v>
      </c>
    </row>
    <row r="2025" spans="1:21" x14ac:dyDescent="0.3">
      <c r="A2025" t="s">
        <v>3539</v>
      </c>
      <c r="B2025" s="11">
        <v>45678</v>
      </c>
      <c r="C2025" t="s">
        <v>562</v>
      </c>
      <c r="D2025" s="1" t="s">
        <v>105</v>
      </c>
      <c r="E2025" s="1" t="s">
        <v>40</v>
      </c>
      <c r="F2025" s="1" t="s">
        <v>41</v>
      </c>
      <c r="G2025" s="1" t="s">
        <v>216</v>
      </c>
      <c r="H2025" s="1" t="s">
        <v>182</v>
      </c>
      <c r="I2025" s="1" t="s">
        <v>34</v>
      </c>
      <c r="J2025" s="3">
        <v>2</v>
      </c>
      <c r="K2025" s="2">
        <v>67.53</v>
      </c>
      <c r="L2025" s="2">
        <v>0.05</v>
      </c>
      <c r="M2025" s="2">
        <v>128.31</v>
      </c>
      <c r="N2025" s="2">
        <v>29.28</v>
      </c>
      <c r="O2025" s="1" t="s">
        <v>26</v>
      </c>
      <c r="P2025" s="1" t="s">
        <v>136</v>
      </c>
      <c r="Q2025" s="1" t="s">
        <v>36</v>
      </c>
      <c r="R2025" s="3">
        <v>3</v>
      </c>
      <c r="S2025" s="3">
        <f t="shared" si="94"/>
        <v>2025</v>
      </c>
      <c r="T2025" s="3">
        <f t="shared" si="93"/>
        <v>1</v>
      </c>
      <c r="U2025" t="str">
        <f t="shared" si="95"/>
        <v>January</v>
      </c>
    </row>
    <row r="2026" spans="1:21" x14ac:dyDescent="0.3">
      <c r="A2026" t="s">
        <v>3540</v>
      </c>
      <c r="B2026" s="11">
        <v>45821</v>
      </c>
      <c r="C2026" t="s">
        <v>3541</v>
      </c>
      <c r="D2026" s="1" t="s">
        <v>260</v>
      </c>
      <c r="E2026" s="1" t="s">
        <v>21</v>
      </c>
      <c r="F2026" s="1" t="s">
        <v>22</v>
      </c>
      <c r="G2026" s="1" t="s">
        <v>32</v>
      </c>
      <c r="H2026" s="1" t="s">
        <v>135</v>
      </c>
      <c r="I2026" s="1" t="s">
        <v>60</v>
      </c>
      <c r="J2026" s="3">
        <v>2</v>
      </c>
      <c r="K2026" s="2">
        <v>188.83</v>
      </c>
      <c r="L2026" s="2">
        <v>0.2</v>
      </c>
      <c r="M2026" s="2">
        <v>302.13</v>
      </c>
      <c r="N2026" s="2">
        <v>66.319999999999993</v>
      </c>
      <c r="O2026" s="1" t="s">
        <v>26</v>
      </c>
      <c r="P2026" s="1" t="s">
        <v>27</v>
      </c>
      <c r="Q2026" s="1" t="s">
        <v>28</v>
      </c>
      <c r="R2026" s="3">
        <v>3</v>
      </c>
      <c r="S2026" s="3">
        <f t="shared" si="94"/>
        <v>2025</v>
      </c>
      <c r="T2026" s="3">
        <f t="shared" si="93"/>
        <v>6</v>
      </c>
      <c r="U2026" t="str">
        <f t="shared" si="95"/>
        <v>June</v>
      </c>
    </row>
    <row r="2027" spans="1:21" x14ac:dyDescent="0.3">
      <c r="A2027" t="s">
        <v>3542</v>
      </c>
      <c r="B2027" s="11">
        <v>45759</v>
      </c>
      <c r="C2027" t="s">
        <v>3543</v>
      </c>
      <c r="D2027" s="1" t="s">
        <v>157</v>
      </c>
      <c r="E2027" s="1" t="s">
        <v>40</v>
      </c>
      <c r="F2027" s="1" t="s">
        <v>41</v>
      </c>
      <c r="G2027" s="1" t="s">
        <v>42</v>
      </c>
      <c r="H2027" s="1" t="s">
        <v>24</v>
      </c>
      <c r="I2027" s="1" t="s">
        <v>25</v>
      </c>
      <c r="J2027" s="3">
        <v>2</v>
      </c>
      <c r="K2027" s="2">
        <v>42.2</v>
      </c>
      <c r="L2027" s="2">
        <v>0.25</v>
      </c>
      <c r="M2027" s="2">
        <v>63.3</v>
      </c>
      <c r="N2027" s="2">
        <v>16.88</v>
      </c>
      <c r="O2027" s="1" t="s">
        <v>44</v>
      </c>
      <c r="P2027" s="1" t="s">
        <v>52</v>
      </c>
      <c r="Q2027" s="1" t="s">
        <v>36</v>
      </c>
      <c r="R2027" s="3">
        <v>5</v>
      </c>
      <c r="S2027" s="3">
        <f t="shared" si="94"/>
        <v>2025</v>
      </c>
      <c r="T2027" s="3">
        <f t="shared" si="93"/>
        <v>4</v>
      </c>
      <c r="U2027" t="str">
        <f t="shared" si="95"/>
        <v>April</v>
      </c>
    </row>
    <row r="2028" spans="1:21" x14ac:dyDescent="0.3">
      <c r="A2028" t="s">
        <v>3544</v>
      </c>
      <c r="B2028" s="11">
        <v>45943</v>
      </c>
      <c r="C2028" t="s">
        <v>2305</v>
      </c>
      <c r="D2028" s="1" t="s">
        <v>189</v>
      </c>
      <c r="E2028" s="1" t="s">
        <v>48</v>
      </c>
      <c r="F2028" s="1" t="s">
        <v>49</v>
      </c>
      <c r="G2028" s="1" t="s">
        <v>340</v>
      </c>
      <c r="H2028" s="1" t="s">
        <v>125</v>
      </c>
      <c r="I2028" s="1" t="s">
        <v>34</v>
      </c>
      <c r="J2028" s="3">
        <v>1</v>
      </c>
      <c r="K2028" s="2">
        <v>160.88999999999999</v>
      </c>
      <c r="L2028" s="2">
        <v>0.1</v>
      </c>
      <c r="M2028" s="2">
        <v>144.80000000000001</v>
      </c>
      <c r="N2028" s="2">
        <v>29.16</v>
      </c>
      <c r="O2028" s="1" t="s">
        <v>44</v>
      </c>
      <c r="P2028" s="1" t="s">
        <v>52</v>
      </c>
      <c r="Q2028" s="1" t="s">
        <v>28</v>
      </c>
      <c r="R2028" s="3">
        <v>4</v>
      </c>
      <c r="S2028" s="3">
        <f t="shared" si="94"/>
        <v>2025</v>
      </c>
      <c r="T2028" s="3">
        <f t="shared" si="93"/>
        <v>10</v>
      </c>
      <c r="U2028" t="str">
        <f t="shared" si="95"/>
        <v>October</v>
      </c>
    </row>
    <row r="2029" spans="1:21" x14ac:dyDescent="0.3">
      <c r="A2029" t="s">
        <v>3545</v>
      </c>
      <c r="B2029" s="11">
        <v>46018</v>
      </c>
      <c r="C2029" t="s">
        <v>3546</v>
      </c>
      <c r="D2029" s="1" t="s">
        <v>244</v>
      </c>
      <c r="E2029" s="1" t="s">
        <v>48</v>
      </c>
      <c r="F2029" s="1" t="s">
        <v>49</v>
      </c>
      <c r="G2029" s="1" t="s">
        <v>50</v>
      </c>
      <c r="H2029" s="1" t="s">
        <v>293</v>
      </c>
      <c r="I2029" s="1" t="s">
        <v>86</v>
      </c>
      <c r="J2029" s="3">
        <v>2</v>
      </c>
      <c r="K2029" s="2">
        <v>25.12</v>
      </c>
      <c r="L2029" s="2">
        <v>0.2</v>
      </c>
      <c r="M2029" s="2">
        <v>40.200000000000003</v>
      </c>
      <c r="N2029" s="2">
        <v>12.1</v>
      </c>
      <c r="O2029" s="1" t="s">
        <v>35</v>
      </c>
      <c r="P2029" s="1" t="s">
        <v>27</v>
      </c>
      <c r="Q2029" s="1" t="s">
        <v>81</v>
      </c>
      <c r="R2029" s="3">
        <v>4</v>
      </c>
      <c r="S2029" s="3">
        <f t="shared" si="94"/>
        <v>2025</v>
      </c>
      <c r="T2029" s="3">
        <f t="shared" si="93"/>
        <v>12</v>
      </c>
      <c r="U2029" t="str">
        <f t="shared" si="95"/>
        <v>December</v>
      </c>
    </row>
    <row r="2030" spans="1:21" x14ac:dyDescent="0.3">
      <c r="A2030" t="s">
        <v>3547</v>
      </c>
      <c r="B2030" s="11">
        <v>45758</v>
      </c>
      <c r="C2030" t="s">
        <v>3548</v>
      </c>
      <c r="D2030" s="1" t="s">
        <v>185</v>
      </c>
      <c r="E2030" s="1" t="s">
        <v>106</v>
      </c>
      <c r="F2030" s="1" t="s">
        <v>65</v>
      </c>
      <c r="G2030" s="1" t="s">
        <v>115</v>
      </c>
      <c r="H2030" s="1" t="s">
        <v>135</v>
      </c>
      <c r="I2030" s="1" t="s">
        <v>60</v>
      </c>
      <c r="J2030" s="3">
        <v>2</v>
      </c>
      <c r="K2030" s="2">
        <v>189.21</v>
      </c>
      <c r="L2030" s="2">
        <v>0.1</v>
      </c>
      <c r="M2030" s="2">
        <v>340.59</v>
      </c>
      <c r="N2030" s="2">
        <v>64.239999999999995</v>
      </c>
      <c r="O2030" s="1" t="s">
        <v>44</v>
      </c>
      <c r="P2030" s="1" t="s">
        <v>27</v>
      </c>
      <c r="Q2030" s="1" t="s">
        <v>28</v>
      </c>
      <c r="R2030" s="3">
        <v>1</v>
      </c>
      <c r="S2030" s="3">
        <f t="shared" si="94"/>
        <v>2025</v>
      </c>
      <c r="T2030" s="3">
        <f t="shared" si="93"/>
        <v>4</v>
      </c>
      <c r="U2030" t="str">
        <f t="shared" si="95"/>
        <v>April</v>
      </c>
    </row>
    <row r="2031" spans="1:21" x14ac:dyDescent="0.3">
      <c r="A2031" t="s">
        <v>3549</v>
      </c>
      <c r="B2031" s="11">
        <v>45913</v>
      </c>
      <c r="C2031" t="s">
        <v>3550</v>
      </c>
      <c r="D2031" s="1" t="s">
        <v>153</v>
      </c>
      <c r="E2031" s="1" t="s">
        <v>106</v>
      </c>
      <c r="F2031" s="1" t="s">
        <v>65</v>
      </c>
      <c r="G2031" s="1" t="s">
        <v>115</v>
      </c>
      <c r="H2031" s="1" t="s">
        <v>125</v>
      </c>
      <c r="I2031" s="1" t="s">
        <v>34</v>
      </c>
      <c r="J2031" s="3">
        <v>3</v>
      </c>
      <c r="K2031" s="2">
        <v>152.37</v>
      </c>
      <c r="L2031" s="2">
        <v>0.15</v>
      </c>
      <c r="M2031" s="2">
        <v>388.54</v>
      </c>
      <c r="N2031" s="2">
        <v>70.97</v>
      </c>
      <c r="O2031" s="1" t="s">
        <v>44</v>
      </c>
      <c r="P2031" s="1" t="s">
        <v>27</v>
      </c>
      <c r="Q2031" s="1" t="s">
        <v>28</v>
      </c>
      <c r="R2031" s="3">
        <v>2</v>
      </c>
      <c r="S2031" s="3">
        <f t="shared" si="94"/>
        <v>2025</v>
      </c>
      <c r="T2031" s="3">
        <f t="shared" si="93"/>
        <v>9</v>
      </c>
      <c r="U2031" t="str">
        <f t="shared" si="95"/>
        <v>September</v>
      </c>
    </row>
    <row r="2032" spans="1:21" x14ac:dyDescent="0.3">
      <c r="A2032" t="s">
        <v>3551</v>
      </c>
      <c r="B2032" s="11">
        <v>45735</v>
      </c>
      <c r="C2032" t="s">
        <v>3552</v>
      </c>
      <c r="D2032" s="1" t="s">
        <v>315</v>
      </c>
      <c r="E2032" s="1" t="s">
        <v>40</v>
      </c>
      <c r="F2032" s="1" t="s">
        <v>41</v>
      </c>
      <c r="G2032" s="1" t="s">
        <v>186</v>
      </c>
      <c r="H2032" s="1" t="s">
        <v>66</v>
      </c>
      <c r="I2032" s="1" t="s">
        <v>67</v>
      </c>
      <c r="J2032" s="3">
        <v>1</v>
      </c>
      <c r="K2032" s="2">
        <v>57.54</v>
      </c>
      <c r="L2032" s="2">
        <v>0</v>
      </c>
      <c r="M2032" s="2">
        <v>57.54</v>
      </c>
      <c r="N2032" s="2">
        <v>19.010000000000002</v>
      </c>
      <c r="O2032" s="1" t="s">
        <v>26</v>
      </c>
      <c r="P2032" s="1" t="s">
        <v>27</v>
      </c>
      <c r="Q2032" s="1" t="s">
        <v>28</v>
      </c>
      <c r="R2032" s="3">
        <v>4</v>
      </c>
      <c r="S2032" s="3">
        <f t="shared" si="94"/>
        <v>2025</v>
      </c>
      <c r="T2032" s="3">
        <f t="shared" si="93"/>
        <v>3</v>
      </c>
      <c r="U2032" t="str">
        <f t="shared" si="95"/>
        <v>March</v>
      </c>
    </row>
    <row r="2033" spans="1:21" x14ac:dyDescent="0.3">
      <c r="A2033" t="s">
        <v>3553</v>
      </c>
      <c r="B2033" s="11">
        <v>45879</v>
      </c>
      <c r="C2033" t="s">
        <v>1234</v>
      </c>
      <c r="D2033" s="1" t="s">
        <v>76</v>
      </c>
      <c r="E2033" s="1" t="s">
        <v>204</v>
      </c>
      <c r="F2033" s="1" t="s">
        <v>205</v>
      </c>
      <c r="G2033" s="1" t="s">
        <v>334</v>
      </c>
      <c r="H2033" s="1" t="s">
        <v>150</v>
      </c>
      <c r="I2033" s="1" t="s">
        <v>97</v>
      </c>
      <c r="J2033" s="3">
        <v>1</v>
      </c>
      <c r="K2033" s="2">
        <v>78.33</v>
      </c>
      <c r="L2033" s="2">
        <v>0.1</v>
      </c>
      <c r="M2033" s="2">
        <v>70.5</v>
      </c>
      <c r="N2033" s="2">
        <v>21.51</v>
      </c>
      <c r="O2033" s="1" t="s">
        <v>80</v>
      </c>
      <c r="P2033" s="1" t="s">
        <v>27</v>
      </c>
      <c r="Q2033" s="1" t="s">
        <v>28</v>
      </c>
      <c r="R2033" s="3">
        <v>5</v>
      </c>
      <c r="S2033" s="3">
        <f t="shared" si="94"/>
        <v>2025</v>
      </c>
      <c r="T2033" s="3">
        <f t="shared" si="93"/>
        <v>8</v>
      </c>
      <c r="U2033" t="str">
        <f t="shared" si="95"/>
        <v>August</v>
      </c>
    </row>
    <row r="2034" spans="1:21" x14ac:dyDescent="0.3">
      <c r="A2034" t="s">
        <v>3554</v>
      </c>
      <c r="B2034" s="11">
        <v>45839</v>
      </c>
      <c r="C2034" t="s">
        <v>3555</v>
      </c>
      <c r="D2034" s="1" t="s">
        <v>89</v>
      </c>
      <c r="E2034" s="1" t="s">
        <v>143</v>
      </c>
      <c r="F2034" s="1" t="s">
        <v>144</v>
      </c>
      <c r="G2034" s="1" t="s">
        <v>145</v>
      </c>
      <c r="H2034" s="1" t="s">
        <v>102</v>
      </c>
      <c r="I2034" s="1" t="s">
        <v>34</v>
      </c>
      <c r="J2034" s="3">
        <v>1</v>
      </c>
      <c r="K2034" s="2">
        <v>53.98</v>
      </c>
      <c r="L2034" s="2">
        <v>0.05</v>
      </c>
      <c r="M2034" s="2">
        <v>51.28</v>
      </c>
      <c r="N2034" s="2">
        <v>11.88</v>
      </c>
      <c r="O2034" s="1" t="s">
        <v>35</v>
      </c>
      <c r="P2034" s="1" t="s">
        <v>27</v>
      </c>
      <c r="Q2034" s="1" t="s">
        <v>28</v>
      </c>
      <c r="R2034" s="3">
        <v>2</v>
      </c>
      <c r="S2034" s="3">
        <f t="shared" si="94"/>
        <v>2025</v>
      </c>
      <c r="T2034" s="3">
        <f t="shared" si="93"/>
        <v>7</v>
      </c>
      <c r="U2034" t="str">
        <f t="shared" si="95"/>
        <v>July</v>
      </c>
    </row>
    <row r="2035" spans="1:21" x14ac:dyDescent="0.3">
      <c r="A2035" t="s">
        <v>3556</v>
      </c>
      <c r="B2035" s="11">
        <v>46015</v>
      </c>
      <c r="C2035" t="s">
        <v>3557</v>
      </c>
      <c r="D2035" s="1" t="s">
        <v>84</v>
      </c>
      <c r="E2035" s="1" t="s">
        <v>48</v>
      </c>
      <c r="F2035" s="1" t="s">
        <v>49</v>
      </c>
      <c r="G2035" s="1" t="s">
        <v>340</v>
      </c>
      <c r="H2035" s="1" t="s">
        <v>43</v>
      </c>
      <c r="I2035" s="1" t="s">
        <v>34</v>
      </c>
      <c r="J2035" s="3">
        <v>2</v>
      </c>
      <c r="K2035" s="2">
        <v>94.45</v>
      </c>
      <c r="L2035" s="2">
        <v>0.2</v>
      </c>
      <c r="M2035" s="2">
        <v>151.12</v>
      </c>
      <c r="N2035" s="2">
        <v>41.28</v>
      </c>
      <c r="O2035" s="1" t="s">
        <v>44</v>
      </c>
      <c r="P2035" s="1" t="s">
        <v>136</v>
      </c>
      <c r="Q2035" s="1" t="s">
        <v>36</v>
      </c>
      <c r="R2035" s="3">
        <v>5</v>
      </c>
      <c r="S2035" s="3">
        <f t="shared" si="94"/>
        <v>2025</v>
      </c>
      <c r="T2035" s="3">
        <f t="shared" si="93"/>
        <v>12</v>
      </c>
      <c r="U2035" t="str">
        <f t="shared" si="95"/>
        <v>December</v>
      </c>
    </row>
    <row r="2036" spans="1:21" x14ac:dyDescent="0.3">
      <c r="A2036" t="s">
        <v>3558</v>
      </c>
      <c r="B2036" s="11">
        <v>45895</v>
      </c>
      <c r="C2036" t="s">
        <v>3559</v>
      </c>
      <c r="D2036" s="1" t="s">
        <v>118</v>
      </c>
      <c r="E2036" s="1" t="s">
        <v>106</v>
      </c>
      <c r="F2036" s="1" t="s">
        <v>65</v>
      </c>
      <c r="G2036" s="1" t="s">
        <v>179</v>
      </c>
      <c r="H2036" s="1" t="s">
        <v>43</v>
      </c>
      <c r="I2036" s="1" t="s">
        <v>34</v>
      </c>
      <c r="J2036" s="3">
        <v>1</v>
      </c>
      <c r="K2036" s="2">
        <v>92.95</v>
      </c>
      <c r="L2036" s="2">
        <v>0.2</v>
      </c>
      <c r="M2036" s="2">
        <v>74.36</v>
      </c>
      <c r="N2036" s="2">
        <v>17.64</v>
      </c>
      <c r="O2036" s="1" t="s">
        <v>80</v>
      </c>
      <c r="P2036" s="1" t="s">
        <v>27</v>
      </c>
      <c r="Q2036" s="1" t="s">
        <v>28</v>
      </c>
      <c r="R2036" s="3">
        <v>5</v>
      </c>
      <c r="S2036" s="3">
        <f t="shared" si="94"/>
        <v>2025</v>
      </c>
      <c r="T2036" s="3">
        <f t="shared" si="93"/>
        <v>8</v>
      </c>
      <c r="U2036" t="str">
        <f t="shared" si="95"/>
        <v>August</v>
      </c>
    </row>
    <row r="2037" spans="1:21" x14ac:dyDescent="0.3">
      <c r="A2037" t="s">
        <v>3560</v>
      </c>
      <c r="B2037" s="11">
        <v>45794</v>
      </c>
      <c r="C2037" t="s">
        <v>3561</v>
      </c>
      <c r="D2037" s="1" t="s">
        <v>20</v>
      </c>
      <c r="E2037" s="1" t="s">
        <v>64</v>
      </c>
      <c r="F2037" s="1" t="s">
        <v>65</v>
      </c>
      <c r="G2037" s="1" t="s">
        <v>158</v>
      </c>
      <c r="H2037" s="1" t="s">
        <v>182</v>
      </c>
      <c r="I2037" s="1" t="s">
        <v>34</v>
      </c>
      <c r="J2037" s="3">
        <v>3</v>
      </c>
      <c r="K2037" s="2">
        <v>72.16</v>
      </c>
      <c r="L2037" s="2">
        <v>0.1</v>
      </c>
      <c r="M2037" s="2">
        <v>194.84</v>
      </c>
      <c r="N2037" s="2">
        <v>45.59</v>
      </c>
      <c r="O2037" s="1" t="s">
        <v>109</v>
      </c>
      <c r="P2037" s="1" t="s">
        <v>52</v>
      </c>
      <c r="Q2037" s="1" t="s">
        <v>81</v>
      </c>
      <c r="R2037" s="3">
        <v>3</v>
      </c>
      <c r="S2037" s="3">
        <f t="shared" si="94"/>
        <v>2025</v>
      </c>
      <c r="T2037" s="3">
        <f t="shared" si="93"/>
        <v>5</v>
      </c>
      <c r="U2037" t="str">
        <f t="shared" si="95"/>
        <v>May</v>
      </c>
    </row>
    <row r="2038" spans="1:21" x14ac:dyDescent="0.3">
      <c r="A2038" t="s">
        <v>3562</v>
      </c>
      <c r="B2038" s="11">
        <v>45702</v>
      </c>
      <c r="C2038" t="s">
        <v>306</v>
      </c>
      <c r="D2038" s="1" t="s">
        <v>105</v>
      </c>
      <c r="E2038" s="1" t="s">
        <v>48</v>
      </c>
      <c r="F2038" s="1" t="s">
        <v>49</v>
      </c>
      <c r="G2038" s="1" t="s">
        <v>50</v>
      </c>
      <c r="H2038" s="1" t="s">
        <v>66</v>
      </c>
      <c r="I2038" s="1" t="s">
        <v>67</v>
      </c>
      <c r="J2038" s="3">
        <v>1</v>
      </c>
      <c r="K2038" s="2">
        <v>57.83</v>
      </c>
      <c r="L2038" s="2">
        <v>0.15</v>
      </c>
      <c r="M2038" s="2">
        <v>49.16</v>
      </c>
      <c r="N2038" s="2">
        <v>17.2</v>
      </c>
      <c r="O2038" s="1" t="s">
        <v>26</v>
      </c>
      <c r="P2038" s="1" t="s">
        <v>27</v>
      </c>
      <c r="Q2038" s="1" t="s">
        <v>36</v>
      </c>
      <c r="R2038" s="3">
        <v>5</v>
      </c>
      <c r="S2038" s="3">
        <f t="shared" si="94"/>
        <v>2025</v>
      </c>
      <c r="T2038" s="3">
        <f t="shared" si="93"/>
        <v>2</v>
      </c>
      <c r="U2038" t="str">
        <f t="shared" si="95"/>
        <v>February</v>
      </c>
    </row>
    <row r="2039" spans="1:21" x14ac:dyDescent="0.3">
      <c r="A2039" t="s">
        <v>3563</v>
      </c>
      <c r="B2039" s="11">
        <v>45717</v>
      </c>
      <c r="C2039" t="s">
        <v>389</v>
      </c>
      <c r="D2039" s="1" t="s">
        <v>260</v>
      </c>
      <c r="E2039" s="1" t="s">
        <v>64</v>
      </c>
      <c r="F2039" s="1" t="s">
        <v>65</v>
      </c>
      <c r="G2039" s="1" t="s">
        <v>112</v>
      </c>
      <c r="H2039" s="1" t="s">
        <v>43</v>
      </c>
      <c r="I2039" s="1" t="s">
        <v>34</v>
      </c>
      <c r="J2039" s="3">
        <v>1</v>
      </c>
      <c r="K2039" s="2">
        <v>85.91</v>
      </c>
      <c r="L2039" s="2">
        <v>0.05</v>
      </c>
      <c r="M2039" s="2">
        <v>81.62</v>
      </c>
      <c r="N2039" s="2">
        <v>22.86</v>
      </c>
      <c r="O2039" s="1" t="s">
        <v>44</v>
      </c>
      <c r="P2039" s="1" t="s">
        <v>52</v>
      </c>
      <c r="Q2039" s="1" t="s">
        <v>36</v>
      </c>
      <c r="R2039" s="3">
        <v>4</v>
      </c>
      <c r="S2039" s="3">
        <f t="shared" si="94"/>
        <v>2025</v>
      </c>
      <c r="T2039" s="3">
        <f t="shared" si="93"/>
        <v>3</v>
      </c>
      <c r="U2039" t="str">
        <f t="shared" si="95"/>
        <v>March</v>
      </c>
    </row>
    <row r="2040" spans="1:21" x14ac:dyDescent="0.3">
      <c r="A2040" t="s">
        <v>3564</v>
      </c>
      <c r="B2040" s="11">
        <v>45746</v>
      </c>
      <c r="C2040" t="s">
        <v>3565</v>
      </c>
      <c r="D2040" s="1" t="s">
        <v>133</v>
      </c>
      <c r="E2040" s="1" t="s">
        <v>56</v>
      </c>
      <c r="F2040" s="1" t="s">
        <v>57</v>
      </c>
      <c r="G2040" s="1" t="s">
        <v>58</v>
      </c>
      <c r="H2040" s="1" t="s">
        <v>146</v>
      </c>
      <c r="I2040" s="1" t="s">
        <v>67</v>
      </c>
      <c r="J2040" s="3">
        <v>2</v>
      </c>
      <c r="K2040" s="2">
        <v>81.89</v>
      </c>
      <c r="L2040" s="2">
        <v>0.15</v>
      </c>
      <c r="M2040" s="2">
        <v>139.22</v>
      </c>
      <c r="N2040" s="2">
        <v>37.54</v>
      </c>
      <c r="O2040" s="1" t="s">
        <v>224</v>
      </c>
      <c r="P2040" s="1" t="s">
        <v>136</v>
      </c>
      <c r="Q2040" s="1" t="s">
        <v>81</v>
      </c>
      <c r="R2040" s="3">
        <v>3</v>
      </c>
      <c r="S2040" s="3">
        <f t="shared" si="94"/>
        <v>2025</v>
      </c>
      <c r="T2040" s="3">
        <f t="shared" si="93"/>
        <v>3</v>
      </c>
      <c r="U2040" t="str">
        <f t="shared" si="95"/>
        <v>March</v>
      </c>
    </row>
    <row r="2041" spans="1:21" x14ac:dyDescent="0.3">
      <c r="A2041" t="s">
        <v>3566</v>
      </c>
      <c r="B2041" s="11">
        <v>45756</v>
      </c>
      <c r="C2041" t="s">
        <v>3567</v>
      </c>
      <c r="D2041" s="1" t="s">
        <v>189</v>
      </c>
      <c r="E2041" s="1" t="s">
        <v>40</v>
      </c>
      <c r="F2041" s="1" t="s">
        <v>41</v>
      </c>
      <c r="G2041" s="1" t="s">
        <v>186</v>
      </c>
      <c r="H2041" s="1" t="s">
        <v>33</v>
      </c>
      <c r="I2041" s="1" t="s">
        <v>34</v>
      </c>
      <c r="J2041" s="3">
        <v>5</v>
      </c>
      <c r="K2041" s="2">
        <v>43.1</v>
      </c>
      <c r="L2041" s="2">
        <v>0</v>
      </c>
      <c r="M2041" s="2">
        <v>215.49</v>
      </c>
      <c r="N2041" s="2">
        <v>43.89</v>
      </c>
      <c r="O2041" s="1" t="s">
        <v>109</v>
      </c>
      <c r="P2041" s="1" t="s">
        <v>136</v>
      </c>
      <c r="Q2041" s="1" t="s">
        <v>81</v>
      </c>
      <c r="R2041" s="3">
        <v>5</v>
      </c>
      <c r="S2041" s="3">
        <f t="shared" si="94"/>
        <v>2025</v>
      </c>
      <c r="T2041" s="3">
        <f t="shared" si="93"/>
        <v>4</v>
      </c>
      <c r="U2041" t="str">
        <f t="shared" si="95"/>
        <v>April</v>
      </c>
    </row>
    <row r="2042" spans="1:21" x14ac:dyDescent="0.3">
      <c r="A2042" t="s">
        <v>3568</v>
      </c>
      <c r="B2042" s="11">
        <v>45983</v>
      </c>
      <c r="C2042" t="s">
        <v>3444</v>
      </c>
      <c r="D2042" s="1" t="s">
        <v>93</v>
      </c>
      <c r="E2042" s="1" t="s">
        <v>48</v>
      </c>
      <c r="F2042" s="1" t="s">
        <v>49</v>
      </c>
      <c r="G2042" s="1" t="s">
        <v>340</v>
      </c>
      <c r="H2042" s="1" t="s">
        <v>159</v>
      </c>
      <c r="I2042" s="1" t="s">
        <v>97</v>
      </c>
      <c r="J2042" s="3">
        <v>4</v>
      </c>
      <c r="K2042" s="2">
        <v>28.01</v>
      </c>
      <c r="L2042" s="2">
        <v>0.15</v>
      </c>
      <c r="M2042" s="2">
        <v>95.23</v>
      </c>
      <c r="N2042" s="2">
        <v>33.65</v>
      </c>
      <c r="O2042" s="1" t="s">
        <v>44</v>
      </c>
      <c r="P2042" s="1" t="s">
        <v>27</v>
      </c>
      <c r="Q2042" s="1" t="s">
        <v>28</v>
      </c>
      <c r="R2042" s="3">
        <v>5</v>
      </c>
      <c r="S2042" s="3">
        <f t="shared" si="94"/>
        <v>2025</v>
      </c>
      <c r="T2042" s="3">
        <f t="shared" si="93"/>
        <v>11</v>
      </c>
      <c r="U2042" t="str">
        <f t="shared" si="95"/>
        <v>November</v>
      </c>
    </row>
    <row r="2043" spans="1:21" x14ac:dyDescent="0.3">
      <c r="A2043" t="s">
        <v>3569</v>
      </c>
      <c r="B2043" s="11">
        <v>45877</v>
      </c>
      <c r="C2043" t="s">
        <v>3570</v>
      </c>
      <c r="D2043" s="1" t="s">
        <v>157</v>
      </c>
      <c r="E2043" s="1" t="s">
        <v>40</v>
      </c>
      <c r="F2043" s="1" t="s">
        <v>41</v>
      </c>
      <c r="G2043" s="1" t="s">
        <v>216</v>
      </c>
      <c r="H2043" s="1" t="s">
        <v>24</v>
      </c>
      <c r="I2043" s="1" t="s">
        <v>25</v>
      </c>
      <c r="J2043" s="3">
        <v>2</v>
      </c>
      <c r="K2043" s="2">
        <v>44.78</v>
      </c>
      <c r="L2043" s="2">
        <v>0.1</v>
      </c>
      <c r="M2043" s="2">
        <v>80.61</v>
      </c>
      <c r="N2043" s="2">
        <v>24.05</v>
      </c>
      <c r="O2043" s="1" t="s">
        <v>26</v>
      </c>
      <c r="P2043" s="1" t="s">
        <v>27</v>
      </c>
      <c r="Q2043" s="1" t="s">
        <v>28</v>
      </c>
      <c r="R2043" s="3">
        <v>5</v>
      </c>
      <c r="S2043" s="3">
        <f t="shared" si="94"/>
        <v>2025</v>
      </c>
      <c r="T2043" s="3">
        <f t="shared" si="93"/>
        <v>8</v>
      </c>
      <c r="U2043" t="str">
        <f t="shared" si="95"/>
        <v>August</v>
      </c>
    </row>
    <row r="2044" spans="1:21" x14ac:dyDescent="0.3">
      <c r="A2044" t="s">
        <v>3571</v>
      </c>
      <c r="B2044" s="11">
        <v>45862</v>
      </c>
      <c r="C2044" t="s">
        <v>2212</v>
      </c>
      <c r="D2044" s="1" t="s">
        <v>89</v>
      </c>
      <c r="E2044" s="1" t="s">
        <v>64</v>
      </c>
      <c r="F2044" s="1" t="s">
        <v>65</v>
      </c>
      <c r="G2044" s="1" t="s">
        <v>195</v>
      </c>
      <c r="H2044" s="1" t="s">
        <v>167</v>
      </c>
      <c r="I2044" s="1" t="s">
        <v>67</v>
      </c>
      <c r="J2044" s="3">
        <v>5</v>
      </c>
      <c r="K2044" s="2">
        <v>63.35</v>
      </c>
      <c r="L2044" s="2">
        <v>0</v>
      </c>
      <c r="M2044" s="2">
        <v>316.74</v>
      </c>
      <c r="N2044" s="2">
        <v>107.02</v>
      </c>
      <c r="O2044" s="1" t="s">
        <v>109</v>
      </c>
      <c r="P2044" s="1" t="s">
        <v>27</v>
      </c>
      <c r="Q2044" s="1" t="s">
        <v>28</v>
      </c>
      <c r="R2044" s="3">
        <v>2</v>
      </c>
      <c r="S2044" s="3">
        <f t="shared" si="94"/>
        <v>2025</v>
      </c>
      <c r="T2044" s="3">
        <f t="shared" si="93"/>
        <v>7</v>
      </c>
      <c r="U2044" t="str">
        <f t="shared" si="95"/>
        <v>July</v>
      </c>
    </row>
    <row r="2045" spans="1:21" x14ac:dyDescent="0.3">
      <c r="A2045" t="s">
        <v>3572</v>
      </c>
      <c r="B2045" s="11">
        <v>45702</v>
      </c>
      <c r="C2045" t="s">
        <v>1482</v>
      </c>
      <c r="D2045" s="1" t="s">
        <v>201</v>
      </c>
      <c r="E2045" s="1" t="s">
        <v>56</v>
      </c>
      <c r="F2045" s="1" t="s">
        <v>57</v>
      </c>
      <c r="G2045" s="1" t="s">
        <v>255</v>
      </c>
      <c r="H2045" s="1" t="s">
        <v>167</v>
      </c>
      <c r="I2045" s="1" t="s">
        <v>67</v>
      </c>
      <c r="J2045" s="3">
        <v>2</v>
      </c>
      <c r="K2045" s="2">
        <v>68.569999999999993</v>
      </c>
      <c r="L2045" s="2">
        <v>0.05</v>
      </c>
      <c r="M2045" s="2">
        <v>130.28</v>
      </c>
      <c r="N2045" s="2">
        <v>34.01</v>
      </c>
      <c r="O2045" s="1" t="s">
        <v>109</v>
      </c>
      <c r="P2045" s="1" t="s">
        <v>27</v>
      </c>
      <c r="Q2045" s="1" t="s">
        <v>81</v>
      </c>
      <c r="R2045" s="3">
        <v>4</v>
      </c>
      <c r="S2045" s="3">
        <f t="shared" si="94"/>
        <v>2025</v>
      </c>
      <c r="T2045" s="3">
        <f t="shared" si="93"/>
        <v>2</v>
      </c>
      <c r="U2045" t="str">
        <f t="shared" si="95"/>
        <v>February</v>
      </c>
    </row>
    <row r="2046" spans="1:21" x14ac:dyDescent="0.3">
      <c r="A2046" t="s">
        <v>3573</v>
      </c>
      <c r="B2046" s="11">
        <v>45985</v>
      </c>
      <c r="C2046" t="s">
        <v>3574</v>
      </c>
      <c r="D2046" s="1" t="s">
        <v>209</v>
      </c>
      <c r="E2046" s="1" t="s">
        <v>71</v>
      </c>
      <c r="F2046" s="1" t="s">
        <v>72</v>
      </c>
      <c r="G2046" s="1" t="s">
        <v>412</v>
      </c>
      <c r="H2046" s="1" t="s">
        <v>293</v>
      </c>
      <c r="I2046" s="1" t="s">
        <v>86</v>
      </c>
      <c r="J2046" s="3">
        <v>2</v>
      </c>
      <c r="K2046" s="2">
        <v>25.42</v>
      </c>
      <c r="L2046" s="2">
        <v>0</v>
      </c>
      <c r="M2046" s="2">
        <v>50.84</v>
      </c>
      <c r="N2046" s="2">
        <v>20.67</v>
      </c>
      <c r="O2046" s="1" t="s">
        <v>35</v>
      </c>
      <c r="P2046" s="1" t="s">
        <v>27</v>
      </c>
      <c r="Q2046" s="1" t="s">
        <v>36</v>
      </c>
      <c r="R2046" s="3">
        <v>1</v>
      </c>
      <c r="S2046" s="3">
        <f t="shared" si="94"/>
        <v>2025</v>
      </c>
      <c r="T2046" s="3">
        <f t="shared" si="93"/>
        <v>11</v>
      </c>
      <c r="U2046" t="str">
        <f t="shared" si="95"/>
        <v>November</v>
      </c>
    </row>
    <row r="2047" spans="1:21" x14ac:dyDescent="0.3">
      <c r="A2047" t="s">
        <v>3575</v>
      </c>
      <c r="B2047" s="11">
        <v>45940</v>
      </c>
      <c r="C2047" t="s">
        <v>1719</v>
      </c>
      <c r="D2047" s="1" t="s">
        <v>175</v>
      </c>
      <c r="E2047" s="1" t="s">
        <v>106</v>
      </c>
      <c r="F2047" s="1" t="s">
        <v>65</v>
      </c>
      <c r="G2047" s="1" t="s">
        <v>437</v>
      </c>
      <c r="H2047" s="1" t="s">
        <v>102</v>
      </c>
      <c r="I2047" s="1" t="s">
        <v>34</v>
      </c>
      <c r="J2047" s="3">
        <v>3</v>
      </c>
      <c r="K2047" s="2">
        <v>52.53</v>
      </c>
      <c r="L2047" s="2">
        <v>0.1</v>
      </c>
      <c r="M2047" s="2">
        <v>141.84</v>
      </c>
      <c r="N2047" s="2">
        <v>32.26</v>
      </c>
      <c r="O2047" s="1" t="s">
        <v>80</v>
      </c>
      <c r="P2047" s="1" t="s">
        <v>27</v>
      </c>
      <c r="Q2047" s="1" t="s">
        <v>81</v>
      </c>
      <c r="R2047" s="3">
        <v>3</v>
      </c>
      <c r="S2047" s="3">
        <f t="shared" si="94"/>
        <v>2025</v>
      </c>
      <c r="T2047" s="3">
        <f t="shared" si="93"/>
        <v>10</v>
      </c>
      <c r="U2047" t="str">
        <f t="shared" si="95"/>
        <v>October</v>
      </c>
    </row>
    <row r="2048" spans="1:21" x14ac:dyDescent="0.3">
      <c r="A2048" t="s">
        <v>3576</v>
      </c>
      <c r="B2048" s="11">
        <v>45684</v>
      </c>
      <c r="C2048" t="s">
        <v>3577</v>
      </c>
      <c r="D2048" s="1" t="s">
        <v>84</v>
      </c>
      <c r="E2048" s="1" t="s">
        <v>64</v>
      </c>
      <c r="F2048" s="1" t="s">
        <v>65</v>
      </c>
      <c r="G2048" s="1" t="s">
        <v>213</v>
      </c>
      <c r="H2048" s="1" t="s">
        <v>293</v>
      </c>
      <c r="I2048" s="1" t="s">
        <v>86</v>
      </c>
      <c r="J2048" s="3">
        <v>2</v>
      </c>
      <c r="K2048" s="2">
        <v>25.88</v>
      </c>
      <c r="L2048" s="2">
        <v>0</v>
      </c>
      <c r="M2048" s="2">
        <v>51.76</v>
      </c>
      <c r="N2048" s="2">
        <v>16.239999999999998</v>
      </c>
      <c r="O2048" s="1" t="s">
        <v>224</v>
      </c>
      <c r="P2048" s="1" t="s">
        <v>27</v>
      </c>
      <c r="Q2048" s="1" t="s">
        <v>28</v>
      </c>
      <c r="R2048" s="3">
        <v>4</v>
      </c>
      <c r="S2048" s="3">
        <f t="shared" si="94"/>
        <v>2025</v>
      </c>
      <c r="T2048" s="3">
        <f t="shared" si="93"/>
        <v>1</v>
      </c>
      <c r="U2048" t="str">
        <f t="shared" si="95"/>
        <v>January</v>
      </c>
    </row>
    <row r="2049" spans="1:21" x14ac:dyDescent="0.3">
      <c r="A2049" t="s">
        <v>3578</v>
      </c>
      <c r="B2049" s="11">
        <v>45934</v>
      </c>
      <c r="C2049" t="s">
        <v>867</v>
      </c>
      <c r="D2049" s="1" t="s">
        <v>122</v>
      </c>
      <c r="E2049" s="1" t="s">
        <v>40</v>
      </c>
      <c r="F2049" s="1" t="s">
        <v>41</v>
      </c>
      <c r="G2049" s="1" t="s">
        <v>192</v>
      </c>
      <c r="H2049" s="1" t="s">
        <v>85</v>
      </c>
      <c r="I2049" s="1" t="s">
        <v>86</v>
      </c>
      <c r="J2049" s="3">
        <v>2</v>
      </c>
      <c r="K2049" s="2">
        <v>131.97</v>
      </c>
      <c r="L2049" s="2">
        <v>0.15</v>
      </c>
      <c r="M2049" s="2">
        <v>224.36</v>
      </c>
      <c r="N2049" s="2">
        <v>37.28</v>
      </c>
      <c r="O2049" s="1" t="s">
        <v>44</v>
      </c>
      <c r="P2049" s="1" t="s">
        <v>136</v>
      </c>
      <c r="Q2049" s="1" t="s">
        <v>28</v>
      </c>
      <c r="R2049" s="3">
        <v>4</v>
      </c>
      <c r="S2049" s="3">
        <f t="shared" si="94"/>
        <v>2025</v>
      </c>
      <c r="T2049" s="3">
        <f t="shared" si="93"/>
        <v>10</v>
      </c>
      <c r="U2049" t="str">
        <f t="shared" si="95"/>
        <v>October</v>
      </c>
    </row>
    <row r="2050" spans="1:21" x14ac:dyDescent="0.3">
      <c r="A2050" t="s">
        <v>3579</v>
      </c>
      <c r="B2050" s="11">
        <v>45870</v>
      </c>
      <c r="C2050" t="s">
        <v>3580</v>
      </c>
      <c r="D2050" s="1" t="s">
        <v>63</v>
      </c>
      <c r="E2050" s="1" t="s">
        <v>71</v>
      </c>
      <c r="F2050" s="1" t="s">
        <v>72</v>
      </c>
      <c r="G2050" s="1" t="s">
        <v>412</v>
      </c>
      <c r="H2050" s="1" t="s">
        <v>135</v>
      </c>
      <c r="I2050" s="1" t="s">
        <v>60</v>
      </c>
      <c r="J2050" s="3">
        <v>1</v>
      </c>
      <c r="K2050" s="2">
        <v>184.5</v>
      </c>
      <c r="L2050" s="2">
        <v>0</v>
      </c>
      <c r="M2050" s="2">
        <v>184.5</v>
      </c>
      <c r="N2050" s="2">
        <v>32.950000000000003</v>
      </c>
      <c r="O2050" s="1" t="s">
        <v>35</v>
      </c>
      <c r="P2050" s="1" t="s">
        <v>27</v>
      </c>
      <c r="Q2050" s="1" t="s">
        <v>28</v>
      </c>
      <c r="R2050" s="3">
        <v>3</v>
      </c>
      <c r="S2050" s="3">
        <f t="shared" si="94"/>
        <v>2025</v>
      </c>
      <c r="T2050" s="3">
        <f t="shared" ref="T2050:T2113" si="96">MONTH(B2050)</f>
        <v>8</v>
      </c>
      <c r="U2050" t="str">
        <f t="shared" si="95"/>
        <v>August</v>
      </c>
    </row>
    <row r="2051" spans="1:21" x14ac:dyDescent="0.3">
      <c r="A2051" t="s">
        <v>3581</v>
      </c>
      <c r="B2051" s="11">
        <v>45689</v>
      </c>
      <c r="C2051" t="s">
        <v>1677</v>
      </c>
      <c r="D2051" s="1" t="s">
        <v>39</v>
      </c>
      <c r="E2051" s="1" t="s">
        <v>204</v>
      </c>
      <c r="F2051" s="1" t="s">
        <v>205</v>
      </c>
      <c r="G2051" s="1" t="s">
        <v>210</v>
      </c>
      <c r="H2051" s="1" t="s">
        <v>33</v>
      </c>
      <c r="I2051" s="1" t="s">
        <v>34</v>
      </c>
      <c r="J2051" s="3">
        <v>1</v>
      </c>
      <c r="K2051" s="2">
        <v>39.79</v>
      </c>
      <c r="L2051" s="2">
        <v>0.25</v>
      </c>
      <c r="M2051" s="2">
        <v>29.84</v>
      </c>
      <c r="N2051" s="2">
        <v>7.62</v>
      </c>
      <c r="O2051" s="1" t="s">
        <v>109</v>
      </c>
      <c r="P2051" s="1" t="s">
        <v>27</v>
      </c>
      <c r="Q2051" s="1" t="s">
        <v>81</v>
      </c>
      <c r="R2051" s="3">
        <v>5</v>
      </c>
      <c r="S2051" s="3">
        <f t="shared" ref="S2051:S2114" si="97">YEAR(B2051)</f>
        <v>2025</v>
      </c>
      <c r="T2051" s="3">
        <f t="shared" si="96"/>
        <v>2</v>
      </c>
      <c r="U2051" t="str">
        <f t="shared" ref="U2051:U2114" si="98">TEXT(B2051,"mmmm")</f>
        <v>February</v>
      </c>
    </row>
    <row r="2052" spans="1:21" x14ac:dyDescent="0.3">
      <c r="A2052" t="s">
        <v>3582</v>
      </c>
      <c r="B2052" s="11">
        <v>45837</v>
      </c>
      <c r="C2052" t="s">
        <v>262</v>
      </c>
      <c r="D2052" s="1" t="s">
        <v>142</v>
      </c>
      <c r="E2052" s="1" t="s">
        <v>94</v>
      </c>
      <c r="F2052" s="1" t="s">
        <v>95</v>
      </c>
      <c r="G2052" s="1" t="s">
        <v>94</v>
      </c>
      <c r="H2052" s="1" t="s">
        <v>159</v>
      </c>
      <c r="I2052" s="1" t="s">
        <v>97</v>
      </c>
      <c r="J2052" s="3">
        <v>3</v>
      </c>
      <c r="K2052" s="2">
        <v>32.21</v>
      </c>
      <c r="L2052" s="2">
        <v>0</v>
      </c>
      <c r="M2052" s="2">
        <v>96.63</v>
      </c>
      <c r="N2052" s="2">
        <v>33.97</v>
      </c>
      <c r="O2052" s="1" t="s">
        <v>44</v>
      </c>
      <c r="P2052" s="1" t="s">
        <v>52</v>
      </c>
      <c r="Q2052" s="1" t="s">
        <v>81</v>
      </c>
      <c r="R2052" s="3">
        <v>3</v>
      </c>
      <c r="S2052" s="3">
        <f t="shared" si="97"/>
        <v>2025</v>
      </c>
      <c r="T2052" s="3">
        <f t="shared" si="96"/>
        <v>6</v>
      </c>
      <c r="U2052" t="str">
        <f t="shared" si="98"/>
        <v>June</v>
      </c>
    </row>
    <row r="2053" spans="1:21" x14ac:dyDescent="0.3">
      <c r="A2053" t="s">
        <v>3583</v>
      </c>
      <c r="B2053" s="11">
        <v>45847</v>
      </c>
      <c r="C2053" t="s">
        <v>3584</v>
      </c>
      <c r="D2053" s="1" t="s">
        <v>185</v>
      </c>
      <c r="E2053" s="1" t="s">
        <v>100</v>
      </c>
      <c r="F2053" s="1" t="s">
        <v>57</v>
      </c>
      <c r="G2053" s="1" t="s">
        <v>130</v>
      </c>
      <c r="H2053" s="1" t="s">
        <v>33</v>
      </c>
      <c r="I2053" s="1" t="s">
        <v>34</v>
      </c>
      <c r="J2053" s="3">
        <v>2</v>
      </c>
      <c r="K2053" s="2">
        <v>36.79</v>
      </c>
      <c r="L2053" s="2">
        <v>0.1</v>
      </c>
      <c r="M2053" s="2">
        <v>66.23</v>
      </c>
      <c r="N2053" s="2">
        <v>10.220000000000001</v>
      </c>
      <c r="O2053" s="1" t="s">
        <v>80</v>
      </c>
      <c r="P2053" s="1" t="s">
        <v>27</v>
      </c>
      <c r="Q2053" s="1" t="s">
        <v>81</v>
      </c>
      <c r="R2053" s="3">
        <v>4</v>
      </c>
      <c r="S2053" s="3">
        <f t="shared" si="97"/>
        <v>2025</v>
      </c>
      <c r="T2053" s="3">
        <f t="shared" si="96"/>
        <v>7</v>
      </c>
      <c r="U2053" t="str">
        <f t="shared" si="98"/>
        <v>July</v>
      </c>
    </row>
    <row r="2054" spans="1:21" x14ac:dyDescent="0.3">
      <c r="A2054" t="s">
        <v>3585</v>
      </c>
      <c r="B2054" s="11">
        <v>45722</v>
      </c>
      <c r="C2054" t="s">
        <v>1493</v>
      </c>
      <c r="D2054" s="1" t="s">
        <v>178</v>
      </c>
      <c r="E2054" s="1" t="s">
        <v>48</v>
      </c>
      <c r="F2054" s="1" t="s">
        <v>49</v>
      </c>
      <c r="G2054" s="1" t="s">
        <v>50</v>
      </c>
      <c r="H2054" s="1" t="s">
        <v>24</v>
      </c>
      <c r="I2054" s="1" t="s">
        <v>25</v>
      </c>
      <c r="J2054" s="3">
        <v>1</v>
      </c>
      <c r="K2054" s="2">
        <v>39.68</v>
      </c>
      <c r="L2054" s="2">
        <v>0.2</v>
      </c>
      <c r="M2054" s="2">
        <v>31.75</v>
      </c>
      <c r="N2054" s="2">
        <v>9.48</v>
      </c>
      <c r="O2054" s="1" t="s">
        <v>80</v>
      </c>
      <c r="P2054" s="1" t="s">
        <v>27</v>
      </c>
      <c r="Q2054" s="1" t="s">
        <v>28</v>
      </c>
      <c r="R2054" s="3">
        <v>4</v>
      </c>
      <c r="S2054" s="3">
        <f t="shared" si="97"/>
        <v>2025</v>
      </c>
      <c r="T2054" s="3">
        <f t="shared" si="96"/>
        <v>3</v>
      </c>
      <c r="U2054" t="str">
        <f t="shared" si="98"/>
        <v>March</v>
      </c>
    </row>
    <row r="2055" spans="1:21" x14ac:dyDescent="0.3">
      <c r="A2055" t="s">
        <v>3586</v>
      </c>
      <c r="B2055" s="11">
        <v>46008</v>
      </c>
      <c r="C2055" t="s">
        <v>2421</v>
      </c>
      <c r="D2055" s="1" t="s">
        <v>122</v>
      </c>
      <c r="E2055" s="1" t="s">
        <v>100</v>
      </c>
      <c r="F2055" s="1" t="s">
        <v>57</v>
      </c>
      <c r="G2055" s="1" t="s">
        <v>221</v>
      </c>
      <c r="H2055" s="1" t="s">
        <v>135</v>
      </c>
      <c r="I2055" s="1" t="s">
        <v>60</v>
      </c>
      <c r="J2055" s="3">
        <v>2</v>
      </c>
      <c r="K2055" s="2">
        <v>204.96</v>
      </c>
      <c r="L2055" s="2">
        <v>0.05</v>
      </c>
      <c r="M2055" s="2">
        <v>389.42</v>
      </c>
      <c r="N2055" s="2">
        <v>80.41</v>
      </c>
      <c r="O2055" s="1" t="s">
        <v>26</v>
      </c>
      <c r="P2055" s="1" t="s">
        <v>136</v>
      </c>
      <c r="Q2055" s="1" t="s">
        <v>28</v>
      </c>
      <c r="R2055" s="3">
        <v>5</v>
      </c>
      <c r="S2055" s="3">
        <f t="shared" si="97"/>
        <v>2025</v>
      </c>
      <c r="T2055" s="3">
        <f t="shared" si="96"/>
        <v>12</v>
      </c>
      <c r="U2055" t="str">
        <f t="shared" si="98"/>
        <v>December</v>
      </c>
    </row>
    <row r="2056" spans="1:21" x14ac:dyDescent="0.3">
      <c r="A2056" t="s">
        <v>3587</v>
      </c>
      <c r="B2056" s="11">
        <v>45982</v>
      </c>
      <c r="C2056" t="s">
        <v>3588</v>
      </c>
      <c r="D2056" s="1" t="s">
        <v>105</v>
      </c>
      <c r="E2056" s="1" t="s">
        <v>123</v>
      </c>
      <c r="F2056" s="1" t="s">
        <v>57</v>
      </c>
      <c r="G2056" s="1" t="s">
        <v>337</v>
      </c>
      <c r="H2056" s="1" t="s">
        <v>90</v>
      </c>
      <c r="I2056" s="1" t="s">
        <v>86</v>
      </c>
      <c r="J2056" s="3">
        <v>1</v>
      </c>
      <c r="K2056" s="2">
        <v>92.73</v>
      </c>
      <c r="L2056" s="2">
        <v>0</v>
      </c>
      <c r="M2056" s="2">
        <v>92.73</v>
      </c>
      <c r="N2056" s="2">
        <v>21.18</v>
      </c>
      <c r="O2056" s="1" t="s">
        <v>44</v>
      </c>
      <c r="P2056" s="1" t="s">
        <v>27</v>
      </c>
      <c r="Q2056" s="1" t="s">
        <v>28</v>
      </c>
      <c r="R2056" s="3">
        <v>4</v>
      </c>
      <c r="S2056" s="3">
        <f t="shared" si="97"/>
        <v>2025</v>
      </c>
      <c r="T2056" s="3">
        <f t="shared" si="96"/>
        <v>11</v>
      </c>
      <c r="U2056" t="str">
        <f t="shared" si="98"/>
        <v>November</v>
      </c>
    </row>
    <row r="2057" spans="1:21" x14ac:dyDescent="0.3">
      <c r="A2057" t="s">
        <v>3589</v>
      </c>
      <c r="B2057" s="11">
        <v>45919</v>
      </c>
      <c r="C2057" t="s">
        <v>3590</v>
      </c>
      <c r="D2057" s="1" t="s">
        <v>209</v>
      </c>
      <c r="E2057" s="1" t="s">
        <v>123</v>
      </c>
      <c r="F2057" s="1" t="s">
        <v>57</v>
      </c>
      <c r="G2057" s="1" t="s">
        <v>124</v>
      </c>
      <c r="H2057" s="1" t="s">
        <v>24</v>
      </c>
      <c r="I2057" s="1" t="s">
        <v>25</v>
      </c>
      <c r="J2057" s="3">
        <v>1</v>
      </c>
      <c r="K2057" s="2">
        <v>41.75</v>
      </c>
      <c r="L2057" s="2">
        <v>0.1</v>
      </c>
      <c r="M2057" s="2">
        <v>37.58</v>
      </c>
      <c r="N2057" s="2">
        <v>9.64</v>
      </c>
      <c r="O2057" s="1" t="s">
        <v>44</v>
      </c>
      <c r="P2057" s="1" t="s">
        <v>27</v>
      </c>
      <c r="Q2057" s="1" t="s">
        <v>28</v>
      </c>
      <c r="R2057" s="3">
        <v>4</v>
      </c>
      <c r="S2057" s="3">
        <f t="shared" si="97"/>
        <v>2025</v>
      </c>
      <c r="T2057" s="3">
        <f t="shared" si="96"/>
        <v>9</v>
      </c>
      <c r="U2057" t="str">
        <f t="shared" si="98"/>
        <v>September</v>
      </c>
    </row>
    <row r="2058" spans="1:21" x14ac:dyDescent="0.3">
      <c r="A2058" t="s">
        <v>3591</v>
      </c>
      <c r="B2058" s="11">
        <v>45838</v>
      </c>
      <c r="C2058" t="s">
        <v>2804</v>
      </c>
      <c r="D2058" s="1" t="s">
        <v>153</v>
      </c>
      <c r="E2058" s="1" t="s">
        <v>100</v>
      </c>
      <c r="F2058" s="1" t="s">
        <v>57</v>
      </c>
      <c r="G2058" s="1" t="s">
        <v>154</v>
      </c>
      <c r="H2058" s="1" t="s">
        <v>33</v>
      </c>
      <c r="I2058" s="1" t="s">
        <v>34</v>
      </c>
      <c r="J2058" s="3">
        <v>1</v>
      </c>
      <c r="K2058" s="2">
        <v>40.81</v>
      </c>
      <c r="L2058" s="2">
        <v>0.1</v>
      </c>
      <c r="M2058" s="2">
        <v>36.729999999999997</v>
      </c>
      <c r="N2058" s="2">
        <v>5.01</v>
      </c>
      <c r="O2058" s="1" t="s">
        <v>224</v>
      </c>
      <c r="P2058" s="1" t="s">
        <v>27</v>
      </c>
      <c r="Q2058" s="1" t="s">
        <v>28</v>
      </c>
      <c r="R2058" s="3">
        <v>3</v>
      </c>
      <c r="S2058" s="3">
        <f t="shared" si="97"/>
        <v>2025</v>
      </c>
      <c r="T2058" s="3">
        <f t="shared" si="96"/>
        <v>6</v>
      </c>
      <c r="U2058" t="str">
        <f t="shared" si="98"/>
        <v>June</v>
      </c>
    </row>
    <row r="2059" spans="1:21" x14ac:dyDescent="0.3">
      <c r="A2059" t="s">
        <v>3592</v>
      </c>
      <c r="B2059" s="11">
        <v>45819</v>
      </c>
      <c r="C2059" t="s">
        <v>3593</v>
      </c>
      <c r="D2059" s="1" t="s">
        <v>93</v>
      </c>
      <c r="E2059" s="1" t="s">
        <v>71</v>
      </c>
      <c r="F2059" s="1" t="s">
        <v>72</v>
      </c>
      <c r="G2059" s="1" t="s">
        <v>412</v>
      </c>
      <c r="H2059" s="1" t="s">
        <v>135</v>
      </c>
      <c r="I2059" s="1" t="s">
        <v>60</v>
      </c>
      <c r="J2059" s="3">
        <v>1</v>
      </c>
      <c r="K2059" s="2">
        <v>200.16</v>
      </c>
      <c r="L2059" s="2">
        <v>0.05</v>
      </c>
      <c r="M2059" s="2">
        <v>190.16</v>
      </c>
      <c r="N2059" s="2">
        <v>31.97</v>
      </c>
      <c r="O2059" s="1" t="s">
        <v>44</v>
      </c>
      <c r="P2059" s="1" t="s">
        <v>52</v>
      </c>
      <c r="Q2059" s="1" t="s">
        <v>28</v>
      </c>
      <c r="R2059" s="3">
        <v>3</v>
      </c>
      <c r="S2059" s="3">
        <f t="shared" si="97"/>
        <v>2025</v>
      </c>
      <c r="T2059" s="3">
        <f t="shared" si="96"/>
        <v>6</v>
      </c>
      <c r="U2059" t="str">
        <f t="shared" si="98"/>
        <v>June</v>
      </c>
    </row>
    <row r="2060" spans="1:21" x14ac:dyDescent="0.3">
      <c r="A2060" t="s">
        <v>3594</v>
      </c>
      <c r="B2060" s="11">
        <v>45912</v>
      </c>
      <c r="C2060" t="s">
        <v>3595</v>
      </c>
      <c r="D2060" s="1" t="s">
        <v>244</v>
      </c>
      <c r="E2060" s="1" t="s">
        <v>123</v>
      </c>
      <c r="F2060" s="1" t="s">
        <v>57</v>
      </c>
      <c r="G2060" s="1" t="s">
        <v>139</v>
      </c>
      <c r="H2060" s="1" t="s">
        <v>146</v>
      </c>
      <c r="I2060" s="1" t="s">
        <v>67</v>
      </c>
      <c r="J2060" s="3">
        <v>1</v>
      </c>
      <c r="K2060" s="2">
        <v>83.21</v>
      </c>
      <c r="L2060" s="2">
        <v>0</v>
      </c>
      <c r="M2060" s="2">
        <v>83.21</v>
      </c>
      <c r="N2060" s="2">
        <v>23.24</v>
      </c>
      <c r="O2060" s="1" t="s">
        <v>44</v>
      </c>
      <c r="P2060" s="1" t="s">
        <v>27</v>
      </c>
      <c r="Q2060" s="1" t="s">
        <v>28</v>
      </c>
      <c r="R2060" s="3">
        <v>5</v>
      </c>
      <c r="S2060" s="3">
        <f t="shared" si="97"/>
        <v>2025</v>
      </c>
      <c r="T2060" s="3">
        <f t="shared" si="96"/>
        <v>9</v>
      </c>
      <c r="U2060" t="str">
        <f t="shared" si="98"/>
        <v>September</v>
      </c>
    </row>
    <row r="2061" spans="1:21" x14ac:dyDescent="0.3">
      <c r="A2061" t="s">
        <v>3596</v>
      </c>
      <c r="B2061" s="11">
        <v>45871</v>
      </c>
      <c r="C2061" t="s">
        <v>1122</v>
      </c>
      <c r="D2061" s="1" t="s">
        <v>118</v>
      </c>
      <c r="E2061" s="1" t="s">
        <v>64</v>
      </c>
      <c r="F2061" s="1" t="s">
        <v>65</v>
      </c>
      <c r="G2061" s="1" t="s">
        <v>77</v>
      </c>
      <c r="H2061" s="1" t="s">
        <v>59</v>
      </c>
      <c r="I2061" s="1" t="s">
        <v>60</v>
      </c>
      <c r="J2061" s="3">
        <v>1</v>
      </c>
      <c r="K2061" s="2">
        <v>47.74</v>
      </c>
      <c r="L2061" s="2">
        <v>0.05</v>
      </c>
      <c r="M2061" s="2">
        <v>45.36</v>
      </c>
      <c r="N2061" s="2">
        <v>10.8</v>
      </c>
      <c r="O2061" s="1" t="s">
        <v>44</v>
      </c>
      <c r="P2061" s="1" t="s">
        <v>27</v>
      </c>
      <c r="Q2061" s="1" t="s">
        <v>28</v>
      </c>
      <c r="R2061" s="3">
        <v>4</v>
      </c>
      <c r="S2061" s="3">
        <f t="shared" si="97"/>
        <v>2025</v>
      </c>
      <c r="T2061" s="3">
        <f t="shared" si="96"/>
        <v>8</v>
      </c>
      <c r="U2061" t="str">
        <f t="shared" si="98"/>
        <v>August</v>
      </c>
    </row>
    <row r="2062" spans="1:21" x14ac:dyDescent="0.3">
      <c r="A2062" t="s">
        <v>3597</v>
      </c>
      <c r="B2062" s="11">
        <v>45682</v>
      </c>
      <c r="C2062" t="s">
        <v>1782</v>
      </c>
      <c r="D2062" s="1" t="s">
        <v>142</v>
      </c>
      <c r="E2062" s="1" t="s">
        <v>64</v>
      </c>
      <c r="F2062" s="1" t="s">
        <v>65</v>
      </c>
      <c r="G2062" s="1" t="s">
        <v>213</v>
      </c>
      <c r="H2062" s="1" t="s">
        <v>90</v>
      </c>
      <c r="I2062" s="1" t="s">
        <v>86</v>
      </c>
      <c r="J2062" s="3">
        <v>3</v>
      </c>
      <c r="K2062" s="2">
        <v>100.24</v>
      </c>
      <c r="L2062" s="2">
        <v>0.1</v>
      </c>
      <c r="M2062" s="2">
        <v>270.66000000000003</v>
      </c>
      <c r="N2062" s="2">
        <v>70.64</v>
      </c>
      <c r="O2062" s="1" t="s">
        <v>35</v>
      </c>
      <c r="P2062" s="1" t="s">
        <v>27</v>
      </c>
      <c r="Q2062" s="1" t="s">
        <v>28</v>
      </c>
      <c r="R2062" s="3">
        <v>4</v>
      </c>
      <c r="S2062" s="3">
        <f t="shared" si="97"/>
        <v>2025</v>
      </c>
      <c r="T2062" s="3">
        <f t="shared" si="96"/>
        <v>1</v>
      </c>
      <c r="U2062" t="str">
        <f t="shared" si="98"/>
        <v>January</v>
      </c>
    </row>
    <row r="2063" spans="1:21" x14ac:dyDescent="0.3">
      <c r="A2063" t="s">
        <v>3598</v>
      </c>
      <c r="B2063" s="11">
        <v>45858</v>
      </c>
      <c r="C2063" t="s">
        <v>535</v>
      </c>
      <c r="D2063" s="1" t="s">
        <v>149</v>
      </c>
      <c r="E2063" s="1" t="s">
        <v>40</v>
      </c>
      <c r="F2063" s="1" t="s">
        <v>41</v>
      </c>
      <c r="G2063" s="1" t="s">
        <v>42</v>
      </c>
      <c r="H2063" s="1" t="s">
        <v>96</v>
      </c>
      <c r="I2063" s="1" t="s">
        <v>97</v>
      </c>
      <c r="J2063" s="3">
        <v>2</v>
      </c>
      <c r="K2063" s="2">
        <v>79.739999999999995</v>
      </c>
      <c r="L2063" s="2">
        <v>0</v>
      </c>
      <c r="M2063" s="2">
        <v>159.47</v>
      </c>
      <c r="N2063" s="2">
        <v>34.53</v>
      </c>
      <c r="O2063" s="1" t="s">
        <v>44</v>
      </c>
      <c r="P2063" s="1" t="s">
        <v>27</v>
      </c>
      <c r="Q2063" s="1" t="s">
        <v>28</v>
      </c>
      <c r="R2063" s="3">
        <v>4</v>
      </c>
      <c r="S2063" s="3">
        <f t="shared" si="97"/>
        <v>2025</v>
      </c>
      <c r="T2063" s="3">
        <f t="shared" si="96"/>
        <v>7</v>
      </c>
      <c r="U2063" t="str">
        <f t="shared" si="98"/>
        <v>July</v>
      </c>
    </row>
    <row r="2064" spans="1:21" x14ac:dyDescent="0.3">
      <c r="A2064" t="s">
        <v>3599</v>
      </c>
      <c r="B2064" s="11">
        <v>45970</v>
      </c>
      <c r="C2064" t="s">
        <v>252</v>
      </c>
      <c r="D2064" s="1" t="s">
        <v>31</v>
      </c>
      <c r="E2064" s="1" t="s">
        <v>56</v>
      </c>
      <c r="F2064" s="1" t="s">
        <v>57</v>
      </c>
      <c r="G2064" s="1" t="s">
        <v>296</v>
      </c>
      <c r="H2064" s="1" t="s">
        <v>182</v>
      </c>
      <c r="I2064" s="1" t="s">
        <v>34</v>
      </c>
      <c r="J2064" s="3">
        <v>1</v>
      </c>
      <c r="K2064" s="2">
        <v>72.61</v>
      </c>
      <c r="L2064" s="2">
        <v>0.1</v>
      </c>
      <c r="M2064" s="2">
        <v>65.349999999999994</v>
      </c>
      <c r="N2064" s="2">
        <v>18.489999999999998</v>
      </c>
      <c r="O2064" s="1" t="s">
        <v>44</v>
      </c>
      <c r="P2064" s="1" t="s">
        <v>27</v>
      </c>
      <c r="Q2064" s="1" t="s">
        <v>28</v>
      </c>
      <c r="R2064" s="3">
        <v>3</v>
      </c>
      <c r="S2064" s="3">
        <f t="shared" si="97"/>
        <v>2025</v>
      </c>
      <c r="T2064" s="3">
        <f t="shared" si="96"/>
        <v>11</v>
      </c>
      <c r="U2064" t="str">
        <f t="shared" si="98"/>
        <v>November</v>
      </c>
    </row>
    <row r="2065" spans="1:21" x14ac:dyDescent="0.3">
      <c r="A2065" t="s">
        <v>3600</v>
      </c>
      <c r="B2065" s="11">
        <v>45837</v>
      </c>
      <c r="C2065" t="s">
        <v>3601</v>
      </c>
      <c r="D2065" s="1" t="s">
        <v>166</v>
      </c>
      <c r="E2065" s="1" t="s">
        <v>64</v>
      </c>
      <c r="F2065" s="1" t="s">
        <v>65</v>
      </c>
      <c r="G2065" s="1" t="s">
        <v>213</v>
      </c>
      <c r="H2065" s="1" t="s">
        <v>167</v>
      </c>
      <c r="I2065" s="1" t="s">
        <v>67</v>
      </c>
      <c r="J2065" s="3">
        <v>2</v>
      </c>
      <c r="K2065" s="2">
        <v>61.95</v>
      </c>
      <c r="L2065" s="2">
        <v>0.2</v>
      </c>
      <c r="M2065" s="2">
        <v>99.11</v>
      </c>
      <c r="N2065" s="2">
        <v>28.34</v>
      </c>
      <c r="O2065" s="1" t="s">
        <v>80</v>
      </c>
      <c r="P2065" s="1" t="s">
        <v>27</v>
      </c>
      <c r="Q2065" s="1" t="s">
        <v>81</v>
      </c>
      <c r="R2065" s="3">
        <v>2</v>
      </c>
      <c r="S2065" s="3">
        <f t="shared" si="97"/>
        <v>2025</v>
      </c>
      <c r="T2065" s="3">
        <f t="shared" si="96"/>
        <v>6</v>
      </c>
      <c r="U2065" t="str">
        <f t="shared" si="98"/>
        <v>June</v>
      </c>
    </row>
    <row r="2066" spans="1:21" x14ac:dyDescent="0.3">
      <c r="A2066" t="s">
        <v>3602</v>
      </c>
      <c r="B2066" s="11">
        <v>45678</v>
      </c>
      <c r="C2066" t="s">
        <v>531</v>
      </c>
      <c r="D2066" s="1" t="s">
        <v>260</v>
      </c>
      <c r="E2066" s="1" t="s">
        <v>40</v>
      </c>
      <c r="F2066" s="1" t="s">
        <v>41</v>
      </c>
      <c r="G2066" s="1" t="s">
        <v>343</v>
      </c>
      <c r="H2066" s="1" t="s">
        <v>135</v>
      </c>
      <c r="I2066" s="1" t="s">
        <v>60</v>
      </c>
      <c r="J2066" s="3">
        <v>2</v>
      </c>
      <c r="K2066" s="2">
        <v>203.68</v>
      </c>
      <c r="L2066" s="2">
        <v>0.2</v>
      </c>
      <c r="M2066" s="2">
        <v>325.89</v>
      </c>
      <c r="N2066" s="2">
        <v>67.099999999999994</v>
      </c>
      <c r="O2066" s="1" t="s">
        <v>35</v>
      </c>
      <c r="P2066" s="1" t="s">
        <v>136</v>
      </c>
      <c r="Q2066" s="1" t="s">
        <v>28</v>
      </c>
      <c r="R2066" s="3">
        <v>5</v>
      </c>
      <c r="S2066" s="3">
        <f t="shared" si="97"/>
        <v>2025</v>
      </c>
      <c r="T2066" s="3">
        <f t="shared" si="96"/>
        <v>1</v>
      </c>
      <c r="U2066" t="str">
        <f t="shared" si="98"/>
        <v>January</v>
      </c>
    </row>
    <row r="2067" spans="1:21" x14ac:dyDescent="0.3">
      <c r="A2067" t="s">
        <v>3603</v>
      </c>
      <c r="B2067" s="11">
        <v>45964</v>
      </c>
      <c r="C2067" t="s">
        <v>3604</v>
      </c>
      <c r="D2067" s="1" t="s">
        <v>142</v>
      </c>
      <c r="E2067" s="1" t="s">
        <v>106</v>
      </c>
      <c r="F2067" s="1" t="s">
        <v>65</v>
      </c>
      <c r="G2067" s="1" t="s">
        <v>179</v>
      </c>
      <c r="H2067" s="1" t="s">
        <v>90</v>
      </c>
      <c r="I2067" s="1" t="s">
        <v>86</v>
      </c>
      <c r="J2067" s="3">
        <v>2</v>
      </c>
      <c r="K2067" s="2">
        <v>106.97</v>
      </c>
      <c r="L2067" s="2">
        <v>0.2</v>
      </c>
      <c r="M2067" s="2">
        <v>171.15</v>
      </c>
      <c r="N2067" s="2">
        <v>44.37</v>
      </c>
      <c r="O2067" s="1" t="s">
        <v>80</v>
      </c>
      <c r="P2067" s="1" t="s">
        <v>52</v>
      </c>
      <c r="Q2067" s="1" t="s">
        <v>28</v>
      </c>
      <c r="R2067" s="3">
        <v>5</v>
      </c>
      <c r="S2067" s="3">
        <f t="shared" si="97"/>
        <v>2025</v>
      </c>
      <c r="T2067" s="3">
        <f t="shared" si="96"/>
        <v>11</v>
      </c>
      <c r="U2067" t="str">
        <f t="shared" si="98"/>
        <v>November</v>
      </c>
    </row>
    <row r="2068" spans="1:21" x14ac:dyDescent="0.3">
      <c r="A2068" t="s">
        <v>3605</v>
      </c>
      <c r="B2068" s="11">
        <v>45736</v>
      </c>
      <c r="C2068" t="s">
        <v>1597</v>
      </c>
      <c r="D2068" s="1" t="s">
        <v>63</v>
      </c>
      <c r="E2068" s="1" t="s">
        <v>21</v>
      </c>
      <c r="F2068" s="1" t="s">
        <v>22</v>
      </c>
      <c r="G2068" s="1" t="s">
        <v>227</v>
      </c>
      <c r="H2068" s="1" t="s">
        <v>146</v>
      </c>
      <c r="I2068" s="1" t="s">
        <v>67</v>
      </c>
      <c r="J2068" s="3">
        <v>2</v>
      </c>
      <c r="K2068" s="2">
        <v>84.13</v>
      </c>
      <c r="L2068" s="2">
        <v>0.05</v>
      </c>
      <c r="M2068" s="2">
        <v>159.85</v>
      </c>
      <c r="N2068" s="2">
        <v>36.15</v>
      </c>
      <c r="O2068" s="1" t="s">
        <v>44</v>
      </c>
      <c r="P2068" s="1" t="s">
        <v>27</v>
      </c>
      <c r="Q2068" s="1" t="s">
        <v>28</v>
      </c>
      <c r="R2068" s="3">
        <v>4</v>
      </c>
      <c r="S2068" s="3">
        <f t="shared" si="97"/>
        <v>2025</v>
      </c>
      <c r="T2068" s="3">
        <f t="shared" si="96"/>
        <v>3</v>
      </c>
      <c r="U2068" t="str">
        <f t="shared" si="98"/>
        <v>March</v>
      </c>
    </row>
    <row r="2069" spans="1:21" x14ac:dyDescent="0.3">
      <c r="A2069" t="s">
        <v>3606</v>
      </c>
      <c r="B2069" s="11">
        <v>45759</v>
      </c>
      <c r="C2069" t="s">
        <v>3607</v>
      </c>
      <c r="D2069" s="1" t="s">
        <v>142</v>
      </c>
      <c r="E2069" s="1" t="s">
        <v>71</v>
      </c>
      <c r="F2069" s="1" t="s">
        <v>72</v>
      </c>
      <c r="G2069" s="1" t="s">
        <v>73</v>
      </c>
      <c r="H2069" s="1" t="s">
        <v>90</v>
      </c>
      <c r="I2069" s="1" t="s">
        <v>86</v>
      </c>
      <c r="J2069" s="3">
        <v>4</v>
      </c>
      <c r="K2069" s="2">
        <v>104.08</v>
      </c>
      <c r="L2069" s="2">
        <v>0.15</v>
      </c>
      <c r="M2069" s="2">
        <v>353.87</v>
      </c>
      <c r="N2069" s="2">
        <v>89.73</v>
      </c>
      <c r="O2069" s="1" t="s">
        <v>35</v>
      </c>
      <c r="P2069" s="1" t="s">
        <v>27</v>
      </c>
      <c r="Q2069" s="1" t="s">
        <v>81</v>
      </c>
      <c r="R2069" s="3">
        <v>3</v>
      </c>
      <c r="S2069" s="3">
        <f t="shared" si="97"/>
        <v>2025</v>
      </c>
      <c r="T2069" s="3">
        <f t="shared" si="96"/>
        <v>4</v>
      </c>
      <c r="U2069" t="str">
        <f t="shared" si="98"/>
        <v>April</v>
      </c>
    </row>
    <row r="2070" spans="1:21" x14ac:dyDescent="0.3">
      <c r="A2070" t="s">
        <v>3608</v>
      </c>
      <c r="B2070" s="11">
        <v>45722</v>
      </c>
      <c r="C2070" t="s">
        <v>3609</v>
      </c>
      <c r="D2070" s="1" t="s">
        <v>93</v>
      </c>
      <c r="E2070" s="1" t="s">
        <v>123</v>
      </c>
      <c r="F2070" s="1" t="s">
        <v>57</v>
      </c>
      <c r="G2070" s="1" t="s">
        <v>139</v>
      </c>
      <c r="H2070" s="1" t="s">
        <v>66</v>
      </c>
      <c r="I2070" s="1" t="s">
        <v>67</v>
      </c>
      <c r="J2070" s="3">
        <v>1</v>
      </c>
      <c r="K2070" s="2">
        <v>52.08</v>
      </c>
      <c r="L2070" s="2">
        <v>0.2</v>
      </c>
      <c r="M2070" s="2">
        <v>41.67</v>
      </c>
      <c r="N2070" s="2">
        <v>10.4</v>
      </c>
      <c r="O2070" s="1" t="s">
        <v>44</v>
      </c>
      <c r="P2070" s="1" t="s">
        <v>52</v>
      </c>
      <c r="Q2070" s="1" t="s">
        <v>36</v>
      </c>
      <c r="R2070" s="3">
        <v>4</v>
      </c>
      <c r="S2070" s="3">
        <f t="shared" si="97"/>
        <v>2025</v>
      </c>
      <c r="T2070" s="3">
        <f t="shared" si="96"/>
        <v>3</v>
      </c>
      <c r="U2070" t="str">
        <f t="shared" si="98"/>
        <v>March</v>
      </c>
    </row>
    <row r="2071" spans="1:21" x14ac:dyDescent="0.3">
      <c r="A2071" t="s">
        <v>3610</v>
      </c>
      <c r="B2071" s="11">
        <v>45787</v>
      </c>
      <c r="C2071" t="s">
        <v>3611</v>
      </c>
      <c r="D2071" s="1" t="s">
        <v>31</v>
      </c>
      <c r="E2071" s="1" t="s">
        <v>48</v>
      </c>
      <c r="F2071" s="1" t="s">
        <v>49</v>
      </c>
      <c r="G2071" s="1" t="s">
        <v>134</v>
      </c>
      <c r="H2071" s="1" t="s">
        <v>146</v>
      </c>
      <c r="I2071" s="1" t="s">
        <v>67</v>
      </c>
      <c r="J2071" s="3">
        <v>2</v>
      </c>
      <c r="K2071" s="2">
        <v>77.17</v>
      </c>
      <c r="L2071" s="2">
        <v>0.1</v>
      </c>
      <c r="M2071" s="2">
        <v>138.91</v>
      </c>
      <c r="N2071" s="2">
        <v>38.36</v>
      </c>
      <c r="O2071" s="1" t="s">
        <v>35</v>
      </c>
      <c r="P2071" s="1" t="s">
        <v>136</v>
      </c>
      <c r="Q2071" s="1" t="s">
        <v>28</v>
      </c>
      <c r="R2071" s="3">
        <v>5</v>
      </c>
      <c r="S2071" s="3">
        <f t="shared" si="97"/>
        <v>2025</v>
      </c>
      <c r="T2071" s="3">
        <f t="shared" si="96"/>
        <v>5</v>
      </c>
      <c r="U2071" t="str">
        <f t="shared" si="98"/>
        <v>May</v>
      </c>
    </row>
    <row r="2072" spans="1:21" x14ac:dyDescent="0.3">
      <c r="A2072" t="s">
        <v>3612</v>
      </c>
      <c r="B2072" s="11">
        <v>45953</v>
      </c>
      <c r="C2072" t="s">
        <v>3613</v>
      </c>
      <c r="D2072" s="1" t="s">
        <v>185</v>
      </c>
      <c r="E2072" s="1" t="s">
        <v>48</v>
      </c>
      <c r="F2072" s="1" t="s">
        <v>49</v>
      </c>
      <c r="G2072" s="1" t="s">
        <v>134</v>
      </c>
      <c r="H2072" s="1" t="s">
        <v>150</v>
      </c>
      <c r="I2072" s="1" t="s">
        <v>97</v>
      </c>
      <c r="J2072" s="3">
        <v>4</v>
      </c>
      <c r="K2072" s="2">
        <v>70.959999999999994</v>
      </c>
      <c r="L2072" s="2">
        <v>0</v>
      </c>
      <c r="M2072" s="2">
        <v>283.83</v>
      </c>
      <c r="N2072" s="2">
        <v>85.63</v>
      </c>
      <c r="O2072" s="1" t="s">
        <v>44</v>
      </c>
      <c r="P2072" s="1" t="s">
        <v>27</v>
      </c>
      <c r="Q2072" s="1" t="s">
        <v>28</v>
      </c>
      <c r="R2072" s="3">
        <v>5</v>
      </c>
      <c r="S2072" s="3">
        <f t="shared" si="97"/>
        <v>2025</v>
      </c>
      <c r="T2072" s="3">
        <f t="shared" si="96"/>
        <v>10</v>
      </c>
      <c r="U2072" t="str">
        <f t="shared" si="98"/>
        <v>October</v>
      </c>
    </row>
    <row r="2073" spans="1:21" x14ac:dyDescent="0.3">
      <c r="A2073" t="s">
        <v>3614</v>
      </c>
      <c r="B2073" s="11">
        <v>45861</v>
      </c>
      <c r="C2073" t="s">
        <v>689</v>
      </c>
      <c r="D2073" s="1" t="s">
        <v>189</v>
      </c>
      <c r="E2073" s="1" t="s">
        <v>94</v>
      </c>
      <c r="F2073" s="1" t="s">
        <v>95</v>
      </c>
      <c r="G2073" s="1" t="s">
        <v>94</v>
      </c>
      <c r="H2073" s="1" t="s">
        <v>85</v>
      </c>
      <c r="I2073" s="1" t="s">
        <v>86</v>
      </c>
      <c r="J2073" s="3">
        <v>1</v>
      </c>
      <c r="K2073" s="2">
        <v>123.09</v>
      </c>
      <c r="L2073" s="2">
        <v>0.05</v>
      </c>
      <c r="M2073" s="2">
        <v>116.93</v>
      </c>
      <c r="N2073" s="2">
        <v>28.81</v>
      </c>
      <c r="O2073" s="1" t="s">
        <v>109</v>
      </c>
      <c r="P2073" s="1" t="s">
        <v>27</v>
      </c>
      <c r="Q2073" s="1" t="s">
        <v>28</v>
      </c>
      <c r="R2073" s="3">
        <v>5</v>
      </c>
      <c r="S2073" s="3">
        <f t="shared" si="97"/>
        <v>2025</v>
      </c>
      <c r="T2073" s="3">
        <f t="shared" si="96"/>
        <v>7</v>
      </c>
      <c r="U2073" t="str">
        <f t="shared" si="98"/>
        <v>July</v>
      </c>
    </row>
    <row r="2074" spans="1:21" x14ac:dyDescent="0.3">
      <c r="A2074" t="s">
        <v>3615</v>
      </c>
      <c r="B2074" s="11">
        <v>45738</v>
      </c>
      <c r="C2074" t="s">
        <v>3616</v>
      </c>
      <c r="D2074" s="1" t="s">
        <v>70</v>
      </c>
      <c r="E2074" s="1" t="s">
        <v>106</v>
      </c>
      <c r="F2074" s="1" t="s">
        <v>65</v>
      </c>
      <c r="G2074" s="1" t="s">
        <v>115</v>
      </c>
      <c r="H2074" s="1" t="s">
        <v>182</v>
      </c>
      <c r="I2074" s="1" t="s">
        <v>34</v>
      </c>
      <c r="J2074" s="3">
        <v>1</v>
      </c>
      <c r="K2074" s="2">
        <v>67.709999999999994</v>
      </c>
      <c r="L2074" s="2">
        <v>0.15</v>
      </c>
      <c r="M2074" s="2">
        <v>57.55</v>
      </c>
      <c r="N2074" s="2">
        <v>13.41</v>
      </c>
      <c r="O2074" s="1" t="s">
        <v>26</v>
      </c>
      <c r="P2074" s="1" t="s">
        <v>27</v>
      </c>
      <c r="Q2074" s="1" t="s">
        <v>36</v>
      </c>
      <c r="R2074" s="3">
        <v>3</v>
      </c>
      <c r="S2074" s="3">
        <f t="shared" si="97"/>
        <v>2025</v>
      </c>
      <c r="T2074" s="3">
        <f t="shared" si="96"/>
        <v>3</v>
      </c>
      <c r="U2074" t="str">
        <f t="shared" si="98"/>
        <v>March</v>
      </c>
    </row>
    <row r="2075" spans="1:21" x14ac:dyDescent="0.3">
      <c r="A2075" t="s">
        <v>3617</v>
      </c>
      <c r="B2075" s="11">
        <v>45991</v>
      </c>
      <c r="C2075" t="s">
        <v>3618</v>
      </c>
      <c r="D2075" s="1" t="s">
        <v>89</v>
      </c>
      <c r="E2075" s="1" t="s">
        <v>64</v>
      </c>
      <c r="F2075" s="1" t="s">
        <v>65</v>
      </c>
      <c r="G2075" s="1" t="s">
        <v>213</v>
      </c>
      <c r="H2075" s="1" t="s">
        <v>293</v>
      </c>
      <c r="I2075" s="1" t="s">
        <v>86</v>
      </c>
      <c r="J2075" s="3">
        <v>1</v>
      </c>
      <c r="K2075" s="2">
        <v>23.68</v>
      </c>
      <c r="L2075" s="2">
        <v>0.1</v>
      </c>
      <c r="M2075" s="2">
        <v>21.31</v>
      </c>
      <c r="N2075" s="2">
        <v>7.38</v>
      </c>
      <c r="O2075" s="1" t="s">
        <v>26</v>
      </c>
      <c r="P2075" s="1" t="s">
        <v>52</v>
      </c>
      <c r="Q2075" s="1" t="s">
        <v>81</v>
      </c>
      <c r="R2075" s="3">
        <v>4</v>
      </c>
      <c r="S2075" s="3">
        <f t="shared" si="97"/>
        <v>2025</v>
      </c>
      <c r="T2075" s="3">
        <f t="shared" si="96"/>
        <v>11</v>
      </c>
      <c r="U2075" t="str">
        <f t="shared" si="98"/>
        <v>November</v>
      </c>
    </row>
    <row r="2076" spans="1:21" x14ac:dyDescent="0.3">
      <c r="A2076" t="s">
        <v>3619</v>
      </c>
      <c r="B2076" s="11">
        <v>45991</v>
      </c>
      <c r="C2076" t="s">
        <v>3444</v>
      </c>
      <c r="D2076" s="1" t="s">
        <v>157</v>
      </c>
      <c r="E2076" s="1" t="s">
        <v>204</v>
      </c>
      <c r="F2076" s="1" t="s">
        <v>205</v>
      </c>
      <c r="G2076" s="1" t="s">
        <v>334</v>
      </c>
      <c r="H2076" s="1" t="s">
        <v>293</v>
      </c>
      <c r="I2076" s="1" t="s">
        <v>86</v>
      </c>
      <c r="J2076" s="3">
        <v>2</v>
      </c>
      <c r="K2076" s="2">
        <v>26.19</v>
      </c>
      <c r="L2076" s="2">
        <v>0.15</v>
      </c>
      <c r="M2076" s="2">
        <v>44.53</v>
      </c>
      <c r="N2076" s="2">
        <v>14.73</v>
      </c>
      <c r="O2076" s="1" t="s">
        <v>35</v>
      </c>
      <c r="P2076" s="1" t="s">
        <v>136</v>
      </c>
      <c r="Q2076" s="1" t="s">
        <v>28</v>
      </c>
      <c r="R2076" s="3">
        <v>4</v>
      </c>
      <c r="S2076" s="3">
        <f t="shared" si="97"/>
        <v>2025</v>
      </c>
      <c r="T2076" s="3">
        <f t="shared" si="96"/>
        <v>11</v>
      </c>
      <c r="U2076" t="str">
        <f t="shared" si="98"/>
        <v>November</v>
      </c>
    </row>
    <row r="2077" spans="1:21" x14ac:dyDescent="0.3">
      <c r="A2077" t="s">
        <v>3620</v>
      </c>
      <c r="B2077" s="11">
        <v>45988</v>
      </c>
      <c r="C2077" t="s">
        <v>3621</v>
      </c>
      <c r="D2077" s="1" t="s">
        <v>315</v>
      </c>
      <c r="E2077" s="1" t="s">
        <v>64</v>
      </c>
      <c r="F2077" s="1" t="s">
        <v>65</v>
      </c>
      <c r="G2077" s="1" t="s">
        <v>112</v>
      </c>
      <c r="H2077" s="1" t="s">
        <v>96</v>
      </c>
      <c r="I2077" s="1" t="s">
        <v>97</v>
      </c>
      <c r="J2077" s="3">
        <v>1</v>
      </c>
      <c r="K2077" s="2">
        <v>73.8</v>
      </c>
      <c r="L2077" s="2">
        <v>0.1</v>
      </c>
      <c r="M2077" s="2">
        <v>66.42</v>
      </c>
      <c r="N2077" s="2">
        <v>12.3</v>
      </c>
      <c r="O2077" s="1" t="s">
        <v>80</v>
      </c>
      <c r="P2077" s="1" t="s">
        <v>27</v>
      </c>
      <c r="Q2077" s="1" t="s">
        <v>28</v>
      </c>
      <c r="R2077" s="3">
        <v>3</v>
      </c>
      <c r="S2077" s="3">
        <f t="shared" si="97"/>
        <v>2025</v>
      </c>
      <c r="T2077" s="3">
        <f t="shared" si="96"/>
        <v>11</v>
      </c>
      <c r="U2077" t="str">
        <f t="shared" si="98"/>
        <v>November</v>
      </c>
    </row>
    <row r="2078" spans="1:21" x14ac:dyDescent="0.3">
      <c r="A2078" t="s">
        <v>3622</v>
      </c>
      <c r="B2078" s="11">
        <v>45751</v>
      </c>
      <c r="C2078" t="s">
        <v>3623</v>
      </c>
      <c r="D2078" s="1" t="s">
        <v>178</v>
      </c>
      <c r="E2078" s="1" t="s">
        <v>64</v>
      </c>
      <c r="F2078" s="1" t="s">
        <v>65</v>
      </c>
      <c r="G2078" s="1" t="s">
        <v>158</v>
      </c>
      <c r="H2078" s="1" t="s">
        <v>66</v>
      </c>
      <c r="I2078" s="1" t="s">
        <v>67</v>
      </c>
      <c r="J2078" s="3">
        <v>1</v>
      </c>
      <c r="K2078" s="2">
        <v>51.41</v>
      </c>
      <c r="L2078" s="2">
        <v>0.1</v>
      </c>
      <c r="M2078" s="2">
        <v>46.27</v>
      </c>
      <c r="N2078" s="2">
        <v>13.49</v>
      </c>
      <c r="O2078" s="1" t="s">
        <v>44</v>
      </c>
      <c r="P2078" s="1" t="s">
        <v>136</v>
      </c>
      <c r="Q2078" s="1" t="s">
        <v>28</v>
      </c>
      <c r="R2078" s="3">
        <v>2</v>
      </c>
      <c r="S2078" s="3">
        <f t="shared" si="97"/>
        <v>2025</v>
      </c>
      <c r="T2078" s="3">
        <f t="shared" si="96"/>
        <v>4</v>
      </c>
      <c r="U2078" t="str">
        <f t="shared" si="98"/>
        <v>April</v>
      </c>
    </row>
    <row r="2079" spans="1:21" x14ac:dyDescent="0.3">
      <c r="A2079" t="s">
        <v>3624</v>
      </c>
      <c r="B2079" s="11">
        <v>45834</v>
      </c>
      <c r="C2079" t="s">
        <v>2359</v>
      </c>
      <c r="D2079" s="1" t="s">
        <v>315</v>
      </c>
      <c r="E2079" s="1" t="s">
        <v>100</v>
      </c>
      <c r="F2079" s="1" t="s">
        <v>57</v>
      </c>
      <c r="G2079" s="1" t="s">
        <v>221</v>
      </c>
      <c r="H2079" s="1" t="s">
        <v>182</v>
      </c>
      <c r="I2079" s="1" t="s">
        <v>34</v>
      </c>
      <c r="J2079" s="3">
        <v>3</v>
      </c>
      <c r="K2079" s="2">
        <v>72.78</v>
      </c>
      <c r="L2079" s="2">
        <v>0.1</v>
      </c>
      <c r="M2079" s="2">
        <v>196.5</v>
      </c>
      <c r="N2079" s="2">
        <v>62.75</v>
      </c>
      <c r="O2079" s="1" t="s">
        <v>224</v>
      </c>
      <c r="P2079" s="1" t="s">
        <v>136</v>
      </c>
      <c r="Q2079" s="1" t="s">
        <v>28</v>
      </c>
      <c r="R2079" s="3">
        <v>4</v>
      </c>
      <c r="S2079" s="3">
        <f t="shared" si="97"/>
        <v>2025</v>
      </c>
      <c r="T2079" s="3">
        <f t="shared" si="96"/>
        <v>6</v>
      </c>
      <c r="U2079" t="str">
        <f t="shared" si="98"/>
        <v>June</v>
      </c>
    </row>
    <row r="2080" spans="1:21" x14ac:dyDescent="0.3">
      <c r="A2080" t="s">
        <v>3625</v>
      </c>
      <c r="B2080" s="11">
        <v>46019</v>
      </c>
      <c r="C2080" t="s">
        <v>2592</v>
      </c>
      <c r="D2080" s="1" t="s">
        <v>105</v>
      </c>
      <c r="E2080" s="1" t="s">
        <v>40</v>
      </c>
      <c r="F2080" s="1" t="s">
        <v>41</v>
      </c>
      <c r="G2080" s="1" t="s">
        <v>270</v>
      </c>
      <c r="H2080" s="1" t="s">
        <v>146</v>
      </c>
      <c r="I2080" s="1" t="s">
        <v>67</v>
      </c>
      <c r="J2080" s="3">
        <v>2</v>
      </c>
      <c r="K2080" s="2">
        <v>77.510000000000005</v>
      </c>
      <c r="L2080" s="2">
        <v>0</v>
      </c>
      <c r="M2080" s="2">
        <v>155.02000000000001</v>
      </c>
      <c r="N2080" s="2">
        <v>30.94</v>
      </c>
      <c r="O2080" s="1" t="s">
        <v>80</v>
      </c>
      <c r="P2080" s="1" t="s">
        <v>52</v>
      </c>
      <c r="Q2080" s="1" t="s">
        <v>28</v>
      </c>
      <c r="R2080" s="3">
        <v>1</v>
      </c>
      <c r="S2080" s="3">
        <f t="shared" si="97"/>
        <v>2025</v>
      </c>
      <c r="T2080" s="3">
        <f t="shared" si="96"/>
        <v>12</v>
      </c>
      <c r="U2080" t="str">
        <f t="shared" si="98"/>
        <v>December</v>
      </c>
    </row>
    <row r="2081" spans="1:21" x14ac:dyDescent="0.3">
      <c r="A2081" t="s">
        <v>3626</v>
      </c>
      <c r="B2081" s="11">
        <v>45959</v>
      </c>
      <c r="C2081" t="s">
        <v>3627</v>
      </c>
      <c r="D2081" s="1" t="s">
        <v>118</v>
      </c>
      <c r="E2081" s="1" t="s">
        <v>204</v>
      </c>
      <c r="F2081" s="1" t="s">
        <v>205</v>
      </c>
      <c r="G2081" s="1" t="s">
        <v>334</v>
      </c>
      <c r="H2081" s="1" t="s">
        <v>125</v>
      </c>
      <c r="I2081" s="1" t="s">
        <v>34</v>
      </c>
      <c r="J2081" s="3">
        <v>3</v>
      </c>
      <c r="K2081" s="2">
        <v>157.51</v>
      </c>
      <c r="L2081" s="2">
        <v>0</v>
      </c>
      <c r="M2081" s="2">
        <v>472.54</v>
      </c>
      <c r="N2081" s="2">
        <v>94.28</v>
      </c>
      <c r="O2081" s="1" t="s">
        <v>44</v>
      </c>
      <c r="P2081" s="1" t="s">
        <v>27</v>
      </c>
      <c r="Q2081" s="1" t="s">
        <v>36</v>
      </c>
      <c r="R2081" s="3">
        <v>4</v>
      </c>
      <c r="S2081" s="3">
        <f t="shared" si="97"/>
        <v>2025</v>
      </c>
      <c r="T2081" s="3">
        <f t="shared" si="96"/>
        <v>10</v>
      </c>
      <c r="U2081" t="str">
        <f t="shared" si="98"/>
        <v>October</v>
      </c>
    </row>
    <row r="2082" spans="1:21" x14ac:dyDescent="0.3">
      <c r="A2082" t="s">
        <v>3628</v>
      </c>
      <c r="B2082" s="11">
        <v>45668</v>
      </c>
      <c r="C2082" t="s">
        <v>789</v>
      </c>
      <c r="D2082" s="1" t="s">
        <v>209</v>
      </c>
      <c r="E2082" s="1" t="s">
        <v>56</v>
      </c>
      <c r="F2082" s="1" t="s">
        <v>57</v>
      </c>
      <c r="G2082" s="1" t="s">
        <v>296</v>
      </c>
      <c r="H2082" s="1" t="s">
        <v>66</v>
      </c>
      <c r="I2082" s="1" t="s">
        <v>67</v>
      </c>
      <c r="J2082" s="3">
        <v>4</v>
      </c>
      <c r="K2082" s="2">
        <v>58.06</v>
      </c>
      <c r="L2082" s="2">
        <v>0</v>
      </c>
      <c r="M2082" s="2">
        <v>232.23</v>
      </c>
      <c r="N2082" s="2">
        <v>62.67</v>
      </c>
      <c r="O2082" s="1" t="s">
        <v>109</v>
      </c>
      <c r="P2082" s="1" t="s">
        <v>136</v>
      </c>
      <c r="Q2082" s="1" t="s">
        <v>28</v>
      </c>
      <c r="R2082" s="3">
        <v>4</v>
      </c>
      <c r="S2082" s="3">
        <f t="shared" si="97"/>
        <v>2025</v>
      </c>
      <c r="T2082" s="3">
        <f t="shared" si="96"/>
        <v>1</v>
      </c>
      <c r="U2082" t="str">
        <f t="shared" si="98"/>
        <v>January</v>
      </c>
    </row>
    <row r="2083" spans="1:21" x14ac:dyDescent="0.3">
      <c r="A2083" t="s">
        <v>3629</v>
      </c>
      <c r="B2083" s="11">
        <v>45683</v>
      </c>
      <c r="C2083" t="s">
        <v>2070</v>
      </c>
      <c r="D2083" s="1" t="s">
        <v>315</v>
      </c>
      <c r="E2083" s="1" t="s">
        <v>56</v>
      </c>
      <c r="F2083" s="1" t="s">
        <v>57</v>
      </c>
      <c r="G2083" s="1" t="s">
        <v>58</v>
      </c>
      <c r="H2083" s="1" t="s">
        <v>182</v>
      </c>
      <c r="I2083" s="1" t="s">
        <v>34</v>
      </c>
      <c r="J2083" s="3">
        <v>3</v>
      </c>
      <c r="K2083" s="2">
        <v>71.14</v>
      </c>
      <c r="L2083" s="2">
        <v>0.2</v>
      </c>
      <c r="M2083" s="2">
        <v>170.73</v>
      </c>
      <c r="N2083" s="2">
        <v>39.369999999999997</v>
      </c>
      <c r="O2083" s="1" t="s">
        <v>44</v>
      </c>
      <c r="P2083" s="1" t="s">
        <v>27</v>
      </c>
      <c r="Q2083" s="1" t="s">
        <v>28</v>
      </c>
      <c r="R2083" s="3">
        <v>3</v>
      </c>
      <c r="S2083" s="3">
        <f t="shared" si="97"/>
        <v>2025</v>
      </c>
      <c r="T2083" s="3">
        <f t="shared" si="96"/>
        <v>1</v>
      </c>
      <c r="U2083" t="str">
        <f t="shared" si="98"/>
        <v>January</v>
      </c>
    </row>
    <row r="2084" spans="1:21" x14ac:dyDescent="0.3">
      <c r="A2084" t="s">
        <v>3630</v>
      </c>
      <c r="B2084" s="11">
        <v>45839</v>
      </c>
      <c r="C2084" t="s">
        <v>1139</v>
      </c>
      <c r="D2084" s="1" t="s">
        <v>133</v>
      </c>
      <c r="E2084" s="1" t="s">
        <v>106</v>
      </c>
      <c r="F2084" s="1" t="s">
        <v>65</v>
      </c>
      <c r="G2084" s="1" t="s">
        <v>115</v>
      </c>
      <c r="H2084" s="1" t="s">
        <v>167</v>
      </c>
      <c r="I2084" s="1" t="s">
        <v>67</v>
      </c>
      <c r="J2084" s="3">
        <v>1</v>
      </c>
      <c r="K2084" s="2">
        <v>69.61</v>
      </c>
      <c r="L2084" s="2">
        <v>0.1</v>
      </c>
      <c r="M2084" s="2">
        <v>62.65</v>
      </c>
      <c r="N2084" s="2">
        <v>18.23</v>
      </c>
      <c r="O2084" s="1" t="s">
        <v>44</v>
      </c>
      <c r="P2084" s="1" t="s">
        <v>52</v>
      </c>
      <c r="Q2084" s="1" t="s">
        <v>28</v>
      </c>
      <c r="R2084" s="3">
        <v>4</v>
      </c>
      <c r="S2084" s="3">
        <f t="shared" si="97"/>
        <v>2025</v>
      </c>
      <c r="T2084" s="3">
        <f t="shared" si="96"/>
        <v>7</v>
      </c>
      <c r="U2084" t="str">
        <f t="shared" si="98"/>
        <v>July</v>
      </c>
    </row>
    <row r="2085" spans="1:21" x14ac:dyDescent="0.3">
      <c r="A2085" t="s">
        <v>3631</v>
      </c>
      <c r="B2085" s="11">
        <v>45999</v>
      </c>
      <c r="C2085" t="s">
        <v>680</v>
      </c>
      <c r="D2085" s="1" t="s">
        <v>39</v>
      </c>
      <c r="E2085" s="1" t="s">
        <v>123</v>
      </c>
      <c r="F2085" s="1" t="s">
        <v>57</v>
      </c>
      <c r="G2085" s="1" t="s">
        <v>337</v>
      </c>
      <c r="H2085" s="1" t="s">
        <v>108</v>
      </c>
      <c r="I2085" s="1" t="s">
        <v>86</v>
      </c>
      <c r="J2085" s="3">
        <v>1</v>
      </c>
      <c r="K2085" s="2">
        <v>143.91999999999999</v>
      </c>
      <c r="L2085" s="2">
        <v>0.05</v>
      </c>
      <c r="M2085" s="2">
        <v>136.72999999999999</v>
      </c>
      <c r="N2085" s="2">
        <v>31.42</v>
      </c>
      <c r="O2085" s="1" t="s">
        <v>35</v>
      </c>
      <c r="P2085" s="1" t="s">
        <v>27</v>
      </c>
      <c r="Q2085" s="1" t="s">
        <v>28</v>
      </c>
      <c r="R2085" s="3">
        <v>3</v>
      </c>
      <c r="S2085" s="3">
        <f t="shared" si="97"/>
        <v>2025</v>
      </c>
      <c r="T2085" s="3">
        <f t="shared" si="96"/>
        <v>12</v>
      </c>
      <c r="U2085" t="str">
        <f t="shared" si="98"/>
        <v>December</v>
      </c>
    </row>
    <row r="2086" spans="1:21" x14ac:dyDescent="0.3">
      <c r="A2086" t="s">
        <v>3632</v>
      </c>
      <c r="B2086" s="11">
        <v>45868</v>
      </c>
      <c r="C2086" t="s">
        <v>3633</v>
      </c>
      <c r="D2086" s="1" t="s">
        <v>315</v>
      </c>
      <c r="E2086" s="1" t="s">
        <v>40</v>
      </c>
      <c r="F2086" s="1" t="s">
        <v>41</v>
      </c>
      <c r="G2086" s="1" t="s">
        <v>42</v>
      </c>
      <c r="H2086" s="1" t="s">
        <v>293</v>
      </c>
      <c r="I2086" s="1" t="s">
        <v>86</v>
      </c>
      <c r="J2086" s="3">
        <v>1</v>
      </c>
      <c r="K2086" s="2">
        <v>23.24</v>
      </c>
      <c r="L2086" s="2">
        <v>0.05</v>
      </c>
      <c r="M2086" s="2">
        <v>22.08</v>
      </c>
      <c r="N2086" s="2">
        <v>8.3800000000000008</v>
      </c>
      <c r="O2086" s="1" t="s">
        <v>44</v>
      </c>
      <c r="P2086" s="1" t="s">
        <v>52</v>
      </c>
      <c r="Q2086" s="1" t="s">
        <v>81</v>
      </c>
      <c r="R2086" s="3">
        <v>5</v>
      </c>
      <c r="S2086" s="3">
        <f t="shared" si="97"/>
        <v>2025</v>
      </c>
      <c r="T2086" s="3">
        <f t="shared" si="96"/>
        <v>7</v>
      </c>
      <c r="U2086" t="str">
        <f t="shared" si="98"/>
        <v>July</v>
      </c>
    </row>
    <row r="2087" spans="1:21" x14ac:dyDescent="0.3">
      <c r="A2087" t="s">
        <v>3634</v>
      </c>
      <c r="B2087" s="11">
        <v>45852</v>
      </c>
      <c r="C2087" t="s">
        <v>1075</v>
      </c>
      <c r="D2087" s="1" t="s">
        <v>47</v>
      </c>
      <c r="E2087" s="1" t="s">
        <v>106</v>
      </c>
      <c r="F2087" s="1" t="s">
        <v>65</v>
      </c>
      <c r="G2087" s="1" t="s">
        <v>115</v>
      </c>
      <c r="H2087" s="1" t="s">
        <v>51</v>
      </c>
      <c r="I2087" s="1" t="s">
        <v>34</v>
      </c>
      <c r="J2087" s="3">
        <v>1</v>
      </c>
      <c r="K2087" s="2">
        <v>135.46</v>
      </c>
      <c r="L2087" s="2">
        <v>0.05</v>
      </c>
      <c r="M2087" s="2">
        <v>128.69</v>
      </c>
      <c r="N2087" s="2">
        <v>23.48</v>
      </c>
      <c r="O2087" s="1" t="s">
        <v>44</v>
      </c>
      <c r="P2087" s="1" t="s">
        <v>27</v>
      </c>
      <c r="Q2087" s="1" t="s">
        <v>81</v>
      </c>
      <c r="R2087" s="3">
        <v>5</v>
      </c>
      <c r="S2087" s="3">
        <f t="shared" si="97"/>
        <v>2025</v>
      </c>
      <c r="T2087" s="3">
        <f t="shared" si="96"/>
        <v>7</v>
      </c>
      <c r="U2087" t="str">
        <f t="shared" si="98"/>
        <v>July</v>
      </c>
    </row>
    <row r="2088" spans="1:21" x14ac:dyDescent="0.3">
      <c r="A2088" t="s">
        <v>3635</v>
      </c>
      <c r="B2088" s="11">
        <v>45699</v>
      </c>
      <c r="C2088" t="s">
        <v>300</v>
      </c>
      <c r="D2088" s="1" t="s">
        <v>175</v>
      </c>
      <c r="E2088" s="1" t="s">
        <v>21</v>
      </c>
      <c r="F2088" s="1" t="s">
        <v>22</v>
      </c>
      <c r="G2088" s="1" t="s">
        <v>32</v>
      </c>
      <c r="H2088" s="1" t="s">
        <v>90</v>
      </c>
      <c r="I2088" s="1" t="s">
        <v>86</v>
      </c>
      <c r="J2088" s="3">
        <v>4</v>
      </c>
      <c r="K2088" s="2">
        <v>102.61</v>
      </c>
      <c r="L2088" s="2">
        <v>0.25</v>
      </c>
      <c r="M2088" s="2">
        <v>307.82</v>
      </c>
      <c r="N2088" s="2">
        <v>63.03</v>
      </c>
      <c r="O2088" s="1" t="s">
        <v>26</v>
      </c>
      <c r="P2088" s="1" t="s">
        <v>27</v>
      </c>
      <c r="Q2088" s="1" t="s">
        <v>28</v>
      </c>
      <c r="R2088" s="3">
        <v>4</v>
      </c>
      <c r="S2088" s="3">
        <f t="shared" si="97"/>
        <v>2025</v>
      </c>
      <c r="T2088" s="3">
        <f t="shared" si="96"/>
        <v>2</v>
      </c>
      <c r="U2088" t="str">
        <f t="shared" si="98"/>
        <v>February</v>
      </c>
    </row>
    <row r="2089" spans="1:21" x14ac:dyDescent="0.3">
      <c r="A2089" t="s">
        <v>3636</v>
      </c>
      <c r="B2089" s="11">
        <v>45914</v>
      </c>
      <c r="C2089" t="s">
        <v>2696</v>
      </c>
      <c r="D2089" s="1" t="s">
        <v>84</v>
      </c>
      <c r="E2089" s="1" t="s">
        <v>100</v>
      </c>
      <c r="F2089" s="1" t="s">
        <v>57</v>
      </c>
      <c r="G2089" s="1" t="s">
        <v>221</v>
      </c>
      <c r="H2089" s="1" t="s">
        <v>293</v>
      </c>
      <c r="I2089" s="1" t="s">
        <v>86</v>
      </c>
      <c r="J2089" s="3">
        <v>4</v>
      </c>
      <c r="K2089" s="2">
        <v>25.46</v>
      </c>
      <c r="L2089" s="2">
        <v>0.2</v>
      </c>
      <c r="M2089" s="2">
        <v>81.47</v>
      </c>
      <c r="N2089" s="2">
        <v>22.51</v>
      </c>
      <c r="O2089" s="1" t="s">
        <v>109</v>
      </c>
      <c r="P2089" s="1" t="s">
        <v>27</v>
      </c>
      <c r="Q2089" s="1" t="s">
        <v>28</v>
      </c>
      <c r="R2089" s="3">
        <v>5</v>
      </c>
      <c r="S2089" s="3">
        <f t="shared" si="97"/>
        <v>2025</v>
      </c>
      <c r="T2089" s="3">
        <f t="shared" si="96"/>
        <v>9</v>
      </c>
      <c r="U2089" t="str">
        <f t="shared" si="98"/>
        <v>September</v>
      </c>
    </row>
    <row r="2090" spans="1:21" x14ac:dyDescent="0.3">
      <c r="A2090" t="s">
        <v>3637</v>
      </c>
      <c r="B2090" s="11">
        <v>45974</v>
      </c>
      <c r="C2090" t="s">
        <v>3638</v>
      </c>
      <c r="D2090" s="1" t="s">
        <v>189</v>
      </c>
      <c r="E2090" s="1" t="s">
        <v>71</v>
      </c>
      <c r="F2090" s="1" t="s">
        <v>72</v>
      </c>
      <c r="G2090" s="1" t="s">
        <v>412</v>
      </c>
      <c r="H2090" s="1" t="s">
        <v>59</v>
      </c>
      <c r="I2090" s="1" t="s">
        <v>60</v>
      </c>
      <c r="J2090" s="3">
        <v>1</v>
      </c>
      <c r="K2090" s="2">
        <v>43.08</v>
      </c>
      <c r="L2090" s="2">
        <v>0.2</v>
      </c>
      <c r="M2090" s="2">
        <v>34.47</v>
      </c>
      <c r="N2090" s="2">
        <v>9.06</v>
      </c>
      <c r="O2090" s="1" t="s">
        <v>35</v>
      </c>
      <c r="P2090" s="1" t="s">
        <v>27</v>
      </c>
      <c r="Q2090" s="1" t="s">
        <v>28</v>
      </c>
      <c r="R2090" s="3">
        <v>4</v>
      </c>
      <c r="S2090" s="3">
        <f t="shared" si="97"/>
        <v>2025</v>
      </c>
      <c r="T2090" s="3">
        <f t="shared" si="96"/>
        <v>11</v>
      </c>
      <c r="U2090" t="str">
        <f t="shared" si="98"/>
        <v>November</v>
      </c>
    </row>
    <row r="2091" spans="1:21" x14ac:dyDescent="0.3">
      <c r="A2091" t="s">
        <v>3639</v>
      </c>
      <c r="B2091" s="11">
        <v>45806</v>
      </c>
      <c r="C2091" t="s">
        <v>3640</v>
      </c>
      <c r="D2091" s="1" t="s">
        <v>175</v>
      </c>
      <c r="E2091" s="1" t="s">
        <v>64</v>
      </c>
      <c r="F2091" s="1" t="s">
        <v>65</v>
      </c>
      <c r="G2091" s="1" t="s">
        <v>77</v>
      </c>
      <c r="H2091" s="1" t="s">
        <v>167</v>
      </c>
      <c r="I2091" s="1" t="s">
        <v>67</v>
      </c>
      <c r="J2091" s="3">
        <v>1</v>
      </c>
      <c r="K2091" s="2">
        <v>62.72</v>
      </c>
      <c r="L2091" s="2">
        <v>0.25</v>
      </c>
      <c r="M2091" s="2">
        <v>47.04</v>
      </c>
      <c r="N2091" s="2">
        <v>14.64</v>
      </c>
      <c r="O2091" s="1" t="s">
        <v>109</v>
      </c>
      <c r="P2091" s="1" t="s">
        <v>27</v>
      </c>
      <c r="Q2091" s="1" t="s">
        <v>28</v>
      </c>
      <c r="R2091" s="3">
        <v>4</v>
      </c>
      <c r="S2091" s="3">
        <f t="shared" si="97"/>
        <v>2025</v>
      </c>
      <c r="T2091" s="3">
        <f t="shared" si="96"/>
        <v>5</v>
      </c>
      <c r="U2091" t="str">
        <f t="shared" si="98"/>
        <v>May</v>
      </c>
    </row>
    <row r="2092" spans="1:21" x14ac:dyDescent="0.3">
      <c r="A2092" t="s">
        <v>3641</v>
      </c>
      <c r="B2092" s="11">
        <v>45961</v>
      </c>
      <c r="C2092" t="s">
        <v>2295</v>
      </c>
      <c r="D2092" s="1" t="s">
        <v>178</v>
      </c>
      <c r="E2092" s="1" t="s">
        <v>64</v>
      </c>
      <c r="F2092" s="1" t="s">
        <v>65</v>
      </c>
      <c r="G2092" s="1" t="s">
        <v>112</v>
      </c>
      <c r="H2092" s="1" t="s">
        <v>108</v>
      </c>
      <c r="I2092" s="1" t="s">
        <v>86</v>
      </c>
      <c r="J2092" s="3">
        <v>2</v>
      </c>
      <c r="K2092" s="2">
        <v>143.63</v>
      </c>
      <c r="L2092" s="2">
        <v>0.1</v>
      </c>
      <c r="M2092" s="2">
        <v>258.54000000000002</v>
      </c>
      <c r="N2092" s="2">
        <v>55.03</v>
      </c>
      <c r="O2092" s="1" t="s">
        <v>35</v>
      </c>
      <c r="P2092" s="1" t="s">
        <v>136</v>
      </c>
      <c r="Q2092" s="1" t="s">
        <v>28</v>
      </c>
      <c r="R2092" s="3">
        <v>5</v>
      </c>
      <c r="S2092" s="3">
        <f t="shared" si="97"/>
        <v>2025</v>
      </c>
      <c r="T2092" s="3">
        <f t="shared" si="96"/>
        <v>10</v>
      </c>
      <c r="U2092" t="str">
        <f t="shared" si="98"/>
        <v>October</v>
      </c>
    </row>
    <row r="2093" spans="1:21" x14ac:dyDescent="0.3">
      <c r="A2093" t="s">
        <v>3642</v>
      </c>
      <c r="B2093" s="11">
        <v>46013</v>
      </c>
      <c r="C2093" t="s">
        <v>2825</v>
      </c>
      <c r="D2093" s="1" t="s">
        <v>122</v>
      </c>
      <c r="E2093" s="1" t="s">
        <v>40</v>
      </c>
      <c r="F2093" s="1" t="s">
        <v>41</v>
      </c>
      <c r="G2093" s="1" t="s">
        <v>343</v>
      </c>
      <c r="H2093" s="1" t="s">
        <v>146</v>
      </c>
      <c r="I2093" s="1" t="s">
        <v>67</v>
      </c>
      <c r="J2093" s="3">
        <v>5</v>
      </c>
      <c r="K2093" s="2">
        <v>79.03</v>
      </c>
      <c r="L2093" s="2">
        <v>0.1</v>
      </c>
      <c r="M2093" s="2">
        <v>355.62</v>
      </c>
      <c r="N2093" s="2">
        <v>90.15</v>
      </c>
      <c r="O2093" s="1" t="s">
        <v>44</v>
      </c>
      <c r="P2093" s="1" t="s">
        <v>27</v>
      </c>
      <c r="Q2093" s="1" t="s">
        <v>81</v>
      </c>
      <c r="R2093" s="3">
        <v>4</v>
      </c>
      <c r="S2093" s="3">
        <f t="shared" si="97"/>
        <v>2025</v>
      </c>
      <c r="T2093" s="3">
        <f t="shared" si="96"/>
        <v>12</v>
      </c>
      <c r="U2093" t="str">
        <f t="shared" si="98"/>
        <v>December</v>
      </c>
    </row>
    <row r="2094" spans="1:21" x14ac:dyDescent="0.3">
      <c r="A2094" t="s">
        <v>3643</v>
      </c>
      <c r="B2094" s="11">
        <v>45737</v>
      </c>
      <c r="C2094" t="s">
        <v>3644</v>
      </c>
      <c r="D2094" s="1" t="s">
        <v>76</v>
      </c>
      <c r="E2094" s="1" t="s">
        <v>64</v>
      </c>
      <c r="F2094" s="1" t="s">
        <v>65</v>
      </c>
      <c r="G2094" s="1" t="s">
        <v>195</v>
      </c>
      <c r="H2094" s="1" t="s">
        <v>66</v>
      </c>
      <c r="I2094" s="1" t="s">
        <v>67</v>
      </c>
      <c r="J2094" s="3">
        <v>2</v>
      </c>
      <c r="K2094" s="2">
        <v>54.42</v>
      </c>
      <c r="L2094" s="2">
        <v>0</v>
      </c>
      <c r="M2094" s="2">
        <v>108.85</v>
      </c>
      <c r="N2094" s="2">
        <v>32.04</v>
      </c>
      <c r="O2094" s="1" t="s">
        <v>109</v>
      </c>
      <c r="P2094" s="1" t="s">
        <v>27</v>
      </c>
      <c r="Q2094" s="1" t="s">
        <v>81</v>
      </c>
      <c r="R2094" s="3">
        <v>4</v>
      </c>
      <c r="S2094" s="3">
        <f t="shared" si="97"/>
        <v>2025</v>
      </c>
      <c r="T2094" s="3">
        <f t="shared" si="96"/>
        <v>3</v>
      </c>
      <c r="U2094" t="str">
        <f t="shared" si="98"/>
        <v>March</v>
      </c>
    </row>
    <row r="2095" spans="1:21" x14ac:dyDescent="0.3">
      <c r="A2095" t="s">
        <v>3645</v>
      </c>
      <c r="B2095" s="11">
        <v>45862</v>
      </c>
      <c r="C2095" t="s">
        <v>1856</v>
      </c>
      <c r="D2095" s="1" t="s">
        <v>118</v>
      </c>
      <c r="E2095" s="1" t="s">
        <v>143</v>
      </c>
      <c r="F2095" s="1" t="s">
        <v>144</v>
      </c>
      <c r="G2095" s="1" t="s">
        <v>145</v>
      </c>
      <c r="H2095" s="1" t="s">
        <v>182</v>
      </c>
      <c r="I2095" s="1" t="s">
        <v>34</v>
      </c>
      <c r="J2095" s="3">
        <v>1</v>
      </c>
      <c r="K2095" s="2">
        <v>69.150000000000006</v>
      </c>
      <c r="L2095" s="2">
        <v>0.25</v>
      </c>
      <c r="M2095" s="2">
        <v>51.86</v>
      </c>
      <c r="N2095" s="2">
        <v>11.29</v>
      </c>
      <c r="O2095" s="1" t="s">
        <v>80</v>
      </c>
      <c r="P2095" s="1" t="s">
        <v>27</v>
      </c>
      <c r="Q2095" s="1" t="s">
        <v>28</v>
      </c>
      <c r="R2095" s="3">
        <v>3</v>
      </c>
      <c r="S2095" s="3">
        <f t="shared" si="97"/>
        <v>2025</v>
      </c>
      <c r="T2095" s="3">
        <f t="shared" si="96"/>
        <v>7</v>
      </c>
      <c r="U2095" t="str">
        <f t="shared" si="98"/>
        <v>July</v>
      </c>
    </row>
    <row r="2096" spans="1:21" x14ac:dyDescent="0.3">
      <c r="A2096" t="s">
        <v>3646</v>
      </c>
      <c r="B2096" s="11">
        <v>45770</v>
      </c>
      <c r="C2096" t="s">
        <v>3647</v>
      </c>
      <c r="D2096" s="1" t="s">
        <v>166</v>
      </c>
      <c r="E2096" s="1" t="s">
        <v>94</v>
      </c>
      <c r="F2096" s="1" t="s">
        <v>95</v>
      </c>
      <c r="G2096" s="1" t="s">
        <v>94</v>
      </c>
      <c r="H2096" s="1" t="s">
        <v>59</v>
      </c>
      <c r="I2096" s="1" t="s">
        <v>60</v>
      </c>
      <c r="J2096" s="3">
        <v>1</v>
      </c>
      <c r="K2096" s="2">
        <v>48.06</v>
      </c>
      <c r="L2096" s="2">
        <v>0</v>
      </c>
      <c r="M2096" s="2">
        <v>48.06</v>
      </c>
      <c r="N2096" s="2">
        <v>13.92</v>
      </c>
      <c r="O2096" s="1" t="s">
        <v>44</v>
      </c>
      <c r="P2096" s="1" t="s">
        <v>27</v>
      </c>
      <c r="Q2096" s="1" t="s">
        <v>36</v>
      </c>
      <c r="R2096" s="3">
        <v>5</v>
      </c>
      <c r="S2096" s="3">
        <f t="shared" si="97"/>
        <v>2025</v>
      </c>
      <c r="T2096" s="3">
        <f t="shared" si="96"/>
        <v>4</v>
      </c>
      <c r="U2096" t="str">
        <f t="shared" si="98"/>
        <v>April</v>
      </c>
    </row>
    <row r="2097" spans="1:21" x14ac:dyDescent="0.3">
      <c r="A2097" t="s">
        <v>3648</v>
      </c>
      <c r="B2097" s="11">
        <v>45966</v>
      </c>
      <c r="C2097" t="s">
        <v>3649</v>
      </c>
      <c r="D2097" s="1" t="s">
        <v>118</v>
      </c>
      <c r="E2097" s="1" t="s">
        <v>100</v>
      </c>
      <c r="F2097" s="1" t="s">
        <v>57</v>
      </c>
      <c r="G2097" s="1" t="s">
        <v>154</v>
      </c>
      <c r="H2097" s="1" t="s">
        <v>135</v>
      </c>
      <c r="I2097" s="1" t="s">
        <v>60</v>
      </c>
      <c r="J2097" s="3">
        <v>3</v>
      </c>
      <c r="K2097" s="2">
        <v>198.01</v>
      </c>
      <c r="L2097" s="2">
        <v>0.05</v>
      </c>
      <c r="M2097" s="2">
        <v>564.34</v>
      </c>
      <c r="N2097" s="2">
        <v>107.54</v>
      </c>
      <c r="O2097" s="1" t="s">
        <v>44</v>
      </c>
      <c r="P2097" s="1" t="s">
        <v>136</v>
      </c>
      <c r="Q2097" s="1" t="s">
        <v>28</v>
      </c>
      <c r="R2097" s="3">
        <v>4</v>
      </c>
      <c r="S2097" s="3">
        <f t="shared" si="97"/>
        <v>2025</v>
      </c>
      <c r="T2097" s="3">
        <f t="shared" si="96"/>
        <v>11</v>
      </c>
      <c r="U2097" t="str">
        <f t="shared" si="98"/>
        <v>November</v>
      </c>
    </row>
    <row r="2098" spans="1:21" x14ac:dyDescent="0.3">
      <c r="A2098" t="s">
        <v>3650</v>
      </c>
      <c r="B2098" s="11">
        <v>45883</v>
      </c>
      <c r="C2098" t="s">
        <v>3651</v>
      </c>
      <c r="D2098" s="1" t="s">
        <v>39</v>
      </c>
      <c r="E2098" s="1" t="s">
        <v>56</v>
      </c>
      <c r="F2098" s="1" t="s">
        <v>57</v>
      </c>
      <c r="G2098" s="1" t="s">
        <v>255</v>
      </c>
      <c r="H2098" s="1" t="s">
        <v>51</v>
      </c>
      <c r="I2098" s="1" t="s">
        <v>34</v>
      </c>
      <c r="J2098" s="3">
        <v>2</v>
      </c>
      <c r="K2098" s="2">
        <v>135.21</v>
      </c>
      <c r="L2098" s="2">
        <v>0</v>
      </c>
      <c r="M2098" s="2">
        <v>270.42</v>
      </c>
      <c r="N2098" s="2">
        <v>45.92</v>
      </c>
      <c r="O2098" s="1" t="s">
        <v>26</v>
      </c>
      <c r="P2098" s="1" t="s">
        <v>27</v>
      </c>
      <c r="Q2098" s="1" t="s">
        <v>36</v>
      </c>
      <c r="R2098" s="3">
        <v>4</v>
      </c>
      <c r="S2098" s="3">
        <f t="shared" si="97"/>
        <v>2025</v>
      </c>
      <c r="T2098" s="3">
        <f t="shared" si="96"/>
        <v>8</v>
      </c>
      <c r="U2098" t="str">
        <f t="shared" si="98"/>
        <v>August</v>
      </c>
    </row>
    <row r="2099" spans="1:21" x14ac:dyDescent="0.3">
      <c r="A2099" t="s">
        <v>3652</v>
      </c>
      <c r="B2099" s="11">
        <v>45906</v>
      </c>
      <c r="C2099" t="s">
        <v>656</v>
      </c>
      <c r="D2099" s="1" t="s">
        <v>178</v>
      </c>
      <c r="E2099" s="1" t="s">
        <v>21</v>
      </c>
      <c r="F2099" s="1" t="s">
        <v>22</v>
      </c>
      <c r="G2099" s="1" t="s">
        <v>23</v>
      </c>
      <c r="H2099" s="1" t="s">
        <v>51</v>
      </c>
      <c r="I2099" s="1" t="s">
        <v>34</v>
      </c>
      <c r="J2099" s="3">
        <v>2</v>
      </c>
      <c r="K2099" s="2">
        <v>136.56</v>
      </c>
      <c r="L2099" s="2">
        <v>0.05</v>
      </c>
      <c r="M2099" s="2">
        <v>259.45999999999998</v>
      </c>
      <c r="N2099" s="2">
        <v>57.98</v>
      </c>
      <c r="O2099" s="1" t="s">
        <v>35</v>
      </c>
      <c r="P2099" s="1" t="s">
        <v>27</v>
      </c>
      <c r="Q2099" s="1" t="s">
        <v>28</v>
      </c>
      <c r="R2099" s="3">
        <v>5</v>
      </c>
      <c r="S2099" s="3">
        <f t="shared" si="97"/>
        <v>2025</v>
      </c>
      <c r="T2099" s="3">
        <f t="shared" si="96"/>
        <v>9</v>
      </c>
      <c r="U2099" t="str">
        <f t="shared" si="98"/>
        <v>September</v>
      </c>
    </row>
    <row r="2100" spans="1:21" x14ac:dyDescent="0.3">
      <c r="A2100" t="s">
        <v>3653</v>
      </c>
      <c r="B2100" s="11">
        <v>45967</v>
      </c>
      <c r="C2100" t="s">
        <v>3654</v>
      </c>
      <c r="D2100" s="1" t="s">
        <v>153</v>
      </c>
      <c r="E2100" s="1" t="s">
        <v>64</v>
      </c>
      <c r="F2100" s="1" t="s">
        <v>65</v>
      </c>
      <c r="G2100" s="1" t="s">
        <v>158</v>
      </c>
      <c r="H2100" s="1" t="s">
        <v>293</v>
      </c>
      <c r="I2100" s="1" t="s">
        <v>86</v>
      </c>
      <c r="J2100" s="3">
        <v>2</v>
      </c>
      <c r="K2100" s="2">
        <v>23.77</v>
      </c>
      <c r="L2100" s="2">
        <v>0.1</v>
      </c>
      <c r="M2100" s="2">
        <v>42.79</v>
      </c>
      <c r="N2100" s="2">
        <v>14.36</v>
      </c>
      <c r="O2100" s="1" t="s">
        <v>35</v>
      </c>
      <c r="P2100" s="1" t="s">
        <v>27</v>
      </c>
      <c r="Q2100" s="1" t="s">
        <v>28</v>
      </c>
      <c r="R2100" s="3">
        <v>4</v>
      </c>
      <c r="S2100" s="3">
        <f t="shared" si="97"/>
        <v>2025</v>
      </c>
      <c r="T2100" s="3">
        <f t="shared" si="96"/>
        <v>11</v>
      </c>
      <c r="U2100" t="str">
        <f t="shared" si="98"/>
        <v>November</v>
      </c>
    </row>
    <row r="2101" spans="1:21" x14ac:dyDescent="0.3">
      <c r="A2101" t="s">
        <v>3655</v>
      </c>
      <c r="B2101" s="11">
        <v>45812</v>
      </c>
      <c r="C2101" t="s">
        <v>3656</v>
      </c>
      <c r="D2101" s="1" t="s">
        <v>118</v>
      </c>
      <c r="E2101" s="1" t="s">
        <v>40</v>
      </c>
      <c r="F2101" s="1" t="s">
        <v>41</v>
      </c>
      <c r="G2101" s="1" t="s">
        <v>192</v>
      </c>
      <c r="H2101" s="1" t="s">
        <v>102</v>
      </c>
      <c r="I2101" s="1" t="s">
        <v>34</v>
      </c>
      <c r="J2101" s="3">
        <v>1</v>
      </c>
      <c r="K2101" s="2">
        <v>53.47</v>
      </c>
      <c r="L2101" s="2">
        <v>0.2</v>
      </c>
      <c r="M2101" s="2">
        <v>42.78</v>
      </c>
      <c r="N2101" s="2">
        <v>8.43</v>
      </c>
      <c r="O2101" s="1" t="s">
        <v>80</v>
      </c>
      <c r="P2101" s="1" t="s">
        <v>27</v>
      </c>
      <c r="Q2101" s="1" t="s">
        <v>28</v>
      </c>
      <c r="R2101" s="3">
        <v>5</v>
      </c>
      <c r="S2101" s="3">
        <f t="shared" si="97"/>
        <v>2025</v>
      </c>
      <c r="T2101" s="3">
        <f t="shared" si="96"/>
        <v>6</v>
      </c>
      <c r="U2101" t="str">
        <f t="shared" si="98"/>
        <v>June</v>
      </c>
    </row>
    <row r="2102" spans="1:21" x14ac:dyDescent="0.3">
      <c r="A2102" t="s">
        <v>3657</v>
      </c>
      <c r="B2102" s="11">
        <v>46000</v>
      </c>
      <c r="C2102" t="s">
        <v>2797</v>
      </c>
      <c r="D2102" s="1" t="s">
        <v>70</v>
      </c>
      <c r="E2102" s="1" t="s">
        <v>204</v>
      </c>
      <c r="F2102" s="1" t="s">
        <v>205</v>
      </c>
      <c r="G2102" s="1" t="s">
        <v>267</v>
      </c>
      <c r="H2102" s="1" t="s">
        <v>108</v>
      </c>
      <c r="I2102" s="1" t="s">
        <v>86</v>
      </c>
      <c r="J2102" s="3">
        <v>2</v>
      </c>
      <c r="K2102" s="2">
        <v>154.07</v>
      </c>
      <c r="L2102" s="2">
        <v>0.05</v>
      </c>
      <c r="M2102" s="2">
        <v>292.73</v>
      </c>
      <c r="N2102" s="2">
        <v>58.61</v>
      </c>
      <c r="O2102" s="1" t="s">
        <v>44</v>
      </c>
      <c r="P2102" s="1" t="s">
        <v>27</v>
      </c>
      <c r="Q2102" s="1" t="s">
        <v>28</v>
      </c>
      <c r="R2102" s="3">
        <v>5</v>
      </c>
      <c r="S2102" s="3">
        <f t="shared" si="97"/>
        <v>2025</v>
      </c>
      <c r="T2102" s="3">
        <f t="shared" si="96"/>
        <v>12</v>
      </c>
      <c r="U2102" t="str">
        <f t="shared" si="98"/>
        <v>December</v>
      </c>
    </row>
    <row r="2103" spans="1:21" x14ac:dyDescent="0.3">
      <c r="A2103" t="s">
        <v>3658</v>
      </c>
      <c r="B2103" s="11">
        <v>45866</v>
      </c>
      <c r="C2103" t="s">
        <v>3659</v>
      </c>
      <c r="D2103" s="1" t="s">
        <v>315</v>
      </c>
      <c r="E2103" s="1" t="s">
        <v>106</v>
      </c>
      <c r="F2103" s="1" t="s">
        <v>65</v>
      </c>
      <c r="G2103" s="1" t="s">
        <v>115</v>
      </c>
      <c r="H2103" s="1" t="s">
        <v>182</v>
      </c>
      <c r="I2103" s="1" t="s">
        <v>34</v>
      </c>
      <c r="J2103" s="3">
        <v>3</v>
      </c>
      <c r="K2103" s="2">
        <v>73.19</v>
      </c>
      <c r="L2103" s="2">
        <v>0.1</v>
      </c>
      <c r="M2103" s="2">
        <v>197.61</v>
      </c>
      <c r="N2103" s="2">
        <v>58.84</v>
      </c>
      <c r="O2103" s="1" t="s">
        <v>35</v>
      </c>
      <c r="P2103" s="1" t="s">
        <v>27</v>
      </c>
      <c r="Q2103" s="1" t="s">
        <v>28</v>
      </c>
      <c r="R2103" s="3">
        <v>3</v>
      </c>
      <c r="S2103" s="3">
        <f t="shared" si="97"/>
        <v>2025</v>
      </c>
      <c r="T2103" s="3">
        <f t="shared" si="96"/>
        <v>7</v>
      </c>
      <c r="U2103" t="str">
        <f t="shared" si="98"/>
        <v>July</v>
      </c>
    </row>
    <row r="2104" spans="1:21" x14ac:dyDescent="0.3">
      <c r="A2104" t="s">
        <v>3660</v>
      </c>
      <c r="B2104" s="11">
        <v>45719</v>
      </c>
      <c r="C2104" t="s">
        <v>3661</v>
      </c>
      <c r="D2104" s="1" t="s">
        <v>201</v>
      </c>
      <c r="E2104" s="1" t="s">
        <v>204</v>
      </c>
      <c r="F2104" s="1" t="s">
        <v>205</v>
      </c>
      <c r="G2104" s="1" t="s">
        <v>334</v>
      </c>
      <c r="H2104" s="1" t="s">
        <v>150</v>
      </c>
      <c r="I2104" s="1" t="s">
        <v>97</v>
      </c>
      <c r="J2104" s="3">
        <v>1</v>
      </c>
      <c r="K2104" s="2">
        <v>78.11</v>
      </c>
      <c r="L2104" s="2">
        <v>0</v>
      </c>
      <c r="M2104" s="2">
        <v>78.11</v>
      </c>
      <c r="N2104" s="2">
        <v>21.62</v>
      </c>
      <c r="O2104" s="1" t="s">
        <v>80</v>
      </c>
      <c r="P2104" s="1" t="s">
        <v>136</v>
      </c>
      <c r="Q2104" s="1" t="s">
        <v>28</v>
      </c>
      <c r="R2104" s="3">
        <v>4</v>
      </c>
      <c r="S2104" s="3">
        <f t="shared" si="97"/>
        <v>2025</v>
      </c>
      <c r="T2104" s="3">
        <f t="shared" si="96"/>
        <v>3</v>
      </c>
      <c r="U2104" t="str">
        <f t="shared" si="98"/>
        <v>March</v>
      </c>
    </row>
    <row r="2105" spans="1:21" x14ac:dyDescent="0.3">
      <c r="A2105" t="s">
        <v>3662</v>
      </c>
      <c r="B2105" s="11">
        <v>45930</v>
      </c>
      <c r="C2105" t="s">
        <v>3175</v>
      </c>
      <c r="D2105" s="1" t="s">
        <v>133</v>
      </c>
      <c r="E2105" s="1" t="s">
        <v>64</v>
      </c>
      <c r="F2105" s="1" t="s">
        <v>65</v>
      </c>
      <c r="G2105" s="1" t="s">
        <v>158</v>
      </c>
      <c r="H2105" s="1" t="s">
        <v>150</v>
      </c>
      <c r="I2105" s="1" t="s">
        <v>97</v>
      </c>
      <c r="J2105" s="3">
        <v>1</v>
      </c>
      <c r="K2105" s="2">
        <v>74.22</v>
      </c>
      <c r="L2105" s="2">
        <v>0.1</v>
      </c>
      <c r="M2105" s="2">
        <v>66.8</v>
      </c>
      <c r="N2105" s="2">
        <v>17.71</v>
      </c>
      <c r="O2105" s="1" t="s">
        <v>224</v>
      </c>
      <c r="P2105" s="1" t="s">
        <v>27</v>
      </c>
      <c r="Q2105" s="1" t="s">
        <v>28</v>
      </c>
      <c r="R2105" s="3">
        <v>4</v>
      </c>
      <c r="S2105" s="3">
        <f t="shared" si="97"/>
        <v>2025</v>
      </c>
      <c r="T2105" s="3">
        <f t="shared" si="96"/>
        <v>9</v>
      </c>
      <c r="U2105" t="str">
        <f t="shared" si="98"/>
        <v>September</v>
      </c>
    </row>
    <row r="2106" spans="1:21" x14ac:dyDescent="0.3">
      <c r="A2106" t="s">
        <v>3663</v>
      </c>
      <c r="B2106" s="11">
        <v>45966</v>
      </c>
      <c r="C2106" t="s">
        <v>264</v>
      </c>
      <c r="D2106" s="1" t="s">
        <v>142</v>
      </c>
      <c r="E2106" s="1" t="s">
        <v>21</v>
      </c>
      <c r="F2106" s="1" t="s">
        <v>22</v>
      </c>
      <c r="G2106" s="1" t="s">
        <v>23</v>
      </c>
      <c r="H2106" s="1" t="s">
        <v>182</v>
      </c>
      <c r="I2106" s="1" t="s">
        <v>34</v>
      </c>
      <c r="J2106" s="3">
        <v>2</v>
      </c>
      <c r="K2106" s="2">
        <v>73.42</v>
      </c>
      <c r="L2106" s="2">
        <v>0</v>
      </c>
      <c r="M2106" s="2">
        <v>146.83000000000001</v>
      </c>
      <c r="N2106" s="2">
        <v>28.95</v>
      </c>
      <c r="O2106" s="1" t="s">
        <v>80</v>
      </c>
      <c r="P2106" s="1" t="s">
        <v>52</v>
      </c>
      <c r="Q2106" s="1" t="s">
        <v>28</v>
      </c>
      <c r="R2106" s="3">
        <v>4</v>
      </c>
      <c r="S2106" s="3">
        <f t="shared" si="97"/>
        <v>2025</v>
      </c>
      <c r="T2106" s="3">
        <f t="shared" si="96"/>
        <v>11</v>
      </c>
      <c r="U2106" t="str">
        <f t="shared" si="98"/>
        <v>November</v>
      </c>
    </row>
    <row r="2107" spans="1:21" x14ac:dyDescent="0.3">
      <c r="A2107" t="s">
        <v>3664</v>
      </c>
      <c r="B2107" s="11">
        <v>45781</v>
      </c>
      <c r="C2107" t="s">
        <v>2354</v>
      </c>
      <c r="D2107" s="1" t="s">
        <v>209</v>
      </c>
      <c r="E2107" s="1" t="s">
        <v>64</v>
      </c>
      <c r="F2107" s="1" t="s">
        <v>65</v>
      </c>
      <c r="G2107" s="1" t="s">
        <v>112</v>
      </c>
      <c r="H2107" s="1" t="s">
        <v>146</v>
      </c>
      <c r="I2107" s="1" t="s">
        <v>67</v>
      </c>
      <c r="J2107" s="3">
        <v>1</v>
      </c>
      <c r="K2107" s="2">
        <v>80.61</v>
      </c>
      <c r="L2107" s="2">
        <v>0.2</v>
      </c>
      <c r="M2107" s="2">
        <v>64.489999999999995</v>
      </c>
      <c r="N2107" s="2">
        <v>11.84</v>
      </c>
      <c r="O2107" s="1" t="s">
        <v>35</v>
      </c>
      <c r="P2107" s="1" t="s">
        <v>27</v>
      </c>
      <c r="Q2107" s="1" t="s">
        <v>28</v>
      </c>
      <c r="R2107" s="3">
        <v>1</v>
      </c>
      <c r="S2107" s="3">
        <f t="shared" si="97"/>
        <v>2025</v>
      </c>
      <c r="T2107" s="3">
        <f t="shared" si="96"/>
        <v>5</v>
      </c>
      <c r="U2107" t="str">
        <f t="shared" si="98"/>
        <v>May</v>
      </c>
    </row>
    <row r="2108" spans="1:21" x14ac:dyDescent="0.3">
      <c r="A2108" t="s">
        <v>3665</v>
      </c>
      <c r="B2108" s="11">
        <v>45985</v>
      </c>
      <c r="C2108" t="s">
        <v>1687</v>
      </c>
      <c r="D2108" s="1" t="s">
        <v>133</v>
      </c>
      <c r="E2108" s="1" t="s">
        <v>64</v>
      </c>
      <c r="F2108" s="1" t="s">
        <v>65</v>
      </c>
      <c r="G2108" s="1" t="s">
        <v>195</v>
      </c>
      <c r="H2108" s="1" t="s">
        <v>167</v>
      </c>
      <c r="I2108" s="1" t="s">
        <v>67</v>
      </c>
      <c r="J2108" s="3">
        <v>3</v>
      </c>
      <c r="K2108" s="2">
        <v>65.95</v>
      </c>
      <c r="L2108" s="2">
        <v>0</v>
      </c>
      <c r="M2108" s="2">
        <v>197.85</v>
      </c>
      <c r="N2108" s="2">
        <v>59.78</v>
      </c>
      <c r="O2108" s="1" t="s">
        <v>35</v>
      </c>
      <c r="P2108" s="1" t="s">
        <v>27</v>
      </c>
      <c r="Q2108" s="1" t="s">
        <v>81</v>
      </c>
      <c r="R2108" s="3">
        <v>3</v>
      </c>
      <c r="S2108" s="3">
        <f t="shared" si="97"/>
        <v>2025</v>
      </c>
      <c r="T2108" s="3">
        <f t="shared" si="96"/>
        <v>11</v>
      </c>
      <c r="U2108" t="str">
        <f t="shared" si="98"/>
        <v>November</v>
      </c>
    </row>
    <row r="2109" spans="1:21" x14ac:dyDescent="0.3">
      <c r="A2109" t="s">
        <v>3666</v>
      </c>
      <c r="B2109" s="11">
        <v>45998</v>
      </c>
      <c r="C2109" t="s">
        <v>583</v>
      </c>
      <c r="D2109" s="1" t="s">
        <v>260</v>
      </c>
      <c r="E2109" s="1" t="s">
        <v>123</v>
      </c>
      <c r="F2109" s="1" t="s">
        <v>57</v>
      </c>
      <c r="G2109" s="1" t="s">
        <v>139</v>
      </c>
      <c r="H2109" s="1" t="s">
        <v>102</v>
      </c>
      <c r="I2109" s="1" t="s">
        <v>34</v>
      </c>
      <c r="J2109" s="3">
        <v>1</v>
      </c>
      <c r="K2109" s="2">
        <v>52.28</v>
      </c>
      <c r="L2109" s="2">
        <v>0</v>
      </c>
      <c r="M2109" s="2">
        <v>52.28</v>
      </c>
      <c r="N2109" s="2">
        <v>8.52</v>
      </c>
      <c r="O2109" s="1" t="s">
        <v>44</v>
      </c>
      <c r="P2109" s="1" t="s">
        <v>27</v>
      </c>
      <c r="Q2109" s="1" t="s">
        <v>81</v>
      </c>
      <c r="R2109" s="3">
        <v>4</v>
      </c>
      <c r="S2109" s="3">
        <f t="shared" si="97"/>
        <v>2025</v>
      </c>
      <c r="T2109" s="3">
        <f t="shared" si="96"/>
        <v>12</v>
      </c>
      <c r="U2109" t="str">
        <f t="shared" si="98"/>
        <v>December</v>
      </c>
    </row>
    <row r="2110" spans="1:21" x14ac:dyDescent="0.3">
      <c r="A2110" t="s">
        <v>3667</v>
      </c>
      <c r="B2110" s="11">
        <v>45766</v>
      </c>
      <c r="C2110" t="s">
        <v>3668</v>
      </c>
      <c r="D2110" s="1" t="s">
        <v>149</v>
      </c>
      <c r="E2110" s="1" t="s">
        <v>64</v>
      </c>
      <c r="F2110" s="1" t="s">
        <v>65</v>
      </c>
      <c r="G2110" s="1" t="s">
        <v>195</v>
      </c>
      <c r="H2110" s="1" t="s">
        <v>102</v>
      </c>
      <c r="I2110" s="1" t="s">
        <v>34</v>
      </c>
      <c r="J2110" s="3">
        <v>1</v>
      </c>
      <c r="K2110" s="2">
        <v>49.51</v>
      </c>
      <c r="L2110" s="2">
        <v>0</v>
      </c>
      <c r="M2110" s="2">
        <v>49.51</v>
      </c>
      <c r="N2110" s="2">
        <v>9.74</v>
      </c>
      <c r="O2110" s="1" t="s">
        <v>26</v>
      </c>
      <c r="P2110" s="1" t="s">
        <v>136</v>
      </c>
      <c r="Q2110" s="1" t="s">
        <v>36</v>
      </c>
      <c r="R2110" s="3">
        <v>4</v>
      </c>
      <c r="S2110" s="3">
        <f t="shared" si="97"/>
        <v>2025</v>
      </c>
      <c r="T2110" s="3">
        <f t="shared" si="96"/>
        <v>4</v>
      </c>
      <c r="U2110" t="str">
        <f t="shared" si="98"/>
        <v>April</v>
      </c>
    </row>
    <row r="2111" spans="1:21" x14ac:dyDescent="0.3">
      <c r="A2111" t="s">
        <v>3669</v>
      </c>
      <c r="B2111" s="11">
        <v>46018</v>
      </c>
      <c r="C2111" t="s">
        <v>1804</v>
      </c>
      <c r="D2111" s="1" t="s">
        <v>149</v>
      </c>
      <c r="E2111" s="1" t="s">
        <v>40</v>
      </c>
      <c r="F2111" s="1" t="s">
        <v>41</v>
      </c>
      <c r="G2111" s="1" t="s">
        <v>216</v>
      </c>
      <c r="H2111" s="1" t="s">
        <v>59</v>
      </c>
      <c r="I2111" s="1" t="s">
        <v>60</v>
      </c>
      <c r="J2111" s="3">
        <v>1</v>
      </c>
      <c r="K2111" s="2">
        <v>42.36</v>
      </c>
      <c r="L2111" s="2">
        <v>0.2</v>
      </c>
      <c r="M2111" s="2">
        <v>33.89</v>
      </c>
      <c r="N2111" s="2">
        <v>8.14</v>
      </c>
      <c r="O2111" s="1" t="s">
        <v>44</v>
      </c>
      <c r="P2111" s="1" t="s">
        <v>27</v>
      </c>
      <c r="Q2111" s="1" t="s">
        <v>81</v>
      </c>
      <c r="R2111" s="3">
        <v>2</v>
      </c>
      <c r="S2111" s="3">
        <f t="shared" si="97"/>
        <v>2025</v>
      </c>
      <c r="T2111" s="3">
        <f t="shared" si="96"/>
        <v>12</v>
      </c>
      <c r="U2111" t="str">
        <f t="shared" si="98"/>
        <v>December</v>
      </c>
    </row>
    <row r="2112" spans="1:21" x14ac:dyDescent="0.3">
      <c r="A2112" t="s">
        <v>3670</v>
      </c>
      <c r="B2112" s="11">
        <v>45713</v>
      </c>
      <c r="C2112" t="s">
        <v>1402</v>
      </c>
      <c r="D2112" s="1" t="s">
        <v>189</v>
      </c>
      <c r="E2112" s="1" t="s">
        <v>64</v>
      </c>
      <c r="F2112" s="1" t="s">
        <v>65</v>
      </c>
      <c r="G2112" s="1" t="s">
        <v>112</v>
      </c>
      <c r="H2112" s="1" t="s">
        <v>146</v>
      </c>
      <c r="I2112" s="1" t="s">
        <v>67</v>
      </c>
      <c r="J2112" s="3">
        <v>1</v>
      </c>
      <c r="K2112" s="2">
        <v>80.08</v>
      </c>
      <c r="L2112" s="2">
        <v>0.1</v>
      </c>
      <c r="M2112" s="2">
        <v>72.069999999999993</v>
      </c>
      <c r="N2112" s="2">
        <v>17.29</v>
      </c>
      <c r="O2112" s="1" t="s">
        <v>224</v>
      </c>
      <c r="P2112" s="1" t="s">
        <v>27</v>
      </c>
      <c r="Q2112" s="1" t="s">
        <v>28</v>
      </c>
      <c r="R2112" s="3">
        <v>4</v>
      </c>
      <c r="S2112" s="3">
        <f t="shared" si="97"/>
        <v>2025</v>
      </c>
      <c r="T2112" s="3">
        <f t="shared" si="96"/>
        <v>2</v>
      </c>
      <c r="U2112" t="str">
        <f t="shared" si="98"/>
        <v>February</v>
      </c>
    </row>
    <row r="2113" spans="1:21" x14ac:dyDescent="0.3">
      <c r="A2113" t="s">
        <v>3671</v>
      </c>
      <c r="B2113" s="11">
        <v>45736</v>
      </c>
      <c r="C2113" t="s">
        <v>3672</v>
      </c>
      <c r="D2113" s="1" t="s">
        <v>20</v>
      </c>
      <c r="E2113" s="1" t="s">
        <v>40</v>
      </c>
      <c r="F2113" s="1" t="s">
        <v>41</v>
      </c>
      <c r="G2113" s="1" t="s">
        <v>216</v>
      </c>
      <c r="H2113" s="1" t="s">
        <v>146</v>
      </c>
      <c r="I2113" s="1" t="s">
        <v>67</v>
      </c>
      <c r="J2113" s="3">
        <v>5</v>
      </c>
      <c r="K2113" s="2">
        <v>82.59</v>
      </c>
      <c r="L2113" s="2">
        <v>0.1</v>
      </c>
      <c r="M2113" s="2">
        <v>371.67</v>
      </c>
      <c r="N2113" s="2">
        <v>87.18</v>
      </c>
      <c r="O2113" s="1" t="s">
        <v>35</v>
      </c>
      <c r="P2113" s="1" t="s">
        <v>27</v>
      </c>
      <c r="Q2113" s="1" t="s">
        <v>81</v>
      </c>
      <c r="R2113" s="3">
        <v>4</v>
      </c>
      <c r="S2113" s="3">
        <f t="shared" si="97"/>
        <v>2025</v>
      </c>
      <c r="T2113" s="3">
        <f t="shared" si="96"/>
        <v>3</v>
      </c>
      <c r="U2113" t="str">
        <f t="shared" si="98"/>
        <v>March</v>
      </c>
    </row>
    <row r="2114" spans="1:21" x14ac:dyDescent="0.3">
      <c r="A2114" t="s">
        <v>3673</v>
      </c>
      <c r="B2114" s="11">
        <v>45730</v>
      </c>
      <c r="C2114" t="s">
        <v>3674</v>
      </c>
      <c r="D2114" s="1" t="s">
        <v>185</v>
      </c>
      <c r="E2114" s="1" t="s">
        <v>21</v>
      </c>
      <c r="F2114" s="1" t="s">
        <v>22</v>
      </c>
      <c r="G2114" s="1" t="s">
        <v>23</v>
      </c>
      <c r="H2114" s="1" t="s">
        <v>43</v>
      </c>
      <c r="I2114" s="1" t="s">
        <v>34</v>
      </c>
      <c r="J2114" s="3">
        <v>2</v>
      </c>
      <c r="K2114" s="2">
        <v>88.6</v>
      </c>
      <c r="L2114" s="2">
        <v>0.05</v>
      </c>
      <c r="M2114" s="2">
        <v>168.34</v>
      </c>
      <c r="N2114" s="2">
        <v>34.65</v>
      </c>
      <c r="O2114" s="1" t="s">
        <v>26</v>
      </c>
      <c r="P2114" s="1" t="s">
        <v>27</v>
      </c>
      <c r="Q2114" s="1" t="s">
        <v>81</v>
      </c>
      <c r="R2114" s="3">
        <v>4</v>
      </c>
      <c r="S2114" s="3">
        <f t="shared" si="97"/>
        <v>2025</v>
      </c>
      <c r="T2114" s="3">
        <f t="shared" ref="T2114:T2177" si="99">MONTH(B2114)</f>
        <v>3</v>
      </c>
      <c r="U2114" t="str">
        <f t="shared" si="98"/>
        <v>March</v>
      </c>
    </row>
    <row r="2115" spans="1:21" x14ac:dyDescent="0.3">
      <c r="A2115" t="s">
        <v>3675</v>
      </c>
      <c r="B2115" s="11">
        <v>45995</v>
      </c>
      <c r="C2115" t="s">
        <v>643</v>
      </c>
      <c r="D2115" s="1" t="s">
        <v>70</v>
      </c>
      <c r="E2115" s="1" t="s">
        <v>123</v>
      </c>
      <c r="F2115" s="1" t="s">
        <v>57</v>
      </c>
      <c r="G2115" s="1" t="s">
        <v>139</v>
      </c>
      <c r="H2115" s="1" t="s">
        <v>293</v>
      </c>
      <c r="I2115" s="1" t="s">
        <v>86</v>
      </c>
      <c r="J2115" s="3">
        <v>2</v>
      </c>
      <c r="K2115" s="2">
        <v>25.04</v>
      </c>
      <c r="L2115" s="2">
        <v>0.1</v>
      </c>
      <c r="M2115" s="2">
        <v>45.07</v>
      </c>
      <c r="N2115" s="2">
        <v>15.6</v>
      </c>
      <c r="O2115" s="1" t="s">
        <v>26</v>
      </c>
      <c r="P2115" s="1" t="s">
        <v>27</v>
      </c>
      <c r="Q2115" s="1" t="s">
        <v>28</v>
      </c>
      <c r="R2115" s="3">
        <v>5</v>
      </c>
      <c r="S2115" s="3">
        <f t="shared" ref="S2115:S2178" si="100">YEAR(B2115)</f>
        <v>2025</v>
      </c>
      <c r="T2115" s="3">
        <f t="shared" si="99"/>
        <v>12</v>
      </c>
      <c r="U2115" t="str">
        <f t="shared" ref="U2115:U2178" si="101">TEXT(B2115,"mmmm")</f>
        <v>December</v>
      </c>
    </row>
    <row r="2116" spans="1:21" x14ac:dyDescent="0.3">
      <c r="A2116" t="s">
        <v>3676</v>
      </c>
      <c r="B2116" s="11">
        <v>45913</v>
      </c>
      <c r="C2116" t="s">
        <v>3677</v>
      </c>
      <c r="D2116" s="1" t="s">
        <v>178</v>
      </c>
      <c r="E2116" s="1" t="s">
        <v>40</v>
      </c>
      <c r="F2116" s="1" t="s">
        <v>41</v>
      </c>
      <c r="G2116" s="1" t="s">
        <v>42</v>
      </c>
      <c r="H2116" s="1" t="s">
        <v>167</v>
      </c>
      <c r="I2116" s="1" t="s">
        <v>67</v>
      </c>
      <c r="J2116" s="3">
        <v>2</v>
      </c>
      <c r="K2116" s="2">
        <v>61.95</v>
      </c>
      <c r="L2116" s="2">
        <v>0.05</v>
      </c>
      <c r="M2116" s="2">
        <v>117.71</v>
      </c>
      <c r="N2116" s="2">
        <v>33.81</v>
      </c>
      <c r="O2116" s="1" t="s">
        <v>10547</v>
      </c>
      <c r="P2116" s="1" t="s">
        <v>27</v>
      </c>
      <c r="Q2116" s="1" t="s">
        <v>28</v>
      </c>
      <c r="R2116" s="3">
        <v>5</v>
      </c>
      <c r="S2116" s="3">
        <f t="shared" si="100"/>
        <v>2025</v>
      </c>
      <c r="T2116" s="3">
        <f t="shared" si="99"/>
        <v>9</v>
      </c>
      <c r="U2116" t="str">
        <f t="shared" si="101"/>
        <v>September</v>
      </c>
    </row>
    <row r="2117" spans="1:21" x14ac:dyDescent="0.3">
      <c r="A2117" t="s">
        <v>3678</v>
      </c>
      <c r="B2117" s="11">
        <v>45717</v>
      </c>
      <c r="C2117" t="s">
        <v>3679</v>
      </c>
      <c r="D2117" s="1" t="s">
        <v>175</v>
      </c>
      <c r="E2117" s="1" t="s">
        <v>40</v>
      </c>
      <c r="F2117" s="1" t="s">
        <v>41</v>
      </c>
      <c r="G2117" s="1" t="s">
        <v>270</v>
      </c>
      <c r="H2117" s="1" t="s">
        <v>90</v>
      </c>
      <c r="I2117" s="1" t="s">
        <v>86</v>
      </c>
      <c r="J2117" s="3">
        <v>2</v>
      </c>
      <c r="K2117" s="2">
        <v>106.93</v>
      </c>
      <c r="L2117" s="2">
        <v>0</v>
      </c>
      <c r="M2117" s="2">
        <v>213.86</v>
      </c>
      <c r="N2117" s="2">
        <v>45.44</v>
      </c>
      <c r="O2117" s="1" t="s">
        <v>26</v>
      </c>
      <c r="P2117" s="1" t="s">
        <v>27</v>
      </c>
      <c r="Q2117" s="1" t="s">
        <v>81</v>
      </c>
      <c r="R2117" s="3">
        <v>4</v>
      </c>
      <c r="S2117" s="3">
        <f t="shared" si="100"/>
        <v>2025</v>
      </c>
      <c r="T2117" s="3">
        <f t="shared" si="99"/>
        <v>3</v>
      </c>
      <c r="U2117" t="str">
        <f t="shared" si="101"/>
        <v>March</v>
      </c>
    </row>
    <row r="2118" spans="1:21" x14ac:dyDescent="0.3">
      <c r="A2118" t="s">
        <v>3680</v>
      </c>
      <c r="B2118" s="11">
        <v>45830</v>
      </c>
      <c r="C2118" t="s">
        <v>3681</v>
      </c>
      <c r="D2118" s="1" t="s">
        <v>89</v>
      </c>
      <c r="E2118" s="1" t="s">
        <v>40</v>
      </c>
      <c r="F2118" s="1" t="s">
        <v>41</v>
      </c>
      <c r="G2118" s="1" t="s">
        <v>270</v>
      </c>
      <c r="H2118" s="1" t="s">
        <v>33</v>
      </c>
      <c r="I2118" s="1" t="s">
        <v>34</v>
      </c>
      <c r="J2118" s="3">
        <v>4</v>
      </c>
      <c r="K2118" s="2">
        <v>42.27</v>
      </c>
      <c r="L2118" s="2">
        <v>0.1</v>
      </c>
      <c r="M2118" s="2">
        <v>152.19</v>
      </c>
      <c r="N2118" s="2">
        <v>24.57</v>
      </c>
      <c r="O2118" s="1" t="s">
        <v>109</v>
      </c>
      <c r="P2118" s="1" t="s">
        <v>27</v>
      </c>
      <c r="Q2118" s="1" t="s">
        <v>28</v>
      </c>
      <c r="R2118" s="3">
        <v>4</v>
      </c>
      <c r="S2118" s="3">
        <f t="shared" si="100"/>
        <v>2025</v>
      </c>
      <c r="T2118" s="3">
        <f t="shared" si="99"/>
        <v>6</v>
      </c>
      <c r="U2118" t="str">
        <f t="shared" si="101"/>
        <v>June</v>
      </c>
    </row>
    <row r="2119" spans="1:21" x14ac:dyDescent="0.3">
      <c r="A2119" t="s">
        <v>3682</v>
      </c>
      <c r="B2119" s="11">
        <v>45898</v>
      </c>
      <c r="C2119" t="s">
        <v>1139</v>
      </c>
      <c r="D2119" s="1" t="s">
        <v>315</v>
      </c>
      <c r="E2119" s="1" t="s">
        <v>106</v>
      </c>
      <c r="F2119" s="1" t="s">
        <v>65</v>
      </c>
      <c r="G2119" s="1" t="s">
        <v>437</v>
      </c>
      <c r="H2119" s="1" t="s">
        <v>33</v>
      </c>
      <c r="I2119" s="1" t="s">
        <v>34</v>
      </c>
      <c r="J2119" s="3">
        <v>3</v>
      </c>
      <c r="K2119" s="2">
        <v>39.67</v>
      </c>
      <c r="L2119" s="2">
        <v>0.1</v>
      </c>
      <c r="M2119" s="2">
        <v>107.1</v>
      </c>
      <c r="N2119" s="2">
        <v>14.91</v>
      </c>
      <c r="O2119" s="1" t="s">
        <v>224</v>
      </c>
      <c r="P2119" s="1" t="s">
        <v>136</v>
      </c>
      <c r="Q2119" s="1" t="s">
        <v>28</v>
      </c>
      <c r="R2119" s="3">
        <v>3</v>
      </c>
      <c r="S2119" s="3">
        <f t="shared" si="100"/>
        <v>2025</v>
      </c>
      <c r="T2119" s="3">
        <f t="shared" si="99"/>
        <v>8</v>
      </c>
      <c r="U2119" t="str">
        <f t="shared" si="101"/>
        <v>August</v>
      </c>
    </row>
    <row r="2120" spans="1:21" x14ac:dyDescent="0.3">
      <c r="A2120" t="s">
        <v>3683</v>
      </c>
      <c r="B2120" s="11">
        <v>45690</v>
      </c>
      <c r="C2120" t="s">
        <v>1181</v>
      </c>
      <c r="D2120" s="1" t="s">
        <v>122</v>
      </c>
      <c r="E2120" s="1" t="s">
        <v>40</v>
      </c>
      <c r="F2120" s="1" t="s">
        <v>41</v>
      </c>
      <c r="G2120" s="1" t="s">
        <v>216</v>
      </c>
      <c r="H2120" s="1" t="s">
        <v>159</v>
      </c>
      <c r="I2120" s="1" t="s">
        <v>97</v>
      </c>
      <c r="J2120" s="3">
        <v>2</v>
      </c>
      <c r="K2120" s="2">
        <v>31.68</v>
      </c>
      <c r="L2120" s="2">
        <v>0.15</v>
      </c>
      <c r="M2120" s="2">
        <v>53.85</v>
      </c>
      <c r="N2120" s="2">
        <v>20.69</v>
      </c>
      <c r="O2120" s="1" t="s">
        <v>44</v>
      </c>
      <c r="P2120" s="1" t="s">
        <v>27</v>
      </c>
      <c r="Q2120" s="1" t="s">
        <v>28</v>
      </c>
      <c r="R2120" s="3">
        <v>5</v>
      </c>
      <c r="S2120" s="3">
        <f t="shared" si="100"/>
        <v>2025</v>
      </c>
      <c r="T2120" s="3">
        <f t="shared" si="99"/>
        <v>2</v>
      </c>
      <c r="U2120" t="str">
        <f t="shared" si="101"/>
        <v>February</v>
      </c>
    </row>
    <row r="2121" spans="1:21" x14ac:dyDescent="0.3">
      <c r="A2121" t="s">
        <v>3684</v>
      </c>
      <c r="B2121" s="11">
        <v>45992</v>
      </c>
      <c r="C2121" t="s">
        <v>2320</v>
      </c>
      <c r="D2121" s="1" t="s">
        <v>166</v>
      </c>
      <c r="E2121" s="1" t="s">
        <v>71</v>
      </c>
      <c r="F2121" s="1" t="s">
        <v>72</v>
      </c>
      <c r="G2121" s="1" t="s">
        <v>412</v>
      </c>
      <c r="H2121" s="1" t="s">
        <v>102</v>
      </c>
      <c r="I2121" s="1" t="s">
        <v>34</v>
      </c>
      <c r="J2121" s="3">
        <v>1</v>
      </c>
      <c r="K2121" s="2">
        <v>46.98</v>
      </c>
      <c r="L2121" s="2">
        <v>0.2</v>
      </c>
      <c r="M2121" s="2">
        <v>37.590000000000003</v>
      </c>
      <c r="N2121" s="2">
        <v>9.9600000000000009</v>
      </c>
      <c r="O2121" s="1" t="s">
        <v>80</v>
      </c>
      <c r="P2121" s="1" t="s">
        <v>136</v>
      </c>
      <c r="Q2121" s="1" t="s">
        <v>28</v>
      </c>
      <c r="R2121" s="3">
        <v>5</v>
      </c>
      <c r="S2121" s="3">
        <f t="shared" si="100"/>
        <v>2025</v>
      </c>
      <c r="T2121" s="3">
        <f t="shared" si="99"/>
        <v>12</v>
      </c>
      <c r="U2121" t="str">
        <f t="shared" si="101"/>
        <v>December</v>
      </c>
    </row>
    <row r="2122" spans="1:21" x14ac:dyDescent="0.3">
      <c r="A2122" t="s">
        <v>3685</v>
      </c>
      <c r="B2122" s="11">
        <v>45969</v>
      </c>
      <c r="C2122" t="s">
        <v>92</v>
      </c>
      <c r="D2122" s="1" t="s">
        <v>157</v>
      </c>
      <c r="E2122" s="1" t="s">
        <v>40</v>
      </c>
      <c r="F2122" s="1" t="s">
        <v>41</v>
      </c>
      <c r="G2122" s="1" t="s">
        <v>343</v>
      </c>
      <c r="H2122" s="1" t="s">
        <v>167</v>
      </c>
      <c r="I2122" s="1" t="s">
        <v>67</v>
      </c>
      <c r="J2122" s="3">
        <v>2</v>
      </c>
      <c r="K2122" s="2">
        <v>69.739999999999995</v>
      </c>
      <c r="L2122" s="2">
        <v>0</v>
      </c>
      <c r="M2122" s="2">
        <v>139.49</v>
      </c>
      <c r="N2122" s="2">
        <v>46.64</v>
      </c>
      <c r="O2122" s="1" t="s">
        <v>35</v>
      </c>
      <c r="P2122" s="1" t="s">
        <v>27</v>
      </c>
      <c r="Q2122" s="1" t="s">
        <v>28</v>
      </c>
      <c r="R2122" s="3">
        <v>3</v>
      </c>
      <c r="S2122" s="3">
        <f t="shared" si="100"/>
        <v>2025</v>
      </c>
      <c r="T2122" s="3">
        <f t="shared" si="99"/>
        <v>11</v>
      </c>
      <c r="U2122" t="str">
        <f t="shared" si="101"/>
        <v>November</v>
      </c>
    </row>
    <row r="2123" spans="1:21" x14ac:dyDescent="0.3">
      <c r="A2123" t="s">
        <v>3686</v>
      </c>
      <c r="B2123" s="11">
        <v>45855</v>
      </c>
      <c r="C2123" t="s">
        <v>977</v>
      </c>
      <c r="D2123" s="1" t="s">
        <v>209</v>
      </c>
      <c r="E2123" s="1" t="s">
        <v>64</v>
      </c>
      <c r="F2123" s="1" t="s">
        <v>65</v>
      </c>
      <c r="G2123" s="1" t="s">
        <v>77</v>
      </c>
      <c r="H2123" s="1" t="s">
        <v>78</v>
      </c>
      <c r="I2123" s="1" t="s">
        <v>79</v>
      </c>
      <c r="J2123" s="3">
        <v>2</v>
      </c>
      <c r="K2123" s="2">
        <v>19.13</v>
      </c>
      <c r="L2123" s="2">
        <v>0.05</v>
      </c>
      <c r="M2123" s="2">
        <v>36.35</v>
      </c>
      <c r="N2123" s="2">
        <v>12.61</v>
      </c>
      <c r="O2123" s="1" t="s">
        <v>44</v>
      </c>
      <c r="P2123" s="1" t="s">
        <v>27</v>
      </c>
      <c r="Q2123" s="1" t="s">
        <v>81</v>
      </c>
      <c r="R2123" s="3">
        <v>4</v>
      </c>
      <c r="S2123" s="3">
        <f t="shared" si="100"/>
        <v>2025</v>
      </c>
      <c r="T2123" s="3">
        <f t="shared" si="99"/>
        <v>7</v>
      </c>
      <c r="U2123" t="str">
        <f t="shared" si="101"/>
        <v>July</v>
      </c>
    </row>
    <row r="2124" spans="1:21" x14ac:dyDescent="0.3">
      <c r="A2124" t="s">
        <v>3687</v>
      </c>
      <c r="B2124" s="11">
        <v>46014</v>
      </c>
      <c r="C2124" t="s">
        <v>243</v>
      </c>
      <c r="D2124" s="1" t="s">
        <v>153</v>
      </c>
      <c r="E2124" s="1" t="s">
        <v>48</v>
      </c>
      <c r="F2124" s="1" t="s">
        <v>49</v>
      </c>
      <c r="G2124" s="1" t="s">
        <v>50</v>
      </c>
      <c r="H2124" s="1" t="s">
        <v>96</v>
      </c>
      <c r="I2124" s="1" t="s">
        <v>97</v>
      </c>
      <c r="J2124" s="3">
        <v>2</v>
      </c>
      <c r="K2124" s="2">
        <v>83.61</v>
      </c>
      <c r="L2124" s="2">
        <v>0</v>
      </c>
      <c r="M2124" s="2">
        <v>167.22</v>
      </c>
      <c r="N2124" s="2">
        <v>49.73</v>
      </c>
      <c r="O2124" s="1" t="s">
        <v>35</v>
      </c>
      <c r="P2124" s="1" t="s">
        <v>27</v>
      </c>
      <c r="Q2124" s="1" t="s">
        <v>81</v>
      </c>
      <c r="R2124" s="3">
        <v>5</v>
      </c>
      <c r="S2124" s="3">
        <f t="shared" si="100"/>
        <v>2025</v>
      </c>
      <c r="T2124" s="3">
        <f t="shared" si="99"/>
        <v>12</v>
      </c>
      <c r="U2124" t="str">
        <f t="shared" si="101"/>
        <v>December</v>
      </c>
    </row>
    <row r="2125" spans="1:21" x14ac:dyDescent="0.3">
      <c r="A2125" t="s">
        <v>3688</v>
      </c>
      <c r="B2125" s="11">
        <v>45821</v>
      </c>
      <c r="C2125" t="s">
        <v>200</v>
      </c>
      <c r="D2125" s="1" t="s">
        <v>89</v>
      </c>
      <c r="E2125" s="1" t="s">
        <v>21</v>
      </c>
      <c r="F2125" s="1" t="s">
        <v>22</v>
      </c>
      <c r="G2125" s="1" t="s">
        <v>320</v>
      </c>
      <c r="H2125" s="1" t="s">
        <v>24</v>
      </c>
      <c r="I2125" s="1" t="s">
        <v>25</v>
      </c>
      <c r="J2125" s="3">
        <v>2</v>
      </c>
      <c r="K2125" s="2">
        <v>42.85</v>
      </c>
      <c r="L2125" s="2">
        <v>0.15</v>
      </c>
      <c r="M2125" s="2">
        <v>72.849999999999994</v>
      </c>
      <c r="N2125" s="2">
        <v>25.18</v>
      </c>
      <c r="O2125" s="1" t="s">
        <v>44</v>
      </c>
      <c r="P2125" s="1" t="s">
        <v>27</v>
      </c>
      <c r="Q2125" s="1" t="s">
        <v>28</v>
      </c>
      <c r="R2125" s="3">
        <v>4</v>
      </c>
      <c r="S2125" s="3">
        <f t="shared" si="100"/>
        <v>2025</v>
      </c>
      <c r="T2125" s="3">
        <f t="shared" si="99"/>
        <v>6</v>
      </c>
      <c r="U2125" t="str">
        <f t="shared" si="101"/>
        <v>June</v>
      </c>
    </row>
    <row r="2126" spans="1:21" x14ac:dyDescent="0.3">
      <c r="A2126" t="s">
        <v>3689</v>
      </c>
      <c r="B2126" s="11">
        <v>46018</v>
      </c>
      <c r="C2126" t="s">
        <v>1217</v>
      </c>
      <c r="D2126" s="1" t="s">
        <v>178</v>
      </c>
      <c r="E2126" s="1" t="s">
        <v>40</v>
      </c>
      <c r="F2126" s="1" t="s">
        <v>41</v>
      </c>
      <c r="G2126" s="1" t="s">
        <v>192</v>
      </c>
      <c r="H2126" s="1" t="s">
        <v>85</v>
      </c>
      <c r="I2126" s="1" t="s">
        <v>86</v>
      </c>
      <c r="J2126" s="3">
        <v>1</v>
      </c>
      <c r="K2126" s="2">
        <v>125.55</v>
      </c>
      <c r="L2126" s="2">
        <v>0.1</v>
      </c>
      <c r="M2126" s="2">
        <v>113</v>
      </c>
      <c r="N2126" s="2">
        <v>21.08</v>
      </c>
      <c r="O2126" s="1" t="s">
        <v>35</v>
      </c>
      <c r="P2126" s="1" t="s">
        <v>136</v>
      </c>
      <c r="Q2126" s="1" t="s">
        <v>28</v>
      </c>
      <c r="R2126" s="3">
        <v>4</v>
      </c>
      <c r="S2126" s="3">
        <f t="shared" si="100"/>
        <v>2025</v>
      </c>
      <c r="T2126" s="3">
        <f t="shared" si="99"/>
        <v>12</v>
      </c>
      <c r="U2126" t="str">
        <f t="shared" si="101"/>
        <v>December</v>
      </c>
    </row>
    <row r="2127" spans="1:21" x14ac:dyDescent="0.3">
      <c r="A2127" t="s">
        <v>3690</v>
      </c>
      <c r="B2127" s="11">
        <v>45919</v>
      </c>
      <c r="C2127" t="s">
        <v>2320</v>
      </c>
      <c r="D2127" s="1" t="s">
        <v>142</v>
      </c>
      <c r="E2127" s="1" t="s">
        <v>94</v>
      </c>
      <c r="F2127" s="1" t="s">
        <v>95</v>
      </c>
      <c r="G2127" s="1" t="s">
        <v>94</v>
      </c>
      <c r="H2127" s="1" t="s">
        <v>135</v>
      </c>
      <c r="I2127" s="1" t="s">
        <v>60</v>
      </c>
      <c r="J2127" s="3">
        <v>2</v>
      </c>
      <c r="K2127" s="2">
        <v>194.77</v>
      </c>
      <c r="L2127" s="2">
        <v>0.05</v>
      </c>
      <c r="M2127" s="2">
        <v>370.07</v>
      </c>
      <c r="N2127" s="2">
        <v>80.37</v>
      </c>
      <c r="O2127" s="1" t="s">
        <v>10547</v>
      </c>
      <c r="P2127" s="1" t="s">
        <v>27</v>
      </c>
      <c r="Q2127" s="1" t="s">
        <v>81</v>
      </c>
      <c r="R2127" s="3">
        <v>4</v>
      </c>
      <c r="S2127" s="3">
        <f t="shared" si="100"/>
        <v>2025</v>
      </c>
      <c r="T2127" s="3">
        <f t="shared" si="99"/>
        <v>9</v>
      </c>
      <c r="U2127" t="str">
        <f t="shared" si="101"/>
        <v>September</v>
      </c>
    </row>
    <row r="2128" spans="1:21" x14ac:dyDescent="0.3">
      <c r="A2128" t="s">
        <v>3691</v>
      </c>
      <c r="B2128" s="11">
        <v>45906</v>
      </c>
      <c r="C2128" t="s">
        <v>3692</v>
      </c>
      <c r="D2128" s="1" t="s">
        <v>133</v>
      </c>
      <c r="E2128" s="1" t="s">
        <v>123</v>
      </c>
      <c r="F2128" s="1" t="s">
        <v>57</v>
      </c>
      <c r="G2128" s="1" t="s">
        <v>170</v>
      </c>
      <c r="H2128" s="1" t="s">
        <v>96</v>
      </c>
      <c r="I2128" s="1" t="s">
        <v>97</v>
      </c>
      <c r="J2128" s="3">
        <v>4</v>
      </c>
      <c r="K2128" s="2">
        <v>74.260000000000005</v>
      </c>
      <c r="L2128" s="2">
        <v>0.1</v>
      </c>
      <c r="M2128" s="2">
        <v>267.33</v>
      </c>
      <c r="N2128" s="2">
        <v>54.37</v>
      </c>
      <c r="O2128" s="1" t="s">
        <v>44</v>
      </c>
      <c r="P2128" s="1" t="s">
        <v>27</v>
      </c>
      <c r="Q2128" s="1" t="s">
        <v>81</v>
      </c>
      <c r="R2128" s="3">
        <v>4</v>
      </c>
      <c r="S2128" s="3">
        <f t="shared" si="100"/>
        <v>2025</v>
      </c>
      <c r="T2128" s="3">
        <f t="shared" si="99"/>
        <v>9</v>
      </c>
      <c r="U2128" t="str">
        <f t="shared" si="101"/>
        <v>September</v>
      </c>
    </row>
    <row r="2129" spans="1:21" x14ac:dyDescent="0.3">
      <c r="A2129" t="s">
        <v>3693</v>
      </c>
      <c r="B2129" s="11">
        <v>45722</v>
      </c>
      <c r="C2129" t="s">
        <v>539</v>
      </c>
      <c r="D2129" s="1" t="s">
        <v>55</v>
      </c>
      <c r="E2129" s="1" t="s">
        <v>143</v>
      </c>
      <c r="F2129" s="1" t="s">
        <v>144</v>
      </c>
      <c r="G2129" s="1" t="s">
        <v>145</v>
      </c>
      <c r="H2129" s="1" t="s">
        <v>90</v>
      </c>
      <c r="I2129" s="1" t="s">
        <v>86</v>
      </c>
      <c r="J2129" s="3">
        <v>1</v>
      </c>
      <c r="K2129" s="2">
        <v>102.13</v>
      </c>
      <c r="L2129" s="2">
        <v>0.1</v>
      </c>
      <c r="M2129" s="2">
        <v>91.91</v>
      </c>
      <c r="N2129" s="2">
        <v>23.89</v>
      </c>
      <c r="O2129" s="1" t="s">
        <v>26</v>
      </c>
      <c r="P2129" s="1" t="s">
        <v>27</v>
      </c>
      <c r="Q2129" s="1" t="s">
        <v>28</v>
      </c>
      <c r="R2129" s="3">
        <v>4</v>
      </c>
      <c r="S2129" s="3">
        <f t="shared" si="100"/>
        <v>2025</v>
      </c>
      <c r="T2129" s="3">
        <f t="shared" si="99"/>
        <v>3</v>
      </c>
      <c r="U2129" t="str">
        <f t="shared" si="101"/>
        <v>March</v>
      </c>
    </row>
    <row r="2130" spans="1:21" x14ac:dyDescent="0.3">
      <c r="A2130" t="s">
        <v>3694</v>
      </c>
      <c r="B2130" s="11">
        <v>45992</v>
      </c>
      <c r="C2130" t="s">
        <v>212</v>
      </c>
      <c r="D2130" s="1" t="s">
        <v>292</v>
      </c>
      <c r="E2130" s="1" t="s">
        <v>56</v>
      </c>
      <c r="F2130" s="1" t="s">
        <v>57</v>
      </c>
      <c r="G2130" s="1" t="s">
        <v>279</v>
      </c>
      <c r="H2130" s="1" t="s">
        <v>135</v>
      </c>
      <c r="I2130" s="1" t="s">
        <v>60</v>
      </c>
      <c r="J2130" s="3">
        <v>2</v>
      </c>
      <c r="K2130" s="2">
        <v>199.72</v>
      </c>
      <c r="L2130" s="2">
        <v>0.15</v>
      </c>
      <c r="M2130" s="2">
        <v>339.53</v>
      </c>
      <c r="N2130" s="2">
        <v>63.94</v>
      </c>
      <c r="O2130" s="1" t="s">
        <v>26</v>
      </c>
      <c r="P2130" s="1" t="s">
        <v>27</v>
      </c>
      <c r="Q2130" s="1" t="s">
        <v>81</v>
      </c>
      <c r="R2130" s="3">
        <v>5</v>
      </c>
      <c r="S2130" s="3">
        <f t="shared" si="100"/>
        <v>2025</v>
      </c>
      <c r="T2130" s="3">
        <f t="shared" si="99"/>
        <v>12</v>
      </c>
      <c r="U2130" t="str">
        <f t="shared" si="101"/>
        <v>December</v>
      </c>
    </row>
    <row r="2131" spans="1:21" x14ac:dyDescent="0.3">
      <c r="A2131" t="s">
        <v>3695</v>
      </c>
      <c r="B2131" s="11">
        <v>45825</v>
      </c>
      <c r="C2131" t="s">
        <v>3696</v>
      </c>
      <c r="D2131" s="1" t="s">
        <v>93</v>
      </c>
      <c r="E2131" s="1" t="s">
        <v>21</v>
      </c>
      <c r="F2131" s="1" t="s">
        <v>22</v>
      </c>
      <c r="G2131" s="1" t="s">
        <v>23</v>
      </c>
      <c r="H2131" s="1" t="s">
        <v>24</v>
      </c>
      <c r="I2131" s="1" t="s">
        <v>25</v>
      </c>
      <c r="J2131" s="3">
        <v>4</v>
      </c>
      <c r="K2131" s="2">
        <v>45.21</v>
      </c>
      <c r="L2131" s="2">
        <v>0.05</v>
      </c>
      <c r="M2131" s="2">
        <v>171.78</v>
      </c>
      <c r="N2131" s="2">
        <v>59.9</v>
      </c>
      <c r="O2131" s="1" t="s">
        <v>44</v>
      </c>
      <c r="P2131" s="1" t="s">
        <v>136</v>
      </c>
      <c r="Q2131" s="1" t="s">
        <v>28</v>
      </c>
      <c r="R2131" s="3">
        <v>4</v>
      </c>
      <c r="S2131" s="3">
        <f t="shared" si="100"/>
        <v>2025</v>
      </c>
      <c r="T2131" s="3">
        <f t="shared" si="99"/>
        <v>6</v>
      </c>
      <c r="U2131" t="str">
        <f t="shared" si="101"/>
        <v>June</v>
      </c>
    </row>
    <row r="2132" spans="1:21" x14ac:dyDescent="0.3">
      <c r="A2132" t="s">
        <v>3697</v>
      </c>
      <c r="B2132" s="11">
        <v>45721</v>
      </c>
      <c r="C2132" t="s">
        <v>3698</v>
      </c>
      <c r="D2132" s="1" t="s">
        <v>93</v>
      </c>
      <c r="E2132" s="1" t="s">
        <v>204</v>
      </c>
      <c r="F2132" s="1" t="s">
        <v>205</v>
      </c>
      <c r="G2132" s="1" t="s">
        <v>334</v>
      </c>
      <c r="H2132" s="1" t="s">
        <v>102</v>
      </c>
      <c r="I2132" s="1" t="s">
        <v>34</v>
      </c>
      <c r="J2132" s="3">
        <v>3</v>
      </c>
      <c r="K2132" s="2">
        <v>50.55</v>
      </c>
      <c r="L2132" s="2">
        <v>0.15</v>
      </c>
      <c r="M2132" s="2">
        <v>128.91</v>
      </c>
      <c r="N2132" s="2">
        <v>26.53</v>
      </c>
      <c r="O2132" s="1" t="s">
        <v>44</v>
      </c>
      <c r="P2132" s="1" t="s">
        <v>136</v>
      </c>
      <c r="Q2132" s="1" t="s">
        <v>36</v>
      </c>
      <c r="R2132" s="3">
        <v>4</v>
      </c>
      <c r="S2132" s="3">
        <f t="shared" si="100"/>
        <v>2025</v>
      </c>
      <c r="T2132" s="3">
        <f t="shared" si="99"/>
        <v>3</v>
      </c>
      <c r="U2132" t="str">
        <f t="shared" si="101"/>
        <v>March</v>
      </c>
    </row>
    <row r="2133" spans="1:21" x14ac:dyDescent="0.3">
      <c r="A2133" t="s">
        <v>3699</v>
      </c>
      <c r="B2133" s="11">
        <v>45662</v>
      </c>
      <c r="C2133" t="s">
        <v>3700</v>
      </c>
      <c r="D2133" s="1" t="s">
        <v>315</v>
      </c>
      <c r="E2133" s="1" t="s">
        <v>64</v>
      </c>
      <c r="F2133" s="1" t="s">
        <v>65</v>
      </c>
      <c r="G2133" s="1" t="s">
        <v>158</v>
      </c>
      <c r="H2133" s="1" t="s">
        <v>96</v>
      </c>
      <c r="I2133" s="1" t="s">
        <v>97</v>
      </c>
      <c r="J2133" s="3">
        <v>4</v>
      </c>
      <c r="K2133" s="2">
        <v>80.81</v>
      </c>
      <c r="L2133" s="2">
        <v>0.15</v>
      </c>
      <c r="M2133" s="2">
        <v>274.74</v>
      </c>
      <c r="N2133" s="2">
        <v>69.400000000000006</v>
      </c>
      <c r="O2133" s="1" t="s">
        <v>44</v>
      </c>
      <c r="P2133" s="1" t="s">
        <v>27</v>
      </c>
      <c r="Q2133" s="1" t="s">
        <v>28</v>
      </c>
      <c r="R2133" s="3">
        <v>5</v>
      </c>
      <c r="S2133" s="3">
        <f t="shared" si="100"/>
        <v>2025</v>
      </c>
      <c r="T2133" s="3">
        <f t="shared" si="99"/>
        <v>1</v>
      </c>
      <c r="U2133" t="str">
        <f t="shared" si="101"/>
        <v>January</v>
      </c>
    </row>
    <row r="2134" spans="1:21" x14ac:dyDescent="0.3">
      <c r="A2134" t="s">
        <v>3701</v>
      </c>
      <c r="B2134" s="11">
        <v>45876</v>
      </c>
      <c r="C2134" t="s">
        <v>3702</v>
      </c>
      <c r="D2134" s="1" t="s">
        <v>47</v>
      </c>
      <c r="E2134" s="1" t="s">
        <v>106</v>
      </c>
      <c r="F2134" s="1" t="s">
        <v>65</v>
      </c>
      <c r="G2134" s="1" t="s">
        <v>115</v>
      </c>
      <c r="H2134" s="1" t="s">
        <v>182</v>
      </c>
      <c r="I2134" s="1" t="s">
        <v>34</v>
      </c>
      <c r="J2134" s="3">
        <v>4</v>
      </c>
      <c r="K2134" s="2">
        <v>74.739999999999995</v>
      </c>
      <c r="L2134" s="2">
        <v>0.05</v>
      </c>
      <c r="M2134" s="2">
        <v>284</v>
      </c>
      <c r="N2134" s="2">
        <v>59.14</v>
      </c>
      <c r="O2134" s="1" t="s">
        <v>35</v>
      </c>
      <c r="P2134" s="1" t="s">
        <v>27</v>
      </c>
      <c r="Q2134" s="1" t="s">
        <v>28</v>
      </c>
      <c r="R2134" s="3">
        <v>1</v>
      </c>
      <c r="S2134" s="3">
        <f t="shared" si="100"/>
        <v>2025</v>
      </c>
      <c r="T2134" s="3">
        <f t="shared" si="99"/>
        <v>8</v>
      </c>
      <c r="U2134" t="str">
        <f t="shared" si="101"/>
        <v>August</v>
      </c>
    </row>
    <row r="2135" spans="1:21" x14ac:dyDescent="0.3">
      <c r="A2135" t="s">
        <v>3703</v>
      </c>
      <c r="B2135" s="11">
        <v>45864</v>
      </c>
      <c r="C2135" t="s">
        <v>3387</v>
      </c>
      <c r="D2135" s="1" t="s">
        <v>31</v>
      </c>
      <c r="E2135" s="1" t="s">
        <v>100</v>
      </c>
      <c r="F2135" s="1" t="s">
        <v>57</v>
      </c>
      <c r="G2135" s="1" t="s">
        <v>221</v>
      </c>
      <c r="H2135" s="1" t="s">
        <v>182</v>
      </c>
      <c r="I2135" s="1" t="s">
        <v>34</v>
      </c>
      <c r="J2135" s="3">
        <v>2</v>
      </c>
      <c r="K2135" s="2">
        <v>72.64</v>
      </c>
      <c r="L2135" s="2">
        <v>0</v>
      </c>
      <c r="M2135" s="2">
        <v>145.29</v>
      </c>
      <c r="N2135" s="2">
        <v>50.96</v>
      </c>
      <c r="O2135" s="1" t="s">
        <v>35</v>
      </c>
      <c r="P2135" s="1" t="s">
        <v>136</v>
      </c>
      <c r="Q2135" s="1" t="s">
        <v>36</v>
      </c>
      <c r="R2135" s="3">
        <v>3</v>
      </c>
      <c r="S2135" s="3">
        <f t="shared" si="100"/>
        <v>2025</v>
      </c>
      <c r="T2135" s="3">
        <f t="shared" si="99"/>
        <v>7</v>
      </c>
      <c r="U2135" t="str">
        <f t="shared" si="101"/>
        <v>July</v>
      </c>
    </row>
    <row r="2136" spans="1:21" x14ac:dyDescent="0.3">
      <c r="A2136" t="s">
        <v>3704</v>
      </c>
      <c r="B2136" s="11">
        <v>45939</v>
      </c>
      <c r="C2136" t="s">
        <v>3705</v>
      </c>
      <c r="D2136" s="1" t="s">
        <v>244</v>
      </c>
      <c r="E2136" s="1" t="s">
        <v>40</v>
      </c>
      <c r="F2136" s="1" t="s">
        <v>41</v>
      </c>
      <c r="G2136" s="1" t="s">
        <v>192</v>
      </c>
      <c r="H2136" s="1" t="s">
        <v>33</v>
      </c>
      <c r="I2136" s="1" t="s">
        <v>34</v>
      </c>
      <c r="J2136" s="3">
        <v>2</v>
      </c>
      <c r="K2136" s="2">
        <v>36.9</v>
      </c>
      <c r="L2136" s="2">
        <v>0.15</v>
      </c>
      <c r="M2136" s="2">
        <v>62.73</v>
      </c>
      <c r="N2136" s="2">
        <v>11.51</v>
      </c>
      <c r="O2136" s="1" t="s">
        <v>10547</v>
      </c>
      <c r="P2136" s="1" t="s">
        <v>27</v>
      </c>
      <c r="Q2136" s="1" t="s">
        <v>28</v>
      </c>
      <c r="R2136" s="3">
        <v>4</v>
      </c>
      <c r="S2136" s="3">
        <f t="shared" si="100"/>
        <v>2025</v>
      </c>
      <c r="T2136" s="3">
        <f t="shared" si="99"/>
        <v>10</v>
      </c>
      <c r="U2136" t="str">
        <f t="shared" si="101"/>
        <v>October</v>
      </c>
    </row>
    <row r="2137" spans="1:21" x14ac:dyDescent="0.3">
      <c r="A2137" t="s">
        <v>3706</v>
      </c>
      <c r="B2137" s="11">
        <v>45994</v>
      </c>
      <c r="C2137" t="s">
        <v>3707</v>
      </c>
      <c r="D2137" s="1" t="s">
        <v>185</v>
      </c>
      <c r="E2137" s="1" t="s">
        <v>40</v>
      </c>
      <c r="F2137" s="1" t="s">
        <v>41</v>
      </c>
      <c r="G2137" s="1" t="s">
        <v>343</v>
      </c>
      <c r="H2137" s="1" t="s">
        <v>51</v>
      </c>
      <c r="I2137" s="1" t="s">
        <v>34</v>
      </c>
      <c r="J2137" s="3">
        <v>2</v>
      </c>
      <c r="K2137" s="2">
        <v>147.21</v>
      </c>
      <c r="L2137" s="2">
        <v>0.1</v>
      </c>
      <c r="M2137" s="2">
        <v>264.97000000000003</v>
      </c>
      <c r="N2137" s="2">
        <v>39.65</v>
      </c>
      <c r="O2137" s="1" t="s">
        <v>26</v>
      </c>
      <c r="P2137" s="1" t="s">
        <v>52</v>
      </c>
      <c r="Q2137" s="1" t="s">
        <v>36</v>
      </c>
      <c r="R2137" s="3">
        <v>3</v>
      </c>
      <c r="S2137" s="3">
        <f t="shared" si="100"/>
        <v>2025</v>
      </c>
      <c r="T2137" s="3">
        <f t="shared" si="99"/>
        <v>12</v>
      </c>
      <c r="U2137" t="str">
        <f t="shared" si="101"/>
        <v>December</v>
      </c>
    </row>
    <row r="2138" spans="1:21" x14ac:dyDescent="0.3">
      <c r="A2138" t="s">
        <v>3708</v>
      </c>
      <c r="B2138" s="11">
        <v>45689</v>
      </c>
      <c r="C2138" t="s">
        <v>803</v>
      </c>
      <c r="D2138" s="1" t="s">
        <v>122</v>
      </c>
      <c r="E2138" s="1" t="s">
        <v>40</v>
      </c>
      <c r="F2138" s="1" t="s">
        <v>41</v>
      </c>
      <c r="G2138" s="1" t="s">
        <v>192</v>
      </c>
      <c r="H2138" s="1" t="s">
        <v>146</v>
      </c>
      <c r="I2138" s="1" t="s">
        <v>67</v>
      </c>
      <c r="J2138" s="3">
        <v>3</v>
      </c>
      <c r="K2138" s="2">
        <v>78.900000000000006</v>
      </c>
      <c r="L2138" s="2">
        <v>0.15</v>
      </c>
      <c r="M2138" s="2">
        <v>201.19</v>
      </c>
      <c r="N2138" s="2">
        <v>31.04</v>
      </c>
      <c r="O2138" s="1" t="s">
        <v>44</v>
      </c>
      <c r="P2138" s="1" t="s">
        <v>27</v>
      </c>
      <c r="Q2138" s="1" t="s">
        <v>28</v>
      </c>
      <c r="R2138" s="3">
        <v>4</v>
      </c>
      <c r="S2138" s="3">
        <f t="shared" si="100"/>
        <v>2025</v>
      </c>
      <c r="T2138" s="3">
        <f t="shared" si="99"/>
        <v>2</v>
      </c>
      <c r="U2138" t="str">
        <f t="shared" si="101"/>
        <v>February</v>
      </c>
    </row>
    <row r="2139" spans="1:21" x14ac:dyDescent="0.3">
      <c r="A2139" t="s">
        <v>3709</v>
      </c>
      <c r="B2139" s="11">
        <v>45944</v>
      </c>
      <c r="C2139" t="s">
        <v>3710</v>
      </c>
      <c r="D2139" s="1" t="s">
        <v>315</v>
      </c>
      <c r="E2139" s="1" t="s">
        <v>106</v>
      </c>
      <c r="F2139" s="1" t="s">
        <v>65</v>
      </c>
      <c r="G2139" s="1" t="s">
        <v>115</v>
      </c>
      <c r="H2139" s="1" t="s">
        <v>85</v>
      </c>
      <c r="I2139" s="1" t="s">
        <v>86</v>
      </c>
      <c r="J2139" s="3">
        <v>2</v>
      </c>
      <c r="K2139" s="2">
        <v>133.56</v>
      </c>
      <c r="L2139" s="2">
        <v>0.1</v>
      </c>
      <c r="M2139" s="2">
        <v>200.33</v>
      </c>
      <c r="N2139" s="2">
        <v>29.46</v>
      </c>
      <c r="O2139" s="1" t="s">
        <v>80</v>
      </c>
      <c r="P2139" s="1" t="s">
        <v>27</v>
      </c>
      <c r="Q2139" s="1" t="s">
        <v>36</v>
      </c>
      <c r="R2139" s="3">
        <v>3</v>
      </c>
      <c r="S2139" s="3">
        <f t="shared" si="100"/>
        <v>2025</v>
      </c>
      <c r="T2139" s="3">
        <f t="shared" si="99"/>
        <v>10</v>
      </c>
      <c r="U2139" t="str">
        <f t="shared" si="101"/>
        <v>October</v>
      </c>
    </row>
    <row r="2140" spans="1:21" x14ac:dyDescent="0.3">
      <c r="A2140" t="s">
        <v>3711</v>
      </c>
      <c r="B2140" s="11">
        <v>45731</v>
      </c>
      <c r="C2140" t="s">
        <v>3712</v>
      </c>
      <c r="D2140" s="1" t="s">
        <v>292</v>
      </c>
      <c r="E2140" s="1" t="s">
        <v>56</v>
      </c>
      <c r="F2140" s="1" t="s">
        <v>57</v>
      </c>
      <c r="G2140" s="1" t="s">
        <v>255</v>
      </c>
      <c r="H2140" s="1" t="s">
        <v>33</v>
      </c>
      <c r="I2140" s="1" t="s">
        <v>34</v>
      </c>
      <c r="J2140" s="3">
        <v>3</v>
      </c>
      <c r="K2140" s="2">
        <v>42.16</v>
      </c>
      <c r="L2140" s="2">
        <v>0.15</v>
      </c>
      <c r="M2140" s="2">
        <v>107.5</v>
      </c>
      <c r="N2140" s="2">
        <v>22.22</v>
      </c>
      <c r="O2140" s="1" t="s">
        <v>44</v>
      </c>
      <c r="P2140" s="1" t="s">
        <v>52</v>
      </c>
      <c r="Q2140" s="1" t="s">
        <v>81</v>
      </c>
      <c r="R2140" s="3">
        <v>4</v>
      </c>
      <c r="S2140" s="3">
        <f t="shared" si="100"/>
        <v>2025</v>
      </c>
      <c r="T2140" s="3">
        <f t="shared" si="99"/>
        <v>3</v>
      </c>
      <c r="U2140" t="str">
        <f t="shared" si="101"/>
        <v>March</v>
      </c>
    </row>
    <row r="2141" spans="1:21" x14ac:dyDescent="0.3">
      <c r="A2141" t="s">
        <v>3713</v>
      </c>
      <c r="B2141" s="11">
        <v>45985</v>
      </c>
      <c r="C2141" t="s">
        <v>3714</v>
      </c>
      <c r="D2141" s="1" t="s">
        <v>149</v>
      </c>
      <c r="E2141" s="1" t="s">
        <v>56</v>
      </c>
      <c r="F2141" s="1" t="s">
        <v>57</v>
      </c>
      <c r="G2141" s="1" t="s">
        <v>58</v>
      </c>
      <c r="H2141" s="1" t="s">
        <v>102</v>
      </c>
      <c r="I2141" s="1" t="s">
        <v>34</v>
      </c>
      <c r="J2141" s="3">
        <v>1</v>
      </c>
      <c r="K2141" s="2">
        <v>50.81</v>
      </c>
      <c r="L2141" s="2">
        <v>0.05</v>
      </c>
      <c r="M2141" s="2">
        <v>48.27</v>
      </c>
      <c r="N2141" s="2">
        <v>9.59</v>
      </c>
      <c r="O2141" s="1" t="s">
        <v>35</v>
      </c>
      <c r="P2141" s="1" t="s">
        <v>27</v>
      </c>
      <c r="Q2141" s="1" t="s">
        <v>28</v>
      </c>
      <c r="R2141" s="3">
        <v>4</v>
      </c>
      <c r="S2141" s="3">
        <f t="shared" si="100"/>
        <v>2025</v>
      </c>
      <c r="T2141" s="3">
        <f t="shared" si="99"/>
        <v>11</v>
      </c>
      <c r="U2141" t="str">
        <f t="shared" si="101"/>
        <v>November</v>
      </c>
    </row>
    <row r="2142" spans="1:21" x14ac:dyDescent="0.3">
      <c r="A2142" t="s">
        <v>3715</v>
      </c>
      <c r="B2142" s="11">
        <v>45974</v>
      </c>
      <c r="C2142" t="s">
        <v>501</v>
      </c>
      <c r="D2142" s="1" t="s">
        <v>142</v>
      </c>
      <c r="E2142" s="1" t="s">
        <v>40</v>
      </c>
      <c r="F2142" s="1" t="s">
        <v>41</v>
      </c>
      <c r="G2142" s="1" t="s">
        <v>192</v>
      </c>
      <c r="H2142" s="1" t="s">
        <v>85</v>
      </c>
      <c r="I2142" s="1" t="s">
        <v>86</v>
      </c>
      <c r="J2142" s="3">
        <v>2</v>
      </c>
      <c r="K2142" s="2">
        <v>124.59</v>
      </c>
      <c r="L2142" s="2">
        <v>0.1</v>
      </c>
      <c r="M2142" s="2">
        <v>224.27</v>
      </c>
      <c r="N2142" s="2">
        <v>43.91</v>
      </c>
      <c r="O2142" s="1" t="s">
        <v>26</v>
      </c>
      <c r="P2142" s="1" t="s">
        <v>136</v>
      </c>
      <c r="Q2142" s="1" t="s">
        <v>28</v>
      </c>
      <c r="R2142" s="3">
        <v>4</v>
      </c>
      <c r="S2142" s="3">
        <f t="shared" si="100"/>
        <v>2025</v>
      </c>
      <c r="T2142" s="3">
        <f t="shared" si="99"/>
        <v>11</v>
      </c>
      <c r="U2142" t="str">
        <f t="shared" si="101"/>
        <v>November</v>
      </c>
    </row>
    <row r="2143" spans="1:21" x14ac:dyDescent="0.3">
      <c r="A2143" t="s">
        <v>3716</v>
      </c>
      <c r="B2143" s="11">
        <v>45869</v>
      </c>
      <c r="C2143" t="s">
        <v>3717</v>
      </c>
      <c r="D2143" s="1" t="s">
        <v>185</v>
      </c>
      <c r="E2143" s="1" t="s">
        <v>100</v>
      </c>
      <c r="F2143" s="1" t="s">
        <v>57</v>
      </c>
      <c r="G2143" s="1" t="s">
        <v>130</v>
      </c>
      <c r="H2143" s="1" t="s">
        <v>135</v>
      </c>
      <c r="I2143" s="1" t="s">
        <v>60</v>
      </c>
      <c r="J2143" s="3">
        <v>1</v>
      </c>
      <c r="K2143" s="2">
        <v>180.13</v>
      </c>
      <c r="L2143" s="2">
        <v>0.15</v>
      </c>
      <c r="M2143" s="2">
        <v>153.11000000000001</v>
      </c>
      <c r="N2143" s="2">
        <v>18.14</v>
      </c>
      <c r="O2143" s="1" t="s">
        <v>44</v>
      </c>
      <c r="P2143" s="1" t="s">
        <v>136</v>
      </c>
      <c r="Q2143" s="1" t="s">
        <v>81</v>
      </c>
      <c r="R2143" s="3">
        <v>3</v>
      </c>
      <c r="S2143" s="3">
        <f t="shared" si="100"/>
        <v>2025</v>
      </c>
      <c r="T2143" s="3">
        <f t="shared" si="99"/>
        <v>7</v>
      </c>
      <c r="U2143" t="str">
        <f t="shared" si="101"/>
        <v>July</v>
      </c>
    </row>
    <row r="2144" spans="1:21" x14ac:dyDescent="0.3">
      <c r="A2144" t="s">
        <v>3718</v>
      </c>
      <c r="B2144" s="11">
        <v>45935</v>
      </c>
      <c r="C2144" t="s">
        <v>377</v>
      </c>
      <c r="D2144" s="1" t="s">
        <v>76</v>
      </c>
      <c r="E2144" s="1" t="s">
        <v>48</v>
      </c>
      <c r="F2144" s="1" t="s">
        <v>49</v>
      </c>
      <c r="G2144" s="1" t="s">
        <v>50</v>
      </c>
      <c r="H2144" s="1" t="s">
        <v>66</v>
      </c>
      <c r="I2144" s="1" t="s">
        <v>67</v>
      </c>
      <c r="J2144" s="3">
        <v>5</v>
      </c>
      <c r="K2144" s="2">
        <v>53.8</v>
      </c>
      <c r="L2144" s="2">
        <v>0.1</v>
      </c>
      <c r="M2144" s="2">
        <v>269</v>
      </c>
      <c r="N2144" s="2">
        <v>93.25</v>
      </c>
      <c r="O2144" s="1" t="s">
        <v>35</v>
      </c>
      <c r="P2144" s="1" t="s">
        <v>27</v>
      </c>
      <c r="Q2144" s="1" t="s">
        <v>28</v>
      </c>
      <c r="R2144" s="3">
        <v>4</v>
      </c>
      <c r="S2144" s="3">
        <f t="shared" si="100"/>
        <v>2025</v>
      </c>
      <c r="T2144" s="3">
        <f t="shared" si="99"/>
        <v>10</v>
      </c>
      <c r="U2144" t="str">
        <f t="shared" si="101"/>
        <v>October</v>
      </c>
    </row>
    <row r="2145" spans="1:21" x14ac:dyDescent="0.3">
      <c r="A2145" t="s">
        <v>3719</v>
      </c>
      <c r="B2145" s="11">
        <v>45780</v>
      </c>
      <c r="C2145" t="s">
        <v>3720</v>
      </c>
      <c r="D2145" s="1" t="s">
        <v>157</v>
      </c>
      <c r="E2145" s="1" t="s">
        <v>100</v>
      </c>
      <c r="F2145" s="1" t="s">
        <v>57</v>
      </c>
      <c r="G2145" s="1" t="s">
        <v>130</v>
      </c>
      <c r="H2145" s="1" t="s">
        <v>167</v>
      </c>
      <c r="I2145" s="1" t="s">
        <v>67</v>
      </c>
      <c r="J2145" s="3">
        <v>1</v>
      </c>
      <c r="K2145" s="2">
        <v>60.68</v>
      </c>
      <c r="L2145" s="2">
        <v>0</v>
      </c>
      <c r="M2145" s="2">
        <v>60.68</v>
      </c>
      <c r="N2145" s="2">
        <v>16.89</v>
      </c>
      <c r="O2145" s="1" t="s">
        <v>224</v>
      </c>
      <c r="P2145" s="1" t="s">
        <v>27</v>
      </c>
      <c r="Q2145" s="1" t="s">
        <v>81</v>
      </c>
      <c r="R2145" s="3">
        <v>4</v>
      </c>
      <c r="S2145" s="3">
        <f t="shared" si="100"/>
        <v>2025</v>
      </c>
      <c r="T2145" s="3">
        <f t="shared" si="99"/>
        <v>5</v>
      </c>
      <c r="U2145" t="str">
        <f t="shared" si="101"/>
        <v>May</v>
      </c>
    </row>
    <row r="2146" spans="1:21" x14ac:dyDescent="0.3">
      <c r="A2146" t="s">
        <v>3721</v>
      </c>
      <c r="B2146" s="11">
        <v>45842</v>
      </c>
      <c r="C2146" t="s">
        <v>3722</v>
      </c>
      <c r="D2146" s="1" t="s">
        <v>89</v>
      </c>
      <c r="E2146" s="1" t="s">
        <v>106</v>
      </c>
      <c r="F2146" s="1" t="s">
        <v>65</v>
      </c>
      <c r="G2146" s="1" t="s">
        <v>107</v>
      </c>
      <c r="H2146" s="1" t="s">
        <v>78</v>
      </c>
      <c r="I2146" s="1" t="s">
        <v>79</v>
      </c>
      <c r="J2146" s="3">
        <v>1</v>
      </c>
      <c r="K2146" s="2">
        <v>19.87</v>
      </c>
      <c r="L2146" s="2">
        <v>0.1</v>
      </c>
      <c r="M2146" s="2">
        <v>17.88</v>
      </c>
      <c r="N2146" s="2">
        <v>6.34</v>
      </c>
      <c r="O2146" s="1" t="s">
        <v>109</v>
      </c>
      <c r="P2146" s="1" t="s">
        <v>27</v>
      </c>
      <c r="Q2146" s="1" t="s">
        <v>81</v>
      </c>
      <c r="R2146" s="3">
        <v>1</v>
      </c>
      <c r="S2146" s="3">
        <f t="shared" si="100"/>
        <v>2025</v>
      </c>
      <c r="T2146" s="3">
        <f t="shared" si="99"/>
        <v>7</v>
      </c>
      <c r="U2146" t="str">
        <f t="shared" si="101"/>
        <v>July</v>
      </c>
    </row>
    <row r="2147" spans="1:21" x14ac:dyDescent="0.3">
      <c r="A2147" t="s">
        <v>3723</v>
      </c>
      <c r="B2147" s="11">
        <v>45974</v>
      </c>
      <c r="C2147" t="s">
        <v>2476</v>
      </c>
      <c r="D2147" s="1" t="s">
        <v>122</v>
      </c>
      <c r="E2147" s="1" t="s">
        <v>71</v>
      </c>
      <c r="F2147" s="1" t="s">
        <v>72</v>
      </c>
      <c r="G2147" s="1" t="s">
        <v>119</v>
      </c>
      <c r="H2147" s="1" t="s">
        <v>167</v>
      </c>
      <c r="I2147" s="1" t="s">
        <v>67</v>
      </c>
      <c r="J2147" s="3">
        <v>1</v>
      </c>
      <c r="K2147" s="2">
        <v>65.150000000000006</v>
      </c>
      <c r="L2147" s="2">
        <v>0</v>
      </c>
      <c r="M2147" s="2">
        <v>65.150000000000006</v>
      </c>
      <c r="N2147" s="2">
        <v>16.59</v>
      </c>
      <c r="O2147" s="1" t="s">
        <v>44</v>
      </c>
      <c r="P2147" s="1" t="s">
        <v>27</v>
      </c>
      <c r="Q2147" s="1" t="s">
        <v>28</v>
      </c>
      <c r="R2147" s="3">
        <v>4</v>
      </c>
      <c r="S2147" s="3">
        <f t="shared" si="100"/>
        <v>2025</v>
      </c>
      <c r="T2147" s="3">
        <f t="shared" si="99"/>
        <v>11</v>
      </c>
      <c r="U2147" t="str">
        <f t="shared" si="101"/>
        <v>November</v>
      </c>
    </row>
    <row r="2148" spans="1:21" x14ac:dyDescent="0.3">
      <c r="A2148" t="s">
        <v>3724</v>
      </c>
      <c r="B2148" s="11">
        <v>45837</v>
      </c>
      <c r="C2148" t="s">
        <v>3024</v>
      </c>
      <c r="D2148" s="1" t="s">
        <v>292</v>
      </c>
      <c r="E2148" s="1" t="s">
        <v>71</v>
      </c>
      <c r="F2148" s="1" t="s">
        <v>72</v>
      </c>
      <c r="G2148" s="1" t="s">
        <v>119</v>
      </c>
      <c r="H2148" s="1" t="s">
        <v>78</v>
      </c>
      <c r="I2148" s="1" t="s">
        <v>79</v>
      </c>
      <c r="J2148" s="3">
        <v>1</v>
      </c>
      <c r="K2148" s="2">
        <v>18.72</v>
      </c>
      <c r="L2148" s="2">
        <v>0.2</v>
      </c>
      <c r="M2148" s="2">
        <v>14.98</v>
      </c>
      <c r="N2148" s="2">
        <v>5.48</v>
      </c>
      <c r="O2148" s="1" t="s">
        <v>26</v>
      </c>
      <c r="P2148" s="1" t="s">
        <v>52</v>
      </c>
      <c r="Q2148" s="1" t="s">
        <v>28</v>
      </c>
      <c r="R2148" s="3">
        <v>5</v>
      </c>
      <c r="S2148" s="3">
        <f t="shared" si="100"/>
        <v>2025</v>
      </c>
      <c r="T2148" s="3">
        <f t="shared" si="99"/>
        <v>6</v>
      </c>
      <c r="U2148" t="str">
        <f t="shared" si="101"/>
        <v>June</v>
      </c>
    </row>
    <row r="2149" spans="1:21" x14ac:dyDescent="0.3">
      <c r="A2149" t="s">
        <v>3725</v>
      </c>
      <c r="B2149" s="11">
        <v>45797</v>
      </c>
      <c r="C2149" t="s">
        <v>298</v>
      </c>
      <c r="D2149" s="1" t="s">
        <v>122</v>
      </c>
      <c r="E2149" s="1" t="s">
        <v>123</v>
      </c>
      <c r="F2149" s="1" t="s">
        <v>57</v>
      </c>
      <c r="G2149" s="1" t="s">
        <v>124</v>
      </c>
      <c r="H2149" s="1" t="s">
        <v>96</v>
      </c>
      <c r="I2149" s="1" t="s">
        <v>97</v>
      </c>
      <c r="J2149" s="3">
        <v>2</v>
      </c>
      <c r="K2149" s="2">
        <v>85.32</v>
      </c>
      <c r="L2149" s="2">
        <v>0.25</v>
      </c>
      <c r="M2149" s="2">
        <v>127.97</v>
      </c>
      <c r="N2149" s="2">
        <v>37.159999999999997</v>
      </c>
      <c r="O2149" s="1" t="s">
        <v>44</v>
      </c>
      <c r="P2149" s="1" t="s">
        <v>27</v>
      </c>
      <c r="Q2149" s="1" t="s">
        <v>28</v>
      </c>
      <c r="R2149" s="3">
        <v>5</v>
      </c>
      <c r="S2149" s="3">
        <f t="shared" si="100"/>
        <v>2025</v>
      </c>
      <c r="T2149" s="3">
        <f t="shared" si="99"/>
        <v>5</v>
      </c>
      <c r="U2149" t="str">
        <f t="shared" si="101"/>
        <v>May</v>
      </c>
    </row>
    <row r="2150" spans="1:21" x14ac:dyDescent="0.3">
      <c r="A2150" t="s">
        <v>3726</v>
      </c>
      <c r="B2150" s="11">
        <v>45851</v>
      </c>
      <c r="C2150" t="s">
        <v>156</v>
      </c>
      <c r="D2150" s="1" t="s">
        <v>84</v>
      </c>
      <c r="E2150" s="1" t="s">
        <v>143</v>
      </c>
      <c r="F2150" s="1" t="s">
        <v>144</v>
      </c>
      <c r="G2150" s="1" t="s">
        <v>198</v>
      </c>
      <c r="H2150" s="1" t="s">
        <v>96</v>
      </c>
      <c r="I2150" s="1" t="s">
        <v>97</v>
      </c>
      <c r="J2150" s="3">
        <v>2</v>
      </c>
      <c r="K2150" s="2">
        <v>83.02</v>
      </c>
      <c r="L2150" s="2">
        <v>0</v>
      </c>
      <c r="M2150" s="2">
        <v>166.04</v>
      </c>
      <c r="N2150" s="2">
        <v>38.97</v>
      </c>
      <c r="O2150" s="1" t="s">
        <v>109</v>
      </c>
      <c r="P2150" s="1" t="s">
        <v>136</v>
      </c>
      <c r="Q2150" s="1" t="s">
        <v>36</v>
      </c>
      <c r="R2150" s="3">
        <v>5</v>
      </c>
      <c r="S2150" s="3">
        <f t="shared" si="100"/>
        <v>2025</v>
      </c>
      <c r="T2150" s="3">
        <f t="shared" si="99"/>
        <v>7</v>
      </c>
      <c r="U2150" t="str">
        <f t="shared" si="101"/>
        <v>July</v>
      </c>
    </row>
    <row r="2151" spans="1:21" x14ac:dyDescent="0.3">
      <c r="A2151" t="s">
        <v>3727</v>
      </c>
      <c r="B2151" s="11">
        <v>45976</v>
      </c>
      <c r="C2151" t="s">
        <v>3728</v>
      </c>
      <c r="D2151" s="1" t="s">
        <v>93</v>
      </c>
      <c r="E2151" s="1" t="s">
        <v>100</v>
      </c>
      <c r="F2151" s="1" t="s">
        <v>57</v>
      </c>
      <c r="G2151" s="1" t="s">
        <v>154</v>
      </c>
      <c r="H2151" s="1" t="s">
        <v>96</v>
      </c>
      <c r="I2151" s="1" t="s">
        <v>97</v>
      </c>
      <c r="J2151" s="3">
        <v>2</v>
      </c>
      <c r="K2151" s="2">
        <v>73.95</v>
      </c>
      <c r="L2151" s="2">
        <v>0</v>
      </c>
      <c r="M2151" s="2">
        <v>147.91</v>
      </c>
      <c r="N2151" s="2">
        <v>29.29</v>
      </c>
      <c r="O2151" s="1" t="s">
        <v>35</v>
      </c>
      <c r="P2151" s="1" t="s">
        <v>27</v>
      </c>
      <c r="Q2151" s="1" t="s">
        <v>28</v>
      </c>
      <c r="R2151" s="3">
        <v>3</v>
      </c>
      <c r="S2151" s="3">
        <f t="shared" si="100"/>
        <v>2025</v>
      </c>
      <c r="T2151" s="3">
        <f t="shared" si="99"/>
        <v>11</v>
      </c>
      <c r="U2151" t="str">
        <f t="shared" si="101"/>
        <v>November</v>
      </c>
    </row>
    <row r="2152" spans="1:21" x14ac:dyDescent="0.3">
      <c r="A2152" t="s">
        <v>3729</v>
      </c>
      <c r="B2152" s="11">
        <v>45789</v>
      </c>
      <c r="C2152" t="s">
        <v>3730</v>
      </c>
      <c r="D2152" s="1" t="s">
        <v>93</v>
      </c>
      <c r="E2152" s="1" t="s">
        <v>143</v>
      </c>
      <c r="F2152" s="1" t="s">
        <v>144</v>
      </c>
      <c r="G2152" s="1" t="s">
        <v>325</v>
      </c>
      <c r="H2152" s="1" t="s">
        <v>150</v>
      </c>
      <c r="I2152" s="1" t="s">
        <v>97</v>
      </c>
      <c r="J2152" s="3">
        <v>1</v>
      </c>
      <c r="K2152" s="2">
        <v>76.73</v>
      </c>
      <c r="L2152" s="2">
        <v>0.05</v>
      </c>
      <c r="M2152" s="2">
        <v>72.89</v>
      </c>
      <c r="N2152" s="2">
        <v>21.79</v>
      </c>
      <c r="O2152" s="1" t="s">
        <v>109</v>
      </c>
      <c r="P2152" s="1" t="s">
        <v>27</v>
      </c>
      <c r="Q2152" s="1" t="s">
        <v>28</v>
      </c>
      <c r="R2152" s="3">
        <v>2</v>
      </c>
      <c r="S2152" s="3">
        <f t="shared" si="100"/>
        <v>2025</v>
      </c>
      <c r="T2152" s="3">
        <f t="shared" si="99"/>
        <v>5</v>
      </c>
      <c r="U2152" t="str">
        <f t="shared" si="101"/>
        <v>May</v>
      </c>
    </row>
    <row r="2153" spans="1:21" x14ac:dyDescent="0.3">
      <c r="A2153" t="s">
        <v>3731</v>
      </c>
      <c r="B2153" s="11">
        <v>45725</v>
      </c>
      <c r="C2153" t="s">
        <v>2567</v>
      </c>
      <c r="D2153" s="1" t="s">
        <v>70</v>
      </c>
      <c r="E2153" s="1" t="s">
        <v>64</v>
      </c>
      <c r="F2153" s="1" t="s">
        <v>65</v>
      </c>
      <c r="G2153" s="1" t="s">
        <v>158</v>
      </c>
      <c r="H2153" s="1" t="s">
        <v>24</v>
      </c>
      <c r="I2153" s="1" t="s">
        <v>25</v>
      </c>
      <c r="J2153" s="3">
        <v>3</v>
      </c>
      <c r="K2153" s="2">
        <v>45.09</v>
      </c>
      <c r="L2153" s="2">
        <v>0</v>
      </c>
      <c r="M2153" s="2">
        <v>135.27000000000001</v>
      </c>
      <c r="N2153" s="2">
        <v>41.28</v>
      </c>
      <c r="O2153" s="1" t="s">
        <v>26</v>
      </c>
      <c r="P2153" s="1" t="s">
        <v>27</v>
      </c>
      <c r="Q2153" s="1" t="s">
        <v>81</v>
      </c>
      <c r="R2153" s="3">
        <v>5</v>
      </c>
      <c r="S2153" s="3">
        <f t="shared" si="100"/>
        <v>2025</v>
      </c>
      <c r="T2153" s="3">
        <f t="shared" si="99"/>
        <v>3</v>
      </c>
      <c r="U2153" t="str">
        <f t="shared" si="101"/>
        <v>March</v>
      </c>
    </row>
    <row r="2154" spans="1:21" x14ac:dyDescent="0.3">
      <c r="A2154" t="s">
        <v>3732</v>
      </c>
      <c r="B2154" s="11">
        <v>45936</v>
      </c>
      <c r="C2154" t="s">
        <v>3733</v>
      </c>
      <c r="D2154" s="1" t="s">
        <v>185</v>
      </c>
      <c r="E2154" s="1" t="s">
        <v>64</v>
      </c>
      <c r="F2154" s="1" t="s">
        <v>65</v>
      </c>
      <c r="G2154" s="1" t="s">
        <v>112</v>
      </c>
      <c r="H2154" s="1" t="s">
        <v>159</v>
      </c>
      <c r="I2154" s="1" t="s">
        <v>97</v>
      </c>
      <c r="J2154" s="3">
        <v>2</v>
      </c>
      <c r="K2154" s="2">
        <v>31.36</v>
      </c>
      <c r="L2154" s="2">
        <v>0</v>
      </c>
      <c r="M2154" s="2">
        <v>62.72</v>
      </c>
      <c r="N2154" s="2">
        <v>19.71</v>
      </c>
      <c r="O2154" s="1" t="s">
        <v>35</v>
      </c>
      <c r="P2154" s="1" t="s">
        <v>27</v>
      </c>
      <c r="Q2154" s="1" t="s">
        <v>36</v>
      </c>
      <c r="R2154" s="3">
        <v>3</v>
      </c>
      <c r="S2154" s="3">
        <f t="shared" si="100"/>
        <v>2025</v>
      </c>
      <c r="T2154" s="3">
        <f t="shared" si="99"/>
        <v>10</v>
      </c>
      <c r="U2154" t="str">
        <f t="shared" si="101"/>
        <v>October</v>
      </c>
    </row>
    <row r="2155" spans="1:21" x14ac:dyDescent="0.3">
      <c r="A2155" t="s">
        <v>3734</v>
      </c>
      <c r="B2155" s="11">
        <v>45976</v>
      </c>
      <c r="C2155" t="s">
        <v>2096</v>
      </c>
      <c r="D2155" s="1" t="s">
        <v>39</v>
      </c>
      <c r="E2155" s="1" t="s">
        <v>40</v>
      </c>
      <c r="F2155" s="1" t="s">
        <v>41</v>
      </c>
      <c r="G2155" s="1" t="s">
        <v>270</v>
      </c>
      <c r="H2155" s="1" t="s">
        <v>135</v>
      </c>
      <c r="I2155" s="1" t="s">
        <v>60</v>
      </c>
      <c r="J2155" s="3">
        <v>1</v>
      </c>
      <c r="K2155" s="2">
        <v>178.25</v>
      </c>
      <c r="L2155" s="2">
        <v>0.25</v>
      </c>
      <c r="M2155" s="2">
        <v>133.69</v>
      </c>
      <c r="N2155" s="2">
        <v>18.670000000000002</v>
      </c>
      <c r="O2155" s="1" t="s">
        <v>44</v>
      </c>
      <c r="P2155" s="1" t="s">
        <v>27</v>
      </c>
      <c r="Q2155" s="1" t="s">
        <v>28</v>
      </c>
      <c r="R2155" s="3">
        <v>5</v>
      </c>
      <c r="S2155" s="3">
        <f t="shared" si="100"/>
        <v>2025</v>
      </c>
      <c r="T2155" s="3">
        <f t="shared" si="99"/>
        <v>11</v>
      </c>
      <c r="U2155" t="str">
        <f t="shared" si="101"/>
        <v>November</v>
      </c>
    </row>
    <row r="2156" spans="1:21" x14ac:dyDescent="0.3">
      <c r="A2156" t="s">
        <v>3735</v>
      </c>
      <c r="B2156" s="11">
        <v>45697</v>
      </c>
      <c r="C2156" t="s">
        <v>3736</v>
      </c>
      <c r="D2156" s="1" t="s">
        <v>89</v>
      </c>
      <c r="E2156" s="1" t="s">
        <v>71</v>
      </c>
      <c r="F2156" s="1" t="s">
        <v>72</v>
      </c>
      <c r="G2156" s="1" t="s">
        <v>368</v>
      </c>
      <c r="H2156" s="1" t="s">
        <v>182</v>
      </c>
      <c r="I2156" s="1" t="s">
        <v>34</v>
      </c>
      <c r="J2156" s="3">
        <v>1</v>
      </c>
      <c r="K2156" s="2">
        <v>73.94</v>
      </c>
      <c r="L2156" s="2">
        <v>0.05</v>
      </c>
      <c r="M2156" s="2">
        <v>70.239999999999995</v>
      </c>
      <c r="N2156" s="2">
        <v>17.61</v>
      </c>
      <c r="O2156" s="1" t="s">
        <v>35</v>
      </c>
      <c r="P2156" s="1" t="s">
        <v>136</v>
      </c>
      <c r="Q2156" s="1" t="s">
        <v>28</v>
      </c>
      <c r="R2156" s="3">
        <v>5</v>
      </c>
      <c r="S2156" s="3">
        <f t="shared" si="100"/>
        <v>2025</v>
      </c>
      <c r="T2156" s="3">
        <f t="shared" si="99"/>
        <v>2</v>
      </c>
      <c r="U2156" t="str">
        <f t="shared" si="101"/>
        <v>February</v>
      </c>
    </row>
    <row r="2157" spans="1:21" x14ac:dyDescent="0.3">
      <c r="A2157" t="s">
        <v>3737</v>
      </c>
      <c r="B2157" s="11">
        <v>45751</v>
      </c>
      <c r="C2157" t="s">
        <v>3738</v>
      </c>
      <c r="D2157" s="1" t="s">
        <v>157</v>
      </c>
      <c r="E2157" s="1" t="s">
        <v>100</v>
      </c>
      <c r="F2157" s="1" t="s">
        <v>57</v>
      </c>
      <c r="G2157" s="1" t="s">
        <v>101</v>
      </c>
      <c r="H2157" s="1" t="s">
        <v>90</v>
      </c>
      <c r="I2157" s="1" t="s">
        <v>86</v>
      </c>
      <c r="J2157" s="3">
        <v>2</v>
      </c>
      <c r="K2157" s="2">
        <v>102.74</v>
      </c>
      <c r="L2157" s="2">
        <v>0</v>
      </c>
      <c r="M2157" s="2">
        <v>205.48</v>
      </c>
      <c r="N2157" s="2">
        <v>51.42</v>
      </c>
      <c r="O2157" s="1" t="s">
        <v>35</v>
      </c>
      <c r="P2157" s="1" t="s">
        <v>136</v>
      </c>
      <c r="Q2157" s="1" t="s">
        <v>28</v>
      </c>
      <c r="R2157" s="3">
        <v>5</v>
      </c>
      <c r="S2157" s="3">
        <f t="shared" si="100"/>
        <v>2025</v>
      </c>
      <c r="T2157" s="3">
        <f t="shared" si="99"/>
        <v>4</v>
      </c>
      <c r="U2157" t="str">
        <f t="shared" si="101"/>
        <v>April</v>
      </c>
    </row>
    <row r="2158" spans="1:21" x14ac:dyDescent="0.3">
      <c r="A2158" t="s">
        <v>3739</v>
      </c>
      <c r="B2158" s="11">
        <v>45713</v>
      </c>
      <c r="C2158" t="s">
        <v>651</v>
      </c>
      <c r="D2158" s="1" t="s">
        <v>89</v>
      </c>
      <c r="E2158" s="1" t="s">
        <v>64</v>
      </c>
      <c r="F2158" s="1" t="s">
        <v>65</v>
      </c>
      <c r="G2158" s="1" t="s">
        <v>158</v>
      </c>
      <c r="H2158" s="1" t="s">
        <v>59</v>
      </c>
      <c r="I2158" s="1" t="s">
        <v>60</v>
      </c>
      <c r="J2158" s="3">
        <v>3</v>
      </c>
      <c r="K2158" s="2">
        <v>44.89</v>
      </c>
      <c r="L2158" s="2">
        <v>0.1</v>
      </c>
      <c r="M2158" s="2">
        <v>121.2</v>
      </c>
      <c r="N2158" s="2">
        <v>30.91</v>
      </c>
      <c r="O2158" s="1" t="s">
        <v>109</v>
      </c>
      <c r="P2158" s="1" t="s">
        <v>27</v>
      </c>
      <c r="Q2158" s="1" t="s">
        <v>81</v>
      </c>
      <c r="R2158" s="3">
        <v>3</v>
      </c>
      <c r="S2158" s="3">
        <f t="shared" si="100"/>
        <v>2025</v>
      </c>
      <c r="T2158" s="3">
        <f t="shared" si="99"/>
        <v>2</v>
      </c>
      <c r="U2158" t="str">
        <f t="shared" si="101"/>
        <v>February</v>
      </c>
    </row>
    <row r="2159" spans="1:21" x14ac:dyDescent="0.3">
      <c r="A2159" t="s">
        <v>3740</v>
      </c>
      <c r="B2159" s="11">
        <v>45794</v>
      </c>
      <c r="C2159" t="s">
        <v>2129</v>
      </c>
      <c r="D2159" s="1" t="s">
        <v>47</v>
      </c>
      <c r="E2159" s="1" t="s">
        <v>64</v>
      </c>
      <c r="F2159" s="1" t="s">
        <v>65</v>
      </c>
      <c r="G2159" s="1" t="s">
        <v>112</v>
      </c>
      <c r="H2159" s="1" t="s">
        <v>146</v>
      </c>
      <c r="I2159" s="1" t="s">
        <v>67</v>
      </c>
      <c r="J2159" s="3">
        <v>1</v>
      </c>
      <c r="K2159" s="2">
        <v>75.680000000000007</v>
      </c>
      <c r="L2159" s="2">
        <v>0.15</v>
      </c>
      <c r="M2159" s="2">
        <v>64.33</v>
      </c>
      <c r="N2159" s="2">
        <v>16.25</v>
      </c>
      <c r="O2159" s="1" t="s">
        <v>26</v>
      </c>
      <c r="P2159" s="1" t="s">
        <v>27</v>
      </c>
      <c r="Q2159" s="1" t="s">
        <v>28</v>
      </c>
      <c r="R2159" s="3">
        <v>4</v>
      </c>
      <c r="S2159" s="3">
        <f t="shared" si="100"/>
        <v>2025</v>
      </c>
      <c r="T2159" s="3">
        <f t="shared" si="99"/>
        <v>5</v>
      </c>
      <c r="U2159" t="str">
        <f t="shared" si="101"/>
        <v>May</v>
      </c>
    </row>
    <row r="2160" spans="1:21" x14ac:dyDescent="0.3">
      <c r="A2160" t="s">
        <v>3741</v>
      </c>
      <c r="B2160" s="11">
        <v>45834</v>
      </c>
      <c r="C2160" t="s">
        <v>3742</v>
      </c>
      <c r="D2160" s="1" t="s">
        <v>31</v>
      </c>
      <c r="E2160" s="1" t="s">
        <v>48</v>
      </c>
      <c r="F2160" s="1" t="s">
        <v>49</v>
      </c>
      <c r="G2160" s="1" t="s">
        <v>134</v>
      </c>
      <c r="H2160" s="1" t="s">
        <v>96</v>
      </c>
      <c r="I2160" s="1" t="s">
        <v>97</v>
      </c>
      <c r="J2160" s="3">
        <v>2</v>
      </c>
      <c r="K2160" s="2">
        <v>79.400000000000006</v>
      </c>
      <c r="L2160" s="2">
        <v>0.1</v>
      </c>
      <c r="M2160" s="2">
        <v>142.91999999999999</v>
      </c>
      <c r="N2160" s="2">
        <v>38.32</v>
      </c>
      <c r="O2160" s="1" t="s">
        <v>26</v>
      </c>
      <c r="P2160" s="1" t="s">
        <v>27</v>
      </c>
      <c r="Q2160" s="1" t="s">
        <v>81</v>
      </c>
      <c r="R2160" s="3">
        <v>5</v>
      </c>
      <c r="S2160" s="3">
        <f t="shared" si="100"/>
        <v>2025</v>
      </c>
      <c r="T2160" s="3">
        <f t="shared" si="99"/>
        <v>6</v>
      </c>
      <c r="U2160" t="str">
        <f t="shared" si="101"/>
        <v>June</v>
      </c>
    </row>
    <row r="2161" spans="1:21" x14ac:dyDescent="0.3">
      <c r="A2161" t="s">
        <v>3743</v>
      </c>
      <c r="B2161" s="11">
        <v>45950</v>
      </c>
      <c r="C2161" t="s">
        <v>641</v>
      </c>
      <c r="D2161" s="1" t="s">
        <v>209</v>
      </c>
      <c r="E2161" s="1" t="s">
        <v>94</v>
      </c>
      <c r="F2161" s="1" t="s">
        <v>95</v>
      </c>
      <c r="G2161" s="1" t="s">
        <v>94</v>
      </c>
      <c r="H2161" s="1" t="s">
        <v>150</v>
      </c>
      <c r="I2161" s="1" t="s">
        <v>97</v>
      </c>
      <c r="J2161" s="3">
        <v>1</v>
      </c>
      <c r="K2161" s="2">
        <v>78.2</v>
      </c>
      <c r="L2161" s="2">
        <v>0</v>
      </c>
      <c r="M2161" s="2">
        <v>78.2</v>
      </c>
      <c r="N2161" s="2">
        <v>25.66</v>
      </c>
      <c r="O2161" s="1" t="s">
        <v>26</v>
      </c>
      <c r="P2161" s="1" t="s">
        <v>52</v>
      </c>
      <c r="Q2161" s="1" t="s">
        <v>28</v>
      </c>
      <c r="R2161" s="3">
        <v>3</v>
      </c>
      <c r="S2161" s="3">
        <f t="shared" si="100"/>
        <v>2025</v>
      </c>
      <c r="T2161" s="3">
        <f t="shared" si="99"/>
        <v>10</v>
      </c>
      <c r="U2161" t="str">
        <f t="shared" si="101"/>
        <v>October</v>
      </c>
    </row>
    <row r="2162" spans="1:21" x14ac:dyDescent="0.3">
      <c r="A2162" t="s">
        <v>3744</v>
      </c>
      <c r="B2162" s="11">
        <v>45912</v>
      </c>
      <c r="C2162" t="s">
        <v>1708</v>
      </c>
      <c r="D2162" s="1" t="s">
        <v>315</v>
      </c>
      <c r="E2162" s="1" t="s">
        <v>56</v>
      </c>
      <c r="F2162" s="1" t="s">
        <v>57</v>
      </c>
      <c r="G2162" s="1" t="s">
        <v>255</v>
      </c>
      <c r="H2162" s="1" t="s">
        <v>146</v>
      </c>
      <c r="I2162" s="1" t="s">
        <v>67</v>
      </c>
      <c r="J2162" s="3">
        <v>3</v>
      </c>
      <c r="K2162" s="2">
        <v>76.760000000000005</v>
      </c>
      <c r="L2162" s="2">
        <v>0.05</v>
      </c>
      <c r="M2162" s="2">
        <v>218.77</v>
      </c>
      <c r="N2162" s="2">
        <v>45.07</v>
      </c>
      <c r="O2162" s="1" t="s">
        <v>35</v>
      </c>
      <c r="P2162" s="1" t="s">
        <v>136</v>
      </c>
      <c r="Q2162" s="1" t="s">
        <v>81</v>
      </c>
      <c r="R2162" s="3">
        <v>2</v>
      </c>
      <c r="S2162" s="3">
        <f t="shared" si="100"/>
        <v>2025</v>
      </c>
      <c r="T2162" s="3">
        <f t="shared" si="99"/>
        <v>9</v>
      </c>
      <c r="U2162" t="str">
        <f t="shared" si="101"/>
        <v>September</v>
      </c>
    </row>
    <row r="2163" spans="1:21" x14ac:dyDescent="0.3">
      <c r="A2163" t="s">
        <v>3745</v>
      </c>
      <c r="B2163" s="11">
        <v>45900</v>
      </c>
      <c r="C2163" t="s">
        <v>3746</v>
      </c>
      <c r="D2163" s="1" t="s">
        <v>133</v>
      </c>
      <c r="E2163" s="1" t="s">
        <v>106</v>
      </c>
      <c r="F2163" s="1" t="s">
        <v>65</v>
      </c>
      <c r="G2163" s="1" t="s">
        <v>437</v>
      </c>
      <c r="H2163" s="1" t="s">
        <v>24</v>
      </c>
      <c r="I2163" s="1" t="s">
        <v>25</v>
      </c>
      <c r="J2163" s="3">
        <v>1</v>
      </c>
      <c r="K2163" s="2">
        <v>43.66</v>
      </c>
      <c r="L2163" s="2">
        <v>0.05</v>
      </c>
      <c r="M2163" s="2">
        <v>41.48</v>
      </c>
      <c r="N2163" s="2">
        <v>10.51</v>
      </c>
      <c r="O2163" s="1" t="s">
        <v>26</v>
      </c>
      <c r="P2163" s="1" t="s">
        <v>52</v>
      </c>
      <c r="Q2163" s="1" t="s">
        <v>28</v>
      </c>
      <c r="R2163" s="3">
        <v>5</v>
      </c>
      <c r="S2163" s="3">
        <f t="shared" si="100"/>
        <v>2025</v>
      </c>
      <c r="T2163" s="3">
        <f t="shared" si="99"/>
        <v>8</v>
      </c>
      <c r="U2163" t="str">
        <f t="shared" si="101"/>
        <v>August</v>
      </c>
    </row>
    <row r="2164" spans="1:21" x14ac:dyDescent="0.3">
      <c r="A2164" t="s">
        <v>3747</v>
      </c>
      <c r="B2164" s="11">
        <v>45795</v>
      </c>
      <c r="C2164" t="s">
        <v>672</v>
      </c>
      <c r="D2164" s="1" t="s">
        <v>63</v>
      </c>
      <c r="E2164" s="1" t="s">
        <v>123</v>
      </c>
      <c r="F2164" s="1" t="s">
        <v>57</v>
      </c>
      <c r="G2164" s="1" t="s">
        <v>337</v>
      </c>
      <c r="H2164" s="1" t="s">
        <v>159</v>
      </c>
      <c r="I2164" s="1" t="s">
        <v>97</v>
      </c>
      <c r="J2164" s="3">
        <v>3</v>
      </c>
      <c r="K2164" s="2">
        <v>28.58</v>
      </c>
      <c r="L2164" s="2">
        <v>0.05</v>
      </c>
      <c r="M2164" s="2">
        <v>81.459999999999994</v>
      </c>
      <c r="N2164" s="2">
        <v>22.33</v>
      </c>
      <c r="O2164" s="1" t="s">
        <v>35</v>
      </c>
      <c r="P2164" s="1" t="s">
        <v>136</v>
      </c>
      <c r="Q2164" s="1" t="s">
        <v>28</v>
      </c>
      <c r="R2164" s="3">
        <v>4</v>
      </c>
      <c r="S2164" s="3">
        <f t="shared" si="100"/>
        <v>2025</v>
      </c>
      <c r="T2164" s="3">
        <f t="shared" si="99"/>
        <v>5</v>
      </c>
      <c r="U2164" t="str">
        <f t="shared" si="101"/>
        <v>May</v>
      </c>
    </row>
    <row r="2165" spans="1:21" x14ac:dyDescent="0.3">
      <c r="A2165" t="s">
        <v>3748</v>
      </c>
      <c r="B2165" s="11">
        <v>45980</v>
      </c>
      <c r="C2165" t="s">
        <v>1648</v>
      </c>
      <c r="D2165" s="1" t="s">
        <v>84</v>
      </c>
      <c r="E2165" s="1" t="s">
        <v>100</v>
      </c>
      <c r="F2165" s="1" t="s">
        <v>57</v>
      </c>
      <c r="G2165" s="1" t="s">
        <v>130</v>
      </c>
      <c r="H2165" s="1" t="s">
        <v>293</v>
      </c>
      <c r="I2165" s="1" t="s">
        <v>86</v>
      </c>
      <c r="J2165" s="3">
        <v>3</v>
      </c>
      <c r="K2165" s="2">
        <v>26.22</v>
      </c>
      <c r="L2165" s="2">
        <v>0</v>
      </c>
      <c r="M2165" s="2">
        <v>78.67</v>
      </c>
      <c r="N2165" s="2">
        <v>26.17</v>
      </c>
      <c r="O2165" s="1" t="s">
        <v>44</v>
      </c>
      <c r="P2165" s="1" t="s">
        <v>27</v>
      </c>
      <c r="Q2165" s="1" t="s">
        <v>28</v>
      </c>
      <c r="R2165" s="3">
        <v>3</v>
      </c>
      <c r="S2165" s="3">
        <f t="shared" si="100"/>
        <v>2025</v>
      </c>
      <c r="T2165" s="3">
        <f t="shared" si="99"/>
        <v>11</v>
      </c>
      <c r="U2165" t="str">
        <f t="shared" si="101"/>
        <v>November</v>
      </c>
    </row>
    <row r="2166" spans="1:21" x14ac:dyDescent="0.3">
      <c r="A2166" t="s">
        <v>3749</v>
      </c>
      <c r="B2166" s="11">
        <v>45842</v>
      </c>
      <c r="C2166" t="s">
        <v>3199</v>
      </c>
      <c r="D2166" s="1" t="s">
        <v>166</v>
      </c>
      <c r="E2166" s="1" t="s">
        <v>48</v>
      </c>
      <c r="F2166" s="1" t="s">
        <v>49</v>
      </c>
      <c r="G2166" s="1" t="s">
        <v>50</v>
      </c>
      <c r="H2166" s="1" t="s">
        <v>43</v>
      </c>
      <c r="I2166" s="1" t="s">
        <v>34</v>
      </c>
      <c r="J2166" s="3">
        <v>1</v>
      </c>
      <c r="K2166" s="2">
        <v>87.93</v>
      </c>
      <c r="L2166" s="2">
        <v>0.05</v>
      </c>
      <c r="M2166" s="2">
        <v>83.53</v>
      </c>
      <c r="N2166" s="2">
        <v>22.18</v>
      </c>
      <c r="O2166" s="1" t="s">
        <v>224</v>
      </c>
      <c r="P2166" s="1" t="s">
        <v>27</v>
      </c>
      <c r="Q2166" s="1" t="s">
        <v>81</v>
      </c>
      <c r="R2166" s="3">
        <v>1</v>
      </c>
      <c r="S2166" s="3">
        <f t="shared" si="100"/>
        <v>2025</v>
      </c>
      <c r="T2166" s="3">
        <f t="shared" si="99"/>
        <v>7</v>
      </c>
      <c r="U2166" t="str">
        <f t="shared" si="101"/>
        <v>July</v>
      </c>
    </row>
    <row r="2167" spans="1:21" x14ac:dyDescent="0.3">
      <c r="A2167" t="s">
        <v>3750</v>
      </c>
      <c r="B2167" s="11">
        <v>46017</v>
      </c>
      <c r="C2167" t="s">
        <v>3751</v>
      </c>
      <c r="D2167" s="1" t="s">
        <v>70</v>
      </c>
      <c r="E2167" s="1" t="s">
        <v>40</v>
      </c>
      <c r="F2167" s="1" t="s">
        <v>41</v>
      </c>
      <c r="G2167" s="1" t="s">
        <v>186</v>
      </c>
      <c r="H2167" s="1" t="s">
        <v>90</v>
      </c>
      <c r="I2167" s="1" t="s">
        <v>86</v>
      </c>
      <c r="J2167" s="3">
        <v>1</v>
      </c>
      <c r="K2167" s="2">
        <v>98.49</v>
      </c>
      <c r="L2167" s="2">
        <v>0.1</v>
      </c>
      <c r="M2167" s="2">
        <v>88.64</v>
      </c>
      <c r="N2167" s="2">
        <v>17.420000000000002</v>
      </c>
      <c r="O2167" s="1" t="s">
        <v>44</v>
      </c>
      <c r="P2167" s="1" t="s">
        <v>136</v>
      </c>
      <c r="Q2167" s="1" t="s">
        <v>28</v>
      </c>
      <c r="R2167" s="3">
        <v>3</v>
      </c>
      <c r="S2167" s="3">
        <f t="shared" si="100"/>
        <v>2025</v>
      </c>
      <c r="T2167" s="3">
        <f t="shared" si="99"/>
        <v>12</v>
      </c>
      <c r="U2167" t="str">
        <f t="shared" si="101"/>
        <v>December</v>
      </c>
    </row>
    <row r="2168" spans="1:21" x14ac:dyDescent="0.3">
      <c r="A2168" t="s">
        <v>3752</v>
      </c>
      <c r="B2168" s="11">
        <v>45905</v>
      </c>
      <c r="C2168" t="s">
        <v>3753</v>
      </c>
      <c r="D2168" s="1" t="s">
        <v>166</v>
      </c>
      <c r="E2168" s="1" t="s">
        <v>100</v>
      </c>
      <c r="F2168" s="1" t="s">
        <v>57</v>
      </c>
      <c r="G2168" s="1" t="s">
        <v>130</v>
      </c>
      <c r="H2168" s="1" t="s">
        <v>146</v>
      </c>
      <c r="I2168" s="1" t="s">
        <v>67</v>
      </c>
      <c r="J2168" s="3">
        <v>4</v>
      </c>
      <c r="K2168" s="2">
        <v>77.47</v>
      </c>
      <c r="L2168" s="2">
        <v>0.05</v>
      </c>
      <c r="M2168" s="2">
        <v>294.38</v>
      </c>
      <c r="N2168" s="2">
        <v>52.16</v>
      </c>
      <c r="O2168" s="1" t="s">
        <v>80</v>
      </c>
      <c r="P2168" s="1" t="s">
        <v>27</v>
      </c>
      <c r="Q2168" s="1" t="s">
        <v>81</v>
      </c>
      <c r="R2168" s="3">
        <v>5</v>
      </c>
      <c r="S2168" s="3">
        <f t="shared" si="100"/>
        <v>2025</v>
      </c>
      <c r="T2168" s="3">
        <f t="shared" si="99"/>
        <v>9</v>
      </c>
      <c r="U2168" t="str">
        <f t="shared" si="101"/>
        <v>September</v>
      </c>
    </row>
    <row r="2169" spans="1:21" x14ac:dyDescent="0.3">
      <c r="A2169" t="s">
        <v>3754</v>
      </c>
      <c r="B2169" s="11">
        <v>45707</v>
      </c>
      <c r="C2169" t="s">
        <v>3377</v>
      </c>
      <c r="D2169" s="1" t="s">
        <v>149</v>
      </c>
      <c r="E2169" s="1" t="s">
        <v>64</v>
      </c>
      <c r="F2169" s="1" t="s">
        <v>65</v>
      </c>
      <c r="G2169" s="1" t="s">
        <v>195</v>
      </c>
      <c r="H2169" s="1" t="s">
        <v>150</v>
      </c>
      <c r="I2169" s="1" t="s">
        <v>97</v>
      </c>
      <c r="J2169" s="3">
        <v>1</v>
      </c>
      <c r="K2169" s="2">
        <v>70.790000000000006</v>
      </c>
      <c r="L2169" s="2">
        <v>0.25</v>
      </c>
      <c r="M2169" s="2">
        <v>53.09</v>
      </c>
      <c r="N2169" s="2">
        <v>15.02</v>
      </c>
      <c r="O2169" s="1" t="s">
        <v>80</v>
      </c>
      <c r="P2169" s="1" t="s">
        <v>136</v>
      </c>
      <c r="Q2169" s="1" t="s">
        <v>81</v>
      </c>
      <c r="R2169" s="3">
        <v>4</v>
      </c>
      <c r="S2169" s="3">
        <f t="shared" si="100"/>
        <v>2025</v>
      </c>
      <c r="T2169" s="3">
        <f t="shared" si="99"/>
        <v>2</v>
      </c>
      <c r="U2169" t="str">
        <f t="shared" si="101"/>
        <v>February</v>
      </c>
    </row>
    <row r="2170" spans="1:21" x14ac:dyDescent="0.3">
      <c r="A2170" t="s">
        <v>3755</v>
      </c>
      <c r="B2170" s="11">
        <v>45922</v>
      </c>
      <c r="C2170" t="s">
        <v>3756</v>
      </c>
      <c r="D2170" s="1" t="s">
        <v>70</v>
      </c>
      <c r="E2170" s="1" t="s">
        <v>123</v>
      </c>
      <c r="F2170" s="1" t="s">
        <v>57</v>
      </c>
      <c r="G2170" s="1" t="s">
        <v>124</v>
      </c>
      <c r="H2170" s="1" t="s">
        <v>159</v>
      </c>
      <c r="I2170" s="1" t="s">
        <v>97</v>
      </c>
      <c r="J2170" s="3">
        <v>1</v>
      </c>
      <c r="K2170" s="2">
        <v>30.2</v>
      </c>
      <c r="L2170" s="2">
        <v>0.2</v>
      </c>
      <c r="M2170" s="2">
        <v>24.16</v>
      </c>
      <c r="N2170" s="2">
        <v>8.01</v>
      </c>
      <c r="O2170" s="1" t="s">
        <v>44</v>
      </c>
      <c r="P2170" s="1" t="s">
        <v>27</v>
      </c>
      <c r="Q2170" s="1" t="s">
        <v>81</v>
      </c>
      <c r="R2170" s="3">
        <v>4</v>
      </c>
      <c r="S2170" s="3">
        <f t="shared" si="100"/>
        <v>2025</v>
      </c>
      <c r="T2170" s="3">
        <f t="shared" si="99"/>
        <v>9</v>
      </c>
      <c r="U2170" t="str">
        <f t="shared" si="101"/>
        <v>September</v>
      </c>
    </row>
    <row r="2171" spans="1:21" x14ac:dyDescent="0.3">
      <c r="A2171" t="s">
        <v>3757</v>
      </c>
      <c r="B2171" s="11">
        <v>45785</v>
      </c>
      <c r="C2171" t="s">
        <v>172</v>
      </c>
      <c r="D2171" s="1" t="s">
        <v>55</v>
      </c>
      <c r="E2171" s="1" t="s">
        <v>100</v>
      </c>
      <c r="F2171" s="1" t="s">
        <v>57</v>
      </c>
      <c r="G2171" s="1" t="s">
        <v>154</v>
      </c>
      <c r="H2171" s="1" t="s">
        <v>33</v>
      </c>
      <c r="I2171" s="1" t="s">
        <v>34</v>
      </c>
      <c r="J2171" s="3">
        <v>2</v>
      </c>
      <c r="K2171" s="2">
        <v>41.13</v>
      </c>
      <c r="L2171" s="2">
        <v>0.05</v>
      </c>
      <c r="M2171" s="2">
        <v>78.150000000000006</v>
      </c>
      <c r="N2171" s="2">
        <v>9.36</v>
      </c>
      <c r="O2171" s="1" t="s">
        <v>26</v>
      </c>
      <c r="P2171" s="1" t="s">
        <v>27</v>
      </c>
      <c r="Q2171" s="1" t="s">
        <v>81</v>
      </c>
      <c r="R2171" s="3">
        <v>4</v>
      </c>
      <c r="S2171" s="3">
        <f t="shared" si="100"/>
        <v>2025</v>
      </c>
      <c r="T2171" s="3">
        <f t="shared" si="99"/>
        <v>5</v>
      </c>
      <c r="U2171" t="str">
        <f t="shared" si="101"/>
        <v>May</v>
      </c>
    </row>
    <row r="2172" spans="1:21" x14ac:dyDescent="0.3">
      <c r="A2172" t="s">
        <v>3758</v>
      </c>
      <c r="B2172" s="11">
        <v>45926</v>
      </c>
      <c r="C2172" t="s">
        <v>54</v>
      </c>
      <c r="D2172" s="1" t="s">
        <v>166</v>
      </c>
      <c r="E2172" s="1" t="s">
        <v>123</v>
      </c>
      <c r="F2172" s="1" t="s">
        <v>57</v>
      </c>
      <c r="G2172" s="1" t="s">
        <v>170</v>
      </c>
      <c r="H2172" s="1" t="s">
        <v>159</v>
      </c>
      <c r="I2172" s="1" t="s">
        <v>97</v>
      </c>
      <c r="J2172" s="3">
        <v>4</v>
      </c>
      <c r="K2172" s="2">
        <v>32.380000000000003</v>
      </c>
      <c r="L2172" s="2">
        <v>0.2</v>
      </c>
      <c r="M2172" s="2">
        <v>103.62</v>
      </c>
      <c r="N2172" s="2">
        <v>33.979999999999997</v>
      </c>
      <c r="O2172" s="1" t="s">
        <v>35</v>
      </c>
      <c r="P2172" s="1" t="s">
        <v>27</v>
      </c>
      <c r="Q2172" s="1" t="s">
        <v>28</v>
      </c>
      <c r="R2172" s="3">
        <v>5</v>
      </c>
      <c r="S2172" s="3">
        <f t="shared" si="100"/>
        <v>2025</v>
      </c>
      <c r="T2172" s="3">
        <f t="shared" si="99"/>
        <v>9</v>
      </c>
      <c r="U2172" t="str">
        <f t="shared" si="101"/>
        <v>September</v>
      </c>
    </row>
    <row r="2173" spans="1:21" x14ac:dyDescent="0.3">
      <c r="A2173" t="s">
        <v>3759</v>
      </c>
      <c r="B2173" s="11">
        <v>45685</v>
      </c>
      <c r="C2173" t="s">
        <v>3760</v>
      </c>
      <c r="D2173" s="1" t="s">
        <v>31</v>
      </c>
      <c r="E2173" s="1" t="s">
        <v>40</v>
      </c>
      <c r="F2173" s="1" t="s">
        <v>41</v>
      </c>
      <c r="G2173" s="1" t="s">
        <v>216</v>
      </c>
      <c r="H2173" s="1" t="s">
        <v>78</v>
      </c>
      <c r="I2173" s="1" t="s">
        <v>79</v>
      </c>
      <c r="J2173" s="3">
        <v>4</v>
      </c>
      <c r="K2173" s="2">
        <v>18.47</v>
      </c>
      <c r="L2173" s="2">
        <v>0.1</v>
      </c>
      <c r="M2173" s="2">
        <v>66.5</v>
      </c>
      <c r="N2173" s="2">
        <v>23.3</v>
      </c>
      <c r="O2173" s="1" t="s">
        <v>26</v>
      </c>
      <c r="P2173" s="1" t="s">
        <v>52</v>
      </c>
      <c r="Q2173" s="1" t="s">
        <v>81</v>
      </c>
      <c r="R2173" s="3">
        <v>4</v>
      </c>
      <c r="S2173" s="3">
        <f t="shared" si="100"/>
        <v>2025</v>
      </c>
      <c r="T2173" s="3">
        <f t="shared" si="99"/>
        <v>1</v>
      </c>
      <c r="U2173" t="str">
        <f t="shared" si="101"/>
        <v>January</v>
      </c>
    </row>
    <row r="2174" spans="1:21" x14ac:dyDescent="0.3">
      <c r="A2174" t="s">
        <v>3761</v>
      </c>
      <c r="B2174" s="11">
        <v>45726</v>
      </c>
      <c r="C2174" t="s">
        <v>1832</v>
      </c>
      <c r="D2174" s="1" t="s">
        <v>76</v>
      </c>
      <c r="E2174" s="1" t="s">
        <v>123</v>
      </c>
      <c r="F2174" s="1" t="s">
        <v>57</v>
      </c>
      <c r="G2174" s="1" t="s">
        <v>139</v>
      </c>
      <c r="H2174" s="1" t="s">
        <v>102</v>
      </c>
      <c r="I2174" s="1" t="s">
        <v>34</v>
      </c>
      <c r="J2174" s="3">
        <v>2</v>
      </c>
      <c r="K2174" s="2">
        <v>51.12</v>
      </c>
      <c r="L2174" s="2">
        <v>0.15</v>
      </c>
      <c r="M2174" s="2">
        <v>86.9</v>
      </c>
      <c r="N2174" s="2">
        <v>20.61</v>
      </c>
      <c r="O2174" s="1" t="s">
        <v>80</v>
      </c>
      <c r="P2174" s="1" t="s">
        <v>27</v>
      </c>
      <c r="Q2174" s="1" t="s">
        <v>28</v>
      </c>
      <c r="R2174" s="3">
        <v>5</v>
      </c>
      <c r="S2174" s="3">
        <f t="shared" si="100"/>
        <v>2025</v>
      </c>
      <c r="T2174" s="3">
        <f t="shared" si="99"/>
        <v>3</v>
      </c>
      <c r="U2174" t="str">
        <f t="shared" si="101"/>
        <v>March</v>
      </c>
    </row>
    <row r="2175" spans="1:21" x14ac:dyDescent="0.3">
      <c r="A2175" t="s">
        <v>3762</v>
      </c>
      <c r="B2175" s="11">
        <v>45984</v>
      </c>
      <c r="C2175" t="s">
        <v>1595</v>
      </c>
      <c r="D2175" s="1" t="s">
        <v>105</v>
      </c>
      <c r="E2175" s="1" t="s">
        <v>64</v>
      </c>
      <c r="F2175" s="1" t="s">
        <v>65</v>
      </c>
      <c r="G2175" s="1" t="s">
        <v>195</v>
      </c>
      <c r="H2175" s="1" t="s">
        <v>135</v>
      </c>
      <c r="I2175" s="1" t="s">
        <v>60</v>
      </c>
      <c r="J2175" s="3">
        <v>1</v>
      </c>
      <c r="K2175" s="2">
        <v>175.63</v>
      </c>
      <c r="L2175" s="2">
        <v>0.1</v>
      </c>
      <c r="M2175" s="2">
        <v>158.07</v>
      </c>
      <c r="N2175" s="2">
        <v>23.66</v>
      </c>
      <c r="O2175" s="1" t="s">
        <v>80</v>
      </c>
      <c r="P2175" s="1" t="s">
        <v>52</v>
      </c>
      <c r="Q2175" s="1" t="s">
        <v>81</v>
      </c>
      <c r="R2175" s="3">
        <v>4</v>
      </c>
      <c r="S2175" s="3">
        <f t="shared" si="100"/>
        <v>2025</v>
      </c>
      <c r="T2175" s="3">
        <f t="shared" si="99"/>
        <v>11</v>
      </c>
      <c r="U2175" t="str">
        <f t="shared" si="101"/>
        <v>November</v>
      </c>
    </row>
    <row r="2176" spans="1:21" x14ac:dyDescent="0.3">
      <c r="A2176" t="s">
        <v>3763</v>
      </c>
      <c r="B2176" s="11">
        <v>45746</v>
      </c>
      <c r="C2176" t="s">
        <v>2007</v>
      </c>
      <c r="D2176" s="1" t="s">
        <v>189</v>
      </c>
      <c r="E2176" s="1" t="s">
        <v>40</v>
      </c>
      <c r="F2176" s="1" t="s">
        <v>41</v>
      </c>
      <c r="G2176" s="1" t="s">
        <v>186</v>
      </c>
      <c r="H2176" s="1" t="s">
        <v>167</v>
      </c>
      <c r="I2176" s="1" t="s">
        <v>67</v>
      </c>
      <c r="J2176" s="3">
        <v>2</v>
      </c>
      <c r="K2176" s="2">
        <v>65.69</v>
      </c>
      <c r="L2176" s="2">
        <v>0.05</v>
      </c>
      <c r="M2176" s="2">
        <v>124.81</v>
      </c>
      <c r="N2176" s="2">
        <v>31.21</v>
      </c>
      <c r="O2176" s="1" t="s">
        <v>35</v>
      </c>
      <c r="P2176" s="1" t="s">
        <v>27</v>
      </c>
      <c r="Q2176" s="1" t="s">
        <v>36</v>
      </c>
      <c r="R2176" s="3">
        <v>5</v>
      </c>
      <c r="S2176" s="3">
        <f t="shared" si="100"/>
        <v>2025</v>
      </c>
      <c r="T2176" s="3">
        <f t="shared" si="99"/>
        <v>3</v>
      </c>
      <c r="U2176" t="str">
        <f t="shared" si="101"/>
        <v>March</v>
      </c>
    </row>
    <row r="2177" spans="1:21" x14ac:dyDescent="0.3">
      <c r="A2177" t="s">
        <v>3764</v>
      </c>
      <c r="B2177" s="11">
        <v>45979</v>
      </c>
      <c r="C2177" t="s">
        <v>3765</v>
      </c>
      <c r="D2177" s="1" t="s">
        <v>292</v>
      </c>
      <c r="E2177" s="1" t="s">
        <v>40</v>
      </c>
      <c r="F2177" s="1" t="s">
        <v>41</v>
      </c>
      <c r="G2177" s="1" t="s">
        <v>343</v>
      </c>
      <c r="H2177" s="1" t="s">
        <v>78</v>
      </c>
      <c r="I2177" s="1" t="s">
        <v>79</v>
      </c>
      <c r="J2177" s="3">
        <v>2</v>
      </c>
      <c r="K2177" s="2">
        <v>20.29</v>
      </c>
      <c r="L2177" s="2">
        <v>0.25</v>
      </c>
      <c r="M2177" s="2">
        <v>30.43</v>
      </c>
      <c r="N2177" s="2">
        <v>11.33</v>
      </c>
      <c r="O2177" s="1" t="s">
        <v>44</v>
      </c>
      <c r="P2177" s="1" t="s">
        <v>27</v>
      </c>
      <c r="Q2177" s="1" t="s">
        <v>28</v>
      </c>
      <c r="R2177" s="3">
        <v>5</v>
      </c>
      <c r="S2177" s="3">
        <f t="shared" si="100"/>
        <v>2025</v>
      </c>
      <c r="T2177" s="3">
        <f t="shared" si="99"/>
        <v>11</v>
      </c>
      <c r="U2177" t="str">
        <f t="shared" si="101"/>
        <v>November</v>
      </c>
    </row>
    <row r="2178" spans="1:21" x14ac:dyDescent="0.3">
      <c r="A2178" t="s">
        <v>3766</v>
      </c>
      <c r="B2178" s="11">
        <v>45767</v>
      </c>
      <c r="C2178" t="s">
        <v>599</v>
      </c>
      <c r="D2178" s="1" t="s">
        <v>201</v>
      </c>
      <c r="E2178" s="1" t="s">
        <v>71</v>
      </c>
      <c r="F2178" s="1" t="s">
        <v>72</v>
      </c>
      <c r="G2178" s="1" t="s">
        <v>73</v>
      </c>
      <c r="H2178" s="1" t="s">
        <v>150</v>
      </c>
      <c r="I2178" s="1" t="s">
        <v>97</v>
      </c>
      <c r="J2178" s="3">
        <v>3</v>
      </c>
      <c r="K2178" s="2">
        <v>74.66</v>
      </c>
      <c r="L2178" s="2">
        <v>0.15</v>
      </c>
      <c r="M2178" s="2">
        <v>190.38</v>
      </c>
      <c r="N2178" s="2">
        <v>58.95</v>
      </c>
      <c r="O2178" s="1" t="s">
        <v>44</v>
      </c>
      <c r="P2178" s="1" t="s">
        <v>136</v>
      </c>
      <c r="Q2178" s="1" t="s">
        <v>81</v>
      </c>
      <c r="R2178" s="3">
        <v>4</v>
      </c>
      <c r="S2178" s="3">
        <f t="shared" si="100"/>
        <v>2025</v>
      </c>
      <c r="T2178" s="3">
        <f t="shared" ref="T2178:T2241" si="102">MONTH(B2178)</f>
        <v>4</v>
      </c>
      <c r="U2178" t="str">
        <f t="shared" si="101"/>
        <v>April</v>
      </c>
    </row>
    <row r="2179" spans="1:21" x14ac:dyDescent="0.3">
      <c r="A2179" t="s">
        <v>3767</v>
      </c>
      <c r="B2179" s="11">
        <v>45909</v>
      </c>
      <c r="C2179" t="s">
        <v>1308</v>
      </c>
      <c r="D2179" s="1" t="s">
        <v>157</v>
      </c>
      <c r="E2179" s="1" t="s">
        <v>100</v>
      </c>
      <c r="F2179" s="1" t="s">
        <v>57</v>
      </c>
      <c r="G2179" s="1" t="s">
        <v>130</v>
      </c>
      <c r="H2179" s="1" t="s">
        <v>78</v>
      </c>
      <c r="I2179" s="1" t="s">
        <v>79</v>
      </c>
      <c r="J2179" s="3">
        <v>2</v>
      </c>
      <c r="K2179" s="2">
        <v>19.34</v>
      </c>
      <c r="L2179" s="2">
        <v>0.05</v>
      </c>
      <c r="M2179" s="2">
        <v>36.74</v>
      </c>
      <c r="N2179" s="2">
        <v>11.52</v>
      </c>
      <c r="O2179" s="1" t="s">
        <v>44</v>
      </c>
      <c r="P2179" s="1" t="s">
        <v>136</v>
      </c>
      <c r="Q2179" s="1" t="s">
        <v>28</v>
      </c>
      <c r="R2179" s="3">
        <v>5</v>
      </c>
      <c r="S2179" s="3">
        <f t="shared" ref="S2179:S2242" si="103">YEAR(B2179)</f>
        <v>2025</v>
      </c>
      <c r="T2179" s="3">
        <f t="shared" si="102"/>
        <v>9</v>
      </c>
      <c r="U2179" t="str">
        <f t="shared" ref="U2179:U2242" si="104">TEXT(B2179,"mmmm")</f>
        <v>September</v>
      </c>
    </row>
    <row r="2180" spans="1:21" x14ac:dyDescent="0.3">
      <c r="A2180" t="s">
        <v>3768</v>
      </c>
      <c r="B2180" s="11">
        <v>45929</v>
      </c>
      <c r="C2180" t="s">
        <v>163</v>
      </c>
      <c r="D2180" s="1" t="s">
        <v>47</v>
      </c>
      <c r="E2180" s="1" t="s">
        <v>106</v>
      </c>
      <c r="F2180" s="1" t="s">
        <v>65</v>
      </c>
      <c r="G2180" s="1" t="s">
        <v>115</v>
      </c>
      <c r="H2180" s="1" t="s">
        <v>33</v>
      </c>
      <c r="I2180" s="1" t="s">
        <v>34</v>
      </c>
      <c r="J2180" s="3">
        <v>2</v>
      </c>
      <c r="K2180" s="2">
        <v>42.5</v>
      </c>
      <c r="L2180" s="2">
        <v>0.15</v>
      </c>
      <c r="M2180" s="2">
        <v>72.239999999999995</v>
      </c>
      <c r="N2180" s="2">
        <v>16.95</v>
      </c>
      <c r="O2180" s="1" t="s">
        <v>44</v>
      </c>
      <c r="P2180" s="1" t="s">
        <v>136</v>
      </c>
      <c r="Q2180" s="1" t="s">
        <v>28</v>
      </c>
      <c r="R2180" s="3">
        <v>4</v>
      </c>
      <c r="S2180" s="3">
        <f t="shared" si="103"/>
        <v>2025</v>
      </c>
      <c r="T2180" s="3">
        <f t="shared" si="102"/>
        <v>9</v>
      </c>
      <c r="U2180" t="str">
        <f t="shared" si="104"/>
        <v>September</v>
      </c>
    </row>
    <row r="2181" spans="1:21" x14ac:dyDescent="0.3">
      <c r="A2181" t="s">
        <v>3769</v>
      </c>
      <c r="B2181" s="11">
        <v>45858</v>
      </c>
      <c r="C2181" t="s">
        <v>1438</v>
      </c>
      <c r="D2181" s="1" t="s">
        <v>185</v>
      </c>
      <c r="E2181" s="1" t="s">
        <v>21</v>
      </c>
      <c r="F2181" s="1" t="s">
        <v>22</v>
      </c>
      <c r="G2181" s="1" t="s">
        <v>320</v>
      </c>
      <c r="H2181" s="1" t="s">
        <v>59</v>
      </c>
      <c r="I2181" s="1" t="s">
        <v>60</v>
      </c>
      <c r="J2181" s="3">
        <v>1</v>
      </c>
      <c r="K2181" s="2">
        <v>42.09</v>
      </c>
      <c r="L2181" s="2">
        <v>0</v>
      </c>
      <c r="M2181" s="2">
        <v>42.09</v>
      </c>
      <c r="N2181" s="2">
        <v>10.3</v>
      </c>
      <c r="O2181" s="1" t="s">
        <v>224</v>
      </c>
      <c r="P2181" s="1" t="s">
        <v>27</v>
      </c>
      <c r="Q2181" s="1" t="s">
        <v>28</v>
      </c>
      <c r="R2181" s="3">
        <v>5</v>
      </c>
      <c r="S2181" s="3">
        <f t="shared" si="103"/>
        <v>2025</v>
      </c>
      <c r="T2181" s="3">
        <f t="shared" si="102"/>
        <v>7</v>
      </c>
      <c r="U2181" t="str">
        <f t="shared" si="104"/>
        <v>July</v>
      </c>
    </row>
    <row r="2182" spans="1:21" x14ac:dyDescent="0.3">
      <c r="A2182" t="s">
        <v>3770</v>
      </c>
      <c r="B2182" s="11">
        <v>45777</v>
      </c>
      <c r="C2182" t="s">
        <v>2660</v>
      </c>
      <c r="D2182" s="1" t="s">
        <v>175</v>
      </c>
      <c r="E2182" s="1" t="s">
        <v>106</v>
      </c>
      <c r="F2182" s="1" t="s">
        <v>65</v>
      </c>
      <c r="G2182" s="1" t="s">
        <v>107</v>
      </c>
      <c r="H2182" s="1" t="s">
        <v>96</v>
      </c>
      <c r="I2182" s="1" t="s">
        <v>97</v>
      </c>
      <c r="J2182" s="3">
        <v>1</v>
      </c>
      <c r="K2182" s="2">
        <v>81.47</v>
      </c>
      <c r="L2182" s="2">
        <v>0.05</v>
      </c>
      <c r="M2182" s="2">
        <v>77.400000000000006</v>
      </c>
      <c r="N2182" s="2">
        <v>21.58</v>
      </c>
      <c r="O2182" s="1" t="s">
        <v>224</v>
      </c>
      <c r="P2182" s="1" t="s">
        <v>27</v>
      </c>
      <c r="Q2182" s="1" t="s">
        <v>28</v>
      </c>
      <c r="R2182" s="3">
        <v>5</v>
      </c>
      <c r="S2182" s="3">
        <f t="shared" si="103"/>
        <v>2025</v>
      </c>
      <c r="T2182" s="3">
        <f t="shared" si="102"/>
        <v>4</v>
      </c>
      <c r="U2182" t="str">
        <f t="shared" si="104"/>
        <v>April</v>
      </c>
    </row>
    <row r="2183" spans="1:21" x14ac:dyDescent="0.3">
      <c r="A2183" t="s">
        <v>3771</v>
      </c>
      <c r="B2183" s="11">
        <v>45741</v>
      </c>
      <c r="C2183" t="s">
        <v>3772</v>
      </c>
      <c r="D2183" s="1" t="s">
        <v>260</v>
      </c>
      <c r="E2183" s="1" t="s">
        <v>123</v>
      </c>
      <c r="F2183" s="1" t="s">
        <v>57</v>
      </c>
      <c r="G2183" s="1" t="s">
        <v>124</v>
      </c>
      <c r="H2183" s="1" t="s">
        <v>43</v>
      </c>
      <c r="I2183" s="1" t="s">
        <v>34</v>
      </c>
      <c r="J2183" s="3">
        <v>2</v>
      </c>
      <c r="K2183" s="2">
        <v>95.11</v>
      </c>
      <c r="L2183" s="2">
        <v>0.05</v>
      </c>
      <c r="M2183" s="2">
        <v>180.7</v>
      </c>
      <c r="N2183" s="2">
        <v>43.92</v>
      </c>
      <c r="O2183" s="1" t="s">
        <v>26</v>
      </c>
      <c r="P2183" s="1" t="s">
        <v>136</v>
      </c>
      <c r="Q2183" s="1" t="s">
        <v>28</v>
      </c>
      <c r="R2183" s="3">
        <v>3</v>
      </c>
      <c r="S2183" s="3">
        <f t="shared" si="103"/>
        <v>2025</v>
      </c>
      <c r="T2183" s="3">
        <f t="shared" si="102"/>
        <v>3</v>
      </c>
      <c r="U2183" t="str">
        <f t="shared" si="104"/>
        <v>March</v>
      </c>
    </row>
    <row r="2184" spans="1:21" x14ac:dyDescent="0.3">
      <c r="A2184" t="s">
        <v>3773</v>
      </c>
      <c r="B2184" s="11">
        <v>45670</v>
      </c>
      <c r="C2184" t="s">
        <v>3611</v>
      </c>
      <c r="D2184" s="1" t="s">
        <v>175</v>
      </c>
      <c r="E2184" s="1" t="s">
        <v>100</v>
      </c>
      <c r="F2184" s="1" t="s">
        <v>57</v>
      </c>
      <c r="G2184" s="1" t="s">
        <v>154</v>
      </c>
      <c r="H2184" s="1" t="s">
        <v>43</v>
      </c>
      <c r="I2184" s="1" t="s">
        <v>34</v>
      </c>
      <c r="J2184" s="3">
        <v>1</v>
      </c>
      <c r="K2184" s="2">
        <v>83.08</v>
      </c>
      <c r="L2184" s="2">
        <v>0.1</v>
      </c>
      <c r="M2184" s="2">
        <v>74.78</v>
      </c>
      <c r="N2184" s="2">
        <v>17.850000000000001</v>
      </c>
      <c r="O2184" s="1" t="s">
        <v>109</v>
      </c>
      <c r="P2184" s="1" t="s">
        <v>27</v>
      </c>
      <c r="Q2184" s="1" t="s">
        <v>28</v>
      </c>
      <c r="R2184" s="3">
        <v>5</v>
      </c>
      <c r="S2184" s="3">
        <f t="shared" si="103"/>
        <v>2025</v>
      </c>
      <c r="T2184" s="3">
        <f t="shared" si="102"/>
        <v>1</v>
      </c>
      <c r="U2184" t="str">
        <f t="shared" si="104"/>
        <v>January</v>
      </c>
    </row>
    <row r="2185" spans="1:21" x14ac:dyDescent="0.3">
      <c r="A2185" t="s">
        <v>3774</v>
      </c>
      <c r="B2185" s="11">
        <v>45776</v>
      </c>
      <c r="C2185" t="s">
        <v>2328</v>
      </c>
      <c r="D2185" s="1" t="s">
        <v>178</v>
      </c>
      <c r="E2185" s="1" t="s">
        <v>64</v>
      </c>
      <c r="F2185" s="1" t="s">
        <v>65</v>
      </c>
      <c r="G2185" s="1" t="s">
        <v>213</v>
      </c>
      <c r="H2185" s="1" t="s">
        <v>33</v>
      </c>
      <c r="I2185" s="1" t="s">
        <v>34</v>
      </c>
      <c r="J2185" s="3">
        <v>2</v>
      </c>
      <c r="K2185" s="2">
        <v>38.5</v>
      </c>
      <c r="L2185" s="2">
        <v>0.15</v>
      </c>
      <c r="M2185" s="2">
        <v>65.45</v>
      </c>
      <c r="N2185" s="2">
        <v>10.85</v>
      </c>
      <c r="O2185" s="1" t="s">
        <v>80</v>
      </c>
      <c r="P2185" s="1" t="s">
        <v>27</v>
      </c>
      <c r="Q2185" s="1" t="s">
        <v>81</v>
      </c>
      <c r="R2185" s="3">
        <v>5</v>
      </c>
      <c r="S2185" s="3">
        <f t="shared" si="103"/>
        <v>2025</v>
      </c>
      <c r="T2185" s="3">
        <f t="shared" si="102"/>
        <v>4</v>
      </c>
      <c r="U2185" t="str">
        <f t="shared" si="104"/>
        <v>April</v>
      </c>
    </row>
    <row r="2186" spans="1:21" x14ac:dyDescent="0.3">
      <c r="A2186" t="s">
        <v>3775</v>
      </c>
      <c r="B2186" s="11">
        <v>45913</v>
      </c>
      <c r="C2186" t="s">
        <v>3776</v>
      </c>
      <c r="D2186" s="1" t="s">
        <v>292</v>
      </c>
      <c r="E2186" s="1" t="s">
        <v>106</v>
      </c>
      <c r="F2186" s="1" t="s">
        <v>65</v>
      </c>
      <c r="G2186" s="1" t="s">
        <v>107</v>
      </c>
      <c r="H2186" s="1" t="s">
        <v>66</v>
      </c>
      <c r="I2186" s="1" t="s">
        <v>67</v>
      </c>
      <c r="J2186" s="3">
        <v>1</v>
      </c>
      <c r="K2186" s="2">
        <v>55.56</v>
      </c>
      <c r="L2186" s="2">
        <v>0</v>
      </c>
      <c r="M2186" s="2">
        <v>55.56</v>
      </c>
      <c r="N2186" s="2">
        <v>11.69</v>
      </c>
      <c r="O2186" s="1" t="s">
        <v>35</v>
      </c>
      <c r="P2186" s="1" t="s">
        <v>27</v>
      </c>
      <c r="Q2186" s="1" t="s">
        <v>28</v>
      </c>
      <c r="R2186" s="3">
        <v>4</v>
      </c>
      <c r="S2186" s="3">
        <f t="shared" si="103"/>
        <v>2025</v>
      </c>
      <c r="T2186" s="3">
        <f t="shared" si="102"/>
        <v>9</v>
      </c>
      <c r="U2186" t="str">
        <f t="shared" si="104"/>
        <v>September</v>
      </c>
    </row>
    <row r="2187" spans="1:21" x14ac:dyDescent="0.3">
      <c r="A2187" t="s">
        <v>3777</v>
      </c>
      <c r="B2187" s="11">
        <v>46006</v>
      </c>
      <c r="C2187" t="s">
        <v>1257</v>
      </c>
      <c r="D2187" s="1" t="s">
        <v>118</v>
      </c>
      <c r="E2187" s="1" t="s">
        <v>123</v>
      </c>
      <c r="F2187" s="1" t="s">
        <v>57</v>
      </c>
      <c r="G2187" s="1" t="s">
        <v>139</v>
      </c>
      <c r="H2187" s="1" t="s">
        <v>85</v>
      </c>
      <c r="I2187" s="1" t="s">
        <v>86</v>
      </c>
      <c r="J2187" s="3">
        <v>5</v>
      </c>
      <c r="K2187" s="2">
        <v>136.75</v>
      </c>
      <c r="L2187" s="2">
        <v>0.1</v>
      </c>
      <c r="M2187" s="2">
        <v>615.38</v>
      </c>
      <c r="N2187" s="2">
        <v>123.17</v>
      </c>
      <c r="O2187" s="1" t="s">
        <v>44</v>
      </c>
      <c r="P2187" s="1" t="s">
        <v>27</v>
      </c>
      <c r="Q2187" s="1" t="s">
        <v>28</v>
      </c>
      <c r="R2187" s="3">
        <v>4</v>
      </c>
      <c r="S2187" s="3">
        <f t="shared" si="103"/>
        <v>2025</v>
      </c>
      <c r="T2187" s="3">
        <f t="shared" si="102"/>
        <v>12</v>
      </c>
      <c r="U2187" t="str">
        <f t="shared" si="104"/>
        <v>December</v>
      </c>
    </row>
    <row r="2188" spans="1:21" x14ac:dyDescent="0.3">
      <c r="A2188" t="s">
        <v>3778</v>
      </c>
      <c r="B2188" s="11">
        <v>45989</v>
      </c>
      <c r="C2188" t="s">
        <v>3779</v>
      </c>
      <c r="D2188" s="1" t="s">
        <v>133</v>
      </c>
      <c r="E2188" s="1" t="s">
        <v>143</v>
      </c>
      <c r="F2188" s="1" t="s">
        <v>144</v>
      </c>
      <c r="G2188" s="1" t="s">
        <v>198</v>
      </c>
      <c r="H2188" s="1" t="s">
        <v>159</v>
      </c>
      <c r="I2188" s="1" t="s">
        <v>97</v>
      </c>
      <c r="J2188" s="3">
        <v>1</v>
      </c>
      <c r="K2188" s="2">
        <v>28.07</v>
      </c>
      <c r="L2188" s="2">
        <v>0.05</v>
      </c>
      <c r="M2188" s="2">
        <v>26.67</v>
      </c>
      <c r="N2188" s="2">
        <v>9.16</v>
      </c>
      <c r="O2188" s="1" t="s">
        <v>44</v>
      </c>
      <c r="P2188" s="1" t="s">
        <v>27</v>
      </c>
      <c r="Q2188" s="1" t="s">
        <v>81</v>
      </c>
      <c r="R2188" s="3">
        <v>4</v>
      </c>
      <c r="S2188" s="3">
        <f t="shared" si="103"/>
        <v>2025</v>
      </c>
      <c r="T2188" s="3">
        <f t="shared" si="102"/>
        <v>11</v>
      </c>
      <c r="U2188" t="str">
        <f t="shared" si="104"/>
        <v>November</v>
      </c>
    </row>
    <row r="2189" spans="1:21" x14ac:dyDescent="0.3">
      <c r="A2189" t="s">
        <v>3780</v>
      </c>
      <c r="B2189" s="11">
        <v>45957</v>
      </c>
      <c r="C2189" t="s">
        <v>1308</v>
      </c>
      <c r="D2189" s="1" t="s">
        <v>105</v>
      </c>
      <c r="E2189" s="1" t="s">
        <v>143</v>
      </c>
      <c r="F2189" s="1" t="s">
        <v>144</v>
      </c>
      <c r="G2189" s="1" t="s">
        <v>325</v>
      </c>
      <c r="H2189" s="1" t="s">
        <v>51</v>
      </c>
      <c r="I2189" s="1" t="s">
        <v>34</v>
      </c>
      <c r="J2189" s="3">
        <v>1</v>
      </c>
      <c r="K2189" s="2">
        <v>149.81</v>
      </c>
      <c r="L2189" s="2">
        <v>0.2</v>
      </c>
      <c r="M2189" s="2">
        <v>119.85</v>
      </c>
      <c r="N2189" s="2">
        <v>23.95</v>
      </c>
      <c r="O2189" s="1" t="s">
        <v>35</v>
      </c>
      <c r="P2189" s="1" t="s">
        <v>27</v>
      </c>
      <c r="Q2189" s="1" t="s">
        <v>28</v>
      </c>
      <c r="R2189" s="3">
        <v>3</v>
      </c>
      <c r="S2189" s="3">
        <f t="shared" si="103"/>
        <v>2025</v>
      </c>
      <c r="T2189" s="3">
        <f t="shared" si="102"/>
        <v>10</v>
      </c>
      <c r="U2189" t="str">
        <f t="shared" si="104"/>
        <v>October</v>
      </c>
    </row>
    <row r="2190" spans="1:21" x14ac:dyDescent="0.3">
      <c r="A2190" t="s">
        <v>3781</v>
      </c>
      <c r="B2190" s="11">
        <v>45965</v>
      </c>
      <c r="C2190" t="s">
        <v>1998</v>
      </c>
      <c r="D2190" s="1" t="s">
        <v>118</v>
      </c>
      <c r="E2190" s="1" t="s">
        <v>40</v>
      </c>
      <c r="F2190" s="1" t="s">
        <v>41</v>
      </c>
      <c r="G2190" s="1" t="s">
        <v>42</v>
      </c>
      <c r="H2190" s="1" t="s">
        <v>182</v>
      </c>
      <c r="I2190" s="1" t="s">
        <v>34</v>
      </c>
      <c r="J2190" s="3">
        <v>1</v>
      </c>
      <c r="K2190" s="2">
        <v>74.099999999999994</v>
      </c>
      <c r="L2190" s="2">
        <v>0.15</v>
      </c>
      <c r="M2190" s="2">
        <v>62.99</v>
      </c>
      <c r="N2190" s="2">
        <v>16.850000000000001</v>
      </c>
      <c r="O2190" s="1" t="s">
        <v>35</v>
      </c>
      <c r="P2190" s="1" t="s">
        <v>52</v>
      </c>
      <c r="Q2190" s="1" t="s">
        <v>28</v>
      </c>
      <c r="R2190" s="3">
        <v>1</v>
      </c>
      <c r="S2190" s="3">
        <f t="shared" si="103"/>
        <v>2025</v>
      </c>
      <c r="T2190" s="3">
        <f t="shared" si="102"/>
        <v>11</v>
      </c>
      <c r="U2190" t="str">
        <f t="shared" si="104"/>
        <v>November</v>
      </c>
    </row>
    <row r="2191" spans="1:21" x14ac:dyDescent="0.3">
      <c r="A2191" t="s">
        <v>3782</v>
      </c>
      <c r="B2191" s="11">
        <v>45918</v>
      </c>
      <c r="C2191" t="s">
        <v>3783</v>
      </c>
      <c r="D2191" s="1" t="s">
        <v>93</v>
      </c>
      <c r="E2191" s="1" t="s">
        <v>40</v>
      </c>
      <c r="F2191" s="1" t="s">
        <v>41</v>
      </c>
      <c r="G2191" s="1" t="s">
        <v>216</v>
      </c>
      <c r="H2191" s="1" t="s">
        <v>90</v>
      </c>
      <c r="I2191" s="1" t="s">
        <v>86</v>
      </c>
      <c r="J2191" s="3">
        <v>2</v>
      </c>
      <c r="K2191" s="2">
        <v>100.33</v>
      </c>
      <c r="L2191" s="2">
        <v>0.05</v>
      </c>
      <c r="M2191" s="2">
        <v>190.63</v>
      </c>
      <c r="N2191" s="2">
        <v>46.28</v>
      </c>
      <c r="O2191" s="1" t="s">
        <v>35</v>
      </c>
      <c r="P2191" s="1" t="s">
        <v>27</v>
      </c>
      <c r="Q2191" s="1" t="s">
        <v>28</v>
      </c>
      <c r="R2191" s="3">
        <v>4</v>
      </c>
      <c r="S2191" s="3">
        <f t="shared" si="103"/>
        <v>2025</v>
      </c>
      <c r="T2191" s="3">
        <f t="shared" si="102"/>
        <v>9</v>
      </c>
      <c r="U2191" t="str">
        <f t="shared" si="104"/>
        <v>September</v>
      </c>
    </row>
    <row r="2192" spans="1:21" x14ac:dyDescent="0.3">
      <c r="A2192" t="s">
        <v>3784</v>
      </c>
      <c r="B2192" s="11">
        <v>45759</v>
      </c>
      <c r="C2192" t="s">
        <v>928</v>
      </c>
      <c r="D2192" s="1" t="s">
        <v>31</v>
      </c>
      <c r="E2192" s="1" t="s">
        <v>106</v>
      </c>
      <c r="F2192" s="1" t="s">
        <v>65</v>
      </c>
      <c r="G2192" s="1" t="s">
        <v>179</v>
      </c>
      <c r="H2192" s="1" t="s">
        <v>167</v>
      </c>
      <c r="I2192" s="1" t="s">
        <v>67</v>
      </c>
      <c r="J2192" s="3">
        <v>1</v>
      </c>
      <c r="K2192" s="2">
        <v>69.540000000000006</v>
      </c>
      <c r="L2192" s="2">
        <v>0.05</v>
      </c>
      <c r="M2192" s="2">
        <v>66.06</v>
      </c>
      <c r="N2192" s="2">
        <v>19.100000000000001</v>
      </c>
      <c r="O2192" s="1" t="s">
        <v>44</v>
      </c>
      <c r="P2192" s="1" t="s">
        <v>27</v>
      </c>
      <c r="Q2192" s="1" t="s">
        <v>28</v>
      </c>
      <c r="R2192" s="3">
        <v>4</v>
      </c>
      <c r="S2192" s="3">
        <f t="shared" si="103"/>
        <v>2025</v>
      </c>
      <c r="T2192" s="3">
        <f t="shared" si="102"/>
        <v>4</v>
      </c>
      <c r="U2192" t="str">
        <f t="shared" si="104"/>
        <v>April</v>
      </c>
    </row>
    <row r="2193" spans="1:21" x14ac:dyDescent="0.3">
      <c r="A2193" t="s">
        <v>3785</v>
      </c>
      <c r="B2193" s="11">
        <v>45998</v>
      </c>
      <c r="C2193" t="s">
        <v>1712</v>
      </c>
      <c r="D2193" s="1" t="s">
        <v>149</v>
      </c>
      <c r="E2193" s="1" t="s">
        <v>64</v>
      </c>
      <c r="F2193" s="1" t="s">
        <v>65</v>
      </c>
      <c r="G2193" s="1" t="s">
        <v>213</v>
      </c>
      <c r="H2193" s="1" t="s">
        <v>150</v>
      </c>
      <c r="I2193" s="1" t="s">
        <v>97</v>
      </c>
      <c r="J2193" s="3">
        <v>1</v>
      </c>
      <c r="K2193" s="2">
        <v>69.260000000000005</v>
      </c>
      <c r="L2193" s="2">
        <v>0</v>
      </c>
      <c r="M2193" s="2">
        <v>69.260000000000005</v>
      </c>
      <c r="N2193" s="2">
        <v>20.2</v>
      </c>
      <c r="O2193" s="1" t="s">
        <v>26</v>
      </c>
      <c r="P2193" s="1" t="s">
        <v>27</v>
      </c>
      <c r="Q2193" s="1" t="s">
        <v>81</v>
      </c>
      <c r="R2193" s="3">
        <v>4</v>
      </c>
      <c r="S2193" s="3">
        <f t="shared" si="103"/>
        <v>2025</v>
      </c>
      <c r="T2193" s="3">
        <f t="shared" si="102"/>
        <v>12</v>
      </c>
      <c r="U2193" t="str">
        <f t="shared" si="104"/>
        <v>December</v>
      </c>
    </row>
    <row r="2194" spans="1:21" x14ac:dyDescent="0.3">
      <c r="A2194" t="s">
        <v>3786</v>
      </c>
      <c r="B2194" s="11">
        <v>45920</v>
      </c>
      <c r="C2194" t="s">
        <v>3787</v>
      </c>
      <c r="D2194" s="1" t="s">
        <v>47</v>
      </c>
      <c r="E2194" s="1" t="s">
        <v>40</v>
      </c>
      <c r="F2194" s="1" t="s">
        <v>41</v>
      </c>
      <c r="G2194" s="1" t="s">
        <v>216</v>
      </c>
      <c r="H2194" s="1" t="s">
        <v>66</v>
      </c>
      <c r="I2194" s="1" t="s">
        <v>67</v>
      </c>
      <c r="J2194" s="3">
        <v>2</v>
      </c>
      <c r="K2194" s="2">
        <v>58.76</v>
      </c>
      <c r="L2194" s="2">
        <v>0.1</v>
      </c>
      <c r="M2194" s="2">
        <v>105.76</v>
      </c>
      <c r="N2194" s="2">
        <v>33.619999999999997</v>
      </c>
      <c r="O2194" s="1" t="s">
        <v>44</v>
      </c>
      <c r="P2194" s="1" t="s">
        <v>136</v>
      </c>
      <c r="Q2194" s="1" t="s">
        <v>81</v>
      </c>
      <c r="R2194" s="3">
        <v>2</v>
      </c>
      <c r="S2194" s="3">
        <f t="shared" si="103"/>
        <v>2025</v>
      </c>
      <c r="T2194" s="3">
        <f t="shared" si="102"/>
        <v>9</v>
      </c>
      <c r="U2194" t="str">
        <f t="shared" si="104"/>
        <v>September</v>
      </c>
    </row>
    <row r="2195" spans="1:21" x14ac:dyDescent="0.3">
      <c r="A2195" t="s">
        <v>3788</v>
      </c>
      <c r="B2195" s="11">
        <v>45877</v>
      </c>
      <c r="C2195" t="s">
        <v>3789</v>
      </c>
      <c r="D2195" s="1" t="s">
        <v>189</v>
      </c>
      <c r="E2195" s="1" t="s">
        <v>143</v>
      </c>
      <c r="F2195" s="1" t="s">
        <v>144</v>
      </c>
      <c r="G2195" s="1" t="s">
        <v>325</v>
      </c>
      <c r="H2195" s="1" t="s">
        <v>150</v>
      </c>
      <c r="I2195" s="1" t="s">
        <v>97</v>
      </c>
      <c r="J2195" s="3">
        <v>2</v>
      </c>
      <c r="K2195" s="2">
        <v>76.31</v>
      </c>
      <c r="L2195" s="2">
        <v>0</v>
      </c>
      <c r="M2195" s="2">
        <v>152.63</v>
      </c>
      <c r="N2195" s="2">
        <v>39.44</v>
      </c>
      <c r="O2195" s="1" t="s">
        <v>80</v>
      </c>
      <c r="P2195" s="1" t="s">
        <v>27</v>
      </c>
      <c r="Q2195" s="1" t="s">
        <v>81</v>
      </c>
      <c r="R2195" s="3">
        <v>2</v>
      </c>
      <c r="S2195" s="3">
        <f t="shared" si="103"/>
        <v>2025</v>
      </c>
      <c r="T2195" s="3">
        <f t="shared" si="102"/>
        <v>8</v>
      </c>
      <c r="U2195" t="str">
        <f t="shared" si="104"/>
        <v>August</v>
      </c>
    </row>
    <row r="2196" spans="1:21" x14ac:dyDescent="0.3">
      <c r="A2196" t="s">
        <v>3790</v>
      </c>
      <c r="B2196" s="11">
        <v>45701</v>
      </c>
      <c r="C2196" t="s">
        <v>3791</v>
      </c>
      <c r="D2196" s="1" t="s">
        <v>118</v>
      </c>
      <c r="E2196" s="1" t="s">
        <v>64</v>
      </c>
      <c r="F2196" s="1" t="s">
        <v>65</v>
      </c>
      <c r="G2196" s="1" t="s">
        <v>112</v>
      </c>
      <c r="H2196" s="1" t="s">
        <v>146</v>
      </c>
      <c r="I2196" s="1" t="s">
        <v>67</v>
      </c>
      <c r="J2196" s="3">
        <v>2</v>
      </c>
      <c r="K2196" s="2">
        <v>83.29</v>
      </c>
      <c r="L2196" s="2">
        <v>0</v>
      </c>
      <c r="M2196" s="2">
        <v>166.58</v>
      </c>
      <c r="N2196" s="2">
        <v>37.93</v>
      </c>
      <c r="O2196" s="1" t="s">
        <v>26</v>
      </c>
      <c r="P2196" s="1" t="s">
        <v>136</v>
      </c>
      <c r="Q2196" s="1" t="s">
        <v>81</v>
      </c>
      <c r="R2196" s="3">
        <v>3</v>
      </c>
      <c r="S2196" s="3">
        <f t="shared" si="103"/>
        <v>2025</v>
      </c>
      <c r="T2196" s="3">
        <f t="shared" si="102"/>
        <v>2</v>
      </c>
      <c r="U2196" t="str">
        <f t="shared" si="104"/>
        <v>February</v>
      </c>
    </row>
    <row r="2197" spans="1:21" x14ac:dyDescent="0.3">
      <c r="A2197" t="s">
        <v>3792</v>
      </c>
      <c r="B2197" s="11">
        <v>45832</v>
      </c>
      <c r="C2197" t="s">
        <v>1708</v>
      </c>
      <c r="D2197" s="1" t="s">
        <v>118</v>
      </c>
      <c r="E2197" s="1" t="s">
        <v>48</v>
      </c>
      <c r="F2197" s="1" t="s">
        <v>49</v>
      </c>
      <c r="G2197" s="1" t="s">
        <v>134</v>
      </c>
      <c r="H2197" s="1" t="s">
        <v>102</v>
      </c>
      <c r="I2197" s="1" t="s">
        <v>34</v>
      </c>
      <c r="J2197" s="3">
        <v>1</v>
      </c>
      <c r="K2197" s="2">
        <v>52.7</v>
      </c>
      <c r="L2197" s="2">
        <v>0.2</v>
      </c>
      <c r="M2197" s="2">
        <v>42.16</v>
      </c>
      <c r="N2197" s="2">
        <v>10.26</v>
      </c>
      <c r="O2197" s="1" t="s">
        <v>26</v>
      </c>
      <c r="P2197" s="1" t="s">
        <v>27</v>
      </c>
      <c r="Q2197" s="1" t="s">
        <v>28</v>
      </c>
      <c r="R2197" s="3">
        <v>2</v>
      </c>
      <c r="S2197" s="3">
        <f t="shared" si="103"/>
        <v>2025</v>
      </c>
      <c r="T2197" s="3">
        <f t="shared" si="102"/>
        <v>6</v>
      </c>
      <c r="U2197" t="str">
        <f t="shared" si="104"/>
        <v>June</v>
      </c>
    </row>
    <row r="2198" spans="1:21" x14ac:dyDescent="0.3">
      <c r="A2198" t="s">
        <v>3793</v>
      </c>
      <c r="B2198" s="11">
        <v>45838</v>
      </c>
      <c r="C2198" t="s">
        <v>3794</v>
      </c>
      <c r="D2198" s="1" t="s">
        <v>84</v>
      </c>
      <c r="E2198" s="1" t="s">
        <v>21</v>
      </c>
      <c r="F2198" s="1" t="s">
        <v>22</v>
      </c>
      <c r="G2198" s="1" t="s">
        <v>227</v>
      </c>
      <c r="H2198" s="1" t="s">
        <v>85</v>
      </c>
      <c r="I2198" s="1" t="s">
        <v>86</v>
      </c>
      <c r="J2198" s="3">
        <v>4</v>
      </c>
      <c r="K2198" s="2">
        <v>134.6</v>
      </c>
      <c r="L2198" s="2">
        <v>0</v>
      </c>
      <c r="M2198" s="2">
        <v>538.4</v>
      </c>
      <c r="N2198" s="2">
        <v>138.15</v>
      </c>
      <c r="O2198" s="1" t="s">
        <v>26</v>
      </c>
      <c r="P2198" s="1" t="s">
        <v>27</v>
      </c>
      <c r="Q2198" s="1" t="s">
        <v>28</v>
      </c>
      <c r="R2198" s="3">
        <v>5</v>
      </c>
      <c r="S2198" s="3">
        <f t="shared" si="103"/>
        <v>2025</v>
      </c>
      <c r="T2198" s="3">
        <f t="shared" si="102"/>
        <v>6</v>
      </c>
      <c r="U2198" t="str">
        <f t="shared" si="104"/>
        <v>June</v>
      </c>
    </row>
    <row r="2199" spans="1:21" x14ac:dyDescent="0.3">
      <c r="A2199" t="s">
        <v>3795</v>
      </c>
      <c r="B2199" s="11">
        <v>45987</v>
      </c>
      <c r="C2199" t="s">
        <v>3796</v>
      </c>
      <c r="D2199" s="1" t="s">
        <v>89</v>
      </c>
      <c r="E2199" s="1" t="s">
        <v>71</v>
      </c>
      <c r="F2199" s="1" t="s">
        <v>72</v>
      </c>
      <c r="G2199" s="1" t="s">
        <v>412</v>
      </c>
      <c r="H2199" s="1" t="s">
        <v>135</v>
      </c>
      <c r="I2199" s="1" t="s">
        <v>60</v>
      </c>
      <c r="J2199" s="3">
        <v>5</v>
      </c>
      <c r="K2199" s="2">
        <v>186.25</v>
      </c>
      <c r="L2199" s="2">
        <v>0.05</v>
      </c>
      <c r="M2199" s="2">
        <v>884.67</v>
      </c>
      <c r="N2199" s="2">
        <v>157.85</v>
      </c>
      <c r="O2199" s="1" t="s">
        <v>80</v>
      </c>
      <c r="P2199" s="1" t="s">
        <v>52</v>
      </c>
      <c r="Q2199" s="1" t="s">
        <v>28</v>
      </c>
      <c r="R2199" s="3">
        <v>5</v>
      </c>
      <c r="S2199" s="3">
        <f t="shared" si="103"/>
        <v>2025</v>
      </c>
      <c r="T2199" s="3">
        <f t="shared" si="102"/>
        <v>11</v>
      </c>
      <c r="U2199" t="str">
        <f t="shared" si="104"/>
        <v>November</v>
      </c>
    </row>
    <row r="2200" spans="1:21" x14ac:dyDescent="0.3">
      <c r="A2200" t="s">
        <v>3797</v>
      </c>
      <c r="B2200" s="11">
        <v>45871</v>
      </c>
      <c r="C2200" t="s">
        <v>3798</v>
      </c>
      <c r="D2200" s="1" t="s">
        <v>153</v>
      </c>
      <c r="E2200" s="1" t="s">
        <v>64</v>
      </c>
      <c r="F2200" s="1" t="s">
        <v>65</v>
      </c>
      <c r="G2200" s="1" t="s">
        <v>112</v>
      </c>
      <c r="H2200" s="1" t="s">
        <v>293</v>
      </c>
      <c r="I2200" s="1" t="s">
        <v>86</v>
      </c>
      <c r="J2200" s="3">
        <v>1</v>
      </c>
      <c r="K2200" s="2">
        <v>24.86</v>
      </c>
      <c r="L2200" s="2">
        <v>0.15</v>
      </c>
      <c r="M2200" s="2">
        <v>21.13</v>
      </c>
      <c r="N2200" s="2">
        <v>6.55</v>
      </c>
      <c r="O2200" s="1" t="s">
        <v>35</v>
      </c>
      <c r="P2200" s="1" t="s">
        <v>52</v>
      </c>
      <c r="Q2200" s="1" t="s">
        <v>81</v>
      </c>
      <c r="R2200" s="3">
        <v>4</v>
      </c>
      <c r="S2200" s="3">
        <f t="shared" si="103"/>
        <v>2025</v>
      </c>
      <c r="T2200" s="3">
        <f t="shared" si="102"/>
        <v>8</v>
      </c>
      <c r="U2200" t="str">
        <f t="shared" si="104"/>
        <v>August</v>
      </c>
    </row>
    <row r="2201" spans="1:21" x14ac:dyDescent="0.3">
      <c r="A2201" t="s">
        <v>3799</v>
      </c>
      <c r="B2201" s="11">
        <v>45806</v>
      </c>
      <c r="C2201" t="s">
        <v>3800</v>
      </c>
      <c r="D2201" s="1" t="s">
        <v>55</v>
      </c>
      <c r="E2201" s="1" t="s">
        <v>64</v>
      </c>
      <c r="F2201" s="1" t="s">
        <v>65</v>
      </c>
      <c r="G2201" s="1" t="s">
        <v>77</v>
      </c>
      <c r="H2201" s="1" t="s">
        <v>102</v>
      </c>
      <c r="I2201" s="1" t="s">
        <v>34</v>
      </c>
      <c r="J2201" s="3">
        <v>2</v>
      </c>
      <c r="K2201" s="2">
        <v>48.35</v>
      </c>
      <c r="L2201" s="2">
        <v>0.15</v>
      </c>
      <c r="M2201" s="2">
        <v>82.19</v>
      </c>
      <c r="N2201" s="2">
        <v>22.48</v>
      </c>
      <c r="O2201" s="1" t="s">
        <v>26</v>
      </c>
      <c r="P2201" s="1" t="s">
        <v>27</v>
      </c>
      <c r="Q2201" s="1" t="s">
        <v>28</v>
      </c>
      <c r="R2201" s="3">
        <v>5</v>
      </c>
      <c r="S2201" s="3">
        <f t="shared" si="103"/>
        <v>2025</v>
      </c>
      <c r="T2201" s="3">
        <f t="shared" si="102"/>
        <v>5</v>
      </c>
      <c r="U2201" t="str">
        <f t="shared" si="104"/>
        <v>May</v>
      </c>
    </row>
    <row r="2202" spans="1:21" x14ac:dyDescent="0.3">
      <c r="A2202" t="s">
        <v>3801</v>
      </c>
      <c r="B2202" s="11">
        <v>46016</v>
      </c>
      <c r="C2202" t="s">
        <v>711</v>
      </c>
      <c r="D2202" s="1" t="s">
        <v>175</v>
      </c>
      <c r="E2202" s="1" t="s">
        <v>123</v>
      </c>
      <c r="F2202" s="1" t="s">
        <v>57</v>
      </c>
      <c r="G2202" s="1" t="s">
        <v>139</v>
      </c>
      <c r="H2202" s="1" t="s">
        <v>78</v>
      </c>
      <c r="I2202" s="1" t="s">
        <v>79</v>
      </c>
      <c r="J2202" s="3">
        <v>1</v>
      </c>
      <c r="K2202" s="2">
        <v>17.96</v>
      </c>
      <c r="L2202" s="2">
        <v>0.2</v>
      </c>
      <c r="M2202" s="2">
        <v>14.36</v>
      </c>
      <c r="N2202" s="2">
        <v>5.26</v>
      </c>
      <c r="O2202" s="1" t="s">
        <v>224</v>
      </c>
      <c r="P2202" s="1" t="s">
        <v>27</v>
      </c>
      <c r="Q2202" s="1" t="s">
        <v>28</v>
      </c>
      <c r="R2202" s="3">
        <v>5</v>
      </c>
      <c r="S2202" s="3">
        <f t="shared" si="103"/>
        <v>2025</v>
      </c>
      <c r="T2202" s="3">
        <f t="shared" si="102"/>
        <v>12</v>
      </c>
      <c r="U2202" t="str">
        <f t="shared" si="104"/>
        <v>December</v>
      </c>
    </row>
    <row r="2203" spans="1:21" x14ac:dyDescent="0.3">
      <c r="A2203" t="s">
        <v>3802</v>
      </c>
      <c r="B2203" s="11">
        <v>45701</v>
      </c>
      <c r="C2203" t="s">
        <v>759</v>
      </c>
      <c r="D2203" s="1" t="s">
        <v>260</v>
      </c>
      <c r="E2203" s="1" t="s">
        <v>40</v>
      </c>
      <c r="F2203" s="1" t="s">
        <v>41</v>
      </c>
      <c r="G2203" s="1" t="s">
        <v>216</v>
      </c>
      <c r="H2203" s="1" t="s">
        <v>102</v>
      </c>
      <c r="I2203" s="1" t="s">
        <v>34</v>
      </c>
      <c r="J2203" s="3">
        <v>3</v>
      </c>
      <c r="K2203" s="2">
        <v>50.88</v>
      </c>
      <c r="L2203" s="2">
        <v>0.1</v>
      </c>
      <c r="M2203" s="2">
        <v>137.37</v>
      </c>
      <c r="N2203" s="2">
        <v>31.51</v>
      </c>
      <c r="O2203" s="1" t="s">
        <v>44</v>
      </c>
      <c r="P2203" s="1" t="s">
        <v>27</v>
      </c>
      <c r="Q2203" s="1" t="s">
        <v>28</v>
      </c>
      <c r="R2203" s="3">
        <v>4</v>
      </c>
      <c r="S2203" s="3">
        <f t="shared" si="103"/>
        <v>2025</v>
      </c>
      <c r="T2203" s="3">
        <f t="shared" si="102"/>
        <v>2</v>
      </c>
      <c r="U2203" t="str">
        <f t="shared" si="104"/>
        <v>February</v>
      </c>
    </row>
    <row r="2204" spans="1:21" x14ac:dyDescent="0.3">
      <c r="A2204" t="s">
        <v>3803</v>
      </c>
      <c r="B2204" s="11">
        <v>45823</v>
      </c>
      <c r="C2204" t="s">
        <v>3804</v>
      </c>
      <c r="D2204" s="1" t="s">
        <v>39</v>
      </c>
      <c r="E2204" s="1" t="s">
        <v>64</v>
      </c>
      <c r="F2204" s="1" t="s">
        <v>65</v>
      </c>
      <c r="G2204" s="1" t="s">
        <v>195</v>
      </c>
      <c r="H2204" s="1" t="s">
        <v>33</v>
      </c>
      <c r="I2204" s="1" t="s">
        <v>34</v>
      </c>
      <c r="J2204" s="3">
        <v>1</v>
      </c>
      <c r="K2204" s="2">
        <v>39.06</v>
      </c>
      <c r="L2204" s="2">
        <v>0.05</v>
      </c>
      <c r="M2204" s="2">
        <v>37.11</v>
      </c>
      <c r="N2204" s="2">
        <v>6.35</v>
      </c>
      <c r="O2204" s="1" t="s">
        <v>109</v>
      </c>
      <c r="P2204" s="1" t="s">
        <v>27</v>
      </c>
      <c r="Q2204" s="1" t="s">
        <v>81</v>
      </c>
      <c r="R2204" s="3">
        <v>4</v>
      </c>
      <c r="S2204" s="3">
        <f t="shared" si="103"/>
        <v>2025</v>
      </c>
      <c r="T2204" s="3">
        <f t="shared" si="102"/>
        <v>6</v>
      </c>
      <c r="U2204" t="str">
        <f t="shared" si="104"/>
        <v>June</v>
      </c>
    </row>
    <row r="2205" spans="1:21" x14ac:dyDescent="0.3">
      <c r="A2205" t="s">
        <v>3805</v>
      </c>
      <c r="B2205" s="11">
        <v>45674</v>
      </c>
      <c r="C2205" t="s">
        <v>882</v>
      </c>
      <c r="D2205" s="1" t="s">
        <v>166</v>
      </c>
      <c r="E2205" s="1" t="s">
        <v>64</v>
      </c>
      <c r="F2205" s="1" t="s">
        <v>65</v>
      </c>
      <c r="G2205" s="1" t="s">
        <v>195</v>
      </c>
      <c r="H2205" s="1" t="s">
        <v>78</v>
      </c>
      <c r="I2205" s="1" t="s">
        <v>79</v>
      </c>
      <c r="J2205" s="3">
        <v>1</v>
      </c>
      <c r="K2205" s="2">
        <v>18.16</v>
      </c>
      <c r="L2205" s="2">
        <v>0.1</v>
      </c>
      <c r="M2205" s="2">
        <v>16.34</v>
      </c>
      <c r="N2205" s="2">
        <v>4.8600000000000003</v>
      </c>
      <c r="O2205" s="1" t="s">
        <v>80</v>
      </c>
      <c r="P2205" s="1" t="s">
        <v>27</v>
      </c>
      <c r="Q2205" s="1" t="s">
        <v>36</v>
      </c>
      <c r="R2205" s="3">
        <v>5</v>
      </c>
      <c r="S2205" s="3">
        <f t="shared" si="103"/>
        <v>2025</v>
      </c>
      <c r="T2205" s="3">
        <f t="shared" si="102"/>
        <v>1</v>
      </c>
      <c r="U2205" t="str">
        <f t="shared" si="104"/>
        <v>January</v>
      </c>
    </row>
    <row r="2206" spans="1:21" x14ac:dyDescent="0.3">
      <c r="A2206" t="s">
        <v>3806</v>
      </c>
      <c r="B2206" s="11">
        <v>45947</v>
      </c>
      <c r="C2206" t="s">
        <v>3807</v>
      </c>
      <c r="D2206" s="1" t="s">
        <v>292</v>
      </c>
      <c r="E2206" s="1" t="s">
        <v>40</v>
      </c>
      <c r="F2206" s="1" t="s">
        <v>41</v>
      </c>
      <c r="G2206" s="1" t="s">
        <v>216</v>
      </c>
      <c r="H2206" s="1" t="s">
        <v>125</v>
      </c>
      <c r="I2206" s="1" t="s">
        <v>34</v>
      </c>
      <c r="J2206" s="3">
        <v>2</v>
      </c>
      <c r="K2206" s="2">
        <v>152.18</v>
      </c>
      <c r="L2206" s="2">
        <v>0.2</v>
      </c>
      <c r="M2206" s="2">
        <v>243.5</v>
      </c>
      <c r="N2206" s="2">
        <v>49.15</v>
      </c>
      <c r="O2206" s="1" t="s">
        <v>80</v>
      </c>
      <c r="P2206" s="1" t="s">
        <v>136</v>
      </c>
      <c r="Q2206" s="1" t="s">
        <v>28</v>
      </c>
      <c r="R2206" s="3">
        <v>4</v>
      </c>
      <c r="S2206" s="3">
        <f t="shared" si="103"/>
        <v>2025</v>
      </c>
      <c r="T2206" s="3">
        <f t="shared" si="102"/>
        <v>10</v>
      </c>
      <c r="U2206" t="str">
        <f t="shared" si="104"/>
        <v>October</v>
      </c>
    </row>
    <row r="2207" spans="1:21" x14ac:dyDescent="0.3">
      <c r="A2207" t="s">
        <v>3808</v>
      </c>
      <c r="B2207" s="11">
        <v>46001</v>
      </c>
      <c r="C2207" t="s">
        <v>1471</v>
      </c>
      <c r="D2207" s="1" t="s">
        <v>76</v>
      </c>
      <c r="E2207" s="1" t="s">
        <v>64</v>
      </c>
      <c r="F2207" s="1" t="s">
        <v>65</v>
      </c>
      <c r="G2207" s="1" t="s">
        <v>195</v>
      </c>
      <c r="H2207" s="1" t="s">
        <v>59</v>
      </c>
      <c r="I2207" s="1" t="s">
        <v>60</v>
      </c>
      <c r="J2207" s="3">
        <v>1</v>
      </c>
      <c r="K2207" s="2">
        <v>42.93</v>
      </c>
      <c r="L2207" s="2">
        <v>0.05</v>
      </c>
      <c r="M2207" s="2">
        <v>40.79</v>
      </c>
      <c r="N2207" s="2">
        <v>10.18</v>
      </c>
      <c r="O2207" s="1" t="s">
        <v>44</v>
      </c>
      <c r="P2207" s="1" t="s">
        <v>136</v>
      </c>
      <c r="Q2207" s="1" t="s">
        <v>28</v>
      </c>
      <c r="R2207" s="3">
        <v>4</v>
      </c>
      <c r="S2207" s="3">
        <f t="shared" si="103"/>
        <v>2025</v>
      </c>
      <c r="T2207" s="3">
        <f t="shared" si="102"/>
        <v>12</v>
      </c>
      <c r="U2207" t="str">
        <f t="shared" si="104"/>
        <v>December</v>
      </c>
    </row>
    <row r="2208" spans="1:21" x14ac:dyDescent="0.3">
      <c r="A2208" t="s">
        <v>3809</v>
      </c>
      <c r="B2208" s="11">
        <v>45767</v>
      </c>
      <c r="C2208" t="s">
        <v>3661</v>
      </c>
      <c r="D2208" s="1" t="s">
        <v>93</v>
      </c>
      <c r="E2208" s="1" t="s">
        <v>71</v>
      </c>
      <c r="F2208" s="1" t="s">
        <v>72</v>
      </c>
      <c r="G2208" s="1" t="s">
        <v>119</v>
      </c>
      <c r="H2208" s="1" t="s">
        <v>159</v>
      </c>
      <c r="I2208" s="1" t="s">
        <v>97</v>
      </c>
      <c r="J2208" s="3">
        <v>4</v>
      </c>
      <c r="K2208" s="2">
        <v>31.3</v>
      </c>
      <c r="L2208" s="2">
        <v>0.15</v>
      </c>
      <c r="M2208" s="2">
        <v>106.41</v>
      </c>
      <c r="N2208" s="2">
        <v>32.69</v>
      </c>
      <c r="O2208" s="1" t="s">
        <v>26</v>
      </c>
      <c r="P2208" s="1" t="s">
        <v>136</v>
      </c>
      <c r="Q2208" s="1" t="s">
        <v>28</v>
      </c>
      <c r="R2208" s="3">
        <v>4</v>
      </c>
      <c r="S2208" s="3">
        <f t="shared" si="103"/>
        <v>2025</v>
      </c>
      <c r="T2208" s="3">
        <f t="shared" si="102"/>
        <v>4</v>
      </c>
      <c r="U2208" t="str">
        <f t="shared" si="104"/>
        <v>April</v>
      </c>
    </row>
    <row r="2209" spans="1:21" x14ac:dyDescent="0.3">
      <c r="A2209" t="s">
        <v>3810</v>
      </c>
      <c r="B2209" s="11">
        <v>45985</v>
      </c>
      <c r="C2209" t="s">
        <v>3811</v>
      </c>
      <c r="D2209" s="1" t="s">
        <v>292</v>
      </c>
      <c r="E2209" s="1" t="s">
        <v>40</v>
      </c>
      <c r="F2209" s="1" t="s">
        <v>41</v>
      </c>
      <c r="G2209" s="1" t="s">
        <v>343</v>
      </c>
      <c r="H2209" s="1" t="s">
        <v>43</v>
      </c>
      <c r="I2209" s="1" t="s">
        <v>34</v>
      </c>
      <c r="J2209" s="3">
        <v>3</v>
      </c>
      <c r="K2209" s="2">
        <v>87.61</v>
      </c>
      <c r="L2209" s="2">
        <v>0</v>
      </c>
      <c r="M2209" s="2">
        <v>262.83</v>
      </c>
      <c r="N2209" s="2">
        <v>74.47</v>
      </c>
      <c r="O2209" s="1" t="s">
        <v>26</v>
      </c>
      <c r="P2209" s="1" t="s">
        <v>27</v>
      </c>
      <c r="Q2209" s="1" t="s">
        <v>28</v>
      </c>
      <c r="R2209" s="3">
        <v>5</v>
      </c>
      <c r="S2209" s="3">
        <f t="shared" si="103"/>
        <v>2025</v>
      </c>
      <c r="T2209" s="3">
        <f t="shared" si="102"/>
        <v>11</v>
      </c>
      <c r="U2209" t="str">
        <f t="shared" si="104"/>
        <v>November</v>
      </c>
    </row>
    <row r="2210" spans="1:21" x14ac:dyDescent="0.3">
      <c r="A2210" t="s">
        <v>3812</v>
      </c>
      <c r="B2210" s="11">
        <v>45772</v>
      </c>
      <c r="C2210" t="s">
        <v>3813</v>
      </c>
      <c r="D2210" s="1" t="s">
        <v>157</v>
      </c>
      <c r="E2210" s="1" t="s">
        <v>40</v>
      </c>
      <c r="F2210" s="1" t="s">
        <v>41</v>
      </c>
      <c r="G2210" s="1" t="s">
        <v>192</v>
      </c>
      <c r="H2210" s="1" t="s">
        <v>96</v>
      </c>
      <c r="I2210" s="1" t="s">
        <v>97</v>
      </c>
      <c r="J2210" s="3">
        <v>1</v>
      </c>
      <c r="K2210" s="2">
        <v>76.849999999999994</v>
      </c>
      <c r="L2210" s="2">
        <v>0.1</v>
      </c>
      <c r="M2210" s="2">
        <v>69.16</v>
      </c>
      <c r="N2210" s="2">
        <v>16.420000000000002</v>
      </c>
      <c r="O2210" s="1" t="s">
        <v>109</v>
      </c>
      <c r="P2210" s="1" t="s">
        <v>27</v>
      </c>
      <c r="Q2210" s="1" t="s">
        <v>36</v>
      </c>
      <c r="R2210" s="3">
        <v>5</v>
      </c>
      <c r="S2210" s="3">
        <f t="shared" si="103"/>
        <v>2025</v>
      </c>
      <c r="T2210" s="3">
        <f t="shared" si="102"/>
        <v>4</v>
      </c>
      <c r="U2210" t="str">
        <f t="shared" si="104"/>
        <v>April</v>
      </c>
    </row>
    <row r="2211" spans="1:21" x14ac:dyDescent="0.3">
      <c r="A2211" t="s">
        <v>3814</v>
      </c>
      <c r="B2211" s="11">
        <v>45999</v>
      </c>
      <c r="C2211" t="s">
        <v>3815</v>
      </c>
      <c r="D2211" s="1" t="s">
        <v>122</v>
      </c>
      <c r="E2211" s="1" t="s">
        <v>106</v>
      </c>
      <c r="F2211" s="1" t="s">
        <v>65</v>
      </c>
      <c r="G2211" s="1" t="s">
        <v>107</v>
      </c>
      <c r="H2211" s="1" t="s">
        <v>96</v>
      </c>
      <c r="I2211" s="1" t="s">
        <v>97</v>
      </c>
      <c r="J2211" s="3">
        <v>2</v>
      </c>
      <c r="K2211" s="2">
        <v>84.83</v>
      </c>
      <c r="L2211" s="2">
        <v>0.2</v>
      </c>
      <c r="M2211" s="2">
        <v>135.72</v>
      </c>
      <c r="N2211" s="2">
        <v>31.8</v>
      </c>
      <c r="O2211" s="1" t="s">
        <v>35</v>
      </c>
      <c r="P2211" s="1" t="s">
        <v>52</v>
      </c>
      <c r="Q2211" s="1" t="s">
        <v>81</v>
      </c>
      <c r="R2211" s="3">
        <v>3</v>
      </c>
      <c r="S2211" s="3">
        <f t="shared" si="103"/>
        <v>2025</v>
      </c>
      <c r="T2211" s="3">
        <f t="shared" si="102"/>
        <v>12</v>
      </c>
      <c r="U2211" t="str">
        <f t="shared" si="104"/>
        <v>December</v>
      </c>
    </row>
    <row r="2212" spans="1:21" x14ac:dyDescent="0.3">
      <c r="A2212" t="s">
        <v>3816</v>
      </c>
      <c r="B2212" s="11">
        <v>45952</v>
      </c>
      <c r="C2212" t="s">
        <v>3668</v>
      </c>
      <c r="D2212" s="1" t="s">
        <v>63</v>
      </c>
      <c r="E2212" s="1" t="s">
        <v>204</v>
      </c>
      <c r="F2212" s="1" t="s">
        <v>205</v>
      </c>
      <c r="G2212" s="1" t="s">
        <v>334</v>
      </c>
      <c r="H2212" s="1" t="s">
        <v>146</v>
      </c>
      <c r="I2212" s="1" t="s">
        <v>67</v>
      </c>
      <c r="J2212" s="3">
        <v>1</v>
      </c>
      <c r="K2212" s="2">
        <v>80.37</v>
      </c>
      <c r="L2212" s="2">
        <v>0.1</v>
      </c>
      <c r="M2212" s="2">
        <v>72.33</v>
      </c>
      <c r="N2212" s="2">
        <v>18.88</v>
      </c>
      <c r="O2212" s="1" t="s">
        <v>109</v>
      </c>
      <c r="P2212" s="1" t="s">
        <v>27</v>
      </c>
      <c r="Q2212" s="1" t="s">
        <v>36</v>
      </c>
      <c r="R2212" s="3">
        <v>5</v>
      </c>
      <c r="S2212" s="3">
        <f t="shared" si="103"/>
        <v>2025</v>
      </c>
      <c r="T2212" s="3">
        <f t="shared" si="102"/>
        <v>10</v>
      </c>
      <c r="U2212" t="str">
        <f t="shared" si="104"/>
        <v>October</v>
      </c>
    </row>
    <row r="2213" spans="1:21" x14ac:dyDescent="0.3">
      <c r="A2213" t="s">
        <v>3817</v>
      </c>
      <c r="B2213" s="11">
        <v>45969</v>
      </c>
      <c r="C2213" t="s">
        <v>3177</v>
      </c>
      <c r="D2213" s="1" t="s">
        <v>315</v>
      </c>
      <c r="E2213" s="1" t="s">
        <v>64</v>
      </c>
      <c r="F2213" s="1" t="s">
        <v>65</v>
      </c>
      <c r="G2213" s="1" t="s">
        <v>195</v>
      </c>
      <c r="H2213" s="1" t="s">
        <v>102</v>
      </c>
      <c r="I2213" s="1" t="s">
        <v>34</v>
      </c>
      <c r="J2213" s="3">
        <v>2</v>
      </c>
      <c r="K2213" s="2">
        <v>51.33</v>
      </c>
      <c r="L2213" s="2">
        <v>0.1</v>
      </c>
      <c r="M2213" s="2">
        <v>92.4</v>
      </c>
      <c r="N2213" s="2">
        <v>12.95</v>
      </c>
      <c r="O2213" s="1" t="s">
        <v>35</v>
      </c>
      <c r="P2213" s="1" t="s">
        <v>27</v>
      </c>
      <c r="Q2213" s="1" t="s">
        <v>81</v>
      </c>
      <c r="R2213" s="3">
        <v>5</v>
      </c>
      <c r="S2213" s="3">
        <f t="shared" si="103"/>
        <v>2025</v>
      </c>
      <c r="T2213" s="3">
        <f t="shared" si="102"/>
        <v>11</v>
      </c>
      <c r="U2213" t="str">
        <f t="shared" si="104"/>
        <v>November</v>
      </c>
    </row>
    <row r="2214" spans="1:21" x14ac:dyDescent="0.3">
      <c r="A2214" t="s">
        <v>3818</v>
      </c>
      <c r="B2214" s="11">
        <v>45665</v>
      </c>
      <c r="C2214" t="s">
        <v>1079</v>
      </c>
      <c r="D2214" s="1" t="s">
        <v>105</v>
      </c>
      <c r="E2214" s="1" t="s">
        <v>40</v>
      </c>
      <c r="F2214" s="1" t="s">
        <v>41</v>
      </c>
      <c r="G2214" s="1" t="s">
        <v>216</v>
      </c>
      <c r="H2214" s="1" t="s">
        <v>167</v>
      </c>
      <c r="I2214" s="1" t="s">
        <v>67</v>
      </c>
      <c r="J2214" s="3">
        <v>1</v>
      </c>
      <c r="K2214" s="2">
        <v>63.8</v>
      </c>
      <c r="L2214" s="2">
        <v>0.15</v>
      </c>
      <c r="M2214" s="2">
        <v>54.23</v>
      </c>
      <c r="N2214" s="2">
        <v>15.73</v>
      </c>
      <c r="O2214" s="1" t="s">
        <v>35</v>
      </c>
      <c r="P2214" s="1" t="s">
        <v>52</v>
      </c>
      <c r="Q2214" s="1" t="s">
        <v>81</v>
      </c>
      <c r="R2214" s="3">
        <v>4</v>
      </c>
      <c r="S2214" s="3">
        <f t="shared" si="103"/>
        <v>2025</v>
      </c>
      <c r="T2214" s="3">
        <f t="shared" si="102"/>
        <v>1</v>
      </c>
      <c r="U2214" t="str">
        <f t="shared" si="104"/>
        <v>January</v>
      </c>
    </row>
    <row r="2215" spans="1:21" x14ac:dyDescent="0.3">
      <c r="A2215" t="s">
        <v>3819</v>
      </c>
      <c r="B2215" s="11">
        <v>46013</v>
      </c>
      <c r="C2215" t="s">
        <v>1098</v>
      </c>
      <c r="D2215" s="1" t="s">
        <v>55</v>
      </c>
      <c r="E2215" s="1" t="s">
        <v>56</v>
      </c>
      <c r="F2215" s="1" t="s">
        <v>57</v>
      </c>
      <c r="G2215" s="1" t="s">
        <v>279</v>
      </c>
      <c r="H2215" s="1" t="s">
        <v>146</v>
      </c>
      <c r="I2215" s="1" t="s">
        <v>67</v>
      </c>
      <c r="J2215" s="3">
        <v>2</v>
      </c>
      <c r="K2215" s="2">
        <v>74.62</v>
      </c>
      <c r="L2215" s="2">
        <v>0.25</v>
      </c>
      <c r="M2215" s="2">
        <v>111.93</v>
      </c>
      <c r="N2215" s="2">
        <v>37.270000000000003</v>
      </c>
      <c r="O2215" s="1" t="s">
        <v>109</v>
      </c>
      <c r="P2215" s="1" t="s">
        <v>136</v>
      </c>
      <c r="Q2215" s="1" t="s">
        <v>36</v>
      </c>
      <c r="R2215" s="3">
        <v>1</v>
      </c>
      <c r="S2215" s="3">
        <f t="shared" si="103"/>
        <v>2025</v>
      </c>
      <c r="T2215" s="3">
        <f t="shared" si="102"/>
        <v>12</v>
      </c>
      <c r="U2215" t="str">
        <f t="shared" si="104"/>
        <v>December</v>
      </c>
    </row>
    <row r="2216" spans="1:21" x14ac:dyDescent="0.3">
      <c r="A2216" t="s">
        <v>3820</v>
      </c>
      <c r="B2216" s="11">
        <v>45942</v>
      </c>
      <c r="C2216" t="s">
        <v>548</v>
      </c>
      <c r="D2216" s="1" t="s">
        <v>93</v>
      </c>
      <c r="E2216" s="1" t="s">
        <v>48</v>
      </c>
      <c r="F2216" s="1" t="s">
        <v>49</v>
      </c>
      <c r="G2216" s="1" t="s">
        <v>50</v>
      </c>
      <c r="H2216" s="1" t="s">
        <v>59</v>
      </c>
      <c r="I2216" s="1" t="s">
        <v>60</v>
      </c>
      <c r="J2216" s="3">
        <v>3</v>
      </c>
      <c r="K2216" s="2">
        <v>47.26</v>
      </c>
      <c r="L2216" s="2">
        <v>0.15</v>
      </c>
      <c r="M2216" s="2">
        <v>120.51</v>
      </c>
      <c r="N2216" s="2">
        <v>30.11</v>
      </c>
      <c r="O2216" s="1" t="s">
        <v>26</v>
      </c>
      <c r="P2216" s="1" t="s">
        <v>27</v>
      </c>
      <c r="Q2216" s="1" t="s">
        <v>81</v>
      </c>
      <c r="R2216" s="3">
        <v>4</v>
      </c>
      <c r="S2216" s="3">
        <f t="shared" si="103"/>
        <v>2025</v>
      </c>
      <c r="T2216" s="3">
        <f t="shared" si="102"/>
        <v>10</v>
      </c>
      <c r="U2216" t="str">
        <f t="shared" si="104"/>
        <v>October</v>
      </c>
    </row>
    <row r="2217" spans="1:21" x14ac:dyDescent="0.3">
      <c r="A2217" t="s">
        <v>3821</v>
      </c>
      <c r="B2217" s="11">
        <v>45777</v>
      </c>
      <c r="C2217" t="s">
        <v>3822</v>
      </c>
      <c r="D2217" s="1" t="s">
        <v>89</v>
      </c>
      <c r="E2217" s="1" t="s">
        <v>71</v>
      </c>
      <c r="F2217" s="1" t="s">
        <v>72</v>
      </c>
      <c r="G2217" s="1" t="s">
        <v>73</v>
      </c>
      <c r="H2217" s="1" t="s">
        <v>85</v>
      </c>
      <c r="I2217" s="1" t="s">
        <v>86</v>
      </c>
      <c r="J2217" s="3">
        <v>1</v>
      </c>
      <c r="K2217" s="2">
        <v>121.32</v>
      </c>
      <c r="L2217" s="2">
        <v>0.1</v>
      </c>
      <c r="M2217" s="2">
        <v>109.19</v>
      </c>
      <c r="N2217" s="2">
        <v>22.31</v>
      </c>
      <c r="O2217" s="1" t="s">
        <v>26</v>
      </c>
      <c r="P2217" s="1" t="s">
        <v>136</v>
      </c>
      <c r="Q2217" s="1" t="s">
        <v>81</v>
      </c>
      <c r="R2217" s="3">
        <v>4</v>
      </c>
      <c r="S2217" s="3">
        <f t="shared" si="103"/>
        <v>2025</v>
      </c>
      <c r="T2217" s="3">
        <f t="shared" si="102"/>
        <v>4</v>
      </c>
      <c r="U2217" t="str">
        <f t="shared" si="104"/>
        <v>April</v>
      </c>
    </row>
    <row r="2218" spans="1:21" x14ac:dyDescent="0.3">
      <c r="A2218" t="s">
        <v>3823</v>
      </c>
      <c r="B2218" s="11">
        <v>45977</v>
      </c>
      <c r="C2218" t="s">
        <v>2104</v>
      </c>
      <c r="D2218" s="1" t="s">
        <v>142</v>
      </c>
      <c r="E2218" s="1" t="s">
        <v>106</v>
      </c>
      <c r="F2218" s="1" t="s">
        <v>65</v>
      </c>
      <c r="G2218" s="1" t="s">
        <v>437</v>
      </c>
      <c r="H2218" s="1" t="s">
        <v>24</v>
      </c>
      <c r="I2218" s="1" t="s">
        <v>25</v>
      </c>
      <c r="J2218" s="3">
        <v>3</v>
      </c>
      <c r="K2218" s="2">
        <v>46.18</v>
      </c>
      <c r="L2218" s="2">
        <v>0</v>
      </c>
      <c r="M2218" s="2">
        <v>138.55000000000001</v>
      </c>
      <c r="N2218" s="2">
        <v>43.79</v>
      </c>
      <c r="O2218" s="1" t="s">
        <v>44</v>
      </c>
      <c r="P2218" s="1" t="s">
        <v>136</v>
      </c>
      <c r="Q2218" s="1" t="s">
        <v>28</v>
      </c>
      <c r="R2218" s="3">
        <v>4</v>
      </c>
      <c r="S2218" s="3">
        <f t="shared" si="103"/>
        <v>2025</v>
      </c>
      <c r="T2218" s="3">
        <f t="shared" si="102"/>
        <v>11</v>
      </c>
      <c r="U2218" t="str">
        <f t="shared" si="104"/>
        <v>November</v>
      </c>
    </row>
    <row r="2219" spans="1:21" x14ac:dyDescent="0.3">
      <c r="A2219" t="s">
        <v>3824</v>
      </c>
      <c r="B2219" s="11">
        <v>45768</v>
      </c>
      <c r="C2219" t="s">
        <v>3825</v>
      </c>
      <c r="D2219" s="1" t="s">
        <v>178</v>
      </c>
      <c r="E2219" s="1" t="s">
        <v>64</v>
      </c>
      <c r="F2219" s="1" t="s">
        <v>65</v>
      </c>
      <c r="G2219" s="1" t="s">
        <v>77</v>
      </c>
      <c r="H2219" s="1" t="s">
        <v>125</v>
      </c>
      <c r="I2219" s="1" t="s">
        <v>34</v>
      </c>
      <c r="J2219" s="3">
        <v>1</v>
      </c>
      <c r="K2219" s="2">
        <v>153.54</v>
      </c>
      <c r="L2219" s="2">
        <v>0</v>
      </c>
      <c r="M2219" s="2">
        <v>153.54</v>
      </c>
      <c r="N2219" s="2">
        <v>36.200000000000003</v>
      </c>
      <c r="O2219" s="1" t="s">
        <v>80</v>
      </c>
      <c r="P2219" s="1" t="s">
        <v>27</v>
      </c>
      <c r="Q2219" s="1" t="s">
        <v>81</v>
      </c>
      <c r="R2219" s="3">
        <v>4</v>
      </c>
      <c r="S2219" s="3">
        <f t="shared" si="103"/>
        <v>2025</v>
      </c>
      <c r="T2219" s="3">
        <f t="shared" si="102"/>
        <v>4</v>
      </c>
      <c r="U2219" t="str">
        <f t="shared" si="104"/>
        <v>April</v>
      </c>
    </row>
    <row r="2220" spans="1:21" x14ac:dyDescent="0.3">
      <c r="A2220" t="s">
        <v>3826</v>
      </c>
      <c r="B2220" s="11">
        <v>45989</v>
      </c>
      <c r="C2220" t="s">
        <v>1181</v>
      </c>
      <c r="D2220" s="1" t="s">
        <v>76</v>
      </c>
      <c r="E2220" s="1" t="s">
        <v>56</v>
      </c>
      <c r="F2220" s="1" t="s">
        <v>57</v>
      </c>
      <c r="G2220" s="1" t="s">
        <v>279</v>
      </c>
      <c r="H2220" s="1" t="s">
        <v>150</v>
      </c>
      <c r="I2220" s="1" t="s">
        <v>97</v>
      </c>
      <c r="J2220" s="3">
        <v>1</v>
      </c>
      <c r="K2220" s="2">
        <v>75.790000000000006</v>
      </c>
      <c r="L2220" s="2">
        <v>0.05</v>
      </c>
      <c r="M2220" s="2">
        <v>72</v>
      </c>
      <c r="N2220" s="2">
        <v>19.71</v>
      </c>
      <c r="O2220" s="1" t="s">
        <v>80</v>
      </c>
      <c r="P2220" s="1" t="s">
        <v>136</v>
      </c>
      <c r="Q2220" s="1" t="s">
        <v>36</v>
      </c>
      <c r="R2220" s="3">
        <v>4</v>
      </c>
      <c r="S2220" s="3">
        <f t="shared" si="103"/>
        <v>2025</v>
      </c>
      <c r="T2220" s="3">
        <f t="shared" si="102"/>
        <v>11</v>
      </c>
      <c r="U2220" t="str">
        <f t="shared" si="104"/>
        <v>November</v>
      </c>
    </row>
    <row r="2221" spans="1:21" x14ac:dyDescent="0.3">
      <c r="A2221" t="s">
        <v>3827</v>
      </c>
      <c r="B2221" s="11">
        <v>45702</v>
      </c>
      <c r="C2221" t="s">
        <v>1020</v>
      </c>
      <c r="D2221" s="1" t="s">
        <v>157</v>
      </c>
      <c r="E2221" s="1" t="s">
        <v>40</v>
      </c>
      <c r="F2221" s="1" t="s">
        <v>41</v>
      </c>
      <c r="G2221" s="1" t="s">
        <v>216</v>
      </c>
      <c r="H2221" s="1" t="s">
        <v>59</v>
      </c>
      <c r="I2221" s="1" t="s">
        <v>60</v>
      </c>
      <c r="J2221" s="3">
        <v>1</v>
      </c>
      <c r="K2221" s="2">
        <v>42.29</v>
      </c>
      <c r="L2221" s="2">
        <v>0.15</v>
      </c>
      <c r="M2221" s="2">
        <v>35.950000000000003</v>
      </c>
      <c r="N2221" s="2">
        <v>10.66</v>
      </c>
      <c r="O2221" s="1" t="s">
        <v>44</v>
      </c>
      <c r="P2221" s="1" t="s">
        <v>27</v>
      </c>
      <c r="Q2221" s="1" t="s">
        <v>81</v>
      </c>
      <c r="R2221" s="3">
        <v>5</v>
      </c>
      <c r="S2221" s="3">
        <f t="shared" si="103"/>
        <v>2025</v>
      </c>
      <c r="T2221" s="3">
        <f t="shared" si="102"/>
        <v>2</v>
      </c>
      <c r="U2221" t="str">
        <f t="shared" si="104"/>
        <v>February</v>
      </c>
    </row>
    <row r="2222" spans="1:21" x14ac:dyDescent="0.3">
      <c r="A2222" t="s">
        <v>3828</v>
      </c>
      <c r="B2222" s="11">
        <v>45933</v>
      </c>
      <c r="C2222" t="s">
        <v>3829</v>
      </c>
      <c r="D2222" s="1" t="s">
        <v>209</v>
      </c>
      <c r="E2222" s="1" t="s">
        <v>106</v>
      </c>
      <c r="F2222" s="1" t="s">
        <v>65</v>
      </c>
      <c r="G2222" s="1" t="s">
        <v>179</v>
      </c>
      <c r="H2222" s="1" t="s">
        <v>24</v>
      </c>
      <c r="I2222" s="1" t="s">
        <v>25</v>
      </c>
      <c r="J2222" s="3">
        <v>2</v>
      </c>
      <c r="K2222" s="2">
        <v>40.75</v>
      </c>
      <c r="L2222" s="2">
        <v>0.25</v>
      </c>
      <c r="M2222" s="2">
        <v>61.13</v>
      </c>
      <c r="N2222" s="2">
        <v>18.489999999999998</v>
      </c>
      <c r="O2222" s="1" t="s">
        <v>26</v>
      </c>
      <c r="P2222" s="1" t="s">
        <v>27</v>
      </c>
      <c r="Q2222" s="1" t="s">
        <v>28</v>
      </c>
      <c r="R2222" s="3">
        <v>4</v>
      </c>
      <c r="S2222" s="3">
        <f t="shared" si="103"/>
        <v>2025</v>
      </c>
      <c r="T2222" s="3">
        <f t="shared" si="102"/>
        <v>10</v>
      </c>
      <c r="U2222" t="str">
        <f t="shared" si="104"/>
        <v>October</v>
      </c>
    </row>
    <row r="2223" spans="1:21" x14ac:dyDescent="0.3">
      <c r="A2223" t="s">
        <v>3830</v>
      </c>
      <c r="B2223" s="11">
        <v>45869</v>
      </c>
      <c r="C2223" t="s">
        <v>3811</v>
      </c>
      <c r="D2223" s="1" t="s">
        <v>118</v>
      </c>
      <c r="E2223" s="1" t="s">
        <v>21</v>
      </c>
      <c r="F2223" s="1" t="s">
        <v>22</v>
      </c>
      <c r="G2223" s="1" t="s">
        <v>23</v>
      </c>
      <c r="H2223" s="1" t="s">
        <v>159</v>
      </c>
      <c r="I2223" s="1" t="s">
        <v>97</v>
      </c>
      <c r="J2223" s="3">
        <v>1</v>
      </c>
      <c r="K2223" s="2">
        <v>31.41</v>
      </c>
      <c r="L2223" s="2">
        <v>0.1</v>
      </c>
      <c r="M2223" s="2">
        <v>23.55</v>
      </c>
      <c r="N2223" s="2">
        <v>6.29</v>
      </c>
      <c r="O2223" s="1" t="s">
        <v>26</v>
      </c>
      <c r="P2223" s="1" t="s">
        <v>27</v>
      </c>
      <c r="Q2223" s="1" t="s">
        <v>36</v>
      </c>
      <c r="R2223" s="3">
        <v>5</v>
      </c>
      <c r="S2223" s="3">
        <f t="shared" si="103"/>
        <v>2025</v>
      </c>
      <c r="T2223" s="3">
        <f t="shared" si="102"/>
        <v>7</v>
      </c>
      <c r="U2223" t="str">
        <f t="shared" si="104"/>
        <v>July</v>
      </c>
    </row>
    <row r="2224" spans="1:21" x14ac:dyDescent="0.3">
      <c r="A2224" t="s">
        <v>3831</v>
      </c>
      <c r="B2224" s="11">
        <v>45695</v>
      </c>
      <c r="C2224" t="s">
        <v>3832</v>
      </c>
      <c r="D2224" s="1" t="s">
        <v>315</v>
      </c>
      <c r="E2224" s="1" t="s">
        <v>204</v>
      </c>
      <c r="F2224" s="1" t="s">
        <v>205</v>
      </c>
      <c r="G2224" s="1" t="s">
        <v>210</v>
      </c>
      <c r="H2224" s="1" t="s">
        <v>182</v>
      </c>
      <c r="I2224" s="1" t="s">
        <v>34</v>
      </c>
      <c r="J2224" s="3">
        <v>4</v>
      </c>
      <c r="K2224" s="2">
        <v>67.11</v>
      </c>
      <c r="L2224" s="2">
        <v>0.1</v>
      </c>
      <c r="M2224" s="2">
        <v>241.59</v>
      </c>
      <c r="N2224" s="2">
        <v>75.239999999999995</v>
      </c>
      <c r="O2224" s="1" t="s">
        <v>26</v>
      </c>
      <c r="P2224" s="1" t="s">
        <v>27</v>
      </c>
      <c r="Q2224" s="1" t="s">
        <v>28</v>
      </c>
      <c r="R2224" s="3">
        <v>3</v>
      </c>
      <c r="S2224" s="3">
        <f t="shared" si="103"/>
        <v>2025</v>
      </c>
      <c r="T2224" s="3">
        <f t="shared" si="102"/>
        <v>2</v>
      </c>
      <c r="U2224" t="str">
        <f t="shared" si="104"/>
        <v>February</v>
      </c>
    </row>
    <row r="2225" spans="1:21" x14ac:dyDescent="0.3">
      <c r="A2225" t="s">
        <v>3833</v>
      </c>
      <c r="B2225" s="11">
        <v>45752</v>
      </c>
      <c r="C2225" t="s">
        <v>837</v>
      </c>
      <c r="D2225" s="1" t="s">
        <v>89</v>
      </c>
      <c r="E2225" s="1" t="s">
        <v>64</v>
      </c>
      <c r="F2225" s="1" t="s">
        <v>65</v>
      </c>
      <c r="G2225" s="1" t="s">
        <v>112</v>
      </c>
      <c r="H2225" s="1" t="s">
        <v>293</v>
      </c>
      <c r="I2225" s="1" t="s">
        <v>86</v>
      </c>
      <c r="J2225" s="3">
        <v>2</v>
      </c>
      <c r="K2225" s="2">
        <v>24.46</v>
      </c>
      <c r="L2225" s="2">
        <v>0.15</v>
      </c>
      <c r="M2225" s="2">
        <v>41.59</v>
      </c>
      <c r="N2225" s="2">
        <v>17.079999999999998</v>
      </c>
      <c r="O2225" s="1" t="s">
        <v>26</v>
      </c>
      <c r="P2225" s="1" t="s">
        <v>27</v>
      </c>
      <c r="Q2225" s="1" t="s">
        <v>81</v>
      </c>
      <c r="R2225" s="3">
        <v>4</v>
      </c>
      <c r="S2225" s="3">
        <f t="shared" si="103"/>
        <v>2025</v>
      </c>
      <c r="T2225" s="3">
        <f t="shared" si="102"/>
        <v>4</v>
      </c>
      <c r="U2225" t="str">
        <f t="shared" si="104"/>
        <v>April</v>
      </c>
    </row>
    <row r="2226" spans="1:21" x14ac:dyDescent="0.3">
      <c r="A2226" t="s">
        <v>3834</v>
      </c>
      <c r="B2226" s="11">
        <v>45662</v>
      </c>
      <c r="C2226" t="s">
        <v>3835</v>
      </c>
      <c r="D2226" s="1" t="s">
        <v>178</v>
      </c>
      <c r="E2226" s="1" t="s">
        <v>40</v>
      </c>
      <c r="F2226" s="1" t="s">
        <v>41</v>
      </c>
      <c r="G2226" s="1" t="s">
        <v>343</v>
      </c>
      <c r="H2226" s="1" t="s">
        <v>293</v>
      </c>
      <c r="I2226" s="1" t="s">
        <v>86</v>
      </c>
      <c r="J2226" s="3">
        <v>1</v>
      </c>
      <c r="K2226" s="2">
        <v>24.74</v>
      </c>
      <c r="L2226" s="2">
        <v>0.2</v>
      </c>
      <c r="M2226" s="2">
        <v>19.79</v>
      </c>
      <c r="N2226" s="2">
        <v>7.28</v>
      </c>
      <c r="O2226" s="1" t="s">
        <v>109</v>
      </c>
      <c r="P2226" s="1" t="s">
        <v>27</v>
      </c>
      <c r="Q2226" s="1" t="s">
        <v>81</v>
      </c>
      <c r="R2226" s="3">
        <v>4</v>
      </c>
      <c r="S2226" s="3">
        <f t="shared" si="103"/>
        <v>2025</v>
      </c>
      <c r="T2226" s="3">
        <f t="shared" si="102"/>
        <v>1</v>
      </c>
      <c r="U2226" t="str">
        <f t="shared" si="104"/>
        <v>January</v>
      </c>
    </row>
    <row r="2227" spans="1:21" x14ac:dyDescent="0.3">
      <c r="A2227" t="s">
        <v>3836</v>
      </c>
      <c r="B2227" s="11">
        <v>45841</v>
      </c>
      <c r="C2227" t="s">
        <v>2470</v>
      </c>
      <c r="D2227" s="1" t="s">
        <v>63</v>
      </c>
      <c r="E2227" s="1" t="s">
        <v>56</v>
      </c>
      <c r="F2227" s="1" t="s">
        <v>57</v>
      </c>
      <c r="G2227" s="1" t="s">
        <v>296</v>
      </c>
      <c r="H2227" s="1" t="s">
        <v>66</v>
      </c>
      <c r="I2227" s="1" t="s">
        <v>67</v>
      </c>
      <c r="J2227" s="3">
        <v>1</v>
      </c>
      <c r="K2227" s="2">
        <v>52.1</v>
      </c>
      <c r="L2227" s="2">
        <v>0.25</v>
      </c>
      <c r="M2227" s="2">
        <v>39.08</v>
      </c>
      <c r="N2227" s="2">
        <v>11.66</v>
      </c>
      <c r="O2227" s="1" t="s">
        <v>44</v>
      </c>
      <c r="P2227" s="1" t="s">
        <v>27</v>
      </c>
      <c r="Q2227" s="1" t="s">
        <v>28</v>
      </c>
      <c r="R2227" s="3">
        <v>5</v>
      </c>
      <c r="S2227" s="3">
        <f t="shared" si="103"/>
        <v>2025</v>
      </c>
      <c r="T2227" s="3">
        <f t="shared" si="102"/>
        <v>7</v>
      </c>
      <c r="U2227" t="str">
        <f t="shared" si="104"/>
        <v>July</v>
      </c>
    </row>
    <row r="2228" spans="1:21" x14ac:dyDescent="0.3">
      <c r="A2228" t="s">
        <v>3837</v>
      </c>
      <c r="B2228" s="11">
        <v>45775</v>
      </c>
      <c r="C2228" t="s">
        <v>3211</v>
      </c>
      <c r="D2228" s="1" t="s">
        <v>105</v>
      </c>
      <c r="E2228" s="1" t="s">
        <v>21</v>
      </c>
      <c r="F2228" s="1" t="s">
        <v>22</v>
      </c>
      <c r="G2228" s="1" t="s">
        <v>320</v>
      </c>
      <c r="H2228" s="1" t="s">
        <v>66</v>
      </c>
      <c r="I2228" s="1" t="s">
        <v>67</v>
      </c>
      <c r="J2228" s="3">
        <v>1</v>
      </c>
      <c r="K2228" s="2">
        <v>56.14</v>
      </c>
      <c r="L2228" s="2">
        <v>0.15</v>
      </c>
      <c r="M2228" s="2">
        <v>47.72</v>
      </c>
      <c r="N2228" s="2">
        <v>15.52</v>
      </c>
      <c r="O2228" s="1" t="s">
        <v>26</v>
      </c>
      <c r="P2228" s="1" t="s">
        <v>27</v>
      </c>
      <c r="Q2228" s="1" t="s">
        <v>36</v>
      </c>
      <c r="R2228" s="3">
        <v>5</v>
      </c>
      <c r="S2228" s="3">
        <f t="shared" si="103"/>
        <v>2025</v>
      </c>
      <c r="T2228" s="3">
        <f t="shared" si="102"/>
        <v>4</v>
      </c>
      <c r="U2228" t="str">
        <f t="shared" si="104"/>
        <v>April</v>
      </c>
    </row>
    <row r="2229" spans="1:21" x14ac:dyDescent="0.3">
      <c r="A2229" t="s">
        <v>3838</v>
      </c>
      <c r="B2229" s="11">
        <v>45891</v>
      </c>
      <c r="C2229" t="s">
        <v>3804</v>
      </c>
      <c r="D2229" s="1" t="s">
        <v>189</v>
      </c>
      <c r="E2229" s="1" t="s">
        <v>71</v>
      </c>
      <c r="F2229" s="1" t="s">
        <v>72</v>
      </c>
      <c r="G2229" s="1" t="s">
        <v>412</v>
      </c>
      <c r="H2229" s="1" t="s">
        <v>59</v>
      </c>
      <c r="I2229" s="1" t="s">
        <v>60</v>
      </c>
      <c r="J2229" s="3">
        <v>2</v>
      </c>
      <c r="K2229" s="2">
        <v>47.8</v>
      </c>
      <c r="L2229" s="2">
        <v>0.1</v>
      </c>
      <c r="M2229" s="2">
        <v>86.05</v>
      </c>
      <c r="N2229" s="2">
        <v>25.68</v>
      </c>
      <c r="O2229" s="1" t="s">
        <v>44</v>
      </c>
      <c r="P2229" s="1" t="s">
        <v>136</v>
      </c>
      <c r="Q2229" s="1" t="s">
        <v>28</v>
      </c>
      <c r="R2229" s="3">
        <v>4</v>
      </c>
      <c r="S2229" s="3">
        <f t="shared" si="103"/>
        <v>2025</v>
      </c>
      <c r="T2229" s="3">
        <f t="shared" si="102"/>
        <v>8</v>
      </c>
      <c r="U2229" t="str">
        <f t="shared" si="104"/>
        <v>August</v>
      </c>
    </row>
    <row r="2230" spans="1:21" x14ac:dyDescent="0.3">
      <c r="A2230" t="s">
        <v>3839</v>
      </c>
      <c r="B2230" s="11">
        <v>45774</v>
      </c>
      <c r="C2230" t="s">
        <v>401</v>
      </c>
      <c r="D2230" s="1" t="s">
        <v>178</v>
      </c>
      <c r="E2230" s="1" t="s">
        <v>40</v>
      </c>
      <c r="F2230" s="1" t="s">
        <v>41</v>
      </c>
      <c r="G2230" s="1" t="s">
        <v>216</v>
      </c>
      <c r="H2230" s="1" t="s">
        <v>146</v>
      </c>
      <c r="I2230" s="1" t="s">
        <v>67</v>
      </c>
      <c r="J2230" s="3">
        <v>1</v>
      </c>
      <c r="K2230" s="2">
        <v>75.72</v>
      </c>
      <c r="L2230" s="2">
        <v>0</v>
      </c>
      <c r="M2230" s="2">
        <v>75.72</v>
      </c>
      <c r="N2230" s="2">
        <v>17.420000000000002</v>
      </c>
      <c r="O2230" s="1" t="s">
        <v>26</v>
      </c>
      <c r="P2230" s="1" t="s">
        <v>52</v>
      </c>
      <c r="Q2230" s="1" t="s">
        <v>28</v>
      </c>
      <c r="R2230" s="3">
        <v>3</v>
      </c>
      <c r="S2230" s="3">
        <f t="shared" si="103"/>
        <v>2025</v>
      </c>
      <c r="T2230" s="3">
        <f t="shared" si="102"/>
        <v>4</v>
      </c>
      <c r="U2230" t="str">
        <f t="shared" si="104"/>
        <v>April</v>
      </c>
    </row>
    <row r="2231" spans="1:21" x14ac:dyDescent="0.3">
      <c r="A2231" t="s">
        <v>3840</v>
      </c>
      <c r="B2231" s="11">
        <v>45775</v>
      </c>
      <c r="C2231" t="s">
        <v>3841</v>
      </c>
      <c r="D2231" s="1" t="s">
        <v>20</v>
      </c>
      <c r="E2231" s="1" t="s">
        <v>64</v>
      </c>
      <c r="F2231" s="1" t="s">
        <v>65</v>
      </c>
      <c r="G2231" s="1" t="s">
        <v>158</v>
      </c>
      <c r="H2231" s="1" t="s">
        <v>150</v>
      </c>
      <c r="I2231" s="1" t="s">
        <v>97</v>
      </c>
      <c r="J2231" s="3">
        <v>1</v>
      </c>
      <c r="K2231" s="2">
        <v>70.069999999999993</v>
      </c>
      <c r="L2231" s="2">
        <v>0.1</v>
      </c>
      <c r="M2231" s="2">
        <v>63.06</v>
      </c>
      <c r="N2231" s="2">
        <v>13.57</v>
      </c>
      <c r="O2231" s="1" t="s">
        <v>35</v>
      </c>
      <c r="P2231" s="1" t="s">
        <v>136</v>
      </c>
      <c r="Q2231" s="1" t="s">
        <v>81</v>
      </c>
      <c r="R2231" s="3">
        <v>4</v>
      </c>
      <c r="S2231" s="3">
        <f t="shared" si="103"/>
        <v>2025</v>
      </c>
      <c r="T2231" s="3">
        <f t="shared" si="102"/>
        <v>4</v>
      </c>
      <c r="U2231" t="str">
        <f t="shared" si="104"/>
        <v>April</v>
      </c>
    </row>
    <row r="2232" spans="1:21" x14ac:dyDescent="0.3">
      <c r="A2232" t="s">
        <v>3842</v>
      </c>
      <c r="B2232" s="11">
        <v>45948</v>
      </c>
      <c r="C2232" t="s">
        <v>3843</v>
      </c>
      <c r="D2232" s="1" t="s">
        <v>157</v>
      </c>
      <c r="E2232" s="1" t="s">
        <v>123</v>
      </c>
      <c r="F2232" s="1" t="s">
        <v>57</v>
      </c>
      <c r="G2232" s="1" t="s">
        <v>139</v>
      </c>
      <c r="H2232" s="1" t="s">
        <v>24</v>
      </c>
      <c r="I2232" s="1" t="s">
        <v>25</v>
      </c>
      <c r="J2232" s="3">
        <v>1</v>
      </c>
      <c r="K2232" s="2">
        <v>44.06</v>
      </c>
      <c r="L2232" s="2">
        <v>0.1</v>
      </c>
      <c r="M2232" s="2">
        <v>39.65</v>
      </c>
      <c r="N2232" s="2">
        <v>9.1999999999999993</v>
      </c>
      <c r="O2232" s="1" t="s">
        <v>44</v>
      </c>
      <c r="P2232" s="1" t="s">
        <v>27</v>
      </c>
      <c r="Q2232" s="1" t="s">
        <v>28</v>
      </c>
      <c r="R2232" s="3">
        <v>3</v>
      </c>
      <c r="S2232" s="3">
        <f t="shared" si="103"/>
        <v>2025</v>
      </c>
      <c r="T2232" s="3">
        <f t="shared" si="102"/>
        <v>10</v>
      </c>
      <c r="U2232" t="str">
        <f t="shared" si="104"/>
        <v>October</v>
      </c>
    </row>
    <row r="2233" spans="1:21" x14ac:dyDescent="0.3">
      <c r="A2233" t="s">
        <v>3844</v>
      </c>
      <c r="B2233" s="11">
        <v>45676</v>
      </c>
      <c r="C2233" t="s">
        <v>1132</v>
      </c>
      <c r="D2233" s="1" t="s">
        <v>201</v>
      </c>
      <c r="E2233" s="1" t="s">
        <v>64</v>
      </c>
      <c r="F2233" s="1" t="s">
        <v>65</v>
      </c>
      <c r="G2233" s="1" t="s">
        <v>195</v>
      </c>
      <c r="H2233" s="1" t="s">
        <v>125</v>
      </c>
      <c r="I2233" s="1" t="s">
        <v>34</v>
      </c>
      <c r="J2233" s="3">
        <v>1</v>
      </c>
      <c r="K2233" s="2">
        <v>156.11000000000001</v>
      </c>
      <c r="L2233" s="2">
        <v>0.25</v>
      </c>
      <c r="M2233" s="2">
        <v>117.08</v>
      </c>
      <c r="N2233" s="2">
        <v>22.36</v>
      </c>
      <c r="O2233" s="1" t="s">
        <v>44</v>
      </c>
      <c r="P2233" s="1" t="s">
        <v>27</v>
      </c>
      <c r="Q2233" s="1" t="s">
        <v>28</v>
      </c>
      <c r="R2233" s="3">
        <v>4</v>
      </c>
      <c r="S2233" s="3">
        <f t="shared" si="103"/>
        <v>2025</v>
      </c>
      <c r="T2233" s="3">
        <f t="shared" si="102"/>
        <v>1</v>
      </c>
      <c r="U2233" t="str">
        <f t="shared" si="104"/>
        <v>January</v>
      </c>
    </row>
    <row r="2234" spans="1:21" x14ac:dyDescent="0.3">
      <c r="A2234" t="s">
        <v>3845</v>
      </c>
      <c r="B2234" s="11">
        <v>45997</v>
      </c>
      <c r="C2234" t="s">
        <v>916</v>
      </c>
      <c r="D2234" s="1" t="s">
        <v>84</v>
      </c>
      <c r="E2234" s="1" t="s">
        <v>143</v>
      </c>
      <c r="F2234" s="1" t="s">
        <v>144</v>
      </c>
      <c r="G2234" s="1" t="s">
        <v>198</v>
      </c>
      <c r="H2234" s="1" t="s">
        <v>135</v>
      </c>
      <c r="I2234" s="1" t="s">
        <v>60</v>
      </c>
      <c r="J2234" s="3">
        <v>1</v>
      </c>
      <c r="K2234" s="2">
        <v>195.47</v>
      </c>
      <c r="L2234" s="2">
        <v>0.15</v>
      </c>
      <c r="M2234" s="2">
        <v>166.15</v>
      </c>
      <c r="N2234" s="2">
        <v>27.64</v>
      </c>
      <c r="O2234" s="1" t="s">
        <v>35</v>
      </c>
      <c r="P2234" s="1" t="s">
        <v>136</v>
      </c>
      <c r="Q2234" s="1" t="s">
        <v>81</v>
      </c>
      <c r="R2234" s="3">
        <v>4</v>
      </c>
      <c r="S2234" s="3">
        <f t="shared" si="103"/>
        <v>2025</v>
      </c>
      <c r="T2234" s="3">
        <f t="shared" si="102"/>
        <v>12</v>
      </c>
      <c r="U2234" t="str">
        <f t="shared" si="104"/>
        <v>December</v>
      </c>
    </row>
    <row r="2235" spans="1:21" x14ac:dyDescent="0.3">
      <c r="A2235" t="s">
        <v>3846</v>
      </c>
      <c r="B2235" s="11">
        <v>45983</v>
      </c>
      <c r="C2235" t="s">
        <v>1814</v>
      </c>
      <c r="D2235" s="1" t="s">
        <v>20</v>
      </c>
      <c r="E2235" s="1" t="s">
        <v>123</v>
      </c>
      <c r="F2235" s="1" t="s">
        <v>57</v>
      </c>
      <c r="G2235" s="1" t="s">
        <v>170</v>
      </c>
      <c r="H2235" s="1" t="s">
        <v>125</v>
      </c>
      <c r="I2235" s="1" t="s">
        <v>34</v>
      </c>
      <c r="J2235" s="3">
        <v>3</v>
      </c>
      <c r="K2235" s="2">
        <v>156.38999999999999</v>
      </c>
      <c r="L2235" s="2">
        <v>0</v>
      </c>
      <c r="M2235" s="2">
        <v>469.17</v>
      </c>
      <c r="N2235" s="2">
        <v>97.47</v>
      </c>
      <c r="O2235" s="1" t="s">
        <v>26</v>
      </c>
      <c r="P2235" s="1" t="s">
        <v>52</v>
      </c>
      <c r="Q2235" s="1" t="s">
        <v>28</v>
      </c>
      <c r="R2235" s="3">
        <v>2</v>
      </c>
      <c r="S2235" s="3">
        <f t="shared" si="103"/>
        <v>2025</v>
      </c>
      <c r="T2235" s="3">
        <f t="shared" si="102"/>
        <v>11</v>
      </c>
      <c r="U2235" t="str">
        <f t="shared" si="104"/>
        <v>November</v>
      </c>
    </row>
    <row r="2236" spans="1:21" x14ac:dyDescent="0.3">
      <c r="A2236" t="s">
        <v>3847</v>
      </c>
      <c r="B2236" s="11">
        <v>45919</v>
      </c>
      <c r="C2236" t="s">
        <v>3848</v>
      </c>
      <c r="D2236" s="1" t="s">
        <v>93</v>
      </c>
      <c r="E2236" s="1" t="s">
        <v>71</v>
      </c>
      <c r="F2236" s="1" t="s">
        <v>72</v>
      </c>
      <c r="G2236" s="1" t="s">
        <v>412</v>
      </c>
      <c r="H2236" s="1" t="s">
        <v>182</v>
      </c>
      <c r="I2236" s="1" t="s">
        <v>34</v>
      </c>
      <c r="J2236" s="3">
        <v>1</v>
      </c>
      <c r="K2236" s="2">
        <v>70.55</v>
      </c>
      <c r="L2236" s="2">
        <v>0.1</v>
      </c>
      <c r="M2236" s="2">
        <v>63.5</v>
      </c>
      <c r="N2236" s="2">
        <v>16.600000000000001</v>
      </c>
      <c r="O2236" s="1" t="s">
        <v>44</v>
      </c>
      <c r="P2236" s="1" t="s">
        <v>27</v>
      </c>
      <c r="Q2236" s="1" t="s">
        <v>81</v>
      </c>
      <c r="R2236" s="3">
        <v>5</v>
      </c>
      <c r="S2236" s="3">
        <f t="shared" si="103"/>
        <v>2025</v>
      </c>
      <c r="T2236" s="3">
        <f t="shared" si="102"/>
        <v>9</v>
      </c>
      <c r="U2236" t="str">
        <f t="shared" si="104"/>
        <v>September</v>
      </c>
    </row>
    <row r="2237" spans="1:21" x14ac:dyDescent="0.3">
      <c r="A2237" t="s">
        <v>3849</v>
      </c>
      <c r="B2237" s="11">
        <v>45889</v>
      </c>
      <c r="C2237" t="s">
        <v>1354</v>
      </c>
      <c r="D2237" s="1" t="s">
        <v>76</v>
      </c>
      <c r="E2237" s="1" t="s">
        <v>56</v>
      </c>
      <c r="F2237" s="1" t="s">
        <v>57</v>
      </c>
      <c r="G2237" s="1" t="s">
        <v>279</v>
      </c>
      <c r="H2237" s="1" t="s">
        <v>43</v>
      </c>
      <c r="I2237" s="1" t="s">
        <v>34</v>
      </c>
      <c r="J2237" s="3">
        <v>2</v>
      </c>
      <c r="K2237" s="2">
        <v>91.12</v>
      </c>
      <c r="L2237" s="2">
        <v>0.1</v>
      </c>
      <c r="M2237" s="2">
        <v>164.01</v>
      </c>
      <c r="N2237" s="2">
        <v>42.2</v>
      </c>
      <c r="O2237" s="1" t="s">
        <v>44</v>
      </c>
      <c r="P2237" s="1" t="s">
        <v>136</v>
      </c>
      <c r="Q2237" s="1" t="s">
        <v>28</v>
      </c>
      <c r="R2237" s="3">
        <v>4</v>
      </c>
      <c r="S2237" s="3">
        <f t="shared" si="103"/>
        <v>2025</v>
      </c>
      <c r="T2237" s="3">
        <f t="shared" si="102"/>
        <v>8</v>
      </c>
      <c r="U2237" t="str">
        <f t="shared" si="104"/>
        <v>August</v>
      </c>
    </row>
    <row r="2238" spans="1:21" x14ac:dyDescent="0.3">
      <c r="A2238" t="s">
        <v>3850</v>
      </c>
      <c r="B2238" s="11">
        <v>45994</v>
      </c>
      <c r="C2238" t="s">
        <v>3851</v>
      </c>
      <c r="D2238" s="1" t="s">
        <v>175</v>
      </c>
      <c r="E2238" s="1" t="s">
        <v>71</v>
      </c>
      <c r="F2238" s="1" t="s">
        <v>72</v>
      </c>
      <c r="G2238" s="1" t="s">
        <v>412</v>
      </c>
      <c r="H2238" s="1" t="s">
        <v>51</v>
      </c>
      <c r="I2238" s="1" t="s">
        <v>34</v>
      </c>
      <c r="J2238" s="3">
        <v>2</v>
      </c>
      <c r="K2238" s="2">
        <v>138.38</v>
      </c>
      <c r="L2238" s="2">
        <v>0.05</v>
      </c>
      <c r="M2238" s="2">
        <v>262.92</v>
      </c>
      <c r="N2238" s="2">
        <v>40.57</v>
      </c>
      <c r="O2238" s="1" t="s">
        <v>35</v>
      </c>
      <c r="P2238" s="1" t="s">
        <v>52</v>
      </c>
      <c r="Q2238" s="1" t="s">
        <v>81</v>
      </c>
      <c r="R2238" s="3">
        <v>4</v>
      </c>
      <c r="S2238" s="3">
        <f t="shared" si="103"/>
        <v>2025</v>
      </c>
      <c r="T2238" s="3">
        <f t="shared" si="102"/>
        <v>12</v>
      </c>
      <c r="U2238" t="str">
        <f t="shared" si="104"/>
        <v>December</v>
      </c>
    </row>
    <row r="2239" spans="1:21" x14ac:dyDescent="0.3">
      <c r="A2239" t="s">
        <v>3852</v>
      </c>
      <c r="B2239" s="11">
        <v>45730</v>
      </c>
      <c r="C2239" t="s">
        <v>393</v>
      </c>
      <c r="D2239" s="1" t="s">
        <v>70</v>
      </c>
      <c r="E2239" s="1" t="s">
        <v>64</v>
      </c>
      <c r="F2239" s="1" t="s">
        <v>65</v>
      </c>
      <c r="G2239" s="1" t="s">
        <v>77</v>
      </c>
      <c r="H2239" s="1" t="s">
        <v>135</v>
      </c>
      <c r="I2239" s="1" t="s">
        <v>60</v>
      </c>
      <c r="J2239" s="3">
        <v>1</v>
      </c>
      <c r="K2239" s="2">
        <v>187.52</v>
      </c>
      <c r="L2239" s="2">
        <v>0.15</v>
      </c>
      <c r="M2239" s="2">
        <v>159.38999999999999</v>
      </c>
      <c r="N2239" s="2">
        <v>31.95</v>
      </c>
      <c r="O2239" s="1" t="s">
        <v>44</v>
      </c>
      <c r="P2239" s="1" t="s">
        <v>136</v>
      </c>
      <c r="Q2239" s="1" t="s">
        <v>28</v>
      </c>
      <c r="R2239" s="3">
        <v>4</v>
      </c>
      <c r="S2239" s="3">
        <f t="shared" si="103"/>
        <v>2025</v>
      </c>
      <c r="T2239" s="3">
        <f t="shared" si="102"/>
        <v>3</v>
      </c>
      <c r="U2239" t="str">
        <f t="shared" si="104"/>
        <v>March</v>
      </c>
    </row>
    <row r="2240" spans="1:21" x14ac:dyDescent="0.3">
      <c r="A2240" t="s">
        <v>3853</v>
      </c>
      <c r="B2240" s="11">
        <v>45688</v>
      </c>
      <c r="C2240" t="s">
        <v>1157</v>
      </c>
      <c r="D2240" s="1" t="s">
        <v>185</v>
      </c>
      <c r="E2240" s="1" t="s">
        <v>94</v>
      </c>
      <c r="F2240" s="1" t="s">
        <v>95</v>
      </c>
      <c r="G2240" s="1" t="s">
        <v>94</v>
      </c>
      <c r="H2240" s="1" t="s">
        <v>135</v>
      </c>
      <c r="I2240" s="1" t="s">
        <v>60</v>
      </c>
      <c r="J2240" s="3">
        <v>4</v>
      </c>
      <c r="K2240" s="2">
        <v>195.4</v>
      </c>
      <c r="L2240" s="2">
        <v>0.1</v>
      </c>
      <c r="M2240" s="2">
        <v>703.45</v>
      </c>
      <c r="N2240" s="2">
        <v>106.5</v>
      </c>
      <c r="O2240" s="1" t="s">
        <v>80</v>
      </c>
      <c r="P2240" s="1" t="s">
        <v>27</v>
      </c>
      <c r="Q2240" s="1" t="s">
        <v>28</v>
      </c>
      <c r="R2240" s="3">
        <v>3</v>
      </c>
      <c r="S2240" s="3">
        <f t="shared" si="103"/>
        <v>2025</v>
      </c>
      <c r="T2240" s="3">
        <f t="shared" si="102"/>
        <v>1</v>
      </c>
      <c r="U2240" t="str">
        <f t="shared" si="104"/>
        <v>January</v>
      </c>
    </row>
    <row r="2241" spans="1:21" x14ac:dyDescent="0.3">
      <c r="A2241" t="s">
        <v>3854</v>
      </c>
      <c r="B2241" s="11">
        <v>45751</v>
      </c>
      <c r="C2241" t="s">
        <v>797</v>
      </c>
      <c r="D2241" s="1" t="s">
        <v>63</v>
      </c>
      <c r="E2241" s="1" t="s">
        <v>64</v>
      </c>
      <c r="F2241" s="1" t="s">
        <v>65</v>
      </c>
      <c r="G2241" s="1" t="s">
        <v>112</v>
      </c>
      <c r="H2241" s="1" t="s">
        <v>108</v>
      </c>
      <c r="I2241" s="1" t="s">
        <v>86</v>
      </c>
      <c r="J2241" s="3">
        <v>1</v>
      </c>
      <c r="K2241" s="2">
        <v>142.12</v>
      </c>
      <c r="L2241" s="2">
        <v>0.1</v>
      </c>
      <c r="M2241" s="2">
        <v>127.9</v>
      </c>
      <c r="N2241" s="2">
        <v>25.48</v>
      </c>
      <c r="O2241" s="1" t="s">
        <v>44</v>
      </c>
      <c r="P2241" s="1" t="s">
        <v>27</v>
      </c>
      <c r="Q2241" s="1" t="s">
        <v>36</v>
      </c>
      <c r="R2241" s="3">
        <v>5</v>
      </c>
      <c r="S2241" s="3">
        <f t="shared" si="103"/>
        <v>2025</v>
      </c>
      <c r="T2241" s="3">
        <f t="shared" si="102"/>
        <v>4</v>
      </c>
      <c r="U2241" t="str">
        <f t="shared" si="104"/>
        <v>April</v>
      </c>
    </row>
    <row r="2242" spans="1:21" x14ac:dyDescent="0.3">
      <c r="A2242" t="s">
        <v>3855</v>
      </c>
      <c r="B2242" s="11">
        <v>45966</v>
      </c>
      <c r="C2242" t="s">
        <v>1624</v>
      </c>
      <c r="D2242" s="1" t="s">
        <v>166</v>
      </c>
      <c r="E2242" s="1" t="s">
        <v>56</v>
      </c>
      <c r="F2242" s="1" t="s">
        <v>57</v>
      </c>
      <c r="G2242" s="1" t="s">
        <v>58</v>
      </c>
      <c r="H2242" s="1" t="s">
        <v>293</v>
      </c>
      <c r="I2242" s="1" t="s">
        <v>86</v>
      </c>
      <c r="J2242" s="3">
        <v>4</v>
      </c>
      <c r="K2242" s="2">
        <v>25</v>
      </c>
      <c r="L2242" s="2">
        <v>0.1</v>
      </c>
      <c r="M2242" s="2">
        <v>89.98</v>
      </c>
      <c r="N2242" s="2">
        <v>31.39</v>
      </c>
      <c r="O2242" s="1" t="s">
        <v>35</v>
      </c>
      <c r="P2242" s="1" t="s">
        <v>52</v>
      </c>
      <c r="Q2242" s="1" t="s">
        <v>28</v>
      </c>
      <c r="R2242" s="3">
        <v>4</v>
      </c>
      <c r="S2242" s="3">
        <f t="shared" si="103"/>
        <v>2025</v>
      </c>
      <c r="T2242" s="3">
        <f t="shared" ref="T2242:T2305" si="105">MONTH(B2242)</f>
        <v>11</v>
      </c>
      <c r="U2242" t="str">
        <f t="shared" si="104"/>
        <v>November</v>
      </c>
    </row>
    <row r="2243" spans="1:21" x14ac:dyDescent="0.3">
      <c r="A2243" t="s">
        <v>3856</v>
      </c>
      <c r="B2243" s="11">
        <v>45671</v>
      </c>
      <c r="C2243" t="s">
        <v>3857</v>
      </c>
      <c r="D2243" s="1" t="s">
        <v>153</v>
      </c>
      <c r="E2243" s="1" t="s">
        <v>64</v>
      </c>
      <c r="F2243" s="1" t="s">
        <v>65</v>
      </c>
      <c r="G2243" s="1" t="s">
        <v>112</v>
      </c>
      <c r="H2243" s="1" t="s">
        <v>43</v>
      </c>
      <c r="I2243" s="1" t="s">
        <v>34</v>
      </c>
      <c r="J2243" s="3">
        <v>1</v>
      </c>
      <c r="K2243" s="2">
        <v>88.48</v>
      </c>
      <c r="L2243" s="2">
        <v>0.15</v>
      </c>
      <c r="M2243" s="2">
        <v>75.209999999999994</v>
      </c>
      <c r="N2243" s="2">
        <v>19.86</v>
      </c>
      <c r="O2243" s="1" t="s">
        <v>35</v>
      </c>
      <c r="P2243" s="1" t="s">
        <v>27</v>
      </c>
      <c r="Q2243" s="1" t="s">
        <v>81</v>
      </c>
      <c r="R2243" s="3">
        <v>4</v>
      </c>
      <c r="S2243" s="3">
        <f t="shared" ref="S2243:S2306" si="106">YEAR(B2243)</f>
        <v>2025</v>
      </c>
      <c r="T2243" s="3">
        <f t="shared" si="105"/>
        <v>1</v>
      </c>
      <c r="U2243" t="str">
        <f t="shared" ref="U2243:U2306" si="107">TEXT(B2243,"mmmm")</f>
        <v>January</v>
      </c>
    </row>
    <row r="2244" spans="1:21" x14ac:dyDescent="0.3">
      <c r="A2244" t="s">
        <v>3858</v>
      </c>
      <c r="B2244" s="11">
        <v>45885</v>
      </c>
      <c r="C2244" t="s">
        <v>3859</v>
      </c>
      <c r="D2244" s="1" t="s">
        <v>133</v>
      </c>
      <c r="E2244" s="1" t="s">
        <v>123</v>
      </c>
      <c r="F2244" s="1" t="s">
        <v>57</v>
      </c>
      <c r="G2244" s="1" t="s">
        <v>139</v>
      </c>
      <c r="H2244" s="1" t="s">
        <v>90</v>
      </c>
      <c r="I2244" s="1" t="s">
        <v>86</v>
      </c>
      <c r="J2244" s="3">
        <v>4</v>
      </c>
      <c r="K2244" s="2">
        <v>92.21</v>
      </c>
      <c r="L2244" s="2">
        <v>0</v>
      </c>
      <c r="M2244" s="2">
        <v>368.82</v>
      </c>
      <c r="N2244" s="2">
        <v>105.3</v>
      </c>
      <c r="O2244" s="1" t="s">
        <v>224</v>
      </c>
      <c r="P2244" s="1" t="s">
        <v>27</v>
      </c>
      <c r="Q2244" s="1" t="s">
        <v>81</v>
      </c>
      <c r="R2244" s="3">
        <v>5</v>
      </c>
      <c r="S2244" s="3">
        <f t="shared" si="106"/>
        <v>2025</v>
      </c>
      <c r="T2244" s="3">
        <f t="shared" si="105"/>
        <v>8</v>
      </c>
      <c r="U2244" t="str">
        <f t="shared" si="107"/>
        <v>August</v>
      </c>
    </row>
    <row r="2245" spans="1:21" x14ac:dyDescent="0.3">
      <c r="A2245" t="s">
        <v>3860</v>
      </c>
      <c r="B2245" s="11">
        <v>46021</v>
      </c>
      <c r="C2245" t="s">
        <v>3861</v>
      </c>
      <c r="D2245" s="1" t="s">
        <v>122</v>
      </c>
      <c r="E2245" s="1" t="s">
        <v>64</v>
      </c>
      <c r="F2245" s="1" t="s">
        <v>65</v>
      </c>
      <c r="G2245" s="1" t="s">
        <v>195</v>
      </c>
      <c r="H2245" s="1" t="s">
        <v>182</v>
      </c>
      <c r="I2245" s="1" t="s">
        <v>34</v>
      </c>
      <c r="J2245" s="3">
        <v>3</v>
      </c>
      <c r="K2245" s="2">
        <v>68.459999999999994</v>
      </c>
      <c r="L2245" s="2">
        <v>0.1</v>
      </c>
      <c r="M2245" s="2">
        <v>184.83</v>
      </c>
      <c r="N2245" s="2">
        <v>48.9</v>
      </c>
      <c r="O2245" s="1" t="s">
        <v>80</v>
      </c>
      <c r="P2245" s="1" t="s">
        <v>27</v>
      </c>
      <c r="Q2245" s="1" t="s">
        <v>81</v>
      </c>
      <c r="R2245" s="3">
        <v>3</v>
      </c>
      <c r="S2245" s="3">
        <f t="shared" si="106"/>
        <v>2025</v>
      </c>
      <c r="T2245" s="3">
        <f t="shared" si="105"/>
        <v>12</v>
      </c>
      <c r="U2245" t="str">
        <f t="shared" si="107"/>
        <v>December</v>
      </c>
    </row>
    <row r="2246" spans="1:21" x14ac:dyDescent="0.3">
      <c r="A2246" t="s">
        <v>3862</v>
      </c>
      <c r="B2246" s="11">
        <v>45984</v>
      </c>
      <c r="C2246" t="s">
        <v>1851</v>
      </c>
      <c r="D2246" s="1" t="s">
        <v>89</v>
      </c>
      <c r="E2246" s="1" t="s">
        <v>64</v>
      </c>
      <c r="F2246" s="1" t="s">
        <v>65</v>
      </c>
      <c r="G2246" s="1" t="s">
        <v>195</v>
      </c>
      <c r="H2246" s="1" t="s">
        <v>108</v>
      </c>
      <c r="I2246" s="1" t="s">
        <v>86</v>
      </c>
      <c r="J2246" s="3">
        <v>2</v>
      </c>
      <c r="K2246" s="2">
        <v>138.93</v>
      </c>
      <c r="L2246" s="2">
        <v>0.1</v>
      </c>
      <c r="M2246" s="2">
        <v>250.08</v>
      </c>
      <c r="N2246" s="2">
        <v>47.25</v>
      </c>
      <c r="O2246" s="1" t="s">
        <v>44</v>
      </c>
      <c r="P2246" s="1" t="s">
        <v>27</v>
      </c>
      <c r="Q2246" s="1" t="s">
        <v>81</v>
      </c>
      <c r="R2246" s="3">
        <v>2</v>
      </c>
      <c r="S2246" s="3">
        <f t="shared" si="106"/>
        <v>2025</v>
      </c>
      <c r="T2246" s="3">
        <f t="shared" si="105"/>
        <v>11</v>
      </c>
      <c r="U2246" t="str">
        <f t="shared" si="107"/>
        <v>November</v>
      </c>
    </row>
    <row r="2247" spans="1:21" x14ac:dyDescent="0.3">
      <c r="A2247" t="s">
        <v>3863</v>
      </c>
      <c r="B2247" s="11">
        <v>45861</v>
      </c>
      <c r="C2247" t="s">
        <v>2795</v>
      </c>
      <c r="D2247" s="1" t="s">
        <v>118</v>
      </c>
      <c r="E2247" s="1" t="s">
        <v>204</v>
      </c>
      <c r="F2247" s="1" t="s">
        <v>205</v>
      </c>
      <c r="G2247" s="1" t="s">
        <v>267</v>
      </c>
      <c r="H2247" s="1" t="s">
        <v>159</v>
      </c>
      <c r="I2247" s="1" t="s">
        <v>97</v>
      </c>
      <c r="J2247" s="3">
        <v>1</v>
      </c>
      <c r="K2247" s="2">
        <v>28.89</v>
      </c>
      <c r="L2247" s="2">
        <v>0.25</v>
      </c>
      <c r="M2247" s="2">
        <v>21.67</v>
      </c>
      <c r="N2247" s="2">
        <v>7.78</v>
      </c>
      <c r="O2247" s="1" t="s">
        <v>44</v>
      </c>
      <c r="P2247" s="1" t="s">
        <v>136</v>
      </c>
      <c r="Q2247" s="1" t="s">
        <v>28</v>
      </c>
      <c r="R2247" s="3">
        <v>3</v>
      </c>
      <c r="S2247" s="3">
        <f t="shared" si="106"/>
        <v>2025</v>
      </c>
      <c r="T2247" s="3">
        <f t="shared" si="105"/>
        <v>7</v>
      </c>
      <c r="U2247" t="str">
        <f t="shared" si="107"/>
        <v>July</v>
      </c>
    </row>
    <row r="2248" spans="1:21" x14ac:dyDescent="0.3">
      <c r="A2248" t="s">
        <v>3864</v>
      </c>
      <c r="B2248" s="11">
        <v>45682</v>
      </c>
      <c r="C2248" t="s">
        <v>3865</v>
      </c>
      <c r="D2248" s="1" t="s">
        <v>122</v>
      </c>
      <c r="E2248" s="1" t="s">
        <v>40</v>
      </c>
      <c r="F2248" s="1" t="s">
        <v>41</v>
      </c>
      <c r="G2248" s="1" t="s">
        <v>216</v>
      </c>
      <c r="H2248" s="1" t="s">
        <v>146</v>
      </c>
      <c r="I2248" s="1" t="s">
        <v>67</v>
      </c>
      <c r="J2248" s="3">
        <v>3</v>
      </c>
      <c r="K2248" s="2">
        <v>78.03</v>
      </c>
      <c r="L2248" s="2">
        <v>0</v>
      </c>
      <c r="M2248" s="2">
        <v>234.1</v>
      </c>
      <c r="N2248" s="2">
        <v>44.87</v>
      </c>
      <c r="O2248" s="1" t="s">
        <v>44</v>
      </c>
      <c r="P2248" s="1" t="s">
        <v>52</v>
      </c>
      <c r="Q2248" s="1" t="s">
        <v>28</v>
      </c>
      <c r="R2248" s="3">
        <v>3</v>
      </c>
      <c r="S2248" s="3">
        <f t="shared" si="106"/>
        <v>2025</v>
      </c>
      <c r="T2248" s="3">
        <f t="shared" si="105"/>
        <v>1</v>
      </c>
      <c r="U2248" t="str">
        <f t="shared" si="107"/>
        <v>January</v>
      </c>
    </row>
    <row r="2249" spans="1:21" x14ac:dyDescent="0.3">
      <c r="A2249" t="s">
        <v>3866</v>
      </c>
      <c r="B2249" s="11">
        <v>45977</v>
      </c>
      <c r="C2249" t="s">
        <v>3867</v>
      </c>
      <c r="D2249" s="1" t="s">
        <v>178</v>
      </c>
      <c r="E2249" s="1" t="s">
        <v>71</v>
      </c>
      <c r="F2249" s="1" t="s">
        <v>72</v>
      </c>
      <c r="G2249" s="1" t="s">
        <v>412</v>
      </c>
      <c r="H2249" s="1" t="s">
        <v>43</v>
      </c>
      <c r="I2249" s="1" t="s">
        <v>34</v>
      </c>
      <c r="J2249" s="3">
        <v>1</v>
      </c>
      <c r="K2249" s="2">
        <v>86.09</v>
      </c>
      <c r="L2249" s="2">
        <v>0.05</v>
      </c>
      <c r="M2249" s="2">
        <v>81.790000000000006</v>
      </c>
      <c r="N2249" s="2">
        <v>21.99</v>
      </c>
      <c r="O2249" s="1" t="s">
        <v>109</v>
      </c>
      <c r="P2249" s="1" t="s">
        <v>27</v>
      </c>
      <c r="Q2249" s="1" t="s">
        <v>28</v>
      </c>
      <c r="R2249" s="3">
        <v>4</v>
      </c>
      <c r="S2249" s="3">
        <f t="shared" si="106"/>
        <v>2025</v>
      </c>
      <c r="T2249" s="3">
        <f t="shared" si="105"/>
        <v>11</v>
      </c>
      <c r="U2249" t="str">
        <f t="shared" si="107"/>
        <v>November</v>
      </c>
    </row>
    <row r="2250" spans="1:21" x14ac:dyDescent="0.3">
      <c r="A2250" t="s">
        <v>3868</v>
      </c>
      <c r="B2250" s="11">
        <v>45892</v>
      </c>
      <c r="C2250" t="s">
        <v>3869</v>
      </c>
      <c r="D2250" s="1" t="s">
        <v>105</v>
      </c>
      <c r="E2250" s="1" t="s">
        <v>204</v>
      </c>
      <c r="F2250" s="1" t="s">
        <v>205</v>
      </c>
      <c r="G2250" s="1" t="s">
        <v>267</v>
      </c>
      <c r="H2250" s="1" t="s">
        <v>150</v>
      </c>
      <c r="I2250" s="1" t="s">
        <v>97</v>
      </c>
      <c r="J2250" s="3">
        <v>1</v>
      </c>
      <c r="K2250" s="2">
        <v>70.849999999999994</v>
      </c>
      <c r="L2250" s="2">
        <v>0</v>
      </c>
      <c r="M2250" s="2">
        <v>70.849999999999994</v>
      </c>
      <c r="N2250" s="2">
        <v>20.72</v>
      </c>
      <c r="O2250" s="1" t="s">
        <v>109</v>
      </c>
      <c r="P2250" s="1" t="s">
        <v>52</v>
      </c>
      <c r="Q2250" s="1" t="s">
        <v>28</v>
      </c>
      <c r="R2250" s="3">
        <v>4</v>
      </c>
      <c r="S2250" s="3">
        <f t="shared" si="106"/>
        <v>2025</v>
      </c>
      <c r="T2250" s="3">
        <f t="shared" si="105"/>
        <v>8</v>
      </c>
      <c r="U2250" t="str">
        <f t="shared" si="107"/>
        <v>August</v>
      </c>
    </row>
    <row r="2251" spans="1:21" x14ac:dyDescent="0.3">
      <c r="A2251" t="s">
        <v>3870</v>
      </c>
      <c r="B2251" s="11">
        <v>45702</v>
      </c>
      <c r="C2251" t="s">
        <v>3871</v>
      </c>
      <c r="D2251" s="1" t="s">
        <v>175</v>
      </c>
      <c r="E2251" s="1" t="s">
        <v>40</v>
      </c>
      <c r="F2251" s="1" t="s">
        <v>41</v>
      </c>
      <c r="G2251" s="1" t="s">
        <v>42</v>
      </c>
      <c r="H2251" s="1" t="s">
        <v>59</v>
      </c>
      <c r="I2251" s="1" t="s">
        <v>60</v>
      </c>
      <c r="J2251" s="3">
        <v>1</v>
      </c>
      <c r="K2251" s="2">
        <v>47.01</v>
      </c>
      <c r="L2251" s="2">
        <v>0.05</v>
      </c>
      <c r="M2251" s="2">
        <v>44.66</v>
      </c>
      <c r="N2251" s="2">
        <v>13.06</v>
      </c>
      <c r="O2251" s="1" t="s">
        <v>44</v>
      </c>
      <c r="P2251" s="1" t="s">
        <v>136</v>
      </c>
      <c r="Q2251" s="1" t="s">
        <v>28</v>
      </c>
      <c r="R2251" s="3">
        <v>5</v>
      </c>
      <c r="S2251" s="3">
        <f t="shared" si="106"/>
        <v>2025</v>
      </c>
      <c r="T2251" s="3">
        <f t="shared" si="105"/>
        <v>2</v>
      </c>
      <c r="U2251" t="str">
        <f t="shared" si="107"/>
        <v>February</v>
      </c>
    </row>
    <row r="2252" spans="1:21" x14ac:dyDescent="0.3">
      <c r="A2252" t="s">
        <v>3872</v>
      </c>
      <c r="B2252" s="11">
        <v>45694</v>
      </c>
      <c r="C2252" t="s">
        <v>3873</v>
      </c>
      <c r="D2252" s="1" t="s">
        <v>122</v>
      </c>
      <c r="E2252" s="1" t="s">
        <v>21</v>
      </c>
      <c r="F2252" s="1" t="s">
        <v>22</v>
      </c>
      <c r="G2252" s="1" t="s">
        <v>227</v>
      </c>
      <c r="H2252" s="1" t="s">
        <v>135</v>
      </c>
      <c r="I2252" s="1" t="s">
        <v>60</v>
      </c>
      <c r="J2252" s="3">
        <v>1</v>
      </c>
      <c r="K2252" s="2">
        <v>187.12</v>
      </c>
      <c r="L2252" s="2">
        <v>0.05</v>
      </c>
      <c r="M2252" s="2">
        <v>177.76</v>
      </c>
      <c r="N2252" s="2">
        <v>38.159999999999997</v>
      </c>
      <c r="O2252" s="1" t="s">
        <v>35</v>
      </c>
      <c r="P2252" s="1" t="s">
        <v>27</v>
      </c>
      <c r="Q2252" s="1" t="s">
        <v>28</v>
      </c>
      <c r="R2252" s="3">
        <v>5</v>
      </c>
      <c r="S2252" s="3">
        <f t="shared" si="106"/>
        <v>2025</v>
      </c>
      <c r="T2252" s="3">
        <f t="shared" si="105"/>
        <v>2</v>
      </c>
      <c r="U2252" t="str">
        <f t="shared" si="107"/>
        <v>February</v>
      </c>
    </row>
    <row r="2253" spans="1:21" x14ac:dyDescent="0.3">
      <c r="A2253" t="s">
        <v>3874</v>
      </c>
      <c r="B2253" s="11">
        <v>45999</v>
      </c>
      <c r="C2253" t="s">
        <v>3875</v>
      </c>
      <c r="D2253" s="1" t="s">
        <v>153</v>
      </c>
      <c r="E2253" s="1" t="s">
        <v>64</v>
      </c>
      <c r="F2253" s="1" t="s">
        <v>65</v>
      </c>
      <c r="G2253" s="1" t="s">
        <v>77</v>
      </c>
      <c r="H2253" s="1" t="s">
        <v>66</v>
      </c>
      <c r="I2253" s="1" t="s">
        <v>67</v>
      </c>
      <c r="J2253" s="3">
        <v>2</v>
      </c>
      <c r="K2253" s="2">
        <v>52.34</v>
      </c>
      <c r="L2253" s="2">
        <v>0</v>
      </c>
      <c r="M2253" s="2">
        <v>104.67</v>
      </c>
      <c r="N2253" s="2">
        <v>29.8</v>
      </c>
      <c r="O2253" s="1" t="s">
        <v>35</v>
      </c>
      <c r="P2253" s="1" t="s">
        <v>136</v>
      </c>
      <c r="Q2253" s="1" t="s">
        <v>81</v>
      </c>
      <c r="R2253" s="3">
        <v>4</v>
      </c>
      <c r="S2253" s="3">
        <f t="shared" si="106"/>
        <v>2025</v>
      </c>
      <c r="T2253" s="3">
        <f t="shared" si="105"/>
        <v>12</v>
      </c>
      <c r="U2253" t="str">
        <f t="shared" si="107"/>
        <v>December</v>
      </c>
    </row>
    <row r="2254" spans="1:21" x14ac:dyDescent="0.3">
      <c r="A2254" t="s">
        <v>3876</v>
      </c>
      <c r="B2254" s="11">
        <v>45919</v>
      </c>
      <c r="C2254" t="s">
        <v>1359</v>
      </c>
      <c r="D2254" s="1" t="s">
        <v>39</v>
      </c>
      <c r="E2254" s="1" t="s">
        <v>40</v>
      </c>
      <c r="F2254" s="1" t="s">
        <v>41</v>
      </c>
      <c r="G2254" s="1" t="s">
        <v>186</v>
      </c>
      <c r="H2254" s="1" t="s">
        <v>125</v>
      </c>
      <c r="I2254" s="1" t="s">
        <v>34</v>
      </c>
      <c r="J2254" s="3">
        <v>1</v>
      </c>
      <c r="K2254" s="2">
        <v>163.29</v>
      </c>
      <c r="L2254" s="2">
        <v>0.2</v>
      </c>
      <c r="M2254" s="2">
        <v>130.63</v>
      </c>
      <c r="N2254" s="2">
        <v>22.75</v>
      </c>
      <c r="O2254" s="1" t="s">
        <v>44</v>
      </c>
      <c r="P2254" s="1" t="s">
        <v>27</v>
      </c>
      <c r="Q2254" s="1" t="s">
        <v>28</v>
      </c>
      <c r="R2254" s="3">
        <v>4</v>
      </c>
      <c r="S2254" s="3">
        <f t="shared" si="106"/>
        <v>2025</v>
      </c>
      <c r="T2254" s="3">
        <f t="shared" si="105"/>
        <v>9</v>
      </c>
      <c r="U2254" t="str">
        <f t="shared" si="107"/>
        <v>September</v>
      </c>
    </row>
    <row r="2255" spans="1:21" x14ac:dyDescent="0.3">
      <c r="A2255" t="s">
        <v>3877</v>
      </c>
      <c r="B2255" s="11">
        <v>45977</v>
      </c>
      <c r="C2255" t="s">
        <v>3878</v>
      </c>
      <c r="D2255" s="1" t="s">
        <v>93</v>
      </c>
      <c r="E2255" s="1" t="s">
        <v>100</v>
      </c>
      <c r="F2255" s="1" t="s">
        <v>57</v>
      </c>
      <c r="G2255" s="1" t="s">
        <v>221</v>
      </c>
      <c r="H2255" s="1" t="s">
        <v>33</v>
      </c>
      <c r="I2255" s="1" t="s">
        <v>34</v>
      </c>
      <c r="J2255" s="3">
        <v>1</v>
      </c>
      <c r="K2255" s="2">
        <v>38.22</v>
      </c>
      <c r="L2255" s="2">
        <v>0</v>
      </c>
      <c r="M2255" s="2">
        <v>38.22</v>
      </c>
      <c r="N2255" s="2">
        <v>7.84</v>
      </c>
      <c r="O2255" s="1" t="s">
        <v>224</v>
      </c>
      <c r="P2255" s="1" t="s">
        <v>27</v>
      </c>
      <c r="Q2255" s="1" t="s">
        <v>28</v>
      </c>
      <c r="R2255" s="3">
        <v>4</v>
      </c>
      <c r="S2255" s="3">
        <f t="shared" si="106"/>
        <v>2025</v>
      </c>
      <c r="T2255" s="3">
        <f t="shared" si="105"/>
        <v>11</v>
      </c>
      <c r="U2255" t="str">
        <f t="shared" si="107"/>
        <v>November</v>
      </c>
    </row>
    <row r="2256" spans="1:21" x14ac:dyDescent="0.3">
      <c r="A2256" t="s">
        <v>3879</v>
      </c>
      <c r="B2256" s="11">
        <v>45991</v>
      </c>
      <c r="C2256" t="s">
        <v>3880</v>
      </c>
      <c r="D2256" s="1" t="s">
        <v>149</v>
      </c>
      <c r="E2256" s="1" t="s">
        <v>48</v>
      </c>
      <c r="F2256" s="1" t="s">
        <v>49</v>
      </c>
      <c r="G2256" s="1" t="s">
        <v>134</v>
      </c>
      <c r="H2256" s="1" t="s">
        <v>90</v>
      </c>
      <c r="I2256" s="1" t="s">
        <v>86</v>
      </c>
      <c r="J2256" s="3">
        <v>1</v>
      </c>
      <c r="K2256" s="2">
        <v>94.4</v>
      </c>
      <c r="L2256" s="2">
        <v>0.1</v>
      </c>
      <c r="M2256" s="2">
        <v>84.96</v>
      </c>
      <c r="N2256" s="2">
        <v>23.39</v>
      </c>
      <c r="O2256" s="1" t="s">
        <v>80</v>
      </c>
      <c r="P2256" s="1" t="s">
        <v>27</v>
      </c>
      <c r="Q2256" s="1" t="s">
        <v>28</v>
      </c>
      <c r="R2256" s="3">
        <v>5</v>
      </c>
      <c r="S2256" s="3">
        <f t="shared" si="106"/>
        <v>2025</v>
      </c>
      <c r="T2256" s="3">
        <f t="shared" si="105"/>
        <v>11</v>
      </c>
      <c r="U2256" t="str">
        <f t="shared" si="107"/>
        <v>November</v>
      </c>
    </row>
    <row r="2257" spans="1:21" x14ac:dyDescent="0.3">
      <c r="A2257" t="s">
        <v>3881</v>
      </c>
      <c r="B2257" s="11">
        <v>45881</v>
      </c>
      <c r="C2257" t="s">
        <v>3882</v>
      </c>
      <c r="D2257" s="1" t="s">
        <v>84</v>
      </c>
      <c r="E2257" s="1" t="s">
        <v>40</v>
      </c>
      <c r="F2257" s="1" t="s">
        <v>41</v>
      </c>
      <c r="G2257" s="1" t="s">
        <v>192</v>
      </c>
      <c r="H2257" s="1" t="s">
        <v>78</v>
      </c>
      <c r="I2257" s="1" t="s">
        <v>79</v>
      </c>
      <c r="J2257" s="3">
        <v>4</v>
      </c>
      <c r="K2257" s="2">
        <v>19.09</v>
      </c>
      <c r="L2257" s="2">
        <v>0.1</v>
      </c>
      <c r="M2257" s="2">
        <v>68.73</v>
      </c>
      <c r="N2257" s="2">
        <v>28.46</v>
      </c>
      <c r="O2257" s="1" t="s">
        <v>109</v>
      </c>
      <c r="P2257" s="1" t="s">
        <v>27</v>
      </c>
      <c r="Q2257" s="1" t="s">
        <v>81</v>
      </c>
      <c r="R2257" s="3">
        <v>4</v>
      </c>
      <c r="S2257" s="3">
        <f t="shared" si="106"/>
        <v>2025</v>
      </c>
      <c r="T2257" s="3">
        <f t="shared" si="105"/>
        <v>8</v>
      </c>
      <c r="U2257" t="str">
        <f t="shared" si="107"/>
        <v>August</v>
      </c>
    </row>
    <row r="2258" spans="1:21" x14ac:dyDescent="0.3">
      <c r="A2258" t="s">
        <v>3883</v>
      </c>
      <c r="B2258" s="11">
        <v>45860</v>
      </c>
      <c r="C2258" t="s">
        <v>2474</v>
      </c>
      <c r="D2258" s="1" t="s">
        <v>20</v>
      </c>
      <c r="E2258" s="1" t="s">
        <v>56</v>
      </c>
      <c r="F2258" s="1" t="s">
        <v>57</v>
      </c>
      <c r="G2258" s="1" t="s">
        <v>279</v>
      </c>
      <c r="H2258" s="1" t="s">
        <v>96</v>
      </c>
      <c r="I2258" s="1" t="s">
        <v>97</v>
      </c>
      <c r="J2258" s="3">
        <v>3</v>
      </c>
      <c r="K2258" s="2">
        <v>74.45</v>
      </c>
      <c r="L2258" s="2">
        <v>0</v>
      </c>
      <c r="M2258" s="2">
        <v>223.36</v>
      </c>
      <c r="N2258" s="2">
        <v>61.5</v>
      </c>
      <c r="O2258" s="1" t="s">
        <v>26</v>
      </c>
      <c r="P2258" s="1" t="s">
        <v>27</v>
      </c>
      <c r="Q2258" s="1" t="s">
        <v>28</v>
      </c>
      <c r="R2258" s="3">
        <v>5</v>
      </c>
      <c r="S2258" s="3">
        <f t="shared" si="106"/>
        <v>2025</v>
      </c>
      <c r="T2258" s="3">
        <f t="shared" si="105"/>
        <v>7</v>
      </c>
      <c r="U2258" t="str">
        <f t="shared" si="107"/>
        <v>July</v>
      </c>
    </row>
    <row r="2259" spans="1:21" x14ac:dyDescent="0.3">
      <c r="A2259" t="s">
        <v>3884</v>
      </c>
      <c r="B2259" s="11">
        <v>45826</v>
      </c>
      <c r="C2259" t="s">
        <v>3885</v>
      </c>
      <c r="D2259" s="1" t="s">
        <v>89</v>
      </c>
      <c r="E2259" s="1" t="s">
        <v>123</v>
      </c>
      <c r="F2259" s="1" t="s">
        <v>57</v>
      </c>
      <c r="G2259" s="1" t="s">
        <v>124</v>
      </c>
      <c r="H2259" s="1" t="s">
        <v>24</v>
      </c>
      <c r="I2259" s="1" t="s">
        <v>25</v>
      </c>
      <c r="J2259" s="3">
        <v>1</v>
      </c>
      <c r="K2259" s="2">
        <v>44.96</v>
      </c>
      <c r="L2259" s="2">
        <v>0.1</v>
      </c>
      <c r="M2259" s="2">
        <v>40.47</v>
      </c>
      <c r="N2259" s="2">
        <v>13.62</v>
      </c>
      <c r="O2259" s="1" t="s">
        <v>44</v>
      </c>
      <c r="P2259" s="1" t="s">
        <v>27</v>
      </c>
      <c r="Q2259" s="1" t="s">
        <v>81</v>
      </c>
      <c r="R2259" s="3">
        <v>3</v>
      </c>
      <c r="S2259" s="3">
        <f t="shared" si="106"/>
        <v>2025</v>
      </c>
      <c r="T2259" s="3">
        <f t="shared" si="105"/>
        <v>6</v>
      </c>
      <c r="U2259" t="str">
        <f t="shared" si="107"/>
        <v>June</v>
      </c>
    </row>
    <row r="2260" spans="1:21" x14ac:dyDescent="0.3">
      <c r="A2260" t="s">
        <v>3886</v>
      </c>
      <c r="B2260" s="11">
        <v>45781</v>
      </c>
      <c r="C2260" t="s">
        <v>1728</v>
      </c>
      <c r="D2260" s="1" t="s">
        <v>133</v>
      </c>
      <c r="E2260" s="1" t="s">
        <v>143</v>
      </c>
      <c r="F2260" s="1" t="s">
        <v>144</v>
      </c>
      <c r="G2260" s="1" t="s">
        <v>198</v>
      </c>
      <c r="H2260" s="1" t="s">
        <v>146</v>
      </c>
      <c r="I2260" s="1" t="s">
        <v>67</v>
      </c>
      <c r="J2260" s="3">
        <v>1</v>
      </c>
      <c r="K2260" s="2">
        <v>74.739999999999995</v>
      </c>
      <c r="L2260" s="2">
        <v>0.05</v>
      </c>
      <c r="M2260" s="2">
        <v>71.010000000000005</v>
      </c>
      <c r="N2260" s="2">
        <v>15.38</v>
      </c>
      <c r="O2260" s="1" t="s">
        <v>44</v>
      </c>
      <c r="P2260" s="1" t="s">
        <v>136</v>
      </c>
      <c r="Q2260" s="1" t="s">
        <v>81</v>
      </c>
      <c r="R2260" s="3">
        <v>5</v>
      </c>
      <c r="S2260" s="3">
        <f t="shared" si="106"/>
        <v>2025</v>
      </c>
      <c r="T2260" s="3">
        <f t="shared" si="105"/>
        <v>5</v>
      </c>
      <c r="U2260" t="str">
        <f t="shared" si="107"/>
        <v>May</v>
      </c>
    </row>
    <row r="2261" spans="1:21" x14ac:dyDescent="0.3">
      <c r="A2261" t="s">
        <v>3887</v>
      </c>
      <c r="B2261" s="11">
        <v>45827</v>
      </c>
      <c r="C2261" t="s">
        <v>983</v>
      </c>
      <c r="D2261" s="1" t="s">
        <v>209</v>
      </c>
      <c r="E2261" s="1" t="s">
        <v>40</v>
      </c>
      <c r="F2261" s="1" t="s">
        <v>41</v>
      </c>
      <c r="G2261" s="1" t="s">
        <v>216</v>
      </c>
      <c r="H2261" s="1" t="s">
        <v>33</v>
      </c>
      <c r="I2261" s="1" t="s">
        <v>34</v>
      </c>
      <c r="J2261" s="3">
        <v>1</v>
      </c>
      <c r="K2261" s="2">
        <v>42.33</v>
      </c>
      <c r="L2261" s="2">
        <v>0.05</v>
      </c>
      <c r="M2261" s="2">
        <v>40.21</v>
      </c>
      <c r="N2261" s="2">
        <v>5.66</v>
      </c>
      <c r="O2261" s="1" t="s">
        <v>44</v>
      </c>
      <c r="P2261" s="1" t="s">
        <v>27</v>
      </c>
      <c r="Q2261" s="1" t="s">
        <v>81</v>
      </c>
      <c r="R2261" s="3">
        <v>3</v>
      </c>
      <c r="S2261" s="3">
        <f t="shared" si="106"/>
        <v>2025</v>
      </c>
      <c r="T2261" s="3">
        <f t="shared" si="105"/>
        <v>6</v>
      </c>
      <c r="U2261" t="str">
        <f t="shared" si="107"/>
        <v>June</v>
      </c>
    </row>
    <row r="2262" spans="1:21" x14ac:dyDescent="0.3">
      <c r="A2262" t="s">
        <v>3888</v>
      </c>
      <c r="B2262" s="11">
        <v>45960</v>
      </c>
      <c r="C2262" t="s">
        <v>3720</v>
      </c>
      <c r="D2262" s="1" t="s">
        <v>76</v>
      </c>
      <c r="E2262" s="1" t="s">
        <v>21</v>
      </c>
      <c r="F2262" s="1" t="s">
        <v>22</v>
      </c>
      <c r="G2262" s="1" t="s">
        <v>23</v>
      </c>
      <c r="H2262" s="1" t="s">
        <v>167</v>
      </c>
      <c r="I2262" s="1" t="s">
        <v>67</v>
      </c>
      <c r="J2262" s="3">
        <v>3</v>
      </c>
      <c r="K2262" s="2">
        <v>62.09</v>
      </c>
      <c r="L2262" s="2">
        <v>0.25</v>
      </c>
      <c r="M2262" s="2">
        <v>139.69999999999999</v>
      </c>
      <c r="N2262" s="2">
        <v>39.229999999999997</v>
      </c>
      <c r="O2262" s="1" t="s">
        <v>26</v>
      </c>
      <c r="P2262" s="1" t="s">
        <v>27</v>
      </c>
      <c r="Q2262" s="1" t="s">
        <v>81</v>
      </c>
      <c r="R2262" s="3">
        <v>3</v>
      </c>
      <c r="S2262" s="3">
        <f t="shared" si="106"/>
        <v>2025</v>
      </c>
      <c r="T2262" s="3">
        <f t="shared" si="105"/>
        <v>10</v>
      </c>
      <c r="U2262" t="str">
        <f t="shared" si="107"/>
        <v>October</v>
      </c>
    </row>
    <row r="2263" spans="1:21" x14ac:dyDescent="0.3">
      <c r="A2263" t="s">
        <v>3889</v>
      </c>
      <c r="B2263" s="11">
        <v>45893</v>
      </c>
      <c r="C2263" t="s">
        <v>3890</v>
      </c>
      <c r="D2263" s="1" t="s">
        <v>39</v>
      </c>
      <c r="E2263" s="1" t="s">
        <v>21</v>
      </c>
      <c r="F2263" s="1" t="s">
        <v>22</v>
      </c>
      <c r="G2263" s="1" t="s">
        <v>32</v>
      </c>
      <c r="H2263" s="1" t="s">
        <v>66</v>
      </c>
      <c r="I2263" s="1" t="s">
        <v>67</v>
      </c>
      <c r="J2263" s="3">
        <v>4</v>
      </c>
      <c r="K2263" s="2">
        <v>51.31</v>
      </c>
      <c r="L2263" s="2">
        <v>0.05</v>
      </c>
      <c r="M2263" s="2">
        <v>194.99</v>
      </c>
      <c r="N2263" s="2">
        <v>66.489999999999995</v>
      </c>
      <c r="O2263" s="1" t="s">
        <v>109</v>
      </c>
      <c r="P2263" s="1" t="s">
        <v>27</v>
      </c>
      <c r="Q2263" s="1" t="s">
        <v>81</v>
      </c>
      <c r="R2263" s="3">
        <v>3</v>
      </c>
      <c r="S2263" s="3">
        <f t="shared" si="106"/>
        <v>2025</v>
      </c>
      <c r="T2263" s="3">
        <f t="shared" si="105"/>
        <v>8</v>
      </c>
      <c r="U2263" t="str">
        <f t="shared" si="107"/>
        <v>August</v>
      </c>
    </row>
    <row r="2264" spans="1:21" x14ac:dyDescent="0.3">
      <c r="A2264" t="s">
        <v>3891</v>
      </c>
      <c r="B2264" s="11">
        <v>45994</v>
      </c>
      <c r="C2264" t="s">
        <v>3892</v>
      </c>
      <c r="D2264" s="1" t="s">
        <v>292</v>
      </c>
      <c r="E2264" s="1" t="s">
        <v>106</v>
      </c>
      <c r="F2264" s="1" t="s">
        <v>65</v>
      </c>
      <c r="G2264" s="1" t="s">
        <v>437</v>
      </c>
      <c r="H2264" s="1" t="s">
        <v>135</v>
      </c>
      <c r="I2264" s="1" t="s">
        <v>60</v>
      </c>
      <c r="J2264" s="3">
        <v>1</v>
      </c>
      <c r="K2264" s="2">
        <v>176.26</v>
      </c>
      <c r="L2264" s="2">
        <v>0.2</v>
      </c>
      <c r="M2264" s="2">
        <v>141.01</v>
      </c>
      <c r="N2264" s="2">
        <v>28.14</v>
      </c>
      <c r="O2264" s="1" t="s">
        <v>80</v>
      </c>
      <c r="P2264" s="1" t="s">
        <v>136</v>
      </c>
      <c r="Q2264" s="1" t="s">
        <v>28</v>
      </c>
      <c r="R2264" s="3">
        <v>5</v>
      </c>
      <c r="S2264" s="3">
        <f t="shared" si="106"/>
        <v>2025</v>
      </c>
      <c r="T2264" s="3">
        <f t="shared" si="105"/>
        <v>12</v>
      </c>
      <c r="U2264" t="str">
        <f t="shared" si="107"/>
        <v>December</v>
      </c>
    </row>
    <row r="2265" spans="1:21" x14ac:dyDescent="0.3">
      <c r="A2265" t="s">
        <v>3893</v>
      </c>
      <c r="B2265" s="11">
        <v>45831</v>
      </c>
      <c r="C2265" t="s">
        <v>75</v>
      </c>
      <c r="D2265" s="1" t="s">
        <v>142</v>
      </c>
      <c r="E2265" s="1" t="s">
        <v>48</v>
      </c>
      <c r="F2265" s="1" t="s">
        <v>49</v>
      </c>
      <c r="G2265" s="1" t="s">
        <v>50</v>
      </c>
      <c r="H2265" s="1" t="s">
        <v>102</v>
      </c>
      <c r="I2265" s="1" t="s">
        <v>34</v>
      </c>
      <c r="J2265" s="3">
        <v>2</v>
      </c>
      <c r="K2265" s="2">
        <v>47.21</v>
      </c>
      <c r="L2265" s="2">
        <v>0.15</v>
      </c>
      <c r="M2265" s="2">
        <v>80.260000000000005</v>
      </c>
      <c r="N2265" s="2">
        <v>16.91</v>
      </c>
      <c r="O2265" s="1" t="s">
        <v>80</v>
      </c>
      <c r="P2265" s="1" t="s">
        <v>27</v>
      </c>
      <c r="Q2265" s="1" t="s">
        <v>28</v>
      </c>
      <c r="R2265" s="3">
        <v>4</v>
      </c>
      <c r="S2265" s="3">
        <f t="shared" si="106"/>
        <v>2025</v>
      </c>
      <c r="T2265" s="3">
        <f t="shared" si="105"/>
        <v>6</v>
      </c>
      <c r="U2265" t="str">
        <f t="shared" si="107"/>
        <v>June</v>
      </c>
    </row>
    <row r="2266" spans="1:21" x14ac:dyDescent="0.3">
      <c r="A2266" t="s">
        <v>3894</v>
      </c>
      <c r="B2266" s="11">
        <v>45895</v>
      </c>
      <c r="C2266" t="s">
        <v>3895</v>
      </c>
      <c r="D2266" s="1" t="s">
        <v>93</v>
      </c>
      <c r="E2266" s="1" t="s">
        <v>94</v>
      </c>
      <c r="F2266" s="1" t="s">
        <v>95</v>
      </c>
      <c r="G2266" s="1" t="s">
        <v>94</v>
      </c>
      <c r="H2266" s="1" t="s">
        <v>24</v>
      </c>
      <c r="I2266" s="1" t="s">
        <v>25</v>
      </c>
      <c r="J2266" s="3">
        <v>2</v>
      </c>
      <c r="K2266" s="2">
        <v>39.869999999999997</v>
      </c>
      <c r="L2266" s="2">
        <v>0.25</v>
      </c>
      <c r="M2266" s="2">
        <v>59.8</v>
      </c>
      <c r="N2266" s="2">
        <v>15.82</v>
      </c>
      <c r="O2266" s="1" t="s">
        <v>80</v>
      </c>
      <c r="P2266" s="1" t="s">
        <v>136</v>
      </c>
      <c r="Q2266" s="1" t="s">
        <v>36</v>
      </c>
      <c r="R2266" s="3">
        <v>2</v>
      </c>
      <c r="S2266" s="3">
        <f t="shared" si="106"/>
        <v>2025</v>
      </c>
      <c r="T2266" s="3">
        <f t="shared" si="105"/>
        <v>8</v>
      </c>
      <c r="U2266" t="str">
        <f t="shared" si="107"/>
        <v>August</v>
      </c>
    </row>
    <row r="2267" spans="1:21" x14ac:dyDescent="0.3">
      <c r="A2267" t="s">
        <v>3896</v>
      </c>
      <c r="B2267" s="11">
        <v>45904</v>
      </c>
      <c r="C2267" t="s">
        <v>1271</v>
      </c>
      <c r="D2267" s="1" t="s">
        <v>178</v>
      </c>
      <c r="E2267" s="1" t="s">
        <v>40</v>
      </c>
      <c r="F2267" s="1" t="s">
        <v>41</v>
      </c>
      <c r="G2267" s="1" t="s">
        <v>270</v>
      </c>
      <c r="H2267" s="1" t="s">
        <v>33</v>
      </c>
      <c r="I2267" s="1" t="s">
        <v>34</v>
      </c>
      <c r="J2267" s="3">
        <v>2</v>
      </c>
      <c r="K2267" s="2">
        <v>38.51</v>
      </c>
      <c r="L2267" s="2">
        <v>0.15</v>
      </c>
      <c r="M2267" s="2">
        <v>65.47</v>
      </c>
      <c r="N2267" s="2">
        <v>5.26</v>
      </c>
      <c r="O2267" s="1" t="s">
        <v>80</v>
      </c>
      <c r="P2267" s="1" t="s">
        <v>27</v>
      </c>
      <c r="Q2267" s="1" t="s">
        <v>81</v>
      </c>
      <c r="R2267" s="3">
        <v>5</v>
      </c>
      <c r="S2267" s="3">
        <f t="shared" si="106"/>
        <v>2025</v>
      </c>
      <c r="T2267" s="3">
        <f t="shared" si="105"/>
        <v>9</v>
      </c>
      <c r="U2267" t="str">
        <f t="shared" si="107"/>
        <v>September</v>
      </c>
    </row>
    <row r="2268" spans="1:21" x14ac:dyDescent="0.3">
      <c r="A2268" t="s">
        <v>3897</v>
      </c>
      <c r="B2268" s="11">
        <v>45889</v>
      </c>
      <c r="C2268" t="s">
        <v>2567</v>
      </c>
      <c r="D2268" s="1" t="s">
        <v>20</v>
      </c>
      <c r="E2268" s="1" t="s">
        <v>123</v>
      </c>
      <c r="F2268" s="1" t="s">
        <v>57</v>
      </c>
      <c r="G2268" s="1" t="s">
        <v>337</v>
      </c>
      <c r="H2268" s="1" t="s">
        <v>108</v>
      </c>
      <c r="I2268" s="1" t="s">
        <v>86</v>
      </c>
      <c r="J2268" s="3">
        <v>1</v>
      </c>
      <c r="K2268" s="2">
        <v>143.37</v>
      </c>
      <c r="L2268" s="2">
        <v>0.25</v>
      </c>
      <c r="M2268" s="2">
        <v>107.53</v>
      </c>
      <c r="N2268" s="2">
        <v>18.059999999999999</v>
      </c>
      <c r="O2268" s="1" t="s">
        <v>44</v>
      </c>
      <c r="P2268" s="1" t="s">
        <v>27</v>
      </c>
      <c r="Q2268" s="1" t="s">
        <v>28</v>
      </c>
      <c r="R2268" s="3">
        <v>3</v>
      </c>
      <c r="S2268" s="3">
        <f t="shared" si="106"/>
        <v>2025</v>
      </c>
      <c r="T2268" s="3">
        <f t="shared" si="105"/>
        <v>8</v>
      </c>
      <c r="U2268" t="str">
        <f t="shared" si="107"/>
        <v>August</v>
      </c>
    </row>
    <row r="2269" spans="1:21" x14ac:dyDescent="0.3">
      <c r="A2269" t="s">
        <v>3898</v>
      </c>
      <c r="B2269" s="11">
        <v>45932</v>
      </c>
      <c r="C2269" t="s">
        <v>3899</v>
      </c>
      <c r="D2269" s="1" t="s">
        <v>142</v>
      </c>
      <c r="E2269" s="1" t="s">
        <v>100</v>
      </c>
      <c r="F2269" s="1" t="s">
        <v>57</v>
      </c>
      <c r="G2269" s="1" t="s">
        <v>130</v>
      </c>
      <c r="H2269" s="1" t="s">
        <v>96</v>
      </c>
      <c r="I2269" s="1" t="s">
        <v>97</v>
      </c>
      <c r="J2269" s="3">
        <v>1</v>
      </c>
      <c r="K2269" s="2">
        <v>76.540000000000006</v>
      </c>
      <c r="L2269" s="2">
        <v>0.05</v>
      </c>
      <c r="M2269" s="2">
        <v>72.709999999999994</v>
      </c>
      <c r="N2269" s="2">
        <v>14.54</v>
      </c>
      <c r="O2269" s="1" t="s">
        <v>109</v>
      </c>
      <c r="P2269" s="1" t="s">
        <v>52</v>
      </c>
      <c r="Q2269" s="1" t="s">
        <v>81</v>
      </c>
      <c r="R2269" s="3">
        <v>5</v>
      </c>
      <c r="S2269" s="3">
        <f t="shared" si="106"/>
        <v>2025</v>
      </c>
      <c r="T2269" s="3">
        <f t="shared" si="105"/>
        <v>10</v>
      </c>
      <c r="U2269" t="str">
        <f t="shared" si="107"/>
        <v>October</v>
      </c>
    </row>
    <row r="2270" spans="1:21" x14ac:dyDescent="0.3">
      <c r="A2270" t="s">
        <v>3900</v>
      </c>
      <c r="B2270" s="11">
        <v>45750</v>
      </c>
      <c r="C2270" t="s">
        <v>3644</v>
      </c>
      <c r="D2270" s="1" t="s">
        <v>149</v>
      </c>
      <c r="E2270" s="1" t="s">
        <v>64</v>
      </c>
      <c r="F2270" s="1" t="s">
        <v>65</v>
      </c>
      <c r="G2270" s="1" t="s">
        <v>158</v>
      </c>
      <c r="H2270" s="1" t="s">
        <v>293</v>
      </c>
      <c r="I2270" s="1" t="s">
        <v>86</v>
      </c>
      <c r="J2270" s="3">
        <v>2</v>
      </c>
      <c r="K2270" s="2">
        <v>26.72</v>
      </c>
      <c r="L2270" s="2">
        <v>0.1</v>
      </c>
      <c r="M2270" s="2">
        <v>48.09</v>
      </c>
      <c r="N2270" s="2">
        <v>16.88</v>
      </c>
      <c r="O2270" s="1" t="s">
        <v>224</v>
      </c>
      <c r="P2270" s="1" t="s">
        <v>27</v>
      </c>
      <c r="Q2270" s="1" t="s">
        <v>28</v>
      </c>
      <c r="R2270" s="3">
        <v>2</v>
      </c>
      <c r="S2270" s="3">
        <f t="shared" si="106"/>
        <v>2025</v>
      </c>
      <c r="T2270" s="3">
        <f t="shared" si="105"/>
        <v>4</v>
      </c>
      <c r="U2270" t="str">
        <f t="shared" si="107"/>
        <v>April</v>
      </c>
    </row>
    <row r="2271" spans="1:21" x14ac:dyDescent="0.3">
      <c r="A2271" t="s">
        <v>3901</v>
      </c>
      <c r="B2271" s="11">
        <v>45858</v>
      </c>
      <c r="C2271" t="s">
        <v>965</v>
      </c>
      <c r="D2271" s="1" t="s">
        <v>76</v>
      </c>
      <c r="E2271" s="1" t="s">
        <v>100</v>
      </c>
      <c r="F2271" s="1" t="s">
        <v>57</v>
      </c>
      <c r="G2271" s="1" t="s">
        <v>154</v>
      </c>
      <c r="H2271" s="1" t="s">
        <v>159</v>
      </c>
      <c r="I2271" s="1" t="s">
        <v>97</v>
      </c>
      <c r="J2271" s="3">
        <v>1</v>
      </c>
      <c r="K2271" s="2">
        <v>31.15</v>
      </c>
      <c r="L2271" s="2">
        <v>0.05</v>
      </c>
      <c r="M2271" s="2">
        <v>29.59</v>
      </c>
      <c r="N2271" s="2">
        <v>6.46</v>
      </c>
      <c r="O2271" s="1" t="s">
        <v>224</v>
      </c>
      <c r="P2271" s="1" t="s">
        <v>27</v>
      </c>
      <c r="Q2271" s="1" t="s">
        <v>28</v>
      </c>
      <c r="R2271" s="3">
        <v>3</v>
      </c>
      <c r="S2271" s="3">
        <f t="shared" si="106"/>
        <v>2025</v>
      </c>
      <c r="T2271" s="3">
        <f t="shared" si="105"/>
        <v>7</v>
      </c>
      <c r="U2271" t="str">
        <f t="shared" si="107"/>
        <v>July</v>
      </c>
    </row>
    <row r="2272" spans="1:21" x14ac:dyDescent="0.3">
      <c r="A2272" t="s">
        <v>3902</v>
      </c>
      <c r="B2272" s="11">
        <v>45698</v>
      </c>
      <c r="C2272" t="s">
        <v>2713</v>
      </c>
      <c r="D2272" s="1" t="s">
        <v>63</v>
      </c>
      <c r="E2272" s="1" t="s">
        <v>100</v>
      </c>
      <c r="F2272" s="1" t="s">
        <v>57</v>
      </c>
      <c r="G2272" s="1" t="s">
        <v>101</v>
      </c>
      <c r="H2272" s="1" t="s">
        <v>159</v>
      </c>
      <c r="I2272" s="1" t="s">
        <v>97</v>
      </c>
      <c r="J2272" s="3">
        <v>1</v>
      </c>
      <c r="K2272" s="2">
        <v>29.56</v>
      </c>
      <c r="L2272" s="2">
        <v>0</v>
      </c>
      <c r="M2272" s="2">
        <v>29.56</v>
      </c>
      <c r="N2272" s="2">
        <v>8.42</v>
      </c>
      <c r="O2272" s="1" t="s">
        <v>80</v>
      </c>
      <c r="P2272" s="1" t="s">
        <v>27</v>
      </c>
      <c r="Q2272" s="1" t="s">
        <v>81</v>
      </c>
      <c r="R2272" s="3">
        <v>4</v>
      </c>
      <c r="S2272" s="3">
        <f t="shared" si="106"/>
        <v>2025</v>
      </c>
      <c r="T2272" s="3">
        <f t="shared" si="105"/>
        <v>2</v>
      </c>
      <c r="U2272" t="str">
        <f t="shared" si="107"/>
        <v>February</v>
      </c>
    </row>
    <row r="2273" spans="1:21" x14ac:dyDescent="0.3">
      <c r="A2273" t="s">
        <v>3903</v>
      </c>
      <c r="B2273" s="11">
        <v>45808</v>
      </c>
      <c r="C2273" t="s">
        <v>2509</v>
      </c>
      <c r="D2273" s="1" t="s">
        <v>93</v>
      </c>
      <c r="E2273" s="1" t="s">
        <v>100</v>
      </c>
      <c r="F2273" s="1" t="s">
        <v>57</v>
      </c>
      <c r="G2273" s="1" t="s">
        <v>130</v>
      </c>
      <c r="H2273" s="1" t="s">
        <v>78</v>
      </c>
      <c r="I2273" s="1" t="s">
        <v>79</v>
      </c>
      <c r="J2273" s="3">
        <v>1</v>
      </c>
      <c r="K2273" s="2">
        <v>18.43</v>
      </c>
      <c r="L2273" s="2">
        <v>0.2</v>
      </c>
      <c r="M2273" s="2">
        <v>14.74</v>
      </c>
      <c r="N2273" s="2">
        <v>5.22</v>
      </c>
      <c r="O2273" s="1" t="s">
        <v>35</v>
      </c>
      <c r="P2273" s="1" t="s">
        <v>27</v>
      </c>
      <c r="Q2273" s="1" t="s">
        <v>36</v>
      </c>
      <c r="R2273" s="3">
        <v>5</v>
      </c>
      <c r="S2273" s="3">
        <f t="shared" si="106"/>
        <v>2025</v>
      </c>
      <c r="T2273" s="3">
        <f t="shared" si="105"/>
        <v>5</v>
      </c>
      <c r="U2273" t="str">
        <f t="shared" si="107"/>
        <v>May</v>
      </c>
    </row>
    <row r="2274" spans="1:21" x14ac:dyDescent="0.3">
      <c r="A2274" t="s">
        <v>3904</v>
      </c>
      <c r="B2274" s="11">
        <v>45848</v>
      </c>
      <c r="C2274" t="s">
        <v>2907</v>
      </c>
      <c r="D2274" s="1" t="s">
        <v>55</v>
      </c>
      <c r="E2274" s="1" t="s">
        <v>204</v>
      </c>
      <c r="F2274" s="1" t="s">
        <v>205</v>
      </c>
      <c r="G2274" s="1" t="s">
        <v>267</v>
      </c>
      <c r="H2274" s="1" t="s">
        <v>85</v>
      </c>
      <c r="I2274" s="1" t="s">
        <v>86</v>
      </c>
      <c r="J2274" s="3">
        <v>5</v>
      </c>
      <c r="K2274" s="2">
        <v>138.78</v>
      </c>
      <c r="L2274" s="2">
        <v>0.1</v>
      </c>
      <c r="M2274" s="2">
        <v>624.49</v>
      </c>
      <c r="N2274" s="2">
        <v>111.63</v>
      </c>
      <c r="O2274" s="1" t="s">
        <v>26</v>
      </c>
      <c r="P2274" s="1" t="s">
        <v>136</v>
      </c>
      <c r="Q2274" s="1" t="s">
        <v>28</v>
      </c>
      <c r="R2274" s="3">
        <v>4</v>
      </c>
      <c r="S2274" s="3">
        <f t="shared" si="106"/>
        <v>2025</v>
      </c>
      <c r="T2274" s="3">
        <f t="shared" si="105"/>
        <v>7</v>
      </c>
      <c r="U2274" t="str">
        <f t="shared" si="107"/>
        <v>July</v>
      </c>
    </row>
    <row r="2275" spans="1:21" x14ac:dyDescent="0.3">
      <c r="A2275" t="s">
        <v>3905</v>
      </c>
      <c r="B2275" s="11">
        <v>45913</v>
      </c>
      <c r="C2275" t="s">
        <v>1755</v>
      </c>
      <c r="D2275" s="1" t="s">
        <v>76</v>
      </c>
      <c r="E2275" s="1" t="s">
        <v>40</v>
      </c>
      <c r="F2275" s="1" t="s">
        <v>41</v>
      </c>
      <c r="G2275" s="1" t="s">
        <v>186</v>
      </c>
      <c r="H2275" s="1" t="s">
        <v>96</v>
      </c>
      <c r="I2275" s="1" t="s">
        <v>97</v>
      </c>
      <c r="J2275" s="3">
        <v>5</v>
      </c>
      <c r="K2275" s="2">
        <v>80.91</v>
      </c>
      <c r="L2275" s="2">
        <v>0.15</v>
      </c>
      <c r="M2275" s="2">
        <v>343.87</v>
      </c>
      <c r="N2275" s="2">
        <v>82.25</v>
      </c>
      <c r="O2275" s="1" t="s">
        <v>44</v>
      </c>
      <c r="P2275" s="1" t="s">
        <v>27</v>
      </c>
      <c r="Q2275" s="1" t="s">
        <v>28</v>
      </c>
      <c r="R2275" s="3">
        <v>4</v>
      </c>
      <c r="S2275" s="3">
        <f t="shared" si="106"/>
        <v>2025</v>
      </c>
      <c r="T2275" s="3">
        <f t="shared" si="105"/>
        <v>9</v>
      </c>
      <c r="U2275" t="str">
        <f t="shared" si="107"/>
        <v>September</v>
      </c>
    </row>
    <row r="2276" spans="1:21" x14ac:dyDescent="0.3">
      <c r="A2276" t="s">
        <v>3906</v>
      </c>
      <c r="B2276" s="11">
        <v>46010</v>
      </c>
      <c r="C2276" t="s">
        <v>2248</v>
      </c>
      <c r="D2276" s="1" t="s">
        <v>93</v>
      </c>
      <c r="E2276" s="1" t="s">
        <v>48</v>
      </c>
      <c r="F2276" s="1" t="s">
        <v>49</v>
      </c>
      <c r="G2276" s="1" t="s">
        <v>340</v>
      </c>
      <c r="H2276" s="1" t="s">
        <v>102</v>
      </c>
      <c r="I2276" s="1" t="s">
        <v>34</v>
      </c>
      <c r="J2276" s="3">
        <v>1</v>
      </c>
      <c r="K2276" s="2">
        <v>46.72</v>
      </c>
      <c r="L2276" s="2">
        <v>0</v>
      </c>
      <c r="M2276" s="2">
        <v>46.72</v>
      </c>
      <c r="N2276" s="2">
        <v>12.66</v>
      </c>
      <c r="O2276" s="1" t="s">
        <v>26</v>
      </c>
      <c r="P2276" s="1" t="s">
        <v>136</v>
      </c>
      <c r="Q2276" s="1" t="s">
        <v>28</v>
      </c>
      <c r="R2276" s="3">
        <v>5</v>
      </c>
      <c r="S2276" s="3">
        <f t="shared" si="106"/>
        <v>2025</v>
      </c>
      <c r="T2276" s="3">
        <f t="shared" si="105"/>
        <v>12</v>
      </c>
      <c r="U2276" t="str">
        <f t="shared" si="107"/>
        <v>December</v>
      </c>
    </row>
    <row r="2277" spans="1:21" x14ac:dyDescent="0.3">
      <c r="A2277" t="s">
        <v>3907</v>
      </c>
      <c r="B2277" s="11">
        <v>45892</v>
      </c>
      <c r="C2277" t="s">
        <v>3109</v>
      </c>
      <c r="D2277" s="1" t="s">
        <v>93</v>
      </c>
      <c r="E2277" s="1" t="s">
        <v>123</v>
      </c>
      <c r="F2277" s="1" t="s">
        <v>57</v>
      </c>
      <c r="G2277" s="1" t="s">
        <v>139</v>
      </c>
      <c r="H2277" s="1" t="s">
        <v>182</v>
      </c>
      <c r="I2277" s="1" t="s">
        <v>34</v>
      </c>
      <c r="J2277" s="3">
        <v>1</v>
      </c>
      <c r="K2277" s="2">
        <v>70.010000000000005</v>
      </c>
      <c r="L2277" s="2">
        <v>0.05</v>
      </c>
      <c r="M2277" s="2">
        <v>66.510000000000005</v>
      </c>
      <c r="N2277" s="2">
        <v>16.38</v>
      </c>
      <c r="O2277" s="1" t="s">
        <v>26</v>
      </c>
      <c r="P2277" s="1" t="s">
        <v>136</v>
      </c>
      <c r="Q2277" s="1" t="s">
        <v>81</v>
      </c>
      <c r="R2277" s="3">
        <v>5</v>
      </c>
      <c r="S2277" s="3">
        <f t="shared" si="106"/>
        <v>2025</v>
      </c>
      <c r="T2277" s="3">
        <f t="shared" si="105"/>
        <v>8</v>
      </c>
      <c r="U2277" t="str">
        <f t="shared" si="107"/>
        <v>August</v>
      </c>
    </row>
    <row r="2278" spans="1:21" x14ac:dyDescent="0.3">
      <c r="A2278" t="s">
        <v>3908</v>
      </c>
      <c r="B2278" s="11">
        <v>45948</v>
      </c>
      <c r="C2278" t="s">
        <v>3811</v>
      </c>
      <c r="D2278" s="1" t="s">
        <v>149</v>
      </c>
      <c r="E2278" s="1" t="s">
        <v>106</v>
      </c>
      <c r="F2278" s="1" t="s">
        <v>65</v>
      </c>
      <c r="G2278" s="1" t="s">
        <v>115</v>
      </c>
      <c r="H2278" s="1" t="s">
        <v>59</v>
      </c>
      <c r="I2278" s="1" t="s">
        <v>60</v>
      </c>
      <c r="J2278" s="3">
        <v>1</v>
      </c>
      <c r="K2278" s="2">
        <v>46.79</v>
      </c>
      <c r="L2278" s="2">
        <v>0</v>
      </c>
      <c r="M2278" s="2">
        <v>46.79</v>
      </c>
      <c r="N2278" s="2">
        <v>15.33</v>
      </c>
      <c r="O2278" s="1" t="s">
        <v>224</v>
      </c>
      <c r="P2278" s="1" t="s">
        <v>136</v>
      </c>
      <c r="Q2278" s="1" t="s">
        <v>81</v>
      </c>
      <c r="R2278" s="3">
        <v>5</v>
      </c>
      <c r="S2278" s="3">
        <f t="shared" si="106"/>
        <v>2025</v>
      </c>
      <c r="T2278" s="3">
        <f t="shared" si="105"/>
        <v>10</v>
      </c>
      <c r="U2278" t="str">
        <f t="shared" si="107"/>
        <v>October</v>
      </c>
    </row>
    <row r="2279" spans="1:21" x14ac:dyDescent="0.3">
      <c r="A2279" t="s">
        <v>3909</v>
      </c>
      <c r="B2279" s="11">
        <v>45855</v>
      </c>
      <c r="C2279" t="s">
        <v>3175</v>
      </c>
      <c r="D2279" s="1" t="s">
        <v>89</v>
      </c>
      <c r="E2279" s="1" t="s">
        <v>94</v>
      </c>
      <c r="F2279" s="1" t="s">
        <v>95</v>
      </c>
      <c r="G2279" s="1" t="s">
        <v>94</v>
      </c>
      <c r="H2279" s="1" t="s">
        <v>150</v>
      </c>
      <c r="I2279" s="1" t="s">
        <v>97</v>
      </c>
      <c r="J2279" s="3">
        <v>2</v>
      </c>
      <c r="K2279" s="2">
        <v>72.569999999999993</v>
      </c>
      <c r="L2279" s="2">
        <v>0.15</v>
      </c>
      <c r="M2279" s="2">
        <v>123.37</v>
      </c>
      <c r="N2279" s="2">
        <v>34.74</v>
      </c>
      <c r="O2279" s="1" t="s">
        <v>44</v>
      </c>
      <c r="P2279" s="1" t="s">
        <v>27</v>
      </c>
      <c r="Q2279" s="1" t="s">
        <v>36</v>
      </c>
      <c r="R2279" s="3">
        <v>2</v>
      </c>
      <c r="S2279" s="3">
        <f t="shared" si="106"/>
        <v>2025</v>
      </c>
      <c r="T2279" s="3">
        <f t="shared" si="105"/>
        <v>7</v>
      </c>
      <c r="U2279" t="str">
        <f t="shared" si="107"/>
        <v>July</v>
      </c>
    </row>
    <row r="2280" spans="1:21" x14ac:dyDescent="0.3">
      <c r="A2280" t="s">
        <v>3910</v>
      </c>
      <c r="B2280" s="11">
        <v>45905</v>
      </c>
      <c r="C2280" t="s">
        <v>3911</v>
      </c>
      <c r="D2280" s="1" t="s">
        <v>47</v>
      </c>
      <c r="E2280" s="1" t="s">
        <v>64</v>
      </c>
      <c r="F2280" s="1" t="s">
        <v>65</v>
      </c>
      <c r="G2280" s="1" t="s">
        <v>213</v>
      </c>
      <c r="H2280" s="1" t="s">
        <v>146</v>
      </c>
      <c r="I2280" s="1" t="s">
        <v>67</v>
      </c>
      <c r="J2280" s="3">
        <v>2</v>
      </c>
      <c r="K2280" s="2">
        <v>81.63</v>
      </c>
      <c r="L2280" s="2">
        <v>0.2</v>
      </c>
      <c r="M2280" s="2">
        <v>130.6</v>
      </c>
      <c r="N2280" s="2">
        <v>31.74</v>
      </c>
      <c r="O2280" s="1" t="s">
        <v>26</v>
      </c>
      <c r="P2280" s="1" t="s">
        <v>27</v>
      </c>
      <c r="Q2280" s="1" t="s">
        <v>28</v>
      </c>
      <c r="R2280" s="3">
        <v>4</v>
      </c>
      <c r="S2280" s="3">
        <f t="shared" si="106"/>
        <v>2025</v>
      </c>
      <c r="T2280" s="3">
        <f t="shared" si="105"/>
        <v>9</v>
      </c>
      <c r="U2280" t="str">
        <f t="shared" si="107"/>
        <v>September</v>
      </c>
    </row>
    <row r="2281" spans="1:21" x14ac:dyDescent="0.3">
      <c r="A2281" t="s">
        <v>3912</v>
      </c>
      <c r="B2281" s="11">
        <v>45685</v>
      </c>
      <c r="C2281" t="s">
        <v>3314</v>
      </c>
      <c r="D2281" s="1" t="s">
        <v>20</v>
      </c>
      <c r="E2281" s="1" t="s">
        <v>100</v>
      </c>
      <c r="F2281" s="1" t="s">
        <v>57</v>
      </c>
      <c r="G2281" s="1" t="s">
        <v>221</v>
      </c>
      <c r="H2281" s="1" t="s">
        <v>43</v>
      </c>
      <c r="I2281" s="1" t="s">
        <v>34</v>
      </c>
      <c r="J2281" s="3">
        <v>1</v>
      </c>
      <c r="K2281" s="2">
        <v>92.08</v>
      </c>
      <c r="L2281" s="2">
        <v>0.15</v>
      </c>
      <c r="M2281" s="2">
        <v>78.260000000000005</v>
      </c>
      <c r="N2281" s="2">
        <v>18.399999999999999</v>
      </c>
      <c r="O2281" s="1" t="s">
        <v>80</v>
      </c>
      <c r="P2281" s="1" t="s">
        <v>27</v>
      </c>
      <c r="Q2281" s="1" t="s">
        <v>81</v>
      </c>
      <c r="R2281" s="3">
        <v>4</v>
      </c>
      <c r="S2281" s="3">
        <f t="shared" si="106"/>
        <v>2025</v>
      </c>
      <c r="T2281" s="3">
        <f t="shared" si="105"/>
        <v>1</v>
      </c>
      <c r="U2281" t="str">
        <f t="shared" si="107"/>
        <v>January</v>
      </c>
    </row>
    <row r="2282" spans="1:21" x14ac:dyDescent="0.3">
      <c r="A2282" t="s">
        <v>3913</v>
      </c>
      <c r="B2282" s="11">
        <v>45757</v>
      </c>
      <c r="C2282" t="s">
        <v>782</v>
      </c>
      <c r="D2282" s="1" t="s">
        <v>292</v>
      </c>
      <c r="E2282" s="1" t="s">
        <v>100</v>
      </c>
      <c r="F2282" s="1" t="s">
        <v>57</v>
      </c>
      <c r="G2282" s="1" t="s">
        <v>130</v>
      </c>
      <c r="H2282" s="1" t="s">
        <v>159</v>
      </c>
      <c r="I2282" s="1" t="s">
        <v>97</v>
      </c>
      <c r="J2282" s="3">
        <v>2</v>
      </c>
      <c r="K2282" s="2">
        <v>30.56</v>
      </c>
      <c r="L2282" s="2">
        <v>0</v>
      </c>
      <c r="M2282" s="2">
        <v>61.11</v>
      </c>
      <c r="N2282" s="2">
        <v>12.18</v>
      </c>
      <c r="O2282" s="1" t="s">
        <v>44</v>
      </c>
      <c r="P2282" s="1" t="s">
        <v>27</v>
      </c>
      <c r="Q2282" s="1" t="s">
        <v>28</v>
      </c>
      <c r="R2282" s="3">
        <v>4</v>
      </c>
      <c r="S2282" s="3">
        <f t="shared" si="106"/>
        <v>2025</v>
      </c>
      <c r="T2282" s="3">
        <f t="shared" si="105"/>
        <v>4</v>
      </c>
      <c r="U2282" t="str">
        <f t="shared" si="107"/>
        <v>April</v>
      </c>
    </row>
    <row r="2283" spans="1:21" x14ac:dyDescent="0.3">
      <c r="A2283" t="s">
        <v>3914</v>
      </c>
      <c r="B2283" s="11">
        <v>45799</v>
      </c>
      <c r="C2283" t="s">
        <v>3099</v>
      </c>
      <c r="D2283" s="1" t="s">
        <v>89</v>
      </c>
      <c r="E2283" s="1" t="s">
        <v>64</v>
      </c>
      <c r="F2283" s="1" t="s">
        <v>65</v>
      </c>
      <c r="G2283" s="1" t="s">
        <v>195</v>
      </c>
      <c r="H2283" s="1" t="s">
        <v>108</v>
      </c>
      <c r="I2283" s="1" t="s">
        <v>86</v>
      </c>
      <c r="J2283" s="3">
        <v>2</v>
      </c>
      <c r="K2283" s="2">
        <v>144.46</v>
      </c>
      <c r="L2283" s="2">
        <v>0.05</v>
      </c>
      <c r="M2283" s="2">
        <v>274.47000000000003</v>
      </c>
      <c r="N2283" s="2">
        <v>38.380000000000003</v>
      </c>
      <c r="O2283" s="1" t="s">
        <v>80</v>
      </c>
      <c r="P2283" s="1" t="s">
        <v>27</v>
      </c>
      <c r="Q2283" s="1" t="s">
        <v>28</v>
      </c>
      <c r="R2283" s="3">
        <v>1</v>
      </c>
      <c r="S2283" s="3">
        <f t="shared" si="106"/>
        <v>2025</v>
      </c>
      <c r="T2283" s="3">
        <f t="shared" si="105"/>
        <v>5</v>
      </c>
      <c r="U2283" t="str">
        <f t="shared" si="107"/>
        <v>May</v>
      </c>
    </row>
    <row r="2284" spans="1:21" x14ac:dyDescent="0.3">
      <c r="A2284" t="s">
        <v>3915</v>
      </c>
      <c r="B2284" s="11">
        <v>45842</v>
      </c>
      <c r="C2284" t="s">
        <v>2187</v>
      </c>
      <c r="D2284" s="1" t="s">
        <v>292</v>
      </c>
      <c r="E2284" s="1" t="s">
        <v>48</v>
      </c>
      <c r="F2284" s="1" t="s">
        <v>49</v>
      </c>
      <c r="G2284" s="1" t="s">
        <v>340</v>
      </c>
      <c r="H2284" s="1" t="s">
        <v>33</v>
      </c>
      <c r="I2284" s="1" t="s">
        <v>34</v>
      </c>
      <c r="J2284" s="3">
        <v>1</v>
      </c>
      <c r="K2284" s="2">
        <v>42.7</v>
      </c>
      <c r="L2284" s="2">
        <v>0.1</v>
      </c>
      <c r="M2284" s="2">
        <v>42.7</v>
      </c>
      <c r="N2284" s="2">
        <v>6.37</v>
      </c>
      <c r="O2284" s="1" t="s">
        <v>224</v>
      </c>
      <c r="P2284" s="1" t="s">
        <v>27</v>
      </c>
      <c r="Q2284" s="1" t="s">
        <v>28</v>
      </c>
      <c r="R2284" s="3">
        <v>4</v>
      </c>
      <c r="S2284" s="3">
        <f t="shared" si="106"/>
        <v>2025</v>
      </c>
      <c r="T2284" s="3">
        <f t="shared" si="105"/>
        <v>7</v>
      </c>
      <c r="U2284" t="str">
        <f t="shared" si="107"/>
        <v>July</v>
      </c>
    </row>
    <row r="2285" spans="1:21" x14ac:dyDescent="0.3">
      <c r="A2285" t="s">
        <v>3916</v>
      </c>
      <c r="B2285" s="11">
        <v>45675</v>
      </c>
      <c r="C2285" t="s">
        <v>3917</v>
      </c>
      <c r="D2285" s="1" t="s">
        <v>84</v>
      </c>
      <c r="E2285" s="1" t="s">
        <v>94</v>
      </c>
      <c r="F2285" s="1" t="s">
        <v>95</v>
      </c>
      <c r="G2285" s="1" t="s">
        <v>94</v>
      </c>
      <c r="H2285" s="1" t="s">
        <v>43</v>
      </c>
      <c r="I2285" s="1" t="s">
        <v>34</v>
      </c>
      <c r="J2285" s="3">
        <v>1</v>
      </c>
      <c r="K2285" s="2">
        <v>97.07</v>
      </c>
      <c r="L2285" s="2">
        <v>0</v>
      </c>
      <c r="M2285" s="2">
        <v>97.07</v>
      </c>
      <c r="N2285" s="2">
        <v>22.34</v>
      </c>
      <c r="O2285" s="1" t="s">
        <v>44</v>
      </c>
      <c r="P2285" s="1" t="s">
        <v>27</v>
      </c>
      <c r="Q2285" s="1" t="s">
        <v>28</v>
      </c>
      <c r="R2285" s="3">
        <v>4</v>
      </c>
      <c r="S2285" s="3">
        <f t="shared" si="106"/>
        <v>2025</v>
      </c>
      <c r="T2285" s="3">
        <f t="shared" si="105"/>
        <v>1</v>
      </c>
      <c r="U2285" t="str">
        <f t="shared" si="107"/>
        <v>January</v>
      </c>
    </row>
    <row r="2286" spans="1:21" x14ac:dyDescent="0.3">
      <c r="A2286" t="s">
        <v>3918</v>
      </c>
      <c r="B2286" s="11">
        <v>45712</v>
      </c>
      <c r="C2286" t="s">
        <v>3919</v>
      </c>
      <c r="D2286" s="1" t="s">
        <v>20</v>
      </c>
      <c r="E2286" s="1" t="s">
        <v>40</v>
      </c>
      <c r="F2286" s="1" t="s">
        <v>41</v>
      </c>
      <c r="G2286" s="1" t="s">
        <v>186</v>
      </c>
      <c r="H2286" s="1" t="s">
        <v>135</v>
      </c>
      <c r="I2286" s="1" t="s">
        <v>60</v>
      </c>
      <c r="J2286" s="3">
        <v>2</v>
      </c>
      <c r="K2286" s="2">
        <v>180.22</v>
      </c>
      <c r="L2286" s="2">
        <v>0.15</v>
      </c>
      <c r="M2286" s="2">
        <v>306.38</v>
      </c>
      <c r="N2286" s="2">
        <v>44.82</v>
      </c>
      <c r="O2286" s="1" t="s">
        <v>224</v>
      </c>
      <c r="P2286" s="1" t="s">
        <v>27</v>
      </c>
      <c r="Q2286" s="1" t="s">
        <v>81</v>
      </c>
      <c r="R2286" s="3">
        <v>5</v>
      </c>
      <c r="S2286" s="3">
        <f t="shared" si="106"/>
        <v>2025</v>
      </c>
      <c r="T2286" s="3">
        <f t="shared" si="105"/>
        <v>2</v>
      </c>
      <c r="U2286" t="str">
        <f t="shared" si="107"/>
        <v>February</v>
      </c>
    </row>
    <row r="2287" spans="1:21" x14ac:dyDescent="0.3">
      <c r="A2287" t="s">
        <v>3920</v>
      </c>
      <c r="B2287" s="11">
        <v>45766</v>
      </c>
      <c r="C2287" t="s">
        <v>3921</v>
      </c>
      <c r="D2287" s="1" t="s">
        <v>93</v>
      </c>
      <c r="E2287" s="1" t="s">
        <v>40</v>
      </c>
      <c r="F2287" s="1" t="s">
        <v>41</v>
      </c>
      <c r="G2287" s="1" t="s">
        <v>186</v>
      </c>
      <c r="H2287" s="1" t="s">
        <v>51</v>
      </c>
      <c r="I2287" s="1" t="s">
        <v>34</v>
      </c>
      <c r="J2287" s="3">
        <v>1</v>
      </c>
      <c r="K2287" s="2">
        <v>136.56</v>
      </c>
      <c r="L2287" s="2">
        <v>0</v>
      </c>
      <c r="M2287" s="2">
        <v>136.56</v>
      </c>
      <c r="N2287" s="2">
        <v>29.98</v>
      </c>
      <c r="O2287" s="1" t="s">
        <v>109</v>
      </c>
      <c r="P2287" s="1" t="s">
        <v>52</v>
      </c>
      <c r="Q2287" s="1" t="s">
        <v>36</v>
      </c>
      <c r="R2287" s="3">
        <v>3</v>
      </c>
      <c r="S2287" s="3">
        <f t="shared" si="106"/>
        <v>2025</v>
      </c>
      <c r="T2287" s="3">
        <f t="shared" si="105"/>
        <v>4</v>
      </c>
      <c r="U2287" t="str">
        <f t="shared" si="107"/>
        <v>April</v>
      </c>
    </row>
    <row r="2288" spans="1:21" x14ac:dyDescent="0.3">
      <c r="A2288" t="s">
        <v>3922</v>
      </c>
      <c r="B2288" s="11">
        <v>46015</v>
      </c>
      <c r="C2288" t="s">
        <v>1370</v>
      </c>
      <c r="D2288" s="1" t="s">
        <v>31</v>
      </c>
      <c r="E2288" s="1" t="s">
        <v>100</v>
      </c>
      <c r="F2288" s="1" t="s">
        <v>57</v>
      </c>
      <c r="G2288" s="1" t="s">
        <v>154</v>
      </c>
      <c r="H2288" s="1" t="s">
        <v>85</v>
      </c>
      <c r="I2288" s="1" t="s">
        <v>86</v>
      </c>
      <c r="J2288" s="3">
        <v>1</v>
      </c>
      <c r="K2288" s="2">
        <v>137.9</v>
      </c>
      <c r="L2288" s="2">
        <v>0.1</v>
      </c>
      <c r="M2288" s="2">
        <v>124.11</v>
      </c>
      <c r="N2288" s="2">
        <v>23.89</v>
      </c>
      <c r="O2288" s="1" t="s">
        <v>44</v>
      </c>
      <c r="P2288" s="1" t="s">
        <v>136</v>
      </c>
      <c r="Q2288" s="1" t="s">
        <v>36</v>
      </c>
      <c r="R2288" s="3">
        <v>4</v>
      </c>
      <c r="S2288" s="3">
        <f t="shared" si="106"/>
        <v>2025</v>
      </c>
      <c r="T2288" s="3">
        <f t="shared" si="105"/>
        <v>12</v>
      </c>
      <c r="U2288" t="str">
        <f t="shared" si="107"/>
        <v>December</v>
      </c>
    </row>
    <row r="2289" spans="1:21" x14ac:dyDescent="0.3">
      <c r="A2289" t="s">
        <v>3923</v>
      </c>
      <c r="B2289" s="11">
        <v>45787</v>
      </c>
      <c r="C2289" t="s">
        <v>463</v>
      </c>
      <c r="D2289" s="1" t="s">
        <v>260</v>
      </c>
      <c r="E2289" s="1" t="s">
        <v>40</v>
      </c>
      <c r="F2289" s="1" t="s">
        <v>41</v>
      </c>
      <c r="G2289" s="1" t="s">
        <v>192</v>
      </c>
      <c r="H2289" s="1" t="s">
        <v>182</v>
      </c>
      <c r="I2289" s="1" t="s">
        <v>34</v>
      </c>
      <c r="J2289" s="3">
        <v>3</v>
      </c>
      <c r="K2289" s="2">
        <v>65.489999999999995</v>
      </c>
      <c r="L2289" s="2">
        <v>0.1</v>
      </c>
      <c r="M2289" s="2">
        <v>176.82</v>
      </c>
      <c r="N2289" s="2">
        <v>50.98</v>
      </c>
      <c r="O2289" s="1" t="s">
        <v>35</v>
      </c>
      <c r="P2289" s="1" t="s">
        <v>27</v>
      </c>
      <c r="Q2289" s="1" t="s">
        <v>81</v>
      </c>
      <c r="R2289" s="3">
        <v>5</v>
      </c>
      <c r="S2289" s="3">
        <f t="shared" si="106"/>
        <v>2025</v>
      </c>
      <c r="T2289" s="3">
        <f t="shared" si="105"/>
        <v>5</v>
      </c>
      <c r="U2289" t="str">
        <f t="shared" si="107"/>
        <v>May</v>
      </c>
    </row>
    <row r="2290" spans="1:21" x14ac:dyDescent="0.3">
      <c r="A2290" t="s">
        <v>3924</v>
      </c>
      <c r="B2290" s="11">
        <v>45846</v>
      </c>
      <c r="C2290" t="s">
        <v>939</v>
      </c>
      <c r="D2290" s="1" t="s">
        <v>31</v>
      </c>
      <c r="E2290" s="1" t="s">
        <v>106</v>
      </c>
      <c r="F2290" s="1" t="s">
        <v>65</v>
      </c>
      <c r="G2290" s="1" t="s">
        <v>107</v>
      </c>
      <c r="H2290" s="1" t="s">
        <v>90</v>
      </c>
      <c r="I2290" s="1" t="s">
        <v>86</v>
      </c>
      <c r="J2290" s="3">
        <v>1</v>
      </c>
      <c r="K2290" s="2">
        <v>97.54</v>
      </c>
      <c r="L2290" s="2">
        <v>0</v>
      </c>
      <c r="M2290" s="2">
        <v>97.54</v>
      </c>
      <c r="N2290" s="2">
        <v>18.29</v>
      </c>
      <c r="O2290" s="1" t="s">
        <v>44</v>
      </c>
      <c r="P2290" s="1" t="s">
        <v>27</v>
      </c>
      <c r="Q2290" s="1" t="s">
        <v>81</v>
      </c>
      <c r="R2290" s="3">
        <v>5</v>
      </c>
      <c r="S2290" s="3">
        <f t="shared" si="106"/>
        <v>2025</v>
      </c>
      <c r="T2290" s="3">
        <f t="shared" si="105"/>
        <v>7</v>
      </c>
      <c r="U2290" t="str">
        <f t="shared" si="107"/>
        <v>July</v>
      </c>
    </row>
    <row r="2291" spans="1:21" x14ac:dyDescent="0.3">
      <c r="A2291" t="s">
        <v>3925</v>
      </c>
      <c r="B2291" s="11">
        <v>45734</v>
      </c>
      <c r="C2291" t="s">
        <v>3926</v>
      </c>
      <c r="D2291" s="1" t="s">
        <v>122</v>
      </c>
      <c r="E2291" s="1" t="s">
        <v>40</v>
      </c>
      <c r="F2291" s="1" t="s">
        <v>41</v>
      </c>
      <c r="G2291" s="1" t="s">
        <v>42</v>
      </c>
      <c r="H2291" s="1" t="s">
        <v>78</v>
      </c>
      <c r="I2291" s="1" t="s">
        <v>79</v>
      </c>
      <c r="J2291" s="3">
        <v>1</v>
      </c>
      <c r="K2291" s="2">
        <v>17.71</v>
      </c>
      <c r="L2291" s="2">
        <v>0</v>
      </c>
      <c r="M2291" s="2">
        <v>17.71</v>
      </c>
      <c r="N2291" s="2">
        <v>6.58</v>
      </c>
      <c r="O2291" s="1" t="s">
        <v>109</v>
      </c>
      <c r="P2291" s="1" t="s">
        <v>27</v>
      </c>
      <c r="Q2291" s="1" t="s">
        <v>28</v>
      </c>
      <c r="R2291" s="3">
        <v>2</v>
      </c>
      <c r="S2291" s="3">
        <f t="shared" si="106"/>
        <v>2025</v>
      </c>
      <c r="T2291" s="3">
        <f t="shared" si="105"/>
        <v>3</v>
      </c>
      <c r="U2291" t="str">
        <f t="shared" si="107"/>
        <v>March</v>
      </c>
    </row>
    <row r="2292" spans="1:21" x14ac:dyDescent="0.3">
      <c r="A2292" t="s">
        <v>3927</v>
      </c>
      <c r="B2292" s="11">
        <v>45896</v>
      </c>
      <c r="C2292" t="s">
        <v>3869</v>
      </c>
      <c r="D2292" s="1" t="s">
        <v>76</v>
      </c>
      <c r="E2292" s="1" t="s">
        <v>123</v>
      </c>
      <c r="F2292" s="1" t="s">
        <v>57</v>
      </c>
      <c r="G2292" s="1" t="s">
        <v>124</v>
      </c>
      <c r="H2292" s="1" t="s">
        <v>90</v>
      </c>
      <c r="I2292" s="1" t="s">
        <v>86</v>
      </c>
      <c r="J2292" s="3">
        <v>1</v>
      </c>
      <c r="K2292" s="2">
        <v>103.78</v>
      </c>
      <c r="L2292" s="2">
        <v>0.1</v>
      </c>
      <c r="M2292" s="2">
        <v>103.78</v>
      </c>
      <c r="N2292" s="2">
        <v>28.43</v>
      </c>
      <c r="O2292" s="1" t="s">
        <v>44</v>
      </c>
      <c r="P2292" s="1" t="s">
        <v>136</v>
      </c>
      <c r="Q2292" s="1" t="s">
        <v>28</v>
      </c>
      <c r="R2292" s="3">
        <v>4</v>
      </c>
      <c r="S2292" s="3">
        <f t="shared" si="106"/>
        <v>2025</v>
      </c>
      <c r="T2292" s="3">
        <f t="shared" si="105"/>
        <v>8</v>
      </c>
      <c r="U2292" t="str">
        <f t="shared" si="107"/>
        <v>August</v>
      </c>
    </row>
    <row r="2293" spans="1:21" x14ac:dyDescent="0.3">
      <c r="A2293" t="s">
        <v>3928</v>
      </c>
      <c r="B2293" s="11">
        <v>45767</v>
      </c>
      <c r="C2293" t="s">
        <v>456</v>
      </c>
      <c r="D2293" s="1" t="s">
        <v>178</v>
      </c>
      <c r="E2293" s="1" t="s">
        <v>40</v>
      </c>
      <c r="F2293" s="1" t="s">
        <v>41</v>
      </c>
      <c r="G2293" s="1" t="s">
        <v>343</v>
      </c>
      <c r="H2293" s="1" t="s">
        <v>51</v>
      </c>
      <c r="I2293" s="1" t="s">
        <v>34</v>
      </c>
      <c r="J2293" s="3">
        <v>1</v>
      </c>
      <c r="K2293" s="2">
        <v>136.52000000000001</v>
      </c>
      <c r="L2293" s="2">
        <v>0</v>
      </c>
      <c r="M2293" s="2">
        <v>136.52000000000001</v>
      </c>
      <c r="N2293" s="2">
        <v>34.630000000000003</v>
      </c>
      <c r="O2293" s="1" t="s">
        <v>80</v>
      </c>
      <c r="P2293" s="1" t="s">
        <v>27</v>
      </c>
      <c r="Q2293" s="1" t="s">
        <v>28</v>
      </c>
      <c r="R2293" s="3">
        <v>4</v>
      </c>
      <c r="S2293" s="3">
        <f t="shared" si="106"/>
        <v>2025</v>
      </c>
      <c r="T2293" s="3">
        <f t="shared" si="105"/>
        <v>4</v>
      </c>
      <c r="U2293" t="str">
        <f t="shared" si="107"/>
        <v>April</v>
      </c>
    </row>
    <row r="2294" spans="1:21" x14ac:dyDescent="0.3">
      <c r="A2294" t="s">
        <v>3929</v>
      </c>
      <c r="B2294" s="11">
        <v>45738</v>
      </c>
      <c r="C2294" t="s">
        <v>3930</v>
      </c>
      <c r="D2294" s="1" t="s">
        <v>20</v>
      </c>
      <c r="E2294" s="1" t="s">
        <v>64</v>
      </c>
      <c r="F2294" s="1" t="s">
        <v>65</v>
      </c>
      <c r="G2294" s="1" t="s">
        <v>158</v>
      </c>
      <c r="H2294" s="1" t="s">
        <v>146</v>
      </c>
      <c r="I2294" s="1" t="s">
        <v>67</v>
      </c>
      <c r="J2294" s="3">
        <v>2</v>
      </c>
      <c r="K2294" s="2">
        <v>74.8</v>
      </c>
      <c r="L2294" s="2">
        <v>0.15</v>
      </c>
      <c r="M2294" s="2">
        <v>127.16</v>
      </c>
      <c r="N2294" s="2">
        <v>29.25</v>
      </c>
      <c r="O2294" s="1" t="s">
        <v>80</v>
      </c>
      <c r="P2294" s="1" t="s">
        <v>52</v>
      </c>
      <c r="Q2294" s="1" t="s">
        <v>81</v>
      </c>
      <c r="R2294" s="3">
        <v>4</v>
      </c>
      <c r="S2294" s="3">
        <f t="shared" si="106"/>
        <v>2025</v>
      </c>
      <c r="T2294" s="3">
        <f t="shared" si="105"/>
        <v>3</v>
      </c>
      <c r="U2294" t="str">
        <f t="shared" si="107"/>
        <v>March</v>
      </c>
    </row>
    <row r="2295" spans="1:21" x14ac:dyDescent="0.3">
      <c r="A2295" t="s">
        <v>3931</v>
      </c>
      <c r="B2295" s="11">
        <v>45859</v>
      </c>
      <c r="C2295" t="s">
        <v>3932</v>
      </c>
      <c r="D2295" s="1" t="s">
        <v>55</v>
      </c>
      <c r="E2295" s="1" t="s">
        <v>106</v>
      </c>
      <c r="F2295" s="1" t="s">
        <v>65</v>
      </c>
      <c r="G2295" s="1" t="s">
        <v>107</v>
      </c>
      <c r="H2295" s="1" t="s">
        <v>59</v>
      </c>
      <c r="I2295" s="1" t="s">
        <v>60</v>
      </c>
      <c r="J2295" s="3">
        <v>1</v>
      </c>
      <c r="K2295" s="2">
        <v>41.82</v>
      </c>
      <c r="L2295" s="2">
        <v>0.05</v>
      </c>
      <c r="M2295" s="2">
        <v>39.729999999999997</v>
      </c>
      <c r="N2295" s="2">
        <v>12.09</v>
      </c>
      <c r="O2295" s="1" t="s">
        <v>44</v>
      </c>
      <c r="P2295" s="1" t="s">
        <v>27</v>
      </c>
      <c r="Q2295" s="1" t="s">
        <v>28</v>
      </c>
      <c r="R2295" s="3">
        <v>4</v>
      </c>
      <c r="S2295" s="3">
        <f t="shared" si="106"/>
        <v>2025</v>
      </c>
      <c r="T2295" s="3">
        <f t="shared" si="105"/>
        <v>7</v>
      </c>
      <c r="U2295" t="str">
        <f t="shared" si="107"/>
        <v>July</v>
      </c>
    </row>
    <row r="2296" spans="1:21" x14ac:dyDescent="0.3">
      <c r="A2296" t="s">
        <v>3933</v>
      </c>
      <c r="B2296" s="11">
        <v>45660</v>
      </c>
      <c r="C2296" t="s">
        <v>3934</v>
      </c>
      <c r="D2296" s="1" t="s">
        <v>31</v>
      </c>
      <c r="E2296" s="1" t="s">
        <v>123</v>
      </c>
      <c r="F2296" s="1" t="s">
        <v>57</v>
      </c>
      <c r="G2296" s="1" t="s">
        <v>124</v>
      </c>
      <c r="H2296" s="1" t="s">
        <v>51</v>
      </c>
      <c r="I2296" s="1" t="s">
        <v>34</v>
      </c>
      <c r="J2296" s="3">
        <v>1</v>
      </c>
      <c r="K2296" s="2">
        <v>150.69999999999999</v>
      </c>
      <c r="L2296" s="2">
        <v>0.15</v>
      </c>
      <c r="M2296" s="2">
        <v>128.1</v>
      </c>
      <c r="N2296" s="2">
        <v>26.33</v>
      </c>
      <c r="O2296" s="1" t="s">
        <v>26</v>
      </c>
      <c r="P2296" s="1" t="s">
        <v>27</v>
      </c>
      <c r="Q2296" s="1" t="s">
        <v>28</v>
      </c>
      <c r="R2296" s="3">
        <v>5</v>
      </c>
      <c r="S2296" s="3">
        <f t="shared" si="106"/>
        <v>2025</v>
      </c>
      <c r="T2296" s="3">
        <f t="shared" si="105"/>
        <v>1</v>
      </c>
      <c r="U2296" t="str">
        <f t="shared" si="107"/>
        <v>January</v>
      </c>
    </row>
    <row r="2297" spans="1:21" x14ac:dyDescent="0.3">
      <c r="A2297" t="s">
        <v>3935</v>
      </c>
      <c r="B2297" s="11">
        <v>45660</v>
      </c>
      <c r="C2297" t="s">
        <v>3936</v>
      </c>
      <c r="D2297" s="1" t="s">
        <v>315</v>
      </c>
      <c r="E2297" s="1" t="s">
        <v>204</v>
      </c>
      <c r="F2297" s="1" t="s">
        <v>205</v>
      </c>
      <c r="G2297" s="1" t="s">
        <v>206</v>
      </c>
      <c r="H2297" s="1" t="s">
        <v>90</v>
      </c>
      <c r="I2297" s="1" t="s">
        <v>86</v>
      </c>
      <c r="J2297" s="3">
        <v>1</v>
      </c>
      <c r="K2297" s="2">
        <v>104.78</v>
      </c>
      <c r="L2297" s="2">
        <v>0.1</v>
      </c>
      <c r="M2297" s="2">
        <v>94.3</v>
      </c>
      <c r="N2297" s="2">
        <v>23.57</v>
      </c>
      <c r="O2297" s="1" t="s">
        <v>44</v>
      </c>
      <c r="P2297" s="1" t="s">
        <v>27</v>
      </c>
      <c r="Q2297" s="1" t="s">
        <v>81</v>
      </c>
      <c r="R2297" s="3">
        <v>3</v>
      </c>
      <c r="S2297" s="3">
        <f t="shared" si="106"/>
        <v>2025</v>
      </c>
      <c r="T2297" s="3">
        <f t="shared" si="105"/>
        <v>1</v>
      </c>
      <c r="U2297" t="str">
        <f t="shared" si="107"/>
        <v>January</v>
      </c>
    </row>
    <row r="2298" spans="1:21" x14ac:dyDescent="0.3">
      <c r="A2298" t="s">
        <v>3937</v>
      </c>
      <c r="B2298" s="11">
        <v>45743</v>
      </c>
      <c r="C2298" t="s">
        <v>1069</v>
      </c>
      <c r="D2298" s="1" t="s">
        <v>315</v>
      </c>
      <c r="E2298" s="1" t="s">
        <v>143</v>
      </c>
      <c r="F2298" s="1" t="s">
        <v>144</v>
      </c>
      <c r="G2298" s="1" t="s">
        <v>145</v>
      </c>
      <c r="H2298" s="1" t="s">
        <v>24</v>
      </c>
      <c r="I2298" s="1" t="s">
        <v>25</v>
      </c>
      <c r="J2298" s="3">
        <v>2</v>
      </c>
      <c r="K2298" s="2">
        <v>46.34</v>
      </c>
      <c r="L2298" s="2">
        <v>0.2</v>
      </c>
      <c r="M2298" s="2">
        <v>74.14</v>
      </c>
      <c r="N2298" s="2">
        <v>22.04</v>
      </c>
      <c r="O2298" s="1" t="s">
        <v>10547</v>
      </c>
      <c r="P2298" s="1" t="s">
        <v>52</v>
      </c>
      <c r="Q2298" s="1" t="s">
        <v>36</v>
      </c>
      <c r="R2298" s="3">
        <v>5</v>
      </c>
      <c r="S2298" s="3">
        <f t="shared" si="106"/>
        <v>2025</v>
      </c>
      <c r="T2298" s="3">
        <f t="shared" si="105"/>
        <v>3</v>
      </c>
      <c r="U2298" t="str">
        <f t="shared" si="107"/>
        <v>March</v>
      </c>
    </row>
    <row r="2299" spans="1:21" x14ac:dyDescent="0.3">
      <c r="A2299" t="s">
        <v>3938</v>
      </c>
      <c r="B2299" s="11">
        <v>45672</v>
      </c>
      <c r="C2299" t="s">
        <v>298</v>
      </c>
      <c r="D2299" s="1" t="s">
        <v>166</v>
      </c>
      <c r="E2299" s="1" t="s">
        <v>64</v>
      </c>
      <c r="F2299" s="1" t="s">
        <v>65</v>
      </c>
      <c r="G2299" s="1" t="s">
        <v>195</v>
      </c>
      <c r="H2299" s="1" t="s">
        <v>159</v>
      </c>
      <c r="I2299" s="1" t="s">
        <v>97</v>
      </c>
      <c r="J2299" s="3">
        <v>2</v>
      </c>
      <c r="K2299" s="2">
        <v>27.6</v>
      </c>
      <c r="L2299" s="2">
        <v>0.15</v>
      </c>
      <c r="M2299" s="2">
        <v>46.92</v>
      </c>
      <c r="N2299" s="2">
        <v>14.9</v>
      </c>
      <c r="O2299" s="1" t="s">
        <v>109</v>
      </c>
      <c r="P2299" s="1" t="s">
        <v>136</v>
      </c>
      <c r="Q2299" s="1" t="s">
        <v>28</v>
      </c>
      <c r="R2299" s="3">
        <v>2</v>
      </c>
      <c r="S2299" s="3">
        <f t="shared" si="106"/>
        <v>2025</v>
      </c>
      <c r="T2299" s="3">
        <f t="shared" si="105"/>
        <v>1</v>
      </c>
      <c r="U2299" t="str">
        <f t="shared" si="107"/>
        <v>January</v>
      </c>
    </row>
    <row r="2300" spans="1:21" x14ac:dyDescent="0.3">
      <c r="A2300" t="s">
        <v>3939</v>
      </c>
      <c r="B2300" s="11">
        <v>45700</v>
      </c>
      <c r="C2300" t="s">
        <v>2509</v>
      </c>
      <c r="D2300" s="1" t="s">
        <v>20</v>
      </c>
      <c r="E2300" s="1" t="s">
        <v>40</v>
      </c>
      <c r="F2300" s="1" t="s">
        <v>41</v>
      </c>
      <c r="G2300" s="1" t="s">
        <v>270</v>
      </c>
      <c r="H2300" s="1" t="s">
        <v>182</v>
      </c>
      <c r="I2300" s="1" t="s">
        <v>34</v>
      </c>
      <c r="J2300" s="3">
        <v>1</v>
      </c>
      <c r="K2300" s="2">
        <v>74.44</v>
      </c>
      <c r="L2300" s="2">
        <v>0.1</v>
      </c>
      <c r="M2300" s="2">
        <v>67</v>
      </c>
      <c r="N2300" s="2">
        <v>14.37</v>
      </c>
      <c r="O2300" s="1" t="s">
        <v>44</v>
      </c>
      <c r="P2300" s="1" t="s">
        <v>27</v>
      </c>
      <c r="Q2300" s="1" t="s">
        <v>81</v>
      </c>
      <c r="R2300" s="3">
        <v>5</v>
      </c>
      <c r="S2300" s="3">
        <f t="shared" si="106"/>
        <v>2025</v>
      </c>
      <c r="T2300" s="3">
        <f t="shared" si="105"/>
        <v>2</v>
      </c>
      <c r="U2300" t="str">
        <f t="shared" si="107"/>
        <v>February</v>
      </c>
    </row>
    <row r="2301" spans="1:21" x14ac:dyDescent="0.3">
      <c r="A2301" t="s">
        <v>3940</v>
      </c>
      <c r="B2301" s="11">
        <v>45790</v>
      </c>
      <c r="C2301" t="s">
        <v>3941</v>
      </c>
      <c r="D2301" s="1" t="s">
        <v>55</v>
      </c>
      <c r="E2301" s="1" t="s">
        <v>143</v>
      </c>
      <c r="F2301" s="1" t="s">
        <v>144</v>
      </c>
      <c r="G2301" s="1" t="s">
        <v>145</v>
      </c>
      <c r="H2301" s="1" t="s">
        <v>59</v>
      </c>
      <c r="I2301" s="1" t="s">
        <v>60</v>
      </c>
      <c r="J2301" s="3">
        <v>2</v>
      </c>
      <c r="K2301" s="2">
        <v>42.69</v>
      </c>
      <c r="L2301" s="2">
        <v>0.15</v>
      </c>
      <c r="M2301" s="2">
        <v>72.58</v>
      </c>
      <c r="N2301" s="2">
        <v>22.08</v>
      </c>
      <c r="O2301" s="1" t="s">
        <v>80</v>
      </c>
      <c r="P2301" s="1" t="s">
        <v>27</v>
      </c>
      <c r="Q2301" s="1" t="s">
        <v>28</v>
      </c>
      <c r="R2301" s="3">
        <v>5</v>
      </c>
      <c r="S2301" s="3">
        <f t="shared" si="106"/>
        <v>2025</v>
      </c>
      <c r="T2301" s="3">
        <f t="shared" si="105"/>
        <v>5</v>
      </c>
      <c r="U2301" t="str">
        <f t="shared" si="107"/>
        <v>May</v>
      </c>
    </row>
    <row r="2302" spans="1:21" x14ac:dyDescent="0.3">
      <c r="A2302" t="s">
        <v>3942</v>
      </c>
      <c r="B2302" s="11">
        <v>45969</v>
      </c>
      <c r="C2302" t="s">
        <v>3943</v>
      </c>
      <c r="D2302" s="1" t="s">
        <v>122</v>
      </c>
      <c r="E2302" s="1" t="s">
        <v>48</v>
      </c>
      <c r="F2302" s="1" t="s">
        <v>49</v>
      </c>
      <c r="G2302" s="1" t="s">
        <v>134</v>
      </c>
      <c r="H2302" s="1" t="s">
        <v>90</v>
      </c>
      <c r="I2302" s="1" t="s">
        <v>86</v>
      </c>
      <c r="J2302" s="3">
        <v>1</v>
      </c>
      <c r="K2302" s="2">
        <v>104.74</v>
      </c>
      <c r="L2302" s="2">
        <v>0.15</v>
      </c>
      <c r="M2302" s="2">
        <v>89.03</v>
      </c>
      <c r="N2302" s="2">
        <v>18.22</v>
      </c>
      <c r="O2302" s="1" t="s">
        <v>44</v>
      </c>
      <c r="P2302" s="1" t="s">
        <v>27</v>
      </c>
      <c r="Q2302" s="1" t="s">
        <v>28</v>
      </c>
      <c r="R2302" s="3">
        <v>3</v>
      </c>
      <c r="S2302" s="3">
        <f t="shared" si="106"/>
        <v>2025</v>
      </c>
      <c r="T2302" s="3">
        <f t="shared" si="105"/>
        <v>11</v>
      </c>
      <c r="U2302" t="str">
        <f t="shared" si="107"/>
        <v>November</v>
      </c>
    </row>
    <row r="2303" spans="1:21" x14ac:dyDescent="0.3">
      <c r="A2303" t="s">
        <v>3944</v>
      </c>
      <c r="B2303" s="11">
        <v>45881</v>
      </c>
      <c r="C2303" t="s">
        <v>2567</v>
      </c>
      <c r="D2303" s="1" t="s">
        <v>55</v>
      </c>
      <c r="E2303" s="1" t="s">
        <v>94</v>
      </c>
      <c r="F2303" s="1" t="s">
        <v>95</v>
      </c>
      <c r="G2303" s="1" t="s">
        <v>94</v>
      </c>
      <c r="H2303" s="1" t="s">
        <v>135</v>
      </c>
      <c r="I2303" s="1" t="s">
        <v>60</v>
      </c>
      <c r="J2303" s="3">
        <v>1</v>
      </c>
      <c r="K2303" s="2">
        <v>190.35</v>
      </c>
      <c r="L2303" s="2">
        <v>0.2</v>
      </c>
      <c r="M2303" s="2">
        <v>152.28</v>
      </c>
      <c r="N2303" s="2">
        <v>22.05</v>
      </c>
      <c r="O2303" s="1" t="s">
        <v>44</v>
      </c>
      <c r="P2303" s="1" t="s">
        <v>136</v>
      </c>
      <c r="Q2303" s="1" t="s">
        <v>28</v>
      </c>
      <c r="R2303" s="3">
        <v>5</v>
      </c>
      <c r="S2303" s="3">
        <f t="shared" si="106"/>
        <v>2025</v>
      </c>
      <c r="T2303" s="3">
        <f t="shared" si="105"/>
        <v>8</v>
      </c>
      <c r="U2303" t="str">
        <f t="shared" si="107"/>
        <v>August</v>
      </c>
    </row>
    <row r="2304" spans="1:21" x14ac:dyDescent="0.3">
      <c r="A2304" t="s">
        <v>3945</v>
      </c>
      <c r="B2304" s="11">
        <v>45858</v>
      </c>
      <c r="C2304" t="s">
        <v>1282</v>
      </c>
      <c r="D2304" s="1" t="s">
        <v>185</v>
      </c>
      <c r="E2304" s="1" t="s">
        <v>40</v>
      </c>
      <c r="F2304" s="1" t="s">
        <v>41</v>
      </c>
      <c r="G2304" s="1" t="s">
        <v>192</v>
      </c>
      <c r="H2304" s="1" t="s">
        <v>102</v>
      </c>
      <c r="I2304" s="1" t="s">
        <v>34</v>
      </c>
      <c r="J2304" s="3">
        <v>3</v>
      </c>
      <c r="K2304" s="2">
        <v>52.15</v>
      </c>
      <c r="L2304" s="2">
        <v>0.2</v>
      </c>
      <c r="M2304" s="2">
        <v>125.15</v>
      </c>
      <c r="N2304" s="2">
        <v>23.2</v>
      </c>
      <c r="O2304" s="1" t="s">
        <v>35</v>
      </c>
      <c r="P2304" s="1" t="s">
        <v>27</v>
      </c>
      <c r="Q2304" s="1" t="s">
        <v>81</v>
      </c>
      <c r="R2304" s="3">
        <v>3</v>
      </c>
      <c r="S2304" s="3">
        <f t="shared" si="106"/>
        <v>2025</v>
      </c>
      <c r="T2304" s="3">
        <f t="shared" si="105"/>
        <v>7</v>
      </c>
      <c r="U2304" t="str">
        <f t="shared" si="107"/>
        <v>July</v>
      </c>
    </row>
    <row r="2305" spans="1:21" x14ac:dyDescent="0.3">
      <c r="A2305" t="s">
        <v>3946</v>
      </c>
      <c r="B2305" s="11">
        <v>45772</v>
      </c>
      <c r="C2305" t="s">
        <v>2506</v>
      </c>
      <c r="D2305" s="1" t="s">
        <v>20</v>
      </c>
      <c r="E2305" s="1" t="s">
        <v>204</v>
      </c>
      <c r="F2305" s="1" t="s">
        <v>205</v>
      </c>
      <c r="G2305" s="1" t="s">
        <v>267</v>
      </c>
      <c r="H2305" s="1" t="s">
        <v>90</v>
      </c>
      <c r="I2305" s="1" t="s">
        <v>86</v>
      </c>
      <c r="J2305" s="3">
        <v>1</v>
      </c>
      <c r="K2305" s="2">
        <v>94.81</v>
      </c>
      <c r="L2305" s="2">
        <v>0.05</v>
      </c>
      <c r="M2305" s="2">
        <v>90.07</v>
      </c>
      <c r="N2305" s="2">
        <v>23.29</v>
      </c>
      <c r="O2305" s="1" t="s">
        <v>109</v>
      </c>
      <c r="P2305" s="1" t="s">
        <v>27</v>
      </c>
      <c r="Q2305" s="1" t="s">
        <v>81</v>
      </c>
      <c r="R2305" s="3">
        <v>3</v>
      </c>
      <c r="S2305" s="3">
        <f t="shared" si="106"/>
        <v>2025</v>
      </c>
      <c r="T2305" s="3">
        <f t="shared" si="105"/>
        <v>4</v>
      </c>
      <c r="U2305" t="str">
        <f t="shared" si="107"/>
        <v>April</v>
      </c>
    </row>
    <row r="2306" spans="1:21" x14ac:dyDescent="0.3">
      <c r="A2306" t="s">
        <v>3947</v>
      </c>
      <c r="B2306" s="11">
        <v>46005</v>
      </c>
      <c r="C2306" t="s">
        <v>1422</v>
      </c>
      <c r="D2306" s="1" t="s">
        <v>118</v>
      </c>
      <c r="E2306" s="1" t="s">
        <v>64</v>
      </c>
      <c r="F2306" s="1" t="s">
        <v>65</v>
      </c>
      <c r="G2306" s="1" t="s">
        <v>112</v>
      </c>
      <c r="H2306" s="1" t="s">
        <v>293</v>
      </c>
      <c r="I2306" s="1" t="s">
        <v>86</v>
      </c>
      <c r="J2306" s="3">
        <v>1</v>
      </c>
      <c r="K2306" s="2">
        <v>24.3</v>
      </c>
      <c r="L2306" s="2">
        <v>0.15</v>
      </c>
      <c r="M2306" s="2">
        <v>20.65</v>
      </c>
      <c r="N2306" s="2">
        <v>7.33</v>
      </c>
      <c r="O2306" s="1" t="s">
        <v>44</v>
      </c>
      <c r="P2306" s="1" t="s">
        <v>27</v>
      </c>
      <c r="Q2306" s="1" t="s">
        <v>81</v>
      </c>
      <c r="R2306" s="3">
        <v>5</v>
      </c>
      <c r="S2306" s="3">
        <f t="shared" si="106"/>
        <v>2025</v>
      </c>
      <c r="T2306" s="3">
        <f t="shared" ref="T2306:T2369" si="108">MONTH(B2306)</f>
        <v>12</v>
      </c>
      <c r="U2306" t="str">
        <f t="shared" si="107"/>
        <v>December</v>
      </c>
    </row>
    <row r="2307" spans="1:21" x14ac:dyDescent="0.3">
      <c r="A2307" t="s">
        <v>3948</v>
      </c>
      <c r="B2307" s="11">
        <v>45813</v>
      </c>
      <c r="C2307" t="s">
        <v>3949</v>
      </c>
      <c r="D2307" s="1" t="s">
        <v>189</v>
      </c>
      <c r="E2307" s="1" t="s">
        <v>21</v>
      </c>
      <c r="F2307" s="1" t="s">
        <v>22</v>
      </c>
      <c r="G2307" s="1" t="s">
        <v>320</v>
      </c>
      <c r="H2307" s="1" t="s">
        <v>24</v>
      </c>
      <c r="I2307" s="1" t="s">
        <v>25</v>
      </c>
      <c r="J2307" s="3">
        <v>3</v>
      </c>
      <c r="K2307" s="2">
        <v>45.48</v>
      </c>
      <c r="L2307" s="2">
        <v>0.2</v>
      </c>
      <c r="M2307" s="2">
        <v>109.14</v>
      </c>
      <c r="N2307" s="2">
        <v>32.75</v>
      </c>
      <c r="O2307" s="1" t="s">
        <v>26</v>
      </c>
      <c r="P2307" s="1" t="s">
        <v>136</v>
      </c>
      <c r="Q2307" s="1" t="s">
        <v>81</v>
      </c>
      <c r="R2307" s="3">
        <v>3</v>
      </c>
      <c r="S2307" s="3">
        <f t="shared" ref="S2307:S2370" si="109">YEAR(B2307)</f>
        <v>2025</v>
      </c>
      <c r="T2307" s="3">
        <f t="shared" si="108"/>
        <v>6</v>
      </c>
      <c r="U2307" t="str">
        <f t="shared" ref="U2307:U2370" si="110">TEXT(B2307,"mmmm")</f>
        <v>June</v>
      </c>
    </row>
    <row r="2308" spans="1:21" x14ac:dyDescent="0.3">
      <c r="A2308" t="s">
        <v>3950</v>
      </c>
      <c r="B2308" s="11">
        <v>45692</v>
      </c>
      <c r="C2308" t="s">
        <v>3951</v>
      </c>
      <c r="D2308" s="1" t="s">
        <v>133</v>
      </c>
      <c r="E2308" s="1" t="s">
        <v>48</v>
      </c>
      <c r="F2308" s="1" t="s">
        <v>49</v>
      </c>
      <c r="G2308" s="1" t="s">
        <v>134</v>
      </c>
      <c r="H2308" s="1" t="s">
        <v>59</v>
      </c>
      <c r="I2308" s="1" t="s">
        <v>60</v>
      </c>
      <c r="J2308" s="3">
        <v>2</v>
      </c>
      <c r="K2308" s="2">
        <v>47.86</v>
      </c>
      <c r="L2308" s="2">
        <v>0.05</v>
      </c>
      <c r="M2308" s="2">
        <v>90.94</v>
      </c>
      <c r="N2308" s="2">
        <v>27.81</v>
      </c>
      <c r="O2308" s="1" t="s">
        <v>80</v>
      </c>
      <c r="P2308" s="1" t="s">
        <v>27</v>
      </c>
      <c r="Q2308" s="1" t="s">
        <v>81</v>
      </c>
      <c r="R2308" s="3">
        <v>3</v>
      </c>
      <c r="S2308" s="3">
        <f t="shared" si="109"/>
        <v>2025</v>
      </c>
      <c r="T2308" s="3">
        <f t="shared" si="108"/>
        <v>2</v>
      </c>
      <c r="U2308" t="str">
        <f t="shared" si="110"/>
        <v>February</v>
      </c>
    </row>
    <row r="2309" spans="1:21" x14ac:dyDescent="0.3">
      <c r="A2309" t="s">
        <v>3952</v>
      </c>
      <c r="B2309" s="11">
        <v>45899</v>
      </c>
      <c r="C2309" t="s">
        <v>1593</v>
      </c>
      <c r="D2309" s="1" t="s">
        <v>70</v>
      </c>
      <c r="E2309" s="1" t="s">
        <v>64</v>
      </c>
      <c r="F2309" s="1" t="s">
        <v>65</v>
      </c>
      <c r="G2309" s="1" t="s">
        <v>195</v>
      </c>
      <c r="H2309" s="1" t="s">
        <v>66</v>
      </c>
      <c r="I2309" s="1" t="s">
        <v>67</v>
      </c>
      <c r="J2309" s="3">
        <v>1</v>
      </c>
      <c r="K2309" s="2">
        <v>55.24</v>
      </c>
      <c r="L2309" s="2">
        <v>0</v>
      </c>
      <c r="M2309" s="2">
        <v>55.24</v>
      </c>
      <c r="N2309" s="2">
        <v>15.43</v>
      </c>
      <c r="O2309" s="1" t="s">
        <v>224</v>
      </c>
      <c r="P2309" s="1" t="s">
        <v>27</v>
      </c>
      <c r="Q2309" s="1" t="s">
        <v>36</v>
      </c>
      <c r="R2309" s="3">
        <v>4</v>
      </c>
      <c r="S2309" s="3">
        <f t="shared" si="109"/>
        <v>2025</v>
      </c>
      <c r="T2309" s="3">
        <f t="shared" si="108"/>
        <v>8</v>
      </c>
      <c r="U2309" t="str">
        <f t="shared" si="110"/>
        <v>August</v>
      </c>
    </row>
    <row r="2310" spans="1:21" x14ac:dyDescent="0.3">
      <c r="A2310" t="s">
        <v>3953</v>
      </c>
      <c r="B2310" s="11">
        <v>45702</v>
      </c>
      <c r="C2310" t="s">
        <v>2812</v>
      </c>
      <c r="D2310" s="1" t="s">
        <v>292</v>
      </c>
      <c r="E2310" s="1" t="s">
        <v>48</v>
      </c>
      <c r="F2310" s="1" t="s">
        <v>49</v>
      </c>
      <c r="G2310" s="1" t="s">
        <v>134</v>
      </c>
      <c r="H2310" s="1" t="s">
        <v>108</v>
      </c>
      <c r="I2310" s="1" t="s">
        <v>86</v>
      </c>
      <c r="J2310" s="3">
        <v>2</v>
      </c>
      <c r="K2310" s="2">
        <v>153.35</v>
      </c>
      <c r="L2310" s="2">
        <v>0.05</v>
      </c>
      <c r="M2310" s="2">
        <v>291.37</v>
      </c>
      <c r="N2310" s="2">
        <v>63.75</v>
      </c>
      <c r="O2310" s="1" t="s">
        <v>26</v>
      </c>
      <c r="P2310" s="1" t="s">
        <v>27</v>
      </c>
      <c r="Q2310" s="1" t="s">
        <v>28</v>
      </c>
      <c r="R2310" s="3">
        <v>1</v>
      </c>
      <c r="S2310" s="3">
        <f t="shared" si="109"/>
        <v>2025</v>
      </c>
      <c r="T2310" s="3">
        <f t="shared" si="108"/>
        <v>2</v>
      </c>
      <c r="U2310" t="str">
        <f t="shared" si="110"/>
        <v>February</v>
      </c>
    </row>
    <row r="2311" spans="1:21" x14ac:dyDescent="0.3">
      <c r="A2311" t="s">
        <v>3954</v>
      </c>
      <c r="B2311" s="11">
        <v>45792</v>
      </c>
      <c r="C2311" t="s">
        <v>2131</v>
      </c>
      <c r="D2311" s="1" t="s">
        <v>157</v>
      </c>
      <c r="E2311" s="1" t="s">
        <v>64</v>
      </c>
      <c r="F2311" s="1" t="s">
        <v>65</v>
      </c>
      <c r="G2311" s="1" t="s">
        <v>77</v>
      </c>
      <c r="H2311" s="1" t="s">
        <v>66</v>
      </c>
      <c r="I2311" s="1" t="s">
        <v>67</v>
      </c>
      <c r="J2311" s="3">
        <v>4</v>
      </c>
      <c r="K2311" s="2">
        <v>51.99</v>
      </c>
      <c r="L2311" s="2">
        <v>0</v>
      </c>
      <c r="M2311" s="2">
        <v>207.97</v>
      </c>
      <c r="N2311" s="2">
        <v>67.31</v>
      </c>
      <c r="O2311" s="1" t="s">
        <v>224</v>
      </c>
      <c r="P2311" s="1" t="s">
        <v>27</v>
      </c>
      <c r="Q2311" s="1" t="s">
        <v>81</v>
      </c>
      <c r="R2311" s="3">
        <v>5</v>
      </c>
      <c r="S2311" s="3">
        <f t="shared" si="109"/>
        <v>2025</v>
      </c>
      <c r="T2311" s="3">
        <f t="shared" si="108"/>
        <v>5</v>
      </c>
      <c r="U2311" t="str">
        <f t="shared" si="110"/>
        <v>May</v>
      </c>
    </row>
    <row r="2312" spans="1:21" x14ac:dyDescent="0.3">
      <c r="A2312" t="s">
        <v>3955</v>
      </c>
      <c r="B2312" s="11">
        <v>45856</v>
      </c>
      <c r="C2312" t="s">
        <v>493</v>
      </c>
      <c r="D2312" s="1" t="s">
        <v>189</v>
      </c>
      <c r="E2312" s="1" t="s">
        <v>204</v>
      </c>
      <c r="F2312" s="1" t="s">
        <v>205</v>
      </c>
      <c r="G2312" s="1" t="s">
        <v>210</v>
      </c>
      <c r="H2312" s="1" t="s">
        <v>78</v>
      </c>
      <c r="I2312" s="1" t="s">
        <v>79</v>
      </c>
      <c r="J2312" s="3">
        <v>1</v>
      </c>
      <c r="K2312" s="2">
        <v>18.64</v>
      </c>
      <c r="L2312" s="2">
        <v>0</v>
      </c>
      <c r="M2312" s="2">
        <v>18.64</v>
      </c>
      <c r="N2312" s="2">
        <v>7.09</v>
      </c>
      <c r="O2312" s="1" t="s">
        <v>80</v>
      </c>
      <c r="P2312" s="1" t="s">
        <v>27</v>
      </c>
      <c r="Q2312" s="1" t="s">
        <v>28</v>
      </c>
      <c r="R2312" s="3">
        <v>4</v>
      </c>
      <c r="S2312" s="3">
        <f t="shared" si="109"/>
        <v>2025</v>
      </c>
      <c r="T2312" s="3">
        <f t="shared" si="108"/>
        <v>7</v>
      </c>
      <c r="U2312" t="str">
        <f t="shared" si="110"/>
        <v>July</v>
      </c>
    </row>
    <row r="2313" spans="1:21" x14ac:dyDescent="0.3">
      <c r="A2313" t="s">
        <v>3956</v>
      </c>
      <c r="B2313" s="11">
        <v>45990</v>
      </c>
      <c r="C2313" t="s">
        <v>1759</v>
      </c>
      <c r="D2313" s="1" t="s">
        <v>166</v>
      </c>
      <c r="E2313" s="1" t="s">
        <v>64</v>
      </c>
      <c r="F2313" s="1" t="s">
        <v>65</v>
      </c>
      <c r="G2313" s="1" t="s">
        <v>112</v>
      </c>
      <c r="H2313" s="1" t="s">
        <v>135</v>
      </c>
      <c r="I2313" s="1" t="s">
        <v>60</v>
      </c>
      <c r="J2313" s="3">
        <v>2</v>
      </c>
      <c r="K2313" s="2">
        <v>196.93</v>
      </c>
      <c r="L2313" s="2">
        <v>0.1</v>
      </c>
      <c r="M2313" s="2">
        <v>354.48</v>
      </c>
      <c r="N2313" s="2">
        <v>76.53</v>
      </c>
      <c r="O2313" s="1" t="s">
        <v>109</v>
      </c>
      <c r="P2313" s="1" t="s">
        <v>136</v>
      </c>
      <c r="Q2313" s="1" t="s">
        <v>28</v>
      </c>
      <c r="R2313" s="3">
        <v>5</v>
      </c>
      <c r="S2313" s="3">
        <f t="shared" si="109"/>
        <v>2025</v>
      </c>
      <c r="T2313" s="3">
        <f t="shared" si="108"/>
        <v>11</v>
      </c>
      <c r="U2313" t="str">
        <f t="shared" si="110"/>
        <v>November</v>
      </c>
    </row>
    <row r="2314" spans="1:21" x14ac:dyDescent="0.3">
      <c r="A2314" t="s">
        <v>3957</v>
      </c>
      <c r="B2314" s="11">
        <v>45850</v>
      </c>
      <c r="C2314" t="s">
        <v>3738</v>
      </c>
      <c r="D2314" s="1" t="s">
        <v>157</v>
      </c>
      <c r="E2314" s="1" t="s">
        <v>204</v>
      </c>
      <c r="F2314" s="1" t="s">
        <v>205</v>
      </c>
      <c r="G2314" s="1" t="s">
        <v>267</v>
      </c>
      <c r="H2314" s="1" t="s">
        <v>24</v>
      </c>
      <c r="I2314" s="1" t="s">
        <v>25</v>
      </c>
      <c r="J2314" s="3">
        <v>1</v>
      </c>
      <c r="K2314" s="2">
        <v>42.88</v>
      </c>
      <c r="L2314" s="2">
        <v>0</v>
      </c>
      <c r="M2314" s="2">
        <v>42.88</v>
      </c>
      <c r="N2314" s="2">
        <v>13.07</v>
      </c>
      <c r="O2314" s="1" t="s">
        <v>44</v>
      </c>
      <c r="P2314" s="1" t="s">
        <v>27</v>
      </c>
      <c r="Q2314" s="1" t="s">
        <v>28</v>
      </c>
      <c r="R2314" s="3">
        <v>2</v>
      </c>
      <c r="S2314" s="3">
        <f t="shared" si="109"/>
        <v>2025</v>
      </c>
      <c r="T2314" s="3">
        <f t="shared" si="108"/>
        <v>7</v>
      </c>
      <c r="U2314" t="str">
        <f t="shared" si="110"/>
        <v>July</v>
      </c>
    </row>
    <row r="2315" spans="1:21" x14ac:dyDescent="0.3">
      <c r="A2315" t="s">
        <v>3958</v>
      </c>
      <c r="B2315" s="11">
        <v>45932</v>
      </c>
      <c r="C2315" t="s">
        <v>3959</v>
      </c>
      <c r="D2315" s="1" t="s">
        <v>315</v>
      </c>
      <c r="E2315" s="1" t="s">
        <v>40</v>
      </c>
      <c r="F2315" s="1" t="s">
        <v>41</v>
      </c>
      <c r="G2315" s="1" t="s">
        <v>216</v>
      </c>
      <c r="H2315" s="1" t="s">
        <v>102</v>
      </c>
      <c r="I2315" s="1" t="s">
        <v>34</v>
      </c>
      <c r="J2315" s="3">
        <v>1</v>
      </c>
      <c r="K2315" s="2">
        <v>47.89</v>
      </c>
      <c r="L2315" s="2">
        <v>0.1</v>
      </c>
      <c r="M2315" s="2">
        <v>43.1</v>
      </c>
      <c r="N2315" s="2">
        <v>10.99</v>
      </c>
      <c r="O2315" s="1" t="s">
        <v>80</v>
      </c>
      <c r="P2315" s="1" t="s">
        <v>27</v>
      </c>
      <c r="Q2315" s="1" t="s">
        <v>28</v>
      </c>
      <c r="R2315" s="3">
        <v>2</v>
      </c>
      <c r="S2315" s="3">
        <f t="shared" si="109"/>
        <v>2025</v>
      </c>
      <c r="T2315" s="3">
        <f t="shared" si="108"/>
        <v>10</v>
      </c>
      <c r="U2315" t="str">
        <f t="shared" si="110"/>
        <v>October</v>
      </c>
    </row>
    <row r="2316" spans="1:21" x14ac:dyDescent="0.3">
      <c r="A2316" t="s">
        <v>3960</v>
      </c>
      <c r="B2316" s="11">
        <v>46021</v>
      </c>
      <c r="C2316" t="s">
        <v>3961</v>
      </c>
      <c r="D2316" s="1" t="s">
        <v>47</v>
      </c>
      <c r="E2316" s="1" t="s">
        <v>21</v>
      </c>
      <c r="F2316" s="1" t="s">
        <v>22</v>
      </c>
      <c r="G2316" s="1" t="s">
        <v>23</v>
      </c>
      <c r="H2316" s="1" t="s">
        <v>59</v>
      </c>
      <c r="I2316" s="1" t="s">
        <v>60</v>
      </c>
      <c r="J2316" s="3">
        <v>1</v>
      </c>
      <c r="K2316" s="2">
        <v>47.51</v>
      </c>
      <c r="L2316" s="2">
        <v>0</v>
      </c>
      <c r="M2316" s="2">
        <v>47.51</v>
      </c>
      <c r="N2316" s="2">
        <v>15.12</v>
      </c>
      <c r="O2316" s="1" t="s">
        <v>224</v>
      </c>
      <c r="P2316" s="1" t="s">
        <v>52</v>
      </c>
      <c r="Q2316" s="1" t="s">
        <v>81</v>
      </c>
      <c r="R2316" s="3">
        <v>4</v>
      </c>
      <c r="S2316" s="3">
        <f t="shared" si="109"/>
        <v>2025</v>
      </c>
      <c r="T2316" s="3">
        <f t="shared" si="108"/>
        <v>12</v>
      </c>
      <c r="U2316" t="str">
        <f t="shared" si="110"/>
        <v>December</v>
      </c>
    </row>
    <row r="2317" spans="1:21" x14ac:dyDescent="0.3">
      <c r="A2317" t="s">
        <v>3962</v>
      </c>
      <c r="B2317" s="11">
        <v>45709</v>
      </c>
      <c r="C2317" t="s">
        <v>1663</v>
      </c>
      <c r="D2317" s="1" t="s">
        <v>63</v>
      </c>
      <c r="E2317" s="1" t="s">
        <v>123</v>
      </c>
      <c r="F2317" s="1" t="s">
        <v>57</v>
      </c>
      <c r="G2317" s="1" t="s">
        <v>139</v>
      </c>
      <c r="H2317" s="1" t="s">
        <v>43</v>
      </c>
      <c r="I2317" s="1" t="s">
        <v>34</v>
      </c>
      <c r="J2317" s="3">
        <v>2</v>
      </c>
      <c r="K2317" s="2">
        <v>95.71</v>
      </c>
      <c r="L2317" s="2">
        <v>0.15</v>
      </c>
      <c r="M2317" s="2">
        <v>162.71</v>
      </c>
      <c r="N2317" s="2">
        <v>40.42</v>
      </c>
      <c r="O2317" s="1" t="s">
        <v>224</v>
      </c>
      <c r="P2317" s="1" t="s">
        <v>27</v>
      </c>
      <c r="Q2317" s="1" t="s">
        <v>81</v>
      </c>
      <c r="R2317" s="3">
        <v>4</v>
      </c>
      <c r="S2317" s="3">
        <f t="shared" si="109"/>
        <v>2025</v>
      </c>
      <c r="T2317" s="3">
        <f t="shared" si="108"/>
        <v>2</v>
      </c>
      <c r="U2317" t="str">
        <f t="shared" si="110"/>
        <v>February</v>
      </c>
    </row>
    <row r="2318" spans="1:21" x14ac:dyDescent="0.3">
      <c r="A2318" t="s">
        <v>3963</v>
      </c>
      <c r="B2318" s="11">
        <v>45765</v>
      </c>
      <c r="C2318" t="s">
        <v>2290</v>
      </c>
      <c r="D2318" s="1" t="s">
        <v>118</v>
      </c>
      <c r="E2318" s="1" t="s">
        <v>123</v>
      </c>
      <c r="F2318" s="1" t="s">
        <v>57</v>
      </c>
      <c r="G2318" s="1" t="s">
        <v>124</v>
      </c>
      <c r="H2318" s="1" t="s">
        <v>125</v>
      </c>
      <c r="I2318" s="1" t="s">
        <v>34</v>
      </c>
      <c r="J2318" s="3">
        <v>3</v>
      </c>
      <c r="K2318" s="2">
        <v>171.13</v>
      </c>
      <c r="L2318" s="2">
        <v>0.1</v>
      </c>
      <c r="M2318" s="2">
        <v>462.05</v>
      </c>
      <c r="N2318" s="2">
        <v>111.05</v>
      </c>
      <c r="O2318" s="1" t="s">
        <v>80</v>
      </c>
      <c r="P2318" s="1" t="s">
        <v>27</v>
      </c>
      <c r="Q2318" s="1" t="s">
        <v>28</v>
      </c>
      <c r="R2318" s="3">
        <v>5</v>
      </c>
      <c r="S2318" s="3">
        <f t="shared" si="109"/>
        <v>2025</v>
      </c>
      <c r="T2318" s="3">
        <f t="shared" si="108"/>
        <v>4</v>
      </c>
      <c r="U2318" t="str">
        <f t="shared" si="110"/>
        <v>April</v>
      </c>
    </row>
    <row r="2319" spans="1:21" x14ac:dyDescent="0.3">
      <c r="A2319" t="s">
        <v>3964</v>
      </c>
      <c r="B2319" s="11">
        <v>45812</v>
      </c>
      <c r="C2319" t="s">
        <v>3965</v>
      </c>
      <c r="D2319" s="1" t="s">
        <v>189</v>
      </c>
      <c r="E2319" s="1" t="s">
        <v>64</v>
      </c>
      <c r="F2319" s="1" t="s">
        <v>65</v>
      </c>
      <c r="G2319" s="1" t="s">
        <v>112</v>
      </c>
      <c r="H2319" s="1" t="s">
        <v>24</v>
      </c>
      <c r="I2319" s="1" t="s">
        <v>25</v>
      </c>
      <c r="J2319" s="3">
        <v>3</v>
      </c>
      <c r="K2319" s="2">
        <v>41.33</v>
      </c>
      <c r="L2319" s="2">
        <v>0.1</v>
      </c>
      <c r="M2319" s="2">
        <v>111.58</v>
      </c>
      <c r="N2319" s="2">
        <v>38.56</v>
      </c>
      <c r="O2319" s="1" t="s">
        <v>80</v>
      </c>
      <c r="P2319" s="1" t="s">
        <v>27</v>
      </c>
      <c r="Q2319" s="1" t="s">
        <v>81</v>
      </c>
      <c r="R2319" s="3">
        <v>5</v>
      </c>
      <c r="S2319" s="3">
        <f t="shared" si="109"/>
        <v>2025</v>
      </c>
      <c r="T2319" s="3">
        <f t="shared" si="108"/>
        <v>6</v>
      </c>
      <c r="U2319" t="str">
        <f t="shared" si="110"/>
        <v>June</v>
      </c>
    </row>
    <row r="2320" spans="1:21" x14ac:dyDescent="0.3">
      <c r="A2320" t="s">
        <v>3966</v>
      </c>
      <c r="B2320" s="11">
        <v>45822</v>
      </c>
      <c r="C2320" t="s">
        <v>3967</v>
      </c>
      <c r="D2320" s="1" t="s">
        <v>70</v>
      </c>
      <c r="E2320" s="1" t="s">
        <v>21</v>
      </c>
      <c r="F2320" s="1" t="s">
        <v>22</v>
      </c>
      <c r="G2320" s="1" t="s">
        <v>227</v>
      </c>
      <c r="H2320" s="1" t="s">
        <v>33</v>
      </c>
      <c r="I2320" s="1" t="s">
        <v>34</v>
      </c>
      <c r="J2320" s="3">
        <v>2</v>
      </c>
      <c r="K2320" s="2">
        <v>42.65</v>
      </c>
      <c r="L2320" s="2">
        <v>0</v>
      </c>
      <c r="M2320" s="2">
        <v>85.3</v>
      </c>
      <c r="N2320" s="2">
        <v>16.29</v>
      </c>
      <c r="O2320" s="1" t="s">
        <v>224</v>
      </c>
      <c r="P2320" s="1" t="s">
        <v>52</v>
      </c>
      <c r="Q2320" s="1" t="s">
        <v>81</v>
      </c>
      <c r="R2320" s="3">
        <v>3</v>
      </c>
      <c r="S2320" s="3">
        <f t="shared" si="109"/>
        <v>2025</v>
      </c>
      <c r="T2320" s="3">
        <f t="shared" si="108"/>
        <v>6</v>
      </c>
      <c r="U2320" t="str">
        <f t="shared" si="110"/>
        <v>June</v>
      </c>
    </row>
    <row r="2321" spans="1:21" x14ac:dyDescent="0.3">
      <c r="A2321" t="s">
        <v>3968</v>
      </c>
      <c r="B2321" s="11">
        <v>45818</v>
      </c>
      <c r="C2321" t="s">
        <v>2184</v>
      </c>
      <c r="D2321" s="1" t="s">
        <v>175</v>
      </c>
      <c r="E2321" s="1" t="s">
        <v>40</v>
      </c>
      <c r="F2321" s="1" t="s">
        <v>41</v>
      </c>
      <c r="G2321" s="1" t="s">
        <v>270</v>
      </c>
      <c r="H2321" s="1" t="s">
        <v>135</v>
      </c>
      <c r="I2321" s="1" t="s">
        <v>60</v>
      </c>
      <c r="J2321" s="3">
        <v>2</v>
      </c>
      <c r="K2321" s="2">
        <v>178.91</v>
      </c>
      <c r="L2321" s="2">
        <v>0.1</v>
      </c>
      <c r="M2321" s="2">
        <v>322.02999999999997</v>
      </c>
      <c r="N2321" s="2">
        <v>47.93</v>
      </c>
      <c r="O2321" s="1" t="s">
        <v>44</v>
      </c>
      <c r="P2321" s="1" t="s">
        <v>27</v>
      </c>
      <c r="Q2321" s="1" t="s">
        <v>28</v>
      </c>
      <c r="R2321" s="3">
        <v>5</v>
      </c>
      <c r="S2321" s="3">
        <f t="shared" si="109"/>
        <v>2025</v>
      </c>
      <c r="T2321" s="3">
        <f t="shared" si="108"/>
        <v>6</v>
      </c>
      <c r="U2321" t="str">
        <f t="shared" si="110"/>
        <v>June</v>
      </c>
    </row>
    <row r="2322" spans="1:21" x14ac:dyDescent="0.3">
      <c r="A2322" t="s">
        <v>3969</v>
      </c>
      <c r="B2322" s="11">
        <v>45998</v>
      </c>
      <c r="C2322" t="s">
        <v>1343</v>
      </c>
      <c r="D2322" s="1" t="s">
        <v>93</v>
      </c>
      <c r="E2322" s="1" t="s">
        <v>56</v>
      </c>
      <c r="F2322" s="1" t="s">
        <v>57</v>
      </c>
      <c r="G2322" s="1" t="s">
        <v>296</v>
      </c>
      <c r="H2322" s="1" t="s">
        <v>293</v>
      </c>
      <c r="I2322" s="1" t="s">
        <v>86</v>
      </c>
      <c r="J2322" s="3">
        <v>1</v>
      </c>
      <c r="K2322" s="2">
        <v>24.9</v>
      </c>
      <c r="L2322" s="2">
        <v>0.1</v>
      </c>
      <c r="M2322" s="2">
        <v>21.17</v>
      </c>
      <c r="N2322" s="2">
        <v>6.31</v>
      </c>
      <c r="O2322" s="1" t="s">
        <v>80</v>
      </c>
      <c r="P2322" s="1" t="s">
        <v>27</v>
      </c>
      <c r="Q2322" s="1" t="s">
        <v>28</v>
      </c>
      <c r="R2322" s="3">
        <v>5</v>
      </c>
      <c r="S2322" s="3">
        <f t="shared" si="109"/>
        <v>2025</v>
      </c>
      <c r="T2322" s="3">
        <f t="shared" si="108"/>
        <v>12</v>
      </c>
      <c r="U2322" t="str">
        <f t="shared" si="110"/>
        <v>December</v>
      </c>
    </row>
    <row r="2323" spans="1:21" x14ac:dyDescent="0.3">
      <c r="A2323" t="s">
        <v>3970</v>
      </c>
      <c r="B2323" s="11">
        <v>45937</v>
      </c>
      <c r="C2323" t="s">
        <v>3971</v>
      </c>
      <c r="D2323" s="1" t="s">
        <v>260</v>
      </c>
      <c r="E2323" s="1" t="s">
        <v>64</v>
      </c>
      <c r="F2323" s="1" t="s">
        <v>65</v>
      </c>
      <c r="G2323" s="1" t="s">
        <v>195</v>
      </c>
      <c r="H2323" s="1" t="s">
        <v>182</v>
      </c>
      <c r="I2323" s="1" t="s">
        <v>34</v>
      </c>
      <c r="J2323" s="3">
        <v>1</v>
      </c>
      <c r="K2323" s="2">
        <v>71.48</v>
      </c>
      <c r="L2323" s="2">
        <v>0.05</v>
      </c>
      <c r="M2323" s="2">
        <v>67.91</v>
      </c>
      <c r="N2323" s="2">
        <v>18.78</v>
      </c>
      <c r="O2323" s="1" t="s">
        <v>224</v>
      </c>
      <c r="P2323" s="1" t="s">
        <v>27</v>
      </c>
      <c r="Q2323" s="1" t="s">
        <v>81</v>
      </c>
      <c r="R2323" s="3">
        <v>5</v>
      </c>
      <c r="S2323" s="3">
        <f t="shared" si="109"/>
        <v>2025</v>
      </c>
      <c r="T2323" s="3">
        <f t="shared" si="108"/>
        <v>10</v>
      </c>
      <c r="U2323" t="str">
        <f t="shared" si="110"/>
        <v>October</v>
      </c>
    </row>
    <row r="2324" spans="1:21" x14ac:dyDescent="0.3">
      <c r="A2324" t="s">
        <v>3972</v>
      </c>
      <c r="B2324" s="11">
        <v>45895</v>
      </c>
      <c r="C2324" t="s">
        <v>3973</v>
      </c>
      <c r="D2324" s="1" t="s">
        <v>178</v>
      </c>
      <c r="E2324" s="1" t="s">
        <v>204</v>
      </c>
      <c r="F2324" s="1" t="s">
        <v>205</v>
      </c>
      <c r="G2324" s="1" t="s">
        <v>210</v>
      </c>
      <c r="H2324" s="1" t="s">
        <v>43</v>
      </c>
      <c r="I2324" s="1" t="s">
        <v>34</v>
      </c>
      <c r="J2324" s="3">
        <v>2</v>
      </c>
      <c r="K2324" s="2">
        <v>91.89</v>
      </c>
      <c r="L2324" s="2">
        <v>0.15</v>
      </c>
      <c r="M2324" s="2">
        <v>156.22</v>
      </c>
      <c r="N2324" s="2">
        <v>42.27</v>
      </c>
      <c r="O2324" s="1" t="s">
        <v>44</v>
      </c>
      <c r="P2324" s="1" t="s">
        <v>27</v>
      </c>
      <c r="Q2324" s="1" t="s">
        <v>28</v>
      </c>
      <c r="R2324" s="3">
        <v>5</v>
      </c>
      <c r="S2324" s="3">
        <f t="shared" si="109"/>
        <v>2025</v>
      </c>
      <c r="T2324" s="3">
        <f t="shared" si="108"/>
        <v>8</v>
      </c>
      <c r="U2324" t="str">
        <f t="shared" si="110"/>
        <v>August</v>
      </c>
    </row>
    <row r="2325" spans="1:21" x14ac:dyDescent="0.3">
      <c r="A2325" t="s">
        <v>3974</v>
      </c>
      <c r="B2325" s="11">
        <v>45778</v>
      </c>
      <c r="C2325" t="s">
        <v>711</v>
      </c>
      <c r="D2325" s="1" t="s">
        <v>20</v>
      </c>
      <c r="E2325" s="1" t="s">
        <v>40</v>
      </c>
      <c r="F2325" s="1" t="s">
        <v>41</v>
      </c>
      <c r="G2325" s="1" t="s">
        <v>192</v>
      </c>
      <c r="H2325" s="1" t="s">
        <v>167</v>
      </c>
      <c r="I2325" s="1" t="s">
        <v>67</v>
      </c>
      <c r="J2325" s="3">
        <v>1</v>
      </c>
      <c r="K2325" s="2">
        <v>66.84</v>
      </c>
      <c r="L2325" s="2">
        <v>0.2</v>
      </c>
      <c r="M2325" s="2">
        <v>53.48</v>
      </c>
      <c r="N2325" s="2">
        <v>15.89</v>
      </c>
      <c r="O2325" s="1" t="s">
        <v>44</v>
      </c>
      <c r="P2325" s="1" t="s">
        <v>27</v>
      </c>
      <c r="Q2325" s="1" t="s">
        <v>28</v>
      </c>
      <c r="R2325" s="3">
        <v>4</v>
      </c>
      <c r="S2325" s="3">
        <f t="shared" si="109"/>
        <v>2025</v>
      </c>
      <c r="T2325" s="3">
        <f t="shared" si="108"/>
        <v>5</v>
      </c>
      <c r="U2325" t="str">
        <f t="shared" si="110"/>
        <v>May</v>
      </c>
    </row>
    <row r="2326" spans="1:21" x14ac:dyDescent="0.3">
      <c r="A2326" t="s">
        <v>3975</v>
      </c>
      <c r="B2326" s="11">
        <v>45975</v>
      </c>
      <c r="C2326" t="s">
        <v>2221</v>
      </c>
      <c r="D2326" s="1" t="s">
        <v>70</v>
      </c>
      <c r="E2326" s="1" t="s">
        <v>40</v>
      </c>
      <c r="F2326" s="1" t="s">
        <v>41</v>
      </c>
      <c r="G2326" s="1" t="s">
        <v>343</v>
      </c>
      <c r="H2326" s="1" t="s">
        <v>33</v>
      </c>
      <c r="I2326" s="1" t="s">
        <v>34</v>
      </c>
      <c r="J2326" s="3">
        <v>4</v>
      </c>
      <c r="K2326" s="2">
        <v>39.450000000000003</v>
      </c>
      <c r="L2326" s="2">
        <v>0.1</v>
      </c>
      <c r="M2326" s="2">
        <v>142.03</v>
      </c>
      <c r="N2326" s="2">
        <v>29.77</v>
      </c>
      <c r="O2326" s="1" t="s">
        <v>26</v>
      </c>
      <c r="P2326" s="1" t="s">
        <v>27</v>
      </c>
      <c r="Q2326" s="1" t="s">
        <v>81</v>
      </c>
      <c r="R2326" s="3">
        <v>4</v>
      </c>
      <c r="S2326" s="3">
        <f t="shared" si="109"/>
        <v>2025</v>
      </c>
      <c r="T2326" s="3">
        <f t="shared" si="108"/>
        <v>11</v>
      </c>
      <c r="U2326" t="str">
        <f t="shared" si="110"/>
        <v>November</v>
      </c>
    </row>
    <row r="2327" spans="1:21" x14ac:dyDescent="0.3">
      <c r="A2327" t="s">
        <v>3976</v>
      </c>
      <c r="B2327" s="11">
        <v>46011</v>
      </c>
      <c r="C2327" t="s">
        <v>2159</v>
      </c>
      <c r="D2327" s="1" t="s">
        <v>20</v>
      </c>
      <c r="E2327" s="1" t="s">
        <v>64</v>
      </c>
      <c r="F2327" s="1" t="s">
        <v>65</v>
      </c>
      <c r="G2327" s="1" t="s">
        <v>77</v>
      </c>
      <c r="H2327" s="1" t="s">
        <v>24</v>
      </c>
      <c r="I2327" s="1" t="s">
        <v>25</v>
      </c>
      <c r="J2327" s="3">
        <v>5</v>
      </c>
      <c r="K2327" s="2">
        <v>42.54</v>
      </c>
      <c r="L2327" s="2">
        <v>0.1</v>
      </c>
      <c r="M2327" s="2">
        <v>191.43</v>
      </c>
      <c r="N2327" s="2">
        <v>47.62</v>
      </c>
      <c r="O2327" s="1" t="s">
        <v>44</v>
      </c>
      <c r="P2327" s="1" t="s">
        <v>27</v>
      </c>
      <c r="Q2327" s="1" t="s">
        <v>81</v>
      </c>
      <c r="R2327" s="3">
        <v>4</v>
      </c>
      <c r="S2327" s="3">
        <f t="shared" si="109"/>
        <v>2025</v>
      </c>
      <c r="T2327" s="3">
        <f t="shared" si="108"/>
        <v>12</v>
      </c>
      <c r="U2327" t="str">
        <f t="shared" si="110"/>
        <v>December</v>
      </c>
    </row>
    <row r="2328" spans="1:21" x14ac:dyDescent="0.3">
      <c r="A2328" t="s">
        <v>3977</v>
      </c>
      <c r="B2328" s="11">
        <v>45974</v>
      </c>
      <c r="C2328" t="s">
        <v>3848</v>
      </c>
      <c r="D2328" s="1" t="s">
        <v>149</v>
      </c>
      <c r="E2328" s="1" t="s">
        <v>100</v>
      </c>
      <c r="F2328" s="1" t="s">
        <v>57</v>
      </c>
      <c r="G2328" s="1" t="s">
        <v>221</v>
      </c>
      <c r="H2328" s="1" t="s">
        <v>102</v>
      </c>
      <c r="I2328" s="1" t="s">
        <v>34</v>
      </c>
      <c r="J2328" s="3">
        <v>1</v>
      </c>
      <c r="K2328" s="2">
        <v>49.4</v>
      </c>
      <c r="L2328" s="2">
        <v>0.05</v>
      </c>
      <c r="M2328" s="2">
        <v>46.93</v>
      </c>
      <c r="N2328" s="2">
        <v>9.75</v>
      </c>
      <c r="O2328" s="1" t="s">
        <v>80</v>
      </c>
      <c r="P2328" s="1" t="s">
        <v>27</v>
      </c>
      <c r="Q2328" s="1" t="s">
        <v>81</v>
      </c>
      <c r="R2328" s="3">
        <v>4</v>
      </c>
      <c r="S2328" s="3">
        <f t="shared" si="109"/>
        <v>2025</v>
      </c>
      <c r="T2328" s="3">
        <f t="shared" si="108"/>
        <v>11</v>
      </c>
      <c r="U2328" t="str">
        <f t="shared" si="110"/>
        <v>November</v>
      </c>
    </row>
    <row r="2329" spans="1:21" x14ac:dyDescent="0.3">
      <c r="A2329" t="s">
        <v>3978</v>
      </c>
      <c r="B2329" s="11">
        <v>45658</v>
      </c>
      <c r="C2329" t="s">
        <v>3979</v>
      </c>
      <c r="D2329" s="1" t="s">
        <v>175</v>
      </c>
      <c r="E2329" s="1" t="s">
        <v>64</v>
      </c>
      <c r="F2329" s="1" t="s">
        <v>65</v>
      </c>
      <c r="G2329" s="1" t="s">
        <v>213</v>
      </c>
      <c r="H2329" s="1" t="s">
        <v>108</v>
      </c>
      <c r="I2329" s="1" t="s">
        <v>86</v>
      </c>
      <c r="J2329" s="3">
        <v>1</v>
      </c>
      <c r="K2329" s="2">
        <v>156.66</v>
      </c>
      <c r="L2329" s="2">
        <v>0.2</v>
      </c>
      <c r="M2329" s="2">
        <v>125.33</v>
      </c>
      <c r="N2329" s="2">
        <v>32.47</v>
      </c>
      <c r="O2329" s="1" t="s">
        <v>80</v>
      </c>
      <c r="P2329" s="1" t="s">
        <v>136</v>
      </c>
      <c r="Q2329" s="1" t="s">
        <v>36</v>
      </c>
      <c r="R2329" s="3">
        <v>5</v>
      </c>
      <c r="S2329" s="3">
        <f t="shared" si="109"/>
        <v>2025</v>
      </c>
      <c r="T2329" s="3">
        <f t="shared" si="108"/>
        <v>1</v>
      </c>
      <c r="U2329" t="str">
        <f t="shared" si="110"/>
        <v>January</v>
      </c>
    </row>
    <row r="2330" spans="1:21" x14ac:dyDescent="0.3">
      <c r="A2330" t="s">
        <v>3980</v>
      </c>
      <c r="B2330" s="11">
        <v>45906</v>
      </c>
      <c r="C2330" t="s">
        <v>1316</v>
      </c>
      <c r="D2330" s="1" t="s">
        <v>142</v>
      </c>
      <c r="E2330" s="1" t="s">
        <v>123</v>
      </c>
      <c r="F2330" s="1" t="s">
        <v>57</v>
      </c>
      <c r="G2330" s="1" t="s">
        <v>170</v>
      </c>
      <c r="H2330" s="1" t="s">
        <v>43</v>
      </c>
      <c r="I2330" s="1" t="s">
        <v>34</v>
      </c>
      <c r="J2330" s="3">
        <v>2</v>
      </c>
      <c r="K2330" s="2">
        <v>83.37</v>
      </c>
      <c r="L2330" s="2">
        <v>0.1</v>
      </c>
      <c r="M2330" s="2">
        <v>150.06</v>
      </c>
      <c r="N2330" s="2">
        <v>44.35</v>
      </c>
      <c r="O2330" s="1" t="s">
        <v>35</v>
      </c>
      <c r="P2330" s="1" t="s">
        <v>52</v>
      </c>
      <c r="Q2330" s="1" t="s">
        <v>28</v>
      </c>
      <c r="R2330" s="3">
        <v>3</v>
      </c>
      <c r="S2330" s="3">
        <f t="shared" si="109"/>
        <v>2025</v>
      </c>
      <c r="T2330" s="3">
        <f t="shared" si="108"/>
        <v>9</v>
      </c>
      <c r="U2330" t="str">
        <f t="shared" si="110"/>
        <v>September</v>
      </c>
    </row>
    <row r="2331" spans="1:21" x14ac:dyDescent="0.3">
      <c r="A2331" t="s">
        <v>3981</v>
      </c>
      <c r="B2331" s="11">
        <v>45677</v>
      </c>
      <c r="C2331" t="s">
        <v>92</v>
      </c>
      <c r="D2331" s="1" t="s">
        <v>89</v>
      </c>
      <c r="E2331" s="1" t="s">
        <v>143</v>
      </c>
      <c r="F2331" s="1" t="s">
        <v>144</v>
      </c>
      <c r="G2331" s="1" t="s">
        <v>325</v>
      </c>
      <c r="H2331" s="1" t="s">
        <v>24</v>
      </c>
      <c r="I2331" s="1" t="s">
        <v>25</v>
      </c>
      <c r="J2331" s="3">
        <v>1</v>
      </c>
      <c r="K2331" s="2">
        <v>45.33</v>
      </c>
      <c r="L2331" s="2">
        <v>0.1</v>
      </c>
      <c r="M2331" s="2">
        <v>40.79</v>
      </c>
      <c r="N2331" s="2">
        <v>13.16</v>
      </c>
      <c r="O2331" s="1" t="s">
        <v>44</v>
      </c>
      <c r="P2331" s="1" t="s">
        <v>27</v>
      </c>
      <c r="Q2331" s="1" t="s">
        <v>36</v>
      </c>
      <c r="R2331" s="3">
        <v>4</v>
      </c>
      <c r="S2331" s="3">
        <f t="shared" si="109"/>
        <v>2025</v>
      </c>
      <c r="T2331" s="3">
        <f t="shared" si="108"/>
        <v>1</v>
      </c>
      <c r="U2331" t="str">
        <f t="shared" si="110"/>
        <v>January</v>
      </c>
    </row>
    <row r="2332" spans="1:21" x14ac:dyDescent="0.3">
      <c r="A2332" t="s">
        <v>3982</v>
      </c>
      <c r="B2332" s="11">
        <v>45758</v>
      </c>
      <c r="C2332" t="s">
        <v>1211</v>
      </c>
      <c r="D2332" s="1" t="s">
        <v>260</v>
      </c>
      <c r="E2332" s="1" t="s">
        <v>21</v>
      </c>
      <c r="F2332" s="1" t="s">
        <v>22</v>
      </c>
      <c r="G2332" s="1" t="s">
        <v>227</v>
      </c>
      <c r="H2332" s="1" t="s">
        <v>150</v>
      </c>
      <c r="I2332" s="1" t="s">
        <v>97</v>
      </c>
      <c r="J2332" s="3">
        <v>3</v>
      </c>
      <c r="K2332" s="2">
        <v>73.959999999999994</v>
      </c>
      <c r="L2332" s="2">
        <v>0.15</v>
      </c>
      <c r="M2332" s="2">
        <v>188.6</v>
      </c>
      <c r="N2332" s="2">
        <v>62.31</v>
      </c>
      <c r="O2332" s="1" t="s">
        <v>26</v>
      </c>
      <c r="P2332" s="1" t="s">
        <v>27</v>
      </c>
      <c r="Q2332" s="1" t="s">
        <v>81</v>
      </c>
      <c r="R2332" s="3">
        <v>5</v>
      </c>
      <c r="S2332" s="3">
        <f t="shared" si="109"/>
        <v>2025</v>
      </c>
      <c r="T2332" s="3">
        <f t="shared" si="108"/>
        <v>4</v>
      </c>
      <c r="U2332" t="str">
        <f t="shared" si="110"/>
        <v>April</v>
      </c>
    </row>
    <row r="2333" spans="1:21" x14ac:dyDescent="0.3">
      <c r="A2333" t="s">
        <v>3983</v>
      </c>
      <c r="B2333" s="11">
        <v>45681</v>
      </c>
      <c r="C2333" t="s">
        <v>1938</v>
      </c>
      <c r="D2333" s="1" t="s">
        <v>185</v>
      </c>
      <c r="E2333" s="1" t="s">
        <v>56</v>
      </c>
      <c r="F2333" s="1" t="s">
        <v>57</v>
      </c>
      <c r="G2333" s="1" t="s">
        <v>58</v>
      </c>
      <c r="H2333" s="1" t="s">
        <v>51</v>
      </c>
      <c r="I2333" s="1" t="s">
        <v>34</v>
      </c>
      <c r="J2333" s="3">
        <v>1</v>
      </c>
      <c r="K2333" s="2">
        <v>147.28</v>
      </c>
      <c r="L2333" s="2">
        <v>0.05</v>
      </c>
      <c r="M2333" s="2">
        <v>139.91999999999999</v>
      </c>
      <c r="N2333" s="2">
        <v>33.71</v>
      </c>
      <c r="O2333" s="1" t="s">
        <v>26</v>
      </c>
      <c r="P2333" s="1" t="s">
        <v>27</v>
      </c>
      <c r="Q2333" s="1" t="s">
        <v>36</v>
      </c>
      <c r="R2333" s="3">
        <v>5</v>
      </c>
      <c r="S2333" s="3">
        <f t="shared" si="109"/>
        <v>2025</v>
      </c>
      <c r="T2333" s="3">
        <f t="shared" si="108"/>
        <v>1</v>
      </c>
      <c r="U2333" t="str">
        <f t="shared" si="110"/>
        <v>January</v>
      </c>
    </row>
    <row r="2334" spans="1:21" x14ac:dyDescent="0.3">
      <c r="A2334" t="s">
        <v>3984</v>
      </c>
      <c r="B2334" s="11">
        <v>45894</v>
      </c>
      <c r="C2334" t="s">
        <v>3985</v>
      </c>
      <c r="D2334" s="1" t="s">
        <v>89</v>
      </c>
      <c r="E2334" s="1" t="s">
        <v>40</v>
      </c>
      <c r="F2334" s="1" t="s">
        <v>41</v>
      </c>
      <c r="G2334" s="1" t="s">
        <v>186</v>
      </c>
      <c r="H2334" s="1" t="s">
        <v>293</v>
      </c>
      <c r="I2334" s="1" t="s">
        <v>86</v>
      </c>
      <c r="J2334" s="3">
        <v>1</v>
      </c>
      <c r="K2334" s="2">
        <v>24.05</v>
      </c>
      <c r="L2334" s="2">
        <v>0.05</v>
      </c>
      <c r="M2334" s="2">
        <v>22.85</v>
      </c>
      <c r="N2334" s="2">
        <v>8.32</v>
      </c>
      <c r="O2334" s="1" t="s">
        <v>44</v>
      </c>
      <c r="P2334" s="1" t="s">
        <v>27</v>
      </c>
      <c r="Q2334" s="1" t="s">
        <v>81</v>
      </c>
      <c r="R2334" s="3">
        <v>3</v>
      </c>
      <c r="S2334" s="3">
        <f t="shared" si="109"/>
        <v>2025</v>
      </c>
      <c r="T2334" s="3">
        <f t="shared" si="108"/>
        <v>8</v>
      </c>
      <c r="U2334" t="str">
        <f t="shared" si="110"/>
        <v>August</v>
      </c>
    </row>
    <row r="2335" spans="1:21" x14ac:dyDescent="0.3">
      <c r="A2335" t="s">
        <v>3986</v>
      </c>
      <c r="B2335" s="11">
        <v>45926</v>
      </c>
      <c r="C2335" t="s">
        <v>3285</v>
      </c>
      <c r="D2335" s="1" t="s">
        <v>118</v>
      </c>
      <c r="E2335" s="1" t="s">
        <v>21</v>
      </c>
      <c r="F2335" s="1" t="s">
        <v>22</v>
      </c>
      <c r="G2335" s="1" t="s">
        <v>23</v>
      </c>
      <c r="H2335" s="1" t="s">
        <v>66</v>
      </c>
      <c r="I2335" s="1" t="s">
        <v>67</v>
      </c>
      <c r="J2335" s="3">
        <v>2</v>
      </c>
      <c r="K2335" s="2">
        <v>53.27</v>
      </c>
      <c r="L2335" s="2">
        <v>0.15</v>
      </c>
      <c r="M2335" s="2">
        <v>90.56</v>
      </c>
      <c r="N2335" s="2">
        <v>30.3</v>
      </c>
      <c r="O2335" s="1" t="s">
        <v>80</v>
      </c>
      <c r="P2335" s="1" t="s">
        <v>27</v>
      </c>
      <c r="Q2335" s="1" t="s">
        <v>28</v>
      </c>
      <c r="R2335" s="3">
        <v>5</v>
      </c>
      <c r="S2335" s="3">
        <f t="shared" si="109"/>
        <v>2025</v>
      </c>
      <c r="T2335" s="3">
        <f t="shared" si="108"/>
        <v>9</v>
      </c>
      <c r="U2335" t="str">
        <f t="shared" si="110"/>
        <v>September</v>
      </c>
    </row>
    <row r="2336" spans="1:21" x14ac:dyDescent="0.3">
      <c r="A2336" t="s">
        <v>3987</v>
      </c>
      <c r="B2336" s="11">
        <v>45702</v>
      </c>
      <c r="C2336" t="s">
        <v>229</v>
      </c>
      <c r="D2336" s="1" t="s">
        <v>118</v>
      </c>
      <c r="E2336" s="1" t="s">
        <v>40</v>
      </c>
      <c r="F2336" s="1" t="s">
        <v>41</v>
      </c>
      <c r="G2336" s="1" t="s">
        <v>42</v>
      </c>
      <c r="H2336" s="1" t="s">
        <v>182</v>
      </c>
      <c r="I2336" s="1" t="s">
        <v>34</v>
      </c>
      <c r="J2336" s="3">
        <v>1</v>
      </c>
      <c r="K2336" s="2">
        <v>71.39</v>
      </c>
      <c r="L2336" s="2">
        <v>0.05</v>
      </c>
      <c r="M2336" s="2">
        <v>67.819999999999993</v>
      </c>
      <c r="N2336" s="2">
        <v>15.69</v>
      </c>
      <c r="O2336" s="1" t="s">
        <v>80</v>
      </c>
      <c r="P2336" s="1" t="s">
        <v>27</v>
      </c>
      <c r="Q2336" s="1" t="s">
        <v>36</v>
      </c>
      <c r="R2336" s="3">
        <v>4</v>
      </c>
      <c r="S2336" s="3">
        <f t="shared" si="109"/>
        <v>2025</v>
      </c>
      <c r="T2336" s="3">
        <f t="shared" si="108"/>
        <v>2</v>
      </c>
      <c r="U2336" t="str">
        <f t="shared" si="110"/>
        <v>February</v>
      </c>
    </row>
    <row r="2337" spans="1:21" x14ac:dyDescent="0.3">
      <c r="A2337" t="s">
        <v>3988</v>
      </c>
      <c r="B2337" s="11">
        <v>45808</v>
      </c>
      <c r="C2337" t="s">
        <v>2297</v>
      </c>
      <c r="D2337" s="1" t="s">
        <v>133</v>
      </c>
      <c r="E2337" s="1" t="s">
        <v>71</v>
      </c>
      <c r="F2337" s="1" t="s">
        <v>72</v>
      </c>
      <c r="G2337" s="1" t="s">
        <v>119</v>
      </c>
      <c r="H2337" s="1" t="s">
        <v>159</v>
      </c>
      <c r="I2337" s="1" t="s">
        <v>97</v>
      </c>
      <c r="J2337" s="3">
        <v>4</v>
      </c>
      <c r="K2337" s="2">
        <v>30.06</v>
      </c>
      <c r="L2337" s="2">
        <v>0.05</v>
      </c>
      <c r="M2337" s="2">
        <v>114.21</v>
      </c>
      <c r="N2337" s="2">
        <v>30.6</v>
      </c>
      <c r="O2337" s="1" t="s">
        <v>35</v>
      </c>
      <c r="P2337" s="1" t="s">
        <v>27</v>
      </c>
      <c r="Q2337" s="1" t="s">
        <v>81</v>
      </c>
      <c r="R2337" s="3">
        <v>4</v>
      </c>
      <c r="S2337" s="3">
        <f t="shared" si="109"/>
        <v>2025</v>
      </c>
      <c r="T2337" s="3">
        <f t="shared" si="108"/>
        <v>5</v>
      </c>
      <c r="U2337" t="str">
        <f t="shared" si="110"/>
        <v>May</v>
      </c>
    </row>
    <row r="2338" spans="1:21" x14ac:dyDescent="0.3">
      <c r="A2338" t="s">
        <v>3989</v>
      </c>
      <c r="B2338" s="11">
        <v>45836</v>
      </c>
      <c r="C2338" t="s">
        <v>3990</v>
      </c>
      <c r="D2338" s="1" t="s">
        <v>63</v>
      </c>
      <c r="E2338" s="1" t="s">
        <v>64</v>
      </c>
      <c r="F2338" s="1" t="s">
        <v>65</v>
      </c>
      <c r="G2338" s="1" t="s">
        <v>77</v>
      </c>
      <c r="H2338" s="1" t="s">
        <v>159</v>
      </c>
      <c r="I2338" s="1" t="s">
        <v>97</v>
      </c>
      <c r="J2338" s="3">
        <v>1</v>
      </c>
      <c r="K2338" s="2">
        <v>32.090000000000003</v>
      </c>
      <c r="L2338" s="2">
        <v>0.15</v>
      </c>
      <c r="M2338" s="2">
        <v>27.27</v>
      </c>
      <c r="N2338" s="2">
        <v>7.25</v>
      </c>
      <c r="O2338" s="1" t="s">
        <v>44</v>
      </c>
      <c r="P2338" s="1" t="s">
        <v>27</v>
      </c>
      <c r="Q2338" s="1" t="s">
        <v>28</v>
      </c>
      <c r="R2338" s="3">
        <v>2</v>
      </c>
      <c r="S2338" s="3">
        <f t="shared" si="109"/>
        <v>2025</v>
      </c>
      <c r="T2338" s="3">
        <f t="shared" si="108"/>
        <v>6</v>
      </c>
      <c r="U2338" t="str">
        <f t="shared" si="110"/>
        <v>June</v>
      </c>
    </row>
    <row r="2339" spans="1:21" x14ac:dyDescent="0.3">
      <c r="A2339" t="s">
        <v>3991</v>
      </c>
      <c r="B2339" s="11">
        <v>45802</v>
      </c>
      <c r="C2339" t="s">
        <v>177</v>
      </c>
      <c r="D2339" s="1" t="s">
        <v>315</v>
      </c>
      <c r="E2339" s="1" t="s">
        <v>100</v>
      </c>
      <c r="F2339" s="1" t="s">
        <v>57</v>
      </c>
      <c r="G2339" s="1" t="s">
        <v>101</v>
      </c>
      <c r="H2339" s="1" t="s">
        <v>135</v>
      </c>
      <c r="I2339" s="1" t="s">
        <v>60</v>
      </c>
      <c r="J2339" s="3">
        <v>3</v>
      </c>
      <c r="K2339" s="2">
        <v>183.34</v>
      </c>
      <c r="L2339" s="2">
        <v>0.05</v>
      </c>
      <c r="M2339" s="2">
        <v>522.53</v>
      </c>
      <c r="N2339" s="2">
        <v>107.06</v>
      </c>
      <c r="O2339" s="1" t="s">
        <v>26</v>
      </c>
      <c r="P2339" s="1" t="s">
        <v>27</v>
      </c>
      <c r="Q2339" s="1" t="s">
        <v>28</v>
      </c>
      <c r="R2339" s="3">
        <v>5</v>
      </c>
      <c r="S2339" s="3">
        <f t="shared" si="109"/>
        <v>2025</v>
      </c>
      <c r="T2339" s="3">
        <f t="shared" si="108"/>
        <v>5</v>
      </c>
      <c r="U2339" t="str">
        <f t="shared" si="110"/>
        <v>May</v>
      </c>
    </row>
    <row r="2340" spans="1:21" x14ac:dyDescent="0.3">
      <c r="A2340" t="s">
        <v>3992</v>
      </c>
      <c r="B2340" s="11">
        <v>45705</v>
      </c>
      <c r="C2340" t="s">
        <v>3277</v>
      </c>
      <c r="D2340" s="1" t="s">
        <v>76</v>
      </c>
      <c r="E2340" s="1" t="s">
        <v>64</v>
      </c>
      <c r="F2340" s="1" t="s">
        <v>65</v>
      </c>
      <c r="G2340" s="1" t="s">
        <v>112</v>
      </c>
      <c r="H2340" s="1" t="s">
        <v>59</v>
      </c>
      <c r="I2340" s="1" t="s">
        <v>60</v>
      </c>
      <c r="J2340" s="3">
        <v>1</v>
      </c>
      <c r="K2340" s="2">
        <v>43.32</v>
      </c>
      <c r="L2340" s="2">
        <v>0.05</v>
      </c>
      <c r="M2340" s="2">
        <v>41.15</v>
      </c>
      <c r="N2340" s="2">
        <v>14.77</v>
      </c>
      <c r="O2340" s="1" t="s">
        <v>26</v>
      </c>
      <c r="P2340" s="1" t="s">
        <v>136</v>
      </c>
      <c r="Q2340" s="1" t="s">
        <v>36</v>
      </c>
      <c r="R2340" s="3">
        <v>5</v>
      </c>
      <c r="S2340" s="3">
        <f t="shared" si="109"/>
        <v>2025</v>
      </c>
      <c r="T2340" s="3">
        <f t="shared" si="108"/>
        <v>2</v>
      </c>
      <c r="U2340" t="str">
        <f t="shared" si="110"/>
        <v>February</v>
      </c>
    </row>
    <row r="2341" spans="1:21" x14ac:dyDescent="0.3">
      <c r="A2341" t="s">
        <v>3993</v>
      </c>
      <c r="B2341" s="11">
        <v>45821</v>
      </c>
      <c r="C2341" t="s">
        <v>1328</v>
      </c>
      <c r="D2341" s="1" t="s">
        <v>105</v>
      </c>
      <c r="E2341" s="1" t="s">
        <v>143</v>
      </c>
      <c r="F2341" s="1" t="s">
        <v>144</v>
      </c>
      <c r="G2341" s="1" t="s">
        <v>145</v>
      </c>
      <c r="H2341" s="1" t="s">
        <v>85</v>
      </c>
      <c r="I2341" s="1" t="s">
        <v>86</v>
      </c>
      <c r="J2341" s="3">
        <v>1</v>
      </c>
      <c r="K2341" s="2">
        <v>119.74</v>
      </c>
      <c r="L2341" s="2">
        <v>0.1</v>
      </c>
      <c r="M2341" s="2">
        <v>107.76</v>
      </c>
      <c r="N2341" s="2">
        <v>22.79</v>
      </c>
      <c r="O2341" s="1" t="s">
        <v>35</v>
      </c>
      <c r="P2341" s="1" t="s">
        <v>27</v>
      </c>
      <c r="Q2341" s="1" t="s">
        <v>81</v>
      </c>
      <c r="R2341" s="3">
        <v>5</v>
      </c>
      <c r="S2341" s="3">
        <f t="shared" si="109"/>
        <v>2025</v>
      </c>
      <c r="T2341" s="3">
        <f t="shared" si="108"/>
        <v>6</v>
      </c>
      <c r="U2341" t="str">
        <f t="shared" si="110"/>
        <v>June</v>
      </c>
    </row>
    <row r="2342" spans="1:21" x14ac:dyDescent="0.3">
      <c r="A2342" t="s">
        <v>3994</v>
      </c>
      <c r="B2342" s="11">
        <v>45951</v>
      </c>
      <c r="C2342" t="s">
        <v>3995</v>
      </c>
      <c r="D2342" s="1" t="s">
        <v>89</v>
      </c>
      <c r="E2342" s="1" t="s">
        <v>40</v>
      </c>
      <c r="F2342" s="1" t="s">
        <v>41</v>
      </c>
      <c r="G2342" s="1" t="s">
        <v>343</v>
      </c>
      <c r="H2342" s="1" t="s">
        <v>146</v>
      </c>
      <c r="I2342" s="1" t="s">
        <v>67</v>
      </c>
      <c r="J2342" s="3">
        <v>2</v>
      </c>
      <c r="K2342" s="2">
        <v>83.02</v>
      </c>
      <c r="L2342" s="2">
        <v>0</v>
      </c>
      <c r="M2342" s="2">
        <v>166.03</v>
      </c>
      <c r="N2342" s="2">
        <v>45.98</v>
      </c>
      <c r="O2342" s="1" t="s">
        <v>35</v>
      </c>
      <c r="P2342" s="1" t="s">
        <v>27</v>
      </c>
      <c r="Q2342" s="1" t="s">
        <v>81</v>
      </c>
      <c r="R2342" s="3">
        <v>3</v>
      </c>
      <c r="S2342" s="3">
        <f t="shared" si="109"/>
        <v>2025</v>
      </c>
      <c r="T2342" s="3">
        <f t="shared" si="108"/>
        <v>10</v>
      </c>
      <c r="U2342" t="str">
        <f t="shared" si="110"/>
        <v>October</v>
      </c>
    </row>
    <row r="2343" spans="1:21" x14ac:dyDescent="0.3">
      <c r="A2343" t="s">
        <v>3996</v>
      </c>
      <c r="B2343" s="11">
        <v>45685</v>
      </c>
      <c r="C2343" t="s">
        <v>3722</v>
      </c>
      <c r="D2343" s="1" t="s">
        <v>201</v>
      </c>
      <c r="E2343" s="1" t="s">
        <v>56</v>
      </c>
      <c r="F2343" s="1" t="s">
        <v>57</v>
      </c>
      <c r="G2343" s="1" t="s">
        <v>255</v>
      </c>
      <c r="H2343" s="1" t="s">
        <v>182</v>
      </c>
      <c r="I2343" s="1" t="s">
        <v>34</v>
      </c>
      <c r="J2343" s="3">
        <v>2</v>
      </c>
      <c r="K2343" s="2">
        <v>73.48</v>
      </c>
      <c r="L2343" s="2">
        <v>0</v>
      </c>
      <c r="M2343" s="2">
        <v>146.94999999999999</v>
      </c>
      <c r="N2343" s="2">
        <v>34.92</v>
      </c>
      <c r="O2343" s="1" t="s">
        <v>26</v>
      </c>
      <c r="P2343" s="1" t="s">
        <v>27</v>
      </c>
      <c r="Q2343" s="1" t="s">
        <v>81</v>
      </c>
      <c r="R2343" s="3">
        <v>4</v>
      </c>
      <c r="S2343" s="3">
        <f t="shared" si="109"/>
        <v>2025</v>
      </c>
      <c r="T2343" s="3">
        <f t="shared" si="108"/>
        <v>1</v>
      </c>
      <c r="U2343" t="str">
        <f t="shared" si="110"/>
        <v>January</v>
      </c>
    </row>
    <row r="2344" spans="1:21" x14ac:dyDescent="0.3">
      <c r="A2344" t="s">
        <v>3997</v>
      </c>
      <c r="B2344" s="11">
        <v>45689</v>
      </c>
      <c r="C2344" t="s">
        <v>3765</v>
      </c>
      <c r="D2344" s="1" t="s">
        <v>175</v>
      </c>
      <c r="E2344" s="1" t="s">
        <v>40</v>
      </c>
      <c r="F2344" s="1" t="s">
        <v>41</v>
      </c>
      <c r="G2344" s="1" t="s">
        <v>270</v>
      </c>
      <c r="H2344" s="1" t="s">
        <v>78</v>
      </c>
      <c r="I2344" s="1" t="s">
        <v>79</v>
      </c>
      <c r="J2344" s="3">
        <v>4</v>
      </c>
      <c r="K2344" s="2">
        <v>20.03</v>
      </c>
      <c r="L2344" s="2">
        <v>0.05</v>
      </c>
      <c r="M2344" s="2">
        <v>76.11</v>
      </c>
      <c r="N2344" s="2">
        <v>29.7</v>
      </c>
      <c r="O2344" s="1" t="s">
        <v>35</v>
      </c>
      <c r="P2344" s="1" t="s">
        <v>27</v>
      </c>
      <c r="Q2344" s="1" t="s">
        <v>28</v>
      </c>
      <c r="R2344" s="3">
        <v>4</v>
      </c>
      <c r="S2344" s="3">
        <f t="shared" si="109"/>
        <v>2025</v>
      </c>
      <c r="T2344" s="3">
        <f t="shared" si="108"/>
        <v>2</v>
      </c>
      <c r="U2344" t="str">
        <f t="shared" si="110"/>
        <v>February</v>
      </c>
    </row>
    <row r="2345" spans="1:21" x14ac:dyDescent="0.3">
      <c r="A2345" t="s">
        <v>3998</v>
      </c>
      <c r="B2345" s="11">
        <v>45796</v>
      </c>
      <c r="C2345" t="s">
        <v>3999</v>
      </c>
      <c r="D2345" s="1" t="s">
        <v>209</v>
      </c>
      <c r="E2345" s="1" t="s">
        <v>21</v>
      </c>
      <c r="F2345" s="1" t="s">
        <v>22</v>
      </c>
      <c r="G2345" s="1" t="s">
        <v>227</v>
      </c>
      <c r="H2345" s="1" t="s">
        <v>182</v>
      </c>
      <c r="I2345" s="1" t="s">
        <v>34</v>
      </c>
      <c r="J2345" s="3">
        <v>2</v>
      </c>
      <c r="K2345" s="2">
        <v>70.41</v>
      </c>
      <c r="L2345" s="2">
        <v>0.1</v>
      </c>
      <c r="M2345" s="2">
        <v>126.74</v>
      </c>
      <c r="N2345" s="2">
        <v>41.82</v>
      </c>
      <c r="O2345" s="1" t="s">
        <v>26</v>
      </c>
      <c r="P2345" s="1" t="s">
        <v>27</v>
      </c>
      <c r="Q2345" s="1" t="s">
        <v>81</v>
      </c>
      <c r="R2345" s="3">
        <v>3</v>
      </c>
      <c r="S2345" s="3">
        <f t="shared" si="109"/>
        <v>2025</v>
      </c>
      <c r="T2345" s="3">
        <f t="shared" si="108"/>
        <v>5</v>
      </c>
      <c r="U2345" t="str">
        <f t="shared" si="110"/>
        <v>May</v>
      </c>
    </row>
    <row r="2346" spans="1:21" x14ac:dyDescent="0.3">
      <c r="A2346" t="s">
        <v>4000</v>
      </c>
      <c r="B2346" s="11">
        <v>46007</v>
      </c>
      <c r="C2346" t="s">
        <v>1026</v>
      </c>
      <c r="D2346" s="1" t="s">
        <v>118</v>
      </c>
      <c r="E2346" s="1" t="s">
        <v>48</v>
      </c>
      <c r="F2346" s="1" t="s">
        <v>49</v>
      </c>
      <c r="G2346" s="1" t="s">
        <v>134</v>
      </c>
      <c r="H2346" s="1" t="s">
        <v>135</v>
      </c>
      <c r="I2346" s="1" t="s">
        <v>60</v>
      </c>
      <c r="J2346" s="3">
        <v>4</v>
      </c>
      <c r="K2346" s="2">
        <v>176.41</v>
      </c>
      <c r="L2346" s="2">
        <v>0.15</v>
      </c>
      <c r="M2346" s="2">
        <v>599.79999999999995</v>
      </c>
      <c r="N2346" s="2">
        <v>100.72</v>
      </c>
      <c r="O2346" s="1" t="s">
        <v>44</v>
      </c>
      <c r="P2346" s="1" t="s">
        <v>27</v>
      </c>
      <c r="Q2346" s="1" t="s">
        <v>28</v>
      </c>
      <c r="R2346" s="3">
        <v>4</v>
      </c>
      <c r="S2346" s="3">
        <f t="shared" si="109"/>
        <v>2025</v>
      </c>
      <c r="T2346" s="3">
        <f t="shared" si="108"/>
        <v>12</v>
      </c>
      <c r="U2346" t="str">
        <f t="shared" si="110"/>
        <v>December</v>
      </c>
    </row>
    <row r="2347" spans="1:21" x14ac:dyDescent="0.3">
      <c r="A2347" t="s">
        <v>4001</v>
      </c>
      <c r="B2347" s="11">
        <v>45919</v>
      </c>
      <c r="C2347" t="s">
        <v>4002</v>
      </c>
      <c r="D2347" s="1" t="s">
        <v>55</v>
      </c>
      <c r="E2347" s="1" t="s">
        <v>100</v>
      </c>
      <c r="F2347" s="1" t="s">
        <v>57</v>
      </c>
      <c r="G2347" s="1" t="s">
        <v>221</v>
      </c>
      <c r="H2347" s="1" t="s">
        <v>293</v>
      </c>
      <c r="I2347" s="1" t="s">
        <v>86</v>
      </c>
      <c r="J2347" s="3">
        <v>4</v>
      </c>
      <c r="K2347" s="2">
        <v>26.12</v>
      </c>
      <c r="L2347" s="2">
        <v>0.15</v>
      </c>
      <c r="M2347" s="2">
        <v>88.8</v>
      </c>
      <c r="N2347" s="2">
        <v>35.35</v>
      </c>
      <c r="O2347" s="1" t="s">
        <v>224</v>
      </c>
      <c r="P2347" s="1" t="s">
        <v>27</v>
      </c>
      <c r="Q2347" s="1" t="s">
        <v>28</v>
      </c>
      <c r="R2347" s="3">
        <v>4</v>
      </c>
      <c r="S2347" s="3">
        <f t="shared" si="109"/>
        <v>2025</v>
      </c>
      <c r="T2347" s="3">
        <f t="shared" si="108"/>
        <v>9</v>
      </c>
      <c r="U2347" t="str">
        <f t="shared" si="110"/>
        <v>September</v>
      </c>
    </row>
    <row r="2348" spans="1:21" x14ac:dyDescent="0.3">
      <c r="A2348" t="s">
        <v>4003</v>
      </c>
      <c r="B2348" s="11">
        <v>45923</v>
      </c>
      <c r="C2348" t="s">
        <v>1316</v>
      </c>
      <c r="D2348" s="1" t="s">
        <v>105</v>
      </c>
      <c r="E2348" s="1" t="s">
        <v>123</v>
      </c>
      <c r="F2348" s="1" t="s">
        <v>57</v>
      </c>
      <c r="G2348" s="1" t="s">
        <v>337</v>
      </c>
      <c r="H2348" s="1" t="s">
        <v>167</v>
      </c>
      <c r="I2348" s="1" t="s">
        <v>67</v>
      </c>
      <c r="J2348" s="3">
        <v>1</v>
      </c>
      <c r="K2348" s="2">
        <v>69.510000000000005</v>
      </c>
      <c r="L2348" s="2">
        <v>0</v>
      </c>
      <c r="M2348" s="2">
        <v>69.510000000000005</v>
      </c>
      <c r="N2348" s="2">
        <v>21.47</v>
      </c>
      <c r="O2348" s="1" t="s">
        <v>44</v>
      </c>
      <c r="P2348" s="1" t="s">
        <v>27</v>
      </c>
      <c r="Q2348" s="1" t="s">
        <v>36</v>
      </c>
      <c r="R2348" s="3">
        <v>1</v>
      </c>
      <c r="S2348" s="3">
        <f t="shared" si="109"/>
        <v>2025</v>
      </c>
      <c r="T2348" s="3">
        <f t="shared" si="108"/>
        <v>9</v>
      </c>
      <c r="U2348" t="str">
        <f t="shared" si="110"/>
        <v>September</v>
      </c>
    </row>
    <row r="2349" spans="1:21" x14ac:dyDescent="0.3">
      <c r="A2349" t="s">
        <v>4004</v>
      </c>
      <c r="B2349" s="11">
        <v>45799</v>
      </c>
      <c r="C2349" t="s">
        <v>4005</v>
      </c>
      <c r="D2349" s="1" t="s">
        <v>76</v>
      </c>
      <c r="E2349" s="1" t="s">
        <v>48</v>
      </c>
      <c r="F2349" s="1" t="s">
        <v>49</v>
      </c>
      <c r="G2349" s="1" t="s">
        <v>134</v>
      </c>
      <c r="H2349" s="1" t="s">
        <v>167</v>
      </c>
      <c r="I2349" s="1" t="s">
        <v>67</v>
      </c>
      <c r="J2349" s="3">
        <v>2</v>
      </c>
      <c r="K2349" s="2">
        <v>66.94</v>
      </c>
      <c r="L2349" s="2">
        <v>0.05</v>
      </c>
      <c r="M2349" s="2">
        <v>127.19</v>
      </c>
      <c r="N2349" s="2">
        <v>37.64</v>
      </c>
      <c r="O2349" s="1" t="s">
        <v>44</v>
      </c>
      <c r="P2349" s="1" t="s">
        <v>136</v>
      </c>
      <c r="Q2349" s="1" t="s">
        <v>28</v>
      </c>
      <c r="R2349" s="3">
        <v>4</v>
      </c>
      <c r="S2349" s="3">
        <f t="shared" si="109"/>
        <v>2025</v>
      </c>
      <c r="T2349" s="3">
        <f t="shared" si="108"/>
        <v>5</v>
      </c>
      <c r="U2349" t="str">
        <f t="shared" si="110"/>
        <v>May</v>
      </c>
    </row>
    <row r="2350" spans="1:21" x14ac:dyDescent="0.3">
      <c r="A2350" t="s">
        <v>4006</v>
      </c>
      <c r="B2350" s="11">
        <v>45890</v>
      </c>
      <c r="C2350" t="s">
        <v>4007</v>
      </c>
      <c r="D2350" s="1" t="s">
        <v>20</v>
      </c>
      <c r="E2350" s="1" t="s">
        <v>123</v>
      </c>
      <c r="F2350" s="1" t="s">
        <v>57</v>
      </c>
      <c r="G2350" s="1" t="s">
        <v>170</v>
      </c>
      <c r="H2350" s="1" t="s">
        <v>59</v>
      </c>
      <c r="I2350" s="1" t="s">
        <v>60</v>
      </c>
      <c r="J2350" s="3">
        <v>2</v>
      </c>
      <c r="K2350" s="2">
        <v>43.9</v>
      </c>
      <c r="L2350" s="2">
        <v>0.15</v>
      </c>
      <c r="M2350" s="2">
        <v>74.63</v>
      </c>
      <c r="N2350" s="2">
        <v>20.7</v>
      </c>
      <c r="O2350" s="1" t="s">
        <v>80</v>
      </c>
      <c r="P2350" s="1" t="s">
        <v>52</v>
      </c>
      <c r="Q2350" s="1" t="s">
        <v>81</v>
      </c>
      <c r="R2350" s="3">
        <v>4</v>
      </c>
      <c r="S2350" s="3">
        <f t="shared" si="109"/>
        <v>2025</v>
      </c>
      <c r="T2350" s="3">
        <f t="shared" si="108"/>
        <v>8</v>
      </c>
      <c r="U2350" t="str">
        <f t="shared" si="110"/>
        <v>August</v>
      </c>
    </row>
    <row r="2351" spans="1:21" x14ac:dyDescent="0.3">
      <c r="A2351" t="s">
        <v>4008</v>
      </c>
      <c r="B2351" s="11">
        <v>45661</v>
      </c>
      <c r="C2351" t="s">
        <v>509</v>
      </c>
      <c r="D2351" s="1" t="s">
        <v>178</v>
      </c>
      <c r="E2351" s="1" t="s">
        <v>123</v>
      </c>
      <c r="F2351" s="1" t="s">
        <v>57</v>
      </c>
      <c r="G2351" s="1" t="s">
        <v>337</v>
      </c>
      <c r="H2351" s="1" t="s">
        <v>51</v>
      </c>
      <c r="I2351" s="1" t="s">
        <v>34</v>
      </c>
      <c r="J2351" s="3">
        <v>5</v>
      </c>
      <c r="K2351" s="2">
        <v>150.88999999999999</v>
      </c>
      <c r="L2351" s="2">
        <v>0</v>
      </c>
      <c r="M2351" s="2">
        <v>754.46</v>
      </c>
      <c r="N2351" s="2">
        <v>154.13999999999999</v>
      </c>
      <c r="O2351" s="1" t="s">
        <v>26</v>
      </c>
      <c r="P2351" s="1" t="s">
        <v>52</v>
      </c>
      <c r="Q2351" s="1" t="s">
        <v>28</v>
      </c>
      <c r="R2351" s="3">
        <v>3</v>
      </c>
      <c r="S2351" s="3">
        <f t="shared" si="109"/>
        <v>2025</v>
      </c>
      <c r="T2351" s="3">
        <f t="shared" si="108"/>
        <v>1</v>
      </c>
      <c r="U2351" t="str">
        <f t="shared" si="110"/>
        <v>January</v>
      </c>
    </row>
    <row r="2352" spans="1:21" x14ac:dyDescent="0.3">
      <c r="A2352" t="s">
        <v>4009</v>
      </c>
      <c r="B2352" s="11">
        <v>45906</v>
      </c>
      <c r="C2352" t="s">
        <v>991</v>
      </c>
      <c r="D2352" s="1" t="s">
        <v>153</v>
      </c>
      <c r="E2352" s="1" t="s">
        <v>56</v>
      </c>
      <c r="F2352" s="1" t="s">
        <v>57</v>
      </c>
      <c r="G2352" s="1" t="s">
        <v>296</v>
      </c>
      <c r="H2352" s="1" t="s">
        <v>51</v>
      </c>
      <c r="I2352" s="1" t="s">
        <v>34</v>
      </c>
      <c r="J2352" s="3">
        <v>2</v>
      </c>
      <c r="K2352" s="2">
        <v>128.96</v>
      </c>
      <c r="L2352" s="2">
        <v>0.15</v>
      </c>
      <c r="M2352" s="2">
        <v>219.23</v>
      </c>
      <c r="N2352" s="2">
        <v>38.86</v>
      </c>
      <c r="O2352" s="1" t="s">
        <v>35</v>
      </c>
      <c r="P2352" s="1" t="s">
        <v>27</v>
      </c>
      <c r="Q2352" s="1" t="s">
        <v>28</v>
      </c>
      <c r="R2352" s="3">
        <v>5</v>
      </c>
      <c r="S2352" s="3">
        <f t="shared" si="109"/>
        <v>2025</v>
      </c>
      <c r="T2352" s="3">
        <f t="shared" si="108"/>
        <v>9</v>
      </c>
      <c r="U2352" t="str">
        <f t="shared" si="110"/>
        <v>September</v>
      </c>
    </row>
    <row r="2353" spans="1:21" x14ac:dyDescent="0.3">
      <c r="A2353" t="s">
        <v>4010</v>
      </c>
      <c r="B2353" s="11">
        <v>46000</v>
      </c>
      <c r="C2353" t="s">
        <v>1570</v>
      </c>
      <c r="D2353" s="1" t="s">
        <v>133</v>
      </c>
      <c r="E2353" s="1" t="s">
        <v>21</v>
      </c>
      <c r="F2353" s="1" t="s">
        <v>22</v>
      </c>
      <c r="G2353" s="1" t="s">
        <v>320</v>
      </c>
      <c r="H2353" s="1" t="s">
        <v>33</v>
      </c>
      <c r="I2353" s="1" t="s">
        <v>34</v>
      </c>
      <c r="J2353" s="3">
        <v>3</v>
      </c>
      <c r="K2353" s="2">
        <v>37.270000000000003</v>
      </c>
      <c r="L2353" s="2">
        <v>0.1</v>
      </c>
      <c r="M2353" s="2">
        <v>100.63</v>
      </c>
      <c r="N2353" s="2">
        <v>7.71</v>
      </c>
      <c r="O2353" s="1" t="s">
        <v>109</v>
      </c>
      <c r="P2353" s="1" t="s">
        <v>27</v>
      </c>
      <c r="Q2353" s="1" t="s">
        <v>28</v>
      </c>
      <c r="R2353" s="3">
        <v>5</v>
      </c>
      <c r="S2353" s="3">
        <f t="shared" si="109"/>
        <v>2025</v>
      </c>
      <c r="T2353" s="3">
        <f t="shared" si="108"/>
        <v>12</v>
      </c>
      <c r="U2353" t="str">
        <f t="shared" si="110"/>
        <v>December</v>
      </c>
    </row>
    <row r="2354" spans="1:21" x14ac:dyDescent="0.3">
      <c r="A2354" t="s">
        <v>4011</v>
      </c>
      <c r="B2354" s="11">
        <v>45897</v>
      </c>
      <c r="C2354" t="s">
        <v>1248</v>
      </c>
      <c r="D2354" s="1" t="s">
        <v>39</v>
      </c>
      <c r="E2354" s="1" t="s">
        <v>40</v>
      </c>
      <c r="F2354" s="1" t="s">
        <v>41</v>
      </c>
      <c r="G2354" s="1" t="s">
        <v>42</v>
      </c>
      <c r="H2354" s="1" t="s">
        <v>159</v>
      </c>
      <c r="I2354" s="1" t="s">
        <v>97</v>
      </c>
      <c r="J2354" s="3">
        <v>2</v>
      </c>
      <c r="K2354" s="2">
        <v>30.69</v>
      </c>
      <c r="L2354" s="2">
        <v>0.15</v>
      </c>
      <c r="M2354" s="2">
        <v>52.18</v>
      </c>
      <c r="N2354" s="2">
        <v>15.38</v>
      </c>
      <c r="O2354" s="1" t="s">
        <v>35</v>
      </c>
      <c r="P2354" s="1" t="s">
        <v>27</v>
      </c>
      <c r="Q2354" s="1" t="s">
        <v>28</v>
      </c>
      <c r="R2354" s="3">
        <v>5</v>
      </c>
      <c r="S2354" s="3">
        <f t="shared" si="109"/>
        <v>2025</v>
      </c>
      <c r="T2354" s="3">
        <f t="shared" si="108"/>
        <v>8</v>
      </c>
      <c r="U2354" t="str">
        <f t="shared" si="110"/>
        <v>August</v>
      </c>
    </row>
    <row r="2355" spans="1:21" x14ac:dyDescent="0.3">
      <c r="A2355" t="s">
        <v>4012</v>
      </c>
      <c r="B2355" s="11">
        <v>45989</v>
      </c>
      <c r="C2355" t="s">
        <v>285</v>
      </c>
      <c r="D2355" s="1" t="s">
        <v>84</v>
      </c>
      <c r="E2355" s="1" t="s">
        <v>94</v>
      </c>
      <c r="F2355" s="1" t="s">
        <v>95</v>
      </c>
      <c r="G2355" s="1" t="s">
        <v>94</v>
      </c>
      <c r="H2355" s="1" t="s">
        <v>85</v>
      </c>
      <c r="I2355" s="1" t="s">
        <v>86</v>
      </c>
      <c r="J2355" s="3">
        <v>3</v>
      </c>
      <c r="K2355" s="2">
        <v>134.16999999999999</v>
      </c>
      <c r="L2355" s="2">
        <v>0.1</v>
      </c>
      <c r="M2355" s="2">
        <v>362.25</v>
      </c>
      <c r="N2355" s="2">
        <v>60.61</v>
      </c>
      <c r="O2355" s="1" t="s">
        <v>80</v>
      </c>
      <c r="P2355" s="1" t="s">
        <v>27</v>
      </c>
      <c r="Q2355" s="1" t="s">
        <v>28</v>
      </c>
      <c r="R2355" s="3">
        <v>4</v>
      </c>
      <c r="S2355" s="3">
        <f t="shared" si="109"/>
        <v>2025</v>
      </c>
      <c r="T2355" s="3">
        <f t="shared" si="108"/>
        <v>11</v>
      </c>
      <c r="U2355" t="str">
        <f t="shared" si="110"/>
        <v>November</v>
      </c>
    </row>
    <row r="2356" spans="1:21" x14ac:dyDescent="0.3">
      <c r="A2356" t="s">
        <v>4013</v>
      </c>
      <c r="B2356" s="11">
        <v>45941</v>
      </c>
      <c r="C2356" t="s">
        <v>3537</v>
      </c>
      <c r="D2356" s="1" t="s">
        <v>157</v>
      </c>
      <c r="E2356" s="1" t="s">
        <v>100</v>
      </c>
      <c r="F2356" s="1" t="s">
        <v>57</v>
      </c>
      <c r="G2356" s="1" t="s">
        <v>154</v>
      </c>
      <c r="H2356" s="1" t="s">
        <v>293</v>
      </c>
      <c r="I2356" s="1" t="s">
        <v>86</v>
      </c>
      <c r="J2356" s="3">
        <v>3</v>
      </c>
      <c r="K2356" s="2">
        <v>23.48</v>
      </c>
      <c r="L2356" s="2">
        <v>0.25</v>
      </c>
      <c r="M2356" s="2">
        <v>52.82</v>
      </c>
      <c r="N2356" s="2">
        <v>20.010000000000002</v>
      </c>
      <c r="O2356" s="1" t="s">
        <v>80</v>
      </c>
      <c r="P2356" s="1" t="s">
        <v>27</v>
      </c>
      <c r="Q2356" s="1" t="s">
        <v>81</v>
      </c>
      <c r="R2356" s="3">
        <v>4</v>
      </c>
      <c r="S2356" s="3">
        <f t="shared" si="109"/>
        <v>2025</v>
      </c>
      <c r="T2356" s="3">
        <f t="shared" si="108"/>
        <v>10</v>
      </c>
      <c r="U2356" t="str">
        <f t="shared" si="110"/>
        <v>October</v>
      </c>
    </row>
    <row r="2357" spans="1:21" x14ac:dyDescent="0.3">
      <c r="A2357" t="s">
        <v>4014</v>
      </c>
      <c r="B2357" s="11">
        <v>45705</v>
      </c>
      <c r="C2357" t="s">
        <v>4015</v>
      </c>
      <c r="D2357" s="1" t="s">
        <v>315</v>
      </c>
      <c r="E2357" s="1" t="s">
        <v>40</v>
      </c>
      <c r="F2357" s="1" t="s">
        <v>41</v>
      </c>
      <c r="G2357" s="1" t="s">
        <v>343</v>
      </c>
      <c r="H2357" s="1" t="s">
        <v>43</v>
      </c>
      <c r="I2357" s="1" t="s">
        <v>34</v>
      </c>
      <c r="J2357" s="3">
        <v>1</v>
      </c>
      <c r="K2357" s="2">
        <v>97.02</v>
      </c>
      <c r="L2357" s="2">
        <v>0.2</v>
      </c>
      <c r="M2357" s="2">
        <v>77.62</v>
      </c>
      <c r="N2357" s="2">
        <v>20.16</v>
      </c>
      <c r="O2357" s="1" t="s">
        <v>80</v>
      </c>
      <c r="P2357" s="1" t="s">
        <v>27</v>
      </c>
      <c r="Q2357" s="1" t="s">
        <v>28</v>
      </c>
      <c r="R2357" s="3">
        <v>4</v>
      </c>
      <c r="S2357" s="3">
        <f t="shared" si="109"/>
        <v>2025</v>
      </c>
      <c r="T2357" s="3">
        <f t="shared" si="108"/>
        <v>2</v>
      </c>
      <c r="U2357" t="str">
        <f t="shared" si="110"/>
        <v>February</v>
      </c>
    </row>
    <row r="2358" spans="1:21" x14ac:dyDescent="0.3">
      <c r="A2358" t="s">
        <v>4016</v>
      </c>
      <c r="B2358" s="11">
        <v>45997</v>
      </c>
      <c r="C2358" t="s">
        <v>4017</v>
      </c>
      <c r="D2358" s="1" t="s">
        <v>84</v>
      </c>
      <c r="E2358" s="1" t="s">
        <v>71</v>
      </c>
      <c r="F2358" s="1" t="s">
        <v>72</v>
      </c>
      <c r="G2358" s="1" t="s">
        <v>412</v>
      </c>
      <c r="H2358" s="1" t="s">
        <v>125</v>
      </c>
      <c r="I2358" s="1" t="s">
        <v>34</v>
      </c>
      <c r="J2358" s="3">
        <v>4</v>
      </c>
      <c r="K2358" s="2">
        <v>159.75</v>
      </c>
      <c r="L2358" s="2">
        <v>0.05</v>
      </c>
      <c r="M2358" s="2">
        <v>607.03</v>
      </c>
      <c r="N2358" s="2">
        <v>109.87</v>
      </c>
      <c r="O2358" s="1" t="s">
        <v>224</v>
      </c>
      <c r="P2358" s="1" t="s">
        <v>27</v>
      </c>
      <c r="Q2358" s="1" t="s">
        <v>28</v>
      </c>
      <c r="R2358" s="3">
        <v>4</v>
      </c>
      <c r="S2358" s="3">
        <f t="shared" si="109"/>
        <v>2025</v>
      </c>
      <c r="T2358" s="3">
        <f t="shared" si="108"/>
        <v>12</v>
      </c>
      <c r="U2358" t="str">
        <f t="shared" si="110"/>
        <v>December</v>
      </c>
    </row>
    <row r="2359" spans="1:21" x14ac:dyDescent="0.3">
      <c r="A2359" t="s">
        <v>4018</v>
      </c>
      <c r="B2359" s="11">
        <v>45683</v>
      </c>
      <c r="C2359" t="s">
        <v>4019</v>
      </c>
      <c r="D2359" s="1" t="s">
        <v>70</v>
      </c>
      <c r="E2359" s="1" t="s">
        <v>64</v>
      </c>
      <c r="F2359" s="1" t="s">
        <v>65</v>
      </c>
      <c r="G2359" s="1" t="s">
        <v>213</v>
      </c>
      <c r="H2359" s="1" t="s">
        <v>24</v>
      </c>
      <c r="I2359" s="1" t="s">
        <v>25</v>
      </c>
      <c r="J2359" s="3">
        <v>2</v>
      </c>
      <c r="K2359" s="2">
        <v>45.75</v>
      </c>
      <c r="L2359" s="2">
        <v>0.15</v>
      </c>
      <c r="M2359" s="2">
        <v>77.77</v>
      </c>
      <c r="N2359" s="2">
        <v>21.81</v>
      </c>
      <c r="O2359" s="1" t="s">
        <v>109</v>
      </c>
      <c r="P2359" s="1" t="s">
        <v>27</v>
      </c>
      <c r="Q2359" s="1" t="s">
        <v>36</v>
      </c>
      <c r="R2359" s="3">
        <v>5</v>
      </c>
      <c r="S2359" s="3">
        <f t="shared" si="109"/>
        <v>2025</v>
      </c>
      <c r="T2359" s="3">
        <f t="shared" si="108"/>
        <v>1</v>
      </c>
      <c r="U2359" t="str">
        <f t="shared" si="110"/>
        <v>January</v>
      </c>
    </row>
    <row r="2360" spans="1:21" x14ac:dyDescent="0.3">
      <c r="A2360" t="s">
        <v>4020</v>
      </c>
      <c r="B2360" s="11">
        <v>45866</v>
      </c>
      <c r="C2360" t="s">
        <v>2115</v>
      </c>
      <c r="D2360" s="1" t="s">
        <v>39</v>
      </c>
      <c r="E2360" s="1" t="s">
        <v>40</v>
      </c>
      <c r="F2360" s="1" t="s">
        <v>41</v>
      </c>
      <c r="G2360" s="1" t="s">
        <v>186</v>
      </c>
      <c r="H2360" s="1" t="s">
        <v>182</v>
      </c>
      <c r="I2360" s="1" t="s">
        <v>34</v>
      </c>
      <c r="J2360" s="3">
        <v>1</v>
      </c>
      <c r="K2360" s="2">
        <v>74.150000000000006</v>
      </c>
      <c r="L2360" s="2">
        <v>0.1</v>
      </c>
      <c r="M2360" s="2">
        <v>66.73</v>
      </c>
      <c r="N2360" s="2">
        <v>16.23</v>
      </c>
      <c r="O2360" s="1" t="s">
        <v>26</v>
      </c>
      <c r="P2360" s="1" t="s">
        <v>136</v>
      </c>
      <c r="Q2360" s="1" t="s">
        <v>28</v>
      </c>
      <c r="R2360" s="3">
        <v>5</v>
      </c>
      <c r="S2360" s="3">
        <f t="shared" si="109"/>
        <v>2025</v>
      </c>
      <c r="T2360" s="3">
        <f t="shared" si="108"/>
        <v>7</v>
      </c>
      <c r="U2360" t="str">
        <f t="shared" si="110"/>
        <v>July</v>
      </c>
    </row>
    <row r="2361" spans="1:21" x14ac:dyDescent="0.3">
      <c r="A2361" t="s">
        <v>4021</v>
      </c>
      <c r="B2361" s="11">
        <v>45713</v>
      </c>
      <c r="C2361" t="s">
        <v>972</v>
      </c>
      <c r="D2361" s="1" t="s">
        <v>157</v>
      </c>
      <c r="E2361" s="1" t="s">
        <v>106</v>
      </c>
      <c r="F2361" s="1" t="s">
        <v>65</v>
      </c>
      <c r="G2361" s="1" t="s">
        <v>179</v>
      </c>
      <c r="H2361" s="1" t="s">
        <v>24</v>
      </c>
      <c r="I2361" s="1" t="s">
        <v>25</v>
      </c>
      <c r="J2361" s="3">
        <v>2</v>
      </c>
      <c r="K2361" s="2">
        <v>45.1</v>
      </c>
      <c r="L2361" s="2">
        <v>0.1</v>
      </c>
      <c r="M2361" s="2">
        <v>81.180000000000007</v>
      </c>
      <c r="N2361" s="2">
        <v>24.82</v>
      </c>
      <c r="O2361" s="1" t="s">
        <v>44</v>
      </c>
      <c r="P2361" s="1" t="s">
        <v>27</v>
      </c>
      <c r="Q2361" s="1" t="s">
        <v>28</v>
      </c>
      <c r="R2361" s="3">
        <v>5</v>
      </c>
      <c r="S2361" s="3">
        <f t="shared" si="109"/>
        <v>2025</v>
      </c>
      <c r="T2361" s="3">
        <f t="shared" si="108"/>
        <v>2</v>
      </c>
      <c r="U2361" t="str">
        <f t="shared" si="110"/>
        <v>February</v>
      </c>
    </row>
    <row r="2362" spans="1:21" x14ac:dyDescent="0.3">
      <c r="A2362" t="s">
        <v>4022</v>
      </c>
      <c r="B2362" s="11">
        <v>45662</v>
      </c>
      <c r="C2362" t="s">
        <v>4023</v>
      </c>
      <c r="D2362" s="1" t="s">
        <v>189</v>
      </c>
      <c r="E2362" s="1" t="s">
        <v>143</v>
      </c>
      <c r="F2362" s="1" t="s">
        <v>144</v>
      </c>
      <c r="G2362" s="1" t="s">
        <v>198</v>
      </c>
      <c r="H2362" s="1" t="s">
        <v>78</v>
      </c>
      <c r="I2362" s="1" t="s">
        <v>79</v>
      </c>
      <c r="J2362" s="3">
        <v>1</v>
      </c>
      <c r="K2362" s="2">
        <v>20.149999999999999</v>
      </c>
      <c r="L2362" s="2">
        <v>0.2</v>
      </c>
      <c r="M2362" s="2">
        <v>16.12</v>
      </c>
      <c r="N2362" s="2">
        <v>5.49</v>
      </c>
      <c r="O2362" s="1" t="s">
        <v>109</v>
      </c>
      <c r="P2362" s="1" t="s">
        <v>136</v>
      </c>
      <c r="Q2362" s="1" t="s">
        <v>28</v>
      </c>
      <c r="R2362" s="3">
        <v>1</v>
      </c>
      <c r="S2362" s="3">
        <f t="shared" si="109"/>
        <v>2025</v>
      </c>
      <c r="T2362" s="3">
        <f t="shared" si="108"/>
        <v>1</v>
      </c>
      <c r="U2362" t="str">
        <f t="shared" si="110"/>
        <v>January</v>
      </c>
    </row>
    <row r="2363" spans="1:21" x14ac:dyDescent="0.3">
      <c r="A2363" t="s">
        <v>4024</v>
      </c>
      <c r="B2363" s="11">
        <v>45823</v>
      </c>
      <c r="C2363" t="s">
        <v>1482</v>
      </c>
      <c r="D2363" s="1" t="s">
        <v>201</v>
      </c>
      <c r="E2363" s="1" t="s">
        <v>143</v>
      </c>
      <c r="F2363" s="1" t="s">
        <v>144</v>
      </c>
      <c r="G2363" s="1" t="s">
        <v>145</v>
      </c>
      <c r="H2363" s="1" t="s">
        <v>96</v>
      </c>
      <c r="I2363" s="1" t="s">
        <v>97</v>
      </c>
      <c r="J2363" s="3">
        <v>1</v>
      </c>
      <c r="K2363" s="2">
        <v>80.459999999999994</v>
      </c>
      <c r="L2363" s="2">
        <v>0.1</v>
      </c>
      <c r="M2363" s="2">
        <v>76.44</v>
      </c>
      <c r="N2363" s="2">
        <v>16.91</v>
      </c>
      <c r="O2363" s="1" t="s">
        <v>44</v>
      </c>
      <c r="P2363" s="1" t="s">
        <v>27</v>
      </c>
      <c r="Q2363" s="1" t="s">
        <v>81</v>
      </c>
      <c r="R2363" s="3">
        <v>5</v>
      </c>
      <c r="S2363" s="3">
        <f t="shared" si="109"/>
        <v>2025</v>
      </c>
      <c r="T2363" s="3">
        <f t="shared" si="108"/>
        <v>6</v>
      </c>
      <c r="U2363" t="str">
        <f t="shared" si="110"/>
        <v>June</v>
      </c>
    </row>
    <row r="2364" spans="1:21" x14ac:dyDescent="0.3">
      <c r="A2364" t="s">
        <v>4025</v>
      </c>
      <c r="B2364" s="11">
        <v>45773</v>
      </c>
      <c r="C2364" t="s">
        <v>3280</v>
      </c>
      <c r="D2364" s="1" t="s">
        <v>20</v>
      </c>
      <c r="E2364" s="1" t="s">
        <v>204</v>
      </c>
      <c r="F2364" s="1" t="s">
        <v>205</v>
      </c>
      <c r="G2364" s="1" t="s">
        <v>206</v>
      </c>
      <c r="H2364" s="1" t="s">
        <v>150</v>
      </c>
      <c r="I2364" s="1" t="s">
        <v>97</v>
      </c>
      <c r="J2364" s="3">
        <v>2</v>
      </c>
      <c r="K2364" s="2">
        <v>73.099999999999994</v>
      </c>
      <c r="L2364" s="2">
        <v>0.15</v>
      </c>
      <c r="M2364" s="2">
        <v>124.27</v>
      </c>
      <c r="N2364" s="2">
        <v>32.79</v>
      </c>
      <c r="O2364" s="1" t="s">
        <v>44</v>
      </c>
      <c r="P2364" s="1" t="s">
        <v>136</v>
      </c>
      <c r="Q2364" s="1" t="s">
        <v>28</v>
      </c>
      <c r="R2364" s="3">
        <v>5</v>
      </c>
      <c r="S2364" s="3">
        <f t="shared" si="109"/>
        <v>2025</v>
      </c>
      <c r="T2364" s="3">
        <f t="shared" si="108"/>
        <v>4</v>
      </c>
      <c r="U2364" t="str">
        <f t="shared" si="110"/>
        <v>April</v>
      </c>
    </row>
    <row r="2365" spans="1:21" x14ac:dyDescent="0.3">
      <c r="A2365" t="s">
        <v>4026</v>
      </c>
      <c r="B2365" s="11">
        <v>45848</v>
      </c>
      <c r="C2365" t="s">
        <v>92</v>
      </c>
      <c r="D2365" s="1" t="s">
        <v>133</v>
      </c>
      <c r="E2365" s="1" t="s">
        <v>143</v>
      </c>
      <c r="F2365" s="1" t="s">
        <v>144</v>
      </c>
      <c r="G2365" s="1" t="s">
        <v>198</v>
      </c>
      <c r="H2365" s="1" t="s">
        <v>90</v>
      </c>
      <c r="I2365" s="1" t="s">
        <v>86</v>
      </c>
      <c r="J2365" s="3">
        <v>2</v>
      </c>
      <c r="K2365" s="2">
        <v>104.66</v>
      </c>
      <c r="L2365" s="2">
        <v>0</v>
      </c>
      <c r="M2365" s="2">
        <v>209.32</v>
      </c>
      <c r="N2365" s="2">
        <v>48.31</v>
      </c>
      <c r="O2365" s="1" t="s">
        <v>44</v>
      </c>
      <c r="P2365" s="1" t="s">
        <v>27</v>
      </c>
      <c r="Q2365" s="1" t="s">
        <v>81</v>
      </c>
      <c r="R2365" s="3">
        <v>2</v>
      </c>
      <c r="S2365" s="3">
        <f t="shared" si="109"/>
        <v>2025</v>
      </c>
      <c r="T2365" s="3">
        <f t="shared" si="108"/>
        <v>7</v>
      </c>
      <c r="U2365" t="str">
        <f t="shared" si="110"/>
        <v>July</v>
      </c>
    </row>
    <row r="2366" spans="1:21" x14ac:dyDescent="0.3">
      <c r="A2366" t="s">
        <v>4027</v>
      </c>
      <c r="B2366" s="11">
        <v>45883</v>
      </c>
      <c r="C2366" t="s">
        <v>3857</v>
      </c>
      <c r="D2366" s="1" t="s">
        <v>142</v>
      </c>
      <c r="E2366" s="1" t="s">
        <v>40</v>
      </c>
      <c r="F2366" s="1" t="s">
        <v>41</v>
      </c>
      <c r="G2366" s="1" t="s">
        <v>216</v>
      </c>
      <c r="H2366" s="1" t="s">
        <v>43</v>
      </c>
      <c r="I2366" s="1" t="s">
        <v>34</v>
      </c>
      <c r="J2366" s="3">
        <v>1</v>
      </c>
      <c r="K2366" s="2">
        <v>96.38</v>
      </c>
      <c r="L2366" s="2">
        <v>0.05</v>
      </c>
      <c r="M2366" s="2">
        <v>91.56</v>
      </c>
      <c r="N2366" s="2">
        <v>20.18</v>
      </c>
      <c r="O2366" s="1" t="s">
        <v>80</v>
      </c>
      <c r="P2366" s="1" t="s">
        <v>27</v>
      </c>
      <c r="Q2366" s="1" t="s">
        <v>28</v>
      </c>
      <c r="R2366" s="3">
        <v>4</v>
      </c>
      <c r="S2366" s="3">
        <f t="shared" si="109"/>
        <v>2025</v>
      </c>
      <c r="T2366" s="3">
        <f t="shared" si="108"/>
        <v>8</v>
      </c>
      <c r="U2366" t="str">
        <f t="shared" si="110"/>
        <v>August</v>
      </c>
    </row>
    <row r="2367" spans="1:21" x14ac:dyDescent="0.3">
      <c r="A2367" t="s">
        <v>4028</v>
      </c>
      <c r="B2367" s="11">
        <v>45675</v>
      </c>
      <c r="C2367" t="s">
        <v>2038</v>
      </c>
      <c r="D2367" s="1" t="s">
        <v>89</v>
      </c>
      <c r="E2367" s="1" t="s">
        <v>100</v>
      </c>
      <c r="F2367" s="1" t="s">
        <v>57</v>
      </c>
      <c r="G2367" s="1" t="s">
        <v>101</v>
      </c>
      <c r="H2367" s="1" t="s">
        <v>59</v>
      </c>
      <c r="I2367" s="1" t="s">
        <v>60</v>
      </c>
      <c r="J2367" s="3">
        <v>2</v>
      </c>
      <c r="K2367" s="2">
        <v>43.96</v>
      </c>
      <c r="L2367" s="2">
        <v>0</v>
      </c>
      <c r="M2367" s="2">
        <v>87.92</v>
      </c>
      <c r="N2367" s="2">
        <v>21.04</v>
      </c>
      <c r="O2367" s="1" t="s">
        <v>35</v>
      </c>
      <c r="P2367" s="1" t="s">
        <v>27</v>
      </c>
      <c r="Q2367" s="1" t="s">
        <v>81</v>
      </c>
      <c r="R2367" s="3">
        <v>4</v>
      </c>
      <c r="S2367" s="3">
        <f t="shared" si="109"/>
        <v>2025</v>
      </c>
      <c r="T2367" s="3">
        <f t="shared" si="108"/>
        <v>1</v>
      </c>
      <c r="U2367" t="str">
        <f t="shared" si="110"/>
        <v>January</v>
      </c>
    </row>
    <row r="2368" spans="1:21" x14ac:dyDescent="0.3">
      <c r="A2368" t="s">
        <v>4029</v>
      </c>
      <c r="B2368" s="11">
        <v>45706</v>
      </c>
      <c r="C2368" t="s">
        <v>2731</v>
      </c>
      <c r="D2368" s="1" t="s">
        <v>118</v>
      </c>
      <c r="E2368" s="1" t="s">
        <v>94</v>
      </c>
      <c r="F2368" s="1" t="s">
        <v>95</v>
      </c>
      <c r="G2368" s="1" t="s">
        <v>94</v>
      </c>
      <c r="H2368" s="1" t="s">
        <v>59</v>
      </c>
      <c r="I2368" s="1" t="s">
        <v>60</v>
      </c>
      <c r="J2368" s="3">
        <v>2</v>
      </c>
      <c r="K2368" s="2">
        <v>45.64</v>
      </c>
      <c r="L2368" s="2">
        <v>0.15</v>
      </c>
      <c r="M2368" s="2">
        <v>77.58</v>
      </c>
      <c r="N2368" s="2">
        <v>21.13</v>
      </c>
      <c r="O2368" s="1" t="s">
        <v>80</v>
      </c>
      <c r="P2368" s="1" t="s">
        <v>52</v>
      </c>
      <c r="Q2368" s="1" t="s">
        <v>28</v>
      </c>
      <c r="R2368" s="3">
        <v>3</v>
      </c>
      <c r="S2368" s="3">
        <f t="shared" si="109"/>
        <v>2025</v>
      </c>
      <c r="T2368" s="3">
        <f t="shared" si="108"/>
        <v>2</v>
      </c>
      <c r="U2368" t="str">
        <f t="shared" si="110"/>
        <v>February</v>
      </c>
    </row>
    <row r="2369" spans="1:21" x14ac:dyDescent="0.3">
      <c r="A2369" t="s">
        <v>4030</v>
      </c>
      <c r="B2369" s="11">
        <v>45876</v>
      </c>
      <c r="C2369" t="s">
        <v>4031</v>
      </c>
      <c r="D2369" s="1" t="s">
        <v>244</v>
      </c>
      <c r="E2369" s="1" t="s">
        <v>64</v>
      </c>
      <c r="F2369" s="1" t="s">
        <v>65</v>
      </c>
      <c r="G2369" s="1" t="s">
        <v>77</v>
      </c>
      <c r="H2369" s="1" t="s">
        <v>59</v>
      </c>
      <c r="I2369" s="1" t="s">
        <v>60</v>
      </c>
      <c r="J2369" s="3">
        <v>1</v>
      </c>
      <c r="K2369" s="2">
        <v>43.06</v>
      </c>
      <c r="L2369" s="2">
        <v>0.05</v>
      </c>
      <c r="M2369" s="2">
        <v>40.909999999999997</v>
      </c>
      <c r="N2369" s="2">
        <v>12.25</v>
      </c>
      <c r="O2369" s="1" t="s">
        <v>44</v>
      </c>
      <c r="P2369" s="1" t="s">
        <v>136</v>
      </c>
      <c r="Q2369" s="1" t="s">
        <v>81</v>
      </c>
      <c r="R2369" s="3">
        <v>5</v>
      </c>
      <c r="S2369" s="3">
        <f t="shared" si="109"/>
        <v>2025</v>
      </c>
      <c r="T2369" s="3">
        <f t="shared" si="108"/>
        <v>8</v>
      </c>
      <c r="U2369" t="str">
        <f t="shared" si="110"/>
        <v>August</v>
      </c>
    </row>
    <row r="2370" spans="1:21" x14ac:dyDescent="0.3">
      <c r="A2370" t="s">
        <v>4032</v>
      </c>
      <c r="B2370" s="11">
        <v>45792</v>
      </c>
      <c r="C2370" t="s">
        <v>4033</v>
      </c>
      <c r="D2370" s="1" t="s">
        <v>149</v>
      </c>
      <c r="E2370" s="1" t="s">
        <v>56</v>
      </c>
      <c r="F2370" s="1" t="s">
        <v>57</v>
      </c>
      <c r="G2370" s="1" t="s">
        <v>58</v>
      </c>
      <c r="H2370" s="1" t="s">
        <v>59</v>
      </c>
      <c r="I2370" s="1" t="s">
        <v>60</v>
      </c>
      <c r="J2370" s="3">
        <v>2</v>
      </c>
      <c r="K2370" s="2">
        <v>46.8</v>
      </c>
      <c r="L2370" s="2">
        <v>0</v>
      </c>
      <c r="M2370" s="2">
        <v>93.6</v>
      </c>
      <c r="N2370" s="2">
        <v>26.05</v>
      </c>
      <c r="O2370" s="1" t="s">
        <v>44</v>
      </c>
      <c r="P2370" s="1" t="s">
        <v>27</v>
      </c>
      <c r="Q2370" s="1" t="s">
        <v>28</v>
      </c>
      <c r="R2370" s="3">
        <v>4</v>
      </c>
      <c r="S2370" s="3">
        <f t="shared" si="109"/>
        <v>2025</v>
      </c>
      <c r="T2370" s="3">
        <f t="shared" ref="T2370:T2433" si="111">MONTH(B2370)</f>
        <v>5</v>
      </c>
      <c r="U2370" t="str">
        <f t="shared" si="110"/>
        <v>May</v>
      </c>
    </row>
    <row r="2371" spans="1:21" x14ac:dyDescent="0.3">
      <c r="A2371" t="s">
        <v>4034</v>
      </c>
      <c r="B2371" s="11">
        <v>45943</v>
      </c>
      <c r="C2371" t="s">
        <v>4035</v>
      </c>
      <c r="D2371" s="1" t="s">
        <v>166</v>
      </c>
      <c r="E2371" s="1" t="s">
        <v>56</v>
      </c>
      <c r="F2371" s="1" t="s">
        <v>57</v>
      </c>
      <c r="G2371" s="1" t="s">
        <v>279</v>
      </c>
      <c r="H2371" s="1" t="s">
        <v>96</v>
      </c>
      <c r="I2371" s="1" t="s">
        <v>97</v>
      </c>
      <c r="J2371" s="3">
        <v>1</v>
      </c>
      <c r="K2371" s="2">
        <v>77.849999999999994</v>
      </c>
      <c r="L2371" s="2">
        <v>0.15</v>
      </c>
      <c r="M2371" s="2">
        <v>66.17</v>
      </c>
      <c r="N2371" s="2">
        <v>12.88</v>
      </c>
      <c r="O2371" s="1" t="s">
        <v>80</v>
      </c>
      <c r="P2371" s="1" t="s">
        <v>27</v>
      </c>
      <c r="Q2371" s="1" t="s">
        <v>81</v>
      </c>
      <c r="R2371" s="3">
        <v>5</v>
      </c>
      <c r="S2371" s="3">
        <f t="shared" ref="S2371:S2434" si="112">YEAR(B2371)</f>
        <v>2025</v>
      </c>
      <c r="T2371" s="3">
        <f t="shared" si="111"/>
        <v>10</v>
      </c>
      <c r="U2371" t="str">
        <f t="shared" ref="U2371:U2434" si="113">TEXT(B2371,"mmmm")</f>
        <v>October</v>
      </c>
    </row>
    <row r="2372" spans="1:21" x14ac:dyDescent="0.3">
      <c r="A2372" t="s">
        <v>4036</v>
      </c>
      <c r="B2372" s="11">
        <v>45913</v>
      </c>
      <c r="C2372" t="s">
        <v>899</v>
      </c>
      <c r="D2372" s="1" t="s">
        <v>89</v>
      </c>
      <c r="E2372" s="1" t="s">
        <v>64</v>
      </c>
      <c r="F2372" s="1" t="s">
        <v>65</v>
      </c>
      <c r="G2372" s="1" t="s">
        <v>77</v>
      </c>
      <c r="H2372" s="1" t="s">
        <v>167</v>
      </c>
      <c r="I2372" s="1" t="s">
        <v>67</v>
      </c>
      <c r="J2372" s="3">
        <v>5</v>
      </c>
      <c r="K2372" s="2">
        <v>63.64</v>
      </c>
      <c r="L2372" s="2">
        <v>0.1</v>
      </c>
      <c r="M2372" s="2">
        <v>286.39999999999998</v>
      </c>
      <c r="N2372" s="2">
        <v>79.97</v>
      </c>
      <c r="O2372" s="1" t="s">
        <v>80</v>
      </c>
      <c r="P2372" s="1" t="s">
        <v>27</v>
      </c>
      <c r="Q2372" s="1" t="s">
        <v>81</v>
      </c>
      <c r="R2372" s="3">
        <v>3</v>
      </c>
      <c r="S2372" s="3">
        <f t="shared" si="112"/>
        <v>2025</v>
      </c>
      <c r="T2372" s="3">
        <f t="shared" si="111"/>
        <v>9</v>
      </c>
      <c r="U2372" t="str">
        <f t="shared" si="113"/>
        <v>September</v>
      </c>
    </row>
    <row r="2373" spans="1:21" x14ac:dyDescent="0.3">
      <c r="A2373" t="s">
        <v>4037</v>
      </c>
      <c r="B2373" s="11">
        <v>45981</v>
      </c>
      <c r="C2373" t="s">
        <v>4038</v>
      </c>
      <c r="D2373" s="1" t="s">
        <v>153</v>
      </c>
      <c r="E2373" s="1" t="s">
        <v>48</v>
      </c>
      <c r="F2373" s="1" t="s">
        <v>49</v>
      </c>
      <c r="G2373" s="1" t="s">
        <v>50</v>
      </c>
      <c r="H2373" s="1" t="s">
        <v>78</v>
      </c>
      <c r="I2373" s="1" t="s">
        <v>79</v>
      </c>
      <c r="J2373" s="3">
        <v>2</v>
      </c>
      <c r="K2373" s="2">
        <v>17.82</v>
      </c>
      <c r="L2373" s="2">
        <v>0.1</v>
      </c>
      <c r="M2373" s="2">
        <v>32.08</v>
      </c>
      <c r="N2373" s="2">
        <v>12.35</v>
      </c>
      <c r="O2373" s="1" t="s">
        <v>44</v>
      </c>
      <c r="P2373" s="1" t="s">
        <v>27</v>
      </c>
      <c r="Q2373" s="1" t="s">
        <v>28</v>
      </c>
      <c r="R2373" s="3">
        <v>5</v>
      </c>
      <c r="S2373" s="3">
        <f t="shared" si="112"/>
        <v>2025</v>
      </c>
      <c r="T2373" s="3">
        <f t="shared" si="111"/>
        <v>11</v>
      </c>
      <c r="U2373" t="str">
        <f t="shared" si="113"/>
        <v>November</v>
      </c>
    </row>
    <row r="2374" spans="1:21" x14ac:dyDescent="0.3">
      <c r="A2374" t="s">
        <v>4039</v>
      </c>
      <c r="B2374" s="11">
        <v>45928</v>
      </c>
      <c r="C2374" t="s">
        <v>2573</v>
      </c>
      <c r="D2374" s="1" t="s">
        <v>47</v>
      </c>
      <c r="E2374" s="1" t="s">
        <v>123</v>
      </c>
      <c r="F2374" s="1" t="s">
        <v>57</v>
      </c>
      <c r="G2374" s="1" t="s">
        <v>139</v>
      </c>
      <c r="H2374" s="1" t="s">
        <v>108</v>
      </c>
      <c r="I2374" s="1" t="s">
        <v>86</v>
      </c>
      <c r="J2374" s="3">
        <v>2</v>
      </c>
      <c r="K2374" s="2">
        <v>161.54</v>
      </c>
      <c r="L2374" s="2">
        <v>0.15</v>
      </c>
      <c r="M2374" s="2">
        <v>274.61</v>
      </c>
      <c r="N2374" s="2">
        <v>37.04</v>
      </c>
      <c r="O2374" s="1" t="s">
        <v>80</v>
      </c>
      <c r="P2374" s="1" t="s">
        <v>52</v>
      </c>
      <c r="Q2374" s="1" t="s">
        <v>81</v>
      </c>
      <c r="R2374" s="3">
        <v>5</v>
      </c>
      <c r="S2374" s="3">
        <f t="shared" si="112"/>
        <v>2025</v>
      </c>
      <c r="T2374" s="3">
        <f t="shared" si="111"/>
        <v>9</v>
      </c>
      <c r="U2374" t="str">
        <f t="shared" si="113"/>
        <v>September</v>
      </c>
    </row>
    <row r="2375" spans="1:21" x14ac:dyDescent="0.3">
      <c r="A2375" t="s">
        <v>4040</v>
      </c>
      <c r="B2375" s="11">
        <v>45826</v>
      </c>
      <c r="C2375" t="s">
        <v>3495</v>
      </c>
      <c r="D2375" s="1" t="s">
        <v>175</v>
      </c>
      <c r="E2375" s="1" t="s">
        <v>100</v>
      </c>
      <c r="F2375" s="1" t="s">
        <v>57</v>
      </c>
      <c r="G2375" s="1" t="s">
        <v>130</v>
      </c>
      <c r="H2375" s="1" t="s">
        <v>135</v>
      </c>
      <c r="I2375" s="1" t="s">
        <v>60</v>
      </c>
      <c r="J2375" s="3">
        <v>3</v>
      </c>
      <c r="K2375" s="2">
        <v>191.89</v>
      </c>
      <c r="L2375" s="2">
        <v>0.15</v>
      </c>
      <c r="M2375" s="2">
        <v>489.33</v>
      </c>
      <c r="N2375" s="2">
        <v>92.26</v>
      </c>
      <c r="O2375" s="1" t="s">
        <v>109</v>
      </c>
      <c r="P2375" s="1" t="s">
        <v>136</v>
      </c>
      <c r="Q2375" s="1" t="s">
        <v>28</v>
      </c>
      <c r="R2375" s="3">
        <v>4</v>
      </c>
      <c r="S2375" s="3">
        <f t="shared" si="112"/>
        <v>2025</v>
      </c>
      <c r="T2375" s="3">
        <f t="shared" si="111"/>
        <v>6</v>
      </c>
      <c r="U2375" t="str">
        <f t="shared" si="113"/>
        <v>June</v>
      </c>
    </row>
    <row r="2376" spans="1:21" x14ac:dyDescent="0.3">
      <c r="A2376" t="s">
        <v>4041</v>
      </c>
      <c r="B2376" s="11">
        <v>45921</v>
      </c>
      <c r="C2376" t="s">
        <v>1242</v>
      </c>
      <c r="D2376" s="1" t="s">
        <v>105</v>
      </c>
      <c r="E2376" s="1" t="s">
        <v>204</v>
      </c>
      <c r="F2376" s="1" t="s">
        <v>205</v>
      </c>
      <c r="G2376" s="1" t="s">
        <v>210</v>
      </c>
      <c r="H2376" s="1" t="s">
        <v>293</v>
      </c>
      <c r="I2376" s="1" t="s">
        <v>86</v>
      </c>
      <c r="J2376" s="3">
        <v>2</v>
      </c>
      <c r="K2376" s="2">
        <v>23.98</v>
      </c>
      <c r="L2376" s="2">
        <v>0</v>
      </c>
      <c r="M2376" s="2">
        <v>47.96</v>
      </c>
      <c r="N2376" s="2">
        <v>17.63</v>
      </c>
      <c r="O2376" s="1" t="s">
        <v>35</v>
      </c>
      <c r="P2376" s="1" t="s">
        <v>136</v>
      </c>
      <c r="Q2376" s="1" t="s">
        <v>28</v>
      </c>
      <c r="R2376" s="3">
        <v>3</v>
      </c>
      <c r="S2376" s="3">
        <f t="shared" si="112"/>
        <v>2025</v>
      </c>
      <c r="T2376" s="3">
        <f t="shared" si="111"/>
        <v>9</v>
      </c>
      <c r="U2376" t="str">
        <f t="shared" si="113"/>
        <v>September</v>
      </c>
    </row>
    <row r="2377" spans="1:21" x14ac:dyDescent="0.3">
      <c r="A2377" t="s">
        <v>4042</v>
      </c>
      <c r="B2377" s="11">
        <v>45765</v>
      </c>
      <c r="C2377" t="s">
        <v>1137</v>
      </c>
      <c r="D2377" s="1" t="s">
        <v>63</v>
      </c>
      <c r="E2377" s="1" t="s">
        <v>123</v>
      </c>
      <c r="F2377" s="1" t="s">
        <v>57</v>
      </c>
      <c r="G2377" s="1" t="s">
        <v>337</v>
      </c>
      <c r="H2377" s="1" t="s">
        <v>108</v>
      </c>
      <c r="I2377" s="1" t="s">
        <v>86</v>
      </c>
      <c r="J2377" s="3">
        <v>4</v>
      </c>
      <c r="K2377" s="2">
        <v>142.24</v>
      </c>
      <c r="L2377" s="2">
        <v>0.15</v>
      </c>
      <c r="M2377" s="2">
        <v>483.62</v>
      </c>
      <c r="N2377" s="2">
        <v>86.37</v>
      </c>
      <c r="O2377" s="1" t="s">
        <v>80</v>
      </c>
      <c r="P2377" s="1" t="s">
        <v>136</v>
      </c>
      <c r="Q2377" s="1" t="s">
        <v>28</v>
      </c>
      <c r="R2377" s="3">
        <v>4</v>
      </c>
      <c r="S2377" s="3">
        <f t="shared" si="112"/>
        <v>2025</v>
      </c>
      <c r="T2377" s="3">
        <f t="shared" si="111"/>
        <v>4</v>
      </c>
      <c r="U2377" t="str">
        <f t="shared" si="113"/>
        <v>April</v>
      </c>
    </row>
    <row r="2378" spans="1:21" x14ac:dyDescent="0.3">
      <c r="A2378" t="s">
        <v>4043</v>
      </c>
      <c r="B2378" s="11">
        <v>45777</v>
      </c>
      <c r="C2378" t="s">
        <v>1630</v>
      </c>
      <c r="D2378" s="1" t="s">
        <v>315</v>
      </c>
      <c r="E2378" s="1" t="s">
        <v>40</v>
      </c>
      <c r="F2378" s="1" t="s">
        <v>41</v>
      </c>
      <c r="G2378" s="1" t="s">
        <v>186</v>
      </c>
      <c r="H2378" s="1" t="s">
        <v>108</v>
      </c>
      <c r="I2378" s="1" t="s">
        <v>86</v>
      </c>
      <c r="J2378" s="3">
        <v>2</v>
      </c>
      <c r="K2378" s="2">
        <v>139.66999999999999</v>
      </c>
      <c r="L2378" s="2">
        <v>0.05</v>
      </c>
      <c r="M2378" s="2">
        <v>265.37</v>
      </c>
      <c r="N2378" s="2">
        <v>52.98</v>
      </c>
      <c r="O2378" s="1" t="s">
        <v>44</v>
      </c>
      <c r="P2378" s="1" t="s">
        <v>27</v>
      </c>
      <c r="Q2378" s="1" t="s">
        <v>81</v>
      </c>
      <c r="R2378" s="3">
        <v>4</v>
      </c>
      <c r="S2378" s="3">
        <f t="shared" si="112"/>
        <v>2025</v>
      </c>
      <c r="T2378" s="3">
        <f t="shared" si="111"/>
        <v>4</v>
      </c>
      <c r="U2378" t="str">
        <f t="shared" si="113"/>
        <v>April</v>
      </c>
    </row>
    <row r="2379" spans="1:21" x14ac:dyDescent="0.3">
      <c r="A2379" t="s">
        <v>4044</v>
      </c>
      <c r="B2379" s="11">
        <v>45965</v>
      </c>
      <c r="C2379" t="s">
        <v>4045</v>
      </c>
      <c r="D2379" s="1" t="s">
        <v>122</v>
      </c>
      <c r="E2379" s="1" t="s">
        <v>123</v>
      </c>
      <c r="F2379" s="1" t="s">
        <v>57</v>
      </c>
      <c r="G2379" s="1" t="s">
        <v>337</v>
      </c>
      <c r="H2379" s="1" t="s">
        <v>96</v>
      </c>
      <c r="I2379" s="1" t="s">
        <v>97</v>
      </c>
      <c r="J2379" s="3">
        <v>1</v>
      </c>
      <c r="K2379" s="2">
        <v>84.42</v>
      </c>
      <c r="L2379" s="2">
        <v>0.15</v>
      </c>
      <c r="M2379" s="2">
        <v>71.760000000000005</v>
      </c>
      <c r="N2379" s="2">
        <v>14.63</v>
      </c>
      <c r="O2379" s="1" t="s">
        <v>26</v>
      </c>
      <c r="P2379" s="1" t="s">
        <v>27</v>
      </c>
      <c r="Q2379" s="1" t="s">
        <v>81</v>
      </c>
      <c r="R2379" s="3">
        <v>5</v>
      </c>
      <c r="S2379" s="3">
        <f t="shared" si="112"/>
        <v>2025</v>
      </c>
      <c r="T2379" s="3">
        <f t="shared" si="111"/>
        <v>11</v>
      </c>
      <c r="U2379" t="str">
        <f t="shared" si="113"/>
        <v>November</v>
      </c>
    </row>
    <row r="2380" spans="1:21" x14ac:dyDescent="0.3">
      <c r="A2380" t="s">
        <v>4046</v>
      </c>
      <c r="B2380" s="11">
        <v>45832</v>
      </c>
      <c r="C2380" t="s">
        <v>2506</v>
      </c>
      <c r="D2380" s="1" t="s">
        <v>122</v>
      </c>
      <c r="E2380" s="1" t="s">
        <v>94</v>
      </c>
      <c r="F2380" s="1" t="s">
        <v>95</v>
      </c>
      <c r="G2380" s="1" t="s">
        <v>94</v>
      </c>
      <c r="H2380" s="1" t="s">
        <v>51</v>
      </c>
      <c r="I2380" s="1" t="s">
        <v>34</v>
      </c>
      <c r="J2380" s="3">
        <v>2</v>
      </c>
      <c r="K2380" s="2">
        <v>140.36000000000001</v>
      </c>
      <c r="L2380" s="2">
        <v>0</v>
      </c>
      <c r="M2380" s="2">
        <v>280.72000000000003</v>
      </c>
      <c r="N2380" s="2">
        <v>70.33</v>
      </c>
      <c r="O2380" s="1" t="s">
        <v>44</v>
      </c>
      <c r="P2380" s="1" t="s">
        <v>136</v>
      </c>
      <c r="Q2380" s="1" t="s">
        <v>28</v>
      </c>
      <c r="R2380" s="3">
        <v>3</v>
      </c>
      <c r="S2380" s="3">
        <f t="shared" si="112"/>
        <v>2025</v>
      </c>
      <c r="T2380" s="3">
        <f t="shared" si="111"/>
        <v>6</v>
      </c>
      <c r="U2380" t="str">
        <f t="shared" si="113"/>
        <v>June</v>
      </c>
    </row>
    <row r="2381" spans="1:21" x14ac:dyDescent="0.3">
      <c r="A2381" t="s">
        <v>4047</v>
      </c>
      <c r="B2381" s="11">
        <v>45968</v>
      </c>
      <c r="C2381" t="s">
        <v>3798</v>
      </c>
      <c r="D2381" s="1" t="s">
        <v>55</v>
      </c>
      <c r="E2381" s="1" t="s">
        <v>71</v>
      </c>
      <c r="F2381" s="1" t="s">
        <v>72</v>
      </c>
      <c r="G2381" s="1" t="s">
        <v>368</v>
      </c>
      <c r="H2381" s="1" t="s">
        <v>33</v>
      </c>
      <c r="I2381" s="1" t="s">
        <v>34</v>
      </c>
      <c r="J2381" s="3">
        <v>1</v>
      </c>
      <c r="K2381" s="2">
        <v>38.380000000000003</v>
      </c>
      <c r="L2381" s="2">
        <v>0.25</v>
      </c>
      <c r="M2381" s="2">
        <v>28.78</v>
      </c>
      <c r="N2381" s="2">
        <v>4.71</v>
      </c>
      <c r="O2381" s="1" t="s">
        <v>44</v>
      </c>
      <c r="P2381" s="1" t="s">
        <v>27</v>
      </c>
      <c r="Q2381" s="1" t="s">
        <v>36</v>
      </c>
      <c r="R2381" s="3">
        <v>4</v>
      </c>
      <c r="S2381" s="3">
        <f t="shared" si="112"/>
        <v>2025</v>
      </c>
      <c r="T2381" s="3">
        <f t="shared" si="111"/>
        <v>11</v>
      </c>
      <c r="U2381" t="str">
        <f t="shared" si="113"/>
        <v>November</v>
      </c>
    </row>
    <row r="2382" spans="1:21" x14ac:dyDescent="0.3">
      <c r="A2382" t="s">
        <v>4048</v>
      </c>
      <c r="B2382" s="11">
        <v>45975</v>
      </c>
      <c r="C2382" t="s">
        <v>391</v>
      </c>
      <c r="D2382" s="1" t="s">
        <v>260</v>
      </c>
      <c r="E2382" s="1" t="s">
        <v>71</v>
      </c>
      <c r="F2382" s="1" t="s">
        <v>72</v>
      </c>
      <c r="G2382" s="1" t="s">
        <v>119</v>
      </c>
      <c r="H2382" s="1" t="s">
        <v>90</v>
      </c>
      <c r="I2382" s="1" t="s">
        <v>86</v>
      </c>
      <c r="J2382" s="3">
        <v>1</v>
      </c>
      <c r="K2382" s="2">
        <v>96.16</v>
      </c>
      <c r="L2382" s="2">
        <v>0.1</v>
      </c>
      <c r="M2382" s="2">
        <v>86.55</v>
      </c>
      <c r="N2382" s="2">
        <v>23.93</v>
      </c>
      <c r="O2382" s="1" t="s">
        <v>109</v>
      </c>
      <c r="P2382" s="1" t="s">
        <v>27</v>
      </c>
      <c r="Q2382" s="1" t="s">
        <v>28</v>
      </c>
      <c r="R2382" s="3">
        <v>4</v>
      </c>
      <c r="S2382" s="3">
        <f t="shared" si="112"/>
        <v>2025</v>
      </c>
      <c r="T2382" s="3">
        <f t="shared" si="111"/>
        <v>11</v>
      </c>
      <c r="U2382" t="str">
        <f t="shared" si="113"/>
        <v>November</v>
      </c>
    </row>
    <row r="2383" spans="1:21" x14ac:dyDescent="0.3">
      <c r="A2383" t="s">
        <v>4049</v>
      </c>
      <c r="B2383" s="11">
        <v>45985</v>
      </c>
      <c r="C2383" t="s">
        <v>2503</v>
      </c>
      <c r="D2383" s="1" t="s">
        <v>39</v>
      </c>
      <c r="E2383" s="1" t="s">
        <v>21</v>
      </c>
      <c r="F2383" s="1" t="s">
        <v>22</v>
      </c>
      <c r="G2383" s="1" t="s">
        <v>320</v>
      </c>
      <c r="H2383" s="1" t="s">
        <v>66</v>
      </c>
      <c r="I2383" s="1" t="s">
        <v>67</v>
      </c>
      <c r="J2383" s="3">
        <v>3</v>
      </c>
      <c r="K2383" s="2">
        <v>55.54</v>
      </c>
      <c r="L2383" s="2">
        <v>0.05</v>
      </c>
      <c r="M2383" s="2">
        <v>158.28</v>
      </c>
      <c r="N2383" s="2">
        <v>56</v>
      </c>
      <c r="O2383" s="1" t="s">
        <v>80</v>
      </c>
      <c r="P2383" s="1" t="s">
        <v>136</v>
      </c>
      <c r="Q2383" s="1" t="s">
        <v>28</v>
      </c>
      <c r="R2383" s="3">
        <v>4</v>
      </c>
      <c r="S2383" s="3">
        <f t="shared" si="112"/>
        <v>2025</v>
      </c>
      <c r="T2383" s="3">
        <f t="shared" si="111"/>
        <v>11</v>
      </c>
      <c r="U2383" t="str">
        <f t="shared" si="113"/>
        <v>November</v>
      </c>
    </row>
    <row r="2384" spans="1:21" x14ac:dyDescent="0.3">
      <c r="A2384" t="s">
        <v>4050</v>
      </c>
      <c r="B2384" s="11">
        <v>46001</v>
      </c>
      <c r="C2384" t="s">
        <v>1782</v>
      </c>
      <c r="D2384" s="1" t="s">
        <v>149</v>
      </c>
      <c r="E2384" s="1" t="s">
        <v>64</v>
      </c>
      <c r="F2384" s="1" t="s">
        <v>65</v>
      </c>
      <c r="G2384" s="1" t="s">
        <v>112</v>
      </c>
      <c r="H2384" s="1" t="s">
        <v>293</v>
      </c>
      <c r="I2384" s="1" t="s">
        <v>86</v>
      </c>
      <c r="J2384" s="3">
        <v>1</v>
      </c>
      <c r="K2384" s="2">
        <v>23.51</v>
      </c>
      <c r="L2384" s="2">
        <v>0.2</v>
      </c>
      <c r="M2384" s="2">
        <v>18.809999999999999</v>
      </c>
      <c r="N2384" s="2">
        <v>6.37</v>
      </c>
      <c r="O2384" s="1" t="s">
        <v>35</v>
      </c>
      <c r="P2384" s="1" t="s">
        <v>52</v>
      </c>
      <c r="Q2384" s="1" t="s">
        <v>28</v>
      </c>
      <c r="R2384" s="3">
        <v>3</v>
      </c>
      <c r="S2384" s="3">
        <f t="shared" si="112"/>
        <v>2025</v>
      </c>
      <c r="T2384" s="3">
        <f t="shared" si="111"/>
        <v>12</v>
      </c>
      <c r="U2384" t="str">
        <f t="shared" si="113"/>
        <v>December</v>
      </c>
    </row>
    <row r="2385" spans="1:21" x14ac:dyDescent="0.3">
      <c r="A2385" t="s">
        <v>4051</v>
      </c>
      <c r="B2385" s="11">
        <v>45826</v>
      </c>
      <c r="C2385" t="s">
        <v>4052</v>
      </c>
      <c r="D2385" s="1" t="s">
        <v>189</v>
      </c>
      <c r="E2385" s="1" t="s">
        <v>143</v>
      </c>
      <c r="F2385" s="1" t="s">
        <v>144</v>
      </c>
      <c r="G2385" s="1" t="s">
        <v>325</v>
      </c>
      <c r="H2385" s="1" t="s">
        <v>150</v>
      </c>
      <c r="I2385" s="1" t="s">
        <v>97</v>
      </c>
      <c r="J2385" s="3">
        <v>2</v>
      </c>
      <c r="K2385" s="2">
        <v>76.23</v>
      </c>
      <c r="L2385" s="2">
        <v>0.1</v>
      </c>
      <c r="M2385" s="2">
        <v>137.22</v>
      </c>
      <c r="N2385" s="2">
        <v>37.65</v>
      </c>
      <c r="O2385" s="1" t="s">
        <v>26</v>
      </c>
      <c r="P2385" s="1" t="s">
        <v>136</v>
      </c>
      <c r="Q2385" s="1" t="s">
        <v>81</v>
      </c>
      <c r="R2385" s="3">
        <v>5</v>
      </c>
      <c r="S2385" s="3">
        <f t="shared" si="112"/>
        <v>2025</v>
      </c>
      <c r="T2385" s="3">
        <f t="shared" si="111"/>
        <v>6</v>
      </c>
      <c r="U2385" t="str">
        <f t="shared" si="113"/>
        <v>June</v>
      </c>
    </row>
    <row r="2386" spans="1:21" x14ac:dyDescent="0.3">
      <c r="A2386" t="s">
        <v>4053</v>
      </c>
      <c r="B2386" s="11">
        <v>45782</v>
      </c>
      <c r="C2386" t="s">
        <v>3088</v>
      </c>
      <c r="D2386" s="1" t="s">
        <v>20</v>
      </c>
      <c r="E2386" s="1" t="s">
        <v>48</v>
      </c>
      <c r="F2386" s="1" t="s">
        <v>49</v>
      </c>
      <c r="G2386" s="1" t="s">
        <v>340</v>
      </c>
      <c r="H2386" s="1" t="s">
        <v>125</v>
      </c>
      <c r="I2386" s="1" t="s">
        <v>34</v>
      </c>
      <c r="J2386" s="3">
        <v>1</v>
      </c>
      <c r="K2386" s="2">
        <v>148.22</v>
      </c>
      <c r="L2386" s="2">
        <v>0.1</v>
      </c>
      <c r="M2386" s="2">
        <v>133.4</v>
      </c>
      <c r="N2386" s="2">
        <v>27.28</v>
      </c>
      <c r="O2386" s="1" t="s">
        <v>44</v>
      </c>
      <c r="P2386" s="1" t="s">
        <v>27</v>
      </c>
      <c r="Q2386" s="1" t="s">
        <v>36</v>
      </c>
      <c r="R2386" s="3">
        <v>5</v>
      </c>
      <c r="S2386" s="3">
        <f t="shared" si="112"/>
        <v>2025</v>
      </c>
      <c r="T2386" s="3">
        <f t="shared" si="111"/>
        <v>5</v>
      </c>
      <c r="U2386" t="str">
        <f t="shared" si="113"/>
        <v>May</v>
      </c>
    </row>
    <row r="2387" spans="1:21" x14ac:dyDescent="0.3">
      <c r="A2387" t="s">
        <v>4054</v>
      </c>
      <c r="B2387" s="11">
        <v>45885</v>
      </c>
      <c r="C2387" t="s">
        <v>3288</v>
      </c>
      <c r="D2387" s="1" t="s">
        <v>118</v>
      </c>
      <c r="E2387" s="1" t="s">
        <v>40</v>
      </c>
      <c r="F2387" s="1" t="s">
        <v>41</v>
      </c>
      <c r="G2387" s="1" t="s">
        <v>192</v>
      </c>
      <c r="H2387" s="1" t="s">
        <v>51</v>
      </c>
      <c r="I2387" s="1" t="s">
        <v>34</v>
      </c>
      <c r="J2387" s="3">
        <v>2</v>
      </c>
      <c r="K2387" s="2">
        <v>132.63999999999999</v>
      </c>
      <c r="L2387" s="2">
        <v>0.05</v>
      </c>
      <c r="M2387" s="2">
        <v>252.02</v>
      </c>
      <c r="N2387" s="2">
        <v>58.28</v>
      </c>
      <c r="O2387" s="1" t="s">
        <v>80</v>
      </c>
      <c r="P2387" s="1" t="s">
        <v>52</v>
      </c>
      <c r="Q2387" s="1" t="s">
        <v>28</v>
      </c>
      <c r="R2387" s="3">
        <v>4</v>
      </c>
      <c r="S2387" s="3">
        <f t="shared" si="112"/>
        <v>2025</v>
      </c>
      <c r="T2387" s="3">
        <f t="shared" si="111"/>
        <v>8</v>
      </c>
      <c r="U2387" t="str">
        <f t="shared" si="113"/>
        <v>August</v>
      </c>
    </row>
    <row r="2388" spans="1:21" x14ac:dyDescent="0.3">
      <c r="A2388" t="s">
        <v>4055</v>
      </c>
      <c r="B2388" s="11">
        <v>45803</v>
      </c>
      <c r="C2388" t="s">
        <v>2830</v>
      </c>
      <c r="D2388" s="1" t="s">
        <v>157</v>
      </c>
      <c r="E2388" s="1" t="s">
        <v>40</v>
      </c>
      <c r="F2388" s="1" t="s">
        <v>41</v>
      </c>
      <c r="G2388" s="1" t="s">
        <v>270</v>
      </c>
      <c r="H2388" s="1" t="s">
        <v>90</v>
      </c>
      <c r="I2388" s="1" t="s">
        <v>86</v>
      </c>
      <c r="J2388" s="3">
        <v>2</v>
      </c>
      <c r="K2388" s="2">
        <v>99.39</v>
      </c>
      <c r="L2388" s="2">
        <v>0.05</v>
      </c>
      <c r="M2388" s="2">
        <v>188.84</v>
      </c>
      <c r="N2388" s="2">
        <v>57.05</v>
      </c>
      <c r="O2388" s="1" t="s">
        <v>109</v>
      </c>
      <c r="P2388" s="1" t="s">
        <v>27</v>
      </c>
      <c r="Q2388" s="1" t="s">
        <v>28</v>
      </c>
      <c r="R2388" s="3">
        <v>2</v>
      </c>
      <c r="S2388" s="3">
        <f t="shared" si="112"/>
        <v>2025</v>
      </c>
      <c r="T2388" s="3">
        <f t="shared" si="111"/>
        <v>5</v>
      </c>
      <c r="U2388" t="str">
        <f t="shared" si="113"/>
        <v>May</v>
      </c>
    </row>
    <row r="2389" spans="1:21" x14ac:dyDescent="0.3">
      <c r="A2389" t="s">
        <v>4056</v>
      </c>
      <c r="B2389" s="11">
        <v>45893</v>
      </c>
      <c r="C2389" t="s">
        <v>1744</v>
      </c>
      <c r="D2389" s="1" t="s">
        <v>201</v>
      </c>
      <c r="E2389" s="1" t="s">
        <v>204</v>
      </c>
      <c r="F2389" s="1" t="s">
        <v>205</v>
      </c>
      <c r="G2389" s="1" t="s">
        <v>210</v>
      </c>
      <c r="H2389" s="1" t="s">
        <v>146</v>
      </c>
      <c r="I2389" s="1" t="s">
        <v>67</v>
      </c>
      <c r="J2389" s="3">
        <v>4</v>
      </c>
      <c r="K2389" s="2">
        <v>79.87</v>
      </c>
      <c r="L2389" s="2">
        <v>0.1</v>
      </c>
      <c r="M2389" s="2">
        <v>287.55</v>
      </c>
      <c r="N2389" s="2">
        <v>71.48</v>
      </c>
      <c r="O2389" s="1" t="s">
        <v>80</v>
      </c>
      <c r="P2389" s="1" t="s">
        <v>27</v>
      </c>
      <c r="Q2389" s="1" t="s">
        <v>28</v>
      </c>
      <c r="R2389" s="3">
        <v>5</v>
      </c>
      <c r="S2389" s="3">
        <f t="shared" si="112"/>
        <v>2025</v>
      </c>
      <c r="T2389" s="3">
        <f t="shared" si="111"/>
        <v>8</v>
      </c>
      <c r="U2389" t="str">
        <f t="shared" si="113"/>
        <v>August</v>
      </c>
    </row>
    <row r="2390" spans="1:21" x14ac:dyDescent="0.3">
      <c r="A2390" t="s">
        <v>4057</v>
      </c>
      <c r="B2390" s="11">
        <v>45933</v>
      </c>
      <c r="C2390" t="s">
        <v>1278</v>
      </c>
      <c r="D2390" s="1" t="s">
        <v>31</v>
      </c>
      <c r="E2390" s="1" t="s">
        <v>143</v>
      </c>
      <c r="F2390" s="1" t="s">
        <v>144</v>
      </c>
      <c r="G2390" s="1" t="s">
        <v>198</v>
      </c>
      <c r="H2390" s="1" t="s">
        <v>293</v>
      </c>
      <c r="I2390" s="1" t="s">
        <v>86</v>
      </c>
      <c r="J2390" s="3">
        <v>2</v>
      </c>
      <c r="K2390" s="2">
        <v>26.77</v>
      </c>
      <c r="L2390" s="2">
        <v>0.1</v>
      </c>
      <c r="M2390" s="2">
        <v>48.18</v>
      </c>
      <c r="N2390" s="2">
        <v>19.23</v>
      </c>
      <c r="O2390" s="1" t="s">
        <v>80</v>
      </c>
      <c r="P2390" s="1" t="s">
        <v>136</v>
      </c>
      <c r="Q2390" s="1" t="s">
        <v>28</v>
      </c>
      <c r="R2390" s="3">
        <v>5</v>
      </c>
      <c r="S2390" s="3">
        <f t="shared" si="112"/>
        <v>2025</v>
      </c>
      <c r="T2390" s="3">
        <f t="shared" si="111"/>
        <v>10</v>
      </c>
      <c r="U2390" t="str">
        <f t="shared" si="113"/>
        <v>October</v>
      </c>
    </row>
    <row r="2391" spans="1:21" x14ac:dyDescent="0.3">
      <c r="A2391" t="s">
        <v>4058</v>
      </c>
      <c r="B2391" s="11">
        <v>45927</v>
      </c>
      <c r="C2391" t="s">
        <v>4059</v>
      </c>
      <c r="D2391" s="1" t="s">
        <v>133</v>
      </c>
      <c r="E2391" s="1" t="s">
        <v>48</v>
      </c>
      <c r="F2391" s="1" t="s">
        <v>49</v>
      </c>
      <c r="G2391" s="1" t="s">
        <v>50</v>
      </c>
      <c r="H2391" s="1" t="s">
        <v>146</v>
      </c>
      <c r="I2391" s="1" t="s">
        <v>67</v>
      </c>
      <c r="J2391" s="3">
        <v>4</v>
      </c>
      <c r="K2391" s="2">
        <v>80.760000000000005</v>
      </c>
      <c r="L2391" s="2">
        <v>0.1</v>
      </c>
      <c r="M2391" s="2">
        <v>290.75</v>
      </c>
      <c r="N2391" s="2">
        <v>61.4</v>
      </c>
      <c r="O2391" s="1" t="s">
        <v>80</v>
      </c>
      <c r="P2391" s="1" t="s">
        <v>136</v>
      </c>
      <c r="Q2391" s="1" t="s">
        <v>81</v>
      </c>
      <c r="R2391" s="3">
        <v>5</v>
      </c>
      <c r="S2391" s="3">
        <f t="shared" si="112"/>
        <v>2025</v>
      </c>
      <c r="T2391" s="3">
        <f t="shared" si="111"/>
        <v>9</v>
      </c>
      <c r="U2391" t="str">
        <f t="shared" si="113"/>
        <v>September</v>
      </c>
    </row>
    <row r="2392" spans="1:21" x14ac:dyDescent="0.3">
      <c r="A2392" t="s">
        <v>4060</v>
      </c>
      <c r="B2392" s="11">
        <v>45804</v>
      </c>
      <c r="C2392" t="s">
        <v>4061</v>
      </c>
      <c r="D2392" s="1" t="s">
        <v>84</v>
      </c>
      <c r="E2392" s="1" t="s">
        <v>143</v>
      </c>
      <c r="F2392" s="1" t="s">
        <v>144</v>
      </c>
      <c r="G2392" s="1" t="s">
        <v>325</v>
      </c>
      <c r="H2392" s="1" t="s">
        <v>33</v>
      </c>
      <c r="I2392" s="1" t="s">
        <v>34</v>
      </c>
      <c r="J2392" s="3">
        <v>1</v>
      </c>
      <c r="K2392" s="2">
        <v>38.78</v>
      </c>
      <c r="L2392" s="2">
        <v>0</v>
      </c>
      <c r="M2392" s="2">
        <v>38.78</v>
      </c>
      <c r="N2392" s="2">
        <v>4.43</v>
      </c>
      <c r="O2392" s="1" t="s">
        <v>80</v>
      </c>
      <c r="P2392" s="1" t="s">
        <v>27</v>
      </c>
      <c r="Q2392" s="1" t="s">
        <v>36</v>
      </c>
      <c r="R2392" s="3">
        <v>5</v>
      </c>
      <c r="S2392" s="3">
        <f t="shared" si="112"/>
        <v>2025</v>
      </c>
      <c r="T2392" s="3">
        <f t="shared" si="111"/>
        <v>5</v>
      </c>
      <c r="U2392" t="str">
        <f t="shared" si="113"/>
        <v>May</v>
      </c>
    </row>
    <row r="2393" spans="1:21" x14ac:dyDescent="0.3">
      <c r="A2393" t="s">
        <v>4062</v>
      </c>
      <c r="B2393" s="11">
        <v>45723</v>
      </c>
      <c r="C2393" t="s">
        <v>4063</v>
      </c>
      <c r="D2393" s="1" t="s">
        <v>122</v>
      </c>
      <c r="E2393" s="1" t="s">
        <v>56</v>
      </c>
      <c r="F2393" s="1" t="s">
        <v>57</v>
      </c>
      <c r="G2393" s="1" t="s">
        <v>279</v>
      </c>
      <c r="H2393" s="1" t="s">
        <v>90</v>
      </c>
      <c r="I2393" s="1" t="s">
        <v>86</v>
      </c>
      <c r="J2393" s="3">
        <v>1</v>
      </c>
      <c r="K2393" s="2">
        <v>99.68</v>
      </c>
      <c r="L2393" s="2">
        <v>0.2</v>
      </c>
      <c r="M2393" s="2">
        <v>79.75</v>
      </c>
      <c r="N2393" s="2">
        <v>22.28</v>
      </c>
      <c r="O2393" s="1" t="s">
        <v>109</v>
      </c>
      <c r="P2393" s="1" t="s">
        <v>136</v>
      </c>
      <c r="Q2393" s="1" t="s">
        <v>81</v>
      </c>
      <c r="R2393" s="3">
        <v>5</v>
      </c>
      <c r="S2393" s="3">
        <f t="shared" si="112"/>
        <v>2025</v>
      </c>
      <c r="T2393" s="3">
        <f t="shared" si="111"/>
        <v>3</v>
      </c>
      <c r="U2393" t="str">
        <f t="shared" si="113"/>
        <v>March</v>
      </c>
    </row>
    <row r="2394" spans="1:21" x14ac:dyDescent="0.3">
      <c r="A2394" t="s">
        <v>4064</v>
      </c>
      <c r="B2394" s="11">
        <v>45826</v>
      </c>
      <c r="C2394" t="s">
        <v>1159</v>
      </c>
      <c r="D2394" s="1" t="s">
        <v>76</v>
      </c>
      <c r="E2394" s="1" t="s">
        <v>106</v>
      </c>
      <c r="F2394" s="1" t="s">
        <v>65</v>
      </c>
      <c r="G2394" s="1" t="s">
        <v>179</v>
      </c>
      <c r="H2394" s="1" t="s">
        <v>125</v>
      </c>
      <c r="I2394" s="1" t="s">
        <v>34</v>
      </c>
      <c r="J2394" s="3">
        <v>3</v>
      </c>
      <c r="K2394" s="2">
        <v>169.68</v>
      </c>
      <c r="L2394" s="2">
        <v>0.05</v>
      </c>
      <c r="M2394" s="2">
        <v>483.6</v>
      </c>
      <c r="N2394" s="2">
        <v>83.53</v>
      </c>
      <c r="O2394" s="1" t="s">
        <v>80</v>
      </c>
      <c r="P2394" s="1" t="s">
        <v>27</v>
      </c>
      <c r="Q2394" s="1" t="s">
        <v>81</v>
      </c>
      <c r="R2394" s="3">
        <v>4</v>
      </c>
      <c r="S2394" s="3">
        <f t="shared" si="112"/>
        <v>2025</v>
      </c>
      <c r="T2394" s="3">
        <f t="shared" si="111"/>
        <v>6</v>
      </c>
      <c r="U2394" t="str">
        <f t="shared" si="113"/>
        <v>June</v>
      </c>
    </row>
    <row r="2395" spans="1:21" x14ac:dyDescent="0.3">
      <c r="A2395" t="s">
        <v>4065</v>
      </c>
      <c r="B2395" s="11">
        <v>45713</v>
      </c>
      <c r="C2395" t="s">
        <v>194</v>
      </c>
      <c r="D2395" s="1" t="s">
        <v>55</v>
      </c>
      <c r="E2395" s="1" t="s">
        <v>56</v>
      </c>
      <c r="F2395" s="1" t="s">
        <v>57</v>
      </c>
      <c r="G2395" s="1" t="s">
        <v>255</v>
      </c>
      <c r="H2395" s="1" t="s">
        <v>96</v>
      </c>
      <c r="I2395" s="1" t="s">
        <v>97</v>
      </c>
      <c r="J2395" s="3">
        <v>1</v>
      </c>
      <c r="K2395" s="2">
        <v>84.11</v>
      </c>
      <c r="L2395" s="2">
        <v>0.2</v>
      </c>
      <c r="M2395" s="2">
        <v>67.290000000000006</v>
      </c>
      <c r="N2395" s="2">
        <v>11.52</v>
      </c>
      <c r="O2395" s="1" t="s">
        <v>35</v>
      </c>
      <c r="P2395" s="1" t="s">
        <v>27</v>
      </c>
      <c r="Q2395" s="1" t="s">
        <v>36</v>
      </c>
      <c r="R2395" s="3">
        <v>4</v>
      </c>
      <c r="S2395" s="3">
        <f t="shared" si="112"/>
        <v>2025</v>
      </c>
      <c r="T2395" s="3">
        <f t="shared" si="111"/>
        <v>2</v>
      </c>
      <c r="U2395" t="str">
        <f t="shared" si="113"/>
        <v>February</v>
      </c>
    </row>
    <row r="2396" spans="1:21" x14ac:dyDescent="0.3">
      <c r="A2396" t="s">
        <v>4066</v>
      </c>
      <c r="B2396" s="11">
        <v>45994</v>
      </c>
      <c r="C2396" t="s">
        <v>1202</v>
      </c>
      <c r="D2396" s="1" t="s">
        <v>166</v>
      </c>
      <c r="E2396" s="1" t="s">
        <v>40</v>
      </c>
      <c r="F2396" s="1" t="s">
        <v>41</v>
      </c>
      <c r="G2396" s="1" t="s">
        <v>42</v>
      </c>
      <c r="H2396" s="1" t="s">
        <v>66</v>
      </c>
      <c r="I2396" s="1" t="s">
        <v>67</v>
      </c>
      <c r="J2396" s="3">
        <v>1</v>
      </c>
      <c r="K2396" s="2">
        <v>58.17</v>
      </c>
      <c r="L2396" s="2">
        <v>0.25</v>
      </c>
      <c r="M2396" s="2">
        <v>43.63</v>
      </c>
      <c r="N2396" s="2">
        <v>12.68</v>
      </c>
      <c r="O2396" s="1" t="s">
        <v>26</v>
      </c>
      <c r="P2396" s="1" t="s">
        <v>27</v>
      </c>
      <c r="Q2396" s="1" t="s">
        <v>36</v>
      </c>
      <c r="R2396" s="3">
        <v>5</v>
      </c>
      <c r="S2396" s="3">
        <f t="shared" si="112"/>
        <v>2025</v>
      </c>
      <c r="T2396" s="3">
        <f t="shared" si="111"/>
        <v>12</v>
      </c>
      <c r="U2396" t="str">
        <f t="shared" si="113"/>
        <v>December</v>
      </c>
    </row>
    <row r="2397" spans="1:21" x14ac:dyDescent="0.3">
      <c r="A2397" t="s">
        <v>4067</v>
      </c>
      <c r="B2397" s="11">
        <v>45793</v>
      </c>
      <c r="C2397" t="s">
        <v>501</v>
      </c>
      <c r="D2397" s="1" t="s">
        <v>166</v>
      </c>
      <c r="E2397" s="1" t="s">
        <v>71</v>
      </c>
      <c r="F2397" s="1" t="s">
        <v>72</v>
      </c>
      <c r="G2397" s="1" t="s">
        <v>119</v>
      </c>
      <c r="H2397" s="1" t="s">
        <v>33</v>
      </c>
      <c r="I2397" s="1" t="s">
        <v>34</v>
      </c>
      <c r="J2397" s="3">
        <v>3</v>
      </c>
      <c r="K2397" s="2">
        <v>42.52</v>
      </c>
      <c r="L2397" s="2">
        <v>0</v>
      </c>
      <c r="M2397" s="2">
        <v>127.56</v>
      </c>
      <c r="N2397" s="2">
        <v>16.190000000000001</v>
      </c>
      <c r="O2397" s="1" t="s">
        <v>109</v>
      </c>
      <c r="P2397" s="1" t="s">
        <v>136</v>
      </c>
      <c r="Q2397" s="1" t="s">
        <v>81</v>
      </c>
      <c r="R2397" s="3">
        <v>3</v>
      </c>
      <c r="S2397" s="3">
        <f t="shared" si="112"/>
        <v>2025</v>
      </c>
      <c r="T2397" s="3">
        <f t="shared" si="111"/>
        <v>5</v>
      </c>
      <c r="U2397" t="str">
        <f t="shared" si="113"/>
        <v>May</v>
      </c>
    </row>
    <row r="2398" spans="1:21" x14ac:dyDescent="0.3">
      <c r="A2398" t="s">
        <v>4068</v>
      </c>
      <c r="B2398" s="11">
        <v>45718</v>
      </c>
      <c r="C2398" t="s">
        <v>1215</v>
      </c>
      <c r="D2398" s="1" t="s">
        <v>157</v>
      </c>
      <c r="E2398" s="1" t="s">
        <v>123</v>
      </c>
      <c r="F2398" s="1" t="s">
        <v>57</v>
      </c>
      <c r="G2398" s="1" t="s">
        <v>124</v>
      </c>
      <c r="H2398" s="1" t="s">
        <v>66</v>
      </c>
      <c r="I2398" s="1" t="s">
        <v>67</v>
      </c>
      <c r="J2398" s="3">
        <v>2</v>
      </c>
      <c r="K2398" s="2">
        <v>52.08</v>
      </c>
      <c r="L2398" s="2">
        <v>0.05</v>
      </c>
      <c r="M2398" s="2">
        <v>98.95</v>
      </c>
      <c r="N2398" s="2">
        <v>36.270000000000003</v>
      </c>
      <c r="O2398" s="1" t="s">
        <v>44</v>
      </c>
      <c r="P2398" s="1" t="s">
        <v>27</v>
      </c>
      <c r="Q2398" s="1" t="s">
        <v>28</v>
      </c>
      <c r="R2398" s="3">
        <v>4</v>
      </c>
      <c r="S2398" s="3">
        <f t="shared" si="112"/>
        <v>2025</v>
      </c>
      <c r="T2398" s="3">
        <f t="shared" si="111"/>
        <v>3</v>
      </c>
      <c r="U2398" t="str">
        <f t="shared" si="113"/>
        <v>March</v>
      </c>
    </row>
    <row r="2399" spans="1:21" x14ac:dyDescent="0.3">
      <c r="A2399" t="s">
        <v>4069</v>
      </c>
      <c r="B2399" s="11">
        <v>45667</v>
      </c>
      <c r="C2399" t="s">
        <v>1347</v>
      </c>
      <c r="D2399" s="1" t="s">
        <v>142</v>
      </c>
      <c r="E2399" s="1" t="s">
        <v>106</v>
      </c>
      <c r="F2399" s="1" t="s">
        <v>65</v>
      </c>
      <c r="G2399" s="1" t="s">
        <v>437</v>
      </c>
      <c r="H2399" s="1" t="s">
        <v>159</v>
      </c>
      <c r="I2399" s="1" t="s">
        <v>97</v>
      </c>
      <c r="J2399" s="3">
        <v>2</v>
      </c>
      <c r="K2399" s="2">
        <v>32.24</v>
      </c>
      <c r="L2399" s="2">
        <v>0.1</v>
      </c>
      <c r="M2399" s="2">
        <v>58.03</v>
      </c>
      <c r="N2399" s="2">
        <v>21.35</v>
      </c>
      <c r="O2399" s="1" t="s">
        <v>44</v>
      </c>
      <c r="P2399" s="1" t="s">
        <v>27</v>
      </c>
      <c r="Q2399" s="1" t="s">
        <v>81</v>
      </c>
      <c r="R2399" s="3">
        <v>1</v>
      </c>
      <c r="S2399" s="3">
        <f t="shared" si="112"/>
        <v>2025</v>
      </c>
      <c r="T2399" s="3">
        <f t="shared" si="111"/>
        <v>1</v>
      </c>
      <c r="U2399" t="str">
        <f t="shared" si="113"/>
        <v>January</v>
      </c>
    </row>
    <row r="2400" spans="1:21" x14ac:dyDescent="0.3">
      <c r="A2400" t="s">
        <v>4070</v>
      </c>
      <c r="B2400" s="11">
        <v>45910</v>
      </c>
      <c r="C2400" t="s">
        <v>4071</v>
      </c>
      <c r="D2400" s="1" t="s">
        <v>209</v>
      </c>
      <c r="E2400" s="1" t="s">
        <v>123</v>
      </c>
      <c r="F2400" s="1" t="s">
        <v>57</v>
      </c>
      <c r="G2400" s="1" t="s">
        <v>10547</v>
      </c>
      <c r="H2400" s="1" t="s">
        <v>159</v>
      </c>
      <c r="I2400" s="1" t="s">
        <v>97</v>
      </c>
      <c r="J2400" s="3">
        <v>3</v>
      </c>
      <c r="K2400" s="2">
        <v>31.36</v>
      </c>
      <c r="L2400" s="2">
        <v>0.1</v>
      </c>
      <c r="M2400" s="2">
        <v>84.67</v>
      </c>
      <c r="N2400" s="2">
        <v>29.92</v>
      </c>
      <c r="O2400" s="1" t="s">
        <v>35</v>
      </c>
      <c r="P2400" s="1" t="s">
        <v>136</v>
      </c>
      <c r="Q2400" s="1" t="s">
        <v>81</v>
      </c>
      <c r="R2400" s="3">
        <v>3</v>
      </c>
      <c r="S2400" s="3">
        <f t="shared" si="112"/>
        <v>2025</v>
      </c>
      <c r="T2400" s="3">
        <f t="shared" si="111"/>
        <v>9</v>
      </c>
      <c r="U2400" t="str">
        <f t="shared" si="113"/>
        <v>September</v>
      </c>
    </row>
    <row r="2401" spans="1:21" x14ac:dyDescent="0.3">
      <c r="A2401" t="s">
        <v>4072</v>
      </c>
      <c r="B2401" s="11">
        <v>45907</v>
      </c>
      <c r="C2401" t="s">
        <v>4073</v>
      </c>
      <c r="D2401" s="1" t="s">
        <v>157</v>
      </c>
      <c r="E2401" s="1" t="s">
        <v>123</v>
      </c>
      <c r="F2401" s="1" t="s">
        <v>57</v>
      </c>
      <c r="G2401" s="1" t="s">
        <v>139</v>
      </c>
      <c r="H2401" s="1" t="s">
        <v>59</v>
      </c>
      <c r="I2401" s="1" t="s">
        <v>60</v>
      </c>
      <c r="J2401" s="3">
        <v>1</v>
      </c>
      <c r="K2401" s="2">
        <v>46.44</v>
      </c>
      <c r="L2401" s="2">
        <v>0.1</v>
      </c>
      <c r="M2401" s="2">
        <v>41.79</v>
      </c>
      <c r="N2401" s="2">
        <v>11.6</v>
      </c>
      <c r="O2401" s="1" t="s">
        <v>44</v>
      </c>
      <c r="P2401" s="1" t="s">
        <v>27</v>
      </c>
      <c r="Q2401" s="1" t="s">
        <v>81</v>
      </c>
      <c r="R2401" s="3">
        <v>5</v>
      </c>
      <c r="S2401" s="3">
        <f t="shared" si="112"/>
        <v>2025</v>
      </c>
      <c r="T2401" s="3">
        <f t="shared" si="111"/>
        <v>9</v>
      </c>
      <c r="U2401" t="str">
        <f t="shared" si="113"/>
        <v>September</v>
      </c>
    </row>
    <row r="2402" spans="1:21" x14ac:dyDescent="0.3">
      <c r="A2402" t="s">
        <v>4074</v>
      </c>
      <c r="B2402" s="11">
        <v>45791</v>
      </c>
      <c r="C2402" t="s">
        <v>2431</v>
      </c>
      <c r="D2402" s="1" t="s">
        <v>31</v>
      </c>
      <c r="E2402" s="1" t="s">
        <v>40</v>
      </c>
      <c r="F2402" s="1" t="s">
        <v>41</v>
      </c>
      <c r="G2402" s="1" t="s">
        <v>343</v>
      </c>
      <c r="H2402" s="1" t="s">
        <v>24</v>
      </c>
      <c r="I2402" s="1" t="s">
        <v>25</v>
      </c>
      <c r="J2402" s="3">
        <v>3</v>
      </c>
      <c r="K2402" s="2">
        <v>46.27</v>
      </c>
      <c r="L2402" s="2">
        <v>0.1</v>
      </c>
      <c r="M2402" s="2">
        <v>124.94</v>
      </c>
      <c r="N2402" s="2">
        <v>43.01</v>
      </c>
      <c r="O2402" s="1" t="s">
        <v>224</v>
      </c>
      <c r="P2402" s="1" t="s">
        <v>27</v>
      </c>
      <c r="Q2402" s="1" t="s">
        <v>28</v>
      </c>
      <c r="R2402" s="3">
        <v>2</v>
      </c>
      <c r="S2402" s="3">
        <f t="shared" si="112"/>
        <v>2025</v>
      </c>
      <c r="T2402" s="3">
        <f t="shared" si="111"/>
        <v>5</v>
      </c>
      <c r="U2402" t="str">
        <f t="shared" si="113"/>
        <v>May</v>
      </c>
    </row>
    <row r="2403" spans="1:21" x14ac:dyDescent="0.3">
      <c r="A2403" t="s">
        <v>4075</v>
      </c>
      <c r="B2403" s="11">
        <v>45686</v>
      </c>
      <c r="C2403" t="s">
        <v>4076</v>
      </c>
      <c r="D2403" s="1" t="s">
        <v>178</v>
      </c>
      <c r="E2403" s="1" t="s">
        <v>64</v>
      </c>
      <c r="F2403" s="1" t="s">
        <v>65</v>
      </c>
      <c r="G2403" s="1" t="s">
        <v>213</v>
      </c>
      <c r="H2403" s="1" t="s">
        <v>85</v>
      </c>
      <c r="I2403" s="1" t="s">
        <v>86</v>
      </c>
      <c r="J2403" s="3">
        <v>1</v>
      </c>
      <c r="K2403" s="2">
        <v>126.34</v>
      </c>
      <c r="L2403" s="2">
        <v>0</v>
      </c>
      <c r="M2403" s="2">
        <v>126.34</v>
      </c>
      <c r="N2403" s="2">
        <v>13.71</v>
      </c>
      <c r="O2403" s="1" t="s">
        <v>44</v>
      </c>
      <c r="P2403" s="1" t="s">
        <v>27</v>
      </c>
      <c r="Q2403" s="1" t="s">
        <v>28</v>
      </c>
      <c r="R2403" s="3">
        <v>5</v>
      </c>
      <c r="S2403" s="3">
        <f t="shared" si="112"/>
        <v>2025</v>
      </c>
      <c r="T2403" s="3">
        <f t="shared" si="111"/>
        <v>1</v>
      </c>
      <c r="U2403" t="str">
        <f t="shared" si="113"/>
        <v>January</v>
      </c>
    </row>
    <row r="2404" spans="1:21" x14ac:dyDescent="0.3">
      <c r="A2404" t="s">
        <v>4077</v>
      </c>
      <c r="B2404" s="11">
        <v>45818</v>
      </c>
      <c r="C2404" t="s">
        <v>941</v>
      </c>
      <c r="D2404" s="1" t="s">
        <v>70</v>
      </c>
      <c r="E2404" s="1" t="s">
        <v>40</v>
      </c>
      <c r="F2404" s="1" t="s">
        <v>41</v>
      </c>
      <c r="G2404" s="1" t="s">
        <v>42</v>
      </c>
      <c r="H2404" s="1" t="s">
        <v>182</v>
      </c>
      <c r="I2404" s="1" t="s">
        <v>34</v>
      </c>
      <c r="J2404" s="3">
        <v>2</v>
      </c>
      <c r="K2404" s="2">
        <v>74.09</v>
      </c>
      <c r="L2404" s="2">
        <v>0.05</v>
      </c>
      <c r="M2404" s="2">
        <v>140.77000000000001</v>
      </c>
      <c r="N2404" s="2">
        <v>38.6</v>
      </c>
      <c r="O2404" s="1" t="s">
        <v>109</v>
      </c>
      <c r="P2404" s="1" t="s">
        <v>27</v>
      </c>
      <c r="Q2404" s="1" t="s">
        <v>81</v>
      </c>
      <c r="R2404" s="3">
        <v>5</v>
      </c>
      <c r="S2404" s="3">
        <f t="shared" si="112"/>
        <v>2025</v>
      </c>
      <c r="T2404" s="3">
        <f t="shared" si="111"/>
        <v>6</v>
      </c>
      <c r="U2404" t="str">
        <f t="shared" si="113"/>
        <v>June</v>
      </c>
    </row>
    <row r="2405" spans="1:21" x14ac:dyDescent="0.3">
      <c r="A2405" t="s">
        <v>4078</v>
      </c>
      <c r="B2405" s="11">
        <v>45779</v>
      </c>
      <c r="C2405" t="s">
        <v>4079</v>
      </c>
      <c r="D2405" s="1" t="s">
        <v>201</v>
      </c>
      <c r="E2405" s="1" t="s">
        <v>40</v>
      </c>
      <c r="F2405" s="1" t="s">
        <v>41</v>
      </c>
      <c r="G2405" s="1" t="s">
        <v>192</v>
      </c>
      <c r="H2405" s="1" t="s">
        <v>146</v>
      </c>
      <c r="I2405" s="1" t="s">
        <v>67</v>
      </c>
      <c r="J2405" s="3">
        <v>1</v>
      </c>
      <c r="K2405" s="2">
        <v>77.739999999999995</v>
      </c>
      <c r="L2405" s="2">
        <v>0.05</v>
      </c>
      <c r="M2405" s="2">
        <v>73.849999999999994</v>
      </c>
      <c r="N2405" s="2">
        <v>20.59</v>
      </c>
      <c r="O2405" s="1" t="s">
        <v>35</v>
      </c>
      <c r="P2405" s="1" t="s">
        <v>27</v>
      </c>
      <c r="Q2405" s="1" t="s">
        <v>28</v>
      </c>
      <c r="R2405" s="3">
        <v>3</v>
      </c>
      <c r="S2405" s="3">
        <f t="shared" si="112"/>
        <v>2025</v>
      </c>
      <c r="T2405" s="3">
        <f t="shared" si="111"/>
        <v>5</v>
      </c>
      <c r="U2405" t="str">
        <f t="shared" si="113"/>
        <v>May</v>
      </c>
    </row>
    <row r="2406" spans="1:21" x14ac:dyDescent="0.3">
      <c r="A2406" t="s">
        <v>4080</v>
      </c>
      <c r="B2406" s="11">
        <v>45922</v>
      </c>
      <c r="C2406" t="s">
        <v>4081</v>
      </c>
      <c r="D2406" s="1" t="s">
        <v>20</v>
      </c>
      <c r="E2406" s="1" t="s">
        <v>204</v>
      </c>
      <c r="F2406" s="1" t="s">
        <v>205</v>
      </c>
      <c r="G2406" s="1" t="s">
        <v>206</v>
      </c>
      <c r="H2406" s="1" t="s">
        <v>85</v>
      </c>
      <c r="I2406" s="1" t="s">
        <v>86</v>
      </c>
      <c r="J2406" s="3">
        <v>1</v>
      </c>
      <c r="K2406" s="2">
        <v>124.5</v>
      </c>
      <c r="L2406" s="2">
        <v>0.05</v>
      </c>
      <c r="M2406" s="2">
        <v>118.28</v>
      </c>
      <c r="N2406" s="2">
        <v>23.78</v>
      </c>
      <c r="O2406" s="1" t="s">
        <v>80</v>
      </c>
      <c r="P2406" s="1" t="s">
        <v>136</v>
      </c>
      <c r="Q2406" s="1" t="s">
        <v>81</v>
      </c>
      <c r="R2406" s="3">
        <v>5</v>
      </c>
      <c r="S2406" s="3">
        <f t="shared" si="112"/>
        <v>2025</v>
      </c>
      <c r="T2406" s="3">
        <f t="shared" si="111"/>
        <v>9</v>
      </c>
      <c r="U2406" t="str">
        <f t="shared" si="113"/>
        <v>September</v>
      </c>
    </row>
    <row r="2407" spans="1:21" x14ac:dyDescent="0.3">
      <c r="A2407" t="s">
        <v>4082</v>
      </c>
      <c r="B2407" s="11">
        <v>45894</v>
      </c>
      <c r="C2407" t="s">
        <v>4083</v>
      </c>
      <c r="D2407" s="1" t="s">
        <v>55</v>
      </c>
      <c r="E2407" s="1" t="s">
        <v>40</v>
      </c>
      <c r="F2407" s="1" t="s">
        <v>41</v>
      </c>
      <c r="G2407" s="1" t="s">
        <v>216</v>
      </c>
      <c r="H2407" s="1" t="s">
        <v>90</v>
      </c>
      <c r="I2407" s="1" t="s">
        <v>86</v>
      </c>
      <c r="J2407" s="3">
        <v>1</v>
      </c>
      <c r="K2407" s="2">
        <v>98.6</v>
      </c>
      <c r="L2407" s="2">
        <v>0.1</v>
      </c>
      <c r="M2407" s="2">
        <v>88.74</v>
      </c>
      <c r="N2407" s="2">
        <v>25.41</v>
      </c>
      <c r="O2407" s="1" t="s">
        <v>109</v>
      </c>
      <c r="P2407" s="1" t="s">
        <v>27</v>
      </c>
      <c r="Q2407" s="1" t="s">
        <v>28</v>
      </c>
      <c r="R2407" s="3">
        <v>2</v>
      </c>
      <c r="S2407" s="3">
        <f t="shared" si="112"/>
        <v>2025</v>
      </c>
      <c r="T2407" s="3">
        <f t="shared" si="111"/>
        <v>8</v>
      </c>
      <c r="U2407" t="str">
        <f t="shared" si="113"/>
        <v>August</v>
      </c>
    </row>
    <row r="2408" spans="1:21" x14ac:dyDescent="0.3">
      <c r="A2408" t="s">
        <v>4084</v>
      </c>
      <c r="B2408" s="11">
        <v>45800</v>
      </c>
      <c r="C2408" t="s">
        <v>353</v>
      </c>
      <c r="D2408" s="1" t="s">
        <v>89</v>
      </c>
      <c r="E2408" s="1" t="s">
        <v>64</v>
      </c>
      <c r="F2408" s="1" t="s">
        <v>65</v>
      </c>
      <c r="G2408" s="1" t="s">
        <v>213</v>
      </c>
      <c r="H2408" s="1" t="s">
        <v>125</v>
      </c>
      <c r="I2408" s="1" t="s">
        <v>34</v>
      </c>
      <c r="J2408" s="3">
        <v>3</v>
      </c>
      <c r="K2408" s="2">
        <v>156.69</v>
      </c>
      <c r="L2408" s="2">
        <v>0.05</v>
      </c>
      <c r="M2408" s="2">
        <v>446.58</v>
      </c>
      <c r="N2408" s="2">
        <v>75.06</v>
      </c>
      <c r="O2408" s="1" t="s">
        <v>109</v>
      </c>
      <c r="P2408" s="1" t="s">
        <v>27</v>
      </c>
      <c r="Q2408" s="1" t="s">
        <v>36</v>
      </c>
      <c r="R2408" s="3">
        <v>5</v>
      </c>
      <c r="S2408" s="3">
        <f t="shared" si="112"/>
        <v>2025</v>
      </c>
      <c r="T2408" s="3">
        <f t="shared" si="111"/>
        <v>5</v>
      </c>
      <c r="U2408" t="str">
        <f t="shared" si="113"/>
        <v>May</v>
      </c>
    </row>
    <row r="2409" spans="1:21" x14ac:dyDescent="0.3">
      <c r="A2409" t="s">
        <v>4085</v>
      </c>
      <c r="B2409" s="11">
        <v>45743</v>
      </c>
      <c r="C2409" t="s">
        <v>4086</v>
      </c>
      <c r="D2409" s="1" t="s">
        <v>105</v>
      </c>
      <c r="E2409" s="1" t="s">
        <v>56</v>
      </c>
      <c r="F2409" s="1" t="s">
        <v>57</v>
      </c>
      <c r="G2409" s="1" t="s">
        <v>279</v>
      </c>
      <c r="H2409" s="1" t="s">
        <v>78</v>
      </c>
      <c r="I2409" s="1" t="s">
        <v>79</v>
      </c>
      <c r="J2409" s="3">
        <v>2</v>
      </c>
      <c r="K2409" s="2">
        <v>19.8</v>
      </c>
      <c r="L2409" s="2">
        <v>0.05</v>
      </c>
      <c r="M2409" s="2">
        <v>37.619999999999997</v>
      </c>
      <c r="N2409" s="2">
        <v>13.39</v>
      </c>
      <c r="O2409" s="1" t="s">
        <v>224</v>
      </c>
      <c r="P2409" s="1" t="s">
        <v>27</v>
      </c>
      <c r="Q2409" s="1" t="s">
        <v>28</v>
      </c>
      <c r="R2409" s="3">
        <v>3</v>
      </c>
      <c r="S2409" s="3">
        <f t="shared" si="112"/>
        <v>2025</v>
      </c>
      <c r="T2409" s="3">
        <f t="shared" si="111"/>
        <v>3</v>
      </c>
      <c r="U2409" t="str">
        <f t="shared" si="113"/>
        <v>March</v>
      </c>
    </row>
    <row r="2410" spans="1:21" x14ac:dyDescent="0.3">
      <c r="A2410" t="s">
        <v>4087</v>
      </c>
      <c r="B2410" s="11">
        <v>46019</v>
      </c>
      <c r="C2410" t="s">
        <v>837</v>
      </c>
      <c r="D2410" s="1" t="s">
        <v>209</v>
      </c>
      <c r="E2410" s="1" t="s">
        <v>106</v>
      </c>
      <c r="F2410" s="1" t="s">
        <v>65</v>
      </c>
      <c r="G2410" s="1" t="s">
        <v>107</v>
      </c>
      <c r="H2410" s="1" t="s">
        <v>150</v>
      </c>
      <c r="I2410" s="1" t="s">
        <v>97</v>
      </c>
      <c r="J2410" s="3">
        <v>4</v>
      </c>
      <c r="K2410" s="2">
        <v>77.680000000000007</v>
      </c>
      <c r="L2410" s="2">
        <v>0.15</v>
      </c>
      <c r="M2410" s="2">
        <v>264.10000000000002</v>
      </c>
      <c r="N2410" s="2">
        <v>81.900000000000006</v>
      </c>
      <c r="O2410" s="1" t="s">
        <v>35</v>
      </c>
      <c r="P2410" s="1" t="s">
        <v>27</v>
      </c>
      <c r="Q2410" s="1" t="s">
        <v>36</v>
      </c>
      <c r="R2410" s="3">
        <v>4</v>
      </c>
      <c r="S2410" s="3">
        <f t="shared" si="112"/>
        <v>2025</v>
      </c>
      <c r="T2410" s="3">
        <f t="shared" si="111"/>
        <v>12</v>
      </c>
      <c r="U2410" t="str">
        <f t="shared" si="113"/>
        <v>December</v>
      </c>
    </row>
    <row r="2411" spans="1:21" x14ac:dyDescent="0.3">
      <c r="A2411" t="s">
        <v>4088</v>
      </c>
      <c r="B2411" s="11">
        <v>45835</v>
      </c>
      <c r="C2411" t="s">
        <v>4089</v>
      </c>
      <c r="D2411" s="1" t="s">
        <v>84</v>
      </c>
      <c r="E2411" s="1" t="s">
        <v>40</v>
      </c>
      <c r="F2411" s="1" t="s">
        <v>41</v>
      </c>
      <c r="G2411" s="1" t="s">
        <v>343</v>
      </c>
      <c r="H2411" s="1" t="s">
        <v>167</v>
      </c>
      <c r="I2411" s="1" t="s">
        <v>67</v>
      </c>
      <c r="J2411" s="3">
        <v>2</v>
      </c>
      <c r="K2411" s="2">
        <v>64.25</v>
      </c>
      <c r="L2411" s="2">
        <v>0</v>
      </c>
      <c r="M2411" s="2">
        <v>128.51</v>
      </c>
      <c r="N2411" s="2">
        <v>34.14</v>
      </c>
      <c r="O2411" s="1" t="s">
        <v>26</v>
      </c>
      <c r="P2411" s="1" t="s">
        <v>27</v>
      </c>
      <c r="Q2411" s="1" t="s">
        <v>28</v>
      </c>
      <c r="R2411" s="3">
        <v>4</v>
      </c>
      <c r="S2411" s="3">
        <f t="shared" si="112"/>
        <v>2025</v>
      </c>
      <c r="T2411" s="3">
        <f t="shared" si="111"/>
        <v>6</v>
      </c>
      <c r="U2411" t="str">
        <f t="shared" si="113"/>
        <v>June</v>
      </c>
    </row>
    <row r="2412" spans="1:21" x14ac:dyDescent="0.3">
      <c r="A2412" t="s">
        <v>4090</v>
      </c>
      <c r="B2412" s="11">
        <v>45927</v>
      </c>
      <c r="C2412" t="s">
        <v>4091</v>
      </c>
      <c r="D2412" s="1" t="s">
        <v>47</v>
      </c>
      <c r="E2412" s="1" t="s">
        <v>71</v>
      </c>
      <c r="F2412" s="1" t="s">
        <v>72</v>
      </c>
      <c r="G2412" s="1" t="s">
        <v>368</v>
      </c>
      <c r="H2412" s="1" t="s">
        <v>102</v>
      </c>
      <c r="I2412" s="1" t="s">
        <v>34</v>
      </c>
      <c r="J2412" s="3">
        <v>2</v>
      </c>
      <c r="K2412" s="2">
        <v>49.74</v>
      </c>
      <c r="L2412" s="2">
        <v>0.25</v>
      </c>
      <c r="M2412" s="2">
        <v>74.61</v>
      </c>
      <c r="N2412" s="2">
        <v>14.32</v>
      </c>
      <c r="O2412" s="1" t="s">
        <v>80</v>
      </c>
      <c r="P2412" s="1" t="s">
        <v>27</v>
      </c>
      <c r="Q2412" s="1" t="s">
        <v>81</v>
      </c>
      <c r="R2412" s="3">
        <v>4</v>
      </c>
      <c r="S2412" s="3">
        <f t="shared" si="112"/>
        <v>2025</v>
      </c>
      <c r="T2412" s="3">
        <f t="shared" si="111"/>
        <v>9</v>
      </c>
      <c r="U2412" t="str">
        <f t="shared" si="113"/>
        <v>September</v>
      </c>
    </row>
    <row r="2413" spans="1:21" x14ac:dyDescent="0.3">
      <c r="A2413" t="s">
        <v>4092</v>
      </c>
      <c r="B2413" s="11">
        <v>45712</v>
      </c>
      <c r="C2413" t="s">
        <v>212</v>
      </c>
      <c r="D2413" s="1" t="s">
        <v>47</v>
      </c>
      <c r="E2413" s="1" t="s">
        <v>71</v>
      </c>
      <c r="F2413" s="1" t="s">
        <v>72</v>
      </c>
      <c r="G2413" s="1" t="s">
        <v>412</v>
      </c>
      <c r="H2413" s="1" t="s">
        <v>78</v>
      </c>
      <c r="I2413" s="1" t="s">
        <v>79</v>
      </c>
      <c r="J2413" s="3">
        <v>1</v>
      </c>
      <c r="K2413" s="2">
        <v>19.07</v>
      </c>
      <c r="L2413" s="2">
        <v>0.1</v>
      </c>
      <c r="M2413" s="2">
        <v>17.170000000000002</v>
      </c>
      <c r="N2413" s="2">
        <v>6.18</v>
      </c>
      <c r="O2413" s="1" t="s">
        <v>35</v>
      </c>
      <c r="P2413" s="1" t="s">
        <v>27</v>
      </c>
      <c r="Q2413" s="1" t="s">
        <v>28</v>
      </c>
      <c r="R2413" s="3">
        <v>4</v>
      </c>
      <c r="S2413" s="3">
        <f t="shared" si="112"/>
        <v>2025</v>
      </c>
      <c r="T2413" s="3">
        <f t="shared" si="111"/>
        <v>2</v>
      </c>
      <c r="U2413" t="str">
        <f t="shared" si="113"/>
        <v>February</v>
      </c>
    </row>
    <row r="2414" spans="1:21" x14ac:dyDescent="0.3">
      <c r="A2414" t="s">
        <v>4093</v>
      </c>
      <c r="B2414" s="11">
        <v>45847</v>
      </c>
      <c r="C2414" t="s">
        <v>4094</v>
      </c>
      <c r="D2414" s="1" t="s">
        <v>89</v>
      </c>
      <c r="E2414" s="1" t="s">
        <v>64</v>
      </c>
      <c r="F2414" s="1" t="s">
        <v>65</v>
      </c>
      <c r="G2414" s="1" t="s">
        <v>77</v>
      </c>
      <c r="H2414" s="1" t="s">
        <v>51</v>
      </c>
      <c r="I2414" s="1" t="s">
        <v>34</v>
      </c>
      <c r="J2414" s="3">
        <v>1</v>
      </c>
      <c r="K2414" s="2">
        <v>147.76</v>
      </c>
      <c r="L2414" s="2">
        <v>0.15</v>
      </c>
      <c r="M2414" s="2">
        <v>125.6</v>
      </c>
      <c r="N2414" s="2">
        <v>24.38</v>
      </c>
      <c r="O2414" s="1" t="s">
        <v>44</v>
      </c>
      <c r="P2414" s="1" t="s">
        <v>27</v>
      </c>
      <c r="Q2414" s="1" t="s">
        <v>28</v>
      </c>
      <c r="R2414" s="3">
        <v>5</v>
      </c>
      <c r="S2414" s="3">
        <f t="shared" si="112"/>
        <v>2025</v>
      </c>
      <c r="T2414" s="3">
        <f t="shared" si="111"/>
        <v>7</v>
      </c>
      <c r="U2414" t="str">
        <f t="shared" si="113"/>
        <v>July</v>
      </c>
    </row>
    <row r="2415" spans="1:21" x14ac:dyDescent="0.3">
      <c r="A2415" t="s">
        <v>4095</v>
      </c>
      <c r="B2415" s="11">
        <v>45668</v>
      </c>
      <c r="C2415" t="s">
        <v>1339</v>
      </c>
      <c r="D2415" s="1" t="s">
        <v>201</v>
      </c>
      <c r="E2415" s="1" t="s">
        <v>64</v>
      </c>
      <c r="F2415" s="1" t="s">
        <v>65</v>
      </c>
      <c r="G2415" s="1" t="s">
        <v>195</v>
      </c>
      <c r="H2415" s="1" t="s">
        <v>51</v>
      </c>
      <c r="I2415" s="1" t="s">
        <v>34</v>
      </c>
      <c r="J2415" s="3">
        <v>2</v>
      </c>
      <c r="K2415" s="2">
        <v>144.63999999999999</v>
      </c>
      <c r="L2415" s="2">
        <v>0</v>
      </c>
      <c r="M2415" s="2">
        <v>289.27999999999997</v>
      </c>
      <c r="N2415" s="2">
        <v>71.260000000000005</v>
      </c>
      <c r="O2415" s="1" t="s">
        <v>26</v>
      </c>
      <c r="P2415" s="1" t="s">
        <v>52</v>
      </c>
      <c r="Q2415" s="1" t="s">
        <v>81</v>
      </c>
      <c r="R2415" s="3">
        <v>5</v>
      </c>
      <c r="S2415" s="3">
        <f t="shared" si="112"/>
        <v>2025</v>
      </c>
      <c r="T2415" s="3">
        <f t="shared" si="111"/>
        <v>1</v>
      </c>
      <c r="U2415" t="str">
        <f t="shared" si="113"/>
        <v>January</v>
      </c>
    </row>
    <row r="2416" spans="1:21" x14ac:dyDescent="0.3">
      <c r="A2416" t="s">
        <v>4096</v>
      </c>
      <c r="B2416" s="11">
        <v>45855</v>
      </c>
      <c r="C2416" t="s">
        <v>2197</v>
      </c>
      <c r="D2416" s="1" t="s">
        <v>157</v>
      </c>
      <c r="E2416" s="1" t="s">
        <v>48</v>
      </c>
      <c r="F2416" s="1" t="s">
        <v>49</v>
      </c>
      <c r="G2416" s="1" t="s">
        <v>10547</v>
      </c>
      <c r="H2416" s="1" t="s">
        <v>90</v>
      </c>
      <c r="I2416" s="1" t="s">
        <v>86</v>
      </c>
      <c r="J2416" s="3">
        <v>1</v>
      </c>
      <c r="K2416" s="2">
        <v>102.62</v>
      </c>
      <c r="L2416" s="2">
        <v>0</v>
      </c>
      <c r="M2416" s="2">
        <v>102.62</v>
      </c>
      <c r="N2416" s="2">
        <v>23.02</v>
      </c>
      <c r="O2416" s="1" t="s">
        <v>44</v>
      </c>
      <c r="P2416" s="1" t="s">
        <v>52</v>
      </c>
      <c r="Q2416" s="1" t="s">
        <v>28</v>
      </c>
      <c r="R2416" s="3">
        <v>2</v>
      </c>
      <c r="S2416" s="3">
        <f t="shared" si="112"/>
        <v>2025</v>
      </c>
      <c r="T2416" s="3">
        <f t="shared" si="111"/>
        <v>7</v>
      </c>
      <c r="U2416" t="str">
        <f t="shared" si="113"/>
        <v>July</v>
      </c>
    </row>
    <row r="2417" spans="1:21" x14ac:dyDescent="0.3">
      <c r="A2417" t="s">
        <v>4097</v>
      </c>
      <c r="B2417" s="11">
        <v>46013</v>
      </c>
      <c r="C2417" t="s">
        <v>4098</v>
      </c>
      <c r="D2417" s="1" t="s">
        <v>31</v>
      </c>
      <c r="E2417" s="1" t="s">
        <v>94</v>
      </c>
      <c r="F2417" s="1" t="s">
        <v>95</v>
      </c>
      <c r="G2417" s="1" t="s">
        <v>94</v>
      </c>
      <c r="H2417" s="1" t="s">
        <v>96</v>
      </c>
      <c r="I2417" s="1" t="s">
        <v>97</v>
      </c>
      <c r="J2417" s="3">
        <v>1</v>
      </c>
      <c r="K2417" s="2">
        <v>82.31</v>
      </c>
      <c r="L2417" s="2">
        <v>0</v>
      </c>
      <c r="M2417" s="2">
        <v>82.31</v>
      </c>
      <c r="N2417" s="2">
        <v>16.3</v>
      </c>
      <c r="O2417" s="1" t="s">
        <v>35</v>
      </c>
      <c r="P2417" s="1" t="s">
        <v>136</v>
      </c>
      <c r="Q2417" s="1" t="s">
        <v>28</v>
      </c>
      <c r="R2417" s="3">
        <v>5</v>
      </c>
      <c r="S2417" s="3">
        <f t="shared" si="112"/>
        <v>2025</v>
      </c>
      <c r="T2417" s="3">
        <f t="shared" si="111"/>
        <v>12</v>
      </c>
      <c r="U2417" t="str">
        <f t="shared" si="113"/>
        <v>December</v>
      </c>
    </row>
    <row r="2418" spans="1:21" x14ac:dyDescent="0.3">
      <c r="A2418" t="s">
        <v>4099</v>
      </c>
      <c r="B2418" s="11">
        <v>45808</v>
      </c>
      <c r="C2418" t="s">
        <v>4100</v>
      </c>
      <c r="D2418" s="1" t="s">
        <v>178</v>
      </c>
      <c r="E2418" s="1" t="s">
        <v>21</v>
      </c>
      <c r="F2418" s="1" t="s">
        <v>22</v>
      </c>
      <c r="G2418" s="1" t="s">
        <v>227</v>
      </c>
      <c r="H2418" s="1" t="s">
        <v>78</v>
      </c>
      <c r="I2418" s="1" t="s">
        <v>79</v>
      </c>
      <c r="J2418" s="3">
        <v>1</v>
      </c>
      <c r="K2418" s="2">
        <v>17.579999999999998</v>
      </c>
      <c r="L2418" s="2">
        <v>0.1</v>
      </c>
      <c r="M2418" s="2">
        <v>15.82</v>
      </c>
      <c r="N2418" s="2">
        <v>6.38</v>
      </c>
      <c r="O2418" s="1" t="s">
        <v>35</v>
      </c>
      <c r="P2418" s="1" t="s">
        <v>136</v>
      </c>
      <c r="Q2418" s="1" t="s">
        <v>28</v>
      </c>
      <c r="R2418" s="3">
        <v>2</v>
      </c>
      <c r="S2418" s="3">
        <f t="shared" si="112"/>
        <v>2025</v>
      </c>
      <c r="T2418" s="3">
        <f t="shared" si="111"/>
        <v>5</v>
      </c>
      <c r="U2418" t="str">
        <f t="shared" si="113"/>
        <v>May</v>
      </c>
    </row>
    <row r="2419" spans="1:21" x14ac:dyDescent="0.3">
      <c r="A2419" t="s">
        <v>4101</v>
      </c>
      <c r="B2419" s="11">
        <v>45673</v>
      </c>
      <c r="C2419" t="s">
        <v>4102</v>
      </c>
      <c r="D2419" s="1" t="s">
        <v>315</v>
      </c>
      <c r="E2419" s="1" t="s">
        <v>40</v>
      </c>
      <c r="F2419" s="1" t="s">
        <v>41</v>
      </c>
      <c r="G2419" s="1" t="s">
        <v>343</v>
      </c>
      <c r="H2419" s="1" t="s">
        <v>90</v>
      </c>
      <c r="I2419" s="1" t="s">
        <v>86</v>
      </c>
      <c r="J2419" s="3">
        <v>2</v>
      </c>
      <c r="K2419" s="2">
        <v>93.62</v>
      </c>
      <c r="L2419" s="2">
        <v>0.15</v>
      </c>
      <c r="M2419" s="2">
        <v>159.15</v>
      </c>
      <c r="N2419" s="2">
        <v>37.81</v>
      </c>
      <c r="O2419" s="1" t="s">
        <v>44</v>
      </c>
      <c r="P2419" s="1" t="s">
        <v>27</v>
      </c>
      <c r="Q2419" s="1" t="s">
        <v>28</v>
      </c>
      <c r="R2419" s="3">
        <v>1</v>
      </c>
      <c r="S2419" s="3">
        <f t="shared" si="112"/>
        <v>2025</v>
      </c>
      <c r="T2419" s="3">
        <f t="shared" si="111"/>
        <v>1</v>
      </c>
      <c r="U2419" t="str">
        <f t="shared" si="113"/>
        <v>January</v>
      </c>
    </row>
    <row r="2420" spans="1:21" x14ac:dyDescent="0.3">
      <c r="A2420" t="s">
        <v>4103</v>
      </c>
      <c r="B2420" s="11">
        <v>45670</v>
      </c>
      <c r="C2420" t="s">
        <v>1942</v>
      </c>
      <c r="D2420" s="1" t="s">
        <v>118</v>
      </c>
      <c r="E2420" s="1" t="s">
        <v>100</v>
      </c>
      <c r="F2420" s="1" t="s">
        <v>57</v>
      </c>
      <c r="G2420" s="1" t="s">
        <v>101</v>
      </c>
      <c r="H2420" s="1" t="s">
        <v>108</v>
      </c>
      <c r="I2420" s="1" t="s">
        <v>86</v>
      </c>
      <c r="J2420" s="3">
        <v>1</v>
      </c>
      <c r="K2420" s="2">
        <v>145.46</v>
      </c>
      <c r="L2420" s="2">
        <v>0.1</v>
      </c>
      <c r="M2420" s="2">
        <v>130.91</v>
      </c>
      <c r="N2420" s="2">
        <v>23.31</v>
      </c>
      <c r="O2420" s="1" t="s">
        <v>35</v>
      </c>
      <c r="P2420" s="1" t="s">
        <v>136</v>
      </c>
      <c r="Q2420" s="1" t="s">
        <v>28</v>
      </c>
      <c r="R2420" s="3">
        <v>4</v>
      </c>
      <c r="S2420" s="3">
        <f t="shared" si="112"/>
        <v>2025</v>
      </c>
      <c r="T2420" s="3">
        <f t="shared" si="111"/>
        <v>1</v>
      </c>
      <c r="U2420" t="str">
        <f t="shared" si="113"/>
        <v>January</v>
      </c>
    </row>
    <row r="2421" spans="1:21" x14ac:dyDescent="0.3">
      <c r="A2421" t="s">
        <v>4104</v>
      </c>
      <c r="B2421" s="11">
        <v>45809</v>
      </c>
      <c r="C2421" t="s">
        <v>4105</v>
      </c>
      <c r="D2421" s="1" t="s">
        <v>153</v>
      </c>
      <c r="E2421" s="1" t="s">
        <v>56</v>
      </c>
      <c r="F2421" s="1" t="s">
        <v>57</v>
      </c>
      <c r="G2421" s="1" t="s">
        <v>296</v>
      </c>
      <c r="H2421" s="1" t="s">
        <v>135</v>
      </c>
      <c r="I2421" s="1" t="s">
        <v>60</v>
      </c>
      <c r="J2421" s="3">
        <v>2</v>
      </c>
      <c r="K2421" s="2">
        <v>177.18</v>
      </c>
      <c r="L2421" s="2">
        <v>0.05</v>
      </c>
      <c r="M2421" s="2">
        <v>336.64</v>
      </c>
      <c r="N2421" s="2">
        <v>75.39</v>
      </c>
      <c r="O2421" s="1" t="s">
        <v>80</v>
      </c>
      <c r="P2421" s="1" t="s">
        <v>136</v>
      </c>
      <c r="Q2421" s="1" t="s">
        <v>28</v>
      </c>
      <c r="R2421" s="3">
        <v>3</v>
      </c>
      <c r="S2421" s="3">
        <f t="shared" si="112"/>
        <v>2025</v>
      </c>
      <c r="T2421" s="3">
        <f t="shared" si="111"/>
        <v>6</v>
      </c>
      <c r="U2421" t="str">
        <f t="shared" si="113"/>
        <v>June</v>
      </c>
    </row>
    <row r="2422" spans="1:21" x14ac:dyDescent="0.3">
      <c r="A2422" t="s">
        <v>4106</v>
      </c>
      <c r="B2422" s="11">
        <v>45720</v>
      </c>
      <c r="C2422" t="s">
        <v>220</v>
      </c>
      <c r="D2422" s="1" t="s">
        <v>142</v>
      </c>
      <c r="E2422" s="1" t="s">
        <v>40</v>
      </c>
      <c r="F2422" s="1" t="s">
        <v>41</v>
      </c>
      <c r="G2422" s="1" t="s">
        <v>343</v>
      </c>
      <c r="H2422" s="1" t="s">
        <v>85</v>
      </c>
      <c r="I2422" s="1" t="s">
        <v>86</v>
      </c>
      <c r="J2422" s="3">
        <v>1</v>
      </c>
      <c r="K2422" s="2">
        <v>123.43</v>
      </c>
      <c r="L2422" s="2">
        <v>0</v>
      </c>
      <c r="M2422" s="2">
        <v>123.43</v>
      </c>
      <c r="N2422" s="2">
        <v>16.91</v>
      </c>
      <c r="O2422" s="1" t="s">
        <v>44</v>
      </c>
      <c r="P2422" s="1" t="s">
        <v>52</v>
      </c>
      <c r="Q2422" s="1" t="s">
        <v>36</v>
      </c>
      <c r="R2422" s="3">
        <v>5</v>
      </c>
      <c r="S2422" s="3">
        <f t="shared" si="112"/>
        <v>2025</v>
      </c>
      <c r="T2422" s="3">
        <f t="shared" si="111"/>
        <v>3</v>
      </c>
      <c r="U2422" t="str">
        <f t="shared" si="113"/>
        <v>March</v>
      </c>
    </row>
    <row r="2423" spans="1:21" x14ac:dyDescent="0.3">
      <c r="A2423" t="s">
        <v>4107</v>
      </c>
      <c r="B2423" s="11">
        <v>45667</v>
      </c>
      <c r="C2423" t="s">
        <v>3362</v>
      </c>
      <c r="D2423" s="1" t="s">
        <v>20</v>
      </c>
      <c r="E2423" s="1" t="s">
        <v>100</v>
      </c>
      <c r="F2423" s="1" t="s">
        <v>57</v>
      </c>
      <c r="G2423" s="1" t="s">
        <v>130</v>
      </c>
      <c r="H2423" s="1" t="s">
        <v>51</v>
      </c>
      <c r="I2423" s="1" t="s">
        <v>34</v>
      </c>
      <c r="J2423" s="3">
        <v>1</v>
      </c>
      <c r="K2423" s="2">
        <v>143.69999999999999</v>
      </c>
      <c r="L2423" s="2">
        <v>0.05</v>
      </c>
      <c r="M2423" s="2">
        <v>136.52000000000001</v>
      </c>
      <c r="N2423" s="2">
        <v>23.18</v>
      </c>
      <c r="O2423" s="1" t="s">
        <v>35</v>
      </c>
      <c r="P2423" s="1" t="s">
        <v>136</v>
      </c>
      <c r="Q2423" s="1" t="s">
        <v>28</v>
      </c>
      <c r="R2423" s="3">
        <v>4</v>
      </c>
      <c r="S2423" s="3">
        <f t="shared" si="112"/>
        <v>2025</v>
      </c>
      <c r="T2423" s="3">
        <f t="shared" si="111"/>
        <v>1</v>
      </c>
      <c r="U2423" t="str">
        <f t="shared" si="113"/>
        <v>January</v>
      </c>
    </row>
    <row r="2424" spans="1:21" x14ac:dyDescent="0.3">
      <c r="A2424" t="s">
        <v>4108</v>
      </c>
      <c r="B2424" s="11">
        <v>45953</v>
      </c>
      <c r="C2424" t="s">
        <v>2019</v>
      </c>
      <c r="D2424" s="1" t="s">
        <v>244</v>
      </c>
      <c r="E2424" s="1" t="s">
        <v>56</v>
      </c>
      <c r="F2424" s="1" t="s">
        <v>57</v>
      </c>
      <c r="G2424" s="1" t="s">
        <v>296</v>
      </c>
      <c r="H2424" s="1" t="s">
        <v>135</v>
      </c>
      <c r="I2424" s="1" t="s">
        <v>60</v>
      </c>
      <c r="J2424" s="3">
        <v>1</v>
      </c>
      <c r="K2424" s="2">
        <v>197.26</v>
      </c>
      <c r="L2424" s="2">
        <v>0.15</v>
      </c>
      <c r="M2424" s="2">
        <v>167.67</v>
      </c>
      <c r="N2424" s="2">
        <v>24.66</v>
      </c>
      <c r="O2424" s="1" t="s">
        <v>224</v>
      </c>
      <c r="P2424" s="1" t="s">
        <v>136</v>
      </c>
      <c r="Q2424" s="1" t="s">
        <v>28</v>
      </c>
      <c r="R2424" s="3">
        <v>5</v>
      </c>
      <c r="S2424" s="3">
        <f t="shared" si="112"/>
        <v>2025</v>
      </c>
      <c r="T2424" s="3">
        <f t="shared" si="111"/>
        <v>10</v>
      </c>
      <c r="U2424" t="str">
        <f t="shared" si="113"/>
        <v>October</v>
      </c>
    </row>
    <row r="2425" spans="1:21" x14ac:dyDescent="0.3">
      <c r="A2425" t="s">
        <v>4109</v>
      </c>
      <c r="B2425" s="11">
        <v>45837</v>
      </c>
      <c r="C2425" t="s">
        <v>515</v>
      </c>
      <c r="D2425" s="1" t="s">
        <v>20</v>
      </c>
      <c r="E2425" s="1" t="s">
        <v>64</v>
      </c>
      <c r="F2425" s="1" t="s">
        <v>65</v>
      </c>
      <c r="G2425" s="1" t="s">
        <v>195</v>
      </c>
      <c r="H2425" s="1" t="s">
        <v>102</v>
      </c>
      <c r="I2425" s="1" t="s">
        <v>34</v>
      </c>
      <c r="J2425" s="3">
        <v>2</v>
      </c>
      <c r="K2425" s="2">
        <v>51.7</v>
      </c>
      <c r="L2425" s="2">
        <v>0.2</v>
      </c>
      <c r="M2425" s="2">
        <v>82.71</v>
      </c>
      <c r="N2425" s="2">
        <v>22.46</v>
      </c>
      <c r="O2425" s="1" t="s">
        <v>80</v>
      </c>
      <c r="P2425" s="1" t="s">
        <v>27</v>
      </c>
      <c r="Q2425" s="1" t="s">
        <v>28</v>
      </c>
      <c r="R2425" s="3">
        <v>2</v>
      </c>
      <c r="S2425" s="3">
        <f t="shared" si="112"/>
        <v>2025</v>
      </c>
      <c r="T2425" s="3">
        <f t="shared" si="111"/>
        <v>6</v>
      </c>
      <c r="U2425" t="str">
        <f t="shared" si="113"/>
        <v>June</v>
      </c>
    </row>
    <row r="2426" spans="1:21" x14ac:dyDescent="0.3">
      <c r="A2426" t="s">
        <v>4110</v>
      </c>
      <c r="B2426" s="11">
        <v>45771</v>
      </c>
      <c r="C2426" t="s">
        <v>3577</v>
      </c>
      <c r="D2426" s="1" t="s">
        <v>292</v>
      </c>
      <c r="E2426" s="1" t="s">
        <v>71</v>
      </c>
      <c r="F2426" s="1" t="s">
        <v>72</v>
      </c>
      <c r="G2426" s="1" t="s">
        <v>119</v>
      </c>
      <c r="H2426" s="1" t="s">
        <v>66</v>
      </c>
      <c r="I2426" s="1" t="s">
        <v>67</v>
      </c>
      <c r="J2426" s="3">
        <v>1</v>
      </c>
      <c r="K2426" s="2">
        <v>54.3</v>
      </c>
      <c r="L2426" s="2">
        <v>0.15</v>
      </c>
      <c r="M2426" s="2">
        <v>46.15</v>
      </c>
      <c r="N2426" s="2">
        <v>14.85</v>
      </c>
      <c r="O2426" s="1" t="s">
        <v>44</v>
      </c>
      <c r="P2426" s="1" t="s">
        <v>52</v>
      </c>
      <c r="Q2426" s="1" t="s">
        <v>28</v>
      </c>
      <c r="R2426" s="3">
        <v>5</v>
      </c>
      <c r="S2426" s="3">
        <f t="shared" si="112"/>
        <v>2025</v>
      </c>
      <c r="T2426" s="3">
        <f t="shared" si="111"/>
        <v>4</v>
      </c>
      <c r="U2426" t="str">
        <f t="shared" si="113"/>
        <v>April</v>
      </c>
    </row>
    <row r="2427" spans="1:21" x14ac:dyDescent="0.3">
      <c r="A2427" t="s">
        <v>4111</v>
      </c>
      <c r="B2427" s="11">
        <v>45996</v>
      </c>
      <c r="C2427" t="s">
        <v>1578</v>
      </c>
      <c r="D2427" s="1" t="s">
        <v>70</v>
      </c>
      <c r="E2427" s="1" t="s">
        <v>143</v>
      </c>
      <c r="F2427" s="1" t="s">
        <v>144</v>
      </c>
      <c r="G2427" s="1" t="s">
        <v>325</v>
      </c>
      <c r="H2427" s="1" t="s">
        <v>150</v>
      </c>
      <c r="I2427" s="1" t="s">
        <v>97</v>
      </c>
      <c r="J2427" s="3">
        <v>3</v>
      </c>
      <c r="K2427" s="2">
        <v>75.55</v>
      </c>
      <c r="L2427" s="2">
        <v>0.1</v>
      </c>
      <c r="M2427" s="2">
        <v>203.98</v>
      </c>
      <c r="N2427" s="2">
        <v>61.23</v>
      </c>
      <c r="O2427" s="1" t="s">
        <v>224</v>
      </c>
      <c r="P2427" s="1" t="s">
        <v>27</v>
      </c>
      <c r="Q2427" s="1" t="s">
        <v>28</v>
      </c>
      <c r="R2427" s="3">
        <v>4</v>
      </c>
      <c r="S2427" s="3">
        <f t="shared" si="112"/>
        <v>2025</v>
      </c>
      <c r="T2427" s="3">
        <f t="shared" si="111"/>
        <v>12</v>
      </c>
      <c r="U2427" t="str">
        <f t="shared" si="113"/>
        <v>December</v>
      </c>
    </row>
    <row r="2428" spans="1:21" x14ac:dyDescent="0.3">
      <c r="A2428" t="s">
        <v>4112</v>
      </c>
      <c r="B2428" s="11">
        <v>45703</v>
      </c>
      <c r="C2428" t="s">
        <v>3473</v>
      </c>
      <c r="D2428" s="1" t="s">
        <v>31</v>
      </c>
      <c r="E2428" s="1" t="s">
        <v>64</v>
      </c>
      <c r="F2428" s="1" t="s">
        <v>65</v>
      </c>
      <c r="G2428" s="1" t="s">
        <v>112</v>
      </c>
      <c r="H2428" s="1" t="s">
        <v>135</v>
      </c>
      <c r="I2428" s="1" t="s">
        <v>60</v>
      </c>
      <c r="J2428" s="3">
        <v>1</v>
      </c>
      <c r="K2428" s="2">
        <v>190.45</v>
      </c>
      <c r="L2428" s="2">
        <v>0.15</v>
      </c>
      <c r="M2428" s="2">
        <v>161.88</v>
      </c>
      <c r="N2428" s="2">
        <v>34.26</v>
      </c>
      <c r="O2428" s="1" t="s">
        <v>26</v>
      </c>
      <c r="P2428" s="1" t="s">
        <v>27</v>
      </c>
      <c r="Q2428" s="1" t="s">
        <v>81</v>
      </c>
      <c r="R2428" s="3">
        <v>5</v>
      </c>
      <c r="S2428" s="3">
        <f t="shared" si="112"/>
        <v>2025</v>
      </c>
      <c r="T2428" s="3">
        <f t="shared" si="111"/>
        <v>2</v>
      </c>
      <c r="U2428" t="str">
        <f t="shared" si="113"/>
        <v>February</v>
      </c>
    </row>
    <row r="2429" spans="1:21" x14ac:dyDescent="0.3">
      <c r="A2429" t="s">
        <v>4113</v>
      </c>
      <c r="B2429" s="11">
        <v>46011</v>
      </c>
      <c r="C2429" t="s">
        <v>302</v>
      </c>
      <c r="D2429" s="1" t="s">
        <v>209</v>
      </c>
      <c r="E2429" s="1" t="s">
        <v>94</v>
      </c>
      <c r="F2429" s="1" t="s">
        <v>95</v>
      </c>
      <c r="G2429" s="1" t="s">
        <v>94</v>
      </c>
      <c r="H2429" s="1" t="s">
        <v>135</v>
      </c>
      <c r="I2429" s="1" t="s">
        <v>60</v>
      </c>
      <c r="J2429" s="3">
        <v>1</v>
      </c>
      <c r="K2429" s="2">
        <v>181.28</v>
      </c>
      <c r="L2429" s="2">
        <v>0</v>
      </c>
      <c r="M2429" s="2">
        <v>181.28</v>
      </c>
      <c r="N2429" s="2">
        <v>29.41</v>
      </c>
      <c r="O2429" s="1" t="s">
        <v>26</v>
      </c>
      <c r="P2429" s="1" t="s">
        <v>136</v>
      </c>
      <c r="Q2429" s="1" t="s">
        <v>28</v>
      </c>
      <c r="R2429" s="3">
        <v>4</v>
      </c>
      <c r="S2429" s="3">
        <f t="shared" si="112"/>
        <v>2025</v>
      </c>
      <c r="T2429" s="3">
        <f t="shared" si="111"/>
        <v>12</v>
      </c>
      <c r="U2429" t="str">
        <f t="shared" si="113"/>
        <v>December</v>
      </c>
    </row>
    <row r="2430" spans="1:21" x14ac:dyDescent="0.3">
      <c r="A2430" t="s">
        <v>4114</v>
      </c>
      <c r="B2430" s="11">
        <v>45780</v>
      </c>
      <c r="C2430" t="s">
        <v>1938</v>
      </c>
      <c r="D2430" s="1" t="s">
        <v>209</v>
      </c>
      <c r="E2430" s="1" t="s">
        <v>40</v>
      </c>
      <c r="F2430" s="1" t="s">
        <v>41</v>
      </c>
      <c r="G2430" s="1" t="s">
        <v>186</v>
      </c>
      <c r="H2430" s="1" t="s">
        <v>96</v>
      </c>
      <c r="I2430" s="1" t="s">
        <v>97</v>
      </c>
      <c r="J2430" s="3">
        <v>1</v>
      </c>
      <c r="K2430" s="2">
        <v>79.66</v>
      </c>
      <c r="L2430" s="2">
        <v>0.1</v>
      </c>
      <c r="M2430" s="2">
        <v>71.69</v>
      </c>
      <c r="N2430" s="2">
        <v>21.45</v>
      </c>
      <c r="O2430" s="1" t="s">
        <v>44</v>
      </c>
      <c r="P2430" s="1" t="s">
        <v>27</v>
      </c>
      <c r="Q2430" s="1" t="s">
        <v>28</v>
      </c>
      <c r="R2430" s="3">
        <v>5</v>
      </c>
      <c r="S2430" s="3">
        <f t="shared" si="112"/>
        <v>2025</v>
      </c>
      <c r="T2430" s="3">
        <f t="shared" si="111"/>
        <v>5</v>
      </c>
      <c r="U2430" t="str">
        <f t="shared" si="113"/>
        <v>May</v>
      </c>
    </row>
    <row r="2431" spans="1:21" x14ac:dyDescent="0.3">
      <c r="A2431" t="s">
        <v>4115</v>
      </c>
      <c r="B2431" s="11">
        <v>45993</v>
      </c>
      <c r="C2431" t="s">
        <v>4116</v>
      </c>
      <c r="D2431" s="1" t="s">
        <v>89</v>
      </c>
      <c r="E2431" s="1" t="s">
        <v>94</v>
      </c>
      <c r="F2431" s="1" t="s">
        <v>95</v>
      </c>
      <c r="G2431" s="1" t="s">
        <v>94</v>
      </c>
      <c r="H2431" s="1" t="s">
        <v>146</v>
      </c>
      <c r="I2431" s="1" t="s">
        <v>67</v>
      </c>
      <c r="J2431" s="3">
        <v>4</v>
      </c>
      <c r="K2431" s="2">
        <v>86.05</v>
      </c>
      <c r="L2431" s="2">
        <v>0</v>
      </c>
      <c r="M2431" s="2">
        <v>344.21</v>
      </c>
      <c r="N2431" s="2">
        <v>67.989999999999995</v>
      </c>
      <c r="O2431" s="1" t="s">
        <v>80</v>
      </c>
      <c r="P2431" s="1" t="s">
        <v>136</v>
      </c>
      <c r="Q2431" s="1" t="s">
        <v>36</v>
      </c>
      <c r="R2431" s="3">
        <v>5</v>
      </c>
      <c r="S2431" s="3">
        <f t="shared" si="112"/>
        <v>2025</v>
      </c>
      <c r="T2431" s="3">
        <f t="shared" si="111"/>
        <v>12</v>
      </c>
      <c r="U2431" t="str">
        <f t="shared" si="113"/>
        <v>December</v>
      </c>
    </row>
    <row r="2432" spans="1:21" x14ac:dyDescent="0.3">
      <c r="A2432" t="s">
        <v>4117</v>
      </c>
      <c r="B2432" s="11">
        <v>45893</v>
      </c>
      <c r="C2432" t="s">
        <v>562</v>
      </c>
      <c r="D2432" s="1" t="s">
        <v>142</v>
      </c>
      <c r="E2432" s="1" t="s">
        <v>40</v>
      </c>
      <c r="F2432" s="1" t="s">
        <v>41</v>
      </c>
      <c r="G2432" s="1" t="s">
        <v>192</v>
      </c>
      <c r="H2432" s="1" t="s">
        <v>96</v>
      </c>
      <c r="I2432" s="1" t="s">
        <v>97</v>
      </c>
      <c r="J2432" s="3">
        <v>3</v>
      </c>
      <c r="K2432" s="2">
        <v>75.11</v>
      </c>
      <c r="L2432" s="2">
        <v>0.15</v>
      </c>
      <c r="M2432" s="2">
        <v>191.52</v>
      </c>
      <c r="N2432" s="2">
        <v>35.369999999999997</v>
      </c>
      <c r="O2432" s="1" t="s">
        <v>44</v>
      </c>
      <c r="P2432" s="1" t="s">
        <v>136</v>
      </c>
      <c r="Q2432" s="1" t="s">
        <v>81</v>
      </c>
      <c r="R2432" s="3">
        <v>5</v>
      </c>
      <c r="S2432" s="3">
        <f t="shared" si="112"/>
        <v>2025</v>
      </c>
      <c r="T2432" s="3">
        <f t="shared" si="111"/>
        <v>8</v>
      </c>
      <c r="U2432" t="str">
        <f t="shared" si="113"/>
        <v>August</v>
      </c>
    </row>
    <row r="2433" spans="1:21" x14ac:dyDescent="0.3">
      <c r="A2433" t="s">
        <v>4118</v>
      </c>
      <c r="B2433" s="11">
        <v>45976</v>
      </c>
      <c r="C2433" t="s">
        <v>2762</v>
      </c>
      <c r="D2433" s="1" t="s">
        <v>153</v>
      </c>
      <c r="E2433" s="1" t="s">
        <v>40</v>
      </c>
      <c r="F2433" s="1" t="s">
        <v>41</v>
      </c>
      <c r="G2433" s="1" t="s">
        <v>192</v>
      </c>
      <c r="H2433" s="1" t="s">
        <v>293</v>
      </c>
      <c r="I2433" s="1" t="s">
        <v>86</v>
      </c>
      <c r="J2433" s="3">
        <v>2</v>
      </c>
      <c r="K2433" s="2">
        <v>23.53</v>
      </c>
      <c r="L2433" s="2">
        <v>0.2</v>
      </c>
      <c r="M2433" s="2">
        <v>37.65</v>
      </c>
      <c r="N2433" s="2">
        <v>11.95</v>
      </c>
      <c r="O2433" s="1" t="s">
        <v>26</v>
      </c>
      <c r="P2433" s="1" t="s">
        <v>27</v>
      </c>
      <c r="Q2433" s="1" t="s">
        <v>28</v>
      </c>
      <c r="R2433" s="3">
        <v>3</v>
      </c>
      <c r="S2433" s="3">
        <f t="shared" si="112"/>
        <v>2025</v>
      </c>
      <c r="T2433" s="3">
        <f t="shared" si="111"/>
        <v>11</v>
      </c>
      <c r="U2433" t="str">
        <f t="shared" si="113"/>
        <v>November</v>
      </c>
    </row>
    <row r="2434" spans="1:21" x14ac:dyDescent="0.3">
      <c r="A2434" t="s">
        <v>4119</v>
      </c>
      <c r="B2434" s="11">
        <v>46018</v>
      </c>
      <c r="C2434" t="s">
        <v>4120</v>
      </c>
      <c r="D2434" s="1" t="s">
        <v>142</v>
      </c>
      <c r="E2434" s="1" t="s">
        <v>106</v>
      </c>
      <c r="F2434" s="1" t="s">
        <v>65</v>
      </c>
      <c r="G2434" s="1" t="s">
        <v>115</v>
      </c>
      <c r="H2434" s="1" t="s">
        <v>159</v>
      </c>
      <c r="I2434" s="1" t="s">
        <v>97</v>
      </c>
      <c r="J2434" s="3">
        <v>2</v>
      </c>
      <c r="K2434" s="2">
        <v>30.97</v>
      </c>
      <c r="L2434" s="2">
        <v>0.05</v>
      </c>
      <c r="M2434" s="2">
        <v>58.85</v>
      </c>
      <c r="N2434" s="2">
        <v>17.350000000000001</v>
      </c>
      <c r="O2434" s="1" t="s">
        <v>44</v>
      </c>
      <c r="P2434" s="1" t="s">
        <v>27</v>
      </c>
      <c r="Q2434" s="1" t="s">
        <v>28</v>
      </c>
      <c r="R2434" s="3">
        <v>4</v>
      </c>
      <c r="S2434" s="3">
        <f t="shared" si="112"/>
        <v>2025</v>
      </c>
      <c r="T2434" s="3">
        <f t="shared" ref="T2434:T2497" si="114">MONTH(B2434)</f>
        <v>12</v>
      </c>
      <c r="U2434" t="str">
        <f t="shared" si="113"/>
        <v>December</v>
      </c>
    </row>
    <row r="2435" spans="1:21" x14ac:dyDescent="0.3">
      <c r="A2435" t="s">
        <v>4121</v>
      </c>
      <c r="B2435" s="11">
        <v>45770</v>
      </c>
      <c r="C2435" t="s">
        <v>4122</v>
      </c>
      <c r="D2435" s="1" t="s">
        <v>76</v>
      </c>
      <c r="E2435" s="1" t="s">
        <v>123</v>
      </c>
      <c r="F2435" s="1" t="s">
        <v>57</v>
      </c>
      <c r="G2435" s="1" t="s">
        <v>139</v>
      </c>
      <c r="H2435" s="1" t="s">
        <v>125</v>
      </c>
      <c r="I2435" s="1" t="s">
        <v>34</v>
      </c>
      <c r="J2435" s="3">
        <v>1</v>
      </c>
      <c r="K2435" s="2">
        <v>148.54</v>
      </c>
      <c r="L2435" s="2">
        <v>0.05</v>
      </c>
      <c r="M2435" s="2">
        <v>141.11000000000001</v>
      </c>
      <c r="N2435" s="2">
        <v>27.64</v>
      </c>
      <c r="O2435" s="1" t="s">
        <v>44</v>
      </c>
      <c r="P2435" s="1" t="s">
        <v>27</v>
      </c>
      <c r="Q2435" s="1" t="s">
        <v>28</v>
      </c>
      <c r="R2435" s="3">
        <v>5</v>
      </c>
      <c r="S2435" s="3">
        <f t="shared" ref="S2435:S2498" si="115">YEAR(B2435)</f>
        <v>2025</v>
      </c>
      <c r="T2435" s="3">
        <f t="shared" si="114"/>
        <v>4</v>
      </c>
      <c r="U2435" t="str">
        <f t="shared" ref="U2435:U2498" si="116">TEXT(B2435,"mmmm")</f>
        <v>April</v>
      </c>
    </row>
    <row r="2436" spans="1:21" x14ac:dyDescent="0.3">
      <c r="A2436" t="s">
        <v>4123</v>
      </c>
      <c r="B2436" s="11">
        <v>46012</v>
      </c>
      <c r="C2436" t="s">
        <v>981</v>
      </c>
      <c r="D2436" s="1" t="s">
        <v>89</v>
      </c>
      <c r="E2436" s="1" t="s">
        <v>48</v>
      </c>
      <c r="F2436" s="1" t="s">
        <v>49</v>
      </c>
      <c r="G2436" s="1" t="s">
        <v>134</v>
      </c>
      <c r="H2436" s="1" t="s">
        <v>167</v>
      </c>
      <c r="I2436" s="1" t="s">
        <v>67</v>
      </c>
      <c r="J2436" s="3">
        <v>1</v>
      </c>
      <c r="K2436" s="2">
        <v>67.03</v>
      </c>
      <c r="L2436" s="2">
        <v>0.05</v>
      </c>
      <c r="M2436" s="2">
        <v>63.68</v>
      </c>
      <c r="N2436" s="2">
        <v>16.82</v>
      </c>
      <c r="O2436" s="1" t="s">
        <v>35</v>
      </c>
      <c r="P2436" s="1" t="s">
        <v>136</v>
      </c>
      <c r="Q2436" s="1" t="s">
        <v>28</v>
      </c>
      <c r="R2436" s="3">
        <v>2</v>
      </c>
      <c r="S2436" s="3">
        <f t="shared" si="115"/>
        <v>2025</v>
      </c>
      <c r="T2436" s="3">
        <f t="shared" si="114"/>
        <v>12</v>
      </c>
      <c r="U2436" t="str">
        <f t="shared" si="116"/>
        <v>December</v>
      </c>
    </row>
    <row r="2437" spans="1:21" x14ac:dyDescent="0.3">
      <c r="A2437" t="s">
        <v>4124</v>
      </c>
      <c r="B2437" s="11">
        <v>45810</v>
      </c>
      <c r="C2437" t="s">
        <v>4125</v>
      </c>
      <c r="D2437" s="1" t="s">
        <v>47</v>
      </c>
      <c r="E2437" s="1" t="s">
        <v>64</v>
      </c>
      <c r="F2437" s="1" t="s">
        <v>65</v>
      </c>
      <c r="G2437" s="1" t="s">
        <v>158</v>
      </c>
      <c r="H2437" s="1" t="s">
        <v>85</v>
      </c>
      <c r="I2437" s="1" t="s">
        <v>86</v>
      </c>
      <c r="J2437" s="3">
        <v>1</v>
      </c>
      <c r="K2437" s="2">
        <v>127.81</v>
      </c>
      <c r="L2437" s="2">
        <v>0.1</v>
      </c>
      <c r="M2437" s="2">
        <v>115.03</v>
      </c>
      <c r="N2437" s="2">
        <v>23.69</v>
      </c>
      <c r="O2437" s="1" t="s">
        <v>44</v>
      </c>
      <c r="P2437" s="1" t="s">
        <v>27</v>
      </c>
      <c r="Q2437" s="1" t="s">
        <v>81</v>
      </c>
      <c r="R2437" s="3">
        <v>5</v>
      </c>
      <c r="S2437" s="3">
        <f t="shared" si="115"/>
        <v>2025</v>
      </c>
      <c r="T2437" s="3">
        <f t="shared" si="114"/>
        <v>6</v>
      </c>
      <c r="U2437" t="str">
        <f t="shared" si="116"/>
        <v>June</v>
      </c>
    </row>
    <row r="2438" spans="1:21" x14ac:dyDescent="0.3">
      <c r="A2438" t="s">
        <v>4126</v>
      </c>
      <c r="B2438" s="11">
        <v>45808</v>
      </c>
      <c r="C2438" t="s">
        <v>1198</v>
      </c>
      <c r="D2438" s="1" t="s">
        <v>149</v>
      </c>
      <c r="E2438" s="1" t="s">
        <v>64</v>
      </c>
      <c r="F2438" s="1" t="s">
        <v>65</v>
      </c>
      <c r="G2438" s="1" t="s">
        <v>77</v>
      </c>
      <c r="H2438" s="1" t="s">
        <v>96</v>
      </c>
      <c r="I2438" s="1" t="s">
        <v>97</v>
      </c>
      <c r="J2438" s="3">
        <v>2</v>
      </c>
      <c r="K2438" s="2">
        <v>82.9</v>
      </c>
      <c r="L2438" s="2">
        <v>0</v>
      </c>
      <c r="M2438" s="2">
        <v>165.8</v>
      </c>
      <c r="N2438" s="2">
        <v>36.43</v>
      </c>
      <c r="O2438" s="1" t="s">
        <v>224</v>
      </c>
      <c r="P2438" s="1" t="s">
        <v>136</v>
      </c>
      <c r="Q2438" s="1" t="s">
        <v>28</v>
      </c>
      <c r="R2438" s="3">
        <v>4</v>
      </c>
      <c r="S2438" s="3">
        <f t="shared" si="115"/>
        <v>2025</v>
      </c>
      <c r="T2438" s="3">
        <f t="shared" si="114"/>
        <v>5</v>
      </c>
      <c r="U2438" t="str">
        <f t="shared" si="116"/>
        <v>May</v>
      </c>
    </row>
    <row r="2439" spans="1:21" x14ac:dyDescent="0.3">
      <c r="A2439" t="s">
        <v>4127</v>
      </c>
      <c r="B2439" s="11">
        <v>45791</v>
      </c>
      <c r="C2439" t="s">
        <v>4128</v>
      </c>
      <c r="D2439" s="1" t="s">
        <v>76</v>
      </c>
      <c r="E2439" s="1" t="s">
        <v>123</v>
      </c>
      <c r="F2439" s="1" t="s">
        <v>57</v>
      </c>
      <c r="G2439" s="1" t="s">
        <v>139</v>
      </c>
      <c r="H2439" s="1" t="s">
        <v>85</v>
      </c>
      <c r="I2439" s="1" t="s">
        <v>86</v>
      </c>
      <c r="J2439" s="3">
        <v>1</v>
      </c>
      <c r="K2439" s="2">
        <v>136.29</v>
      </c>
      <c r="L2439" s="2">
        <v>0.1</v>
      </c>
      <c r="M2439" s="2">
        <v>122.66</v>
      </c>
      <c r="N2439" s="2">
        <v>26.96</v>
      </c>
      <c r="O2439" s="1" t="s">
        <v>26</v>
      </c>
      <c r="P2439" s="1" t="s">
        <v>27</v>
      </c>
      <c r="Q2439" s="1" t="s">
        <v>28</v>
      </c>
      <c r="R2439" s="3">
        <v>5</v>
      </c>
      <c r="S2439" s="3">
        <f t="shared" si="115"/>
        <v>2025</v>
      </c>
      <c r="T2439" s="3">
        <f t="shared" si="114"/>
        <v>5</v>
      </c>
      <c r="U2439" t="str">
        <f t="shared" si="116"/>
        <v>May</v>
      </c>
    </row>
    <row r="2440" spans="1:21" x14ac:dyDescent="0.3">
      <c r="A2440" t="s">
        <v>4129</v>
      </c>
      <c r="B2440" s="11">
        <v>45869</v>
      </c>
      <c r="C2440" t="s">
        <v>2604</v>
      </c>
      <c r="D2440" s="1" t="s">
        <v>260</v>
      </c>
      <c r="E2440" s="1" t="s">
        <v>100</v>
      </c>
      <c r="F2440" s="1" t="s">
        <v>57</v>
      </c>
      <c r="G2440" s="1" t="s">
        <v>221</v>
      </c>
      <c r="H2440" s="1" t="s">
        <v>78</v>
      </c>
      <c r="I2440" s="1" t="s">
        <v>79</v>
      </c>
      <c r="J2440" s="3">
        <v>2</v>
      </c>
      <c r="K2440" s="2">
        <v>19.63</v>
      </c>
      <c r="L2440" s="2">
        <v>0.05</v>
      </c>
      <c r="M2440" s="2">
        <v>37.29</v>
      </c>
      <c r="N2440" s="2">
        <v>15.89</v>
      </c>
      <c r="O2440" s="1" t="s">
        <v>80</v>
      </c>
      <c r="P2440" s="1" t="s">
        <v>136</v>
      </c>
      <c r="Q2440" s="1" t="s">
        <v>28</v>
      </c>
      <c r="R2440" s="3">
        <v>3</v>
      </c>
      <c r="S2440" s="3">
        <f t="shared" si="115"/>
        <v>2025</v>
      </c>
      <c r="T2440" s="3">
        <f t="shared" si="114"/>
        <v>7</v>
      </c>
      <c r="U2440" t="str">
        <f t="shared" si="116"/>
        <v>July</v>
      </c>
    </row>
    <row r="2441" spans="1:21" x14ac:dyDescent="0.3">
      <c r="A2441" t="s">
        <v>4130</v>
      </c>
      <c r="B2441" s="11">
        <v>45718</v>
      </c>
      <c r="C2441" t="s">
        <v>1814</v>
      </c>
      <c r="D2441" s="1" t="s">
        <v>175</v>
      </c>
      <c r="E2441" s="1" t="s">
        <v>64</v>
      </c>
      <c r="F2441" s="1" t="s">
        <v>65</v>
      </c>
      <c r="G2441" s="1" t="s">
        <v>195</v>
      </c>
      <c r="H2441" s="1" t="s">
        <v>125</v>
      </c>
      <c r="I2441" s="1" t="s">
        <v>34</v>
      </c>
      <c r="J2441" s="3">
        <v>3</v>
      </c>
      <c r="K2441" s="2">
        <v>156.91</v>
      </c>
      <c r="L2441" s="2">
        <v>0</v>
      </c>
      <c r="M2441" s="2">
        <v>470.72</v>
      </c>
      <c r="N2441" s="2">
        <v>108.78</v>
      </c>
      <c r="O2441" s="1" t="s">
        <v>26</v>
      </c>
      <c r="P2441" s="1" t="s">
        <v>136</v>
      </c>
      <c r="Q2441" s="1" t="s">
        <v>28</v>
      </c>
      <c r="R2441" s="3">
        <v>5</v>
      </c>
      <c r="S2441" s="3">
        <f t="shared" si="115"/>
        <v>2025</v>
      </c>
      <c r="T2441" s="3">
        <f t="shared" si="114"/>
        <v>3</v>
      </c>
      <c r="U2441" t="str">
        <f t="shared" si="116"/>
        <v>March</v>
      </c>
    </row>
    <row r="2442" spans="1:21" x14ac:dyDescent="0.3">
      <c r="A2442" t="s">
        <v>4131</v>
      </c>
      <c r="B2442" s="11">
        <v>45874</v>
      </c>
      <c r="C2442" t="s">
        <v>4132</v>
      </c>
      <c r="D2442" s="1" t="s">
        <v>292</v>
      </c>
      <c r="E2442" s="1" t="s">
        <v>21</v>
      </c>
      <c r="F2442" s="1" t="s">
        <v>22</v>
      </c>
      <c r="G2442" s="1" t="s">
        <v>32</v>
      </c>
      <c r="H2442" s="1" t="s">
        <v>33</v>
      </c>
      <c r="I2442" s="1" t="s">
        <v>34</v>
      </c>
      <c r="J2442" s="3">
        <v>1</v>
      </c>
      <c r="K2442" s="2">
        <v>42.49</v>
      </c>
      <c r="L2442" s="2">
        <v>0.1</v>
      </c>
      <c r="M2442" s="2">
        <v>38.24</v>
      </c>
      <c r="N2442" s="2">
        <v>5.54</v>
      </c>
      <c r="O2442" s="1" t="s">
        <v>35</v>
      </c>
      <c r="P2442" s="1" t="s">
        <v>52</v>
      </c>
      <c r="Q2442" s="1" t="s">
        <v>81</v>
      </c>
      <c r="R2442" s="3">
        <v>5</v>
      </c>
      <c r="S2442" s="3">
        <f t="shared" si="115"/>
        <v>2025</v>
      </c>
      <c r="T2442" s="3">
        <f t="shared" si="114"/>
        <v>8</v>
      </c>
      <c r="U2442" t="str">
        <f t="shared" si="116"/>
        <v>August</v>
      </c>
    </row>
    <row r="2443" spans="1:21" x14ac:dyDescent="0.3">
      <c r="A2443" t="s">
        <v>4133</v>
      </c>
      <c r="B2443" s="11">
        <v>45869</v>
      </c>
      <c r="C2443" t="s">
        <v>552</v>
      </c>
      <c r="D2443" s="1" t="s">
        <v>20</v>
      </c>
      <c r="E2443" s="1" t="s">
        <v>71</v>
      </c>
      <c r="F2443" s="1" t="s">
        <v>72</v>
      </c>
      <c r="G2443" s="1" t="s">
        <v>119</v>
      </c>
      <c r="H2443" s="1" t="s">
        <v>24</v>
      </c>
      <c r="I2443" s="1" t="s">
        <v>25</v>
      </c>
      <c r="J2443" s="3">
        <v>2</v>
      </c>
      <c r="K2443" s="2">
        <v>40.380000000000003</v>
      </c>
      <c r="L2443" s="2">
        <v>0.15</v>
      </c>
      <c r="M2443" s="2">
        <v>68.64</v>
      </c>
      <c r="N2443" s="2">
        <v>20.34</v>
      </c>
      <c r="O2443" s="1" t="s">
        <v>44</v>
      </c>
      <c r="P2443" s="1" t="s">
        <v>27</v>
      </c>
      <c r="Q2443" s="1" t="s">
        <v>28</v>
      </c>
      <c r="R2443" s="3">
        <v>5</v>
      </c>
      <c r="S2443" s="3">
        <f t="shared" si="115"/>
        <v>2025</v>
      </c>
      <c r="T2443" s="3">
        <f t="shared" si="114"/>
        <v>7</v>
      </c>
      <c r="U2443" t="str">
        <f t="shared" si="116"/>
        <v>July</v>
      </c>
    </row>
    <row r="2444" spans="1:21" x14ac:dyDescent="0.3">
      <c r="A2444" t="s">
        <v>4134</v>
      </c>
      <c r="B2444" s="11">
        <v>45955</v>
      </c>
      <c r="C2444" t="s">
        <v>722</v>
      </c>
      <c r="D2444" s="1" t="s">
        <v>39</v>
      </c>
      <c r="E2444" s="1" t="s">
        <v>143</v>
      </c>
      <c r="F2444" s="1" t="s">
        <v>144</v>
      </c>
      <c r="G2444" s="1" t="s">
        <v>198</v>
      </c>
      <c r="H2444" s="1" t="s">
        <v>24</v>
      </c>
      <c r="I2444" s="1" t="s">
        <v>25</v>
      </c>
      <c r="J2444" s="3">
        <v>2</v>
      </c>
      <c r="K2444" s="2">
        <v>44.74</v>
      </c>
      <c r="L2444" s="2">
        <v>0.05</v>
      </c>
      <c r="M2444" s="2">
        <v>85</v>
      </c>
      <c r="N2444" s="2">
        <v>27.39</v>
      </c>
      <c r="O2444" s="1" t="s">
        <v>35</v>
      </c>
      <c r="P2444" s="1" t="s">
        <v>52</v>
      </c>
      <c r="Q2444" s="1" t="s">
        <v>36</v>
      </c>
      <c r="R2444" s="3">
        <v>1</v>
      </c>
      <c r="S2444" s="3">
        <f t="shared" si="115"/>
        <v>2025</v>
      </c>
      <c r="T2444" s="3">
        <f t="shared" si="114"/>
        <v>10</v>
      </c>
      <c r="U2444" t="str">
        <f t="shared" si="116"/>
        <v>October</v>
      </c>
    </row>
    <row r="2445" spans="1:21" x14ac:dyDescent="0.3">
      <c r="A2445" t="s">
        <v>4135</v>
      </c>
      <c r="B2445" s="11">
        <v>45978</v>
      </c>
      <c r="C2445" t="s">
        <v>4136</v>
      </c>
      <c r="D2445" s="1" t="s">
        <v>20</v>
      </c>
      <c r="E2445" s="1" t="s">
        <v>204</v>
      </c>
      <c r="F2445" s="1" t="s">
        <v>205</v>
      </c>
      <c r="G2445" s="1" t="s">
        <v>267</v>
      </c>
      <c r="H2445" s="1" t="s">
        <v>33</v>
      </c>
      <c r="I2445" s="1" t="s">
        <v>34</v>
      </c>
      <c r="J2445" s="3">
        <v>1</v>
      </c>
      <c r="K2445" s="2">
        <v>39.94</v>
      </c>
      <c r="L2445" s="2">
        <v>0</v>
      </c>
      <c r="M2445" s="2">
        <v>39.94</v>
      </c>
      <c r="N2445" s="2">
        <v>8.7200000000000006</v>
      </c>
      <c r="O2445" s="1" t="s">
        <v>35</v>
      </c>
      <c r="P2445" s="1" t="s">
        <v>136</v>
      </c>
      <c r="Q2445" s="1" t="s">
        <v>28</v>
      </c>
      <c r="R2445" s="3">
        <v>3</v>
      </c>
      <c r="S2445" s="3">
        <f t="shared" si="115"/>
        <v>2025</v>
      </c>
      <c r="T2445" s="3">
        <f t="shared" si="114"/>
        <v>11</v>
      </c>
      <c r="U2445" t="str">
        <f t="shared" si="116"/>
        <v>November</v>
      </c>
    </row>
    <row r="2446" spans="1:21" x14ac:dyDescent="0.3">
      <c r="A2446" t="s">
        <v>4137</v>
      </c>
      <c r="B2446" s="11">
        <v>45830</v>
      </c>
      <c r="C2446" t="s">
        <v>4138</v>
      </c>
      <c r="D2446" s="1" t="s">
        <v>105</v>
      </c>
      <c r="E2446" s="1" t="s">
        <v>64</v>
      </c>
      <c r="F2446" s="1" t="s">
        <v>65</v>
      </c>
      <c r="G2446" s="1" t="s">
        <v>112</v>
      </c>
      <c r="H2446" s="1" t="s">
        <v>108</v>
      </c>
      <c r="I2446" s="1" t="s">
        <v>86</v>
      </c>
      <c r="J2446" s="3">
        <v>1</v>
      </c>
      <c r="K2446" s="2">
        <v>157.9</v>
      </c>
      <c r="L2446" s="2">
        <v>0</v>
      </c>
      <c r="M2446" s="2">
        <v>157.9</v>
      </c>
      <c r="N2446" s="2">
        <v>38.36</v>
      </c>
      <c r="O2446" s="1" t="s">
        <v>35</v>
      </c>
      <c r="P2446" s="1" t="s">
        <v>27</v>
      </c>
      <c r="Q2446" s="1" t="s">
        <v>28</v>
      </c>
      <c r="R2446" s="3">
        <v>4</v>
      </c>
      <c r="S2446" s="3">
        <f t="shared" si="115"/>
        <v>2025</v>
      </c>
      <c r="T2446" s="3">
        <f t="shared" si="114"/>
        <v>6</v>
      </c>
      <c r="U2446" t="str">
        <f t="shared" si="116"/>
        <v>June</v>
      </c>
    </row>
    <row r="2447" spans="1:21" x14ac:dyDescent="0.3">
      <c r="A2447" t="s">
        <v>4139</v>
      </c>
      <c r="B2447" s="11">
        <v>45776</v>
      </c>
      <c r="C2447" t="s">
        <v>666</v>
      </c>
      <c r="D2447" s="1" t="s">
        <v>84</v>
      </c>
      <c r="E2447" s="1" t="s">
        <v>21</v>
      </c>
      <c r="F2447" s="1" t="s">
        <v>22</v>
      </c>
      <c r="G2447" s="1" t="s">
        <v>23</v>
      </c>
      <c r="H2447" s="1" t="s">
        <v>125</v>
      </c>
      <c r="I2447" s="1" t="s">
        <v>34</v>
      </c>
      <c r="J2447" s="3">
        <v>1</v>
      </c>
      <c r="K2447" s="2">
        <v>165.62</v>
      </c>
      <c r="L2447" s="2">
        <v>0.1</v>
      </c>
      <c r="M2447" s="2">
        <v>149.06</v>
      </c>
      <c r="N2447" s="2">
        <v>23.83</v>
      </c>
      <c r="O2447" s="1" t="s">
        <v>80</v>
      </c>
      <c r="P2447" s="1" t="s">
        <v>27</v>
      </c>
      <c r="Q2447" s="1" t="s">
        <v>28</v>
      </c>
      <c r="R2447" s="3">
        <v>2</v>
      </c>
      <c r="S2447" s="3">
        <f t="shared" si="115"/>
        <v>2025</v>
      </c>
      <c r="T2447" s="3">
        <f t="shared" si="114"/>
        <v>4</v>
      </c>
      <c r="U2447" t="str">
        <f t="shared" si="116"/>
        <v>April</v>
      </c>
    </row>
    <row r="2448" spans="1:21" x14ac:dyDescent="0.3">
      <c r="A2448" t="s">
        <v>4140</v>
      </c>
      <c r="B2448" s="11">
        <v>45759</v>
      </c>
      <c r="C2448" t="s">
        <v>443</v>
      </c>
      <c r="D2448" s="1" t="s">
        <v>142</v>
      </c>
      <c r="E2448" s="1" t="s">
        <v>100</v>
      </c>
      <c r="F2448" s="1" t="s">
        <v>57</v>
      </c>
      <c r="G2448" s="1" t="s">
        <v>221</v>
      </c>
      <c r="H2448" s="1" t="s">
        <v>24</v>
      </c>
      <c r="I2448" s="1" t="s">
        <v>25</v>
      </c>
      <c r="J2448" s="3">
        <v>1</v>
      </c>
      <c r="K2448" s="2">
        <v>43.25</v>
      </c>
      <c r="L2448" s="2">
        <v>0.05</v>
      </c>
      <c r="M2448" s="2">
        <v>41.09</v>
      </c>
      <c r="N2448" s="2">
        <v>13.65</v>
      </c>
      <c r="O2448" s="1" t="s">
        <v>35</v>
      </c>
      <c r="P2448" s="1" t="s">
        <v>27</v>
      </c>
      <c r="Q2448" s="1" t="s">
        <v>28</v>
      </c>
      <c r="R2448" s="3">
        <v>3</v>
      </c>
      <c r="S2448" s="3">
        <f t="shared" si="115"/>
        <v>2025</v>
      </c>
      <c r="T2448" s="3">
        <f t="shared" si="114"/>
        <v>4</v>
      </c>
      <c r="U2448" t="str">
        <f t="shared" si="116"/>
        <v>April</v>
      </c>
    </row>
    <row r="2449" spans="1:21" x14ac:dyDescent="0.3">
      <c r="A2449" t="s">
        <v>4141</v>
      </c>
      <c r="B2449" s="11">
        <v>45734</v>
      </c>
      <c r="C2449" t="s">
        <v>304</v>
      </c>
      <c r="D2449" s="1" t="s">
        <v>185</v>
      </c>
      <c r="E2449" s="1" t="s">
        <v>106</v>
      </c>
      <c r="F2449" s="1" t="s">
        <v>65</v>
      </c>
      <c r="G2449" s="1" t="s">
        <v>115</v>
      </c>
      <c r="H2449" s="1" t="s">
        <v>167</v>
      </c>
      <c r="I2449" s="1" t="s">
        <v>67</v>
      </c>
      <c r="J2449" s="3">
        <v>2</v>
      </c>
      <c r="K2449" s="2">
        <v>65.180000000000007</v>
      </c>
      <c r="L2449" s="2">
        <v>0.15</v>
      </c>
      <c r="M2449" s="2">
        <v>110.8</v>
      </c>
      <c r="N2449" s="2">
        <v>34.01</v>
      </c>
      <c r="O2449" s="1" t="s">
        <v>224</v>
      </c>
      <c r="P2449" s="1" t="s">
        <v>27</v>
      </c>
      <c r="Q2449" s="1" t="s">
        <v>36</v>
      </c>
      <c r="R2449" s="3">
        <v>5</v>
      </c>
      <c r="S2449" s="3">
        <f t="shared" si="115"/>
        <v>2025</v>
      </c>
      <c r="T2449" s="3">
        <f t="shared" si="114"/>
        <v>3</v>
      </c>
      <c r="U2449" t="str">
        <f t="shared" si="116"/>
        <v>March</v>
      </c>
    </row>
    <row r="2450" spans="1:21" x14ac:dyDescent="0.3">
      <c r="A2450" t="s">
        <v>4142</v>
      </c>
      <c r="B2450" s="11">
        <v>45680</v>
      </c>
      <c r="C2450" t="s">
        <v>4143</v>
      </c>
      <c r="D2450" s="1" t="s">
        <v>209</v>
      </c>
      <c r="E2450" s="1" t="s">
        <v>123</v>
      </c>
      <c r="F2450" s="1" t="s">
        <v>57</v>
      </c>
      <c r="G2450" s="1" t="s">
        <v>170</v>
      </c>
      <c r="H2450" s="1" t="s">
        <v>78</v>
      </c>
      <c r="I2450" s="1" t="s">
        <v>79</v>
      </c>
      <c r="J2450" s="3">
        <v>1</v>
      </c>
      <c r="K2450" s="2">
        <v>20.350000000000001</v>
      </c>
      <c r="L2450" s="2">
        <v>0</v>
      </c>
      <c r="M2450" s="2">
        <v>20.350000000000001</v>
      </c>
      <c r="N2450" s="2">
        <v>6.86</v>
      </c>
      <c r="O2450" s="1" t="s">
        <v>80</v>
      </c>
      <c r="P2450" s="1" t="s">
        <v>27</v>
      </c>
      <c r="Q2450" s="1" t="s">
        <v>28</v>
      </c>
      <c r="R2450" s="3">
        <v>3</v>
      </c>
      <c r="S2450" s="3">
        <f t="shared" si="115"/>
        <v>2025</v>
      </c>
      <c r="T2450" s="3">
        <f t="shared" si="114"/>
        <v>1</v>
      </c>
      <c r="U2450" t="str">
        <f t="shared" si="116"/>
        <v>January</v>
      </c>
    </row>
    <row r="2451" spans="1:21" x14ac:dyDescent="0.3">
      <c r="A2451" t="s">
        <v>4144</v>
      </c>
      <c r="B2451" s="11">
        <v>45791</v>
      </c>
      <c r="C2451" t="s">
        <v>4145</v>
      </c>
      <c r="D2451" s="1" t="s">
        <v>89</v>
      </c>
      <c r="E2451" s="1" t="s">
        <v>204</v>
      </c>
      <c r="F2451" s="1" t="s">
        <v>205</v>
      </c>
      <c r="G2451" s="1" t="s">
        <v>210</v>
      </c>
      <c r="H2451" s="1" t="s">
        <v>102</v>
      </c>
      <c r="I2451" s="1" t="s">
        <v>34</v>
      </c>
      <c r="J2451" s="3">
        <v>1</v>
      </c>
      <c r="K2451" s="2">
        <v>47.24</v>
      </c>
      <c r="L2451" s="2">
        <v>0</v>
      </c>
      <c r="M2451" s="2">
        <v>47.24</v>
      </c>
      <c r="N2451" s="2">
        <v>11.68</v>
      </c>
      <c r="O2451" s="1" t="s">
        <v>44</v>
      </c>
      <c r="P2451" s="1" t="s">
        <v>52</v>
      </c>
      <c r="Q2451" s="1" t="s">
        <v>28</v>
      </c>
      <c r="R2451" s="3">
        <v>4</v>
      </c>
      <c r="S2451" s="3">
        <f t="shared" si="115"/>
        <v>2025</v>
      </c>
      <c r="T2451" s="3">
        <f t="shared" si="114"/>
        <v>5</v>
      </c>
      <c r="U2451" t="str">
        <f t="shared" si="116"/>
        <v>May</v>
      </c>
    </row>
    <row r="2452" spans="1:21" x14ac:dyDescent="0.3">
      <c r="A2452" t="s">
        <v>4146</v>
      </c>
      <c r="B2452" s="11">
        <v>45763</v>
      </c>
      <c r="C2452" t="s">
        <v>3672</v>
      </c>
      <c r="D2452" s="1" t="s">
        <v>39</v>
      </c>
      <c r="E2452" s="1" t="s">
        <v>21</v>
      </c>
      <c r="F2452" s="1" t="s">
        <v>22</v>
      </c>
      <c r="G2452" s="1" t="s">
        <v>32</v>
      </c>
      <c r="H2452" s="1" t="s">
        <v>90</v>
      </c>
      <c r="I2452" s="1" t="s">
        <v>86</v>
      </c>
      <c r="J2452" s="3">
        <v>2</v>
      </c>
      <c r="K2452" s="2">
        <v>106.31</v>
      </c>
      <c r="L2452" s="2">
        <v>0</v>
      </c>
      <c r="M2452" s="2">
        <v>212.61</v>
      </c>
      <c r="N2452" s="2">
        <v>30.75</v>
      </c>
      <c r="O2452" s="1" t="s">
        <v>80</v>
      </c>
      <c r="P2452" s="1" t="s">
        <v>27</v>
      </c>
      <c r="Q2452" s="1" t="s">
        <v>36</v>
      </c>
      <c r="R2452" s="3">
        <v>5</v>
      </c>
      <c r="S2452" s="3">
        <f t="shared" si="115"/>
        <v>2025</v>
      </c>
      <c r="T2452" s="3">
        <f t="shared" si="114"/>
        <v>4</v>
      </c>
      <c r="U2452" t="str">
        <f t="shared" si="116"/>
        <v>April</v>
      </c>
    </row>
    <row r="2453" spans="1:21" x14ac:dyDescent="0.3">
      <c r="A2453" t="s">
        <v>4147</v>
      </c>
      <c r="B2453" s="11">
        <v>46014</v>
      </c>
      <c r="C2453" t="s">
        <v>4148</v>
      </c>
      <c r="D2453" s="1" t="s">
        <v>166</v>
      </c>
      <c r="E2453" s="1" t="s">
        <v>204</v>
      </c>
      <c r="F2453" s="1" t="s">
        <v>205</v>
      </c>
      <c r="G2453" s="1" t="s">
        <v>267</v>
      </c>
      <c r="H2453" s="1" t="s">
        <v>159</v>
      </c>
      <c r="I2453" s="1" t="s">
        <v>97</v>
      </c>
      <c r="J2453" s="3">
        <v>4</v>
      </c>
      <c r="K2453" s="2">
        <v>32.17</v>
      </c>
      <c r="L2453" s="2">
        <v>0</v>
      </c>
      <c r="M2453" s="2">
        <v>128.69999999999999</v>
      </c>
      <c r="N2453" s="2">
        <v>48.53</v>
      </c>
      <c r="O2453" s="1" t="s">
        <v>80</v>
      </c>
      <c r="P2453" s="1" t="s">
        <v>27</v>
      </c>
      <c r="Q2453" s="1" t="s">
        <v>28</v>
      </c>
      <c r="R2453" s="3">
        <v>2</v>
      </c>
      <c r="S2453" s="3">
        <f t="shared" si="115"/>
        <v>2025</v>
      </c>
      <c r="T2453" s="3">
        <f t="shared" si="114"/>
        <v>12</v>
      </c>
      <c r="U2453" t="str">
        <f t="shared" si="116"/>
        <v>December</v>
      </c>
    </row>
    <row r="2454" spans="1:21" x14ac:dyDescent="0.3">
      <c r="A2454" t="s">
        <v>4149</v>
      </c>
      <c r="B2454" s="11">
        <v>45876</v>
      </c>
      <c r="C2454" t="s">
        <v>527</v>
      </c>
      <c r="D2454" s="1" t="s">
        <v>105</v>
      </c>
      <c r="E2454" s="1" t="s">
        <v>94</v>
      </c>
      <c r="F2454" s="1" t="s">
        <v>95</v>
      </c>
      <c r="G2454" s="1" t="s">
        <v>94</v>
      </c>
      <c r="H2454" s="1" t="s">
        <v>90</v>
      </c>
      <c r="I2454" s="1" t="s">
        <v>86</v>
      </c>
      <c r="J2454" s="3">
        <v>1</v>
      </c>
      <c r="K2454" s="2">
        <v>93.3</v>
      </c>
      <c r="L2454" s="2">
        <v>0.05</v>
      </c>
      <c r="M2454" s="2">
        <v>88.63</v>
      </c>
      <c r="N2454" s="2">
        <v>25.63</v>
      </c>
      <c r="O2454" s="1" t="s">
        <v>10547</v>
      </c>
      <c r="P2454" s="1" t="s">
        <v>27</v>
      </c>
      <c r="Q2454" s="1" t="s">
        <v>28</v>
      </c>
      <c r="R2454" s="3">
        <v>4</v>
      </c>
      <c r="S2454" s="3">
        <f t="shared" si="115"/>
        <v>2025</v>
      </c>
      <c r="T2454" s="3">
        <f t="shared" si="114"/>
        <v>8</v>
      </c>
      <c r="U2454" t="str">
        <f t="shared" si="116"/>
        <v>August</v>
      </c>
    </row>
    <row r="2455" spans="1:21" x14ac:dyDescent="0.3">
      <c r="A2455" t="s">
        <v>4150</v>
      </c>
      <c r="B2455" s="11">
        <v>45793</v>
      </c>
      <c r="C2455" t="s">
        <v>3829</v>
      </c>
      <c r="D2455" s="1" t="s">
        <v>142</v>
      </c>
      <c r="E2455" s="1" t="s">
        <v>48</v>
      </c>
      <c r="F2455" s="1" t="s">
        <v>49</v>
      </c>
      <c r="G2455" s="1" t="s">
        <v>134</v>
      </c>
      <c r="H2455" s="1" t="s">
        <v>51</v>
      </c>
      <c r="I2455" s="1" t="s">
        <v>34</v>
      </c>
      <c r="J2455" s="3">
        <v>1</v>
      </c>
      <c r="K2455" s="2">
        <v>144.33000000000001</v>
      </c>
      <c r="L2455" s="2">
        <v>0</v>
      </c>
      <c r="M2455" s="2">
        <v>144.33000000000001</v>
      </c>
      <c r="N2455" s="2">
        <v>29.49</v>
      </c>
      <c r="O2455" s="1" t="s">
        <v>26</v>
      </c>
      <c r="P2455" s="1" t="s">
        <v>136</v>
      </c>
      <c r="Q2455" s="1" t="s">
        <v>36</v>
      </c>
      <c r="R2455" s="3">
        <v>5</v>
      </c>
      <c r="S2455" s="3">
        <f t="shared" si="115"/>
        <v>2025</v>
      </c>
      <c r="T2455" s="3">
        <f t="shared" si="114"/>
        <v>5</v>
      </c>
      <c r="U2455" t="str">
        <f t="shared" si="116"/>
        <v>May</v>
      </c>
    </row>
    <row r="2456" spans="1:21" x14ac:dyDescent="0.3">
      <c r="A2456" t="s">
        <v>4151</v>
      </c>
      <c r="B2456" s="11">
        <v>45884</v>
      </c>
      <c r="C2456" t="s">
        <v>3316</v>
      </c>
      <c r="D2456" s="1" t="s">
        <v>157</v>
      </c>
      <c r="E2456" s="1" t="s">
        <v>94</v>
      </c>
      <c r="F2456" s="1" t="s">
        <v>95</v>
      </c>
      <c r="G2456" s="1" t="s">
        <v>94</v>
      </c>
      <c r="H2456" s="1" t="s">
        <v>108</v>
      </c>
      <c r="I2456" s="1" t="s">
        <v>86</v>
      </c>
      <c r="J2456" s="3">
        <v>2</v>
      </c>
      <c r="K2456" s="2">
        <v>155.56</v>
      </c>
      <c r="L2456" s="2">
        <v>0</v>
      </c>
      <c r="M2456" s="2">
        <v>311.12</v>
      </c>
      <c r="N2456" s="2">
        <v>72.84</v>
      </c>
      <c r="O2456" s="1" t="s">
        <v>35</v>
      </c>
      <c r="P2456" s="1" t="s">
        <v>27</v>
      </c>
      <c r="Q2456" s="1" t="s">
        <v>81</v>
      </c>
      <c r="R2456" s="3">
        <v>3</v>
      </c>
      <c r="S2456" s="3">
        <f t="shared" si="115"/>
        <v>2025</v>
      </c>
      <c r="T2456" s="3">
        <f t="shared" si="114"/>
        <v>8</v>
      </c>
      <c r="U2456" t="str">
        <f t="shared" si="116"/>
        <v>August</v>
      </c>
    </row>
    <row r="2457" spans="1:21" x14ac:dyDescent="0.3">
      <c r="A2457" t="s">
        <v>4152</v>
      </c>
      <c r="B2457" s="11">
        <v>45712</v>
      </c>
      <c r="C2457" t="s">
        <v>30</v>
      </c>
      <c r="D2457" s="1" t="s">
        <v>175</v>
      </c>
      <c r="E2457" s="1" t="s">
        <v>100</v>
      </c>
      <c r="F2457" s="1" t="s">
        <v>57</v>
      </c>
      <c r="G2457" s="1" t="s">
        <v>130</v>
      </c>
      <c r="H2457" s="1" t="s">
        <v>59</v>
      </c>
      <c r="I2457" s="1" t="s">
        <v>60</v>
      </c>
      <c r="J2457" s="3">
        <v>3</v>
      </c>
      <c r="K2457" s="2">
        <v>41.53</v>
      </c>
      <c r="L2457" s="2">
        <v>0.15</v>
      </c>
      <c r="M2457" s="2">
        <v>105.9</v>
      </c>
      <c r="N2457" s="2">
        <v>30.92</v>
      </c>
      <c r="O2457" s="1" t="s">
        <v>80</v>
      </c>
      <c r="P2457" s="1" t="s">
        <v>27</v>
      </c>
      <c r="Q2457" s="1" t="s">
        <v>36</v>
      </c>
      <c r="R2457" s="3">
        <v>4</v>
      </c>
      <c r="S2457" s="3">
        <f t="shared" si="115"/>
        <v>2025</v>
      </c>
      <c r="T2457" s="3">
        <f t="shared" si="114"/>
        <v>2</v>
      </c>
      <c r="U2457" t="str">
        <f t="shared" si="116"/>
        <v>February</v>
      </c>
    </row>
    <row r="2458" spans="1:21" x14ac:dyDescent="0.3">
      <c r="A2458" t="s">
        <v>4153</v>
      </c>
      <c r="B2458" s="11">
        <v>45831</v>
      </c>
      <c r="C2458" t="s">
        <v>308</v>
      </c>
      <c r="D2458" s="1" t="s">
        <v>315</v>
      </c>
      <c r="E2458" s="1" t="s">
        <v>64</v>
      </c>
      <c r="F2458" s="1" t="s">
        <v>65</v>
      </c>
      <c r="G2458" s="1" t="s">
        <v>195</v>
      </c>
      <c r="H2458" s="1" t="s">
        <v>159</v>
      </c>
      <c r="I2458" s="1" t="s">
        <v>97</v>
      </c>
      <c r="J2458" s="3">
        <v>1</v>
      </c>
      <c r="K2458" s="2">
        <v>27.79</v>
      </c>
      <c r="L2458" s="2">
        <v>0.2</v>
      </c>
      <c r="M2458" s="2">
        <v>22.23</v>
      </c>
      <c r="N2458" s="2">
        <v>6.55</v>
      </c>
      <c r="O2458" s="1" t="s">
        <v>80</v>
      </c>
      <c r="P2458" s="1" t="s">
        <v>27</v>
      </c>
      <c r="Q2458" s="1" t="s">
        <v>28</v>
      </c>
      <c r="R2458" s="3">
        <v>2</v>
      </c>
      <c r="S2458" s="3">
        <f t="shared" si="115"/>
        <v>2025</v>
      </c>
      <c r="T2458" s="3">
        <f t="shared" si="114"/>
        <v>6</v>
      </c>
      <c r="U2458" t="str">
        <f t="shared" si="116"/>
        <v>June</v>
      </c>
    </row>
    <row r="2459" spans="1:21" x14ac:dyDescent="0.3">
      <c r="A2459" t="s">
        <v>4154</v>
      </c>
      <c r="B2459" s="11">
        <v>45902</v>
      </c>
      <c r="C2459" t="s">
        <v>2383</v>
      </c>
      <c r="D2459" s="1" t="s">
        <v>20</v>
      </c>
      <c r="E2459" s="1" t="s">
        <v>64</v>
      </c>
      <c r="F2459" s="1" t="s">
        <v>65</v>
      </c>
      <c r="G2459" s="1" t="s">
        <v>158</v>
      </c>
      <c r="H2459" s="1" t="s">
        <v>108</v>
      </c>
      <c r="I2459" s="1" t="s">
        <v>86</v>
      </c>
      <c r="J2459" s="3">
        <v>2</v>
      </c>
      <c r="K2459" s="2">
        <v>154.12</v>
      </c>
      <c r="L2459" s="2">
        <v>0.05</v>
      </c>
      <c r="M2459" s="2">
        <v>292.83</v>
      </c>
      <c r="N2459" s="2">
        <v>60.18</v>
      </c>
      <c r="O2459" s="1" t="s">
        <v>26</v>
      </c>
      <c r="P2459" s="1" t="s">
        <v>52</v>
      </c>
      <c r="Q2459" s="1" t="s">
        <v>81</v>
      </c>
      <c r="R2459" s="3">
        <v>5</v>
      </c>
      <c r="S2459" s="3">
        <f t="shared" si="115"/>
        <v>2025</v>
      </c>
      <c r="T2459" s="3">
        <f t="shared" si="114"/>
        <v>9</v>
      </c>
      <c r="U2459" t="str">
        <f t="shared" si="116"/>
        <v>September</v>
      </c>
    </row>
    <row r="2460" spans="1:21" x14ac:dyDescent="0.3">
      <c r="A2460" t="s">
        <v>4155</v>
      </c>
      <c r="B2460" s="11">
        <v>45849</v>
      </c>
      <c r="C2460" t="s">
        <v>1507</v>
      </c>
      <c r="D2460" s="1" t="s">
        <v>89</v>
      </c>
      <c r="E2460" s="1" t="s">
        <v>40</v>
      </c>
      <c r="F2460" s="1" t="s">
        <v>41</v>
      </c>
      <c r="G2460" s="1" t="s">
        <v>216</v>
      </c>
      <c r="H2460" s="1" t="s">
        <v>102</v>
      </c>
      <c r="I2460" s="1" t="s">
        <v>34</v>
      </c>
      <c r="J2460" s="3">
        <v>3</v>
      </c>
      <c r="K2460" s="2">
        <v>46.52</v>
      </c>
      <c r="L2460" s="2">
        <v>0</v>
      </c>
      <c r="M2460" s="2">
        <v>139.57</v>
      </c>
      <c r="N2460" s="2">
        <v>25.71</v>
      </c>
      <c r="O2460" s="1" t="s">
        <v>80</v>
      </c>
      <c r="P2460" s="1" t="s">
        <v>27</v>
      </c>
      <c r="Q2460" s="1" t="s">
        <v>28</v>
      </c>
      <c r="R2460" s="3">
        <v>2</v>
      </c>
      <c r="S2460" s="3">
        <f t="shared" si="115"/>
        <v>2025</v>
      </c>
      <c r="T2460" s="3">
        <f t="shared" si="114"/>
        <v>7</v>
      </c>
      <c r="U2460" t="str">
        <f t="shared" si="116"/>
        <v>July</v>
      </c>
    </row>
    <row r="2461" spans="1:21" x14ac:dyDescent="0.3">
      <c r="A2461" t="s">
        <v>4156</v>
      </c>
      <c r="B2461" s="11">
        <v>45815</v>
      </c>
      <c r="C2461" t="s">
        <v>302</v>
      </c>
      <c r="D2461" s="1" t="s">
        <v>315</v>
      </c>
      <c r="E2461" s="1" t="s">
        <v>123</v>
      </c>
      <c r="F2461" s="1" t="s">
        <v>57</v>
      </c>
      <c r="G2461" s="1" t="s">
        <v>139</v>
      </c>
      <c r="H2461" s="1" t="s">
        <v>182</v>
      </c>
      <c r="I2461" s="1" t="s">
        <v>34</v>
      </c>
      <c r="J2461" s="3">
        <v>2</v>
      </c>
      <c r="K2461" s="2">
        <v>72.069999999999993</v>
      </c>
      <c r="L2461" s="2">
        <v>0.05</v>
      </c>
      <c r="M2461" s="2">
        <v>136.94</v>
      </c>
      <c r="N2461" s="2">
        <v>35.619999999999997</v>
      </c>
      <c r="O2461" s="1" t="s">
        <v>35</v>
      </c>
      <c r="P2461" s="1" t="s">
        <v>136</v>
      </c>
      <c r="Q2461" s="1" t="s">
        <v>28</v>
      </c>
      <c r="R2461" s="3">
        <v>5</v>
      </c>
      <c r="S2461" s="3">
        <f t="shared" si="115"/>
        <v>2025</v>
      </c>
      <c r="T2461" s="3">
        <f t="shared" si="114"/>
        <v>6</v>
      </c>
      <c r="U2461" t="str">
        <f t="shared" si="116"/>
        <v>June</v>
      </c>
    </row>
    <row r="2462" spans="1:21" x14ac:dyDescent="0.3">
      <c r="A2462" t="s">
        <v>4157</v>
      </c>
      <c r="B2462" s="11">
        <v>46021</v>
      </c>
      <c r="C2462" t="s">
        <v>1378</v>
      </c>
      <c r="D2462" s="1" t="s">
        <v>149</v>
      </c>
      <c r="E2462" s="1" t="s">
        <v>123</v>
      </c>
      <c r="F2462" s="1" t="s">
        <v>57</v>
      </c>
      <c r="G2462" s="1" t="s">
        <v>170</v>
      </c>
      <c r="H2462" s="1" t="s">
        <v>78</v>
      </c>
      <c r="I2462" s="1" t="s">
        <v>79</v>
      </c>
      <c r="J2462" s="3">
        <v>1</v>
      </c>
      <c r="K2462" s="2">
        <v>18.850000000000001</v>
      </c>
      <c r="L2462" s="2">
        <v>0.15</v>
      </c>
      <c r="M2462" s="2">
        <v>16.03</v>
      </c>
      <c r="N2462" s="2">
        <v>4.9800000000000004</v>
      </c>
      <c r="O2462" s="1" t="s">
        <v>44</v>
      </c>
      <c r="P2462" s="1" t="s">
        <v>52</v>
      </c>
      <c r="Q2462" s="1" t="s">
        <v>81</v>
      </c>
      <c r="R2462" s="3">
        <v>5</v>
      </c>
      <c r="S2462" s="3">
        <f t="shared" si="115"/>
        <v>2025</v>
      </c>
      <c r="T2462" s="3">
        <f t="shared" si="114"/>
        <v>12</v>
      </c>
      <c r="U2462" t="str">
        <f t="shared" si="116"/>
        <v>December</v>
      </c>
    </row>
    <row r="2463" spans="1:21" x14ac:dyDescent="0.3">
      <c r="A2463" t="s">
        <v>4158</v>
      </c>
      <c r="B2463" s="11">
        <v>45991</v>
      </c>
      <c r="C2463" t="s">
        <v>1542</v>
      </c>
      <c r="D2463" s="1" t="s">
        <v>133</v>
      </c>
      <c r="E2463" s="1" t="s">
        <v>123</v>
      </c>
      <c r="F2463" s="1" t="s">
        <v>57</v>
      </c>
      <c r="G2463" s="1" t="s">
        <v>337</v>
      </c>
      <c r="H2463" s="1" t="s">
        <v>96</v>
      </c>
      <c r="I2463" s="1" t="s">
        <v>97</v>
      </c>
      <c r="J2463" s="3">
        <v>3</v>
      </c>
      <c r="K2463" s="2">
        <v>81.239999999999995</v>
      </c>
      <c r="L2463" s="2">
        <v>0.2</v>
      </c>
      <c r="M2463" s="2">
        <v>194.98</v>
      </c>
      <c r="N2463" s="2">
        <v>51.1</v>
      </c>
      <c r="O2463" s="1" t="s">
        <v>109</v>
      </c>
      <c r="P2463" s="1" t="s">
        <v>27</v>
      </c>
      <c r="Q2463" s="1" t="s">
        <v>28</v>
      </c>
      <c r="R2463" s="3">
        <v>5</v>
      </c>
      <c r="S2463" s="3">
        <f t="shared" si="115"/>
        <v>2025</v>
      </c>
      <c r="T2463" s="3">
        <f t="shared" si="114"/>
        <v>11</v>
      </c>
      <c r="U2463" t="str">
        <f t="shared" si="116"/>
        <v>November</v>
      </c>
    </row>
    <row r="2464" spans="1:21" x14ac:dyDescent="0.3">
      <c r="A2464" t="s">
        <v>4159</v>
      </c>
      <c r="B2464" s="11">
        <v>45901</v>
      </c>
      <c r="C2464" t="s">
        <v>4160</v>
      </c>
      <c r="D2464" s="1" t="s">
        <v>93</v>
      </c>
      <c r="E2464" s="1" t="s">
        <v>204</v>
      </c>
      <c r="F2464" s="1" t="s">
        <v>205</v>
      </c>
      <c r="G2464" s="1" t="s">
        <v>206</v>
      </c>
      <c r="H2464" s="1" t="s">
        <v>66</v>
      </c>
      <c r="I2464" s="1" t="s">
        <v>67</v>
      </c>
      <c r="J2464" s="3">
        <v>1</v>
      </c>
      <c r="K2464" s="2">
        <v>53.87</v>
      </c>
      <c r="L2464" s="2">
        <v>0</v>
      </c>
      <c r="M2464" s="2">
        <v>53.87</v>
      </c>
      <c r="N2464" s="2">
        <v>17.329999999999998</v>
      </c>
      <c r="O2464" s="1" t="s">
        <v>26</v>
      </c>
      <c r="P2464" s="1" t="s">
        <v>27</v>
      </c>
      <c r="Q2464" s="1" t="s">
        <v>28</v>
      </c>
      <c r="R2464" s="3">
        <v>4</v>
      </c>
      <c r="S2464" s="3">
        <f t="shared" si="115"/>
        <v>2025</v>
      </c>
      <c r="T2464" s="3">
        <f t="shared" si="114"/>
        <v>9</v>
      </c>
      <c r="U2464" t="str">
        <f t="shared" si="116"/>
        <v>September</v>
      </c>
    </row>
    <row r="2465" spans="1:21" x14ac:dyDescent="0.3">
      <c r="A2465" t="s">
        <v>4161</v>
      </c>
      <c r="B2465" s="11">
        <v>45880</v>
      </c>
      <c r="C2465" t="s">
        <v>4162</v>
      </c>
      <c r="D2465" s="1" t="s">
        <v>292</v>
      </c>
      <c r="E2465" s="1" t="s">
        <v>48</v>
      </c>
      <c r="F2465" s="1" t="s">
        <v>49</v>
      </c>
      <c r="G2465" s="1" t="s">
        <v>50</v>
      </c>
      <c r="H2465" s="1" t="s">
        <v>33</v>
      </c>
      <c r="I2465" s="1" t="s">
        <v>34</v>
      </c>
      <c r="J2465" s="3">
        <v>1</v>
      </c>
      <c r="K2465" s="2">
        <v>36.82</v>
      </c>
      <c r="L2465" s="2">
        <v>0.1</v>
      </c>
      <c r="M2465" s="2">
        <v>33.14</v>
      </c>
      <c r="N2465" s="2">
        <v>6.36</v>
      </c>
      <c r="O2465" s="1" t="s">
        <v>44</v>
      </c>
      <c r="P2465" s="1" t="s">
        <v>52</v>
      </c>
      <c r="Q2465" s="1" t="s">
        <v>81</v>
      </c>
      <c r="R2465" s="3">
        <v>4</v>
      </c>
      <c r="S2465" s="3">
        <f t="shared" si="115"/>
        <v>2025</v>
      </c>
      <c r="T2465" s="3">
        <f t="shared" si="114"/>
        <v>8</v>
      </c>
      <c r="U2465" t="str">
        <f t="shared" si="116"/>
        <v>August</v>
      </c>
    </row>
    <row r="2466" spans="1:21" x14ac:dyDescent="0.3">
      <c r="A2466" t="s">
        <v>4163</v>
      </c>
      <c r="B2466" s="11">
        <v>45900</v>
      </c>
      <c r="C2466" t="s">
        <v>4164</v>
      </c>
      <c r="D2466" s="1" t="s">
        <v>260</v>
      </c>
      <c r="E2466" s="1" t="s">
        <v>40</v>
      </c>
      <c r="F2466" s="1" t="s">
        <v>41</v>
      </c>
      <c r="G2466" s="1" t="s">
        <v>270</v>
      </c>
      <c r="H2466" s="1" t="s">
        <v>24</v>
      </c>
      <c r="I2466" s="1" t="s">
        <v>25</v>
      </c>
      <c r="J2466" s="3">
        <v>1</v>
      </c>
      <c r="K2466" s="2">
        <v>41.56</v>
      </c>
      <c r="L2466" s="2">
        <v>0.15</v>
      </c>
      <c r="M2466" s="2">
        <v>35.32</v>
      </c>
      <c r="N2466" s="2">
        <v>9.2200000000000006</v>
      </c>
      <c r="O2466" s="1" t="s">
        <v>80</v>
      </c>
      <c r="P2466" s="1" t="s">
        <v>27</v>
      </c>
      <c r="Q2466" s="1" t="s">
        <v>28</v>
      </c>
      <c r="R2466" s="3">
        <v>3</v>
      </c>
      <c r="S2466" s="3">
        <f t="shared" si="115"/>
        <v>2025</v>
      </c>
      <c r="T2466" s="3">
        <f t="shared" si="114"/>
        <v>8</v>
      </c>
      <c r="U2466" t="str">
        <f t="shared" si="116"/>
        <v>August</v>
      </c>
    </row>
    <row r="2467" spans="1:21" x14ac:dyDescent="0.3">
      <c r="A2467" t="s">
        <v>4165</v>
      </c>
      <c r="B2467" s="11">
        <v>45736</v>
      </c>
      <c r="C2467" t="s">
        <v>2660</v>
      </c>
      <c r="D2467" s="1" t="s">
        <v>149</v>
      </c>
      <c r="E2467" s="1" t="s">
        <v>64</v>
      </c>
      <c r="F2467" s="1" t="s">
        <v>65</v>
      </c>
      <c r="G2467" s="1" t="s">
        <v>77</v>
      </c>
      <c r="H2467" s="1" t="s">
        <v>90</v>
      </c>
      <c r="I2467" s="1" t="s">
        <v>86</v>
      </c>
      <c r="J2467" s="3">
        <v>2</v>
      </c>
      <c r="K2467" s="2">
        <v>97.11</v>
      </c>
      <c r="L2467" s="2">
        <v>0</v>
      </c>
      <c r="M2467" s="2">
        <v>194.22</v>
      </c>
      <c r="N2467" s="2">
        <v>45.99</v>
      </c>
      <c r="O2467" s="1" t="s">
        <v>44</v>
      </c>
      <c r="P2467" s="1" t="s">
        <v>27</v>
      </c>
      <c r="Q2467" s="1" t="s">
        <v>28</v>
      </c>
      <c r="R2467" s="3">
        <v>3</v>
      </c>
      <c r="S2467" s="3">
        <f t="shared" si="115"/>
        <v>2025</v>
      </c>
      <c r="T2467" s="3">
        <f t="shared" si="114"/>
        <v>3</v>
      </c>
      <c r="U2467" t="str">
        <f t="shared" si="116"/>
        <v>March</v>
      </c>
    </row>
    <row r="2468" spans="1:21" x14ac:dyDescent="0.3">
      <c r="A2468" t="s">
        <v>4166</v>
      </c>
      <c r="B2468" s="11">
        <v>45812</v>
      </c>
      <c r="C2468" t="s">
        <v>2295</v>
      </c>
      <c r="D2468" s="1" t="s">
        <v>153</v>
      </c>
      <c r="E2468" s="1" t="s">
        <v>100</v>
      </c>
      <c r="F2468" s="1" t="s">
        <v>57</v>
      </c>
      <c r="G2468" s="1" t="s">
        <v>101</v>
      </c>
      <c r="H2468" s="1" t="s">
        <v>66</v>
      </c>
      <c r="I2468" s="1" t="s">
        <v>67</v>
      </c>
      <c r="J2468" s="3">
        <v>2</v>
      </c>
      <c r="K2468" s="2">
        <v>53.92</v>
      </c>
      <c r="L2468" s="2">
        <v>0.1</v>
      </c>
      <c r="M2468" s="2">
        <v>97.05</v>
      </c>
      <c r="N2468" s="2">
        <v>23.8</v>
      </c>
      <c r="O2468" s="1" t="s">
        <v>35</v>
      </c>
      <c r="P2468" s="1" t="s">
        <v>27</v>
      </c>
      <c r="Q2468" s="1" t="s">
        <v>81</v>
      </c>
      <c r="R2468" s="3">
        <v>4</v>
      </c>
      <c r="S2468" s="3">
        <f t="shared" si="115"/>
        <v>2025</v>
      </c>
      <c r="T2468" s="3">
        <f t="shared" si="114"/>
        <v>6</v>
      </c>
      <c r="U2468" t="str">
        <f t="shared" si="116"/>
        <v>June</v>
      </c>
    </row>
    <row r="2469" spans="1:21" x14ac:dyDescent="0.3">
      <c r="A2469" t="s">
        <v>4167</v>
      </c>
      <c r="B2469" s="11">
        <v>45673</v>
      </c>
      <c r="C2469" t="s">
        <v>4168</v>
      </c>
      <c r="D2469" s="1" t="s">
        <v>149</v>
      </c>
      <c r="E2469" s="1" t="s">
        <v>64</v>
      </c>
      <c r="F2469" s="1" t="s">
        <v>65</v>
      </c>
      <c r="G2469" s="1" t="s">
        <v>77</v>
      </c>
      <c r="H2469" s="1" t="s">
        <v>85</v>
      </c>
      <c r="I2469" s="1" t="s">
        <v>86</v>
      </c>
      <c r="J2469" s="3">
        <v>1</v>
      </c>
      <c r="K2469" s="2">
        <v>129.27000000000001</v>
      </c>
      <c r="L2469" s="2">
        <v>0.15</v>
      </c>
      <c r="M2469" s="2">
        <v>109.88</v>
      </c>
      <c r="N2469" s="2">
        <v>19.399999999999999</v>
      </c>
      <c r="O2469" s="1" t="s">
        <v>35</v>
      </c>
      <c r="P2469" s="1" t="s">
        <v>27</v>
      </c>
      <c r="Q2469" s="1" t="s">
        <v>81</v>
      </c>
      <c r="R2469" s="3">
        <v>5</v>
      </c>
      <c r="S2469" s="3">
        <f t="shared" si="115"/>
        <v>2025</v>
      </c>
      <c r="T2469" s="3">
        <f t="shared" si="114"/>
        <v>1</v>
      </c>
      <c r="U2469" t="str">
        <f t="shared" si="116"/>
        <v>January</v>
      </c>
    </row>
    <row r="2470" spans="1:21" x14ac:dyDescent="0.3">
      <c r="A2470" t="s">
        <v>4169</v>
      </c>
      <c r="B2470" s="11">
        <v>45843</v>
      </c>
      <c r="C2470" t="s">
        <v>3656</v>
      </c>
      <c r="D2470" s="1" t="s">
        <v>55</v>
      </c>
      <c r="E2470" s="1" t="s">
        <v>71</v>
      </c>
      <c r="F2470" s="1" t="s">
        <v>72</v>
      </c>
      <c r="G2470" s="1" t="s">
        <v>73</v>
      </c>
      <c r="H2470" s="1" t="s">
        <v>146</v>
      </c>
      <c r="I2470" s="1" t="s">
        <v>67</v>
      </c>
      <c r="J2470" s="3">
        <v>3</v>
      </c>
      <c r="K2470" s="2">
        <v>78.88</v>
      </c>
      <c r="L2470" s="2">
        <v>0.05</v>
      </c>
      <c r="M2470" s="2">
        <v>224.8</v>
      </c>
      <c r="N2470" s="2">
        <v>52.91</v>
      </c>
      <c r="O2470" s="1" t="s">
        <v>109</v>
      </c>
      <c r="P2470" s="1" t="s">
        <v>136</v>
      </c>
      <c r="Q2470" s="1" t="s">
        <v>81</v>
      </c>
      <c r="R2470" s="3">
        <v>4</v>
      </c>
      <c r="S2470" s="3">
        <f t="shared" si="115"/>
        <v>2025</v>
      </c>
      <c r="T2470" s="3">
        <f t="shared" si="114"/>
        <v>7</v>
      </c>
      <c r="U2470" t="str">
        <f t="shared" si="116"/>
        <v>July</v>
      </c>
    </row>
    <row r="2471" spans="1:21" x14ac:dyDescent="0.3">
      <c r="A2471" t="s">
        <v>4170</v>
      </c>
      <c r="B2471" s="11">
        <v>45870</v>
      </c>
      <c r="C2471" t="s">
        <v>3561</v>
      </c>
      <c r="D2471" s="1" t="s">
        <v>31</v>
      </c>
      <c r="E2471" s="1" t="s">
        <v>123</v>
      </c>
      <c r="F2471" s="1" t="s">
        <v>57</v>
      </c>
      <c r="G2471" s="1" t="s">
        <v>170</v>
      </c>
      <c r="H2471" s="1" t="s">
        <v>43</v>
      </c>
      <c r="I2471" s="1" t="s">
        <v>34</v>
      </c>
      <c r="J2471" s="3">
        <v>2</v>
      </c>
      <c r="K2471" s="2">
        <v>92.44</v>
      </c>
      <c r="L2471" s="2">
        <v>0.05</v>
      </c>
      <c r="M2471" s="2">
        <v>175.63</v>
      </c>
      <c r="N2471" s="2">
        <v>39.869999999999997</v>
      </c>
      <c r="O2471" s="1" t="s">
        <v>26</v>
      </c>
      <c r="P2471" s="1" t="s">
        <v>27</v>
      </c>
      <c r="Q2471" s="1" t="s">
        <v>36</v>
      </c>
      <c r="R2471" s="3">
        <v>5</v>
      </c>
      <c r="S2471" s="3">
        <f t="shared" si="115"/>
        <v>2025</v>
      </c>
      <c r="T2471" s="3">
        <f t="shared" si="114"/>
        <v>8</v>
      </c>
      <c r="U2471" t="str">
        <f t="shared" si="116"/>
        <v>August</v>
      </c>
    </row>
    <row r="2472" spans="1:21" x14ac:dyDescent="0.3">
      <c r="A2472" t="s">
        <v>4171</v>
      </c>
      <c r="B2472" s="11">
        <v>45747</v>
      </c>
      <c r="C2472" t="s">
        <v>2856</v>
      </c>
      <c r="D2472" s="1" t="s">
        <v>122</v>
      </c>
      <c r="E2472" s="1" t="s">
        <v>56</v>
      </c>
      <c r="F2472" s="1" t="s">
        <v>57</v>
      </c>
      <c r="G2472" s="1" t="s">
        <v>255</v>
      </c>
      <c r="H2472" s="1" t="s">
        <v>150</v>
      </c>
      <c r="I2472" s="1" t="s">
        <v>97</v>
      </c>
      <c r="J2472" s="3">
        <v>3</v>
      </c>
      <c r="K2472" s="2">
        <v>76.34</v>
      </c>
      <c r="L2472" s="2">
        <v>0.25</v>
      </c>
      <c r="M2472" s="2">
        <v>171.77</v>
      </c>
      <c r="N2472" s="2">
        <v>46.2</v>
      </c>
      <c r="O2472" s="1" t="s">
        <v>35</v>
      </c>
      <c r="P2472" s="1" t="s">
        <v>27</v>
      </c>
      <c r="Q2472" s="1" t="s">
        <v>81</v>
      </c>
      <c r="R2472" s="3">
        <v>3</v>
      </c>
      <c r="S2472" s="3">
        <f t="shared" si="115"/>
        <v>2025</v>
      </c>
      <c r="T2472" s="3">
        <f t="shared" si="114"/>
        <v>3</v>
      </c>
      <c r="U2472" t="str">
        <f t="shared" si="116"/>
        <v>March</v>
      </c>
    </row>
    <row r="2473" spans="1:21" x14ac:dyDescent="0.3">
      <c r="A2473" t="s">
        <v>4172</v>
      </c>
      <c r="B2473" s="11">
        <v>46013</v>
      </c>
      <c r="C2473" t="s">
        <v>3841</v>
      </c>
      <c r="D2473" s="1" t="s">
        <v>292</v>
      </c>
      <c r="E2473" s="1" t="s">
        <v>143</v>
      </c>
      <c r="F2473" s="1" t="s">
        <v>144</v>
      </c>
      <c r="G2473" s="1" t="s">
        <v>325</v>
      </c>
      <c r="H2473" s="1" t="s">
        <v>108</v>
      </c>
      <c r="I2473" s="1" t="s">
        <v>86</v>
      </c>
      <c r="J2473" s="3">
        <v>3</v>
      </c>
      <c r="K2473" s="2">
        <v>151.62</v>
      </c>
      <c r="L2473" s="2">
        <v>0.2</v>
      </c>
      <c r="M2473" s="2">
        <v>363.88</v>
      </c>
      <c r="N2473" s="2">
        <v>76.739999999999995</v>
      </c>
      <c r="O2473" s="1" t="s">
        <v>26</v>
      </c>
      <c r="P2473" s="1" t="s">
        <v>27</v>
      </c>
      <c r="Q2473" s="1" t="s">
        <v>28</v>
      </c>
      <c r="R2473" s="3">
        <v>5</v>
      </c>
      <c r="S2473" s="3">
        <f t="shared" si="115"/>
        <v>2025</v>
      </c>
      <c r="T2473" s="3">
        <f t="shared" si="114"/>
        <v>12</v>
      </c>
      <c r="U2473" t="str">
        <f t="shared" si="116"/>
        <v>December</v>
      </c>
    </row>
    <row r="2474" spans="1:21" x14ac:dyDescent="0.3">
      <c r="A2474" t="s">
        <v>4173</v>
      </c>
      <c r="B2474" s="11">
        <v>45999</v>
      </c>
      <c r="C2474" t="s">
        <v>2098</v>
      </c>
      <c r="D2474" s="1" t="s">
        <v>153</v>
      </c>
      <c r="E2474" s="1" t="s">
        <v>94</v>
      </c>
      <c r="F2474" s="1" t="s">
        <v>95</v>
      </c>
      <c r="G2474" s="1" t="s">
        <v>94</v>
      </c>
      <c r="H2474" s="1" t="s">
        <v>150</v>
      </c>
      <c r="I2474" s="1" t="s">
        <v>97</v>
      </c>
      <c r="J2474" s="3">
        <v>1</v>
      </c>
      <c r="K2474" s="2">
        <v>69.569999999999993</v>
      </c>
      <c r="L2474" s="2">
        <v>0</v>
      </c>
      <c r="M2474" s="2">
        <v>69.569999999999993</v>
      </c>
      <c r="N2474" s="2">
        <v>20.55</v>
      </c>
      <c r="O2474" s="1" t="s">
        <v>26</v>
      </c>
      <c r="P2474" s="1" t="s">
        <v>27</v>
      </c>
      <c r="Q2474" s="1" t="s">
        <v>28</v>
      </c>
      <c r="R2474" s="3">
        <v>4</v>
      </c>
      <c r="S2474" s="3">
        <f t="shared" si="115"/>
        <v>2025</v>
      </c>
      <c r="T2474" s="3">
        <f t="shared" si="114"/>
        <v>12</v>
      </c>
      <c r="U2474" t="str">
        <f t="shared" si="116"/>
        <v>December</v>
      </c>
    </row>
    <row r="2475" spans="1:21" x14ac:dyDescent="0.3">
      <c r="A2475" t="s">
        <v>4174</v>
      </c>
      <c r="B2475" s="11">
        <v>45940</v>
      </c>
      <c r="C2475" t="s">
        <v>568</v>
      </c>
      <c r="D2475" s="1" t="s">
        <v>89</v>
      </c>
      <c r="E2475" s="1" t="s">
        <v>40</v>
      </c>
      <c r="F2475" s="1" t="s">
        <v>41</v>
      </c>
      <c r="G2475" s="1" t="s">
        <v>270</v>
      </c>
      <c r="H2475" s="1" t="s">
        <v>59</v>
      </c>
      <c r="I2475" s="1" t="s">
        <v>60</v>
      </c>
      <c r="J2475" s="3">
        <v>2</v>
      </c>
      <c r="K2475" s="2">
        <v>41.61</v>
      </c>
      <c r="L2475" s="2">
        <v>0.1</v>
      </c>
      <c r="M2475" s="2">
        <v>74.89</v>
      </c>
      <c r="N2475" s="2">
        <v>23.27</v>
      </c>
      <c r="O2475" s="1" t="s">
        <v>35</v>
      </c>
      <c r="P2475" s="1" t="s">
        <v>136</v>
      </c>
      <c r="Q2475" s="1" t="s">
        <v>28</v>
      </c>
      <c r="R2475" s="3">
        <v>4</v>
      </c>
      <c r="S2475" s="3">
        <f t="shared" si="115"/>
        <v>2025</v>
      </c>
      <c r="T2475" s="3">
        <f t="shared" si="114"/>
        <v>10</v>
      </c>
      <c r="U2475" t="str">
        <f t="shared" si="116"/>
        <v>October</v>
      </c>
    </row>
    <row r="2476" spans="1:21" x14ac:dyDescent="0.3">
      <c r="A2476" t="s">
        <v>4175</v>
      </c>
      <c r="B2476" s="11">
        <v>45866</v>
      </c>
      <c r="C2476" t="s">
        <v>662</v>
      </c>
      <c r="D2476" s="1" t="s">
        <v>166</v>
      </c>
      <c r="E2476" s="1" t="s">
        <v>21</v>
      </c>
      <c r="F2476" s="1" t="s">
        <v>22</v>
      </c>
      <c r="G2476" s="1" t="s">
        <v>227</v>
      </c>
      <c r="H2476" s="1" t="s">
        <v>24</v>
      </c>
      <c r="I2476" s="1" t="s">
        <v>25</v>
      </c>
      <c r="J2476" s="3">
        <v>3</v>
      </c>
      <c r="K2476" s="2">
        <v>41.45</v>
      </c>
      <c r="L2476" s="2">
        <v>0</v>
      </c>
      <c r="M2476" s="2">
        <v>124.34</v>
      </c>
      <c r="N2476" s="2">
        <v>39.29</v>
      </c>
      <c r="O2476" s="1" t="s">
        <v>44</v>
      </c>
      <c r="P2476" s="1" t="s">
        <v>27</v>
      </c>
      <c r="Q2476" s="1" t="s">
        <v>81</v>
      </c>
      <c r="R2476" s="3">
        <v>3</v>
      </c>
      <c r="S2476" s="3">
        <f t="shared" si="115"/>
        <v>2025</v>
      </c>
      <c r="T2476" s="3">
        <f t="shared" si="114"/>
        <v>7</v>
      </c>
      <c r="U2476" t="str">
        <f t="shared" si="116"/>
        <v>July</v>
      </c>
    </row>
    <row r="2477" spans="1:21" x14ac:dyDescent="0.3">
      <c r="A2477" t="s">
        <v>4176</v>
      </c>
      <c r="B2477" s="11">
        <v>45988</v>
      </c>
      <c r="C2477" t="s">
        <v>4177</v>
      </c>
      <c r="D2477" s="1" t="s">
        <v>178</v>
      </c>
      <c r="E2477" s="1" t="s">
        <v>100</v>
      </c>
      <c r="F2477" s="1" t="s">
        <v>57</v>
      </c>
      <c r="G2477" s="1" t="s">
        <v>221</v>
      </c>
      <c r="H2477" s="1" t="s">
        <v>24</v>
      </c>
      <c r="I2477" s="1" t="s">
        <v>25</v>
      </c>
      <c r="J2477" s="3">
        <v>2</v>
      </c>
      <c r="K2477" s="2">
        <v>42.01</v>
      </c>
      <c r="L2477" s="2">
        <v>0.1</v>
      </c>
      <c r="M2477" s="2">
        <v>75.62</v>
      </c>
      <c r="N2477" s="2">
        <v>30</v>
      </c>
      <c r="O2477" s="1" t="s">
        <v>44</v>
      </c>
      <c r="P2477" s="1" t="s">
        <v>27</v>
      </c>
      <c r="Q2477" s="1" t="s">
        <v>28</v>
      </c>
      <c r="R2477" s="3">
        <v>4</v>
      </c>
      <c r="S2477" s="3">
        <f t="shared" si="115"/>
        <v>2025</v>
      </c>
      <c r="T2477" s="3">
        <f t="shared" si="114"/>
        <v>11</v>
      </c>
      <c r="U2477" t="str">
        <f t="shared" si="116"/>
        <v>November</v>
      </c>
    </row>
    <row r="2478" spans="1:21" x14ac:dyDescent="0.3">
      <c r="A2478" t="s">
        <v>4178</v>
      </c>
      <c r="B2478" s="11">
        <v>45709</v>
      </c>
      <c r="C2478" t="s">
        <v>1648</v>
      </c>
      <c r="D2478" s="1" t="s">
        <v>157</v>
      </c>
      <c r="E2478" s="1" t="s">
        <v>64</v>
      </c>
      <c r="F2478" s="1" t="s">
        <v>65</v>
      </c>
      <c r="G2478" s="1" t="s">
        <v>213</v>
      </c>
      <c r="H2478" s="1" t="s">
        <v>135</v>
      </c>
      <c r="I2478" s="1" t="s">
        <v>60</v>
      </c>
      <c r="J2478" s="3">
        <v>1</v>
      </c>
      <c r="K2478" s="2">
        <v>194.74</v>
      </c>
      <c r="L2478" s="2">
        <v>0.15</v>
      </c>
      <c r="M2478" s="2">
        <v>165.52</v>
      </c>
      <c r="N2478" s="2">
        <v>34.479999999999997</v>
      </c>
      <c r="O2478" s="1" t="s">
        <v>80</v>
      </c>
      <c r="P2478" s="1" t="s">
        <v>27</v>
      </c>
      <c r="Q2478" s="1" t="s">
        <v>81</v>
      </c>
      <c r="R2478" s="3">
        <v>4</v>
      </c>
      <c r="S2478" s="3">
        <f t="shared" si="115"/>
        <v>2025</v>
      </c>
      <c r="T2478" s="3">
        <f t="shared" si="114"/>
        <v>2</v>
      </c>
      <c r="U2478" t="str">
        <f t="shared" si="116"/>
        <v>February</v>
      </c>
    </row>
    <row r="2479" spans="1:21" x14ac:dyDescent="0.3">
      <c r="A2479" t="s">
        <v>4179</v>
      </c>
      <c r="B2479" s="11">
        <v>45965</v>
      </c>
      <c r="C2479" t="s">
        <v>4180</v>
      </c>
      <c r="D2479" s="1" t="s">
        <v>166</v>
      </c>
      <c r="E2479" s="1" t="s">
        <v>40</v>
      </c>
      <c r="F2479" s="1" t="s">
        <v>41</v>
      </c>
      <c r="G2479" s="1" t="s">
        <v>192</v>
      </c>
      <c r="H2479" s="1" t="s">
        <v>102</v>
      </c>
      <c r="I2479" s="1" t="s">
        <v>34</v>
      </c>
      <c r="J2479" s="3">
        <v>2</v>
      </c>
      <c r="K2479" s="2">
        <v>51.92</v>
      </c>
      <c r="L2479" s="2">
        <v>0.15</v>
      </c>
      <c r="M2479" s="2">
        <v>88.26</v>
      </c>
      <c r="N2479" s="2">
        <v>20.309999999999999</v>
      </c>
      <c r="O2479" s="1" t="s">
        <v>109</v>
      </c>
      <c r="P2479" s="1" t="s">
        <v>52</v>
      </c>
      <c r="Q2479" s="1" t="s">
        <v>28</v>
      </c>
      <c r="R2479" s="3">
        <v>4</v>
      </c>
      <c r="S2479" s="3">
        <f t="shared" si="115"/>
        <v>2025</v>
      </c>
      <c r="T2479" s="3">
        <f t="shared" si="114"/>
        <v>11</v>
      </c>
      <c r="U2479" t="str">
        <f t="shared" si="116"/>
        <v>November</v>
      </c>
    </row>
    <row r="2480" spans="1:21" x14ac:dyDescent="0.3">
      <c r="A2480" t="s">
        <v>4181</v>
      </c>
      <c r="B2480" s="11">
        <v>45706</v>
      </c>
      <c r="C2480" t="s">
        <v>4182</v>
      </c>
      <c r="D2480" s="1" t="s">
        <v>189</v>
      </c>
      <c r="E2480" s="1" t="s">
        <v>123</v>
      </c>
      <c r="F2480" s="1" t="s">
        <v>57</v>
      </c>
      <c r="G2480" s="1" t="s">
        <v>124</v>
      </c>
      <c r="H2480" s="1" t="s">
        <v>51</v>
      </c>
      <c r="I2480" s="1" t="s">
        <v>34</v>
      </c>
      <c r="J2480" s="3">
        <v>4</v>
      </c>
      <c r="K2480" s="2">
        <v>138.94999999999999</v>
      </c>
      <c r="L2480" s="2">
        <v>0.25</v>
      </c>
      <c r="M2480" s="2">
        <v>416.85</v>
      </c>
      <c r="N2480" s="2">
        <v>83.74</v>
      </c>
      <c r="O2480" s="1" t="s">
        <v>44</v>
      </c>
      <c r="P2480" s="1" t="s">
        <v>27</v>
      </c>
      <c r="Q2480" s="1" t="s">
        <v>28</v>
      </c>
      <c r="R2480" s="3">
        <v>4</v>
      </c>
      <c r="S2480" s="3">
        <f t="shared" si="115"/>
        <v>2025</v>
      </c>
      <c r="T2480" s="3">
        <f t="shared" si="114"/>
        <v>2</v>
      </c>
      <c r="U2480" t="str">
        <f t="shared" si="116"/>
        <v>February</v>
      </c>
    </row>
    <row r="2481" spans="1:21" x14ac:dyDescent="0.3">
      <c r="A2481" t="s">
        <v>4183</v>
      </c>
      <c r="B2481" s="11">
        <v>45966</v>
      </c>
      <c r="C2481" t="s">
        <v>2399</v>
      </c>
      <c r="D2481" s="1" t="s">
        <v>31</v>
      </c>
      <c r="E2481" s="1" t="s">
        <v>64</v>
      </c>
      <c r="F2481" s="1" t="s">
        <v>65</v>
      </c>
      <c r="G2481" s="1" t="s">
        <v>213</v>
      </c>
      <c r="H2481" s="1" t="s">
        <v>167</v>
      </c>
      <c r="I2481" s="1" t="s">
        <v>67</v>
      </c>
      <c r="J2481" s="3">
        <v>1</v>
      </c>
      <c r="K2481" s="2">
        <v>69.53</v>
      </c>
      <c r="L2481" s="2">
        <v>0.05</v>
      </c>
      <c r="M2481" s="2">
        <v>66.06</v>
      </c>
      <c r="N2481" s="2">
        <v>17.100000000000001</v>
      </c>
      <c r="O2481" s="1" t="s">
        <v>44</v>
      </c>
      <c r="P2481" s="1" t="s">
        <v>136</v>
      </c>
      <c r="Q2481" s="1" t="s">
        <v>36</v>
      </c>
      <c r="R2481" s="3">
        <v>5</v>
      </c>
      <c r="S2481" s="3">
        <f t="shared" si="115"/>
        <v>2025</v>
      </c>
      <c r="T2481" s="3">
        <f t="shared" si="114"/>
        <v>11</v>
      </c>
      <c r="U2481" t="str">
        <f t="shared" si="116"/>
        <v>November</v>
      </c>
    </row>
    <row r="2482" spans="1:21" x14ac:dyDescent="0.3">
      <c r="A2482" t="s">
        <v>4184</v>
      </c>
      <c r="B2482" s="11">
        <v>45765</v>
      </c>
      <c r="C2482" t="s">
        <v>4185</v>
      </c>
      <c r="D2482" s="1" t="s">
        <v>260</v>
      </c>
      <c r="E2482" s="1" t="s">
        <v>64</v>
      </c>
      <c r="F2482" s="1" t="s">
        <v>65</v>
      </c>
      <c r="G2482" s="1" t="s">
        <v>213</v>
      </c>
      <c r="H2482" s="1" t="s">
        <v>43</v>
      </c>
      <c r="I2482" s="1" t="s">
        <v>34</v>
      </c>
      <c r="J2482" s="3">
        <v>2</v>
      </c>
      <c r="K2482" s="2">
        <v>93.66</v>
      </c>
      <c r="L2482" s="2">
        <v>0</v>
      </c>
      <c r="M2482" s="2">
        <v>187.32</v>
      </c>
      <c r="N2482" s="2">
        <v>44.89</v>
      </c>
      <c r="O2482" s="1" t="s">
        <v>44</v>
      </c>
      <c r="P2482" s="1" t="s">
        <v>27</v>
      </c>
      <c r="Q2482" s="1" t="s">
        <v>28</v>
      </c>
      <c r="R2482" s="3">
        <v>4</v>
      </c>
      <c r="S2482" s="3">
        <f t="shared" si="115"/>
        <v>2025</v>
      </c>
      <c r="T2482" s="3">
        <f t="shared" si="114"/>
        <v>4</v>
      </c>
      <c r="U2482" t="str">
        <f t="shared" si="116"/>
        <v>April</v>
      </c>
    </row>
    <row r="2483" spans="1:21" x14ac:dyDescent="0.3">
      <c r="A2483" t="s">
        <v>4186</v>
      </c>
      <c r="B2483" s="11">
        <v>45990</v>
      </c>
      <c r="C2483" t="s">
        <v>4187</v>
      </c>
      <c r="D2483" s="1" t="s">
        <v>76</v>
      </c>
      <c r="E2483" s="1" t="s">
        <v>21</v>
      </c>
      <c r="F2483" s="1" t="s">
        <v>22</v>
      </c>
      <c r="G2483" s="1" t="s">
        <v>23</v>
      </c>
      <c r="H2483" s="1" t="s">
        <v>135</v>
      </c>
      <c r="I2483" s="1" t="s">
        <v>60</v>
      </c>
      <c r="J2483" s="3">
        <v>1</v>
      </c>
      <c r="K2483" s="2">
        <v>191.69</v>
      </c>
      <c r="L2483" s="2">
        <v>0.1</v>
      </c>
      <c r="M2483" s="2">
        <v>172.52</v>
      </c>
      <c r="N2483" s="2">
        <v>26.44</v>
      </c>
      <c r="O2483" s="1" t="s">
        <v>26</v>
      </c>
      <c r="P2483" s="1" t="s">
        <v>27</v>
      </c>
      <c r="Q2483" s="1" t="s">
        <v>28</v>
      </c>
      <c r="R2483" s="3">
        <v>5</v>
      </c>
      <c r="S2483" s="3">
        <f t="shared" si="115"/>
        <v>2025</v>
      </c>
      <c r="T2483" s="3">
        <f t="shared" si="114"/>
        <v>11</v>
      </c>
      <c r="U2483" t="str">
        <f t="shared" si="116"/>
        <v>November</v>
      </c>
    </row>
    <row r="2484" spans="1:21" x14ac:dyDescent="0.3">
      <c r="A2484" t="s">
        <v>4188</v>
      </c>
      <c r="B2484" s="11">
        <v>46008</v>
      </c>
      <c r="C2484" t="s">
        <v>4189</v>
      </c>
      <c r="D2484" s="1" t="s">
        <v>157</v>
      </c>
      <c r="E2484" s="1" t="s">
        <v>71</v>
      </c>
      <c r="F2484" s="1" t="s">
        <v>72</v>
      </c>
      <c r="G2484" s="1" t="s">
        <v>412</v>
      </c>
      <c r="H2484" s="1" t="s">
        <v>102</v>
      </c>
      <c r="I2484" s="1" t="s">
        <v>34</v>
      </c>
      <c r="J2484" s="3">
        <v>1</v>
      </c>
      <c r="K2484" s="2">
        <v>49.7</v>
      </c>
      <c r="L2484" s="2">
        <v>0.05</v>
      </c>
      <c r="M2484" s="2">
        <v>47.21</v>
      </c>
      <c r="N2484" s="2">
        <v>13.18</v>
      </c>
      <c r="O2484" s="1" t="s">
        <v>44</v>
      </c>
      <c r="P2484" s="1" t="s">
        <v>27</v>
      </c>
      <c r="Q2484" s="1" t="s">
        <v>81</v>
      </c>
      <c r="R2484" s="3">
        <v>5</v>
      </c>
      <c r="S2484" s="3">
        <f t="shared" si="115"/>
        <v>2025</v>
      </c>
      <c r="T2484" s="3">
        <f t="shared" si="114"/>
        <v>12</v>
      </c>
      <c r="U2484" t="str">
        <f t="shared" si="116"/>
        <v>December</v>
      </c>
    </row>
    <row r="2485" spans="1:21" x14ac:dyDescent="0.3">
      <c r="A2485" t="s">
        <v>4190</v>
      </c>
      <c r="B2485" s="11">
        <v>45716</v>
      </c>
      <c r="C2485" t="s">
        <v>4191</v>
      </c>
      <c r="D2485" s="1" t="s">
        <v>84</v>
      </c>
      <c r="E2485" s="1" t="s">
        <v>64</v>
      </c>
      <c r="F2485" s="1" t="s">
        <v>65</v>
      </c>
      <c r="G2485" s="1" t="s">
        <v>112</v>
      </c>
      <c r="H2485" s="1" t="s">
        <v>43</v>
      </c>
      <c r="I2485" s="1" t="s">
        <v>34</v>
      </c>
      <c r="J2485" s="3">
        <v>2</v>
      </c>
      <c r="K2485" s="2">
        <v>88.86</v>
      </c>
      <c r="L2485" s="2">
        <v>0</v>
      </c>
      <c r="M2485" s="2">
        <v>177.73</v>
      </c>
      <c r="N2485" s="2">
        <v>43.63</v>
      </c>
      <c r="O2485" s="1" t="s">
        <v>26</v>
      </c>
      <c r="P2485" s="1" t="s">
        <v>136</v>
      </c>
      <c r="Q2485" s="1" t="s">
        <v>28</v>
      </c>
      <c r="R2485" s="3">
        <v>4</v>
      </c>
      <c r="S2485" s="3">
        <f t="shared" si="115"/>
        <v>2025</v>
      </c>
      <c r="T2485" s="3">
        <f t="shared" si="114"/>
        <v>2</v>
      </c>
      <c r="U2485" t="str">
        <f t="shared" si="116"/>
        <v>February</v>
      </c>
    </row>
    <row r="2486" spans="1:21" x14ac:dyDescent="0.3">
      <c r="A2486" t="s">
        <v>4192</v>
      </c>
      <c r="B2486" s="11">
        <v>45838</v>
      </c>
      <c r="C2486" t="s">
        <v>1700</v>
      </c>
      <c r="D2486" s="1" t="s">
        <v>89</v>
      </c>
      <c r="E2486" s="1" t="s">
        <v>40</v>
      </c>
      <c r="F2486" s="1" t="s">
        <v>41</v>
      </c>
      <c r="G2486" s="1" t="s">
        <v>216</v>
      </c>
      <c r="H2486" s="1" t="s">
        <v>51</v>
      </c>
      <c r="I2486" s="1" t="s">
        <v>34</v>
      </c>
      <c r="J2486" s="3">
        <v>3</v>
      </c>
      <c r="K2486" s="2">
        <v>128.93</v>
      </c>
      <c r="L2486" s="2">
        <v>0.1</v>
      </c>
      <c r="M2486" s="2">
        <v>348.11</v>
      </c>
      <c r="N2486" s="2">
        <v>79.44</v>
      </c>
      <c r="O2486" s="1" t="s">
        <v>224</v>
      </c>
      <c r="P2486" s="1" t="s">
        <v>52</v>
      </c>
      <c r="Q2486" s="1" t="s">
        <v>28</v>
      </c>
      <c r="R2486" s="3">
        <v>5</v>
      </c>
      <c r="S2486" s="3">
        <f t="shared" si="115"/>
        <v>2025</v>
      </c>
      <c r="T2486" s="3">
        <f t="shared" si="114"/>
        <v>6</v>
      </c>
      <c r="U2486" t="str">
        <f t="shared" si="116"/>
        <v>June</v>
      </c>
    </row>
    <row r="2487" spans="1:21" x14ac:dyDescent="0.3">
      <c r="A2487" t="s">
        <v>4193</v>
      </c>
      <c r="B2487" s="11">
        <v>46018</v>
      </c>
      <c r="C2487" t="s">
        <v>2055</v>
      </c>
      <c r="D2487" s="1" t="s">
        <v>122</v>
      </c>
      <c r="E2487" s="1" t="s">
        <v>143</v>
      </c>
      <c r="F2487" s="1" t="s">
        <v>144</v>
      </c>
      <c r="G2487" s="1" t="s">
        <v>145</v>
      </c>
      <c r="H2487" s="1" t="s">
        <v>43</v>
      </c>
      <c r="I2487" s="1" t="s">
        <v>34</v>
      </c>
      <c r="J2487" s="3">
        <v>2</v>
      </c>
      <c r="K2487" s="2">
        <v>85.61</v>
      </c>
      <c r="L2487" s="2">
        <v>0.1</v>
      </c>
      <c r="M2487" s="2">
        <v>154.11000000000001</v>
      </c>
      <c r="N2487" s="2">
        <v>34.130000000000003</v>
      </c>
      <c r="O2487" s="1" t="s">
        <v>35</v>
      </c>
      <c r="P2487" s="1" t="s">
        <v>27</v>
      </c>
      <c r="Q2487" s="1" t="s">
        <v>81</v>
      </c>
      <c r="R2487" s="3">
        <v>4</v>
      </c>
      <c r="S2487" s="3">
        <f t="shared" si="115"/>
        <v>2025</v>
      </c>
      <c r="T2487" s="3">
        <f t="shared" si="114"/>
        <v>12</v>
      </c>
      <c r="U2487" t="str">
        <f t="shared" si="116"/>
        <v>December</v>
      </c>
    </row>
    <row r="2488" spans="1:21" x14ac:dyDescent="0.3">
      <c r="A2488" t="s">
        <v>4194</v>
      </c>
      <c r="B2488" s="11">
        <v>45847</v>
      </c>
      <c r="C2488" t="s">
        <v>2721</v>
      </c>
      <c r="D2488" s="1" t="s">
        <v>55</v>
      </c>
      <c r="E2488" s="1" t="s">
        <v>40</v>
      </c>
      <c r="F2488" s="1" t="s">
        <v>41</v>
      </c>
      <c r="G2488" s="1" t="s">
        <v>42</v>
      </c>
      <c r="H2488" s="1" t="s">
        <v>182</v>
      </c>
      <c r="I2488" s="1" t="s">
        <v>34</v>
      </c>
      <c r="J2488" s="3">
        <v>1</v>
      </c>
      <c r="K2488" s="2">
        <v>74.69</v>
      </c>
      <c r="L2488" s="2">
        <v>0.15</v>
      </c>
      <c r="M2488" s="2">
        <v>63.49</v>
      </c>
      <c r="N2488" s="2">
        <v>14.67</v>
      </c>
      <c r="O2488" s="1" t="s">
        <v>44</v>
      </c>
      <c r="P2488" s="1" t="s">
        <v>27</v>
      </c>
      <c r="Q2488" s="1" t="s">
        <v>28</v>
      </c>
      <c r="R2488" s="3">
        <v>3</v>
      </c>
      <c r="S2488" s="3">
        <f t="shared" si="115"/>
        <v>2025</v>
      </c>
      <c r="T2488" s="3">
        <f t="shared" si="114"/>
        <v>7</v>
      </c>
      <c r="U2488" t="str">
        <f t="shared" si="116"/>
        <v>July</v>
      </c>
    </row>
    <row r="2489" spans="1:21" x14ac:dyDescent="0.3">
      <c r="A2489" t="s">
        <v>4195</v>
      </c>
      <c r="B2489" s="11">
        <v>45986</v>
      </c>
      <c r="C2489" t="s">
        <v>4196</v>
      </c>
      <c r="D2489" s="1" t="s">
        <v>244</v>
      </c>
      <c r="E2489" s="1" t="s">
        <v>48</v>
      </c>
      <c r="F2489" s="1" t="s">
        <v>49</v>
      </c>
      <c r="G2489" s="1" t="s">
        <v>50</v>
      </c>
      <c r="H2489" s="1" t="s">
        <v>43</v>
      </c>
      <c r="I2489" s="1" t="s">
        <v>34</v>
      </c>
      <c r="J2489" s="3">
        <v>1</v>
      </c>
      <c r="K2489" s="2">
        <v>91.31</v>
      </c>
      <c r="L2489" s="2">
        <v>0.25</v>
      </c>
      <c r="M2489" s="2">
        <v>68.489999999999995</v>
      </c>
      <c r="N2489" s="2">
        <v>18.32</v>
      </c>
      <c r="O2489" s="1" t="s">
        <v>35</v>
      </c>
      <c r="P2489" s="1" t="s">
        <v>52</v>
      </c>
      <c r="Q2489" s="1" t="s">
        <v>28</v>
      </c>
      <c r="R2489" s="3">
        <v>5</v>
      </c>
      <c r="S2489" s="3">
        <f t="shared" si="115"/>
        <v>2025</v>
      </c>
      <c r="T2489" s="3">
        <f t="shared" si="114"/>
        <v>11</v>
      </c>
      <c r="U2489" t="str">
        <f t="shared" si="116"/>
        <v>November</v>
      </c>
    </row>
    <row r="2490" spans="1:21" x14ac:dyDescent="0.3">
      <c r="A2490" t="s">
        <v>4197</v>
      </c>
      <c r="B2490" s="11">
        <v>45888</v>
      </c>
      <c r="C2490" t="s">
        <v>2254</v>
      </c>
      <c r="D2490" s="1" t="s">
        <v>178</v>
      </c>
      <c r="E2490" s="1" t="s">
        <v>106</v>
      </c>
      <c r="F2490" s="1" t="s">
        <v>65</v>
      </c>
      <c r="G2490" s="1" t="s">
        <v>179</v>
      </c>
      <c r="H2490" s="1" t="s">
        <v>125</v>
      </c>
      <c r="I2490" s="1" t="s">
        <v>34</v>
      </c>
      <c r="J2490" s="3">
        <v>2</v>
      </c>
      <c r="K2490" s="2">
        <v>148.07</v>
      </c>
      <c r="L2490" s="2">
        <v>0.1</v>
      </c>
      <c r="M2490" s="2">
        <v>266.52</v>
      </c>
      <c r="N2490" s="2">
        <v>44.44</v>
      </c>
      <c r="O2490" s="1" t="s">
        <v>44</v>
      </c>
      <c r="P2490" s="1" t="s">
        <v>27</v>
      </c>
      <c r="Q2490" s="1" t="s">
        <v>28</v>
      </c>
      <c r="R2490" s="3">
        <v>5</v>
      </c>
      <c r="S2490" s="3">
        <f t="shared" si="115"/>
        <v>2025</v>
      </c>
      <c r="T2490" s="3">
        <f t="shared" si="114"/>
        <v>8</v>
      </c>
      <c r="U2490" t="str">
        <f t="shared" si="116"/>
        <v>August</v>
      </c>
    </row>
    <row r="2491" spans="1:21" x14ac:dyDescent="0.3">
      <c r="A2491" t="s">
        <v>4198</v>
      </c>
      <c r="B2491" s="11">
        <v>45804</v>
      </c>
      <c r="C2491" t="s">
        <v>4199</v>
      </c>
      <c r="D2491" s="1" t="s">
        <v>244</v>
      </c>
      <c r="E2491" s="1" t="s">
        <v>64</v>
      </c>
      <c r="F2491" s="1" t="s">
        <v>65</v>
      </c>
      <c r="G2491" s="1" t="s">
        <v>112</v>
      </c>
      <c r="H2491" s="1" t="s">
        <v>24</v>
      </c>
      <c r="I2491" s="1" t="s">
        <v>25</v>
      </c>
      <c r="J2491" s="3">
        <v>2</v>
      </c>
      <c r="K2491" s="2">
        <v>41.58</v>
      </c>
      <c r="L2491" s="2">
        <v>0.05</v>
      </c>
      <c r="M2491" s="2">
        <v>78.989999999999995</v>
      </c>
      <c r="N2491" s="2">
        <v>26.68</v>
      </c>
      <c r="O2491" s="1" t="s">
        <v>26</v>
      </c>
      <c r="P2491" s="1" t="s">
        <v>27</v>
      </c>
      <c r="Q2491" s="1" t="s">
        <v>28</v>
      </c>
      <c r="R2491" s="3">
        <v>5</v>
      </c>
      <c r="S2491" s="3">
        <f t="shared" si="115"/>
        <v>2025</v>
      </c>
      <c r="T2491" s="3">
        <f t="shared" si="114"/>
        <v>5</v>
      </c>
      <c r="U2491" t="str">
        <f t="shared" si="116"/>
        <v>May</v>
      </c>
    </row>
    <row r="2492" spans="1:21" x14ac:dyDescent="0.3">
      <c r="A2492" t="s">
        <v>4200</v>
      </c>
      <c r="B2492" s="11">
        <v>45769</v>
      </c>
      <c r="C2492" t="s">
        <v>1518</v>
      </c>
      <c r="D2492" s="1" t="s">
        <v>244</v>
      </c>
      <c r="E2492" s="1" t="s">
        <v>64</v>
      </c>
      <c r="F2492" s="1" t="s">
        <v>65</v>
      </c>
      <c r="G2492" s="1" t="s">
        <v>195</v>
      </c>
      <c r="H2492" s="1" t="s">
        <v>96</v>
      </c>
      <c r="I2492" s="1" t="s">
        <v>97</v>
      </c>
      <c r="J2492" s="3">
        <v>2</v>
      </c>
      <c r="K2492" s="2">
        <v>85.33</v>
      </c>
      <c r="L2492" s="2">
        <v>0.05</v>
      </c>
      <c r="M2492" s="2">
        <v>162.13</v>
      </c>
      <c r="N2492" s="2">
        <v>32.28</v>
      </c>
      <c r="O2492" s="1" t="s">
        <v>35</v>
      </c>
      <c r="P2492" s="1" t="s">
        <v>52</v>
      </c>
      <c r="Q2492" s="1" t="s">
        <v>81</v>
      </c>
      <c r="R2492" s="3">
        <v>4</v>
      </c>
      <c r="S2492" s="3">
        <f t="shared" si="115"/>
        <v>2025</v>
      </c>
      <c r="T2492" s="3">
        <f t="shared" si="114"/>
        <v>4</v>
      </c>
      <c r="U2492" t="str">
        <f t="shared" si="116"/>
        <v>April</v>
      </c>
    </row>
    <row r="2493" spans="1:21" x14ac:dyDescent="0.3">
      <c r="A2493" t="s">
        <v>4201</v>
      </c>
      <c r="B2493" s="11">
        <v>45737</v>
      </c>
      <c r="C2493" t="s">
        <v>1418</v>
      </c>
      <c r="D2493" s="1" t="s">
        <v>76</v>
      </c>
      <c r="E2493" s="1" t="s">
        <v>40</v>
      </c>
      <c r="F2493" s="1" t="s">
        <v>41</v>
      </c>
      <c r="G2493" s="1" t="s">
        <v>343</v>
      </c>
      <c r="H2493" s="1" t="s">
        <v>51</v>
      </c>
      <c r="I2493" s="1" t="s">
        <v>34</v>
      </c>
      <c r="J2493" s="3">
        <v>2</v>
      </c>
      <c r="K2493" s="2">
        <v>146.97999999999999</v>
      </c>
      <c r="L2493" s="2">
        <v>0.1</v>
      </c>
      <c r="M2493" s="2">
        <v>264.57</v>
      </c>
      <c r="N2493" s="2">
        <v>66.86</v>
      </c>
      <c r="O2493" s="1" t="s">
        <v>80</v>
      </c>
      <c r="P2493" s="1" t="s">
        <v>27</v>
      </c>
      <c r="Q2493" s="1" t="s">
        <v>28</v>
      </c>
      <c r="R2493" s="3">
        <v>5</v>
      </c>
      <c r="S2493" s="3">
        <f t="shared" si="115"/>
        <v>2025</v>
      </c>
      <c r="T2493" s="3">
        <f t="shared" si="114"/>
        <v>3</v>
      </c>
      <c r="U2493" t="str">
        <f t="shared" si="116"/>
        <v>March</v>
      </c>
    </row>
    <row r="2494" spans="1:21" x14ac:dyDescent="0.3">
      <c r="A2494" t="s">
        <v>4202</v>
      </c>
      <c r="B2494" s="11">
        <v>45955</v>
      </c>
      <c r="C2494" t="s">
        <v>1204</v>
      </c>
      <c r="D2494" s="1" t="s">
        <v>149</v>
      </c>
      <c r="E2494" s="1" t="s">
        <v>64</v>
      </c>
      <c r="F2494" s="1" t="s">
        <v>65</v>
      </c>
      <c r="G2494" s="1" t="s">
        <v>77</v>
      </c>
      <c r="H2494" s="1" t="s">
        <v>33</v>
      </c>
      <c r="I2494" s="1" t="s">
        <v>34</v>
      </c>
      <c r="J2494" s="3">
        <v>1</v>
      </c>
      <c r="K2494" s="2">
        <v>37.83</v>
      </c>
      <c r="L2494" s="2">
        <v>0.15</v>
      </c>
      <c r="M2494" s="2">
        <v>32.159999999999997</v>
      </c>
      <c r="N2494" s="2">
        <v>6.92</v>
      </c>
      <c r="O2494" s="1" t="s">
        <v>80</v>
      </c>
      <c r="P2494" s="1" t="s">
        <v>27</v>
      </c>
      <c r="Q2494" s="1" t="s">
        <v>28</v>
      </c>
      <c r="R2494" s="3">
        <v>5</v>
      </c>
      <c r="S2494" s="3">
        <f t="shared" si="115"/>
        <v>2025</v>
      </c>
      <c r="T2494" s="3">
        <f t="shared" si="114"/>
        <v>10</v>
      </c>
      <c r="U2494" t="str">
        <f t="shared" si="116"/>
        <v>October</v>
      </c>
    </row>
    <row r="2495" spans="1:21" x14ac:dyDescent="0.3">
      <c r="A2495" t="s">
        <v>4203</v>
      </c>
      <c r="B2495" s="11">
        <v>45809</v>
      </c>
      <c r="C2495" t="s">
        <v>4204</v>
      </c>
      <c r="D2495" s="1" t="s">
        <v>189</v>
      </c>
      <c r="E2495" s="1" t="s">
        <v>40</v>
      </c>
      <c r="F2495" s="1" t="s">
        <v>41</v>
      </c>
      <c r="G2495" s="1" t="s">
        <v>42</v>
      </c>
      <c r="H2495" s="1" t="s">
        <v>78</v>
      </c>
      <c r="I2495" s="1" t="s">
        <v>79</v>
      </c>
      <c r="J2495" s="3">
        <v>1</v>
      </c>
      <c r="K2495" s="2">
        <v>17.690000000000001</v>
      </c>
      <c r="L2495" s="2">
        <v>0.1</v>
      </c>
      <c r="M2495" s="2">
        <v>15.92</v>
      </c>
      <c r="N2495" s="2">
        <v>5.56</v>
      </c>
      <c r="O2495" s="1" t="s">
        <v>44</v>
      </c>
      <c r="P2495" s="1" t="s">
        <v>52</v>
      </c>
      <c r="Q2495" s="1" t="s">
        <v>81</v>
      </c>
      <c r="R2495" s="3">
        <v>4</v>
      </c>
      <c r="S2495" s="3">
        <f t="shared" si="115"/>
        <v>2025</v>
      </c>
      <c r="T2495" s="3">
        <f t="shared" si="114"/>
        <v>6</v>
      </c>
      <c r="U2495" t="str">
        <f t="shared" si="116"/>
        <v>June</v>
      </c>
    </row>
    <row r="2496" spans="1:21" x14ac:dyDescent="0.3">
      <c r="A2496" t="s">
        <v>4205</v>
      </c>
      <c r="B2496" s="11">
        <v>45857</v>
      </c>
      <c r="C2496" t="s">
        <v>4164</v>
      </c>
      <c r="D2496" s="1" t="s">
        <v>175</v>
      </c>
      <c r="E2496" s="1" t="s">
        <v>106</v>
      </c>
      <c r="F2496" s="1" t="s">
        <v>65</v>
      </c>
      <c r="G2496" s="1" t="s">
        <v>115</v>
      </c>
      <c r="H2496" s="1" t="s">
        <v>150</v>
      </c>
      <c r="I2496" s="1" t="s">
        <v>97</v>
      </c>
      <c r="J2496" s="3">
        <v>2</v>
      </c>
      <c r="K2496" s="2">
        <v>74.92</v>
      </c>
      <c r="L2496" s="2">
        <v>0.15</v>
      </c>
      <c r="M2496" s="2">
        <v>127.36</v>
      </c>
      <c r="N2496" s="2">
        <v>41.05</v>
      </c>
      <c r="O2496" s="1" t="s">
        <v>44</v>
      </c>
      <c r="P2496" s="1" t="s">
        <v>52</v>
      </c>
      <c r="Q2496" s="1" t="s">
        <v>28</v>
      </c>
      <c r="R2496" s="3">
        <v>4</v>
      </c>
      <c r="S2496" s="3">
        <f t="shared" si="115"/>
        <v>2025</v>
      </c>
      <c r="T2496" s="3">
        <f t="shared" si="114"/>
        <v>7</v>
      </c>
      <c r="U2496" t="str">
        <f t="shared" si="116"/>
        <v>July</v>
      </c>
    </row>
    <row r="2497" spans="1:21" x14ac:dyDescent="0.3">
      <c r="A2497" t="s">
        <v>4206</v>
      </c>
      <c r="B2497" s="11">
        <v>45850</v>
      </c>
      <c r="C2497" t="s">
        <v>2320</v>
      </c>
      <c r="D2497" s="1" t="s">
        <v>260</v>
      </c>
      <c r="E2497" s="1" t="s">
        <v>40</v>
      </c>
      <c r="F2497" s="1" t="s">
        <v>41</v>
      </c>
      <c r="G2497" s="1" t="s">
        <v>343</v>
      </c>
      <c r="H2497" s="1" t="s">
        <v>43</v>
      </c>
      <c r="I2497" s="1" t="s">
        <v>34</v>
      </c>
      <c r="J2497" s="3">
        <v>2</v>
      </c>
      <c r="K2497" s="2">
        <v>87.17</v>
      </c>
      <c r="L2497" s="2">
        <v>0.05</v>
      </c>
      <c r="M2497" s="2">
        <v>165.62</v>
      </c>
      <c r="N2497" s="2">
        <v>40.159999999999997</v>
      </c>
      <c r="O2497" s="1" t="s">
        <v>109</v>
      </c>
      <c r="P2497" s="1" t="s">
        <v>27</v>
      </c>
      <c r="Q2497" s="1" t="s">
        <v>28</v>
      </c>
      <c r="R2497" s="3">
        <v>3</v>
      </c>
      <c r="S2497" s="3">
        <f t="shared" si="115"/>
        <v>2025</v>
      </c>
      <c r="T2497" s="3">
        <f t="shared" si="114"/>
        <v>7</v>
      </c>
      <c r="U2497" t="str">
        <f t="shared" si="116"/>
        <v>July</v>
      </c>
    </row>
    <row r="2498" spans="1:21" x14ac:dyDescent="0.3">
      <c r="A2498" t="s">
        <v>4207</v>
      </c>
      <c r="B2498" s="11">
        <v>45883</v>
      </c>
      <c r="C2498" t="s">
        <v>4208</v>
      </c>
      <c r="D2498" s="1" t="s">
        <v>63</v>
      </c>
      <c r="E2498" s="1" t="s">
        <v>123</v>
      </c>
      <c r="F2498" s="1" t="s">
        <v>57</v>
      </c>
      <c r="G2498" s="1" t="s">
        <v>170</v>
      </c>
      <c r="H2498" s="1" t="s">
        <v>293</v>
      </c>
      <c r="I2498" s="1" t="s">
        <v>86</v>
      </c>
      <c r="J2498" s="3">
        <v>1</v>
      </c>
      <c r="K2498" s="2">
        <v>24</v>
      </c>
      <c r="L2498" s="2">
        <v>0.25</v>
      </c>
      <c r="M2498" s="2">
        <v>18</v>
      </c>
      <c r="N2498" s="2">
        <v>7.28</v>
      </c>
      <c r="O2498" s="1" t="s">
        <v>109</v>
      </c>
      <c r="P2498" s="1" t="s">
        <v>27</v>
      </c>
      <c r="Q2498" s="1" t="s">
        <v>81</v>
      </c>
      <c r="R2498" s="3">
        <v>4</v>
      </c>
      <c r="S2498" s="3">
        <f t="shared" si="115"/>
        <v>2025</v>
      </c>
      <c r="T2498" s="3">
        <f t="shared" ref="T2498:T2561" si="117">MONTH(B2498)</f>
        <v>8</v>
      </c>
      <c r="U2498" t="str">
        <f t="shared" si="116"/>
        <v>August</v>
      </c>
    </row>
    <row r="2499" spans="1:21" x14ac:dyDescent="0.3">
      <c r="A2499" t="s">
        <v>4209</v>
      </c>
      <c r="B2499" s="11">
        <v>45987</v>
      </c>
      <c r="C2499" t="s">
        <v>1098</v>
      </c>
      <c r="D2499" s="1" t="s">
        <v>166</v>
      </c>
      <c r="E2499" s="1" t="s">
        <v>56</v>
      </c>
      <c r="F2499" s="1" t="s">
        <v>57</v>
      </c>
      <c r="G2499" s="1" t="s">
        <v>296</v>
      </c>
      <c r="H2499" s="1" t="s">
        <v>102</v>
      </c>
      <c r="I2499" s="1" t="s">
        <v>34</v>
      </c>
      <c r="J2499" s="3">
        <v>2</v>
      </c>
      <c r="K2499" s="2">
        <v>53.44</v>
      </c>
      <c r="L2499" s="2">
        <v>0.15</v>
      </c>
      <c r="M2499" s="2">
        <v>90.85</v>
      </c>
      <c r="N2499" s="2">
        <v>21.56</v>
      </c>
      <c r="O2499" s="1" t="s">
        <v>35</v>
      </c>
      <c r="P2499" s="1" t="s">
        <v>27</v>
      </c>
      <c r="Q2499" s="1" t="s">
        <v>28</v>
      </c>
      <c r="R2499" s="3">
        <v>5</v>
      </c>
      <c r="S2499" s="3">
        <f t="shared" ref="S2499:S2562" si="118">YEAR(B2499)</f>
        <v>2025</v>
      </c>
      <c r="T2499" s="3">
        <f t="shared" si="117"/>
        <v>11</v>
      </c>
      <c r="U2499" t="str">
        <f t="shared" ref="U2499:U2562" si="119">TEXT(B2499,"mmmm")</f>
        <v>November</v>
      </c>
    </row>
    <row r="2500" spans="1:21" x14ac:dyDescent="0.3">
      <c r="A2500" t="s">
        <v>4210</v>
      </c>
      <c r="B2500" s="11">
        <v>46017</v>
      </c>
      <c r="C2500" t="s">
        <v>1980</v>
      </c>
      <c r="D2500" s="1" t="s">
        <v>142</v>
      </c>
      <c r="E2500" s="1" t="s">
        <v>64</v>
      </c>
      <c r="F2500" s="1" t="s">
        <v>65</v>
      </c>
      <c r="G2500" s="1" t="s">
        <v>213</v>
      </c>
      <c r="H2500" s="1" t="s">
        <v>24</v>
      </c>
      <c r="I2500" s="1" t="s">
        <v>25</v>
      </c>
      <c r="J2500" s="3">
        <v>3</v>
      </c>
      <c r="K2500" s="2">
        <v>40.6</v>
      </c>
      <c r="L2500" s="2">
        <v>0.05</v>
      </c>
      <c r="M2500" s="2">
        <v>115.71</v>
      </c>
      <c r="N2500" s="2">
        <v>37.11</v>
      </c>
      <c r="O2500" s="1" t="s">
        <v>35</v>
      </c>
      <c r="P2500" s="1" t="s">
        <v>27</v>
      </c>
      <c r="Q2500" s="1" t="s">
        <v>28</v>
      </c>
      <c r="R2500" s="3">
        <v>4</v>
      </c>
      <c r="S2500" s="3">
        <f t="shared" si="118"/>
        <v>2025</v>
      </c>
      <c r="T2500" s="3">
        <f t="shared" si="117"/>
        <v>12</v>
      </c>
      <c r="U2500" t="str">
        <f t="shared" si="119"/>
        <v>December</v>
      </c>
    </row>
    <row r="2501" spans="1:21" x14ac:dyDescent="0.3">
      <c r="A2501" t="s">
        <v>4211</v>
      </c>
      <c r="B2501" s="11">
        <v>45817</v>
      </c>
      <c r="C2501" t="s">
        <v>1126</v>
      </c>
      <c r="D2501" s="1" t="s">
        <v>315</v>
      </c>
      <c r="E2501" s="1" t="s">
        <v>40</v>
      </c>
      <c r="F2501" s="1" t="s">
        <v>41</v>
      </c>
      <c r="G2501" s="1" t="s">
        <v>186</v>
      </c>
      <c r="H2501" s="1" t="s">
        <v>43</v>
      </c>
      <c r="I2501" s="1" t="s">
        <v>34</v>
      </c>
      <c r="J2501" s="3">
        <v>2</v>
      </c>
      <c r="K2501" s="2">
        <v>96.93</v>
      </c>
      <c r="L2501" s="2">
        <v>0.05</v>
      </c>
      <c r="M2501" s="2">
        <v>184.17</v>
      </c>
      <c r="N2501" s="2">
        <v>52.6</v>
      </c>
      <c r="O2501" s="1" t="s">
        <v>224</v>
      </c>
      <c r="P2501" s="1" t="s">
        <v>52</v>
      </c>
      <c r="Q2501" s="1" t="s">
        <v>81</v>
      </c>
      <c r="R2501" s="3">
        <v>4</v>
      </c>
      <c r="S2501" s="3">
        <f t="shared" si="118"/>
        <v>2025</v>
      </c>
      <c r="T2501" s="3">
        <f t="shared" si="117"/>
        <v>6</v>
      </c>
      <c r="U2501" t="str">
        <f t="shared" si="119"/>
        <v>June</v>
      </c>
    </row>
    <row r="2502" spans="1:21" x14ac:dyDescent="0.3">
      <c r="A2502" t="s">
        <v>4212</v>
      </c>
      <c r="B2502" s="11">
        <v>45976</v>
      </c>
      <c r="C2502" t="s">
        <v>4213</v>
      </c>
      <c r="D2502" s="1" t="s">
        <v>244</v>
      </c>
      <c r="E2502" s="1" t="s">
        <v>40</v>
      </c>
      <c r="F2502" s="1" t="s">
        <v>41</v>
      </c>
      <c r="G2502" s="1" t="s">
        <v>192</v>
      </c>
      <c r="H2502" s="1" t="s">
        <v>43</v>
      </c>
      <c r="I2502" s="1" t="s">
        <v>34</v>
      </c>
      <c r="J2502" s="3">
        <v>1</v>
      </c>
      <c r="K2502" s="2">
        <v>89.13</v>
      </c>
      <c r="L2502" s="2">
        <v>0.1</v>
      </c>
      <c r="M2502" s="2">
        <v>80.22</v>
      </c>
      <c r="N2502" s="2">
        <v>19.3</v>
      </c>
      <c r="O2502" s="1" t="s">
        <v>80</v>
      </c>
      <c r="P2502" s="1" t="s">
        <v>136</v>
      </c>
      <c r="Q2502" s="1" t="s">
        <v>81</v>
      </c>
      <c r="R2502" s="3">
        <v>4</v>
      </c>
      <c r="S2502" s="3">
        <f t="shared" si="118"/>
        <v>2025</v>
      </c>
      <c r="T2502" s="3">
        <f t="shared" si="117"/>
        <v>11</v>
      </c>
      <c r="U2502" t="str">
        <f t="shared" si="119"/>
        <v>November</v>
      </c>
    </row>
    <row r="2503" spans="1:21" x14ac:dyDescent="0.3">
      <c r="A2503" t="s">
        <v>4214</v>
      </c>
      <c r="B2503" s="11">
        <v>45956</v>
      </c>
      <c r="C2503" t="s">
        <v>1823</v>
      </c>
      <c r="D2503" s="1" t="s">
        <v>157</v>
      </c>
      <c r="E2503" s="1" t="s">
        <v>40</v>
      </c>
      <c r="F2503" s="1" t="s">
        <v>41</v>
      </c>
      <c r="G2503" s="1" t="s">
        <v>192</v>
      </c>
      <c r="H2503" s="1" t="s">
        <v>125</v>
      </c>
      <c r="I2503" s="1" t="s">
        <v>34</v>
      </c>
      <c r="J2503" s="3">
        <v>1</v>
      </c>
      <c r="K2503" s="2">
        <v>172.15</v>
      </c>
      <c r="L2503" s="2">
        <v>0.1</v>
      </c>
      <c r="M2503" s="2">
        <v>154.93</v>
      </c>
      <c r="N2503" s="2">
        <v>31.54</v>
      </c>
      <c r="O2503" s="1" t="s">
        <v>224</v>
      </c>
      <c r="P2503" s="1" t="s">
        <v>27</v>
      </c>
      <c r="Q2503" s="1" t="s">
        <v>81</v>
      </c>
      <c r="R2503" s="3">
        <v>5</v>
      </c>
      <c r="S2503" s="3">
        <f t="shared" si="118"/>
        <v>2025</v>
      </c>
      <c r="T2503" s="3">
        <f t="shared" si="117"/>
        <v>10</v>
      </c>
      <c r="U2503" t="str">
        <f t="shared" si="119"/>
        <v>October</v>
      </c>
    </row>
    <row r="2504" spans="1:21" x14ac:dyDescent="0.3">
      <c r="A2504" t="s">
        <v>4215</v>
      </c>
      <c r="B2504" s="11">
        <v>45882</v>
      </c>
      <c r="C2504" t="s">
        <v>4216</v>
      </c>
      <c r="D2504" s="1" t="s">
        <v>63</v>
      </c>
      <c r="E2504" s="1" t="s">
        <v>21</v>
      </c>
      <c r="F2504" s="1" t="s">
        <v>22</v>
      </c>
      <c r="G2504" s="1" t="s">
        <v>320</v>
      </c>
      <c r="H2504" s="1" t="s">
        <v>90</v>
      </c>
      <c r="I2504" s="1" t="s">
        <v>86</v>
      </c>
      <c r="J2504" s="3">
        <v>3</v>
      </c>
      <c r="K2504" s="2">
        <v>100.79</v>
      </c>
      <c r="L2504" s="2">
        <v>0.1</v>
      </c>
      <c r="M2504" s="2">
        <v>272.13</v>
      </c>
      <c r="N2504" s="2">
        <v>74.17</v>
      </c>
      <c r="O2504" s="1" t="s">
        <v>26</v>
      </c>
      <c r="P2504" s="1" t="s">
        <v>136</v>
      </c>
      <c r="Q2504" s="1" t="s">
        <v>28</v>
      </c>
      <c r="R2504" s="3">
        <v>4</v>
      </c>
      <c r="S2504" s="3">
        <f t="shared" si="118"/>
        <v>2025</v>
      </c>
      <c r="T2504" s="3">
        <f t="shared" si="117"/>
        <v>8</v>
      </c>
      <c r="U2504" t="str">
        <f t="shared" si="119"/>
        <v>August</v>
      </c>
    </row>
    <row r="2505" spans="1:21" x14ac:dyDescent="0.3">
      <c r="A2505" t="s">
        <v>4217</v>
      </c>
      <c r="B2505" s="11">
        <v>46011</v>
      </c>
      <c r="C2505" t="s">
        <v>4218</v>
      </c>
      <c r="D2505" s="1" t="s">
        <v>175</v>
      </c>
      <c r="E2505" s="1" t="s">
        <v>64</v>
      </c>
      <c r="F2505" s="1" t="s">
        <v>65</v>
      </c>
      <c r="G2505" s="1" t="s">
        <v>195</v>
      </c>
      <c r="H2505" s="1" t="s">
        <v>108</v>
      </c>
      <c r="I2505" s="1" t="s">
        <v>86</v>
      </c>
      <c r="J2505" s="3">
        <v>2</v>
      </c>
      <c r="K2505" s="2">
        <v>148.43</v>
      </c>
      <c r="L2505" s="2">
        <v>0.2</v>
      </c>
      <c r="M2505" s="2">
        <v>237.48</v>
      </c>
      <c r="N2505" s="2">
        <v>35.909999999999997</v>
      </c>
      <c r="O2505" s="1" t="s">
        <v>80</v>
      </c>
      <c r="P2505" s="1" t="s">
        <v>27</v>
      </c>
      <c r="Q2505" s="1" t="s">
        <v>28</v>
      </c>
      <c r="R2505" s="3">
        <v>5</v>
      </c>
      <c r="S2505" s="3">
        <f t="shared" si="118"/>
        <v>2025</v>
      </c>
      <c r="T2505" s="3">
        <f t="shared" si="117"/>
        <v>12</v>
      </c>
      <c r="U2505" t="str">
        <f t="shared" si="119"/>
        <v>December</v>
      </c>
    </row>
    <row r="2506" spans="1:21" x14ac:dyDescent="0.3">
      <c r="A2506" t="s">
        <v>4219</v>
      </c>
      <c r="B2506" s="11">
        <v>45736</v>
      </c>
      <c r="C2506" t="s">
        <v>1259</v>
      </c>
      <c r="D2506" s="1" t="s">
        <v>153</v>
      </c>
      <c r="E2506" s="1" t="s">
        <v>71</v>
      </c>
      <c r="F2506" s="1" t="s">
        <v>72</v>
      </c>
      <c r="G2506" s="1" t="s">
        <v>73</v>
      </c>
      <c r="H2506" s="1" t="s">
        <v>108</v>
      </c>
      <c r="I2506" s="1" t="s">
        <v>86</v>
      </c>
      <c r="J2506" s="3">
        <v>3</v>
      </c>
      <c r="K2506" s="2">
        <v>147.43</v>
      </c>
      <c r="L2506" s="2">
        <v>0.1</v>
      </c>
      <c r="M2506" s="2">
        <v>398.07</v>
      </c>
      <c r="N2506" s="2">
        <v>59.08</v>
      </c>
      <c r="O2506" s="1" t="s">
        <v>44</v>
      </c>
      <c r="P2506" s="1" t="s">
        <v>27</v>
      </c>
      <c r="Q2506" s="1" t="s">
        <v>28</v>
      </c>
      <c r="R2506" s="3">
        <v>4</v>
      </c>
      <c r="S2506" s="3">
        <f t="shared" si="118"/>
        <v>2025</v>
      </c>
      <c r="T2506" s="3">
        <f t="shared" si="117"/>
        <v>3</v>
      </c>
      <c r="U2506" t="str">
        <f t="shared" si="119"/>
        <v>March</v>
      </c>
    </row>
    <row r="2507" spans="1:21" x14ac:dyDescent="0.3">
      <c r="A2507" t="s">
        <v>4220</v>
      </c>
      <c r="B2507" s="11">
        <v>45700</v>
      </c>
      <c r="C2507" t="s">
        <v>4221</v>
      </c>
      <c r="D2507" s="1" t="s">
        <v>209</v>
      </c>
      <c r="E2507" s="1" t="s">
        <v>100</v>
      </c>
      <c r="F2507" s="1" t="s">
        <v>57</v>
      </c>
      <c r="G2507" s="1" t="s">
        <v>221</v>
      </c>
      <c r="H2507" s="1" t="s">
        <v>78</v>
      </c>
      <c r="I2507" s="1" t="s">
        <v>79</v>
      </c>
      <c r="J2507" s="3">
        <v>1</v>
      </c>
      <c r="K2507" s="2">
        <v>20.5</v>
      </c>
      <c r="L2507" s="2">
        <v>0.1</v>
      </c>
      <c r="M2507" s="2">
        <v>18.45</v>
      </c>
      <c r="N2507" s="2">
        <v>7.27</v>
      </c>
      <c r="O2507" s="1" t="s">
        <v>80</v>
      </c>
      <c r="P2507" s="1" t="s">
        <v>27</v>
      </c>
      <c r="Q2507" s="1" t="s">
        <v>36</v>
      </c>
      <c r="R2507" s="3">
        <v>3</v>
      </c>
      <c r="S2507" s="3">
        <f t="shared" si="118"/>
        <v>2025</v>
      </c>
      <c r="T2507" s="3">
        <f t="shared" si="117"/>
        <v>2</v>
      </c>
      <c r="U2507" t="str">
        <f t="shared" si="119"/>
        <v>February</v>
      </c>
    </row>
    <row r="2508" spans="1:21" x14ac:dyDescent="0.3">
      <c r="A2508" t="s">
        <v>4222</v>
      </c>
      <c r="B2508" s="11">
        <v>45984</v>
      </c>
      <c r="C2508" t="s">
        <v>4223</v>
      </c>
      <c r="D2508" s="1" t="s">
        <v>133</v>
      </c>
      <c r="E2508" s="1" t="s">
        <v>100</v>
      </c>
      <c r="F2508" s="1" t="s">
        <v>57</v>
      </c>
      <c r="G2508" s="1" t="s">
        <v>130</v>
      </c>
      <c r="H2508" s="1" t="s">
        <v>24</v>
      </c>
      <c r="I2508" s="1" t="s">
        <v>25</v>
      </c>
      <c r="J2508" s="3">
        <v>2</v>
      </c>
      <c r="K2508" s="2">
        <v>45.11</v>
      </c>
      <c r="L2508" s="2">
        <v>0.25</v>
      </c>
      <c r="M2508" s="2">
        <v>67.67</v>
      </c>
      <c r="N2508" s="2">
        <v>20.71</v>
      </c>
      <c r="O2508" s="1" t="s">
        <v>26</v>
      </c>
      <c r="P2508" s="1" t="s">
        <v>27</v>
      </c>
      <c r="Q2508" s="1" t="s">
        <v>81</v>
      </c>
      <c r="R2508" s="3">
        <v>4</v>
      </c>
      <c r="S2508" s="3">
        <f t="shared" si="118"/>
        <v>2025</v>
      </c>
      <c r="T2508" s="3">
        <f t="shared" si="117"/>
        <v>11</v>
      </c>
      <c r="U2508" t="str">
        <f t="shared" si="119"/>
        <v>November</v>
      </c>
    </row>
    <row r="2509" spans="1:21" x14ac:dyDescent="0.3">
      <c r="A2509" t="s">
        <v>4224</v>
      </c>
      <c r="B2509" s="11">
        <v>45829</v>
      </c>
      <c r="C2509" t="s">
        <v>4225</v>
      </c>
      <c r="D2509" s="1" t="s">
        <v>93</v>
      </c>
      <c r="E2509" s="1" t="s">
        <v>123</v>
      </c>
      <c r="F2509" s="1" t="s">
        <v>57</v>
      </c>
      <c r="G2509" s="1" t="s">
        <v>139</v>
      </c>
      <c r="H2509" s="1" t="s">
        <v>150</v>
      </c>
      <c r="I2509" s="1" t="s">
        <v>97</v>
      </c>
      <c r="J2509" s="3">
        <v>1</v>
      </c>
      <c r="K2509" s="2">
        <v>76.58</v>
      </c>
      <c r="L2509" s="2">
        <v>0.1</v>
      </c>
      <c r="M2509" s="2">
        <v>68.930000000000007</v>
      </c>
      <c r="N2509" s="2">
        <v>18.850000000000001</v>
      </c>
      <c r="O2509" s="1" t="s">
        <v>44</v>
      </c>
      <c r="P2509" s="1" t="s">
        <v>52</v>
      </c>
      <c r="Q2509" s="1" t="s">
        <v>81</v>
      </c>
      <c r="R2509" s="3">
        <v>3</v>
      </c>
      <c r="S2509" s="3">
        <f t="shared" si="118"/>
        <v>2025</v>
      </c>
      <c r="T2509" s="3">
        <f t="shared" si="117"/>
        <v>6</v>
      </c>
      <c r="U2509" t="str">
        <f t="shared" si="119"/>
        <v>June</v>
      </c>
    </row>
    <row r="2510" spans="1:21" x14ac:dyDescent="0.3">
      <c r="A2510" t="s">
        <v>4226</v>
      </c>
      <c r="B2510" s="11">
        <v>45982</v>
      </c>
      <c r="C2510" t="s">
        <v>523</v>
      </c>
      <c r="D2510" s="1" t="s">
        <v>133</v>
      </c>
      <c r="E2510" s="1" t="s">
        <v>21</v>
      </c>
      <c r="F2510" s="1" t="s">
        <v>22</v>
      </c>
      <c r="G2510" s="1" t="s">
        <v>320</v>
      </c>
      <c r="H2510" s="1" t="s">
        <v>33</v>
      </c>
      <c r="I2510" s="1" t="s">
        <v>34</v>
      </c>
      <c r="J2510" s="3">
        <v>2</v>
      </c>
      <c r="K2510" s="2">
        <v>40.61</v>
      </c>
      <c r="L2510" s="2">
        <v>0.15</v>
      </c>
      <c r="M2510" s="2">
        <v>69.040000000000006</v>
      </c>
      <c r="N2510" s="2">
        <v>12.53</v>
      </c>
      <c r="O2510" s="1" t="s">
        <v>109</v>
      </c>
      <c r="P2510" s="1" t="s">
        <v>27</v>
      </c>
      <c r="Q2510" s="1" t="s">
        <v>81</v>
      </c>
      <c r="R2510" s="3">
        <v>5</v>
      </c>
      <c r="S2510" s="3">
        <f t="shared" si="118"/>
        <v>2025</v>
      </c>
      <c r="T2510" s="3">
        <f t="shared" si="117"/>
        <v>11</v>
      </c>
      <c r="U2510" t="str">
        <f t="shared" si="119"/>
        <v>November</v>
      </c>
    </row>
    <row r="2511" spans="1:21" x14ac:dyDescent="0.3">
      <c r="A2511" t="s">
        <v>4227</v>
      </c>
      <c r="B2511" s="11">
        <v>45995</v>
      </c>
      <c r="C2511" t="s">
        <v>3531</v>
      </c>
      <c r="D2511" s="1" t="s">
        <v>260</v>
      </c>
      <c r="E2511" s="1" t="s">
        <v>64</v>
      </c>
      <c r="F2511" s="1" t="s">
        <v>65</v>
      </c>
      <c r="G2511" s="1" t="s">
        <v>213</v>
      </c>
      <c r="H2511" s="1" t="s">
        <v>66</v>
      </c>
      <c r="I2511" s="1" t="s">
        <v>67</v>
      </c>
      <c r="J2511" s="3">
        <v>2</v>
      </c>
      <c r="K2511" s="2">
        <v>56.61</v>
      </c>
      <c r="L2511" s="2">
        <v>0.2</v>
      </c>
      <c r="M2511" s="2">
        <v>90.58</v>
      </c>
      <c r="N2511" s="2">
        <v>26.35</v>
      </c>
      <c r="O2511" s="1" t="s">
        <v>44</v>
      </c>
      <c r="P2511" s="1" t="s">
        <v>52</v>
      </c>
      <c r="Q2511" s="1" t="s">
        <v>81</v>
      </c>
      <c r="R2511" s="3">
        <v>4</v>
      </c>
      <c r="S2511" s="3">
        <f t="shared" si="118"/>
        <v>2025</v>
      </c>
      <c r="T2511" s="3">
        <f t="shared" si="117"/>
        <v>12</v>
      </c>
      <c r="U2511" t="str">
        <f t="shared" si="119"/>
        <v>December</v>
      </c>
    </row>
    <row r="2512" spans="1:21" x14ac:dyDescent="0.3">
      <c r="A2512" t="s">
        <v>4228</v>
      </c>
      <c r="B2512" s="11">
        <v>45682</v>
      </c>
      <c r="C2512" t="s">
        <v>1045</v>
      </c>
      <c r="D2512" s="1" t="s">
        <v>244</v>
      </c>
      <c r="E2512" s="1" t="s">
        <v>40</v>
      </c>
      <c r="F2512" s="1" t="s">
        <v>41</v>
      </c>
      <c r="G2512" s="1" t="s">
        <v>192</v>
      </c>
      <c r="H2512" s="1" t="s">
        <v>182</v>
      </c>
      <c r="I2512" s="1" t="s">
        <v>34</v>
      </c>
      <c r="J2512" s="3">
        <v>1</v>
      </c>
      <c r="K2512" s="2">
        <v>74.52</v>
      </c>
      <c r="L2512" s="2">
        <v>0</v>
      </c>
      <c r="M2512" s="2">
        <v>74.52</v>
      </c>
      <c r="N2512" s="2">
        <v>18.38</v>
      </c>
      <c r="O2512" s="1" t="s">
        <v>44</v>
      </c>
      <c r="P2512" s="1" t="s">
        <v>136</v>
      </c>
      <c r="Q2512" s="1" t="s">
        <v>28</v>
      </c>
      <c r="R2512" s="3">
        <v>2</v>
      </c>
      <c r="S2512" s="3">
        <f t="shared" si="118"/>
        <v>2025</v>
      </c>
      <c r="T2512" s="3">
        <f t="shared" si="117"/>
        <v>1</v>
      </c>
      <c r="U2512" t="str">
        <f t="shared" si="119"/>
        <v>January</v>
      </c>
    </row>
    <row r="2513" spans="1:21" x14ac:dyDescent="0.3">
      <c r="A2513" t="s">
        <v>4229</v>
      </c>
      <c r="B2513" s="11">
        <v>45992</v>
      </c>
      <c r="C2513" t="s">
        <v>4230</v>
      </c>
      <c r="D2513" s="1" t="s">
        <v>122</v>
      </c>
      <c r="E2513" s="1" t="s">
        <v>56</v>
      </c>
      <c r="F2513" s="1" t="s">
        <v>57</v>
      </c>
      <c r="G2513" s="1" t="s">
        <v>58</v>
      </c>
      <c r="H2513" s="1" t="s">
        <v>150</v>
      </c>
      <c r="I2513" s="1" t="s">
        <v>97</v>
      </c>
      <c r="J2513" s="3">
        <v>2</v>
      </c>
      <c r="K2513" s="2">
        <v>70.180000000000007</v>
      </c>
      <c r="L2513" s="2">
        <v>0.1</v>
      </c>
      <c r="M2513" s="2">
        <v>126.33</v>
      </c>
      <c r="N2513" s="2">
        <v>30.43</v>
      </c>
      <c r="O2513" s="1" t="s">
        <v>80</v>
      </c>
      <c r="P2513" s="1" t="s">
        <v>136</v>
      </c>
      <c r="Q2513" s="1" t="s">
        <v>81</v>
      </c>
      <c r="R2513" s="3">
        <v>3</v>
      </c>
      <c r="S2513" s="3">
        <f t="shared" si="118"/>
        <v>2025</v>
      </c>
      <c r="T2513" s="3">
        <f t="shared" si="117"/>
        <v>12</v>
      </c>
      <c r="U2513" t="str">
        <f t="shared" si="119"/>
        <v>December</v>
      </c>
    </row>
    <row r="2514" spans="1:21" x14ac:dyDescent="0.3">
      <c r="A2514" t="s">
        <v>4231</v>
      </c>
      <c r="B2514" s="11">
        <v>45833</v>
      </c>
      <c r="C2514" t="s">
        <v>2875</v>
      </c>
      <c r="D2514" s="1" t="s">
        <v>142</v>
      </c>
      <c r="E2514" s="1" t="s">
        <v>64</v>
      </c>
      <c r="F2514" s="1" t="s">
        <v>65</v>
      </c>
      <c r="G2514" s="1" t="s">
        <v>195</v>
      </c>
      <c r="H2514" s="1" t="s">
        <v>182</v>
      </c>
      <c r="I2514" s="1" t="s">
        <v>34</v>
      </c>
      <c r="J2514" s="3">
        <v>3</v>
      </c>
      <c r="K2514" s="2">
        <v>72.459999999999994</v>
      </c>
      <c r="L2514" s="2">
        <v>0</v>
      </c>
      <c r="M2514" s="2">
        <v>217.39</v>
      </c>
      <c r="N2514" s="2">
        <v>55.68</v>
      </c>
      <c r="O2514" s="1" t="s">
        <v>44</v>
      </c>
      <c r="P2514" s="1" t="s">
        <v>27</v>
      </c>
      <c r="Q2514" s="1" t="s">
        <v>28</v>
      </c>
      <c r="R2514" s="3">
        <v>5</v>
      </c>
      <c r="S2514" s="3">
        <f t="shared" si="118"/>
        <v>2025</v>
      </c>
      <c r="T2514" s="3">
        <f t="shared" si="117"/>
        <v>6</v>
      </c>
      <c r="U2514" t="str">
        <f t="shared" si="119"/>
        <v>June</v>
      </c>
    </row>
    <row r="2515" spans="1:21" x14ac:dyDescent="0.3">
      <c r="A2515" t="s">
        <v>4232</v>
      </c>
      <c r="B2515" s="11">
        <v>45857</v>
      </c>
      <c r="C2515" t="s">
        <v>4233</v>
      </c>
      <c r="D2515" s="1" t="s">
        <v>153</v>
      </c>
      <c r="E2515" s="1" t="s">
        <v>100</v>
      </c>
      <c r="F2515" s="1" t="s">
        <v>57</v>
      </c>
      <c r="G2515" s="1" t="s">
        <v>101</v>
      </c>
      <c r="H2515" s="1" t="s">
        <v>125</v>
      </c>
      <c r="I2515" s="1" t="s">
        <v>34</v>
      </c>
      <c r="J2515" s="3">
        <v>2</v>
      </c>
      <c r="K2515" s="2">
        <v>164.28</v>
      </c>
      <c r="L2515" s="2">
        <v>0.15</v>
      </c>
      <c r="M2515" s="2">
        <v>279.27</v>
      </c>
      <c r="N2515" s="2">
        <v>55.71</v>
      </c>
      <c r="O2515" s="1" t="s">
        <v>80</v>
      </c>
      <c r="P2515" s="1" t="s">
        <v>27</v>
      </c>
      <c r="Q2515" s="1" t="s">
        <v>81</v>
      </c>
      <c r="R2515" s="3">
        <v>4</v>
      </c>
      <c r="S2515" s="3">
        <f t="shared" si="118"/>
        <v>2025</v>
      </c>
      <c r="T2515" s="3">
        <f t="shared" si="117"/>
        <v>7</v>
      </c>
      <c r="U2515" t="str">
        <f t="shared" si="119"/>
        <v>July</v>
      </c>
    </row>
    <row r="2516" spans="1:21" x14ac:dyDescent="0.3">
      <c r="A2516" t="s">
        <v>4234</v>
      </c>
      <c r="B2516" s="11">
        <v>45902</v>
      </c>
      <c r="C2516" t="s">
        <v>4235</v>
      </c>
      <c r="D2516" s="1" t="s">
        <v>166</v>
      </c>
      <c r="E2516" s="1" t="s">
        <v>106</v>
      </c>
      <c r="F2516" s="1" t="s">
        <v>65</v>
      </c>
      <c r="G2516" s="1" t="s">
        <v>107</v>
      </c>
      <c r="H2516" s="1" t="s">
        <v>102</v>
      </c>
      <c r="I2516" s="1" t="s">
        <v>34</v>
      </c>
      <c r="J2516" s="3">
        <v>3</v>
      </c>
      <c r="K2516" s="2">
        <v>47.56</v>
      </c>
      <c r="L2516" s="2">
        <v>0.1</v>
      </c>
      <c r="M2516" s="2">
        <v>128.41</v>
      </c>
      <c r="N2516" s="2">
        <v>28.59</v>
      </c>
      <c r="O2516" s="1" t="s">
        <v>109</v>
      </c>
      <c r="P2516" s="1" t="s">
        <v>27</v>
      </c>
      <c r="Q2516" s="1" t="s">
        <v>36</v>
      </c>
      <c r="R2516" s="3">
        <v>3</v>
      </c>
      <c r="S2516" s="3">
        <f t="shared" si="118"/>
        <v>2025</v>
      </c>
      <c r="T2516" s="3">
        <f t="shared" si="117"/>
        <v>9</v>
      </c>
      <c r="U2516" t="str">
        <f t="shared" si="119"/>
        <v>September</v>
      </c>
    </row>
    <row r="2517" spans="1:21" x14ac:dyDescent="0.3">
      <c r="A2517" t="s">
        <v>4236</v>
      </c>
      <c r="B2517" s="11">
        <v>46003</v>
      </c>
      <c r="C2517" t="s">
        <v>4237</v>
      </c>
      <c r="D2517" s="1" t="s">
        <v>93</v>
      </c>
      <c r="E2517" s="1" t="s">
        <v>123</v>
      </c>
      <c r="F2517" s="1" t="s">
        <v>57</v>
      </c>
      <c r="G2517" s="1" t="s">
        <v>170</v>
      </c>
      <c r="H2517" s="1" t="s">
        <v>33</v>
      </c>
      <c r="I2517" s="1" t="s">
        <v>34</v>
      </c>
      <c r="J2517" s="3">
        <v>1</v>
      </c>
      <c r="K2517" s="2">
        <v>40.54</v>
      </c>
      <c r="L2517" s="2">
        <v>0.05</v>
      </c>
      <c r="M2517" s="2">
        <v>38.520000000000003</v>
      </c>
      <c r="N2517" s="2">
        <v>7.61</v>
      </c>
      <c r="O2517" s="1" t="s">
        <v>44</v>
      </c>
      <c r="P2517" s="1" t="s">
        <v>136</v>
      </c>
      <c r="Q2517" s="1" t="s">
        <v>28</v>
      </c>
      <c r="R2517" s="3">
        <v>5</v>
      </c>
      <c r="S2517" s="3">
        <f t="shared" si="118"/>
        <v>2025</v>
      </c>
      <c r="T2517" s="3">
        <f t="shared" si="117"/>
        <v>12</v>
      </c>
      <c r="U2517" t="str">
        <f t="shared" si="119"/>
        <v>December</v>
      </c>
    </row>
    <row r="2518" spans="1:21" x14ac:dyDescent="0.3">
      <c r="A2518" t="s">
        <v>4238</v>
      </c>
      <c r="B2518" s="11">
        <v>45665</v>
      </c>
      <c r="C2518" t="s">
        <v>4239</v>
      </c>
      <c r="D2518" s="1" t="s">
        <v>244</v>
      </c>
      <c r="E2518" s="1" t="s">
        <v>106</v>
      </c>
      <c r="F2518" s="1" t="s">
        <v>65</v>
      </c>
      <c r="G2518" s="1" t="s">
        <v>437</v>
      </c>
      <c r="H2518" s="1" t="s">
        <v>159</v>
      </c>
      <c r="I2518" s="1" t="s">
        <v>97</v>
      </c>
      <c r="J2518" s="3">
        <v>1</v>
      </c>
      <c r="K2518" s="2">
        <v>27.96</v>
      </c>
      <c r="L2518" s="2">
        <v>0.05</v>
      </c>
      <c r="M2518" s="2">
        <v>26.56</v>
      </c>
      <c r="N2518" s="2">
        <v>6.48</v>
      </c>
      <c r="O2518" s="1" t="s">
        <v>35</v>
      </c>
      <c r="P2518" s="1" t="s">
        <v>136</v>
      </c>
      <c r="Q2518" s="1" t="s">
        <v>28</v>
      </c>
      <c r="R2518" s="3">
        <v>4</v>
      </c>
      <c r="S2518" s="3">
        <f t="shared" si="118"/>
        <v>2025</v>
      </c>
      <c r="T2518" s="3">
        <f t="shared" si="117"/>
        <v>1</v>
      </c>
      <c r="U2518" t="str">
        <f t="shared" si="119"/>
        <v>January</v>
      </c>
    </row>
    <row r="2519" spans="1:21" x14ac:dyDescent="0.3">
      <c r="A2519" t="s">
        <v>4240</v>
      </c>
      <c r="B2519" s="11">
        <v>45844</v>
      </c>
      <c r="C2519" t="s">
        <v>1141</v>
      </c>
      <c r="D2519" s="1" t="s">
        <v>142</v>
      </c>
      <c r="E2519" s="1" t="s">
        <v>56</v>
      </c>
      <c r="F2519" s="1" t="s">
        <v>57</v>
      </c>
      <c r="G2519" s="1" t="s">
        <v>279</v>
      </c>
      <c r="H2519" s="1" t="s">
        <v>167</v>
      </c>
      <c r="I2519" s="1" t="s">
        <v>67</v>
      </c>
      <c r="J2519" s="3">
        <v>1</v>
      </c>
      <c r="K2519" s="2">
        <v>62.46</v>
      </c>
      <c r="L2519" s="2">
        <v>0.05</v>
      </c>
      <c r="M2519" s="2">
        <v>59.34</v>
      </c>
      <c r="N2519" s="2">
        <v>18.5</v>
      </c>
      <c r="O2519" s="1" t="s">
        <v>35</v>
      </c>
      <c r="P2519" s="1" t="s">
        <v>52</v>
      </c>
      <c r="Q2519" s="1" t="s">
        <v>36</v>
      </c>
      <c r="R2519" s="3">
        <v>4</v>
      </c>
      <c r="S2519" s="3">
        <f t="shared" si="118"/>
        <v>2025</v>
      </c>
      <c r="T2519" s="3">
        <f t="shared" si="117"/>
        <v>7</v>
      </c>
      <c r="U2519" t="str">
        <f t="shared" si="119"/>
        <v>July</v>
      </c>
    </row>
    <row r="2520" spans="1:21" x14ac:dyDescent="0.3">
      <c r="A2520" t="s">
        <v>4241</v>
      </c>
      <c r="B2520" s="11">
        <v>45926</v>
      </c>
      <c r="C2520" t="s">
        <v>4182</v>
      </c>
      <c r="D2520" s="1" t="s">
        <v>133</v>
      </c>
      <c r="E2520" s="1" t="s">
        <v>21</v>
      </c>
      <c r="F2520" s="1" t="s">
        <v>22</v>
      </c>
      <c r="G2520" s="1" t="s">
        <v>227</v>
      </c>
      <c r="H2520" s="1" t="s">
        <v>167</v>
      </c>
      <c r="I2520" s="1" t="s">
        <v>67</v>
      </c>
      <c r="J2520" s="3">
        <v>1</v>
      </c>
      <c r="K2520" s="2">
        <v>68.040000000000006</v>
      </c>
      <c r="L2520" s="2">
        <v>0.15</v>
      </c>
      <c r="M2520" s="2">
        <v>57.83</v>
      </c>
      <c r="N2520" s="2">
        <v>18</v>
      </c>
      <c r="O2520" s="1" t="s">
        <v>26</v>
      </c>
      <c r="P2520" s="1" t="s">
        <v>136</v>
      </c>
      <c r="Q2520" s="1" t="s">
        <v>81</v>
      </c>
      <c r="R2520" s="3">
        <v>5</v>
      </c>
      <c r="S2520" s="3">
        <f t="shared" si="118"/>
        <v>2025</v>
      </c>
      <c r="T2520" s="3">
        <f t="shared" si="117"/>
        <v>9</v>
      </c>
      <c r="U2520" t="str">
        <f t="shared" si="119"/>
        <v>September</v>
      </c>
    </row>
    <row r="2521" spans="1:21" x14ac:dyDescent="0.3">
      <c r="A2521" t="s">
        <v>4242</v>
      </c>
      <c r="B2521" s="11">
        <v>45940</v>
      </c>
      <c r="C2521" t="s">
        <v>4035</v>
      </c>
      <c r="D2521" s="1" t="s">
        <v>315</v>
      </c>
      <c r="E2521" s="1" t="s">
        <v>21</v>
      </c>
      <c r="F2521" s="1" t="s">
        <v>22</v>
      </c>
      <c r="G2521" s="1" t="s">
        <v>320</v>
      </c>
      <c r="H2521" s="1" t="s">
        <v>108</v>
      </c>
      <c r="I2521" s="1" t="s">
        <v>86</v>
      </c>
      <c r="J2521" s="3">
        <v>1</v>
      </c>
      <c r="K2521" s="2">
        <v>151</v>
      </c>
      <c r="L2521" s="2">
        <v>0.05</v>
      </c>
      <c r="M2521" s="2">
        <v>143.44999999999999</v>
      </c>
      <c r="N2521" s="2">
        <v>29.45</v>
      </c>
      <c r="O2521" s="1" t="s">
        <v>80</v>
      </c>
      <c r="P2521" s="1" t="s">
        <v>27</v>
      </c>
      <c r="Q2521" s="1" t="s">
        <v>81</v>
      </c>
      <c r="R2521" s="3">
        <v>4</v>
      </c>
      <c r="S2521" s="3">
        <f t="shared" si="118"/>
        <v>2025</v>
      </c>
      <c r="T2521" s="3">
        <f t="shared" si="117"/>
        <v>10</v>
      </c>
      <c r="U2521" t="str">
        <f t="shared" si="119"/>
        <v>October</v>
      </c>
    </row>
    <row r="2522" spans="1:21" x14ac:dyDescent="0.3">
      <c r="A2522" t="s">
        <v>4243</v>
      </c>
      <c r="B2522" s="11">
        <v>45928</v>
      </c>
      <c r="C2522" t="s">
        <v>4244</v>
      </c>
      <c r="D2522" s="1" t="s">
        <v>260</v>
      </c>
      <c r="E2522" s="1" t="s">
        <v>123</v>
      </c>
      <c r="F2522" s="1" t="s">
        <v>57</v>
      </c>
      <c r="G2522" s="1" t="s">
        <v>124</v>
      </c>
      <c r="H2522" s="1" t="s">
        <v>150</v>
      </c>
      <c r="I2522" s="1" t="s">
        <v>97</v>
      </c>
      <c r="J2522" s="3">
        <v>2</v>
      </c>
      <c r="K2522" s="2">
        <v>75.099999999999994</v>
      </c>
      <c r="L2522" s="2">
        <v>0</v>
      </c>
      <c r="M2522" s="2">
        <v>150.19999999999999</v>
      </c>
      <c r="N2522" s="2">
        <v>38.86</v>
      </c>
      <c r="O2522" s="1" t="s">
        <v>80</v>
      </c>
      <c r="P2522" s="1" t="s">
        <v>27</v>
      </c>
      <c r="Q2522" s="1" t="s">
        <v>28</v>
      </c>
      <c r="R2522" s="3">
        <v>5</v>
      </c>
      <c r="S2522" s="3">
        <f t="shared" si="118"/>
        <v>2025</v>
      </c>
      <c r="T2522" s="3">
        <f t="shared" si="117"/>
        <v>9</v>
      </c>
      <c r="U2522" t="str">
        <f t="shared" si="119"/>
        <v>September</v>
      </c>
    </row>
    <row r="2523" spans="1:21" x14ac:dyDescent="0.3">
      <c r="A2523" t="s">
        <v>4245</v>
      </c>
      <c r="B2523" s="11">
        <v>45710</v>
      </c>
      <c r="C2523" t="s">
        <v>4246</v>
      </c>
      <c r="D2523" s="1" t="s">
        <v>105</v>
      </c>
      <c r="E2523" s="1" t="s">
        <v>106</v>
      </c>
      <c r="F2523" s="1" t="s">
        <v>65</v>
      </c>
      <c r="G2523" s="1" t="s">
        <v>437</v>
      </c>
      <c r="H2523" s="1" t="s">
        <v>96</v>
      </c>
      <c r="I2523" s="1" t="s">
        <v>97</v>
      </c>
      <c r="J2523" s="3">
        <v>1</v>
      </c>
      <c r="K2523" s="2">
        <v>83.61</v>
      </c>
      <c r="L2523" s="2">
        <v>0.1</v>
      </c>
      <c r="M2523" s="2">
        <v>75.25</v>
      </c>
      <c r="N2523" s="2">
        <v>20.55</v>
      </c>
      <c r="O2523" s="1" t="s">
        <v>44</v>
      </c>
      <c r="P2523" s="1" t="s">
        <v>136</v>
      </c>
      <c r="Q2523" s="1" t="s">
        <v>36</v>
      </c>
      <c r="R2523" s="3">
        <v>4</v>
      </c>
      <c r="S2523" s="3">
        <f t="shared" si="118"/>
        <v>2025</v>
      </c>
      <c r="T2523" s="3">
        <f t="shared" si="117"/>
        <v>2</v>
      </c>
      <c r="U2523" t="str">
        <f t="shared" si="119"/>
        <v>February</v>
      </c>
    </row>
    <row r="2524" spans="1:21" x14ac:dyDescent="0.3">
      <c r="A2524" t="s">
        <v>4247</v>
      </c>
      <c r="B2524" s="11">
        <v>45775</v>
      </c>
      <c r="C2524" t="s">
        <v>1224</v>
      </c>
      <c r="D2524" s="1" t="s">
        <v>89</v>
      </c>
      <c r="E2524" s="1" t="s">
        <v>143</v>
      </c>
      <c r="F2524" s="1" t="s">
        <v>144</v>
      </c>
      <c r="G2524" s="1" t="s">
        <v>325</v>
      </c>
      <c r="H2524" s="1" t="s">
        <v>146</v>
      </c>
      <c r="I2524" s="1" t="s">
        <v>67</v>
      </c>
      <c r="J2524" s="3">
        <v>3</v>
      </c>
      <c r="K2524" s="2">
        <v>80.930000000000007</v>
      </c>
      <c r="L2524" s="2">
        <v>0.1</v>
      </c>
      <c r="M2524" s="2">
        <v>218.51</v>
      </c>
      <c r="N2524" s="2">
        <v>51.05</v>
      </c>
      <c r="O2524" s="1" t="s">
        <v>35</v>
      </c>
      <c r="P2524" s="1" t="s">
        <v>27</v>
      </c>
      <c r="Q2524" s="1" t="s">
        <v>36</v>
      </c>
      <c r="R2524" s="3">
        <v>4</v>
      </c>
      <c r="S2524" s="3">
        <f t="shared" si="118"/>
        <v>2025</v>
      </c>
      <c r="T2524" s="3">
        <f t="shared" si="117"/>
        <v>4</v>
      </c>
      <c r="U2524" t="str">
        <f t="shared" si="119"/>
        <v>April</v>
      </c>
    </row>
    <row r="2525" spans="1:21" x14ac:dyDescent="0.3">
      <c r="A2525" t="s">
        <v>4248</v>
      </c>
      <c r="B2525" s="11">
        <v>45798</v>
      </c>
      <c r="C2525" t="s">
        <v>2725</v>
      </c>
      <c r="D2525" s="1" t="s">
        <v>315</v>
      </c>
      <c r="E2525" s="1" t="s">
        <v>100</v>
      </c>
      <c r="F2525" s="1" t="s">
        <v>57</v>
      </c>
      <c r="G2525" s="1" t="s">
        <v>101</v>
      </c>
      <c r="H2525" s="1" t="s">
        <v>85</v>
      </c>
      <c r="I2525" s="1" t="s">
        <v>86</v>
      </c>
      <c r="J2525" s="3">
        <v>3</v>
      </c>
      <c r="K2525" s="2">
        <v>137.32</v>
      </c>
      <c r="L2525" s="2">
        <v>0</v>
      </c>
      <c r="M2525" s="2">
        <v>411.97</v>
      </c>
      <c r="N2525" s="2">
        <v>67.12</v>
      </c>
      <c r="O2525" s="1" t="s">
        <v>26</v>
      </c>
      <c r="P2525" s="1" t="s">
        <v>27</v>
      </c>
      <c r="Q2525" s="1" t="s">
        <v>81</v>
      </c>
      <c r="R2525" s="3">
        <v>5</v>
      </c>
      <c r="S2525" s="3">
        <f t="shared" si="118"/>
        <v>2025</v>
      </c>
      <c r="T2525" s="3">
        <f t="shared" si="117"/>
        <v>5</v>
      </c>
      <c r="U2525" t="str">
        <f t="shared" si="119"/>
        <v>May</v>
      </c>
    </row>
    <row r="2526" spans="1:21" x14ac:dyDescent="0.3">
      <c r="A2526" t="s">
        <v>4249</v>
      </c>
      <c r="B2526" s="11">
        <v>45969</v>
      </c>
      <c r="C2526" t="s">
        <v>250</v>
      </c>
      <c r="D2526" s="1" t="s">
        <v>315</v>
      </c>
      <c r="E2526" s="1" t="s">
        <v>100</v>
      </c>
      <c r="F2526" s="1" t="s">
        <v>57</v>
      </c>
      <c r="G2526" s="1" t="s">
        <v>154</v>
      </c>
      <c r="H2526" s="1" t="s">
        <v>66</v>
      </c>
      <c r="I2526" s="1" t="s">
        <v>67</v>
      </c>
      <c r="J2526" s="3">
        <v>1</v>
      </c>
      <c r="K2526" s="2">
        <v>54.63</v>
      </c>
      <c r="L2526" s="2">
        <v>0</v>
      </c>
      <c r="M2526" s="2">
        <v>54.63</v>
      </c>
      <c r="N2526" s="2">
        <v>18.46</v>
      </c>
      <c r="O2526" s="1" t="s">
        <v>80</v>
      </c>
      <c r="P2526" s="1" t="s">
        <v>27</v>
      </c>
      <c r="Q2526" s="1" t="s">
        <v>28</v>
      </c>
      <c r="R2526" s="3">
        <v>3</v>
      </c>
      <c r="S2526" s="3">
        <f t="shared" si="118"/>
        <v>2025</v>
      </c>
      <c r="T2526" s="3">
        <f t="shared" si="117"/>
        <v>11</v>
      </c>
      <c r="U2526" t="str">
        <f t="shared" si="119"/>
        <v>November</v>
      </c>
    </row>
    <row r="2527" spans="1:21" x14ac:dyDescent="0.3">
      <c r="A2527" t="s">
        <v>4250</v>
      </c>
      <c r="B2527" s="11">
        <v>45766</v>
      </c>
      <c r="C2527" t="s">
        <v>375</v>
      </c>
      <c r="D2527" s="1" t="s">
        <v>122</v>
      </c>
      <c r="E2527" s="1" t="s">
        <v>71</v>
      </c>
      <c r="F2527" s="1" t="s">
        <v>72</v>
      </c>
      <c r="G2527" s="1" t="s">
        <v>412</v>
      </c>
      <c r="H2527" s="1" t="s">
        <v>293</v>
      </c>
      <c r="I2527" s="1" t="s">
        <v>86</v>
      </c>
      <c r="J2527" s="3">
        <v>1</v>
      </c>
      <c r="K2527" s="2">
        <v>25.31</v>
      </c>
      <c r="L2527" s="2">
        <v>0.2</v>
      </c>
      <c r="M2527" s="2">
        <v>20.25</v>
      </c>
      <c r="N2527" s="2">
        <v>5.9</v>
      </c>
      <c r="O2527" s="1" t="s">
        <v>10547</v>
      </c>
      <c r="P2527" s="1" t="s">
        <v>136</v>
      </c>
      <c r="Q2527" s="1" t="s">
        <v>81</v>
      </c>
      <c r="R2527" s="3">
        <v>5</v>
      </c>
      <c r="S2527" s="3">
        <f t="shared" si="118"/>
        <v>2025</v>
      </c>
      <c r="T2527" s="3">
        <f t="shared" si="117"/>
        <v>4</v>
      </c>
      <c r="U2527" t="str">
        <f t="shared" si="119"/>
        <v>April</v>
      </c>
    </row>
    <row r="2528" spans="1:21" x14ac:dyDescent="0.3">
      <c r="A2528" t="s">
        <v>4251</v>
      </c>
      <c r="B2528" s="11">
        <v>45740</v>
      </c>
      <c r="C2528" t="s">
        <v>891</v>
      </c>
      <c r="D2528" s="1" t="s">
        <v>70</v>
      </c>
      <c r="E2528" s="1" t="s">
        <v>56</v>
      </c>
      <c r="F2528" s="1" t="s">
        <v>57</v>
      </c>
      <c r="G2528" s="1" t="s">
        <v>296</v>
      </c>
      <c r="H2528" s="1" t="s">
        <v>102</v>
      </c>
      <c r="I2528" s="1" t="s">
        <v>34</v>
      </c>
      <c r="J2528" s="3">
        <v>2</v>
      </c>
      <c r="K2528" s="2">
        <v>46.14</v>
      </c>
      <c r="L2528" s="2">
        <v>0</v>
      </c>
      <c r="M2528" s="2">
        <v>92.28</v>
      </c>
      <c r="N2528" s="2">
        <v>18.920000000000002</v>
      </c>
      <c r="O2528" s="1" t="s">
        <v>44</v>
      </c>
      <c r="P2528" s="1" t="s">
        <v>27</v>
      </c>
      <c r="Q2528" s="1" t="s">
        <v>28</v>
      </c>
      <c r="R2528" s="3">
        <v>3</v>
      </c>
      <c r="S2528" s="3">
        <f t="shared" si="118"/>
        <v>2025</v>
      </c>
      <c r="T2528" s="3">
        <f t="shared" si="117"/>
        <v>3</v>
      </c>
      <c r="U2528" t="str">
        <f t="shared" si="119"/>
        <v>March</v>
      </c>
    </row>
    <row r="2529" spans="1:21" x14ac:dyDescent="0.3">
      <c r="A2529" t="s">
        <v>4252</v>
      </c>
      <c r="B2529" s="11">
        <v>46011</v>
      </c>
      <c r="C2529" t="s">
        <v>2641</v>
      </c>
      <c r="D2529" s="1" t="s">
        <v>260</v>
      </c>
      <c r="E2529" s="1" t="s">
        <v>40</v>
      </c>
      <c r="F2529" s="1" t="s">
        <v>41</v>
      </c>
      <c r="G2529" s="1" t="s">
        <v>216</v>
      </c>
      <c r="H2529" s="1" t="s">
        <v>108</v>
      </c>
      <c r="I2529" s="1" t="s">
        <v>86</v>
      </c>
      <c r="J2529" s="3">
        <v>2</v>
      </c>
      <c r="K2529" s="2">
        <v>159.43</v>
      </c>
      <c r="L2529" s="2">
        <v>0.1</v>
      </c>
      <c r="M2529" s="2">
        <v>286.98</v>
      </c>
      <c r="N2529" s="2">
        <v>52.73</v>
      </c>
      <c r="O2529" s="1" t="s">
        <v>26</v>
      </c>
      <c r="P2529" s="1" t="s">
        <v>136</v>
      </c>
      <c r="Q2529" s="1" t="s">
        <v>28</v>
      </c>
      <c r="R2529" s="3">
        <v>5</v>
      </c>
      <c r="S2529" s="3">
        <f t="shared" si="118"/>
        <v>2025</v>
      </c>
      <c r="T2529" s="3">
        <f t="shared" si="117"/>
        <v>12</v>
      </c>
      <c r="U2529" t="str">
        <f t="shared" si="119"/>
        <v>December</v>
      </c>
    </row>
    <row r="2530" spans="1:21" x14ac:dyDescent="0.3">
      <c r="A2530" t="s">
        <v>4253</v>
      </c>
      <c r="B2530" s="11">
        <v>45661</v>
      </c>
      <c r="C2530" t="s">
        <v>3698</v>
      </c>
      <c r="D2530" s="1" t="s">
        <v>315</v>
      </c>
      <c r="E2530" s="1" t="s">
        <v>48</v>
      </c>
      <c r="F2530" s="1" t="s">
        <v>49</v>
      </c>
      <c r="G2530" s="1" t="s">
        <v>50</v>
      </c>
      <c r="H2530" s="1" t="s">
        <v>85</v>
      </c>
      <c r="I2530" s="1" t="s">
        <v>86</v>
      </c>
      <c r="J2530" s="3">
        <v>1</v>
      </c>
      <c r="K2530" s="2">
        <v>122.01</v>
      </c>
      <c r="L2530" s="2">
        <v>0.05</v>
      </c>
      <c r="M2530" s="2">
        <v>115.91</v>
      </c>
      <c r="N2530" s="2">
        <v>26.38</v>
      </c>
      <c r="O2530" s="1" t="s">
        <v>44</v>
      </c>
      <c r="P2530" s="1" t="s">
        <v>27</v>
      </c>
      <c r="Q2530" s="1" t="s">
        <v>81</v>
      </c>
      <c r="R2530" s="3">
        <v>4</v>
      </c>
      <c r="S2530" s="3">
        <f t="shared" si="118"/>
        <v>2025</v>
      </c>
      <c r="T2530" s="3">
        <f t="shared" si="117"/>
        <v>1</v>
      </c>
      <c r="U2530" t="str">
        <f t="shared" si="119"/>
        <v>January</v>
      </c>
    </row>
    <row r="2531" spans="1:21" x14ac:dyDescent="0.3">
      <c r="A2531" t="s">
        <v>4254</v>
      </c>
      <c r="B2531" s="11">
        <v>46022</v>
      </c>
      <c r="C2531" t="s">
        <v>4255</v>
      </c>
      <c r="D2531" s="1" t="s">
        <v>189</v>
      </c>
      <c r="E2531" s="1" t="s">
        <v>40</v>
      </c>
      <c r="F2531" s="1" t="s">
        <v>41</v>
      </c>
      <c r="G2531" s="1" t="s">
        <v>270</v>
      </c>
      <c r="H2531" s="1" t="s">
        <v>78</v>
      </c>
      <c r="I2531" s="1" t="s">
        <v>79</v>
      </c>
      <c r="J2531" s="3">
        <v>1</v>
      </c>
      <c r="K2531" s="2">
        <v>18.8</v>
      </c>
      <c r="L2531" s="2">
        <v>0</v>
      </c>
      <c r="M2531" s="2">
        <v>18.8</v>
      </c>
      <c r="N2531" s="2">
        <v>6.38</v>
      </c>
      <c r="O2531" s="1" t="s">
        <v>109</v>
      </c>
      <c r="P2531" s="1" t="s">
        <v>52</v>
      </c>
      <c r="Q2531" s="1" t="s">
        <v>36</v>
      </c>
      <c r="R2531" s="3">
        <v>4</v>
      </c>
      <c r="S2531" s="3">
        <f t="shared" si="118"/>
        <v>2025</v>
      </c>
      <c r="T2531" s="3">
        <f t="shared" si="117"/>
        <v>12</v>
      </c>
      <c r="U2531" t="str">
        <f t="shared" si="119"/>
        <v>December</v>
      </c>
    </row>
    <row r="2532" spans="1:21" x14ac:dyDescent="0.3">
      <c r="A2532" t="s">
        <v>4256</v>
      </c>
      <c r="B2532" s="11">
        <v>45922</v>
      </c>
      <c r="C2532" t="s">
        <v>4257</v>
      </c>
      <c r="D2532" s="1" t="s">
        <v>105</v>
      </c>
      <c r="E2532" s="1" t="s">
        <v>71</v>
      </c>
      <c r="F2532" s="1" t="s">
        <v>72</v>
      </c>
      <c r="G2532" s="1" t="s">
        <v>368</v>
      </c>
      <c r="H2532" s="1" t="s">
        <v>182</v>
      </c>
      <c r="I2532" s="1" t="s">
        <v>34</v>
      </c>
      <c r="J2532" s="3">
        <v>1</v>
      </c>
      <c r="K2532" s="2">
        <v>69.25</v>
      </c>
      <c r="L2532" s="2">
        <v>0.05</v>
      </c>
      <c r="M2532" s="2">
        <v>65.790000000000006</v>
      </c>
      <c r="N2532" s="2">
        <v>22.1</v>
      </c>
      <c r="O2532" s="1" t="s">
        <v>26</v>
      </c>
      <c r="P2532" s="1" t="s">
        <v>27</v>
      </c>
      <c r="Q2532" s="1" t="s">
        <v>28</v>
      </c>
      <c r="R2532" s="3">
        <v>4</v>
      </c>
      <c r="S2532" s="3">
        <f t="shared" si="118"/>
        <v>2025</v>
      </c>
      <c r="T2532" s="3">
        <f t="shared" si="117"/>
        <v>9</v>
      </c>
      <c r="U2532" t="str">
        <f t="shared" si="119"/>
        <v>September</v>
      </c>
    </row>
    <row r="2533" spans="1:21" x14ac:dyDescent="0.3">
      <c r="A2533" t="s">
        <v>4258</v>
      </c>
      <c r="B2533" s="11">
        <v>45976</v>
      </c>
      <c r="C2533" t="s">
        <v>2872</v>
      </c>
      <c r="D2533" s="1" t="s">
        <v>31</v>
      </c>
      <c r="E2533" s="1" t="s">
        <v>71</v>
      </c>
      <c r="F2533" s="1" t="s">
        <v>72</v>
      </c>
      <c r="G2533" s="1" t="s">
        <v>412</v>
      </c>
      <c r="H2533" s="1" t="s">
        <v>33</v>
      </c>
      <c r="I2533" s="1" t="s">
        <v>34</v>
      </c>
      <c r="J2533" s="3">
        <v>1</v>
      </c>
      <c r="K2533" s="2">
        <v>37.03</v>
      </c>
      <c r="L2533" s="2">
        <v>0</v>
      </c>
      <c r="M2533" s="2">
        <v>37.03</v>
      </c>
      <c r="N2533" s="2">
        <v>6.84</v>
      </c>
      <c r="O2533" s="1" t="s">
        <v>80</v>
      </c>
      <c r="P2533" s="1" t="s">
        <v>27</v>
      </c>
      <c r="Q2533" s="1" t="s">
        <v>28</v>
      </c>
      <c r="R2533" s="3">
        <v>4</v>
      </c>
      <c r="S2533" s="3">
        <f t="shared" si="118"/>
        <v>2025</v>
      </c>
      <c r="T2533" s="3">
        <f t="shared" si="117"/>
        <v>11</v>
      </c>
      <c r="U2533" t="str">
        <f t="shared" si="119"/>
        <v>November</v>
      </c>
    </row>
    <row r="2534" spans="1:21" x14ac:dyDescent="0.3">
      <c r="A2534" t="s">
        <v>4259</v>
      </c>
      <c r="B2534" s="11">
        <v>45773</v>
      </c>
      <c r="C2534" t="s">
        <v>3254</v>
      </c>
      <c r="D2534" s="1" t="s">
        <v>39</v>
      </c>
      <c r="E2534" s="1" t="s">
        <v>204</v>
      </c>
      <c r="F2534" s="1" t="s">
        <v>205</v>
      </c>
      <c r="G2534" s="1" t="s">
        <v>334</v>
      </c>
      <c r="H2534" s="1" t="s">
        <v>85</v>
      </c>
      <c r="I2534" s="1" t="s">
        <v>86</v>
      </c>
      <c r="J2534" s="3">
        <v>2</v>
      </c>
      <c r="K2534" s="2">
        <v>123.91</v>
      </c>
      <c r="L2534" s="2">
        <v>0.05</v>
      </c>
      <c r="M2534" s="2">
        <v>235.42</v>
      </c>
      <c r="N2534" s="2">
        <v>46.46</v>
      </c>
      <c r="O2534" s="1" t="s">
        <v>109</v>
      </c>
      <c r="P2534" s="1" t="s">
        <v>27</v>
      </c>
      <c r="Q2534" s="1" t="s">
        <v>28</v>
      </c>
      <c r="R2534" s="3">
        <v>5</v>
      </c>
      <c r="S2534" s="3">
        <f t="shared" si="118"/>
        <v>2025</v>
      </c>
      <c r="T2534" s="3">
        <f t="shared" si="117"/>
        <v>4</v>
      </c>
      <c r="U2534" t="str">
        <f t="shared" si="119"/>
        <v>April</v>
      </c>
    </row>
    <row r="2535" spans="1:21" x14ac:dyDescent="0.3">
      <c r="A2535" t="s">
        <v>4260</v>
      </c>
      <c r="B2535" s="11">
        <v>45663</v>
      </c>
      <c r="C2535" t="s">
        <v>708</v>
      </c>
      <c r="D2535" s="1" t="s">
        <v>47</v>
      </c>
      <c r="E2535" s="1" t="s">
        <v>40</v>
      </c>
      <c r="F2535" s="1" t="s">
        <v>41</v>
      </c>
      <c r="G2535" s="1" t="s">
        <v>216</v>
      </c>
      <c r="H2535" s="1" t="s">
        <v>85</v>
      </c>
      <c r="I2535" s="1" t="s">
        <v>86</v>
      </c>
      <c r="J2535" s="3">
        <v>1</v>
      </c>
      <c r="K2535" s="2">
        <v>136.46</v>
      </c>
      <c r="L2535" s="2">
        <v>0.25</v>
      </c>
      <c r="M2535" s="2">
        <v>102.35</v>
      </c>
      <c r="N2535" s="2">
        <v>22.91</v>
      </c>
      <c r="O2535" s="1" t="s">
        <v>35</v>
      </c>
      <c r="P2535" s="1" t="s">
        <v>27</v>
      </c>
      <c r="Q2535" s="1" t="s">
        <v>28</v>
      </c>
      <c r="R2535" s="3">
        <v>5</v>
      </c>
      <c r="S2535" s="3">
        <f t="shared" si="118"/>
        <v>2025</v>
      </c>
      <c r="T2535" s="3">
        <f t="shared" si="117"/>
        <v>1</v>
      </c>
      <c r="U2535" t="str">
        <f t="shared" si="119"/>
        <v>January</v>
      </c>
    </row>
    <row r="2536" spans="1:21" x14ac:dyDescent="0.3">
      <c r="A2536" t="s">
        <v>4261</v>
      </c>
      <c r="B2536" s="11">
        <v>45946</v>
      </c>
      <c r="C2536" t="s">
        <v>1766</v>
      </c>
      <c r="D2536" s="1" t="s">
        <v>178</v>
      </c>
      <c r="E2536" s="1" t="s">
        <v>56</v>
      </c>
      <c r="F2536" s="1" t="s">
        <v>57</v>
      </c>
      <c r="G2536" s="1" t="s">
        <v>296</v>
      </c>
      <c r="H2536" s="1" t="s">
        <v>90</v>
      </c>
      <c r="I2536" s="1" t="s">
        <v>86</v>
      </c>
      <c r="J2536" s="3">
        <v>4</v>
      </c>
      <c r="K2536" s="2">
        <v>94.41</v>
      </c>
      <c r="L2536" s="2">
        <v>0.15</v>
      </c>
      <c r="M2536" s="2">
        <v>321.01</v>
      </c>
      <c r="N2536" s="2">
        <v>60.91</v>
      </c>
      <c r="O2536" s="1" t="s">
        <v>80</v>
      </c>
      <c r="P2536" s="1" t="s">
        <v>52</v>
      </c>
      <c r="Q2536" s="1" t="s">
        <v>81</v>
      </c>
      <c r="R2536" s="3">
        <v>2</v>
      </c>
      <c r="S2536" s="3">
        <f t="shared" si="118"/>
        <v>2025</v>
      </c>
      <c r="T2536" s="3">
        <f t="shared" si="117"/>
        <v>10</v>
      </c>
      <c r="U2536" t="str">
        <f t="shared" si="119"/>
        <v>October</v>
      </c>
    </row>
    <row r="2537" spans="1:21" x14ac:dyDescent="0.3">
      <c r="A2537" t="s">
        <v>4262</v>
      </c>
      <c r="B2537" s="11">
        <v>45978</v>
      </c>
      <c r="C2537" t="s">
        <v>1118</v>
      </c>
      <c r="D2537" s="1" t="s">
        <v>244</v>
      </c>
      <c r="E2537" s="1" t="s">
        <v>100</v>
      </c>
      <c r="F2537" s="1" t="s">
        <v>57</v>
      </c>
      <c r="G2537" s="1" t="s">
        <v>154</v>
      </c>
      <c r="H2537" s="1" t="s">
        <v>51</v>
      </c>
      <c r="I2537" s="1" t="s">
        <v>34</v>
      </c>
      <c r="J2537" s="3">
        <v>1</v>
      </c>
      <c r="K2537" s="2">
        <v>147.69</v>
      </c>
      <c r="L2537" s="2">
        <v>0.2</v>
      </c>
      <c r="M2537" s="2">
        <v>118.15</v>
      </c>
      <c r="N2537" s="2">
        <v>21.75</v>
      </c>
      <c r="O2537" s="1" t="s">
        <v>26</v>
      </c>
      <c r="P2537" s="1" t="s">
        <v>27</v>
      </c>
      <c r="Q2537" s="1" t="s">
        <v>81</v>
      </c>
      <c r="R2537" s="3">
        <v>3</v>
      </c>
      <c r="S2537" s="3">
        <f t="shared" si="118"/>
        <v>2025</v>
      </c>
      <c r="T2537" s="3">
        <f t="shared" si="117"/>
        <v>11</v>
      </c>
      <c r="U2537" t="str">
        <f t="shared" si="119"/>
        <v>November</v>
      </c>
    </row>
    <row r="2538" spans="1:21" x14ac:dyDescent="0.3">
      <c r="A2538" t="s">
        <v>4263</v>
      </c>
      <c r="B2538" s="11">
        <v>45947</v>
      </c>
      <c r="C2538" t="s">
        <v>753</v>
      </c>
      <c r="D2538" s="1" t="s">
        <v>122</v>
      </c>
      <c r="E2538" s="1" t="s">
        <v>64</v>
      </c>
      <c r="F2538" s="1" t="s">
        <v>65</v>
      </c>
      <c r="G2538" s="1" t="s">
        <v>195</v>
      </c>
      <c r="H2538" s="1" t="s">
        <v>96</v>
      </c>
      <c r="I2538" s="1" t="s">
        <v>97</v>
      </c>
      <c r="J2538" s="3">
        <v>1</v>
      </c>
      <c r="K2538" s="2">
        <v>76.23</v>
      </c>
      <c r="L2538" s="2">
        <v>0.1</v>
      </c>
      <c r="M2538" s="2">
        <v>68.61</v>
      </c>
      <c r="N2538" s="2">
        <v>21.21</v>
      </c>
      <c r="O2538" s="1" t="s">
        <v>44</v>
      </c>
      <c r="P2538" s="1" t="s">
        <v>27</v>
      </c>
      <c r="Q2538" s="1" t="s">
        <v>28</v>
      </c>
      <c r="R2538" s="3">
        <v>4</v>
      </c>
      <c r="S2538" s="3">
        <f t="shared" si="118"/>
        <v>2025</v>
      </c>
      <c r="T2538" s="3">
        <f t="shared" si="117"/>
        <v>10</v>
      </c>
      <c r="U2538" t="str">
        <f t="shared" si="119"/>
        <v>October</v>
      </c>
    </row>
    <row r="2539" spans="1:21" x14ac:dyDescent="0.3">
      <c r="A2539" t="s">
        <v>4264</v>
      </c>
      <c r="B2539" s="11">
        <v>45713</v>
      </c>
      <c r="C2539" t="s">
        <v>1759</v>
      </c>
      <c r="D2539" s="1" t="s">
        <v>149</v>
      </c>
      <c r="E2539" s="1" t="s">
        <v>40</v>
      </c>
      <c r="F2539" s="1" t="s">
        <v>41</v>
      </c>
      <c r="G2539" s="1" t="s">
        <v>270</v>
      </c>
      <c r="H2539" s="1" t="s">
        <v>66</v>
      </c>
      <c r="I2539" s="1" t="s">
        <v>67</v>
      </c>
      <c r="J2539" s="3">
        <v>1</v>
      </c>
      <c r="K2539" s="2">
        <v>58.73</v>
      </c>
      <c r="L2539" s="2">
        <v>0</v>
      </c>
      <c r="M2539" s="2">
        <v>58.73</v>
      </c>
      <c r="N2539" s="2">
        <v>21.55</v>
      </c>
      <c r="O2539" s="1" t="s">
        <v>44</v>
      </c>
      <c r="P2539" s="1" t="s">
        <v>52</v>
      </c>
      <c r="Q2539" s="1" t="s">
        <v>28</v>
      </c>
      <c r="R2539" s="3">
        <v>3</v>
      </c>
      <c r="S2539" s="3">
        <f t="shared" si="118"/>
        <v>2025</v>
      </c>
      <c r="T2539" s="3">
        <f t="shared" si="117"/>
        <v>2</v>
      </c>
      <c r="U2539" t="str">
        <f t="shared" si="119"/>
        <v>February</v>
      </c>
    </row>
    <row r="2540" spans="1:21" x14ac:dyDescent="0.3">
      <c r="A2540" t="s">
        <v>4265</v>
      </c>
      <c r="B2540" s="11">
        <v>45952</v>
      </c>
      <c r="C2540" t="s">
        <v>1032</v>
      </c>
      <c r="D2540" s="1" t="s">
        <v>178</v>
      </c>
      <c r="E2540" s="1" t="s">
        <v>56</v>
      </c>
      <c r="F2540" s="1" t="s">
        <v>57</v>
      </c>
      <c r="G2540" s="1" t="s">
        <v>255</v>
      </c>
      <c r="H2540" s="1" t="s">
        <v>159</v>
      </c>
      <c r="I2540" s="1" t="s">
        <v>97</v>
      </c>
      <c r="J2540" s="3">
        <v>1</v>
      </c>
      <c r="K2540" s="2">
        <v>30.33</v>
      </c>
      <c r="L2540" s="2">
        <v>0.15</v>
      </c>
      <c r="M2540" s="2">
        <v>25.78</v>
      </c>
      <c r="N2540" s="2">
        <v>10.16</v>
      </c>
      <c r="O2540" s="1" t="s">
        <v>35</v>
      </c>
      <c r="P2540" s="1" t="s">
        <v>136</v>
      </c>
      <c r="Q2540" s="1" t="s">
        <v>81</v>
      </c>
      <c r="R2540" s="3">
        <v>4</v>
      </c>
      <c r="S2540" s="3">
        <f t="shared" si="118"/>
        <v>2025</v>
      </c>
      <c r="T2540" s="3">
        <f t="shared" si="117"/>
        <v>10</v>
      </c>
      <c r="U2540" t="str">
        <f t="shared" si="119"/>
        <v>October</v>
      </c>
    </row>
    <row r="2541" spans="1:21" x14ac:dyDescent="0.3">
      <c r="A2541" t="s">
        <v>4266</v>
      </c>
      <c r="B2541" s="11">
        <v>45958</v>
      </c>
      <c r="C2541" t="s">
        <v>3316</v>
      </c>
      <c r="D2541" s="1" t="s">
        <v>260</v>
      </c>
      <c r="E2541" s="1" t="s">
        <v>123</v>
      </c>
      <c r="F2541" s="1" t="s">
        <v>57</v>
      </c>
      <c r="G2541" s="1" t="s">
        <v>337</v>
      </c>
      <c r="H2541" s="1" t="s">
        <v>135</v>
      </c>
      <c r="I2541" s="1" t="s">
        <v>60</v>
      </c>
      <c r="J2541" s="3">
        <v>1</v>
      </c>
      <c r="K2541" s="2">
        <v>194.47</v>
      </c>
      <c r="L2541" s="2">
        <v>0</v>
      </c>
      <c r="M2541" s="2">
        <v>194.47</v>
      </c>
      <c r="N2541" s="2">
        <v>38.11</v>
      </c>
      <c r="O2541" s="1" t="s">
        <v>44</v>
      </c>
      <c r="P2541" s="1" t="s">
        <v>27</v>
      </c>
      <c r="Q2541" s="1" t="s">
        <v>28</v>
      </c>
      <c r="R2541" s="3">
        <v>3</v>
      </c>
      <c r="S2541" s="3">
        <f t="shared" si="118"/>
        <v>2025</v>
      </c>
      <c r="T2541" s="3">
        <f t="shared" si="117"/>
        <v>10</v>
      </c>
      <c r="U2541" t="str">
        <f t="shared" si="119"/>
        <v>October</v>
      </c>
    </row>
    <row r="2542" spans="1:21" x14ac:dyDescent="0.3">
      <c r="A2542" t="s">
        <v>4267</v>
      </c>
      <c r="B2542" s="11">
        <v>45915</v>
      </c>
      <c r="C2542" t="s">
        <v>4268</v>
      </c>
      <c r="D2542" s="1" t="s">
        <v>133</v>
      </c>
      <c r="E2542" s="1" t="s">
        <v>40</v>
      </c>
      <c r="F2542" s="1" t="s">
        <v>41</v>
      </c>
      <c r="G2542" s="1" t="s">
        <v>343</v>
      </c>
      <c r="H2542" s="1" t="s">
        <v>78</v>
      </c>
      <c r="I2542" s="1" t="s">
        <v>79</v>
      </c>
      <c r="J2542" s="3">
        <v>1</v>
      </c>
      <c r="K2542" s="2">
        <v>18.739999999999998</v>
      </c>
      <c r="L2542" s="2">
        <v>0.05</v>
      </c>
      <c r="M2542" s="2">
        <v>17.809999999999999</v>
      </c>
      <c r="N2542" s="2">
        <v>7.42</v>
      </c>
      <c r="O2542" s="1" t="s">
        <v>44</v>
      </c>
      <c r="P2542" s="1" t="s">
        <v>27</v>
      </c>
      <c r="Q2542" s="1" t="s">
        <v>28</v>
      </c>
      <c r="R2542" s="3">
        <v>5</v>
      </c>
      <c r="S2542" s="3">
        <f t="shared" si="118"/>
        <v>2025</v>
      </c>
      <c r="T2542" s="3">
        <f t="shared" si="117"/>
        <v>9</v>
      </c>
      <c r="U2542" t="str">
        <f t="shared" si="119"/>
        <v>September</v>
      </c>
    </row>
    <row r="2543" spans="1:21" x14ac:dyDescent="0.3">
      <c r="A2543" t="s">
        <v>4269</v>
      </c>
      <c r="B2543" s="11">
        <v>45957</v>
      </c>
      <c r="C2543" t="s">
        <v>4270</v>
      </c>
      <c r="D2543" s="1" t="s">
        <v>149</v>
      </c>
      <c r="E2543" s="1" t="s">
        <v>106</v>
      </c>
      <c r="F2543" s="1" t="s">
        <v>65</v>
      </c>
      <c r="G2543" s="1" t="s">
        <v>107</v>
      </c>
      <c r="H2543" s="1" t="s">
        <v>51</v>
      </c>
      <c r="I2543" s="1" t="s">
        <v>34</v>
      </c>
      <c r="J2543" s="3">
        <v>2</v>
      </c>
      <c r="K2543" s="2">
        <v>140.83000000000001</v>
      </c>
      <c r="L2543" s="2">
        <v>0</v>
      </c>
      <c r="M2543" s="2">
        <v>281.66000000000003</v>
      </c>
      <c r="N2543" s="2">
        <v>35.35</v>
      </c>
      <c r="O2543" s="1" t="s">
        <v>10547</v>
      </c>
      <c r="P2543" s="1" t="s">
        <v>27</v>
      </c>
      <c r="Q2543" s="1" t="s">
        <v>81</v>
      </c>
      <c r="R2543" s="3">
        <v>4</v>
      </c>
      <c r="S2543" s="3">
        <f t="shared" si="118"/>
        <v>2025</v>
      </c>
      <c r="T2543" s="3">
        <f t="shared" si="117"/>
        <v>10</v>
      </c>
      <c r="U2543" t="str">
        <f t="shared" si="119"/>
        <v>October</v>
      </c>
    </row>
    <row r="2544" spans="1:21" x14ac:dyDescent="0.3">
      <c r="A2544" t="s">
        <v>4271</v>
      </c>
      <c r="B2544" s="11">
        <v>45981</v>
      </c>
      <c r="C2544" t="s">
        <v>4272</v>
      </c>
      <c r="D2544" s="1" t="s">
        <v>157</v>
      </c>
      <c r="E2544" s="1" t="s">
        <v>21</v>
      </c>
      <c r="F2544" s="1" t="s">
        <v>22</v>
      </c>
      <c r="G2544" s="1" t="s">
        <v>320</v>
      </c>
      <c r="H2544" s="1" t="s">
        <v>293</v>
      </c>
      <c r="I2544" s="1" t="s">
        <v>86</v>
      </c>
      <c r="J2544" s="3">
        <v>3</v>
      </c>
      <c r="K2544" s="2">
        <v>26.62</v>
      </c>
      <c r="L2544" s="2">
        <v>0.25</v>
      </c>
      <c r="M2544" s="2">
        <v>59.9</v>
      </c>
      <c r="N2544" s="2">
        <v>22.84</v>
      </c>
      <c r="O2544" s="1" t="s">
        <v>44</v>
      </c>
      <c r="P2544" s="1" t="s">
        <v>27</v>
      </c>
      <c r="Q2544" s="1" t="s">
        <v>36</v>
      </c>
      <c r="R2544" s="3">
        <v>5</v>
      </c>
      <c r="S2544" s="3">
        <f t="shared" si="118"/>
        <v>2025</v>
      </c>
      <c r="T2544" s="3">
        <f t="shared" si="117"/>
        <v>11</v>
      </c>
      <c r="U2544" t="str">
        <f t="shared" si="119"/>
        <v>November</v>
      </c>
    </row>
    <row r="2545" spans="1:21" x14ac:dyDescent="0.3">
      <c r="A2545" t="s">
        <v>4273</v>
      </c>
      <c r="B2545" s="11">
        <v>45897</v>
      </c>
      <c r="C2545" t="s">
        <v>3211</v>
      </c>
      <c r="D2545" s="1" t="s">
        <v>47</v>
      </c>
      <c r="E2545" s="1" t="s">
        <v>71</v>
      </c>
      <c r="F2545" s="1" t="s">
        <v>72</v>
      </c>
      <c r="G2545" s="1" t="s">
        <v>368</v>
      </c>
      <c r="H2545" s="1" t="s">
        <v>159</v>
      </c>
      <c r="I2545" s="1" t="s">
        <v>97</v>
      </c>
      <c r="J2545" s="3">
        <v>1</v>
      </c>
      <c r="K2545" s="2">
        <v>27.78</v>
      </c>
      <c r="L2545" s="2">
        <v>0.1</v>
      </c>
      <c r="M2545" s="2">
        <v>25</v>
      </c>
      <c r="N2545" s="2">
        <v>8.19</v>
      </c>
      <c r="O2545" s="1" t="s">
        <v>44</v>
      </c>
      <c r="P2545" s="1" t="s">
        <v>27</v>
      </c>
      <c r="Q2545" s="1" t="s">
        <v>28</v>
      </c>
      <c r="R2545" s="3">
        <v>5</v>
      </c>
      <c r="S2545" s="3">
        <f t="shared" si="118"/>
        <v>2025</v>
      </c>
      <c r="T2545" s="3">
        <f t="shared" si="117"/>
        <v>8</v>
      </c>
      <c r="U2545" t="str">
        <f t="shared" si="119"/>
        <v>August</v>
      </c>
    </row>
    <row r="2546" spans="1:21" x14ac:dyDescent="0.3">
      <c r="A2546" t="s">
        <v>4274</v>
      </c>
      <c r="B2546" s="11">
        <v>45692</v>
      </c>
      <c r="C2546" t="s">
        <v>4275</v>
      </c>
      <c r="D2546" s="1" t="s">
        <v>157</v>
      </c>
      <c r="E2546" s="1" t="s">
        <v>48</v>
      </c>
      <c r="F2546" s="1" t="s">
        <v>49</v>
      </c>
      <c r="G2546" s="1" t="s">
        <v>340</v>
      </c>
      <c r="H2546" s="1" t="s">
        <v>108</v>
      </c>
      <c r="I2546" s="1" t="s">
        <v>86</v>
      </c>
      <c r="J2546" s="3">
        <v>2</v>
      </c>
      <c r="K2546" s="2">
        <v>147.82</v>
      </c>
      <c r="L2546" s="2">
        <v>0</v>
      </c>
      <c r="M2546" s="2">
        <v>295.64999999999998</v>
      </c>
      <c r="N2546" s="2">
        <v>49.35</v>
      </c>
      <c r="O2546" s="1" t="s">
        <v>80</v>
      </c>
      <c r="P2546" s="1" t="s">
        <v>27</v>
      </c>
      <c r="Q2546" s="1" t="s">
        <v>36</v>
      </c>
      <c r="R2546" s="3">
        <v>5</v>
      </c>
      <c r="S2546" s="3">
        <f t="shared" si="118"/>
        <v>2025</v>
      </c>
      <c r="T2546" s="3">
        <f t="shared" si="117"/>
        <v>2</v>
      </c>
      <c r="U2546" t="str">
        <f t="shared" si="119"/>
        <v>February</v>
      </c>
    </row>
    <row r="2547" spans="1:21" x14ac:dyDescent="0.3">
      <c r="A2547" t="s">
        <v>4276</v>
      </c>
      <c r="B2547" s="11">
        <v>45848</v>
      </c>
      <c r="C2547" t="s">
        <v>4277</v>
      </c>
      <c r="D2547" s="1" t="s">
        <v>20</v>
      </c>
      <c r="E2547" s="1" t="s">
        <v>100</v>
      </c>
      <c r="F2547" s="1" t="s">
        <v>57</v>
      </c>
      <c r="G2547" s="1" t="s">
        <v>221</v>
      </c>
      <c r="H2547" s="1" t="s">
        <v>102</v>
      </c>
      <c r="I2547" s="1" t="s">
        <v>34</v>
      </c>
      <c r="J2547" s="3">
        <v>1</v>
      </c>
      <c r="K2547" s="2">
        <v>50.32</v>
      </c>
      <c r="L2547" s="2">
        <v>0.1</v>
      </c>
      <c r="M2547" s="2">
        <v>45.29</v>
      </c>
      <c r="N2547" s="2">
        <v>8.9600000000000009</v>
      </c>
      <c r="O2547" s="1" t="s">
        <v>109</v>
      </c>
      <c r="P2547" s="1" t="s">
        <v>27</v>
      </c>
      <c r="Q2547" s="1" t="s">
        <v>81</v>
      </c>
      <c r="R2547" s="3">
        <v>2</v>
      </c>
      <c r="S2547" s="3">
        <f t="shared" si="118"/>
        <v>2025</v>
      </c>
      <c r="T2547" s="3">
        <f t="shared" si="117"/>
        <v>7</v>
      </c>
      <c r="U2547" t="str">
        <f t="shared" si="119"/>
        <v>July</v>
      </c>
    </row>
    <row r="2548" spans="1:21" x14ac:dyDescent="0.3">
      <c r="A2548" t="s">
        <v>4278</v>
      </c>
      <c r="B2548" s="11">
        <v>45688</v>
      </c>
      <c r="C2548" t="s">
        <v>3623</v>
      </c>
      <c r="D2548" s="1" t="s">
        <v>185</v>
      </c>
      <c r="E2548" s="1" t="s">
        <v>204</v>
      </c>
      <c r="F2548" s="1" t="s">
        <v>205</v>
      </c>
      <c r="G2548" s="1" t="s">
        <v>334</v>
      </c>
      <c r="H2548" s="1" t="s">
        <v>159</v>
      </c>
      <c r="I2548" s="1" t="s">
        <v>97</v>
      </c>
      <c r="J2548" s="3">
        <v>1</v>
      </c>
      <c r="K2548" s="2">
        <v>27.65</v>
      </c>
      <c r="L2548" s="2">
        <v>0.1</v>
      </c>
      <c r="M2548" s="2">
        <v>24.89</v>
      </c>
      <c r="N2548" s="2">
        <v>9.2100000000000009</v>
      </c>
      <c r="O2548" s="1" t="s">
        <v>44</v>
      </c>
      <c r="P2548" s="1" t="s">
        <v>27</v>
      </c>
      <c r="Q2548" s="1" t="s">
        <v>28</v>
      </c>
      <c r="R2548" s="3">
        <v>3</v>
      </c>
      <c r="S2548" s="3">
        <f t="shared" si="118"/>
        <v>2025</v>
      </c>
      <c r="T2548" s="3">
        <f t="shared" si="117"/>
        <v>1</v>
      </c>
      <c r="U2548" t="str">
        <f t="shared" si="119"/>
        <v>January</v>
      </c>
    </row>
    <row r="2549" spans="1:21" x14ac:dyDescent="0.3">
      <c r="A2549" t="s">
        <v>4279</v>
      </c>
      <c r="B2549" s="11">
        <v>45817</v>
      </c>
      <c r="C2549" t="s">
        <v>3160</v>
      </c>
      <c r="D2549" s="1" t="s">
        <v>185</v>
      </c>
      <c r="E2549" s="1" t="s">
        <v>143</v>
      </c>
      <c r="F2549" s="1" t="s">
        <v>144</v>
      </c>
      <c r="G2549" s="1" t="s">
        <v>145</v>
      </c>
      <c r="H2549" s="1" t="s">
        <v>90</v>
      </c>
      <c r="I2549" s="1" t="s">
        <v>86</v>
      </c>
      <c r="J2549" s="3">
        <v>1</v>
      </c>
      <c r="K2549" s="2">
        <v>106.06</v>
      </c>
      <c r="L2549" s="2">
        <v>0.1</v>
      </c>
      <c r="M2549" s="2">
        <v>95.46</v>
      </c>
      <c r="N2549" s="2">
        <v>17.05</v>
      </c>
      <c r="O2549" s="1" t="s">
        <v>44</v>
      </c>
      <c r="P2549" s="1" t="s">
        <v>27</v>
      </c>
      <c r="Q2549" s="1" t="s">
        <v>81</v>
      </c>
      <c r="R2549" s="3">
        <v>5</v>
      </c>
      <c r="S2549" s="3">
        <f t="shared" si="118"/>
        <v>2025</v>
      </c>
      <c r="T2549" s="3">
        <f t="shared" si="117"/>
        <v>6</v>
      </c>
      <c r="U2549" t="str">
        <f t="shared" si="119"/>
        <v>June</v>
      </c>
    </row>
    <row r="2550" spans="1:21" x14ac:dyDescent="0.3">
      <c r="A2550" t="s">
        <v>4280</v>
      </c>
      <c r="B2550" s="11">
        <v>45817</v>
      </c>
      <c r="C2550" t="s">
        <v>4281</v>
      </c>
      <c r="D2550" s="1" t="s">
        <v>63</v>
      </c>
      <c r="E2550" s="1" t="s">
        <v>64</v>
      </c>
      <c r="F2550" s="1" t="s">
        <v>65</v>
      </c>
      <c r="G2550" s="1" t="s">
        <v>77</v>
      </c>
      <c r="H2550" s="1" t="s">
        <v>135</v>
      </c>
      <c r="I2550" s="1" t="s">
        <v>60</v>
      </c>
      <c r="J2550" s="3">
        <v>2</v>
      </c>
      <c r="K2550" s="2">
        <v>181.93</v>
      </c>
      <c r="L2550" s="2">
        <v>0.1</v>
      </c>
      <c r="M2550" s="2">
        <v>327.48</v>
      </c>
      <c r="N2550" s="2">
        <v>81.010000000000005</v>
      </c>
      <c r="O2550" s="1" t="s">
        <v>80</v>
      </c>
      <c r="P2550" s="1" t="s">
        <v>27</v>
      </c>
      <c r="Q2550" s="1" t="s">
        <v>81</v>
      </c>
      <c r="R2550" s="3">
        <v>5</v>
      </c>
      <c r="S2550" s="3">
        <f t="shared" si="118"/>
        <v>2025</v>
      </c>
      <c r="T2550" s="3">
        <f t="shared" si="117"/>
        <v>6</v>
      </c>
      <c r="U2550" t="str">
        <f t="shared" si="119"/>
        <v>June</v>
      </c>
    </row>
    <row r="2551" spans="1:21" x14ac:dyDescent="0.3">
      <c r="A2551" t="s">
        <v>4282</v>
      </c>
      <c r="B2551" s="11">
        <v>45683</v>
      </c>
      <c r="C2551" t="s">
        <v>2019</v>
      </c>
      <c r="D2551" s="1" t="s">
        <v>189</v>
      </c>
      <c r="E2551" s="1" t="s">
        <v>40</v>
      </c>
      <c r="F2551" s="1" t="s">
        <v>41</v>
      </c>
      <c r="G2551" s="1" t="s">
        <v>42</v>
      </c>
      <c r="H2551" s="1" t="s">
        <v>66</v>
      </c>
      <c r="I2551" s="1" t="s">
        <v>67</v>
      </c>
      <c r="J2551" s="3">
        <v>1</v>
      </c>
      <c r="K2551" s="2">
        <v>54.66</v>
      </c>
      <c r="L2551" s="2">
        <v>0</v>
      </c>
      <c r="M2551" s="2">
        <v>54.66</v>
      </c>
      <c r="N2551" s="2">
        <v>16</v>
      </c>
      <c r="O2551" s="1" t="s">
        <v>80</v>
      </c>
      <c r="P2551" s="1" t="s">
        <v>136</v>
      </c>
      <c r="Q2551" s="1" t="s">
        <v>81</v>
      </c>
      <c r="R2551" s="3">
        <v>4</v>
      </c>
      <c r="S2551" s="3">
        <f t="shared" si="118"/>
        <v>2025</v>
      </c>
      <c r="T2551" s="3">
        <f t="shared" si="117"/>
        <v>1</v>
      </c>
      <c r="U2551" t="str">
        <f t="shared" si="119"/>
        <v>January</v>
      </c>
    </row>
    <row r="2552" spans="1:21" x14ac:dyDescent="0.3">
      <c r="A2552" t="s">
        <v>4283</v>
      </c>
      <c r="B2552" s="11">
        <v>45794</v>
      </c>
      <c r="C2552" t="s">
        <v>3254</v>
      </c>
      <c r="D2552" s="1" t="s">
        <v>244</v>
      </c>
      <c r="E2552" s="1" t="s">
        <v>100</v>
      </c>
      <c r="F2552" s="1" t="s">
        <v>57</v>
      </c>
      <c r="G2552" s="1" t="s">
        <v>101</v>
      </c>
      <c r="H2552" s="1" t="s">
        <v>125</v>
      </c>
      <c r="I2552" s="1" t="s">
        <v>34</v>
      </c>
      <c r="J2552" s="3">
        <v>2</v>
      </c>
      <c r="K2552" s="2">
        <v>151.46</v>
      </c>
      <c r="L2552" s="2">
        <v>0</v>
      </c>
      <c r="M2552" s="2">
        <v>302.91000000000003</v>
      </c>
      <c r="N2552" s="2">
        <v>81.489999999999995</v>
      </c>
      <c r="O2552" s="1" t="s">
        <v>80</v>
      </c>
      <c r="P2552" s="1" t="s">
        <v>27</v>
      </c>
      <c r="Q2552" s="1" t="s">
        <v>28</v>
      </c>
      <c r="R2552" s="3">
        <v>4</v>
      </c>
      <c r="S2552" s="3">
        <f t="shared" si="118"/>
        <v>2025</v>
      </c>
      <c r="T2552" s="3">
        <f t="shared" si="117"/>
        <v>5</v>
      </c>
      <c r="U2552" t="str">
        <f t="shared" si="119"/>
        <v>May</v>
      </c>
    </row>
    <row r="2553" spans="1:21" x14ac:dyDescent="0.3">
      <c r="A2553" t="s">
        <v>4284</v>
      </c>
      <c r="B2553" s="11">
        <v>45701</v>
      </c>
      <c r="C2553" t="s">
        <v>947</v>
      </c>
      <c r="D2553" s="1" t="s">
        <v>63</v>
      </c>
      <c r="E2553" s="1" t="s">
        <v>100</v>
      </c>
      <c r="F2553" s="1" t="s">
        <v>57</v>
      </c>
      <c r="G2553" s="1" t="s">
        <v>154</v>
      </c>
      <c r="H2553" s="1" t="s">
        <v>90</v>
      </c>
      <c r="I2553" s="1" t="s">
        <v>86</v>
      </c>
      <c r="J2553" s="3">
        <v>1</v>
      </c>
      <c r="K2553" s="2">
        <v>93.18</v>
      </c>
      <c r="L2553" s="2">
        <v>0.1</v>
      </c>
      <c r="M2553" s="2">
        <v>83.87</v>
      </c>
      <c r="N2553" s="2">
        <v>19.260000000000002</v>
      </c>
      <c r="O2553" s="1" t="s">
        <v>35</v>
      </c>
      <c r="P2553" s="1" t="s">
        <v>27</v>
      </c>
      <c r="Q2553" s="1" t="s">
        <v>28</v>
      </c>
      <c r="R2553" s="3">
        <v>4</v>
      </c>
      <c r="S2553" s="3">
        <f t="shared" si="118"/>
        <v>2025</v>
      </c>
      <c r="T2553" s="3">
        <f t="shared" si="117"/>
        <v>2</v>
      </c>
      <c r="U2553" t="str">
        <f t="shared" si="119"/>
        <v>February</v>
      </c>
    </row>
    <row r="2554" spans="1:21" x14ac:dyDescent="0.3">
      <c r="A2554" t="s">
        <v>4285</v>
      </c>
      <c r="B2554" s="11">
        <v>45970</v>
      </c>
      <c r="C2554" t="s">
        <v>908</v>
      </c>
      <c r="D2554" s="1" t="s">
        <v>166</v>
      </c>
      <c r="E2554" s="1" t="s">
        <v>56</v>
      </c>
      <c r="F2554" s="1" t="s">
        <v>57</v>
      </c>
      <c r="G2554" s="1" t="s">
        <v>58</v>
      </c>
      <c r="H2554" s="1" t="s">
        <v>59</v>
      </c>
      <c r="I2554" s="1" t="s">
        <v>60</v>
      </c>
      <c r="J2554" s="3">
        <v>3</v>
      </c>
      <c r="K2554" s="2">
        <v>41.41</v>
      </c>
      <c r="L2554" s="2">
        <v>0</v>
      </c>
      <c r="M2554" s="2">
        <v>124.24</v>
      </c>
      <c r="N2554" s="2">
        <v>30.2</v>
      </c>
      <c r="O2554" s="1" t="s">
        <v>44</v>
      </c>
      <c r="P2554" s="1" t="s">
        <v>27</v>
      </c>
      <c r="Q2554" s="1" t="s">
        <v>28</v>
      </c>
      <c r="R2554" s="3">
        <v>4</v>
      </c>
      <c r="S2554" s="3">
        <f t="shared" si="118"/>
        <v>2025</v>
      </c>
      <c r="T2554" s="3">
        <f t="shared" si="117"/>
        <v>11</v>
      </c>
      <c r="U2554" t="str">
        <f t="shared" si="119"/>
        <v>November</v>
      </c>
    </row>
    <row r="2555" spans="1:21" x14ac:dyDescent="0.3">
      <c r="A2555" t="s">
        <v>4286</v>
      </c>
      <c r="B2555" s="11">
        <v>46009</v>
      </c>
      <c r="C2555" t="s">
        <v>3505</v>
      </c>
      <c r="D2555" s="1" t="s">
        <v>20</v>
      </c>
      <c r="E2555" s="1" t="s">
        <v>56</v>
      </c>
      <c r="F2555" s="1" t="s">
        <v>57</v>
      </c>
      <c r="G2555" s="1" t="s">
        <v>58</v>
      </c>
      <c r="H2555" s="1" t="s">
        <v>85</v>
      </c>
      <c r="I2555" s="1" t="s">
        <v>86</v>
      </c>
      <c r="J2555" s="3">
        <v>3</v>
      </c>
      <c r="K2555" s="2">
        <v>133.93</v>
      </c>
      <c r="L2555" s="2">
        <v>0.1</v>
      </c>
      <c r="M2555" s="2">
        <v>361.62</v>
      </c>
      <c r="N2555" s="2">
        <v>84.7</v>
      </c>
      <c r="O2555" s="1" t="s">
        <v>224</v>
      </c>
      <c r="P2555" s="1" t="s">
        <v>136</v>
      </c>
      <c r="Q2555" s="1" t="s">
        <v>28</v>
      </c>
      <c r="R2555" s="3">
        <v>1</v>
      </c>
      <c r="S2555" s="3">
        <f t="shared" si="118"/>
        <v>2025</v>
      </c>
      <c r="T2555" s="3">
        <f t="shared" si="117"/>
        <v>12</v>
      </c>
      <c r="U2555" t="str">
        <f t="shared" si="119"/>
        <v>December</v>
      </c>
    </row>
    <row r="2556" spans="1:21" x14ac:dyDescent="0.3">
      <c r="A2556" t="s">
        <v>4287</v>
      </c>
      <c r="B2556" s="11">
        <v>45686</v>
      </c>
      <c r="C2556" t="s">
        <v>4288</v>
      </c>
      <c r="D2556" s="1" t="s">
        <v>209</v>
      </c>
      <c r="E2556" s="1" t="s">
        <v>71</v>
      </c>
      <c r="F2556" s="1" t="s">
        <v>72</v>
      </c>
      <c r="G2556" s="1" t="s">
        <v>73</v>
      </c>
      <c r="H2556" s="1" t="s">
        <v>59</v>
      </c>
      <c r="I2556" s="1" t="s">
        <v>60</v>
      </c>
      <c r="J2556" s="3">
        <v>1</v>
      </c>
      <c r="K2556" s="2">
        <v>47.95</v>
      </c>
      <c r="L2556" s="2">
        <v>0</v>
      </c>
      <c r="M2556" s="2">
        <v>47.95</v>
      </c>
      <c r="N2556" s="2">
        <v>10.64</v>
      </c>
      <c r="O2556" s="1" t="s">
        <v>26</v>
      </c>
      <c r="P2556" s="1" t="s">
        <v>27</v>
      </c>
      <c r="Q2556" s="1" t="s">
        <v>28</v>
      </c>
      <c r="R2556" s="3">
        <v>2</v>
      </c>
      <c r="S2556" s="3">
        <f t="shared" si="118"/>
        <v>2025</v>
      </c>
      <c r="T2556" s="3">
        <f t="shared" si="117"/>
        <v>1</v>
      </c>
      <c r="U2556" t="str">
        <f t="shared" si="119"/>
        <v>January</v>
      </c>
    </row>
    <row r="2557" spans="1:21" x14ac:dyDescent="0.3">
      <c r="A2557" t="s">
        <v>4289</v>
      </c>
      <c r="B2557" s="11">
        <v>46011</v>
      </c>
      <c r="C2557" t="s">
        <v>741</v>
      </c>
      <c r="D2557" s="1" t="s">
        <v>244</v>
      </c>
      <c r="E2557" s="1" t="s">
        <v>123</v>
      </c>
      <c r="F2557" s="1" t="s">
        <v>57</v>
      </c>
      <c r="G2557" s="1" t="s">
        <v>170</v>
      </c>
      <c r="H2557" s="1" t="s">
        <v>33</v>
      </c>
      <c r="I2557" s="1" t="s">
        <v>34</v>
      </c>
      <c r="J2557" s="3">
        <v>2</v>
      </c>
      <c r="K2557" s="2">
        <v>42.57</v>
      </c>
      <c r="L2557" s="2">
        <v>0.05</v>
      </c>
      <c r="M2557" s="2">
        <v>80.87</v>
      </c>
      <c r="N2557" s="2">
        <v>11.82</v>
      </c>
      <c r="O2557" s="1" t="s">
        <v>35</v>
      </c>
      <c r="P2557" s="1" t="s">
        <v>52</v>
      </c>
      <c r="Q2557" s="1" t="s">
        <v>28</v>
      </c>
      <c r="R2557" s="3">
        <v>4</v>
      </c>
      <c r="S2557" s="3">
        <f t="shared" si="118"/>
        <v>2025</v>
      </c>
      <c r="T2557" s="3">
        <f t="shared" si="117"/>
        <v>12</v>
      </c>
      <c r="U2557" t="str">
        <f t="shared" si="119"/>
        <v>December</v>
      </c>
    </row>
    <row r="2558" spans="1:21" x14ac:dyDescent="0.3">
      <c r="A2558" t="s">
        <v>4290</v>
      </c>
      <c r="B2558" s="11">
        <v>45862</v>
      </c>
      <c r="C2558" t="s">
        <v>554</v>
      </c>
      <c r="D2558" s="1" t="s">
        <v>63</v>
      </c>
      <c r="E2558" s="1" t="s">
        <v>40</v>
      </c>
      <c r="F2558" s="1" t="s">
        <v>41</v>
      </c>
      <c r="G2558" s="1" t="s">
        <v>343</v>
      </c>
      <c r="H2558" s="1" t="s">
        <v>182</v>
      </c>
      <c r="I2558" s="1" t="s">
        <v>34</v>
      </c>
      <c r="J2558" s="3">
        <v>1</v>
      </c>
      <c r="K2558" s="2">
        <v>68.78</v>
      </c>
      <c r="L2558" s="2">
        <v>0.15</v>
      </c>
      <c r="M2558" s="2">
        <v>58.47</v>
      </c>
      <c r="N2558" s="2">
        <v>12.57</v>
      </c>
      <c r="O2558" s="1" t="s">
        <v>109</v>
      </c>
      <c r="P2558" s="1" t="s">
        <v>27</v>
      </c>
      <c r="Q2558" s="1" t="s">
        <v>28</v>
      </c>
      <c r="R2558" s="3">
        <v>4</v>
      </c>
      <c r="S2558" s="3">
        <f t="shared" si="118"/>
        <v>2025</v>
      </c>
      <c r="T2558" s="3">
        <f t="shared" si="117"/>
        <v>7</v>
      </c>
      <c r="U2558" t="str">
        <f t="shared" si="119"/>
        <v>July</v>
      </c>
    </row>
    <row r="2559" spans="1:21" x14ac:dyDescent="0.3">
      <c r="A2559" t="s">
        <v>4291</v>
      </c>
      <c r="B2559" s="11">
        <v>45775</v>
      </c>
      <c r="C2559" t="s">
        <v>4292</v>
      </c>
      <c r="D2559" s="1" t="s">
        <v>122</v>
      </c>
      <c r="E2559" s="1" t="s">
        <v>143</v>
      </c>
      <c r="F2559" s="1" t="s">
        <v>144</v>
      </c>
      <c r="G2559" s="1" t="s">
        <v>325</v>
      </c>
      <c r="H2559" s="1" t="s">
        <v>96</v>
      </c>
      <c r="I2559" s="1" t="s">
        <v>97</v>
      </c>
      <c r="J2559" s="3">
        <v>4</v>
      </c>
      <c r="K2559" s="2">
        <v>77.540000000000006</v>
      </c>
      <c r="L2559" s="2">
        <v>0.15</v>
      </c>
      <c r="M2559" s="2">
        <v>263.63</v>
      </c>
      <c r="N2559" s="2">
        <v>83.21</v>
      </c>
      <c r="O2559" s="1" t="s">
        <v>26</v>
      </c>
      <c r="P2559" s="1" t="s">
        <v>52</v>
      </c>
      <c r="Q2559" s="1" t="s">
        <v>28</v>
      </c>
      <c r="R2559" s="3">
        <v>5</v>
      </c>
      <c r="S2559" s="3">
        <f t="shared" si="118"/>
        <v>2025</v>
      </c>
      <c r="T2559" s="3">
        <f t="shared" si="117"/>
        <v>4</v>
      </c>
      <c r="U2559" t="str">
        <f t="shared" si="119"/>
        <v>April</v>
      </c>
    </row>
    <row r="2560" spans="1:21" x14ac:dyDescent="0.3">
      <c r="A2560" t="s">
        <v>4293</v>
      </c>
      <c r="B2560" s="11">
        <v>45688</v>
      </c>
      <c r="C2560" t="s">
        <v>2733</v>
      </c>
      <c r="D2560" s="1" t="s">
        <v>157</v>
      </c>
      <c r="E2560" s="1" t="s">
        <v>64</v>
      </c>
      <c r="F2560" s="1" t="s">
        <v>65</v>
      </c>
      <c r="G2560" s="1" t="s">
        <v>77</v>
      </c>
      <c r="H2560" s="1" t="s">
        <v>24</v>
      </c>
      <c r="I2560" s="1" t="s">
        <v>25</v>
      </c>
      <c r="J2560" s="3">
        <v>1</v>
      </c>
      <c r="K2560" s="2">
        <v>44.64</v>
      </c>
      <c r="L2560" s="2">
        <v>0.15</v>
      </c>
      <c r="M2560" s="2">
        <v>37.950000000000003</v>
      </c>
      <c r="N2560" s="2">
        <v>13.2</v>
      </c>
      <c r="O2560" s="1" t="s">
        <v>26</v>
      </c>
      <c r="P2560" s="1" t="s">
        <v>136</v>
      </c>
      <c r="Q2560" s="1" t="s">
        <v>81</v>
      </c>
      <c r="R2560" s="3">
        <v>3</v>
      </c>
      <c r="S2560" s="3">
        <f t="shared" si="118"/>
        <v>2025</v>
      </c>
      <c r="T2560" s="3">
        <f t="shared" si="117"/>
        <v>1</v>
      </c>
      <c r="U2560" t="str">
        <f t="shared" si="119"/>
        <v>January</v>
      </c>
    </row>
    <row r="2561" spans="1:21" x14ac:dyDescent="0.3">
      <c r="A2561" t="s">
        <v>4294</v>
      </c>
      <c r="B2561" s="11">
        <v>45853</v>
      </c>
      <c r="C2561" t="s">
        <v>4295</v>
      </c>
      <c r="D2561" s="1" t="s">
        <v>39</v>
      </c>
      <c r="E2561" s="1" t="s">
        <v>204</v>
      </c>
      <c r="F2561" s="1" t="s">
        <v>205</v>
      </c>
      <c r="G2561" s="1" t="s">
        <v>267</v>
      </c>
      <c r="H2561" s="1" t="s">
        <v>66</v>
      </c>
      <c r="I2561" s="1" t="s">
        <v>67</v>
      </c>
      <c r="J2561" s="3">
        <v>1</v>
      </c>
      <c r="K2561" s="2">
        <v>57</v>
      </c>
      <c r="L2561" s="2">
        <v>0.1</v>
      </c>
      <c r="M2561" s="2">
        <v>51.3</v>
      </c>
      <c r="N2561" s="2">
        <v>16.64</v>
      </c>
      <c r="O2561" s="1" t="s">
        <v>44</v>
      </c>
      <c r="P2561" s="1" t="s">
        <v>52</v>
      </c>
      <c r="Q2561" s="1" t="s">
        <v>36</v>
      </c>
      <c r="R2561" s="3">
        <v>1</v>
      </c>
      <c r="S2561" s="3">
        <f t="shared" si="118"/>
        <v>2025</v>
      </c>
      <c r="T2561" s="3">
        <f t="shared" si="117"/>
        <v>7</v>
      </c>
      <c r="U2561" t="str">
        <f t="shared" si="119"/>
        <v>July</v>
      </c>
    </row>
    <row r="2562" spans="1:21" x14ac:dyDescent="0.3">
      <c r="A2562" t="s">
        <v>4296</v>
      </c>
      <c r="B2562" s="11">
        <v>45966</v>
      </c>
      <c r="C2562" t="s">
        <v>3169</v>
      </c>
      <c r="D2562" s="1" t="s">
        <v>20</v>
      </c>
      <c r="E2562" s="1" t="s">
        <v>40</v>
      </c>
      <c r="F2562" s="1" t="s">
        <v>41</v>
      </c>
      <c r="G2562" s="1" t="s">
        <v>270</v>
      </c>
      <c r="H2562" s="1" t="s">
        <v>150</v>
      </c>
      <c r="I2562" s="1" t="s">
        <v>97</v>
      </c>
      <c r="J2562" s="3">
        <v>2</v>
      </c>
      <c r="K2562" s="2">
        <v>75.63</v>
      </c>
      <c r="L2562" s="2">
        <v>0.1</v>
      </c>
      <c r="M2562" s="2">
        <v>136.13999999999999</v>
      </c>
      <c r="N2562" s="2">
        <v>38.450000000000003</v>
      </c>
      <c r="O2562" s="1" t="s">
        <v>26</v>
      </c>
      <c r="P2562" s="1" t="s">
        <v>27</v>
      </c>
      <c r="Q2562" s="1" t="s">
        <v>28</v>
      </c>
      <c r="R2562" s="3">
        <v>5</v>
      </c>
      <c r="S2562" s="3">
        <f t="shared" si="118"/>
        <v>2025</v>
      </c>
      <c r="T2562" s="3">
        <f t="shared" ref="T2562:T2625" si="120">MONTH(B2562)</f>
        <v>11</v>
      </c>
      <c r="U2562" t="str">
        <f t="shared" si="119"/>
        <v>November</v>
      </c>
    </row>
    <row r="2563" spans="1:21" x14ac:dyDescent="0.3">
      <c r="A2563" t="s">
        <v>4297</v>
      </c>
      <c r="B2563" s="11">
        <v>45934</v>
      </c>
      <c r="C2563" t="s">
        <v>3300</v>
      </c>
      <c r="D2563" s="1" t="s">
        <v>292</v>
      </c>
      <c r="E2563" s="1" t="s">
        <v>204</v>
      </c>
      <c r="F2563" s="1" t="s">
        <v>205</v>
      </c>
      <c r="G2563" s="1" t="s">
        <v>206</v>
      </c>
      <c r="H2563" s="1" t="s">
        <v>24</v>
      </c>
      <c r="I2563" s="1" t="s">
        <v>25</v>
      </c>
      <c r="J2563" s="3">
        <v>1</v>
      </c>
      <c r="K2563" s="2">
        <v>43.37</v>
      </c>
      <c r="L2563" s="2">
        <v>0.2</v>
      </c>
      <c r="M2563" s="2">
        <v>34.700000000000003</v>
      </c>
      <c r="N2563" s="2">
        <v>13.69</v>
      </c>
      <c r="O2563" s="1" t="s">
        <v>80</v>
      </c>
      <c r="P2563" s="1" t="s">
        <v>27</v>
      </c>
      <c r="Q2563" s="1" t="s">
        <v>36</v>
      </c>
      <c r="R2563" s="3">
        <v>5</v>
      </c>
      <c r="S2563" s="3">
        <f t="shared" ref="S2563:S2626" si="121">YEAR(B2563)</f>
        <v>2025</v>
      </c>
      <c r="T2563" s="3">
        <f t="shared" si="120"/>
        <v>10</v>
      </c>
      <c r="U2563" t="str">
        <f t="shared" ref="U2563:U2626" si="122">TEXT(B2563,"mmmm")</f>
        <v>October</v>
      </c>
    </row>
    <row r="2564" spans="1:21" x14ac:dyDescent="0.3">
      <c r="A2564" t="s">
        <v>4298</v>
      </c>
      <c r="B2564" s="11">
        <v>45677</v>
      </c>
      <c r="C2564" t="s">
        <v>3656</v>
      </c>
      <c r="D2564" s="1" t="s">
        <v>201</v>
      </c>
      <c r="E2564" s="1" t="s">
        <v>40</v>
      </c>
      <c r="F2564" s="1" t="s">
        <v>41</v>
      </c>
      <c r="G2564" s="1" t="s">
        <v>216</v>
      </c>
      <c r="H2564" s="1" t="s">
        <v>96</v>
      </c>
      <c r="I2564" s="1" t="s">
        <v>97</v>
      </c>
      <c r="J2564" s="3">
        <v>1</v>
      </c>
      <c r="K2564" s="2">
        <v>79.739999999999995</v>
      </c>
      <c r="L2564" s="2">
        <v>0.1</v>
      </c>
      <c r="M2564" s="2">
        <v>71.760000000000005</v>
      </c>
      <c r="N2564" s="2">
        <v>13.01</v>
      </c>
      <c r="O2564" s="1" t="s">
        <v>44</v>
      </c>
      <c r="P2564" s="1" t="s">
        <v>27</v>
      </c>
      <c r="Q2564" s="1" t="s">
        <v>28</v>
      </c>
      <c r="R2564" s="3">
        <v>4</v>
      </c>
      <c r="S2564" s="3">
        <f t="shared" si="121"/>
        <v>2025</v>
      </c>
      <c r="T2564" s="3">
        <f t="shared" si="120"/>
        <v>1</v>
      </c>
      <c r="U2564" t="str">
        <f t="shared" si="122"/>
        <v>January</v>
      </c>
    </row>
    <row r="2565" spans="1:21" x14ac:dyDescent="0.3">
      <c r="A2565" t="s">
        <v>4299</v>
      </c>
      <c r="B2565" s="11">
        <v>45686</v>
      </c>
      <c r="C2565" t="s">
        <v>4300</v>
      </c>
      <c r="D2565" s="1" t="s">
        <v>31</v>
      </c>
      <c r="E2565" s="1" t="s">
        <v>64</v>
      </c>
      <c r="F2565" s="1" t="s">
        <v>65</v>
      </c>
      <c r="G2565" s="1" t="s">
        <v>10547</v>
      </c>
      <c r="H2565" s="1" t="s">
        <v>85</v>
      </c>
      <c r="I2565" s="1" t="s">
        <v>86</v>
      </c>
      <c r="J2565" s="3">
        <v>2</v>
      </c>
      <c r="K2565" s="2">
        <v>123.65</v>
      </c>
      <c r="L2565" s="2">
        <v>0.05</v>
      </c>
      <c r="M2565" s="2">
        <v>234.94</v>
      </c>
      <c r="N2565" s="2">
        <v>53.6</v>
      </c>
      <c r="O2565" s="1" t="s">
        <v>44</v>
      </c>
      <c r="P2565" s="1" t="s">
        <v>52</v>
      </c>
      <c r="Q2565" s="1" t="s">
        <v>28</v>
      </c>
      <c r="R2565" s="3">
        <v>3</v>
      </c>
      <c r="S2565" s="3">
        <f t="shared" si="121"/>
        <v>2025</v>
      </c>
      <c r="T2565" s="3">
        <f t="shared" si="120"/>
        <v>1</v>
      </c>
      <c r="U2565" t="str">
        <f t="shared" si="122"/>
        <v>January</v>
      </c>
    </row>
    <row r="2566" spans="1:21" x14ac:dyDescent="0.3">
      <c r="A2566" t="s">
        <v>4301</v>
      </c>
      <c r="B2566" s="11">
        <v>45815</v>
      </c>
      <c r="C2566" t="s">
        <v>4302</v>
      </c>
      <c r="D2566" s="1" t="s">
        <v>84</v>
      </c>
      <c r="E2566" s="1" t="s">
        <v>40</v>
      </c>
      <c r="F2566" s="1" t="s">
        <v>41</v>
      </c>
      <c r="G2566" s="1" t="s">
        <v>186</v>
      </c>
      <c r="H2566" s="1" t="s">
        <v>293</v>
      </c>
      <c r="I2566" s="1" t="s">
        <v>86</v>
      </c>
      <c r="J2566" s="3">
        <v>1</v>
      </c>
      <c r="K2566" s="2">
        <v>23.71</v>
      </c>
      <c r="L2566" s="2">
        <v>0.2</v>
      </c>
      <c r="M2566" s="2">
        <v>18.96</v>
      </c>
      <c r="N2566" s="2">
        <v>6.68</v>
      </c>
      <c r="O2566" s="1" t="s">
        <v>35</v>
      </c>
      <c r="P2566" s="1" t="s">
        <v>27</v>
      </c>
      <c r="Q2566" s="1" t="s">
        <v>28</v>
      </c>
      <c r="R2566" s="3">
        <v>4</v>
      </c>
      <c r="S2566" s="3">
        <f t="shared" si="121"/>
        <v>2025</v>
      </c>
      <c r="T2566" s="3">
        <f t="shared" si="120"/>
        <v>6</v>
      </c>
      <c r="U2566" t="str">
        <f t="shared" si="122"/>
        <v>June</v>
      </c>
    </row>
    <row r="2567" spans="1:21" x14ac:dyDescent="0.3">
      <c r="A2567" t="s">
        <v>4303</v>
      </c>
      <c r="B2567" s="11">
        <v>45773</v>
      </c>
      <c r="C2567" t="s">
        <v>1422</v>
      </c>
      <c r="D2567" s="1" t="s">
        <v>89</v>
      </c>
      <c r="E2567" s="1" t="s">
        <v>21</v>
      </c>
      <c r="F2567" s="1" t="s">
        <v>22</v>
      </c>
      <c r="G2567" s="1" t="s">
        <v>32</v>
      </c>
      <c r="H2567" s="1" t="s">
        <v>51</v>
      </c>
      <c r="I2567" s="1" t="s">
        <v>34</v>
      </c>
      <c r="J2567" s="3">
        <v>1</v>
      </c>
      <c r="K2567" s="2">
        <v>134.34</v>
      </c>
      <c r="L2567" s="2">
        <v>0.1</v>
      </c>
      <c r="M2567" s="2">
        <v>120.9</v>
      </c>
      <c r="N2567" s="2">
        <v>24.13</v>
      </c>
      <c r="O2567" s="1" t="s">
        <v>109</v>
      </c>
      <c r="P2567" s="1" t="s">
        <v>27</v>
      </c>
      <c r="Q2567" s="1" t="s">
        <v>28</v>
      </c>
      <c r="R2567" s="3">
        <v>4</v>
      </c>
      <c r="S2567" s="3">
        <f t="shared" si="121"/>
        <v>2025</v>
      </c>
      <c r="T2567" s="3">
        <f t="shared" si="120"/>
        <v>4</v>
      </c>
      <c r="U2567" t="str">
        <f t="shared" si="122"/>
        <v>April</v>
      </c>
    </row>
    <row r="2568" spans="1:21" x14ac:dyDescent="0.3">
      <c r="A2568" t="s">
        <v>4304</v>
      </c>
      <c r="B2568" s="11">
        <v>45748</v>
      </c>
      <c r="C2568" t="s">
        <v>2694</v>
      </c>
      <c r="D2568" s="1" t="s">
        <v>122</v>
      </c>
      <c r="E2568" s="1" t="s">
        <v>143</v>
      </c>
      <c r="F2568" s="1" t="s">
        <v>144</v>
      </c>
      <c r="G2568" s="1" t="s">
        <v>198</v>
      </c>
      <c r="H2568" s="1" t="s">
        <v>108</v>
      </c>
      <c r="I2568" s="1" t="s">
        <v>86</v>
      </c>
      <c r="J2568" s="3">
        <v>3</v>
      </c>
      <c r="K2568" s="2">
        <v>159.27000000000001</v>
      </c>
      <c r="L2568" s="2">
        <v>0.2</v>
      </c>
      <c r="M2568" s="2">
        <v>382.25</v>
      </c>
      <c r="N2568" s="2">
        <v>61.95</v>
      </c>
      <c r="O2568" s="1" t="s">
        <v>26</v>
      </c>
      <c r="P2568" s="1" t="s">
        <v>27</v>
      </c>
      <c r="Q2568" s="1" t="s">
        <v>28</v>
      </c>
      <c r="R2568" s="3">
        <v>5</v>
      </c>
      <c r="S2568" s="3">
        <f t="shared" si="121"/>
        <v>2025</v>
      </c>
      <c r="T2568" s="3">
        <f t="shared" si="120"/>
        <v>4</v>
      </c>
      <c r="U2568" t="str">
        <f t="shared" si="122"/>
        <v>April</v>
      </c>
    </row>
    <row r="2569" spans="1:21" x14ac:dyDescent="0.3">
      <c r="A2569" t="s">
        <v>4305</v>
      </c>
      <c r="B2569" s="11">
        <v>45767</v>
      </c>
      <c r="C2569" t="s">
        <v>4306</v>
      </c>
      <c r="D2569" s="1" t="s">
        <v>178</v>
      </c>
      <c r="E2569" s="1" t="s">
        <v>100</v>
      </c>
      <c r="F2569" s="1" t="s">
        <v>57</v>
      </c>
      <c r="G2569" s="1" t="s">
        <v>101</v>
      </c>
      <c r="H2569" s="1" t="s">
        <v>66</v>
      </c>
      <c r="I2569" s="1" t="s">
        <v>67</v>
      </c>
      <c r="J2569" s="3">
        <v>1</v>
      </c>
      <c r="K2569" s="2">
        <v>51.51</v>
      </c>
      <c r="L2569" s="2">
        <v>0.2</v>
      </c>
      <c r="M2569" s="2">
        <v>41.21</v>
      </c>
      <c r="N2569" s="2">
        <v>10.18</v>
      </c>
      <c r="O2569" s="1" t="s">
        <v>44</v>
      </c>
      <c r="P2569" s="1" t="s">
        <v>27</v>
      </c>
      <c r="Q2569" s="1" t="s">
        <v>81</v>
      </c>
      <c r="R2569" s="3">
        <v>4</v>
      </c>
      <c r="S2569" s="3">
        <f t="shared" si="121"/>
        <v>2025</v>
      </c>
      <c r="T2569" s="3">
        <f t="shared" si="120"/>
        <v>4</v>
      </c>
      <c r="U2569" t="str">
        <f t="shared" si="122"/>
        <v>April</v>
      </c>
    </row>
    <row r="2570" spans="1:21" x14ac:dyDescent="0.3">
      <c r="A2570" t="s">
        <v>4307</v>
      </c>
      <c r="B2570" s="11">
        <v>45969</v>
      </c>
      <c r="C2570" t="s">
        <v>1550</v>
      </c>
      <c r="D2570" s="1" t="s">
        <v>209</v>
      </c>
      <c r="E2570" s="1" t="s">
        <v>48</v>
      </c>
      <c r="F2570" s="1" t="s">
        <v>49</v>
      </c>
      <c r="G2570" s="1" t="s">
        <v>50</v>
      </c>
      <c r="H2570" s="1" t="s">
        <v>85</v>
      </c>
      <c r="I2570" s="1" t="s">
        <v>86</v>
      </c>
      <c r="J2570" s="3">
        <v>2</v>
      </c>
      <c r="K2570" s="2">
        <v>120.69</v>
      </c>
      <c r="L2570" s="2">
        <v>0.25</v>
      </c>
      <c r="M2570" s="2">
        <v>181.03</v>
      </c>
      <c r="N2570" s="2">
        <v>39.479999999999997</v>
      </c>
      <c r="O2570" s="1" t="s">
        <v>80</v>
      </c>
      <c r="P2570" s="1" t="s">
        <v>27</v>
      </c>
      <c r="Q2570" s="1" t="s">
        <v>81</v>
      </c>
      <c r="R2570" s="3">
        <v>3</v>
      </c>
      <c r="S2570" s="3">
        <f t="shared" si="121"/>
        <v>2025</v>
      </c>
      <c r="T2570" s="3">
        <f t="shared" si="120"/>
        <v>11</v>
      </c>
      <c r="U2570" t="str">
        <f t="shared" si="122"/>
        <v>November</v>
      </c>
    </row>
    <row r="2571" spans="1:21" x14ac:dyDescent="0.3">
      <c r="A2571" t="s">
        <v>4308</v>
      </c>
      <c r="B2571" s="11">
        <v>46004</v>
      </c>
      <c r="C2571" t="s">
        <v>1316</v>
      </c>
      <c r="D2571" s="1" t="s">
        <v>55</v>
      </c>
      <c r="E2571" s="1" t="s">
        <v>56</v>
      </c>
      <c r="F2571" s="1" t="s">
        <v>57</v>
      </c>
      <c r="G2571" s="1" t="s">
        <v>279</v>
      </c>
      <c r="H2571" s="1" t="s">
        <v>108</v>
      </c>
      <c r="I2571" s="1" t="s">
        <v>86</v>
      </c>
      <c r="J2571" s="3">
        <v>1</v>
      </c>
      <c r="K2571" s="2">
        <v>157.51</v>
      </c>
      <c r="L2571" s="2">
        <v>0.1</v>
      </c>
      <c r="M2571" s="2">
        <v>141.76</v>
      </c>
      <c r="N2571" s="2">
        <v>21.3</v>
      </c>
      <c r="O2571" s="1" t="s">
        <v>35</v>
      </c>
      <c r="P2571" s="1" t="s">
        <v>27</v>
      </c>
      <c r="Q2571" s="1" t="s">
        <v>28</v>
      </c>
      <c r="R2571" s="3">
        <v>5</v>
      </c>
      <c r="S2571" s="3">
        <f t="shared" si="121"/>
        <v>2025</v>
      </c>
      <c r="T2571" s="3">
        <f t="shared" si="120"/>
        <v>12</v>
      </c>
      <c r="U2571" t="str">
        <f t="shared" si="122"/>
        <v>December</v>
      </c>
    </row>
    <row r="2572" spans="1:21" x14ac:dyDescent="0.3">
      <c r="A2572" t="s">
        <v>4309</v>
      </c>
      <c r="B2572" s="11">
        <v>45816</v>
      </c>
      <c r="C2572" t="s">
        <v>4310</v>
      </c>
      <c r="D2572" s="1" t="s">
        <v>185</v>
      </c>
      <c r="E2572" s="1" t="s">
        <v>106</v>
      </c>
      <c r="F2572" s="1" t="s">
        <v>65</v>
      </c>
      <c r="G2572" s="1" t="s">
        <v>179</v>
      </c>
      <c r="H2572" s="1" t="s">
        <v>150</v>
      </c>
      <c r="I2572" s="1" t="s">
        <v>97</v>
      </c>
      <c r="J2572" s="3">
        <v>1</v>
      </c>
      <c r="K2572" s="2">
        <v>78.59</v>
      </c>
      <c r="L2572" s="2">
        <v>0</v>
      </c>
      <c r="M2572" s="2">
        <v>78.59</v>
      </c>
      <c r="N2572" s="2">
        <v>25.98</v>
      </c>
      <c r="O2572" s="1" t="s">
        <v>26</v>
      </c>
      <c r="P2572" s="1" t="s">
        <v>27</v>
      </c>
      <c r="Q2572" s="1" t="s">
        <v>81</v>
      </c>
      <c r="R2572" s="3">
        <v>4</v>
      </c>
      <c r="S2572" s="3">
        <f t="shared" si="121"/>
        <v>2025</v>
      </c>
      <c r="T2572" s="3">
        <f t="shared" si="120"/>
        <v>6</v>
      </c>
      <c r="U2572" t="str">
        <f t="shared" si="122"/>
        <v>June</v>
      </c>
    </row>
    <row r="2573" spans="1:21" x14ac:dyDescent="0.3">
      <c r="A2573" t="s">
        <v>4311</v>
      </c>
      <c r="B2573" s="11">
        <v>45998</v>
      </c>
      <c r="C2573" t="s">
        <v>4312</v>
      </c>
      <c r="D2573" s="1" t="s">
        <v>142</v>
      </c>
      <c r="E2573" s="1" t="s">
        <v>143</v>
      </c>
      <c r="F2573" s="1" t="s">
        <v>144</v>
      </c>
      <c r="G2573" s="1" t="s">
        <v>145</v>
      </c>
      <c r="H2573" s="1" t="s">
        <v>146</v>
      </c>
      <c r="I2573" s="1" t="s">
        <v>67</v>
      </c>
      <c r="J2573" s="3">
        <v>3</v>
      </c>
      <c r="K2573" s="2">
        <v>82.98</v>
      </c>
      <c r="L2573" s="2">
        <v>0.15</v>
      </c>
      <c r="M2573" s="2">
        <v>211.59</v>
      </c>
      <c r="N2573" s="2">
        <v>56.25</v>
      </c>
      <c r="O2573" s="1" t="s">
        <v>44</v>
      </c>
      <c r="P2573" s="1" t="s">
        <v>136</v>
      </c>
      <c r="Q2573" s="1" t="s">
        <v>81</v>
      </c>
      <c r="R2573" s="3">
        <v>5</v>
      </c>
      <c r="S2573" s="3">
        <f t="shared" si="121"/>
        <v>2025</v>
      </c>
      <c r="T2573" s="3">
        <f t="shared" si="120"/>
        <v>12</v>
      </c>
      <c r="U2573" t="str">
        <f t="shared" si="122"/>
        <v>December</v>
      </c>
    </row>
    <row r="2574" spans="1:21" x14ac:dyDescent="0.3">
      <c r="A2574" t="s">
        <v>4313</v>
      </c>
      <c r="B2574" s="11">
        <v>45783</v>
      </c>
      <c r="C2574" t="s">
        <v>54</v>
      </c>
      <c r="D2574" s="1" t="s">
        <v>70</v>
      </c>
      <c r="E2574" s="1" t="s">
        <v>64</v>
      </c>
      <c r="F2574" s="1" t="s">
        <v>65</v>
      </c>
      <c r="G2574" s="1" t="s">
        <v>77</v>
      </c>
      <c r="H2574" s="1" t="s">
        <v>85</v>
      </c>
      <c r="I2574" s="1" t="s">
        <v>86</v>
      </c>
      <c r="J2574" s="3">
        <v>1</v>
      </c>
      <c r="K2574" s="2">
        <v>121.63</v>
      </c>
      <c r="L2574" s="2">
        <v>0.1</v>
      </c>
      <c r="M2574" s="2">
        <v>109.47</v>
      </c>
      <c r="N2574" s="2">
        <v>22.32</v>
      </c>
      <c r="O2574" s="1" t="s">
        <v>44</v>
      </c>
      <c r="P2574" s="1" t="s">
        <v>27</v>
      </c>
      <c r="Q2574" s="1" t="s">
        <v>28</v>
      </c>
      <c r="R2574" s="3">
        <v>5</v>
      </c>
      <c r="S2574" s="3">
        <f t="shared" si="121"/>
        <v>2025</v>
      </c>
      <c r="T2574" s="3">
        <f t="shared" si="120"/>
        <v>5</v>
      </c>
      <c r="U2574" t="str">
        <f t="shared" si="122"/>
        <v>May</v>
      </c>
    </row>
    <row r="2575" spans="1:21" x14ac:dyDescent="0.3">
      <c r="A2575" t="s">
        <v>4314</v>
      </c>
      <c r="B2575" s="11">
        <v>45844</v>
      </c>
      <c r="C2575" t="s">
        <v>4315</v>
      </c>
      <c r="D2575" s="1" t="s">
        <v>315</v>
      </c>
      <c r="E2575" s="1" t="s">
        <v>64</v>
      </c>
      <c r="F2575" s="1" t="s">
        <v>65</v>
      </c>
      <c r="G2575" s="1" t="s">
        <v>77</v>
      </c>
      <c r="H2575" s="1" t="s">
        <v>59</v>
      </c>
      <c r="I2575" s="1" t="s">
        <v>60</v>
      </c>
      <c r="J2575" s="3">
        <v>3</v>
      </c>
      <c r="K2575" s="2">
        <v>45.67</v>
      </c>
      <c r="L2575" s="2">
        <v>0</v>
      </c>
      <c r="M2575" s="2">
        <v>137</v>
      </c>
      <c r="N2575" s="2">
        <v>42.61</v>
      </c>
      <c r="O2575" s="1" t="s">
        <v>26</v>
      </c>
      <c r="P2575" s="1" t="s">
        <v>27</v>
      </c>
      <c r="Q2575" s="1" t="s">
        <v>81</v>
      </c>
      <c r="R2575" s="3">
        <v>4</v>
      </c>
      <c r="S2575" s="3">
        <f t="shared" si="121"/>
        <v>2025</v>
      </c>
      <c r="T2575" s="3">
        <f t="shared" si="120"/>
        <v>7</v>
      </c>
      <c r="U2575" t="str">
        <f t="shared" si="122"/>
        <v>July</v>
      </c>
    </row>
    <row r="2576" spans="1:21" x14ac:dyDescent="0.3">
      <c r="A2576" t="s">
        <v>4316</v>
      </c>
      <c r="B2576" s="11">
        <v>45746</v>
      </c>
      <c r="C2576" t="s">
        <v>226</v>
      </c>
      <c r="D2576" s="1" t="s">
        <v>122</v>
      </c>
      <c r="E2576" s="1" t="s">
        <v>48</v>
      </c>
      <c r="F2576" s="1" t="s">
        <v>49</v>
      </c>
      <c r="G2576" s="1" t="s">
        <v>50</v>
      </c>
      <c r="H2576" s="1" t="s">
        <v>43</v>
      </c>
      <c r="I2576" s="1" t="s">
        <v>34</v>
      </c>
      <c r="J2576" s="3">
        <v>2</v>
      </c>
      <c r="K2576" s="2">
        <v>92.93</v>
      </c>
      <c r="L2576" s="2">
        <v>0.1</v>
      </c>
      <c r="M2576" s="2">
        <v>176.57</v>
      </c>
      <c r="N2576" s="2">
        <v>49.68</v>
      </c>
      <c r="O2576" s="1" t="s">
        <v>109</v>
      </c>
      <c r="P2576" s="1" t="s">
        <v>27</v>
      </c>
      <c r="Q2576" s="1" t="s">
        <v>28</v>
      </c>
      <c r="R2576" s="3">
        <v>3</v>
      </c>
      <c r="S2576" s="3">
        <f t="shared" si="121"/>
        <v>2025</v>
      </c>
      <c r="T2576" s="3">
        <f t="shared" si="120"/>
        <v>3</v>
      </c>
      <c r="U2576" t="str">
        <f t="shared" si="122"/>
        <v>March</v>
      </c>
    </row>
    <row r="2577" spans="1:21" x14ac:dyDescent="0.3">
      <c r="A2577" t="s">
        <v>4317</v>
      </c>
      <c r="B2577" s="11">
        <v>45908</v>
      </c>
      <c r="C2577" t="s">
        <v>3700</v>
      </c>
      <c r="D2577" s="1" t="s">
        <v>175</v>
      </c>
      <c r="E2577" s="1" t="s">
        <v>48</v>
      </c>
      <c r="F2577" s="1" t="s">
        <v>49</v>
      </c>
      <c r="G2577" s="1" t="s">
        <v>50</v>
      </c>
      <c r="H2577" s="1" t="s">
        <v>159</v>
      </c>
      <c r="I2577" s="1" t="s">
        <v>97</v>
      </c>
      <c r="J2577" s="3">
        <v>2</v>
      </c>
      <c r="K2577" s="2">
        <v>29.5</v>
      </c>
      <c r="L2577" s="2">
        <v>0.1</v>
      </c>
      <c r="M2577" s="2">
        <v>53.1</v>
      </c>
      <c r="N2577" s="2">
        <v>16.670000000000002</v>
      </c>
      <c r="O2577" s="1" t="s">
        <v>80</v>
      </c>
      <c r="P2577" s="1" t="s">
        <v>27</v>
      </c>
      <c r="Q2577" s="1" t="s">
        <v>28</v>
      </c>
      <c r="R2577" s="3">
        <v>4</v>
      </c>
      <c r="S2577" s="3">
        <f t="shared" si="121"/>
        <v>2025</v>
      </c>
      <c r="T2577" s="3">
        <f t="shared" si="120"/>
        <v>9</v>
      </c>
      <c r="U2577" t="str">
        <f t="shared" si="122"/>
        <v>September</v>
      </c>
    </row>
    <row r="2578" spans="1:21" x14ac:dyDescent="0.3">
      <c r="A2578" t="s">
        <v>4318</v>
      </c>
      <c r="B2578" s="11">
        <v>46017</v>
      </c>
      <c r="C2578" t="s">
        <v>4319</v>
      </c>
      <c r="D2578" s="1" t="s">
        <v>157</v>
      </c>
      <c r="E2578" s="1" t="s">
        <v>204</v>
      </c>
      <c r="F2578" s="1" t="s">
        <v>205</v>
      </c>
      <c r="G2578" s="1" t="s">
        <v>267</v>
      </c>
      <c r="H2578" s="1" t="s">
        <v>125</v>
      </c>
      <c r="I2578" s="1" t="s">
        <v>34</v>
      </c>
      <c r="J2578" s="3">
        <v>2</v>
      </c>
      <c r="K2578" s="2">
        <v>166.89</v>
      </c>
      <c r="L2578" s="2">
        <v>0.05</v>
      </c>
      <c r="M2578" s="2">
        <v>317.08999999999997</v>
      </c>
      <c r="N2578" s="2">
        <v>46.26</v>
      </c>
      <c r="O2578" s="1" t="s">
        <v>80</v>
      </c>
      <c r="P2578" s="1" t="s">
        <v>27</v>
      </c>
      <c r="Q2578" s="1" t="s">
        <v>28</v>
      </c>
      <c r="R2578" s="3">
        <v>5</v>
      </c>
      <c r="S2578" s="3">
        <f t="shared" si="121"/>
        <v>2025</v>
      </c>
      <c r="T2578" s="3">
        <f t="shared" si="120"/>
        <v>12</v>
      </c>
      <c r="U2578" t="str">
        <f t="shared" si="122"/>
        <v>December</v>
      </c>
    </row>
    <row r="2579" spans="1:21" x14ac:dyDescent="0.3">
      <c r="A2579" t="s">
        <v>4320</v>
      </c>
      <c r="B2579" s="11">
        <v>45893</v>
      </c>
      <c r="C2579" t="s">
        <v>797</v>
      </c>
      <c r="D2579" s="1" t="s">
        <v>84</v>
      </c>
      <c r="E2579" s="1" t="s">
        <v>48</v>
      </c>
      <c r="F2579" s="1" t="s">
        <v>49</v>
      </c>
      <c r="G2579" s="1" t="s">
        <v>134</v>
      </c>
      <c r="H2579" s="1" t="s">
        <v>51</v>
      </c>
      <c r="I2579" s="1" t="s">
        <v>34</v>
      </c>
      <c r="J2579" s="3">
        <v>1</v>
      </c>
      <c r="K2579" s="2">
        <v>139.07</v>
      </c>
      <c r="L2579" s="2">
        <v>0.15</v>
      </c>
      <c r="M2579" s="2">
        <v>118.21</v>
      </c>
      <c r="N2579" s="2">
        <v>24.7</v>
      </c>
      <c r="O2579" s="1" t="s">
        <v>44</v>
      </c>
      <c r="P2579" s="1" t="s">
        <v>27</v>
      </c>
      <c r="Q2579" s="1" t="s">
        <v>28</v>
      </c>
      <c r="R2579" s="3">
        <v>5</v>
      </c>
      <c r="S2579" s="3">
        <f t="shared" si="121"/>
        <v>2025</v>
      </c>
      <c r="T2579" s="3">
        <f t="shared" si="120"/>
        <v>8</v>
      </c>
      <c r="U2579" t="str">
        <f t="shared" si="122"/>
        <v>August</v>
      </c>
    </row>
    <row r="2580" spans="1:21" x14ac:dyDescent="0.3">
      <c r="A2580" t="s">
        <v>4321</v>
      </c>
      <c r="B2580" s="11">
        <v>45797</v>
      </c>
      <c r="C2580" t="s">
        <v>835</v>
      </c>
      <c r="D2580" s="1" t="s">
        <v>55</v>
      </c>
      <c r="E2580" s="1" t="s">
        <v>40</v>
      </c>
      <c r="F2580" s="1" t="s">
        <v>41</v>
      </c>
      <c r="G2580" s="1" t="s">
        <v>186</v>
      </c>
      <c r="H2580" s="1" t="s">
        <v>85</v>
      </c>
      <c r="I2580" s="1" t="s">
        <v>86</v>
      </c>
      <c r="J2580" s="3">
        <v>2</v>
      </c>
      <c r="K2580" s="2">
        <v>132.08000000000001</v>
      </c>
      <c r="L2580" s="2">
        <v>0</v>
      </c>
      <c r="M2580" s="2">
        <v>264.16000000000003</v>
      </c>
      <c r="N2580" s="2">
        <v>48.24</v>
      </c>
      <c r="O2580" s="1" t="s">
        <v>80</v>
      </c>
      <c r="P2580" s="1" t="s">
        <v>52</v>
      </c>
      <c r="Q2580" s="1" t="s">
        <v>81</v>
      </c>
      <c r="R2580" s="3">
        <v>5</v>
      </c>
      <c r="S2580" s="3">
        <f t="shared" si="121"/>
        <v>2025</v>
      </c>
      <c r="T2580" s="3">
        <f t="shared" si="120"/>
        <v>5</v>
      </c>
      <c r="U2580" t="str">
        <f t="shared" si="122"/>
        <v>May</v>
      </c>
    </row>
    <row r="2581" spans="1:21" x14ac:dyDescent="0.3">
      <c r="A2581" t="s">
        <v>4322</v>
      </c>
      <c r="B2581" s="11">
        <v>45911</v>
      </c>
      <c r="C2581" t="s">
        <v>605</v>
      </c>
      <c r="D2581" s="1" t="s">
        <v>133</v>
      </c>
      <c r="E2581" s="1" t="s">
        <v>94</v>
      </c>
      <c r="F2581" s="1" t="s">
        <v>95</v>
      </c>
      <c r="G2581" s="1" t="s">
        <v>94</v>
      </c>
      <c r="H2581" s="1" t="s">
        <v>96</v>
      </c>
      <c r="I2581" s="1" t="s">
        <v>97</v>
      </c>
      <c r="J2581" s="3">
        <v>5</v>
      </c>
      <c r="K2581" s="2">
        <v>85.56</v>
      </c>
      <c r="L2581" s="2">
        <v>0.1</v>
      </c>
      <c r="M2581" s="2">
        <v>385.02</v>
      </c>
      <c r="N2581" s="2">
        <v>104.59</v>
      </c>
      <c r="O2581" s="1" t="s">
        <v>44</v>
      </c>
      <c r="P2581" s="1" t="s">
        <v>27</v>
      </c>
      <c r="Q2581" s="1" t="s">
        <v>28</v>
      </c>
      <c r="R2581" s="3">
        <v>4</v>
      </c>
      <c r="S2581" s="3">
        <f t="shared" si="121"/>
        <v>2025</v>
      </c>
      <c r="T2581" s="3">
        <f t="shared" si="120"/>
        <v>9</v>
      </c>
      <c r="U2581" t="str">
        <f t="shared" si="122"/>
        <v>September</v>
      </c>
    </row>
    <row r="2582" spans="1:21" x14ac:dyDescent="0.3">
      <c r="A2582" t="s">
        <v>4323</v>
      </c>
      <c r="B2582" s="11">
        <v>45706</v>
      </c>
      <c r="C2582" t="s">
        <v>4324</v>
      </c>
      <c r="D2582" s="1" t="s">
        <v>63</v>
      </c>
      <c r="E2582" s="1" t="s">
        <v>100</v>
      </c>
      <c r="F2582" s="1" t="s">
        <v>57</v>
      </c>
      <c r="G2582" s="1" t="s">
        <v>130</v>
      </c>
      <c r="H2582" s="1" t="s">
        <v>150</v>
      </c>
      <c r="I2582" s="1" t="s">
        <v>97</v>
      </c>
      <c r="J2582" s="3">
        <v>2</v>
      </c>
      <c r="K2582" s="2">
        <v>72.59</v>
      </c>
      <c r="L2582" s="2">
        <v>0.2</v>
      </c>
      <c r="M2582" s="2">
        <v>116.15</v>
      </c>
      <c r="N2582" s="2">
        <v>32.32</v>
      </c>
      <c r="O2582" s="1" t="s">
        <v>44</v>
      </c>
      <c r="P2582" s="1" t="s">
        <v>27</v>
      </c>
      <c r="Q2582" s="1" t="s">
        <v>28</v>
      </c>
      <c r="R2582" s="3">
        <v>5</v>
      </c>
      <c r="S2582" s="3">
        <f t="shared" si="121"/>
        <v>2025</v>
      </c>
      <c r="T2582" s="3">
        <f t="shared" si="120"/>
        <v>2</v>
      </c>
      <c r="U2582" t="str">
        <f t="shared" si="122"/>
        <v>February</v>
      </c>
    </row>
    <row r="2583" spans="1:21" x14ac:dyDescent="0.3">
      <c r="A2583" t="s">
        <v>4325</v>
      </c>
      <c r="B2583" s="11">
        <v>45993</v>
      </c>
      <c r="C2583" t="s">
        <v>4326</v>
      </c>
      <c r="D2583" s="1" t="s">
        <v>178</v>
      </c>
      <c r="E2583" s="1" t="s">
        <v>204</v>
      </c>
      <c r="F2583" s="1" t="s">
        <v>205</v>
      </c>
      <c r="G2583" s="1" t="s">
        <v>206</v>
      </c>
      <c r="H2583" s="1" t="s">
        <v>43</v>
      </c>
      <c r="I2583" s="1" t="s">
        <v>34</v>
      </c>
      <c r="J2583" s="3">
        <v>1</v>
      </c>
      <c r="K2583" s="2">
        <v>91.67</v>
      </c>
      <c r="L2583" s="2">
        <v>0.05</v>
      </c>
      <c r="M2583" s="2">
        <v>87.08</v>
      </c>
      <c r="N2583" s="2">
        <v>22.88</v>
      </c>
      <c r="O2583" s="1" t="s">
        <v>35</v>
      </c>
      <c r="P2583" s="1" t="s">
        <v>52</v>
      </c>
      <c r="Q2583" s="1" t="s">
        <v>28</v>
      </c>
      <c r="R2583" s="3">
        <v>5</v>
      </c>
      <c r="S2583" s="3">
        <f t="shared" si="121"/>
        <v>2025</v>
      </c>
      <c r="T2583" s="3">
        <f t="shared" si="120"/>
        <v>12</v>
      </c>
      <c r="U2583" t="str">
        <f t="shared" si="122"/>
        <v>December</v>
      </c>
    </row>
    <row r="2584" spans="1:21" x14ac:dyDescent="0.3">
      <c r="A2584" t="s">
        <v>4327</v>
      </c>
      <c r="B2584" s="11">
        <v>45854</v>
      </c>
      <c r="C2584" t="s">
        <v>4328</v>
      </c>
      <c r="D2584" s="1" t="s">
        <v>55</v>
      </c>
      <c r="E2584" s="1" t="s">
        <v>123</v>
      </c>
      <c r="F2584" s="1" t="s">
        <v>57</v>
      </c>
      <c r="G2584" s="1" t="s">
        <v>124</v>
      </c>
      <c r="H2584" s="1" t="s">
        <v>59</v>
      </c>
      <c r="I2584" s="1" t="s">
        <v>60</v>
      </c>
      <c r="J2584" s="3">
        <v>1</v>
      </c>
      <c r="K2584" s="2">
        <v>48.19</v>
      </c>
      <c r="L2584" s="2">
        <v>0</v>
      </c>
      <c r="M2584" s="2">
        <v>48.19</v>
      </c>
      <c r="N2584" s="2">
        <v>13.66</v>
      </c>
      <c r="O2584" s="1" t="s">
        <v>26</v>
      </c>
      <c r="P2584" s="1" t="s">
        <v>136</v>
      </c>
      <c r="Q2584" s="1" t="s">
        <v>81</v>
      </c>
      <c r="R2584" s="3">
        <v>5</v>
      </c>
      <c r="S2584" s="3">
        <f t="shared" si="121"/>
        <v>2025</v>
      </c>
      <c r="T2584" s="3">
        <f t="shared" si="120"/>
        <v>7</v>
      </c>
      <c r="U2584" t="str">
        <f t="shared" si="122"/>
        <v>July</v>
      </c>
    </row>
    <row r="2585" spans="1:21" x14ac:dyDescent="0.3">
      <c r="A2585" t="s">
        <v>4329</v>
      </c>
      <c r="B2585" s="11">
        <v>45833</v>
      </c>
      <c r="C2585" t="s">
        <v>2108</v>
      </c>
      <c r="D2585" s="1" t="s">
        <v>189</v>
      </c>
      <c r="E2585" s="1" t="s">
        <v>56</v>
      </c>
      <c r="F2585" s="1" t="s">
        <v>57</v>
      </c>
      <c r="G2585" s="1" t="s">
        <v>58</v>
      </c>
      <c r="H2585" s="1" t="s">
        <v>102</v>
      </c>
      <c r="I2585" s="1" t="s">
        <v>34</v>
      </c>
      <c r="J2585" s="3">
        <v>1</v>
      </c>
      <c r="K2585" s="2">
        <v>48.73</v>
      </c>
      <c r="L2585" s="2">
        <v>0.15</v>
      </c>
      <c r="M2585" s="2">
        <v>41.42</v>
      </c>
      <c r="N2585" s="2">
        <v>8.24</v>
      </c>
      <c r="O2585" s="1" t="s">
        <v>44</v>
      </c>
      <c r="P2585" s="1" t="s">
        <v>27</v>
      </c>
      <c r="Q2585" s="1" t="s">
        <v>28</v>
      </c>
      <c r="R2585" s="3">
        <v>4</v>
      </c>
      <c r="S2585" s="3">
        <f t="shared" si="121"/>
        <v>2025</v>
      </c>
      <c r="T2585" s="3">
        <f t="shared" si="120"/>
        <v>6</v>
      </c>
      <c r="U2585" t="str">
        <f t="shared" si="122"/>
        <v>June</v>
      </c>
    </row>
    <row r="2586" spans="1:21" x14ac:dyDescent="0.3">
      <c r="A2586" t="s">
        <v>4330</v>
      </c>
      <c r="B2586" s="11">
        <v>45887</v>
      </c>
      <c r="C2586" t="s">
        <v>4331</v>
      </c>
      <c r="D2586" s="1" t="s">
        <v>149</v>
      </c>
      <c r="E2586" s="1" t="s">
        <v>123</v>
      </c>
      <c r="F2586" s="1" t="s">
        <v>57</v>
      </c>
      <c r="G2586" s="1" t="s">
        <v>139</v>
      </c>
      <c r="H2586" s="1" t="s">
        <v>293</v>
      </c>
      <c r="I2586" s="1" t="s">
        <v>86</v>
      </c>
      <c r="J2586" s="3">
        <v>2</v>
      </c>
      <c r="K2586" s="2">
        <v>25.73</v>
      </c>
      <c r="L2586" s="2">
        <v>0.05</v>
      </c>
      <c r="M2586" s="2">
        <v>48.89</v>
      </c>
      <c r="N2586" s="2">
        <v>15.57</v>
      </c>
      <c r="O2586" s="1" t="s">
        <v>109</v>
      </c>
      <c r="P2586" s="1" t="s">
        <v>52</v>
      </c>
      <c r="Q2586" s="1" t="s">
        <v>28</v>
      </c>
      <c r="R2586" s="3">
        <v>2</v>
      </c>
      <c r="S2586" s="3">
        <f t="shared" si="121"/>
        <v>2025</v>
      </c>
      <c r="T2586" s="3">
        <f t="shared" si="120"/>
        <v>8</v>
      </c>
      <c r="U2586" t="str">
        <f t="shared" si="122"/>
        <v>August</v>
      </c>
    </row>
    <row r="2587" spans="1:21" x14ac:dyDescent="0.3">
      <c r="A2587" t="s">
        <v>4332</v>
      </c>
      <c r="B2587" s="11">
        <v>45902</v>
      </c>
      <c r="C2587" t="s">
        <v>963</v>
      </c>
      <c r="D2587" s="1" t="s">
        <v>178</v>
      </c>
      <c r="E2587" s="1" t="s">
        <v>64</v>
      </c>
      <c r="F2587" s="1" t="s">
        <v>65</v>
      </c>
      <c r="G2587" s="1" t="s">
        <v>195</v>
      </c>
      <c r="H2587" s="1" t="s">
        <v>108</v>
      </c>
      <c r="I2587" s="1" t="s">
        <v>86</v>
      </c>
      <c r="J2587" s="3">
        <v>1</v>
      </c>
      <c r="K2587" s="2">
        <v>153.72999999999999</v>
      </c>
      <c r="L2587" s="2">
        <v>0.15</v>
      </c>
      <c r="M2587" s="2">
        <v>130.66999999999999</v>
      </c>
      <c r="N2587" s="2">
        <v>24.79</v>
      </c>
      <c r="O2587" s="1" t="s">
        <v>26</v>
      </c>
      <c r="P2587" s="1" t="s">
        <v>136</v>
      </c>
      <c r="Q2587" s="1" t="s">
        <v>28</v>
      </c>
      <c r="R2587" s="3">
        <v>5</v>
      </c>
      <c r="S2587" s="3">
        <f t="shared" si="121"/>
        <v>2025</v>
      </c>
      <c r="T2587" s="3">
        <f t="shared" si="120"/>
        <v>9</v>
      </c>
      <c r="U2587" t="str">
        <f t="shared" si="122"/>
        <v>September</v>
      </c>
    </row>
    <row r="2588" spans="1:21" x14ac:dyDescent="0.3">
      <c r="A2588" t="s">
        <v>4333</v>
      </c>
      <c r="B2588" s="11">
        <v>45686</v>
      </c>
      <c r="C2588" t="s">
        <v>4334</v>
      </c>
      <c r="D2588" s="1" t="s">
        <v>55</v>
      </c>
      <c r="E2588" s="1" t="s">
        <v>40</v>
      </c>
      <c r="F2588" s="1" t="s">
        <v>41</v>
      </c>
      <c r="G2588" s="1" t="s">
        <v>186</v>
      </c>
      <c r="H2588" s="1" t="s">
        <v>66</v>
      </c>
      <c r="I2588" s="1" t="s">
        <v>67</v>
      </c>
      <c r="J2588" s="3">
        <v>1</v>
      </c>
      <c r="K2588" s="2">
        <v>54.69</v>
      </c>
      <c r="L2588" s="2">
        <v>0.15</v>
      </c>
      <c r="M2588" s="2">
        <v>46.49</v>
      </c>
      <c r="N2588" s="2">
        <v>17.600000000000001</v>
      </c>
      <c r="O2588" s="1" t="s">
        <v>35</v>
      </c>
      <c r="P2588" s="1" t="s">
        <v>27</v>
      </c>
      <c r="Q2588" s="1" t="s">
        <v>36</v>
      </c>
      <c r="R2588" s="3">
        <v>5</v>
      </c>
      <c r="S2588" s="3">
        <f t="shared" si="121"/>
        <v>2025</v>
      </c>
      <c r="T2588" s="3">
        <f t="shared" si="120"/>
        <v>1</v>
      </c>
      <c r="U2588" t="str">
        <f t="shared" si="122"/>
        <v>January</v>
      </c>
    </row>
    <row r="2589" spans="1:21" x14ac:dyDescent="0.3">
      <c r="A2589" t="s">
        <v>4335</v>
      </c>
      <c r="B2589" s="11">
        <v>45924</v>
      </c>
      <c r="C2589" t="s">
        <v>3570</v>
      </c>
      <c r="D2589" s="1" t="s">
        <v>185</v>
      </c>
      <c r="E2589" s="1" t="s">
        <v>48</v>
      </c>
      <c r="F2589" s="1" t="s">
        <v>49</v>
      </c>
      <c r="G2589" s="1" t="s">
        <v>340</v>
      </c>
      <c r="H2589" s="1" t="s">
        <v>159</v>
      </c>
      <c r="I2589" s="1" t="s">
        <v>97</v>
      </c>
      <c r="J2589" s="3">
        <v>2</v>
      </c>
      <c r="K2589" s="2">
        <v>28.4</v>
      </c>
      <c r="L2589" s="2">
        <v>0</v>
      </c>
      <c r="M2589" s="2">
        <v>56.8</v>
      </c>
      <c r="N2589" s="2">
        <v>20.23</v>
      </c>
      <c r="O2589" s="1" t="s">
        <v>80</v>
      </c>
      <c r="P2589" s="1" t="s">
        <v>136</v>
      </c>
      <c r="Q2589" s="1" t="s">
        <v>28</v>
      </c>
      <c r="R2589" s="3">
        <v>2</v>
      </c>
      <c r="S2589" s="3">
        <f t="shared" si="121"/>
        <v>2025</v>
      </c>
      <c r="T2589" s="3">
        <f t="shared" si="120"/>
        <v>9</v>
      </c>
      <c r="U2589" t="str">
        <f t="shared" si="122"/>
        <v>September</v>
      </c>
    </row>
    <row r="2590" spans="1:21" x14ac:dyDescent="0.3">
      <c r="A2590" t="s">
        <v>4336</v>
      </c>
      <c r="B2590" s="11">
        <v>45752</v>
      </c>
      <c r="C2590" t="s">
        <v>4337</v>
      </c>
      <c r="D2590" s="1" t="s">
        <v>189</v>
      </c>
      <c r="E2590" s="1" t="s">
        <v>94</v>
      </c>
      <c r="F2590" s="1" t="s">
        <v>95</v>
      </c>
      <c r="G2590" s="1" t="s">
        <v>94</v>
      </c>
      <c r="H2590" s="1" t="s">
        <v>85</v>
      </c>
      <c r="I2590" s="1" t="s">
        <v>86</v>
      </c>
      <c r="J2590" s="3">
        <v>1</v>
      </c>
      <c r="K2590" s="2">
        <v>135.94</v>
      </c>
      <c r="L2590" s="2">
        <v>0.05</v>
      </c>
      <c r="M2590" s="2">
        <v>129.15</v>
      </c>
      <c r="N2590" s="2">
        <v>19.329999999999998</v>
      </c>
      <c r="O2590" s="1" t="s">
        <v>109</v>
      </c>
      <c r="P2590" s="1" t="s">
        <v>27</v>
      </c>
      <c r="Q2590" s="1" t="s">
        <v>28</v>
      </c>
      <c r="R2590" s="3">
        <v>5</v>
      </c>
      <c r="S2590" s="3">
        <f t="shared" si="121"/>
        <v>2025</v>
      </c>
      <c r="T2590" s="3">
        <f t="shared" si="120"/>
        <v>4</v>
      </c>
      <c r="U2590" t="str">
        <f t="shared" si="122"/>
        <v>April</v>
      </c>
    </row>
    <row r="2591" spans="1:21" x14ac:dyDescent="0.3">
      <c r="A2591" t="s">
        <v>4338</v>
      </c>
      <c r="B2591" s="11">
        <v>45937</v>
      </c>
      <c r="C2591" t="s">
        <v>4339</v>
      </c>
      <c r="D2591" s="1" t="s">
        <v>185</v>
      </c>
      <c r="E2591" s="1" t="s">
        <v>40</v>
      </c>
      <c r="F2591" s="1" t="s">
        <v>41</v>
      </c>
      <c r="G2591" s="1" t="s">
        <v>216</v>
      </c>
      <c r="H2591" s="1" t="s">
        <v>43</v>
      </c>
      <c r="I2591" s="1" t="s">
        <v>34</v>
      </c>
      <c r="J2591" s="3">
        <v>5</v>
      </c>
      <c r="K2591" s="2">
        <v>84.71</v>
      </c>
      <c r="L2591" s="2">
        <v>0</v>
      </c>
      <c r="M2591" s="2">
        <v>423.54</v>
      </c>
      <c r="N2591" s="2">
        <v>98.31</v>
      </c>
      <c r="O2591" s="1" t="s">
        <v>109</v>
      </c>
      <c r="P2591" s="1" t="s">
        <v>27</v>
      </c>
      <c r="Q2591" s="1" t="s">
        <v>81</v>
      </c>
      <c r="R2591" s="3">
        <v>3</v>
      </c>
      <c r="S2591" s="3">
        <f t="shared" si="121"/>
        <v>2025</v>
      </c>
      <c r="T2591" s="3">
        <f t="shared" si="120"/>
        <v>10</v>
      </c>
      <c r="U2591" t="str">
        <f t="shared" si="122"/>
        <v>October</v>
      </c>
    </row>
    <row r="2592" spans="1:21" x14ac:dyDescent="0.3">
      <c r="A2592" t="s">
        <v>4340</v>
      </c>
      <c r="B2592" s="11">
        <v>45975</v>
      </c>
      <c r="C2592" t="s">
        <v>3510</v>
      </c>
      <c r="D2592" s="1" t="s">
        <v>63</v>
      </c>
      <c r="E2592" s="1" t="s">
        <v>71</v>
      </c>
      <c r="F2592" s="1" t="s">
        <v>72</v>
      </c>
      <c r="G2592" s="1" t="s">
        <v>368</v>
      </c>
      <c r="H2592" s="1" t="s">
        <v>78</v>
      </c>
      <c r="I2592" s="1" t="s">
        <v>79</v>
      </c>
      <c r="J2592" s="3">
        <v>1</v>
      </c>
      <c r="K2592" s="2">
        <v>18.73</v>
      </c>
      <c r="L2592" s="2">
        <v>0</v>
      </c>
      <c r="M2592" s="2">
        <v>18.73</v>
      </c>
      <c r="N2592" s="2">
        <v>7.34</v>
      </c>
      <c r="O2592" s="1" t="s">
        <v>224</v>
      </c>
      <c r="P2592" s="1" t="s">
        <v>27</v>
      </c>
      <c r="Q2592" s="1" t="s">
        <v>81</v>
      </c>
      <c r="R2592" s="3">
        <v>5</v>
      </c>
      <c r="S2592" s="3">
        <f t="shared" si="121"/>
        <v>2025</v>
      </c>
      <c r="T2592" s="3">
        <f t="shared" si="120"/>
        <v>11</v>
      </c>
      <c r="U2592" t="str">
        <f t="shared" si="122"/>
        <v>November</v>
      </c>
    </row>
    <row r="2593" spans="1:21" x14ac:dyDescent="0.3">
      <c r="A2593" t="s">
        <v>4341</v>
      </c>
      <c r="B2593" s="11">
        <v>45969</v>
      </c>
      <c r="C2593" t="s">
        <v>4342</v>
      </c>
      <c r="D2593" s="1" t="s">
        <v>118</v>
      </c>
      <c r="E2593" s="1" t="s">
        <v>106</v>
      </c>
      <c r="F2593" s="1" t="s">
        <v>65</v>
      </c>
      <c r="G2593" s="1" t="s">
        <v>437</v>
      </c>
      <c r="H2593" s="1" t="s">
        <v>96</v>
      </c>
      <c r="I2593" s="1" t="s">
        <v>97</v>
      </c>
      <c r="J2593" s="3">
        <v>1</v>
      </c>
      <c r="K2593" s="2">
        <v>81.42</v>
      </c>
      <c r="L2593" s="2">
        <v>0.1</v>
      </c>
      <c r="M2593" s="2">
        <v>73.28</v>
      </c>
      <c r="N2593" s="2">
        <v>13.32</v>
      </c>
      <c r="O2593" s="1" t="s">
        <v>44</v>
      </c>
      <c r="P2593" s="1" t="s">
        <v>27</v>
      </c>
      <c r="Q2593" s="1" t="s">
        <v>81</v>
      </c>
      <c r="R2593" s="3">
        <v>3</v>
      </c>
      <c r="S2593" s="3">
        <f t="shared" si="121"/>
        <v>2025</v>
      </c>
      <c r="T2593" s="3">
        <f t="shared" si="120"/>
        <v>11</v>
      </c>
      <c r="U2593" t="str">
        <f t="shared" si="122"/>
        <v>November</v>
      </c>
    </row>
    <row r="2594" spans="1:21" x14ac:dyDescent="0.3">
      <c r="A2594" t="s">
        <v>4343</v>
      </c>
      <c r="B2594" s="11">
        <v>45874</v>
      </c>
      <c r="C2594" t="s">
        <v>274</v>
      </c>
      <c r="D2594" s="1" t="s">
        <v>31</v>
      </c>
      <c r="E2594" s="1" t="s">
        <v>100</v>
      </c>
      <c r="F2594" s="1" t="s">
        <v>57</v>
      </c>
      <c r="G2594" s="1" t="s">
        <v>221</v>
      </c>
      <c r="H2594" s="1" t="s">
        <v>293</v>
      </c>
      <c r="I2594" s="1" t="s">
        <v>86</v>
      </c>
      <c r="J2594" s="3">
        <v>1</v>
      </c>
      <c r="K2594" s="2">
        <v>24.58</v>
      </c>
      <c r="L2594" s="2">
        <v>0.15</v>
      </c>
      <c r="M2594" s="2">
        <v>20.9</v>
      </c>
      <c r="N2594" s="2">
        <v>7.2</v>
      </c>
      <c r="O2594" s="1" t="s">
        <v>44</v>
      </c>
      <c r="P2594" s="1" t="s">
        <v>27</v>
      </c>
      <c r="Q2594" s="1" t="s">
        <v>28</v>
      </c>
      <c r="R2594" s="3">
        <v>3</v>
      </c>
      <c r="S2594" s="3">
        <f t="shared" si="121"/>
        <v>2025</v>
      </c>
      <c r="T2594" s="3">
        <f t="shared" si="120"/>
        <v>8</v>
      </c>
      <c r="U2594" t="str">
        <f t="shared" si="122"/>
        <v>August</v>
      </c>
    </row>
    <row r="2595" spans="1:21" x14ac:dyDescent="0.3">
      <c r="A2595" t="s">
        <v>4344</v>
      </c>
      <c r="B2595" s="11">
        <v>45861</v>
      </c>
      <c r="C2595" t="s">
        <v>4345</v>
      </c>
      <c r="D2595" s="1" t="s">
        <v>175</v>
      </c>
      <c r="E2595" s="1" t="s">
        <v>64</v>
      </c>
      <c r="F2595" s="1" t="s">
        <v>65</v>
      </c>
      <c r="G2595" s="1" t="s">
        <v>195</v>
      </c>
      <c r="H2595" s="1" t="s">
        <v>96</v>
      </c>
      <c r="I2595" s="1" t="s">
        <v>97</v>
      </c>
      <c r="J2595" s="3">
        <v>2</v>
      </c>
      <c r="K2595" s="2">
        <v>81.37</v>
      </c>
      <c r="L2595" s="2">
        <v>0.25</v>
      </c>
      <c r="M2595" s="2">
        <v>122.05</v>
      </c>
      <c r="N2595" s="2">
        <v>26.48</v>
      </c>
      <c r="O2595" s="1" t="s">
        <v>44</v>
      </c>
      <c r="P2595" s="1" t="s">
        <v>136</v>
      </c>
      <c r="Q2595" s="1" t="s">
        <v>28</v>
      </c>
      <c r="R2595" s="3">
        <v>1</v>
      </c>
      <c r="S2595" s="3">
        <f t="shared" si="121"/>
        <v>2025</v>
      </c>
      <c r="T2595" s="3">
        <f t="shared" si="120"/>
        <v>7</v>
      </c>
      <c r="U2595" t="str">
        <f t="shared" si="122"/>
        <v>July</v>
      </c>
    </row>
    <row r="2596" spans="1:21" x14ac:dyDescent="0.3">
      <c r="A2596" t="s">
        <v>4346</v>
      </c>
      <c r="B2596" s="11">
        <v>45713</v>
      </c>
      <c r="C2596" t="s">
        <v>3475</v>
      </c>
      <c r="D2596" s="1" t="s">
        <v>149</v>
      </c>
      <c r="E2596" s="1" t="s">
        <v>143</v>
      </c>
      <c r="F2596" s="1" t="s">
        <v>144</v>
      </c>
      <c r="G2596" s="1" t="s">
        <v>325</v>
      </c>
      <c r="H2596" s="1" t="s">
        <v>90</v>
      </c>
      <c r="I2596" s="1" t="s">
        <v>86</v>
      </c>
      <c r="J2596" s="3">
        <v>1</v>
      </c>
      <c r="K2596" s="2">
        <v>104.52</v>
      </c>
      <c r="L2596" s="2">
        <v>0.05</v>
      </c>
      <c r="M2596" s="2">
        <v>99.3</v>
      </c>
      <c r="N2596" s="2">
        <v>27.74</v>
      </c>
      <c r="O2596" s="1" t="s">
        <v>26</v>
      </c>
      <c r="P2596" s="1" t="s">
        <v>52</v>
      </c>
      <c r="Q2596" s="1" t="s">
        <v>36</v>
      </c>
      <c r="R2596" s="3">
        <v>4</v>
      </c>
      <c r="S2596" s="3">
        <f t="shared" si="121"/>
        <v>2025</v>
      </c>
      <c r="T2596" s="3">
        <f t="shared" si="120"/>
        <v>2</v>
      </c>
      <c r="U2596" t="str">
        <f t="shared" si="122"/>
        <v>February</v>
      </c>
    </row>
    <row r="2597" spans="1:21" x14ac:dyDescent="0.3">
      <c r="A2597" t="s">
        <v>4347</v>
      </c>
      <c r="B2597" s="11">
        <v>45961</v>
      </c>
      <c r="C2597" t="s">
        <v>1250</v>
      </c>
      <c r="D2597" s="1" t="s">
        <v>153</v>
      </c>
      <c r="E2597" s="1" t="s">
        <v>21</v>
      </c>
      <c r="F2597" s="1" t="s">
        <v>22</v>
      </c>
      <c r="G2597" s="1" t="s">
        <v>227</v>
      </c>
      <c r="H2597" s="1" t="s">
        <v>182</v>
      </c>
      <c r="I2597" s="1" t="s">
        <v>34</v>
      </c>
      <c r="J2597" s="3">
        <v>3</v>
      </c>
      <c r="K2597" s="2">
        <v>65.040000000000006</v>
      </c>
      <c r="L2597" s="2">
        <v>0.05</v>
      </c>
      <c r="M2597" s="2">
        <v>185.36</v>
      </c>
      <c r="N2597" s="2">
        <v>46.12</v>
      </c>
      <c r="O2597" s="1" t="s">
        <v>44</v>
      </c>
      <c r="P2597" s="1" t="s">
        <v>136</v>
      </c>
      <c r="Q2597" s="1" t="s">
        <v>28</v>
      </c>
      <c r="R2597" s="3">
        <v>5</v>
      </c>
      <c r="S2597" s="3">
        <f t="shared" si="121"/>
        <v>2025</v>
      </c>
      <c r="T2597" s="3">
        <f t="shared" si="120"/>
        <v>10</v>
      </c>
      <c r="U2597" t="str">
        <f t="shared" si="122"/>
        <v>October</v>
      </c>
    </row>
    <row r="2598" spans="1:21" x14ac:dyDescent="0.3">
      <c r="A2598" t="s">
        <v>4348</v>
      </c>
      <c r="B2598" s="11">
        <v>45764</v>
      </c>
      <c r="C2598" t="s">
        <v>1269</v>
      </c>
      <c r="D2598" s="1" t="s">
        <v>244</v>
      </c>
      <c r="E2598" s="1" t="s">
        <v>56</v>
      </c>
      <c r="F2598" s="1" t="s">
        <v>57</v>
      </c>
      <c r="G2598" s="1" t="s">
        <v>255</v>
      </c>
      <c r="H2598" s="1" t="s">
        <v>159</v>
      </c>
      <c r="I2598" s="1" t="s">
        <v>97</v>
      </c>
      <c r="J2598" s="3">
        <v>3</v>
      </c>
      <c r="K2598" s="2">
        <v>28.98</v>
      </c>
      <c r="L2598" s="2">
        <v>0.05</v>
      </c>
      <c r="M2598" s="2">
        <v>82.59</v>
      </c>
      <c r="N2598" s="2">
        <v>25.71</v>
      </c>
      <c r="O2598" s="1" t="s">
        <v>44</v>
      </c>
      <c r="P2598" s="1" t="s">
        <v>136</v>
      </c>
      <c r="Q2598" s="1" t="s">
        <v>81</v>
      </c>
      <c r="R2598" s="3">
        <v>3</v>
      </c>
      <c r="S2598" s="3">
        <f t="shared" si="121"/>
        <v>2025</v>
      </c>
      <c r="T2598" s="3">
        <f t="shared" si="120"/>
        <v>4</v>
      </c>
      <c r="U2598" t="str">
        <f t="shared" si="122"/>
        <v>April</v>
      </c>
    </row>
    <row r="2599" spans="1:21" x14ac:dyDescent="0.3">
      <c r="A2599" t="s">
        <v>4349</v>
      </c>
      <c r="B2599" s="11">
        <v>45852</v>
      </c>
      <c r="C2599" t="s">
        <v>3466</v>
      </c>
      <c r="D2599" s="1" t="s">
        <v>142</v>
      </c>
      <c r="E2599" s="1" t="s">
        <v>56</v>
      </c>
      <c r="F2599" s="1" t="s">
        <v>57</v>
      </c>
      <c r="G2599" s="1" t="s">
        <v>58</v>
      </c>
      <c r="H2599" s="1" t="s">
        <v>96</v>
      </c>
      <c r="I2599" s="1" t="s">
        <v>97</v>
      </c>
      <c r="J2599" s="3">
        <v>2</v>
      </c>
      <c r="K2599" s="2">
        <v>82.99</v>
      </c>
      <c r="L2599" s="2">
        <v>0.05</v>
      </c>
      <c r="M2599" s="2">
        <v>157.68</v>
      </c>
      <c r="N2599" s="2">
        <v>27.18</v>
      </c>
      <c r="O2599" s="1" t="s">
        <v>80</v>
      </c>
      <c r="P2599" s="1" t="s">
        <v>27</v>
      </c>
      <c r="Q2599" s="1" t="s">
        <v>28</v>
      </c>
      <c r="R2599" s="3">
        <v>5</v>
      </c>
      <c r="S2599" s="3">
        <f t="shared" si="121"/>
        <v>2025</v>
      </c>
      <c r="T2599" s="3">
        <f t="shared" si="120"/>
        <v>7</v>
      </c>
      <c r="U2599" t="str">
        <f t="shared" si="122"/>
        <v>July</v>
      </c>
    </row>
    <row r="2600" spans="1:21" x14ac:dyDescent="0.3">
      <c r="A2600" t="s">
        <v>4350</v>
      </c>
      <c r="B2600" s="11">
        <v>45769</v>
      </c>
      <c r="C2600" t="s">
        <v>3389</v>
      </c>
      <c r="D2600" s="1" t="s">
        <v>209</v>
      </c>
      <c r="E2600" s="1" t="s">
        <v>40</v>
      </c>
      <c r="F2600" s="1" t="s">
        <v>41</v>
      </c>
      <c r="G2600" s="1" t="s">
        <v>192</v>
      </c>
      <c r="H2600" s="1" t="s">
        <v>159</v>
      </c>
      <c r="I2600" s="1" t="s">
        <v>97</v>
      </c>
      <c r="J2600" s="3">
        <v>2</v>
      </c>
      <c r="K2600" s="2">
        <v>27.68</v>
      </c>
      <c r="L2600" s="2">
        <v>0.1</v>
      </c>
      <c r="M2600" s="2">
        <v>49.83</v>
      </c>
      <c r="N2600" s="2">
        <v>14.14</v>
      </c>
      <c r="O2600" s="1" t="s">
        <v>44</v>
      </c>
      <c r="P2600" s="1" t="s">
        <v>52</v>
      </c>
      <c r="Q2600" s="1" t="s">
        <v>36</v>
      </c>
      <c r="R2600" s="3">
        <v>4</v>
      </c>
      <c r="S2600" s="3">
        <f t="shared" si="121"/>
        <v>2025</v>
      </c>
      <c r="T2600" s="3">
        <f t="shared" si="120"/>
        <v>4</v>
      </c>
      <c r="U2600" t="str">
        <f t="shared" si="122"/>
        <v>April</v>
      </c>
    </row>
    <row r="2601" spans="1:21" x14ac:dyDescent="0.3">
      <c r="A2601" t="s">
        <v>4351</v>
      </c>
      <c r="B2601" s="11">
        <v>45710</v>
      </c>
      <c r="C2601" t="s">
        <v>3093</v>
      </c>
      <c r="D2601" s="1" t="s">
        <v>84</v>
      </c>
      <c r="E2601" s="1" t="s">
        <v>123</v>
      </c>
      <c r="F2601" s="1" t="s">
        <v>57</v>
      </c>
      <c r="G2601" s="1" t="s">
        <v>139</v>
      </c>
      <c r="H2601" s="1" t="s">
        <v>146</v>
      </c>
      <c r="I2601" s="1" t="s">
        <v>67</v>
      </c>
      <c r="J2601" s="3">
        <v>1</v>
      </c>
      <c r="K2601" s="2">
        <v>74.150000000000006</v>
      </c>
      <c r="L2601" s="2">
        <v>0.1</v>
      </c>
      <c r="M2601" s="2">
        <v>66.73</v>
      </c>
      <c r="N2601" s="2">
        <v>19.72</v>
      </c>
      <c r="O2601" s="1" t="s">
        <v>10547</v>
      </c>
      <c r="P2601" s="1" t="s">
        <v>27</v>
      </c>
      <c r="Q2601" s="1" t="s">
        <v>36</v>
      </c>
      <c r="R2601" s="3">
        <v>5</v>
      </c>
      <c r="S2601" s="3">
        <f t="shared" si="121"/>
        <v>2025</v>
      </c>
      <c r="T2601" s="3">
        <f t="shared" si="120"/>
        <v>2</v>
      </c>
      <c r="U2601" t="str">
        <f t="shared" si="122"/>
        <v>February</v>
      </c>
    </row>
    <row r="2602" spans="1:21" x14ac:dyDescent="0.3">
      <c r="A2602" t="s">
        <v>4352</v>
      </c>
      <c r="B2602" s="11">
        <v>45904</v>
      </c>
      <c r="C2602" t="s">
        <v>641</v>
      </c>
      <c r="D2602" s="1" t="s">
        <v>122</v>
      </c>
      <c r="E2602" s="1" t="s">
        <v>40</v>
      </c>
      <c r="F2602" s="1" t="s">
        <v>41</v>
      </c>
      <c r="G2602" s="1" t="s">
        <v>270</v>
      </c>
      <c r="H2602" s="1" t="s">
        <v>33</v>
      </c>
      <c r="I2602" s="1" t="s">
        <v>34</v>
      </c>
      <c r="J2602" s="3">
        <v>4</v>
      </c>
      <c r="K2602" s="2">
        <v>37.630000000000003</v>
      </c>
      <c r="L2602" s="2">
        <v>0.2</v>
      </c>
      <c r="M2602" s="2">
        <v>120.43</v>
      </c>
      <c r="N2602" s="2">
        <v>25.75</v>
      </c>
      <c r="O2602" s="1" t="s">
        <v>80</v>
      </c>
      <c r="P2602" s="1" t="s">
        <v>52</v>
      </c>
      <c r="Q2602" s="1" t="s">
        <v>28</v>
      </c>
      <c r="R2602" s="3">
        <v>2</v>
      </c>
      <c r="S2602" s="3">
        <f t="shared" si="121"/>
        <v>2025</v>
      </c>
      <c r="T2602" s="3">
        <f t="shared" si="120"/>
        <v>9</v>
      </c>
      <c r="U2602" t="str">
        <f t="shared" si="122"/>
        <v>September</v>
      </c>
    </row>
    <row r="2603" spans="1:21" x14ac:dyDescent="0.3">
      <c r="A2603" t="s">
        <v>4353</v>
      </c>
      <c r="B2603" s="11">
        <v>45679</v>
      </c>
      <c r="C2603" t="s">
        <v>957</v>
      </c>
      <c r="D2603" s="1" t="s">
        <v>133</v>
      </c>
      <c r="E2603" s="1" t="s">
        <v>64</v>
      </c>
      <c r="F2603" s="1" t="s">
        <v>65</v>
      </c>
      <c r="G2603" s="1" t="s">
        <v>195</v>
      </c>
      <c r="H2603" s="1" t="s">
        <v>159</v>
      </c>
      <c r="I2603" s="1" t="s">
        <v>97</v>
      </c>
      <c r="J2603" s="3">
        <v>2</v>
      </c>
      <c r="K2603" s="2">
        <v>29.1</v>
      </c>
      <c r="L2603" s="2">
        <v>0.15</v>
      </c>
      <c r="M2603" s="2">
        <v>49.48</v>
      </c>
      <c r="N2603" s="2">
        <v>18.75</v>
      </c>
      <c r="O2603" s="1" t="s">
        <v>44</v>
      </c>
      <c r="P2603" s="1" t="s">
        <v>52</v>
      </c>
      <c r="Q2603" s="1" t="s">
        <v>81</v>
      </c>
      <c r="R2603" s="3">
        <v>4</v>
      </c>
      <c r="S2603" s="3">
        <f t="shared" si="121"/>
        <v>2025</v>
      </c>
      <c r="T2603" s="3">
        <f t="shared" si="120"/>
        <v>1</v>
      </c>
      <c r="U2603" t="str">
        <f t="shared" si="122"/>
        <v>January</v>
      </c>
    </row>
    <row r="2604" spans="1:21" x14ac:dyDescent="0.3">
      <c r="A2604" t="s">
        <v>4354</v>
      </c>
      <c r="B2604" s="11">
        <v>45950</v>
      </c>
      <c r="C2604" t="s">
        <v>1347</v>
      </c>
      <c r="D2604" s="1" t="s">
        <v>189</v>
      </c>
      <c r="E2604" s="1" t="s">
        <v>106</v>
      </c>
      <c r="F2604" s="1" t="s">
        <v>65</v>
      </c>
      <c r="G2604" s="1" t="s">
        <v>437</v>
      </c>
      <c r="H2604" s="1" t="s">
        <v>90</v>
      </c>
      <c r="I2604" s="1" t="s">
        <v>86</v>
      </c>
      <c r="J2604" s="3">
        <v>5</v>
      </c>
      <c r="K2604" s="2">
        <v>99.42</v>
      </c>
      <c r="L2604" s="2">
        <v>0</v>
      </c>
      <c r="M2604" s="2">
        <v>497.08</v>
      </c>
      <c r="N2604" s="2">
        <v>111.35</v>
      </c>
      <c r="O2604" s="1" t="s">
        <v>26</v>
      </c>
      <c r="P2604" s="1" t="s">
        <v>52</v>
      </c>
      <c r="Q2604" s="1" t="s">
        <v>28</v>
      </c>
      <c r="R2604" s="3">
        <v>4</v>
      </c>
      <c r="S2604" s="3">
        <f t="shared" si="121"/>
        <v>2025</v>
      </c>
      <c r="T2604" s="3">
        <f t="shared" si="120"/>
        <v>10</v>
      </c>
      <c r="U2604" t="str">
        <f t="shared" si="122"/>
        <v>October</v>
      </c>
    </row>
    <row r="2605" spans="1:21" x14ac:dyDescent="0.3">
      <c r="A2605" t="s">
        <v>4355</v>
      </c>
      <c r="B2605" s="11">
        <v>45782</v>
      </c>
      <c r="C2605" t="s">
        <v>4356</v>
      </c>
      <c r="D2605" s="1" t="s">
        <v>105</v>
      </c>
      <c r="E2605" s="1" t="s">
        <v>48</v>
      </c>
      <c r="F2605" s="1" t="s">
        <v>49</v>
      </c>
      <c r="G2605" s="1" t="s">
        <v>50</v>
      </c>
      <c r="H2605" s="1" t="s">
        <v>66</v>
      </c>
      <c r="I2605" s="1" t="s">
        <v>67</v>
      </c>
      <c r="J2605" s="3">
        <v>2</v>
      </c>
      <c r="K2605" s="2">
        <v>59.25</v>
      </c>
      <c r="L2605" s="2">
        <v>0.15</v>
      </c>
      <c r="M2605" s="2">
        <v>100.72</v>
      </c>
      <c r="N2605" s="2">
        <v>28.6</v>
      </c>
      <c r="O2605" s="1" t="s">
        <v>80</v>
      </c>
      <c r="P2605" s="1" t="s">
        <v>27</v>
      </c>
      <c r="Q2605" s="1" t="s">
        <v>28</v>
      </c>
      <c r="R2605" s="3">
        <v>4</v>
      </c>
      <c r="S2605" s="3">
        <f t="shared" si="121"/>
        <v>2025</v>
      </c>
      <c r="T2605" s="3">
        <f t="shared" si="120"/>
        <v>5</v>
      </c>
      <c r="U2605" t="str">
        <f t="shared" si="122"/>
        <v>May</v>
      </c>
    </row>
    <row r="2606" spans="1:21" x14ac:dyDescent="0.3">
      <c r="A2606" t="s">
        <v>4357</v>
      </c>
      <c r="B2606" s="11">
        <v>45658</v>
      </c>
      <c r="C2606" t="s">
        <v>262</v>
      </c>
      <c r="D2606" s="1" t="s">
        <v>142</v>
      </c>
      <c r="E2606" s="1" t="s">
        <v>100</v>
      </c>
      <c r="F2606" s="1" t="s">
        <v>57</v>
      </c>
      <c r="G2606" s="1" t="s">
        <v>221</v>
      </c>
      <c r="H2606" s="1" t="s">
        <v>85</v>
      </c>
      <c r="I2606" s="1" t="s">
        <v>86</v>
      </c>
      <c r="J2606" s="3">
        <v>1</v>
      </c>
      <c r="K2606" s="2">
        <v>134.05000000000001</v>
      </c>
      <c r="L2606" s="2">
        <v>0.1</v>
      </c>
      <c r="M2606" s="2">
        <v>120.65</v>
      </c>
      <c r="N2606" s="2">
        <v>26.4</v>
      </c>
      <c r="O2606" s="1" t="s">
        <v>35</v>
      </c>
      <c r="P2606" s="1" t="s">
        <v>27</v>
      </c>
      <c r="Q2606" s="1" t="s">
        <v>28</v>
      </c>
      <c r="R2606" s="3">
        <v>4</v>
      </c>
      <c r="S2606" s="3">
        <f t="shared" si="121"/>
        <v>2025</v>
      </c>
      <c r="T2606" s="3">
        <f t="shared" si="120"/>
        <v>1</v>
      </c>
      <c r="U2606" t="str">
        <f t="shared" si="122"/>
        <v>January</v>
      </c>
    </row>
    <row r="2607" spans="1:21" x14ac:dyDescent="0.3">
      <c r="A2607" t="s">
        <v>4358</v>
      </c>
      <c r="B2607" s="11">
        <v>45857</v>
      </c>
      <c r="C2607" t="s">
        <v>4359</v>
      </c>
      <c r="D2607" s="1" t="s">
        <v>20</v>
      </c>
      <c r="E2607" s="1" t="s">
        <v>64</v>
      </c>
      <c r="F2607" s="1" t="s">
        <v>65</v>
      </c>
      <c r="G2607" s="1" t="s">
        <v>77</v>
      </c>
      <c r="H2607" s="1" t="s">
        <v>43</v>
      </c>
      <c r="I2607" s="1" t="s">
        <v>34</v>
      </c>
      <c r="J2607" s="3">
        <v>5</v>
      </c>
      <c r="K2607" s="2">
        <v>88.7</v>
      </c>
      <c r="L2607" s="2">
        <v>0</v>
      </c>
      <c r="M2607" s="2">
        <v>443.48</v>
      </c>
      <c r="N2607" s="2">
        <v>109.14</v>
      </c>
      <c r="O2607" s="1" t="s">
        <v>35</v>
      </c>
      <c r="P2607" s="1" t="s">
        <v>52</v>
      </c>
      <c r="Q2607" s="1" t="s">
        <v>81</v>
      </c>
      <c r="R2607" s="3">
        <v>3</v>
      </c>
      <c r="S2607" s="3">
        <f t="shared" si="121"/>
        <v>2025</v>
      </c>
      <c r="T2607" s="3">
        <f t="shared" si="120"/>
        <v>7</v>
      </c>
      <c r="U2607" t="str">
        <f t="shared" si="122"/>
        <v>July</v>
      </c>
    </row>
    <row r="2608" spans="1:21" x14ac:dyDescent="0.3">
      <c r="A2608" t="s">
        <v>4360</v>
      </c>
      <c r="B2608" s="11">
        <v>45676</v>
      </c>
      <c r="C2608" t="s">
        <v>1770</v>
      </c>
      <c r="D2608" s="1" t="s">
        <v>189</v>
      </c>
      <c r="E2608" s="1" t="s">
        <v>106</v>
      </c>
      <c r="F2608" s="1" t="s">
        <v>65</v>
      </c>
      <c r="G2608" s="1" t="s">
        <v>179</v>
      </c>
      <c r="H2608" s="1" t="s">
        <v>24</v>
      </c>
      <c r="I2608" s="1" t="s">
        <v>25</v>
      </c>
      <c r="J2608" s="3">
        <v>1</v>
      </c>
      <c r="K2608" s="2">
        <v>40.020000000000003</v>
      </c>
      <c r="L2608" s="2">
        <v>0.05</v>
      </c>
      <c r="M2608" s="2">
        <v>38.020000000000003</v>
      </c>
      <c r="N2608" s="2">
        <v>13.29</v>
      </c>
      <c r="O2608" s="1" t="s">
        <v>80</v>
      </c>
      <c r="P2608" s="1" t="s">
        <v>52</v>
      </c>
      <c r="Q2608" s="1" t="s">
        <v>28</v>
      </c>
      <c r="R2608" s="3">
        <v>4</v>
      </c>
      <c r="S2608" s="3">
        <f t="shared" si="121"/>
        <v>2025</v>
      </c>
      <c r="T2608" s="3">
        <f t="shared" si="120"/>
        <v>1</v>
      </c>
      <c r="U2608" t="str">
        <f t="shared" si="122"/>
        <v>January</v>
      </c>
    </row>
    <row r="2609" spans="1:21" x14ac:dyDescent="0.3">
      <c r="A2609" t="s">
        <v>4361</v>
      </c>
      <c r="B2609" s="11">
        <v>45765</v>
      </c>
      <c r="C2609" t="s">
        <v>4362</v>
      </c>
      <c r="D2609" s="1" t="s">
        <v>89</v>
      </c>
      <c r="E2609" s="1" t="s">
        <v>143</v>
      </c>
      <c r="F2609" s="1" t="s">
        <v>144</v>
      </c>
      <c r="G2609" s="1" t="s">
        <v>325</v>
      </c>
      <c r="H2609" s="1" t="s">
        <v>33</v>
      </c>
      <c r="I2609" s="1" t="s">
        <v>34</v>
      </c>
      <c r="J2609" s="3">
        <v>1</v>
      </c>
      <c r="K2609" s="2">
        <v>41.78</v>
      </c>
      <c r="L2609" s="2">
        <v>0.05</v>
      </c>
      <c r="M2609" s="2">
        <v>39.69</v>
      </c>
      <c r="N2609" s="2">
        <v>7.33</v>
      </c>
      <c r="O2609" s="1" t="s">
        <v>224</v>
      </c>
      <c r="P2609" s="1" t="s">
        <v>136</v>
      </c>
      <c r="Q2609" s="1" t="s">
        <v>28</v>
      </c>
      <c r="R2609" s="3">
        <v>5</v>
      </c>
      <c r="S2609" s="3">
        <f t="shared" si="121"/>
        <v>2025</v>
      </c>
      <c r="T2609" s="3">
        <f t="shared" si="120"/>
        <v>4</v>
      </c>
      <c r="U2609" t="str">
        <f t="shared" si="122"/>
        <v>April</v>
      </c>
    </row>
    <row r="2610" spans="1:21" x14ac:dyDescent="0.3">
      <c r="A2610" t="s">
        <v>4363</v>
      </c>
      <c r="B2610" s="11">
        <v>45934</v>
      </c>
      <c r="C2610" t="s">
        <v>4364</v>
      </c>
      <c r="D2610" s="1" t="s">
        <v>93</v>
      </c>
      <c r="E2610" s="1" t="s">
        <v>71</v>
      </c>
      <c r="F2610" s="1" t="s">
        <v>72</v>
      </c>
      <c r="G2610" s="1" t="s">
        <v>73</v>
      </c>
      <c r="H2610" s="1" t="s">
        <v>167</v>
      </c>
      <c r="I2610" s="1" t="s">
        <v>67</v>
      </c>
      <c r="J2610" s="3">
        <v>3</v>
      </c>
      <c r="K2610" s="2">
        <v>61.38</v>
      </c>
      <c r="L2610" s="2">
        <v>0.15</v>
      </c>
      <c r="M2610" s="2">
        <v>156.52000000000001</v>
      </c>
      <c r="N2610" s="2">
        <v>51.55</v>
      </c>
      <c r="O2610" s="1" t="s">
        <v>35</v>
      </c>
      <c r="P2610" s="1" t="s">
        <v>52</v>
      </c>
      <c r="Q2610" s="1" t="s">
        <v>28</v>
      </c>
      <c r="R2610" s="3">
        <v>1</v>
      </c>
      <c r="S2610" s="3">
        <f t="shared" si="121"/>
        <v>2025</v>
      </c>
      <c r="T2610" s="3">
        <f t="shared" si="120"/>
        <v>10</v>
      </c>
      <c r="U2610" t="str">
        <f t="shared" si="122"/>
        <v>October</v>
      </c>
    </row>
    <row r="2611" spans="1:21" x14ac:dyDescent="0.3">
      <c r="A2611" t="s">
        <v>4365</v>
      </c>
      <c r="B2611" s="11">
        <v>45682</v>
      </c>
      <c r="C2611" t="s">
        <v>4366</v>
      </c>
      <c r="D2611" s="1" t="s">
        <v>175</v>
      </c>
      <c r="E2611" s="1" t="s">
        <v>143</v>
      </c>
      <c r="F2611" s="1" t="s">
        <v>144</v>
      </c>
      <c r="G2611" s="1" t="s">
        <v>198</v>
      </c>
      <c r="H2611" s="1" t="s">
        <v>159</v>
      </c>
      <c r="I2611" s="1" t="s">
        <v>97</v>
      </c>
      <c r="J2611" s="3">
        <v>3</v>
      </c>
      <c r="K2611" s="2">
        <v>29.19</v>
      </c>
      <c r="L2611" s="2">
        <v>0</v>
      </c>
      <c r="M2611" s="2">
        <v>87.56</v>
      </c>
      <c r="N2611" s="2">
        <v>27.99</v>
      </c>
      <c r="O2611" s="1" t="s">
        <v>80</v>
      </c>
      <c r="P2611" s="1" t="s">
        <v>136</v>
      </c>
      <c r="Q2611" s="1" t="s">
        <v>81</v>
      </c>
      <c r="R2611" s="3">
        <v>4</v>
      </c>
      <c r="S2611" s="3">
        <f t="shared" si="121"/>
        <v>2025</v>
      </c>
      <c r="T2611" s="3">
        <f t="shared" si="120"/>
        <v>1</v>
      </c>
      <c r="U2611" t="str">
        <f t="shared" si="122"/>
        <v>January</v>
      </c>
    </row>
    <row r="2612" spans="1:21" x14ac:dyDescent="0.3">
      <c r="A2612" t="s">
        <v>4367</v>
      </c>
      <c r="B2612" s="11">
        <v>45979</v>
      </c>
      <c r="C2612" t="s">
        <v>1987</v>
      </c>
      <c r="D2612" s="1" t="s">
        <v>201</v>
      </c>
      <c r="E2612" s="1" t="s">
        <v>123</v>
      </c>
      <c r="F2612" s="1" t="s">
        <v>57</v>
      </c>
      <c r="G2612" s="1" t="s">
        <v>124</v>
      </c>
      <c r="H2612" s="1" t="s">
        <v>293</v>
      </c>
      <c r="I2612" s="1" t="s">
        <v>86</v>
      </c>
      <c r="J2612" s="3">
        <v>2</v>
      </c>
      <c r="K2612" s="2">
        <v>24.21</v>
      </c>
      <c r="L2612" s="2">
        <v>0.1</v>
      </c>
      <c r="M2612" s="2">
        <v>43.58</v>
      </c>
      <c r="N2612" s="2">
        <v>14.29</v>
      </c>
      <c r="O2612" s="1" t="s">
        <v>44</v>
      </c>
      <c r="P2612" s="1" t="s">
        <v>27</v>
      </c>
      <c r="Q2612" s="1" t="s">
        <v>36</v>
      </c>
      <c r="R2612" s="3">
        <v>4</v>
      </c>
      <c r="S2612" s="3">
        <f t="shared" si="121"/>
        <v>2025</v>
      </c>
      <c r="T2612" s="3">
        <f t="shared" si="120"/>
        <v>11</v>
      </c>
      <c r="U2612" t="str">
        <f t="shared" si="122"/>
        <v>November</v>
      </c>
    </row>
    <row r="2613" spans="1:21" x14ac:dyDescent="0.3">
      <c r="A2613" t="s">
        <v>4368</v>
      </c>
      <c r="B2613" s="11">
        <v>45659</v>
      </c>
      <c r="C2613" t="s">
        <v>2174</v>
      </c>
      <c r="D2613" s="1" t="s">
        <v>175</v>
      </c>
      <c r="E2613" s="1" t="s">
        <v>71</v>
      </c>
      <c r="F2613" s="1" t="s">
        <v>72</v>
      </c>
      <c r="G2613" s="1" t="s">
        <v>368</v>
      </c>
      <c r="H2613" s="1" t="s">
        <v>182</v>
      </c>
      <c r="I2613" s="1" t="s">
        <v>34</v>
      </c>
      <c r="J2613" s="3">
        <v>1</v>
      </c>
      <c r="K2613" s="2">
        <v>70.489999999999995</v>
      </c>
      <c r="L2613" s="2">
        <v>0</v>
      </c>
      <c r="M2613" s="2">
        <v>70.489999999999995</v>
      </c>
      <c r="N2613" s="2">
        <v>20.9</v>
      </c>
      <c r="O2613" s="1" t="s">
        <v>44</v>
      </c>
      <c r="P2613" s="1" t="s">
        <v>136</v>
      </c>
      <c r="Q2613" s="1" t="s">
        <v>81</v>
      </c>
      <c r="R2613" s="3">
        <v>5</v>
      </c>
      <c r="S2613" s="3">
        <f t="shared" si="121"/>
        <v>2025</v>
      </c>
      <c r="T2613" s="3">
        <f t="shared" si="120"/>
        <v>1</v>
      </c>
      <c r="U2613" t="str">
        <f t="shared" si="122"/>
        <v>January</v>
      </c>
    </row>
    <row r="2614" spans="1:21" x14ac:dyDescent="0.3">
      <c r="A2614" t="s">
        <v>4369</v>
      </c>
      <c r="B2614" s="11">
        <v>45754</v>
      </c>
      <c r="C2614" t="s">
        <v>4370</v>
      </c>
      <c r="D2614" s="1" t="s">
        <v>133</v>
      </c>
      <c r="E2614" s="1" t="s">
        <v>40</v>
      </c>
      <c r="F2614" s="1" t="s">
        <v>41</v>
      </c>
      <c r="G2614" s="1" t="s">
        <v>343</v>
      </c>
      <c r="H2614" s="1" t="s">
        <v>59</v>
      </c>
      <c r="I2614" s="1" t="s">
        <v>60</v>
      </c>
      <c r="J2614" s="3">
        <v>3</v>
      </c>
      <c r="K2614" s="2">
        <v>46.68</v>
      </c>
      <c r="L2614" s="2">
        <v>0.05</v>
      </c>
      <c r="M2614" s="2">
        <v>133.03</v>
      </c>
      <c r="N2614" s="2">
        <v>34.26</v>
      </c>
      <c r="O2614" s="1" t="s">
        <v>44</v>
      </c>
      <c r="P2614" s="1" t="s">
        <v>27</v>
      </c>
      <c r="Q2614" s="1" t="s">
        <v>28</v>
      </c>
      <c r="R2614" s="3">
        <v>5</v>
      </c>
      <c r="S2614" s="3">
        <f t="shared" si="121"/>
        <v>2025</v>
      </c>
      <c r="T2614" s="3">
        <f t="shared" si="120"/>
        <v>4</v>
      </c>
      <c r="U2614" t="str">
        <f t="shared" si="122"/>
        <v>April</v>
      </c>
    </row>
    <row r="2615" spans="1:21" x14ac:dyDescent="0.3">
      <c r="A2615" t="s">
        <v>4371</v>
      </c>
      <c r="B2615" s="11">
        <v>45947</v>
      </c>
      <c r="C2615" t="s">
        <v>4372</v>
      </c>
      <c r="D2615" s="1" t="s">
        <v>157</v>
      </c>
      <c r="E2615" s="1" t="s">
        <v>64</v>
      </c>
      <c r="F2615" s="1" t="s">
        <v>65</v>
      </c>
      <c r="G2615" s="1" t="s">
        <v>77</v>
      </c>
      <c r="H2615" s="1" t="s">
        <v>182</v>
      </c>
      <c r="I2615" s="1" t="s">
        <v>34</v>
      </c>
      <c r="J2615" s="3">
        <v>3</v>
      </c>
      <c r="K2615" s="2">
        <v>67.17</v>
      </c>
      <c r="L2615" s="2">
        <v>0.1</v>
      </c>
      <c r="M2615" s="2">
        <v>181.35</v>
      </c>
      <c r="N2615" s="2">
        <v>47.55</v>
      </c>
      <c r="O2615" s="1" t="s">
        <v>26</v>
      </c>
      <c r="P2615" s="1" t="s">
        <v>27</v>
      </c>
      <c r="Q2615" s="1" t="s">
        <v>81</v>
      </c>
      <c r="R2615" s="3">
        <v>2</v>
      </c>
      <c r="S2615" s="3">
        <f t="shared" si="121"/>
        <v>2025</v>
      </c>
      <c r="T2615" s="3">
        <f t="shared" si="120"/>
        <v>10</v>
      </c>
      <c r="U2615" t="str">
        <f t="shared" si="122"/>
        <v>October</v>
      </c>
    </row>
    <row r="2616" spans="1:21" x14ac:dyDescent="0.3">
      <c r="A2616" t="s">
        <v>4373</v>
      </c>
      <c r="B2616" s="11">
        <v>45781</v>
      </c>
      <c r="C2616" t="s">
        <v>4374</v>
      </c>
      <c r="D2616" s="1" t="s">
        <v>31</v>
      </c>
      <c r="E2616" s="1" t="s">
        <v>100</v>
      </c>
      <c r="F2616" s="1" t="s">
        <v>57</v>
      </c>
      <c r="G2616" s="1" t="s">
        <v>221</v>
      </c>
      <c r="H2616" s="1" t="s">
        <v>43</v>
      </c>
      <c r="I2616" s="1" t="s">
        <v>34</v>
      </c>
      <c r="J2616" s="3">
        <v>1</v>
      </c>
      <c r="K2616" s="2">
        <v>84.53</v>
      </c>
      <c r="L2616" s="2">
        <v>0.25</v>
      </c>
      <c r="M2616" s="2">
        <v>63.4</v>
      </c>
      <c r="N2616" s="2">
        <v>12.43</v>
      </c>
      <c r="O2616" s="1" t="s">
        <v>44</v>
      </c>
      <c r="P2616" s="1" t="s">
        <v>136</v>
      </c>
      <c r="Q2616" s="1" t="s">
        <v>28</v>
      </c>
      <c r="R2616" s="3">
        <v>3</v>
      </c>
      <c r="S2616" s="3">
        <f t="shared" si="121"/>
        <v>2025</v>
      </c>
      <c r="T2616" s="3">
        <f t="shared" si="120"/>
        <v>5</v>
      </c>
      <c r="U2616" t="str">
        <f t="shared" si="122"/>
        <v>May</v>
      </c>
    </row>
    <row r="2617" spans="1:21" x14ac:dyDescent="0.3">
      <c r="A2617" t="s">
        <v>4375</v>
      </c>
      <c r="B2617" s="11">
        <v>45697</v>
      </c>
      <c r="C2617" t="s">
        <v>2551</v>
      </c>
      <c r="D2617" s="1" t="s">
        <v>153</v>
      </c>
      <c r="E2617" s="1" t="s">
        <v>123</v>
      </c>
      <c r="F2617" s="1" t="s">
        <v>57</v>
      </c>
      <c r="G2617" s="1" t="s">
        <v>337</v>
      </c>
      <c r="H2617" s="1" t="s">
        <v>102</v>
      </c>
      <c r="I2617" s="1" t="s">
        <v>34</v>
      </c>
      <c r="J2617" s="3">
        <v>3</v>
      </c>
      <c r="K2617" s="2">
        <v>48.37</v>
      </c>
      <c r="L2617" s="2">
        <v>0.1</v>
      </c>
      <c r="M2617" s="2">
        <v>130.59</v>
      </c>
      <c r="N2617" s="2">
        <v>25.61</v>
      </c>
      <c r="O2617" s="1" t="s">
        <v>26</v>
      </c>
      <c r="P2617" s="1" t="s">
        <v>136</v>
      </c>
      <c r="Q2617" s="1" t="s">
        <v>36</v>
      </c>
      <c r="R2617" s="3">
        <v>4</v>
      </c>
      <c r="S2617" s="3">
        <f t="shared" si="121"/>
        <v>2025</v>
      </c>
      <c r="T2617" s="3">
        <f t="shared" si="120"/>
        <v>2</v>
      </c>
      <c r="U2617" t="str">
        <f t="shared" si="122"/>
        <v>February</v>
      </c>
    </row>
    <row r="2618" spans="1:21" x14ac:dyDescent="0.3">
      <c r="A2618" t="s">
        <v>4376</v>
      </c>
      <c r="B2618" s="11">
        <v>45798</v>
      </c>
      <c r="C2618" t="s">
        <v>465</v>
      </c>
      <c r="D2618" s="1" t="s">
        <v>189</v>
      </c>
      <c r="E2618" s="1" t="s">
        <v>48</v>
      </c>
      <c r="F2618" s="1" t="s">
        <v>49</v>
      </c>
      <c r="G2618" s="1" t="s">
        <v>50</v>
      </c>
      <c r="H2618" s="1" t="s">
        <v>102</v>
      </c>
      <c r="I2618" s="1" t="s">
        <v>34</v>
      </c>
      <c r="J2618" s="3">
        <v>1</v>
      </c>
      <c r="K2618" s="2">
        <v>53.23</v>
      </c>
      <c r="L2618" s="2">
        <v>0.15</v>
      </c>
      <c r="M2618" s="2">
        <v>45.25</v>
      </c>
      <c r="N2618" s="2">
        <v>10.27</v>
      </c>
      <c r="O2618" s="1" t="s">
        <v>44</v>
      </c>
      <c r="P2618" s="1" t="s">
        <v>27</v>
      </c>
      <c r="Q2618" s="1" t="s">
        <v>28</v>
      </c>
      <c r="R2618" s="3">
        <v>2</v>
      </c>
      <c r="S2618" s="3">
        <f t="shared" si="121"/>
        <v>2025</v>
      </c>
      <c r="T2618" s="3">
        <f t="shared" si="120"/>
        <v>5</v>
      </c>
      <c r="U2618" t="str">
        <f t="shared" si="122"/>
        <v>May</v>
      </c>
    </row>
    <row r="2619" spans="1:21" x14ac:dyDescent="0.3">
      <c r="A2619" t="s">
        <v>4377</v>
      </c>
      <c r="B2619" s="11">
        <v>45763</v>
      </c>
      <c r="C2619" t="s">
        <v>2131</v>
      </c>
      <c r="D2619" s="1" t="s">
        <v>142</v>
      </c>
      <c r="E2619" s="1" t="s">
        <v>143</v>
      </c>
      <c r="F2619" s="1" t="s">
        <v>144</v>
      </c>
      <c r="G2619" s="1" t="s">
        <v>145</v>
      </c>
      <c r="H2619" s="1" t="s">
        <v>78</v>
      </c>
      <c r="I2619" s="1" t="s">
        <v>79</v>
      </c>
      <c r="J2619" s="3">
        <v>1</v>
      </c>
      <c r="K2619" s="2">
        <v>18.09</v>
      </c>
      <c r="L2619" s="2">
        <v>0</v>
      </c>
      <c r="M2619" s="2">
        <v>18.09</v>
      </c>
      <c r="N2619" s="2">
        <v>6.71</v>
      </c>
      <c r="O2619" s="1" t="s">
        <v>35</v>
      </c>
      <c r="P2619" s="1" t="s">
        <v>27</v>
      </c>
      <c r="Q2619" s="1" t="s">
        <v>28</v>
      </c>
      <c r="R2619" s="3">
        <v>5</v>
      </c>
      <c r="S2619" s="3">
        <f t="shared" si="121"/>
        <v>2025</v>
      </c>
      <c r="T2619" s="3">
        <f t="shared" si="120"/>
        <v>4</v>
      </c>
      <c r="U2619" t="str">
        <f t="shared" si="122"/>
        <v>April</v>
      </c>
    </row>
    <row r="2620" spans="1:21" x14ac:dyDescent="0.3">
      <c r="A2620" t="s">
        <v>4378</v>
      </c>
      <c r="B2620" s="11">
        <v>45980</v>
      </c>
      <c r="C2620" t="s">
        <v>4379</v>
      </c>
      <c r="D2620" s="1" t="s">
        <v>149</v>
      </c>
      <c r="E2620" s="1" t="s">
        <v>40</v>
      </c>
      <c r="F2620" s="1" t="s">
        <v>41</v>
      </c>
      <c r="G2620" s="1" t="s">
        <v>192</v>
      </c>
      <c r="H2620" s="1" t="s">
        <v>96</v>
      </c>
      <c r="I2620" s="1" t="s">
        <v>97</v>
      </c>
      <c r="J2620" s="3">
        <v>2</v>
      </c>
      <c r="K2620" s="2">
        <v>82.48</v>
      </c>
      <c r="L2620" s="2">
        <v>0.15</v>
      </c>
      <c r="M2620" s="2">
        <v>140.21</v>
      </c>
      <c r="N2620" s="2">
        <v>36.01</v>
      </c>
      <c r="O2620" s="1" t="s">
        <v>224</v>
      </c>
      <c r="P2620" s="1" t="s">
        <v>27</v>
      </c>
      <c r="Q2620" s="1" t="s">
        <v>28</v>
      </c>
      <c r="R2620" s="3">
        <v>4</v>
      </c>
      <c r="S2620" s="3">
        <f t="shared" si="121"/>
        <v>2025</v>
      </c>
      <c r="T2620" s="3">
        <f t="shared" si="120"/>
        <v>11</v>
      </c>
      <c r="U2620" t="str">
        <f t="shared" si="122"/>
        <v>November</v>
      </c>
    </row>
    <row r="2621" spans="1:21" x14ac:dyDescent="0.3">
      <c r="A2621" t="s">
        <v>4380</v>
      </c>
      <c r="B2621" s="11">
        <v>45780</v>
      </c>
      <c r="C2621" t="s">
        <v>1181</v>
      </c>
      <c r="D2621" s="1" t="s">
        <v>166</v>
      </c>
      <c r="E2621" s="1" t="s">
        <v>40</v>
      </c>
      <c r="F2621" s="1" t="s">
        <v>41</v>
      </c>
      <c r="G2621" s="1" t="s">
        <v>343</v>
      </c>
      <c r="H2621" s="1" t="s">
        <v>96</v>
      </c>
      <c r="I2621" s="1" t="s">
        <v>97</v>
      </c>
      <c r="J2621" s="3">
        <v>1</v>
      </c>
      <c r="K2621" s="2">
        <v>85.01</v>
      </c>
      <c r="L2621" s="2">
        <v>0.2</v>
      </c>
      <c r="M2621" s="2">
        <v>68.010000000000005</v>
      </c>
      <c r="N2621" s="2">
        <v>12.2</v>
      </c>
      <c r="O2621" s="1" t="s">
        <v>26</v>
      </c>
      <c r="P2621" s="1" t="s">
        <v>27</v>
      </c>
      <c r="Q2621" s="1" t="s">
        <v>28</v>
      </c>
      <c r="R2621" s="3">
        <v>2</v>
      </c>
      <c r="S2621" s="3">
        <f t="shared" si="121"/>
        <v>2025</v>
      </c>
      <c r="T2621" s="3">
        <f t="shared" si="120"/>
        <v>5</v>
      </c>
      <c r="U2621" t="str">
        <f t="shared" si="122"/>
        <v>May</v>
      </c>
    </row>
    <row r="2622" spans="1:21" x14ac:dyDescent="0.3">
      <c r="A2622" t="s">
        <v>4381</v>
      </c>
      <c r="B2622" s="11">
        <v>45965</v>
      </c>
      <c r="C2622" t="s">
        <v>3776</v>
      </c>
      <c r="D2622" s="1" t="s">
        <v>31</v>
      </c>
      <c r="E2622" s="1" t="s">
        <v>64</v>
      </c>
      <c r="F2622" s="1" t="s">
        <v>65</v>
      </c>
      <c r="G2622" s="1" t="s">
        <v>77</v>
      </c>
      <c r="H2622" s="1" t="s">
        <v>33</v>
      </c>
      <c r="I2622" s="1" t="s">
        <v>34</v>
      </c>
      <c r="J2622" s="3">
        <v>2</v>
      </c>
      <c r="K2622" s="2">
        <v>37.299999999999997</v>
      </c>
      <c r="L2622" s="2">
        <v>0</v>
      </c>
      <c r="M2622" s="2">
        <v>74.59</v>
      </c>
      <c r="N2622" s="2">
        <v>12.39</v>
      </c>
      <c r="O2622" s="1" t="s">
        <v>10547</v>
      </c>
      <c r="P2622" s="1" t="s">
        <v>27</v>
      </c>
      <c r="Q2622" s="1" t="s">
        <v>81</v>
      </c>
      <c r="R2622" s="3">
        <v>5</v>
      </c>
      <c r="S2622" s="3">
        <f t="shared" si="121"/>
        <v>2025</v>
      </c>
      <c r="T2622" s="3">
        <f t="shared" si="120"/>
        <v>11</v>
      </c>
      <c r="U2622" t="str">
        <f t="shared" si="122"/>
        <v>November</v>
      </c>
    </row>
    <row r="2623" spans="1:21" x14ac:dyDescent="0.3">
      <c r="A2623" t="s">
        <v>4382</v>
      </c>
      <c r="B2623" s="11">
        <v>45994</v>
      </c>
      <c r="C2623" t="s">
        <v>1017</v>
      </c>
      <c r="D2623" s="1" t="s">
        <v>105</v>
      </c>
      <c r="E2623" s="1" t="s">
        <v>64</v>
      </c>
      <c r="F2623" s="1" t="s">
        <v>65</v>
      </c>
      <c r="G2623" s="1" t="s">
        <v>77</v>
      </c>
      <c r="H2623" s="1" t="s">
        <v>59</v>
      </c>
      <c r="I2623" s="1" t="s">
        <v>60</v>
      </c>
      <c r="J2623" s="3">
        <v>3</v>
      </c>
      <c r="K2623" s="2">
        <v>43.4</v>
      </c>
      <c r="L2623" s="2">
        <v>0</v>
      </c>
      <c r="M2623" s="2">
        <v>130.21</v>
      </c>
      <c r="N2623" s="2">
        <v>30.2</v>
      </c>
      <c r="O2623" s="1" t="s">
        <v>26</v>
      </c>
      <c r="P2623" s="1" t="s">
        <v>52</v>
      </c>
      <c r="Q2623" s="1" t="s">
        <v>28</v>
      </c>
      <c r="R2623" s="3">
        <v>5</v>
      </c>
      <c r="S2623" s="3">
        <f t="shared" si="121"/>
        <v>2025</v>
      </c>
      <c r="T2623" s="3">
        <f t="shared" si="120"/>
        <v>12</v>
      </c>
      <c r="U2623" t="str">
        <f t="shared" si="122"/>
        <v>December</v>
      </c>
    </row>
    <row r="2624" spans="1:21" x14ac:dyDescent="0.3">
      <c r="A2624" t="s">
        <v>4383</v>
      </c>
      <c r="B2624" s="11">
        <v>45827</v>
      </c>
      <c r="C2624" t="s">
        <v>1901</v>
      </c>
      <c r="D2624" s="1" t="s">
        <v>133</v>
      </c>
      <c r="E2624" s="1" t="s">
        <v>106</v>
      </c>
      <c r="F2624" s="1" t="s">
        <v>65</v>
      </c>
      <c r="G2624" s="1" t="s">
        <v>437</v>
      </c>
      <c r="H2624" s="1" t="s">
        <v>125</v>
      </c>
      <c r="I2624" s="1" t="s">
        <v>34</v>
      </c>
      <c r="J2624" s="3">
        <v>2</v>
      </c>
      <c r="K2624" s="2">
        <v>167.82</v>
      </c>
      <c r="L2624" s="2">
        <v>0.1</v>
      </c>
      <c r="M2624" s="2">
        <v>302.08</v>
      </c>
      <c r="N2624" s="2">
        <v>46.39</v>
      </c>
      <c r="O2624" s="1" t="s">
        <v>26</v>
      </c>
      <c r="P2624" s="1" t="s">
        <v>27</v>
      </c>
      <c r="Q2624" s="1" t="s">
        <v>81</v>
      </c>
      <c r="R2624" s="3">
        <v>4</v>
      </c>
      <c r="S2624" s="3">
        <f t="shared" si="121"/>
        <v>2025</v>
      </c>
      <c r="T2624" s="3">
        <f t="shared" si="120"/>
        <v>6</v>
      </c>
      <c r="U2624" t="str">
        <f t="shared" si="122"/>
        <v>June</v>
      </c>
    </row>
    <row r="2625" spans="1:21" x14ac:dyDescent="0.3">
      <c r="A2625" t="s">
        <v>4384</v>
      </c>
      <c r="B2625" s="11">
        <v>45999</v>
      </c>
      <c r="C2625" t="s">
        <v>1509</v>
      </c>
      <c r="D2625" s="1" t="s">
        <v>166</v>
      </c>
      <c r="E2625" s="1" t="s">
        <v>48</v>
      </c>
      <c r="F2625" s="1" t="s">
        <v>49</v>
      </c>
      <c r="G2625" s="1" t="s">
        <v>10547</v>
      </c>
      <c r="H2625" s="1" t="s">
        <v>108</v>
      </c>
      <c r="I2625" s="1" t="s">
        <v>86</v>
      </c>
      <c r="J2625" s="3">
        <v>1</v>
      </c>
      <c r="K2625" s="2">
        <v>144.94</v>
      </c>
      <c r="L2625" s="2">
        <v>0.15</v>
      </c>
      <c r="M2625" s="2">
        <v>123.2</v>
      </c>
      <c r="N2625" s="2">
        <v>21.58</v>
      </c>
      <c r="O2625" s="1" t="s">
        <v>44</v>
      </c>
      <c r="P2625" s="1" t="s">
        <v>27</v>
      </c>
      <c r="Q2625" s="1" t="s">
        <v>81</v>
      </c>
      <c r="R2625" s="3">
        <v>2</v>
      </c>
      <c r="S2625" s="3">
        <f t="shared" si="121"/>
        <v>2025</v>
      </c>
      <c r="T2625" s="3">
        <f t="shared" si="120"/>
        <v>12</v>
      </c>
      <c r="U2625" t="str">
        <f t="shared" si="122"/>
        <v>December</v>
      </c>
    </row>
    <row r="2626" spans="1:21" x14ac:dyDescent="0.3">
      <c r="A2626" t="s">
        <v>4385</v>
      </c>
      <c r="B2626" s="11">
        <v>45805</v>
      </c>
      <c r="C2626" t="s">
        <v>4386</v>
      </c>
      <c r="D2626" s="1" t="s">
        <v>157</v>
      </c>
      <c r="E2626" s="1" t="s">
        <v>204</v>
      </c>
      <c r="F2626" s="1" t="s">
        <v>205</v>
      </c>
      <c r="G2626" s="1" t="s">
        <v>210</v>
      </c>
      <c r="H2626" s="1" t="s">
        <v>159</v>
      </c>
      <c r="I2626" s="1" t="s">
        <v>97</v>
      </c>
      <c r="J2626" s="3">
        <v>1</v>
      </c>
      <c r="K2626" s="2">
        <v>29.69</v>
      </c>
      <c r="L2626" s="2">
        <v>0.1</v>
      </c>
      <c r="M2626" s="2">
        <v>26.72</v>
      </c>
      <c r="N2626" s="2">
        <v>8.92</v>
      </c>
      <c r="O2626" s="1" t="s">
        <v>35</v>
      </c>
      <c r="P2626" s="1" t="s">
        <v>27</v>
      </c>
      <c r="Q2626" s="1" t="s">
        <v>81</v>
      </c>
      <c r="R2626" s="3">
        <v>1</v>
      </c>
      <c r="S2626" s="3">
        <f t="shared" si="121"/>
        <v>2025</v>
      </c>
      <c r="T2626" s="3">
        <f t="shared" ref="T2626:T2689" si="123">MONTH(B2626)</f>
        <v>5</v>
      </c>
      <c r="U2626" t="str">
        <f t="shared" si="122"/>
        <v>May</v>
      </c>
    </row>
    <row r="2627" spans="1:21" x14ac:dyDescent="0.3">
      <c r="A2627" t="s">
        <v>4387</v>
      </c>
      <c r="B2627" s="11">
        <v>46013</v>
      </c>
      <c r="C2627" t="s">
        <v>2303</v>
      </c>
      <c r="D2627" s="1" t="s">
        <v>70</v>
      </c>
      <c r="E2627" s="1" t="s">
        <v>106</v>
      </c>
      <c r="F2627" s="1" t="s">
        <v>65</v>
      </c>
      <c r="G2627" s="1" t="s">
        <v>115</v>
      </c>
      <c r="H2627" s="1" t="s">
        <v>51</v>
      </c>
      <c r="I2627" s="1" t="s">
        <v>34</v>
      </c>
      <c r="J2627" s="3">
        <v>2</v>
      </c>
      <c r="K2627" s="2">
        <v>133.72</v>
      </c>
      <c r="L2627" s="2">
        <v>0</v>
      </c>
      <c r="M2627" s="2">
        <v>267.44</v>
      </c>
      <c r="N2627" s="2">
        <v>53.96</v>
      </c>
      <c r="O2627" s="1" t="s">
        <v>80</v>
      </c>
      <c r="P2627" s="1" t="s">
        <v>27</v>
      </c>
      <c r="Q2627" s="1" t="s">
        <v>28</v>
      </c>
      <c r="R2627" s="3">
        <v>4</v>
      </c>
      <c r="S2627" s="3">
        <f t="shared" ref="S2627:S2690" si="124">YEAR(B2627)</f>
        <v>2025</v>
      </c>
      <c r="T2627" s="3">
        <f t="shared" si="123"/>
        <v>12</v>
      </c>
      <c r="U2627" t="str">
        <f t="shared" ref="U2627:U2690" si="125">TEXT(B2627,"mmmm")</f>
        <v>December</v>
      </c>
    </row>
    <row r="2628" spans="1:21" x14ac:dyDescent="0.3">
      <c r="A2628" t="s">
        <v>4388</v>
      </c>
      <c r="B2628" s="11">
        <v>45692</v>
      </c>
      <c r="C2628" t="s">
        <v>4389</v>
      </c>
      <c r="D2628" s="1" t="s">
        <v>178</v>
      </c>
      <c r="E2628" s="1" t="s">
        <v>94</v>
      </c>
      <c r="F2628" s="1" t="s">
        <v>95</v>
      </c>
      <c r="G2628" s="1" t="s">
        <v>94</v>
      </c>
      <c r="H2628" s="1" t="s">
        <v>43</v>
      </c>
      <c r="I2628" s="1" t="s">
        <v>34</v>
      </c>
      <c r="J2628" s="3">
        <v>2</v>
      </c>
      <c r="K2628" s="2">
        <v>89.23</v>
      </c>
      <c r="L2628" s="2">
        <v>0</v>
      </c>
      <c r="M2628" s="2">
        <v>178.46</v>
      </c>
      <c r="N2628" s="2">
        <v>39.42</v>
      </c>
      <c r="O2628" s="1" t="s">
        <v>26</v>
      </c>
      <c r="P2628" s="1" t="s">
        <v>136</v>
      </c>
      <c r="Q2628" s="1" t="s">
        <v>28</v>
      </c>
      <c r="R2628" s="3">
        <v>4</v>
      </c>
      <c r="S2628" s="3">
        <f t="shared" si="124"/>
        <v>2025</v>
      </c>
      <c r="T2628" s="3">
        <f t="shared" si="123"/>
        <v>2</v>
      </c>
      <c r="U2628" t="str">
        <f t="shared" si="125"/>
        <v>February</v>
      </c>
    </row>
    <row r="2629" spans="1:21" x14ac:dyDescent="0.3">
      <c r="A2629" t="s">
        <v>4390</v>
      </c>
      <c r="B2629" s="11">
        <v>45926</v>
      </c>
      <c r="C2629" t="s">
        <v>4391</v>
      </c>
      <c r="D2629" s="1" t="s">
        <v>93</v>
      </c>
      <c r="E2629" s="1" t="s">
        <v>123</v>
      </c>
      <c r="F2629" s="1" t="s">
        <v>57</v>
      </c>
      <c r="G2629" s="1" t="s">
        <v>170</v>
      </c>
      <c r="H2629" s="1" t="s">
        <v>102</v>
      </c>
      <c r="I2629" s="1" t="s">
        <v>34</v>
      </c>
      <c r="J2629" s="3">
        <v>2</v>
      </c>
      <c r="K2629" s="2">
        <v>51.5</v>
      </c>
      <c r="L2629" s="2">
        <v>0.15</v>
      </c>
      <c r="M2629" s="2">
        <v>87.55</v>
      </c>
      <c r="N2629" s="2">
        <v>19.38</v>
      </c>
      <c r="O2629" s="1" t="s">
        <v>44</v>
      </c>
      <c r="P2629" s="1" t="s">
        <v>136</v>
      </c>
      <c r="Q2629" s="1" t="s">
        <v>28</v>
      </c>
      <c r="R2629" s="3">
        <v>4</v>
      </c>
      <c r="S2629" s="3">
        <f t="shared" si="124"/>
        <v>2025</v>
      </c>
      <c r="T2629" s="3">
        <f t="shared" si="123"/>
        <v>9</v>
      </c>
      <c r="U2629" t="str">
        <f t="shared" si="125"/>
        <v>September</v>
      </c>
    </row>
    <row r="2630" spans="1:21" x14ac:dyDescent="0.3">
      <c r="A2630" t="s">
        <v>4392</v>
      </c>
      <c r="B2630" s="11">
        <v>45851</v>
      </c>
      <c r="C2630" t="s">
        <v>2340</v>
      </c>
      <c r="D2630" s="1" t="s">
        <v>55</v>
      </c>
      <c r="E2630" s="1" t="s">
        <v>64</v>
      </c>
      <c r="F2630" s="1" t="s">
        <v>65</v>
      </c>
      <c r="G2630" s="1" t="s">
        <v>213</v>
      </c>
      <c r="H2630" s="1" t="s">
        <v>85</v>
      </c>
      <c r="I2630" s="1" t="s">
        <v>86</v>
      </c>
      <c r="J2630" s="3">
        <v>1</v>
      </c>
      <c r="K2630" s="2">
        <v>139.41</v>
      </c>
      <c r="L2630" s="2">
        <v>0.15</v>
      </c>
      <c r="M2630" s="2">
        <v>118.5</v>
      </c>
      <c r="N2630" s="2">
        <v>31.72</v>
      </c>
      <c r="O2630" s="1" t="s">
        <v>80</v>
      </c>
      <c r="P2630" s="1" t="s">
        <v>52</v>
      </c>
      <c r="Q2630" s="1" t="s">
        <v>28</v>
      </c>
      <c r="R2630" s="3">
        <v>4</v>
      </c>
      <c r="S2630" s="3">
        <f t="shared" si="124"/>
        <v>2025</v>
      </c>
      <c r="T2630" s="3">
        <f t="shared" si="123"/>
        <v>7</v>
      </c>
      <c r="U2630" t="str">
        <f t="shared" si="125"/>
        <v>July</v>
      </c>
    </row>
    <row r="2631" spans="1:21" x14ac:dyDescent="0.3">
      <c r="A2631" t="s">
        <v>4393</v>
      </c>
      <c r="B2631" s="11">
        <v>45809</v>
      </c>
      <c r="C2631" t="s">
        <v>132</v>
      </c>
      <c r="D2631" s="1" t="s">
        <v>31</v>
      </c>
      <c r="E2631" s="1" t="s">
        <v>123</v>
      </c>
      <c r="F2631" s="1" t="s">
        <v>57</v>
      </c>
      <c r="G2631" s="1" t="s">
        <v>337</v>
      </c>
      <c r="H2631" s="1" t="s">
        <v>66</v>
      </c>
      <c r="I2631" s="1" t="s">
        <v>67</v>
      </c>
      <c r="J2631" s="3">
        <v>1</v>
      </c>
      <c r="K2631" s="2">
        <v>58.62</v>
      </c>
      <c r="L2631" s="2">
        <v>0.1</v>
      </c>
      <c r="M2631" s="2">
        <v>52.76</v>
      </c>
      <c r="N2631" s="2">
        <v>12.08</v>
      </c>
      <c r="O2631" s="1" t="s">
        <v>109</v>
      </c>
      <c r="P2631" s="1" t="s">
        <v>27</v>
      </c>
      <c r="Q2631" s="1" t="s">
        <v>28</v>
      </c>
      <c r="R2631" s="3">
        <v>4</v>
      </c>
      <c r="S2631" s="3">
        <f t="shared" si="124"/>
        <v>2025</v>
      </c>
      <c r="T2631" s="3">
        <f t="shared" si="123"/>
        <v>6</v>
      </c>
      <c r="U2631" t="str">
        <f t="shared" si="125"/>
        <v>June</v>
      </c>
    </row>
    <row r="2632" spans="1:21" x14ac:dyDescent="0.3">
      <c r="A2632" t="s">
        <v>4394</v>
      </c>
      <c r="B2632" s="11">
        <v>45905</v>
      </c>
      <c r="C2632" t="s">
        <v>377</v>
      </c>
      <c r="D2632" s="1" t="s">
        <v>105</v>
      </c>
      <c r="E2632" s="1" t="s">
        <v>56</v>
      </c>
      <c r="F2632" s="1" t="s">
        <v>57</v>
      </c>
      <c r="G2632" s="1" t="s">
        <v>58</v>
      </c>
      <c r="H2632" s="1" t="s">
        <v>51</v>
      </c>
      <c r="I2632" s="1" t="s">
        <v>34</v>
      </c>
      <c r="J2632" s="3">
        <v>2</v>
      </c>
      <c r="K2632" s="2">
        <v>139.82</v>
      </c>
      <c r="L2632" s="2">
        <v>0.15</v>
      </c>
      <c r="M2632" s="2">
        <v>237.69</v>
      </c>
      <c r="N2632" s="2">
        <v>43.97</v>
      </c>
      <c r="O2632" s="1" t="s">
        <v>26</v>
      </c>
      <c r="P2632" s="1" t="s">
        <v>136</v>
      </c>
      <c r="Q2632" s="1" t="s">
        <v>81</v>
      </c>
      <c r="R2632" s="3">
        <v>5</v>
      </c>
      <c r="S2632" s="3">
        <f t="shared" si="124"/>
        <v>2025</v>
      </c>
      <c r="T2632" s="3">
        <f t="shared" si="123"/>
        <v>9</v>
      </c>
      <c r="U2632" t="str">
        <f t="shared" si="125"/>
        <v>September</v>
      </c>
    </row>
    <row r="2633" spans="1:21" x14ac:dyDescent="0.3">
      <c r="A2633" t="s">
        <v>4395</v>
      </c>
      <c r="B2633" s="11">
        <v>45933</v>
      </c>
      <c r="C2633" t="s">
        <v>2029</v>
      </c>
      <c r="D2633" s="1" t="s">
        <v>133</v>
      </c>
      <c r="E2633" s="1" t="s">
        <v>71</v>
      </c>
      <c r="F2633" s="1" t="s">
        <v>72</v>
      </c>
      <c r="G2633" s="1" t="s">
        <v>368</v>
      </c>
      <c r="H2633" s="1" t="s">
        <v>135</v>
      </c>
      <c r="I2633" s="1" t="s">
        <v>60</v>
      </c>
      <c r="J2633" s="3">
        <v>1</v>
      </c>
      <c r="K2633" s="2">
        <v>185.75</v>
      </c>
      <c r="L2633" s="2">
        <v>0.1</v>
      </c>
      <c r="M2633" s="2">
        <v>167.17</v>
      </c>
      <c r="N2633" s="2">
        <v>38.4</v>
      </c>
      <c r="O2633" s="1" t="s">
        <v>26</v>
      </c>
      <c r="P2633" s="1" t="s">
        <v>136</v>
      </c>
      <c r="Q2633" s="1" t="s">
        <v>28</v>
      </c>
      <c r="R2633" s="3">
        <v>4</v>
      </c>
      <c r="S2633" s="3">
        <f t="shared" si="124"/>
        <v>2025</v>
      </c>
      <c r="T2633" s="3">
        <f t="shared" si="123"/>
        <v>10</v>
      </c>
      <c r="U2633" t="str">
        <f t="shared" si="125"/>
        <v>October</v>
      </c>
    </row>
    <row r="2634" spans="1:21" x14ac:dyDescent="0.3">
      <c r="A2634" t="s">
        <v>4396</v>
      </c>
      <c r="B2634" s="11">
        <v>45659</v>
      </c>
      <c r="C2634" t="s">
        <v>1332</v>
      </c>
      <c r="D2634" s="1" t="s">
        <v>31</v>
      </c>
      <c r="E2634" s="1" t="s">
        <v>64</v>
      </c>
      <c r="F2634" s="1" t="s">
        <v>65</v>
      </c>
      <c r="G2634" s="1" t="s">
        <v>195</v>
      </c>
      <c r="H2634" s="1" t="s">
        <v>24</v>
      </c>
      <c r="I2634" s="1" t="s">
        <v>25</v>
      </c>
      <c r="J2634" s="3">
        <v>3</v>
      </c>
      <c r="K2634" s="2">
        <v>42.27</v>
      </c>
      <c r="L2634" s="2">
        <v>0.05</v>
      </c>
      <c r="M2634" s="2">
        <v>120.46</v>
      </c>
      <c r="N2634" s="2">
        <v>37.01</v>
      </c>
      <c r="O2634" s="1" t="s">
        <v>80</v>
      </c>
      <c r="P2634" s="1" t="s">
        <v>52</v>
      </c>
      <c r="Q2634" s="1" t="s">
        <v>81</v>
      </c>
      <c r="R2634" s="3">
        <v>3</v>
      </c>
      <c r="S2634" s="3">
        <f t="shared" si="124"/>
        <v>2025</v>
      </c>
      <c r="T2634" s="3">
        <f t="shared" si="123"/>
        <v>1</v>
      </c>
      <c r="U2634" t="str">
        <f t="shared" si="125"/>
        <v>January</v>
      </c>
    </row>
    <row r="2635" spans="1:21" x14ac:dyDescent="0.3">
      <c r="A2635" t="s">
        <v>4397</v>
      </c>
      <c r="B2635" s="11">
        <v>45723</v>
      </c>
      <c r="C2635" t="s">
        <v>1108</v>
      </c>
      <c r="D2635" s="1" t="s">
        <v>93</v>
      </c>
      <c r="E2635" s="1" t="s">
        <v>64</v>
      </c>
      <c r="F2635" s="1" t="s">
        <v>65</v>
      </c>
      <c r="G2635" s="1" t="s">
        <v>195</v>
      </c>
      <c r="H2635" s="1" t="s">
        <v>24</v>
      </c>
      <c r="I2635" s="1" t="s">
        <v>25</v>
      </c>
      <c r="J2635" s="3">
        <v>3</v>
      </c>
      <c r="K2635" s="2">
        <v>44.94</v>
      </c>
      <c r="L2635" s="2">
        <v>0.1</v>
      </c>
      <c r="M2635" s="2">
        <v>121.33</v>
      </c>
      <c r="N2635" s="2">
        <v>37.85</v>
      </c>
      <c r="O2635" s="1" t="s">
        <v>26</v>
      </c>
      <c r="P2635" s="1" t="s">
        <v>52</v>
      </c>
      <c r="Q2635" s="1" t="s">
        <v>36</v>
      </c>
      <c r="R2635" s="3">
        <v>3</v>
      </c>
      <c r="S2635" s="3">
        <f t="shared" si="124"/>
        <v>2025</v>
      </c>
      <c r="T2635" s="3">
        <f t="shared" si="123"/>
        <v>3</v>
      </c>
      <c r="U2635" t="str">
        <f t="shared" si="125"/>
        <v>March</v>
      </c>
    </row>
    <row r="2636" spans="1:21" x14ac:dyDescent="0.3">
      <c r="A2636" t="s">
        <v>4398</v>
      </c>
      <c r="B2636" s="11">
        <v>45936</v>
      </c>
      <c r="C2636" t="s">
        <v>2349</v>
      </c>
      <c r="D2636" s="1" t="s">
        <v>260</v>
      </c>
      <c r="E2636" s="1" t="s">
        <v>64</v>
      </c>
      <c r="F2636" s="1" t="s">
        <v>65</v>
      </c>
      <c r="G2636" s="1" t="s">
        <v>112</v>
      </c>
      <c r="H2636" s="1" t="s">
        <v>167</v>
      </c>
      <c r="I2636" s="1" t="s">
        <v>67</v>
      </c>
      <c r="J2636" s="3">
        <v>1</v>
      </c>
      <c r="K2636" s="2">
        <v>62.91</v>
      </c>
      <c r="L2636" s="2">
        <v>0.2</v>
      </c>
      <c r="M2636" s="2">
        <v>50.33</v>
      </c>
      <c r="N2636" s="2">
        <v>14.01</v>
      </c>
      <c r="O2636" s="1" t="s">
        <v>26</v>
      </c>
      <c r="P2636" s="1" t="s">
        <v>27</v>
      </c>
      <c r="Q2636" s="1" t="s">
        <v>36</v>
      </c>
      <c r="R2636" s="3">
        <v>5</v>
      </c>
      <c r="S2636" s="3">
        <f t="shared" si="124"/>
        <v>2025</v>
      </c>
      <c r="T2636" s="3">
        <f t="shared" si="123"/>
        <v>10</v>
      </c>
      <c r="U2636" t="str">
        <f t="shared" si="125"/>
        <v>October</v>
      </c>
    </row>
    <row r="2637" spans="1:21" x14ac:dyDescent="0.3">
      <c r="A2637" t="s">
        <v>4399</v>
      </c>
      <c r="B2637" s="11">
        <v>45918</v>
      </c>
      <c r="C2637" t="s">
        <v>4400</v>
      </c>
      <c r="D2637" s="1" t="s">
        <v>209</v>
      </c>
      <c r="E2637" s="1" t="s">
        <v>204</v>
      </c>
      <c r="F2637" s="1" t="s">
        <v>205</v>
      </c>
      <c r="G2637" s="1" t="s">
        <v>206</v>
      </c>
      <c r="H2637" s="1" t="s">
        <v>125</v>
      </c>
      <c r="I2637" s="1" t="s">
        <v>34</v>
      </c>
      <c r="J2637" s="3">
        <v>1</v>
      </c>
      <c r="K2637" s="2">
        <v>161.21</v>
      </c>
      <c r="L2637" s="2">
        <v>0.15</v>
      </c>
      <c r="M2637" s="2">
        <v>137.03</v>
      </c>
      <c r="N2637" s="2">
        <v>24.79</v>
      </c>
      <c r="O2637" s="1" t="s">
        <v>224</v>
      </c>
      <c r="P2637" s="1" t="s">
        <v>136</v>
      </c>
      <c r="Q2637" s="1" t="s">
        <v>81</v>
      </c>
      <c r="R2637" s="3">
        <v>3</v>
      </c>
      <c r="S2637" s="3">
        <f t="shared" si="124"/>
        <v>2025</v>
      </c>
      <c r="T2637" s="3">
        <f t="shared" si="123"/>
        <v>9</v>
      </c>
      <c r="U2637" t="str">
        <f t="shared" si="125"/>
        <v>September</v>
      </c>
    </row>
    <row r="2638" spans="1:21" x14ac:dyDescent="0.3">
      <c r="A2638" t="s">
        <v>4401</v>
      </c>
      <c r="B2638" s="11">
        <v>46014</v>
      </c>
      <c r="C2638" t="s">
        <v>3068</v>
      </c>
      <c r="D2638" s="1" t="s">
        <v>47</v>
      </c>
      <c r="E2638" s="1" t="s">
        <v>100</v>
      </c>
      <c r="F2638" s="1" t="s">
        <v>57</v>
      </c>
      <c r="G2638" s="1" t="s">
        <v>154</v>
      </c>
      <c r="H2638" s="1" t="s">
        <v>146</v>
      </c>
      <c r="I2638" s="1" t="s">
        <v>67</v>
      </c>
      <c r="J2638" s="3">
        <v>1</v>
      </c>
      <c r="K2638" s="2">
        <v>81.95</v>
      </c>
      <c r="L2638" s="2">
        <v>0</v>
      </c>
      <c r="M2638" s="2">
        <v>81.95</v>
      </c>
      <c r="N2638" s="2">
        <v>21.49</v>
      </c>
      <c r="O2638" s="1" t="s">
        <v>35</v>
      </c>
      <c r="P2638" s="1" t="s">
        <v>27</v>
      </c>
      <c r="Q2638" s="1" t="s">
        <v>28</v>
      </c>
      <c r="R2638" s="3">
        <v>5</v>
      </c>
      <c r="S2638" s="3">
        <f t="shared" si="124"/>
        <v>2025</v>
      </c>
      <c r="T2638" s="3">
        <f t="shared" si="123"/>
        <v>12</v>
      </c>
      <c r="U2638" t="str">
        <f t="shared" si="125"/>
        <v>December</v>
      </c>
    </row>
    <row r="2639" spans="1:21" x14ac:dyDescent="0.3">
      <c r="A2639" t="s">
        <v>4402</v>
      </c>
      <c r="B2639" s="11">
        <v>45955</v>
      </c>
      <c r="C2639" t="s">
        <v>3353</v>
      </c>
      <c r="D2639" s="1" t="s">
        <v>153</v>
      </c>
      <c r="E2639" s="1" t="s">
        <v>71</v>
      </c>
      <c r="F2639" s="1" t="s">
        <v>72</v>
      </c>
      <c r="G2639" s="1" t="s">
        <v>368</v>
      </c>
      <c r="H2639" s="1" t="s">
        <v>96</v>
      </c>
      <c r="I2639" s="1" t="s">
        <v>97</v>
      </c>
      <c r="J2639" s="3">
        <v>1</v>
      </c>
      <c r="K2639" s="2">
        <v>76.39</v>
      </c>
      <c r="L2639" s="2">
        <v>0.05</v>
      </c>
      <c r="M2639" s="2">
        <v>72.569999999999993</v>
      </c>
      <c r="N2639" s="2">
        <v>12.37</v>
      </c>
      <c r="O2639" s="1" t="s">
        <v>26</v>
      </c>
      <c r="P2639" s="1" t="s">
        <v>27</v>
      </c>
      <c r="Q2639" s="1" t="s">
        <v>81</v>
      </c>
      <c r="R2639" s="3">
        <v>4</v>
      </c>
      <c r="S2639" s="3">
        <f t="shared" si="124"/>
        <v>2025</v>
      </c>
      <c r="T2639" s="3">
        <f t="shared" si="123"/>
        <v>10</v>
      </c>
      <c r="U2639" t="str">
        <f t="shared" si="125"/>
        <v>October</v>
      </c>
    </row>
    <row r="2640" spans="1:21" x14ac:dyDescent="0.3">
      <c r="A2640" t="s">
        <v>4403</v>
      </c>
      <c r="B2640" s="11">
        <v>46010</v>
      </c>
      <c r="C2640" t="s">
        <v>2733</v>
      </c>
      <c r="D2640" s="1" t="s">
        <v>47</v>
      </c>
      <c r="E2640" s="1" t="s">
        <v>71</v>
      </c>
      <c r="F2640" s="1" t="s">
        <v>72</v>
      </c>
      <c r="G2640" s="1" t="s">
        <v>368</v>
      </c>
      <c r="H2640" s="1" t="s">
        <v>33</v>
      </c>
      <c r="I2640" s="1" t="s">
        <v>34</v>
      </c>
      <c r="J2640" s="3">
        <v>2</v>
      </c>
      <c r="K2640" s="2">
        <v>39.61</v>
      </c>
      <c r="L2640" s="2">
        <v>0.15</v>
      </c>
      <c r="M2640" s="2">
        <v>67.33</v>
      </c>
      <c r="N2640" s="2">
        <v>10.75</v>
      </c>
      <c r="O2640" s="1" t="s">
        <v>44</v>
      </c>
      <c r="P2640" s="1" t="s">
        <v>52</v>
      </c>
      <c r="Q2640" s="1" t="s">
        <v>81</v>
      </c>
      <c r="R2640" s="3">
        <v>3</v>
      </c>
      <c r="S2640" s="3">
        <f t="shared" si="124"/>
        <v>2025</v>
      </c>
      <c r="T2640" s="3">
        <f t="shared" si="123"/>
        <v>12</v>
      </c>
      <c r="U2640" t="str">
        <f t="shared" si="125"/>
        <v>December</v>
      </c>
    </row>
    <row r="2641" spans="1:21" x14ac:dyDescent="0.3">
      <c r="A2641" t="s">
        <v>4404</v>
      </c>
      <c r="B2641" s="11">
        <v>45932</v>
      </c>
      <c r="C2641" t="s">
        <v>1860</v>
      </c>
      <c r="D2641" s="1" t="s">
        <v>178</v>
      </c>
      <c r="E2641" s="1" t="s">
        <v>64</v>
      </c>
      <c r="F2641" s="1" t="s">
        <v>65</v>
      </c>
      <c r="G2641" s="1" t="s">
        <v>195</v>
      </c>
      <c r="H2641" s="1" t="s">
        <v>159</v>
      </c>
      <c r="I2641" s="1" t="s">
        <v>97</v>
      </c>
      <c r="J2641" s="3">
        <v>1</v>
      </c>
      <c r="K2641" s="2">
        <v>29.63</v>
      </c>
      <c r="L2641" s="2">
        <v>0.05</v>
      </c>
      <c r="M2641" s="2">
        <v>28.15</v>
      </c>
      <c r="N2641" s="2">
        <v>8.3699999999999992</v>
      </c>
      <c r="O2641" s="1" t="s">
        <v>44</v>
      </c>
      <c r="P2641" s="1" t="s">
        <v>27</v>
      </c>
      <c r="Q2641" s="1" t="s">
        <v>28</v>
      </c>
      <c r="R2641" s="3">
        <v>3</v>
      </c>
      <c r="S2641" s="3">
        <f t="shared" si="124"/>
        <v>2025</v>
      </c>
      <c r="T2641" s="3">
        <f t="shared" si="123"/>
        <v>10</v>
      </c>
      <c r="U2641" t="str">
        <f t="shared" si="125"/>
        <v>October</v>
      </c>
    </row>
    <row r="2642" spans="1:21" x14ac:dyDescent="0.3">
      <c r="A2642" t="s">
        <v>4405</v>
      </c>
      <c r="B2642" s="11">
        <v>45774</v>
      </c>
      <c r="C2642" t="s">
        <v>4406</v>
      </c>
      <c r="D2642" s="1" t="s">
        <v>166</v>
      </c>
      <c r="E2642" s="1" t="s">
        <v>56</v>
      </c>
      <c r="F2642" s="1" t="s">
        <v>57</v>
      </c>
      <c r="G2642" s="1" t="s">
        <v>279</v>
      </c>
      <c r="H2642" s="1" t="s">
        <v>33</v>
      </c>
      <c r="I2642" s="1" t="s">
        <v>34</v>
      </c>
      <c r="J2642" s="3">
        <v>1</v>
      </c>
      <c r="K2642" s="2">
        <v>41.84</v>
      </c>
      <c r="L2642" s="2">
        <v>0.05</v>
      </c>
      <c r="M2642" s="2">
        <v>39.75</v>
      </c>
      <c r="N2642" s="2">
        <v>9.2799999999999994</v>
      </c>
      <c r="O2642" s="1" t="s">
        <v>109</v>
      </c>
      <c r="P2642" s="1" t="s">
        <v>27</v>
      </c>
      <c r="Q2642" s="1" t="s">
        <v>81</v>
      </c>
      <c r="R2642" s="3">
        <v>4</v>
      </c>
      <c r="S2642" s="3">
        <f t="shared" si="124"/>
        <v>2025</v>
      </c>
      <c r="T2642" s="3">
        <f t="shared" si="123"/>
        <v>4</v>
      </c>
      <c r="U2642" t="str">
        <f t="shared" si="125"/>
        <v>April</v>
      </c>
    </row>
    <row r="2643" spans="1:21" x14ac:dyDescent="0.3">
      <c r="A2643" t="s">
        <v>4407</v>
      </c>
      <c r="B2643" s="11">
        <v>45699</v>
      </c>
      <c r="C2643" t="s">
        <v>4408</v>
      </c>
      <c r="D2643" s="1" t="s">
        <v>178</v>
      </c>
      <c r="E2643" s="1" t="s">
        <v>48</v>
      </c>
      <c r="F2643" s="1" t="s">
        <v>49</v>
      </c>
      <c r="G2643" s="1" t="s">
        <v>340</v>
      </c>
      <c r="H2643" s="1" t="s">
        <v>102</v>
      </c>
      <c r="I2643" s="1" t="s">
        <v>34</v>
      </c>
      <c r="J2643" s="3">
        <v>2</v>
      </c>
      <c r="K2643" s="2">
        <v>49.88</v>
      </c>
      <c r="L2643" s="2">
        <v>0.05</v>
      </c>
      <c r="M2643" s="2">
        <v>94.77</v>
      </c>
      <c r="N2643" s="2">
        <v>21.4</v>
      </c>
      <c r="O2643" s="1" t="s">
        <v>35</v>
      </c>
      <c r="P2643" s="1" t="s">
        <v>136</v>
      </c>
      <c r="Q2643" s="1" t="s">
        <v>28</v>
      </c>
      <c r="R2643" s="3">
        <v>4</v>
      </c>
      <c r="S2643" s="3">
        <f t="shared" si="124"/>
        <v>2025</v>
      </c>
      <c r="T2643" s="3">
        <f t="shared" si="123"/>
        <v>2</v>
      </c>
      <c r="U2643" t="str">
        <f t="shared" si="125"/>
        <v>February</v>
      </c>
    </row>
    <row r="2644" spans="1:21" x14ac:dyDescent="0.3">
      <c r="A2644" t="s">
        <v>4409</v>
      </c>
      <c r="B2644" s="11">
        <v>45963</v>
      </c>
      <c r="C2644" t="s">
        <v>4410</v>
      </c>
      <c r="D2644" s="1" t="s">
        <v>84</v>
      </c>
      <c r="E2644" s="1" t="s">
        <v>123</v>
      </c>
      <c r="F2644" s="1" t="s">
        <v>57</v>
      </c>
      <c r="G2644" s="1" t="s">
        <v>124</v>
      </c>
      <c r="H2644" s="1" t="s">
        <v>96</v>
      </c>
      <c r="I2644" s="1" t="s">
        <v>97</v>
      </c>
      <c r="J2644" s="3">
        <v>3</v>
      </c>
      <c r="K2644" s="2">
        <v>75.099999999999994</v>
      </c>
      <c r="L2644" s="2">
        <v>0.15</v>
      </c>
      <c r="M2644" s="2">
        <v>191.52</v>
      </c>
      <c r="N2644" s="2">
        <v>43.01</v>
      </c>
      <c r="O2644" s="1" t="s">
        <v>44</v>
      </c>
      <c r="P2644" s="1" t="s">
        <v>136</v>
      </c>
      <c r="Q2644" s="1" t="s">
        <v>28</v>
      </c>
      <c r="R2644" s="3">
        <v>5</v>
      </c>
      <c r="S2644" s="3">
        <f t="shared" si="124"/>
        <v>2025</v>
      </c>
      <c r="T2644" s="3">
        <f t="shared" si="123"/>
        <v>11</v>
      </c>
      <c r="U2644" t="str">
        <f t="shared" si="125"/>
        <v>November</v>
      </c>
    </row>
    <row r="2645" spans="1:21" x14ac:dyDescent="0.3">
      <c r="A2645" t="s">
        <v>4411</v>
      </c>
      <c r="B2645" s="11">
        <v>45909</v>
      </c>
      <c r="C2645" t="s">
        <v>1962</v>
      </c>
      <c r="D2645" s="1" t="s">
        <v>244</v>
      </c>
      <c r="E2645" s="1" t="s">
        <v>48</v>
      </c>
      <c r="F2645" s="1" t="s">
        <v>49</v>
      </c>
      <c r="G2645" s="1" t="s">
        <v>50</v>
      </c>
      <c r="H2645" s="1" t="s">
        <v>135</v>
      </c>
      <c r="I2645" s="1" t="s">
        <v>60</v>
      </c>
      <c r="J2645" s="3">
        <v>2</v>
      </c>
      <c r="K2645" s="2">
        <v>193.38</v>
      </c>
      <c r="L2645" s="2">
        <v>0.15</v>
      </c>
      <c r="M2645" s="2">
        <v>328.75</v>
      </c>
      <c r="N2645" s="2">
        <v>66.84</v>
      </c>
      <c r="O2645" s="1" t="s">
        <v>44</v>
      </c>
      <c r="P2645" s="1" t="s">
        <v>27</v>
      </c>
      <c r="Q2645" s="1" t="s">
        <v>81</v>
      </c>
      <c r="R2645" s="3">
        <v>3</v>
      </c>
      <c r="S2645" s="3">
        <f t="shared" si="124"/>
        <v>2025</v>
      </c>
      <c r="T2645" s="3">
        <f t="shared" si="123"/>
        <v>9</v>
      </c>
      <c r="U2645" t="str">
        <f t="shared" si="125"/>
        <v>September</v>
      </c>
    </row>
    <row r="2646" spans="1:21" x14ac:dyDescent="0.3">
      <c r="A2646" t="s">
        <v>4412</v>
      </c>
      <c r="B2646" s="11">
        <v>45676</v>
      </c>
      <c r="C2646" t="s">
        <v>184</v>
      </c>
      <c r="D2646" s="1" t="s">
        <v>142</v>
      </c>
      <c r="E2646" s="1" t="s">
        <v>64</v>
      </c>
      <c r="F2646" s="1" t="s">
        <v>65</v>
      </c>
      <c r="G2646" s="1" t="s">
        <v>77</v>
      </c>
      <c r="H2646" s="1" t="s">
        <v>66</v>
      </c>
      <c r="I2646" s="1" t="s">
        <v>67</v>
      </c>
      <c r="J2646" s="3">
        <v>2</v>
      </c>
      <c r="K2646" s="2">
        <v>52.55</v>
      </c>
      <c r="L2646" s="2">
        <v>0.05</v>
      </c>
      <c r="M2646" s="2">
        <v>99.85</v>
      </c>
      <c r="N2646" s="2">
        <v>29.49</v>
      </c>
      <c r="O2646" s="1" t="s">
        <v>26</v>
      </c>
      <c r="P2646" s="1" t="s">
        <v>27</v>
      </c>
      <c r="Q2646" s="1" t="s">
        <v>28</v>
      </c>
      <c r="R2646" s="3">
        <v>4</v>
      </c>
      <c r="S2646" s="3">
        <f t="shared" si="124"/>
        <v>2025</v>
      </c>
      <c r="T2646" s="3">
        <f t="shared" si="123"/>
        <v>1</v>
      </c>
      <c r="U2646" t="str">
        <f t="shared" si="125"/>
        <v>January</v>
      </c>
    </row>
    <row r="2647" spans="1:21" x14ac:dyDescent="0.3">
      <c r="A2647" t="s">
        <v>4413</v>
      </c>
      <c r="B2647" s="11">
        <v>45798</v>
      </c>
      <c r="C2647" t="s">
        <v>3679</v>
      </c>
      <c r="D2647" s="1" t="s">
        <v>178</v>
      </c>
      <c r="E2647" s="1" t="s">
        <v>40</v>
      </c>
      <c r="F2647" s="1" t="s">
        <v>41</v>
      </c>
      <c r="G2647" s="1" t="s">
        <v>270</v>
      </c>
      <c r="H2647" s="1" t="s">
        <v>182</v>
      </c>
      <c r="I2647" s="1" t="s">
        <v>34</v>
      </c>
      <c r="J2647" s="3">
        <v>2</v>
      </c>
      <c r="K2647" s="2">
        <v>71.23</v>
      </c>
      <c r="L2647" s="2">
        <v>0.1</v>
      </c>
      <c r="M2647" s="2">
        <v>128.21</v>
      </c>
      <c r="N2647" s="2">
        <v>34.119999999999997</v>
      </c>
      <c r="O2647" s="1" t="s">
        <v>224</v>
      </c>
      <c r="P2647" s="1" t="s">
        <v>27</v>
      </c>
      <c r="Q2647" s="1" t="s">
        <v>36</v>
      </c>
      <c r="R2647" s="3">
        <v>4</v>
      </c>
      <c r="S2647" s="3">
        <f t="shared" si="124"/>
        <v>2025</v>
      </c>
      <c r="T2647" s="3">
        <f t="shared" si="123"/>
        <v>5</v>
      </c>
      <c r="U2647" t="str">
        <f t="shared" si="125"/>
        <v>May</v>
      </c>
    </row>
    <row r="2648" spans="1:21" x14ac:dyDescent="0.3">
      <c r="A2648" t="s">
        <v>4414</v>
      </c>
      <c r="B2648" s="11">
        <v>46011</v>
      </c>
      <c r="C2648" t="s">
        <v>859</v>
      </c>
      <c r="D2648" s="1" t="s">
        <v>244</v>
      </c>
      <c r="E2648" s="1" t="s">
        <v>48</v>
      </c>
      <c r="F2648" s="1" t="s">
        <v>49</v>
      </c>
      <c r="G2648" s="1" t="s">
        <v>134</v>
      </c>
      <c r="H2648" s="1" t="s">
        <v>182</v>
      </c>
      <c r="I2648" s="1" t="s">
        <v>34</v>
      </c>
      <c r="J2648" s="3">
        <v>3</v>
      </c>
      <c r="K2648" s="2">
        <v>74.290000000000006</v>
      </c>
      <c r="L2648" s="2">
        <v>0.1</v>
      </c>
      <c r="M2648" s="2">
        <v>200.58</v>
      </c>
      <c r="N2648" s="2">
        <v>65.069999999999993</v>
      </c>
      <c r="O2648" s="1" t="s">
        <v>109</v>
      </c>
      <c r="P2648" s="1" t="s">
        <v>52</v>
      </c>
      <c r="Q2648" s="1" t="s">
        <v>28</v>
      </c>
      <c r="R2648" s="3">
        <v>4</v>
      </c>
      <c r="S2648" s="3">
        <f t="shared" si="124"/>
        <v>2025</v>
      </c>
      <c r="T2648" s="3">
        <f t="shared" si="123"/>
        <v>12</v>
      </c>
      <c r="U2648" t="str">
        <f t="shared" si="125"/>
        <v>December</v>
      </c>
    </row>
    <row r="2649" spans="1:21" x14ac:dyDescent="0.3">
      <c r="A2649" t="s">
        <v>4415</v>
      </c>
      <c r="B2649" s="11">
        <v>45853</v>
      </c>
      <c r="C2649" t="s">
        <v>4416</v>
      </c>
      <c r="D2649" s="1" t="s">
        <v>118</v>
      </c>
      <c r="E2649" s="1" t="s">
        <v>143</v>
      </c>
      <c r="F2649" s="1" t="s">
        <v>144</v>
      </c>
      <c r="G2649" s="1" t="s">
        <v>325</v>
      </c>
      <c r="H2649" s="1" t="s">
        <v>293</v>
      </c>
      <c r="I2649" s="1" t="s">
        <v>86</v>
      </c>
      <c r="J2649" s="3">
        <v>1</v>
      </c>
      <c r="K2649" s="2">
        <v>26.71</v>
      </c>
      <c r="L2649" s="2">
        <v>0</v>
      </c>
      <c r="M2649" s="2">
        <v>26.71</v>
      </c>
      <c r="N2649" s="2">
        <v>8.9</v>
      </c>
      <c r="O2649" s="1" t="s">
        <v>26</v>
      </c>
      <c r="P2649" s="1" t="s">
        <v>136</v>
      </c>
      <c r="Q2649" s="1" t="s">
        <v>28</v>
      </c>
      <c r="R2649" s="3">
        <v>3</v>
      </c>
      <c r="S2649" s="3">
        <f t="shared" si="124"/>
        <v>2025</v>
      </c>
      <c r="T2649" s="3">
        <f t="shared" si="123"/>
        <v>7</v>
      </c>
      <c r="U2649" t="str">
        <f t="shared" si="125"/>
        <v>July</v>
      </c>
    </row>
    <row r="2650" spans="1:21" x14ac:dyDescent="0.3">
      <c r="A2650" t="s">
        <v>4417</v>
      </c>
      <c r="B2650" s="11">
        <v>45827</v>
      </c>
      <c r="C2650" t="s">
        <v>4331</v>
      </c>
      <c r="D2650" s="1" t="s">
        <v>201</v>
      </c>
      <c r="E2650" s="1" t="s">
        <v>204</v>
      </c>
      <c r="F2650" s="1" t="s">
        <v>205</v>
      </c>
      <c r="G2650" s="1" t="s">
        <v>210</v>
      </c>
      <c r="H2650" s="1" t="s">
        <v>135</v>
      </c>
      <c r="I2650" s="1" t="s">
        <v>60</v>
      </c>
      <c r="J2650" s="3">
        <v>1</v>
      </c>
      <c r="K2650" s="2">
        <v>180.51</v>
      </c>
      <c r="L2650" s="2">
        <v>0.1</v>
      </c>
      <c r="M2650" s="2">
        <v>162.46</v>
      </c>
      <c r="N2650" s="2">
        <v>26.88</v>
      </c>
      <c r="O2650" s="1" t="s">
        <v>44</v>
      </c>
      <c r="P2650" s="1" t="s">
        <v>136</v>
      </c>
      <c r="Q2650" s="1" t="s">
        <v>81</v>
      </c>
      <c r="R2650" s="3">
        <v>2</v>
      </c>
      <c r="S2650" s="3">
        <f t="shared" si="124"/>
        <v>2025</v>
      </c>
      <c r="T2650" s="3">
        <f t="shared" si="123"/>
        <v>6</v>
      </c>
      <c r="U2650" t="str">
        <f t="shared" si="125"/>
        <v>June</v>
      </c>
    </row>
    <row r="2651" spans="1:21" x14ac:dyDescent="0.3">
      <c r="A2651" t="s">
        <v>4418</v>
      </c>
      <c r="B2651" s="11">
        <v>45836</v>
      </c>
      <c r="C2651" t="s">
        <v>4419</v>
      </c>
      <c r="D2651" s="1" t="s">
        <v>157</v>
      </c>
      <c r="E2651" s="1" t="s">
        <v>106</v>
      </c>
      <c r="F2651" s="1" t="s">
        <v>65</v>
      </c>
      <c r="G2651" s="1" t="s">
        <v>115</v>
      </c>
      <c r="H2651" s="1" t="s">
        <v>43</v>
      </c>
      <c r="I2651" s="1" t="s">
        <v>34</v>
      </c>
      <c r="J2651" s="3">
        <v>2</v>
      </c>
      <c r="K2651" s="2">
        <v>94.9</v>
      </c>
      <c r="L2651" s="2">
        <v>0.1</v>
      </c>
      <c r="M2651" s="2">
        <v>170.82</v>
      </c>
      <c r="N2651" s="2">
        <v>37.770000000000003</v>
      </c>
      <c r="O2651" s="1" t="s">
        <v>26</v>
      </c>
      <c r="P2651" s="1" t="s">
        <v>136</v>
      </c>
      <c r="Q2651" s="1" t="s">
        <v>28</v>
      </c>
      <c r="R2651" s="3">
        <v>4</v>
      </c>
      <c r="S2651" s="3">
        <f t="shared" si="124"/>
        <v>2025</v>
      </c>
      <c r="T2651" s="3">
        <f t="shared" si="123"/>
        <v>6</v>
      </c>
      <c r="U2651" t="str">
        <f t="shared" si="125"/>
        <v>June</v>
      </c>
    </row>
    <row r="2652" spans="1:21" x14ac:dyDescent="0.3">
      <c r="A2652" t="s">
        <v>4420</v>
      </c>
      <c r="B2652" s="11">
        <v>45739</v>
      </c>
      <c r="C2652" t="s">
        <v>3738</v>
      </c>
      <c r="D2652" s="1" t="s">
        <v>20</v>
      </c>
      <c r="E2652" s="1" t="s">
        <v>48</v>
      </c>
      <c r="F2652" s="1" t="s">
        <v>49</v>
      </c>
      <c r="G2652" s="1" t="s">
        <v>134</v>
      </c>
      <c r="H2652" s="1" t="s">
        <v>125</v>
      </c>
      <c r="I2652" s="1" t="s">
        <v>34</v>
      </c>
      <c r="J2652" s="3">
        <v>1</v>
      </c>
      <c r="K2652" s="2">
        <v>153.88999999999999</v>
      </c>
      <c r="L2652" s="2">
        <v>0.15</v>
      </c>
      <c r="M2652" s="2">
        <v>130.81</v>
      </c>
      <c r="N2652" s="2">
        <v>33.67</v>
      </c>
      <c r="O2652" s="1" t="s">
        <v>109</v>
      </c>
      <c r="P2652" s="1" t="s">
        <v>27</v>
      </c>
      <c r="Q2652" s="1" t="s">
        <v>81</v>
      </c>
      <c r="R2652" s="3">
        <v>5</v>
      </c>
      <c r="S2652" s="3">
        <f t="shared" si="124"/>
        <v>2025</v>
      </c>
      <c r="T2652" s="3">
        <f t="shared" si="123"/>
        <v>3</v>
      </c>
      <c r="U2652" t="str">
        <f t="shared" si="125"/>
        <v>March</v>
      </c>
    </row>
    <row r="2653" spans="1:21" x14ac:dyDescent="0.3">
      <c r="A2653" t="s">
        <v>4421</v>
      </c>
      <c r="B2653" s="11">
        <v>45802</v>
      </c>
      <c r="C2653" t="s">
        <v>4268</v>
      </c>
      <c r="D2653" s="1" t="s">
        <v>76</v>
      </c>
      <c r="E2653" s="1" t="s">
        <v>94</v>
      </c>
      <c r="F2653" s="1" t="s">
        <v>95</v>
      </c>
      <c r="G2653" s="1" t="s">
        <v>94</v>
      </c>
      <c r="H2653" s="1" t="s">
        <v>182</v>
      </c>
      <c r="I2653" s="1" t="s">
        <v>34</v>
      </c>
      <c r="J2653" s="3">
        <v>1</v>
      </c>
      <c r="K2653" s="2">
        <v>67.150000000000006</v>
      </c>
      <c r="L2653" s="2">
        <v>0.15</v>
      </c>
      <c r="M2653" s="2">
        <v>57.08</v>
      </c>
      <c r="N2653" s="2">
        <v>14.53</v>
      </c>
      <c r="O2653" s="1" t="s">
        <v>44</v>
      </c>
      <c r="P2653" s="1" t="s">
        <v>27</v>
      </c>
      <c r="Q2653" s="1" t="s">
        <v>28</v>
      </c>
      <c r="R2653" s="3">
        <v>4</v>
      </c>
      <c r="S2653" s="3">
        <f t="shared" si="124"/>
        <v>2025</v>
      </c>
      <c r="T2653" s="3">
        <f t="shared" si="123"/>
        <v>5</v>
      </c>
      <c r="U2653" t="str">
        <f t="shared" si="125"/>
        <v>May</v>
      </c>
    </row>
    <row r="2654" spans="1:21" x14ac:dyDescent="0.3">
      <c r="A2654" t="s">
        <v>4422</v>
      </c>
      <c r="B2654" s="11">
        <v>45802</v>
      </c>
      <c r="C2654" t="s">
        <v>2453</v>
      </c>
      <c r="D2654" s="1" t="s">
        <v>142</v>
      </c>
      <c r="E2654" s="1" t="s">
        <v>143</v>
      </c>
      <c r="F2654" s="1" t="s">
        <v>144</v>
      </c>
      <c r="G2654" s="1" t="s">
        <v>198</v>
      </c>
      <c r="H2654" s="1" t="s">
        <v>102</v>
      </c>
      <c r="I2654" s="1" t="s">
        <v>34</v>
      </c>
      <c r="J2654" s="3">
        <v>1</v>
      </c>
      <c r="K2654" s="2">
        <v>49.93</v>
      </c>
      <c r="L2654" s="2">
        <v>0.15</v>
      </c>
      <c r="M2654" s="2">
        <v>42.44</v>
      </c>
      <c r="N2654" s="2">
        <v>8.15</v>
      </c>
      <c r="O2654" s="1" t="s">
        <v>35</v>
      </c>
      <c r="P2654" s="1" t="s">
        <v>27</v>
      </c>
      <c r="Q2654" s="1" t="s">
        <v>28</v>
      </c>
      <c r="R2654" s="3">
        <v>1</v>
      </c>
      <c r="S2654" s="3">
        <f t="shared" si="124"/>
        <v>2025</v>
      </c>
      <c r="T2654" s="3">
        <f t="shared" si="123"/>
        <v>5</v>
      </c>
      <c r="U2654" t="str">
        <f t="shared" si="125"/>
        <v>May</v>
      </c>
    </row>
    <row r="2655" spans="1:21" x14ac:dyDescent="0.3">
      <c r="A2655" t="s">
        <v>4423</v>
      </c>
      <c r="B2655" s="11">
        <v>45678</v>
      </c>
      <c r="C2655" t="s">
        <v>4424</v>
      </c>
      <c r="D2655" s="1" t="s">
        <v>39</v>
      </c>
      <c r="E2655" s="1" t="s">
        <v>56</v>
      </c>
      <c r="F2655" s="1" t="s">
        <v>57</v>
      </c>
      <c r="G2655" s="1" t="s">
        <v>255</v>
      </c>
      <c r="H2655" s="1" t="s">
        <v>66</v>
      </c>
      <c r="I2655" s="1" t="s">
        <v>67</v>
      </c>
      <c r="J2655" s="3">
        <v>1</v>
      </c>
      <c r="K2655" s="2">
        <v>57.31</v>
      </c>
      <c r="L2655" s="2">
        <v>0.1</v>
      </c>
      <c r="M2655" s="2">
        <v>51.58</v>
      </c>
      <c r="N2655" s="2">
        <v>16.940000000000001</v>
      </c>
      <c r="O2655" s="1" t="s">
        <v>109</v>
      </c>
      <c r="P2655" s="1" t="s">
        <v>27</v>
      </c>
      <c r="Q2655" s="1" t="s">
        <v>28</v>
      </c>
      <c r="R2655" s="3">
        <v>4</v>
      </c>
      <c r="S2655" s="3">
        <f t="shared" si="124"/>
        <v>2025</v>
      </c>
      <c r="T2655" s="3">
        <f t="shared" si="123"/>
        <v>1</v>
      </c>
      <c r="U2655" t="str">
        <f t="shared" si="125"/>
        <v>January</v>
      </c>
    </row>
    <row r="2656" spans="1:21" x14ac:dyDescent="0.3">
      <c r="A2656" t="s">
        <v>4425</v>
      </c>
      <c r="B2656" s="11">
        <v>45958</v>
      </c>
      <c r="C2656" t="s">
        <v>2100</v>
      </c>
      <c r="D2656" s="1" t="s">
        <v>118</v>
      </c>
      <c r="E2656" s="1" t="s">
        <v>100</v>
      </c>
      <c r="F2656" s="1" t="s">
        <v>57</v>
      </c>
      <c r="G2656" s="1" t="s">
        <v>101</v>
      </c>
      <c r="H2656" s="1" t="s">
        <v>66</v>
      </c>
      <c r="I2656" s="1" t="s">
        <v>67</v>
      </c>
      <c r="J2656" s="3">
        <v>1</v>
      </c>
      <c r="K2656" s="2">
        <v>51.38</v>
      </c>
      <c r="L2656" s="2">
        <v>0</v>
      </c>
      <c r="M2656" s="2">
        <v>51.38</v>
      </c>
      <c r="N2656" s="2">
        <v>15.92</v>
      </c>
      <c r="O2656" s="1" t="s">
        <v>35</v>
      </c>
      <c r="P2656" s="1" t="s">
        <v>27</v>
      </c>
      <c r="Q2656" s="1" t="s">
        <v>28</v>
      </c>
      <c r="R2656" s="3">
        <v>5</v>
      </c>
      <c r="S2656" s="3">
        <f t="shared" si="124"/>
        <v>2025</v>
      </c>
      <c r="T2656" s="3">
        <f t="shared" si="123"/>
        <v>10</v>
      </c>
      <c r="U2656" t="str">
        <f t="shared" si="125"/>
        <v>October</v>
      </c>
    </row>
    <row r="2657" spans="1:21" x14ac:dyDescent="0.3">
      <c r="A2657" t="s">
        <v>4426</v>
      </c>
      <c r="B2657" s="11">
        <v>45820</v>
      </c>
      <c r="C2657" t="s">
        <v>4427</v>
      </c>
      <c r="D2657" s="1" t="s">
        <v>31</v>
      </c>
      <c r="E2657" s="1" t="s">
        <v>48</v>
      </c>
      <c r="F2657" s="1" t="s">
        <v>49</v>
      </c>
      <c r="G2657" s="1" t="s">
        <v>340</v>
      </c>
      <c r="H2657" s="1" t="s">
        <v>108</v>
      </c>
      <c r="I2657" s="1" t="s">
        <v>86</v>
      </c>
      <c r="J2657" s="3">
        <v>1</v>
      </c>
      <c r="K2657" s="2">
        <v>156.22</v>
      </c>
      <c r="L2657" s="2">
        <v>0.2</v>
      </c>
      <c r="M2657" s="2">
        <v>124.98</v>
      </c>
      <c r="N2657" s="2">
        <v>20.21</v>
      </c>
      <c r="O2657" s="1" t="s">
        <v>35</v>
      </c>
      <c r="P2657" s="1" t="s">
        <v>136</v>
      </c>
      <c r="Q2657" s="1" t="s">
        <v>28</v>
      </c>
      <c r="R2657" s="3">
        <v>1</v>
      </c>
      <c r="S2657" s="3">
        <f t="shared" si="124"/>
        <v>2025</v>
      </c>
      <c r="T2657" s="3">
        <f t="shared" si="123"/>
        <v>6</v>
      </c>
      <c r="U2657" t="str">
        <f t="shared" si="125"/>
        <v>June</v>
      </c>
    </row>
    <row r="2658" spans="1:21" x14ac:dyDescent="0.3">
      <c r="A2658" t="s">
        <v>4428</v>
      </c>
      <c r="B2658" s="11">
        <v>45974</v>
      </c>
      <c r="C2658" t="s">
        <v>2479</v>
      </c>
      <c r="D2658" s="1" t="s">
        <v>166</v>
      </c>
      <c r="E2658" s="1" t="s">
        <v>100</v>
      </c>
      <c r="F2658" s="1" t="s">
        <v>57</v>
      </c>
      <c r="G2658" s="1" t="s">
        <v>154</v>
      </c>
      <c r="H2658" s="1" t="s">
        <v>125</v>
      </c>
      <c r="I2658" s="1" t="s">
        <v>34</v>
      </c>
      <c r="J2658" s="3">
        <v>1</v>
      </c>
      <c r="K2658" s="2">
        <v>157.26</v>
      </c>
      <c r="L2658" s="2">
        <v>0</v>
      </c>
      <c r="M2658" s="2">
        <v>157.26</v>
      </c>
      <c r="N2658" s="2">
        <v>28.87</v>
      </c>
      <c r="O2658" s="1" t="s">
        <v>35</v>
      </c>
      <c r="P2658" s="1" t="s">
        <v>27</v>
      </c>
      <c r="Q2658" s="1" t="s">
        <v>81</v>
      </c>
      <c r="R2658" s="3">
        <v>4</v>
      </c>
      <c r="S2658" s="3">
        <f t="shared" si="124"/>
        <v>2025</v>
      </c>
      <c r="T2658" s="3">
        <f t="shared" si="123"/>
        <v>11</v>
      </c>
      <c r="U2658" t="str">
        <f t="shared" si="125"/>
        <v>November</v>
      </c>
    </row>
    <row r="2659" spans="1:21" x14ac:dyDescent="0.3">
      <c r="A2659" t="s">
        <v>4429</v>
      </c>
      <c r="B2659" s="11">
        <v>45983</v>
      </c>
      <c r="C2659" t="s">
        <v>2604</v>
      </c>
      <c r="D2659" s="1" t="s">
        <v>133</v>
      </c>
      <c r="E2659" s="1" t="s">
        <v>123</v>
      </c>
      <c r="F2659" s="1" t="s">
        <v>57</v>
      </c>
      <c r="G2659" s="1" t="s">
        <v>139</v>
      </c>
      <c r="H2659" s="1" t="s">
        <v>159</v>
      </c>
      <c r="I2659" s="1" t="s">
        <v>97</v>
      </c>
      <c r="J2659" s="3">
        <v>1</v>
      </c>
      <c r="K2659" s="2">
        <v>28.44</v>
      </c>
      <c r="L2659" s="2">
        <v>0.25</v>
      </c>
      <c r="M2659" s="2">
        <v>21.33</v>
      </c>
      <c r="N2659" s="2">
        <v>6.63</v>
      </c>
      <c r="O2659" s="1" t="s">
        <v>224</v>
      </c>
      <c r="P2659" s="1" t="s">
        <v>136</v>
      </c>
      <c r="Q2659" s="1" t="s">
        <v>81</v>
      </c>
      <c r="R2659" s="3">
        <v>5</v>
      </c>
      <c r="S2659" s="3">
        <f t="shared" si="124"/>
        <v>2025</v>
      </c>
      <c r="T2659" s="3">
        <f t="shared" si="123"/>
        <v>11</v>
      </c>
      <c r="U2659" t="str">
        <f t="shared" si="125"/>
        <v>November</v>
      </c>
    </row>
    <row r="2660" spans="1:21" x14ac:dyDescent="0.3">
      <c r="A2660" t="s">
        <v>4430</v>
      </c>
      <c r="B2660" s="11">
        <v>45740</v>
      </c>
      <c r="C2660" t="s">
        <v>4431</v>
      </c>
      <c r="D2660" s="1" t="s">
        <v>70</v>
      </c>
      <c r="E2660" s="1" t="s">
        <v>100</v>
      </c>
      <c r="F2660" s="1" t="s">
        <v>57</v>
      </c>
      <c r="G2660" s="1" t="s">
        <v>130</v>
      </c>
      <c r="H2660" s="1" t="s">
        <v>108</v>
      </c>
      <c r="I2660" s="1" t="s">
        <v>86</v>
      </c>
      <c r="J2660" s="3">
        <v>1</v>
      </c>
      <c r="K2660" s="2">
        <v>153.38</v>
      </c>
      <c r="L2660" s="2">
        <v>0.05</v>
      </c>
      <c r="M2660" s="2">
        <v>145.71</v>
      </c>
      <c r="N2660" s="2">
        <v>29.1</v>
      </c>
      <c r="O2660" s="1" t="s">
        <v>44</v>
      </c>
      <c r="P2660" s="1" t="s">
        <v>136</v>
      </c>
      <c r="Q2660" s="1" t="s">
        <v>36</v>
      </c>
      <c r="R2660" s="3">
        <v>4</v>
      </c>
      <c r="S2660" s="3">
        <f t="shared" si="124"/>
        <v>2025</v>
      </c>
      <c r="T2660" s="3">
        <f t="shared" si="123"/>
        <v>3</v>
      </c>
      <c r="U2660" t="str">
        <f t="shared" si="125"/>
        <v>March</v>
      </c>
    </row>
    <row r="2661" spans="1:21" x14ac:dyDescent="0.3">
      <c r="A2661" t="s">
        <v>4432</v>
      </c>
      <c r="B2661" s="11">
        <v>45915</v>
      </c>
      <c r="C2661" t="s">
        <v>4433</v>
      </c>
      <c r="D2661" s="1" t="s">
        <v>31</v>
      </c>
      <c r="E2661" s="1" t="s">
        <v>56</v>
      </c>
      <c r="F2661" s="1" t="s">
        <v>57</v>
      </c>
      <c r="G2661" s="1" t="s">
        <v>58</v>
      </c>
      <c r="H2661" s="1" t="s">
        <v>167</v>
      </c>
      <c r="I2661" s="1" t="s">
        <v>67</v>
      </c>
      <c r="J2661" s="3">
        <v>4</v>
      </c>
      <c r="K2661" s="2">
        <v>69.7</v>
      </c>
      <c r="L2661" s="2">
        <v>0.05</v>
      </c>
      <c r="M2661" s="2">
        <v>264.86</v>
      </c>
      <c r="N2661" s="2">
        <v>85.19</v>
      </c>
      <c r="O2661" s="1" t="s">
        <v>44</v>
      </c>
      <c r="P2661" s="1" t="s">
        <v>27</v>
      </c>
      <c r="Q2661" s="1" t="s">
        <v>28</v>
      </c>
      <c r="R2661" s="3">
        <v>2</v>
      </c>
      <c r="S2661" s="3">
        <f t="shared" si="124"/>
        <v>2025</v>
      </c>
      <c r="T2661" s="3">
        <f t="shared" si="123"/>
        <v>9</v>
      </c>
      <c r="U2661" t="str">
        <f t="shared" si="125"/>
        <v>September</v>
      </c>
    </row>
    <row r="2662" spans="1:21" x14ac:dyDescent="0.3">
      <c r="A2662" t="s">
        <v>4434</v>
      </c>
      <c r="B2662" s="11">
        <v>45842</v>
      </c>
      <c r="C2662" t="s">
        <v>801</v>
      </c>
      <c r="D2662" s="1" t="s">
        <v>47</v>
      </c>
      <c r="E2662" s="1" t="s">
        <v>123</v>
      </c>
      <c r="F2662" s="1" t="s">
        <v>57</v>
      </c>
      <c r="G2662" s="1" t="s">
        <v>337</v>
      </c>
      <c r="H2662" s="1" t="s">
        <v>78</v>
      </c>
      <c r="I2662" s="1" t="s">
        <v>79</v>
      </c>
      <c r="J2662" s="3">
        <v>1</v>
      </c>
      <c r="K2662" s="2">
        <v>19.059999999999999</v>
      </c>
      <c r="L2662" s="2">
        <v>0</v>
      </c>
      <c r="M2662" s="2">
        <v>19.059999999999999</v>
      </c>
      <c r="N2662" s="2">
        <v>7.71</v>
      </c>
      <c r="O2662" s="1" t="s">
        <v>80</v>
      </c>
      <c r="P2662" s="1" t="s">
        <v>27</v>
      </c>
      <c r="Q2662" s="1" t="s">
        <v>81</v>
      </c>
      <c r="R2662" s="3">
        <v>5</v>
      </c>
      <c r="S2662" s="3">
        <f t="shared" si="124"/>
        <v>2025</v>
      </c>
      <c r="T2662" s="3">
        <f t="shared" si="123"/>
        <v>7</v>
      </c>
      <c r="U2662" t="str">
        <f t="shared" si="125"/>
        <v>July</v>
      </c>
    </row>
    <row r="2663" spans="1:21" x14ac:dyDescent="0.3">
      <c r="A2663" t="s">
        <v>4435</v>
      </c>
      <c r="B2663" s="11">
        <v>45991</v>
      </c>
      <c r="C2663" t="s">
        <v>454</v>
      </c>
      <c r="D2663" s="1" t="s">
        <v>70</v>
      </c>
      <c r="E2663" s="1" t="s">
        <v>40</v>
      </c>
      <c r="F2663" s="1" t="s">
        <v>41</v>
      </c>
      <c r="G2663" s="1" t="s">
        <v>343</v>
      </c>
      <c r="H2663" s="1" t="s">
        <v>43</v>
      </c>
      <c r="I2663" s="1" t="s">
        <v>34</v>
      </c>
      <c r="J2663" s="3">
        <v>1</v>
      </c>
      <c r="K2663" s="2">
        <v>91.8</v>
      </c>
      <c r="L2663" s="2">
        <v>0.05</v>
      </c>
      <c r="M2663" s="2">
        <v>87.21</v>
      </c>
      <c r="N2663" s="2">
        <v>21.63</v>
      </c>
      <c r="O2663" s="1" t="s">
        <v>26</v>
      </c>
      <c r="P2663" s="1" t="s">
        <v>27</v>
      </c>
      <c r="Q2663" s="1" t="s">
        <v>28</v>
      </c>
      <c r="R2663" s="3">
        <v>5</v>
      </c>
      <c r="S2663" s="3">
        <f t="shared" si="124"/>
        <v>2025</v>
      </c>
      <c r="T2663" s="3">
        <f t="shared" si="123"/>
        <v>11</v>
      </c>
      <c r="U2663" t="str">
        <f t="shared" si="125"/>
        <v>November</v>
      </c>
    </row>
    <row r="2664" spans="1:21" x14ac:dyDescent="0.3">
      <c r="A2664" t="s">
        <v>4436</v>
      </c>
      <c r="B2664" s="11">
        <v>45742</v>
      </c>
      <c r="C2664" t="s">
        <v>1755</v>
      </c>
      <c r="D2664" s="1" t="s">
        <v>315</v>
      </c>
      <c r="E2664" s="1" t="s">
        <v>143</v>
      </c>
      <c r="F2664" s="1" t="s">
        <v>144</v>
      </c>
      <c r="G2664" s="1" t="s">
        <v>325</v>
      </c>
      <c r="H2664" s="1" t="s">
        <v>78</v>
      </c>
      <c r="I2664" s="1" t="s">
        <v>79</v>
      </c>
      <c r="J2664" s="3">
        <v>4</v>
      </c>
      <c r="K2664" s="2">
        <v>17.5</v>
      </c>
      <c r="L2664" s="2">
        <v>0.1</v>
      </c>
      <c r="M2664" s="2">
        <v>63</v>
      </c>
      <c r="N2664" s="2">
        <v>26.58</v>
      </c>
      <c r="O2664" s="1" t="s">
        <v>26</v>
      </c>
      <c r="P2664" s="1" t="s">
        <v>27</v>
      </c>
      <c r="Q2664" s="1" t="s">
        <v>28</v>
      </c>
      <c r="R2664" s="3">
        <v>5</v>
      </c>
      <c r="S2664" s="3">
        <f t="shared" si="124"/>
        <v>2025</v>
      </c>
      <c r="T2664" s="3">
        <f t="shared" si="123"/>
        <v>3</v>
      </c>
      <c r="U2664" t="str">
        <f t="shared" si="125"/>
        <v>March</v>
      </c>
    </row>
    <row r="2665" spans="1:21" x14ac:dyDescent="0.3">
      <c r="A2665" t="s">
        <v>4437</v>
      </c>
      <c r="B2665" s="11">
        <v>45923</v>
      </c>
      <c r="C2665" t="s">
        <v>1683</v>
      </c>
      <c r="D2665" s="1" t="s">
        <v>31</v>
      </c>
      <c r="E2665" s="1" t="s">
        <v>100</v>
      </c>
      <c r="F2665" s="1" t="s">
        <v>57</v>
      </c>
      <c r="G2665" s="1" t="s">
        <v>130</v>
      </c>
      <c r="H2665" s="1" t="s">
        <v>135</v>
      </c>
      <c r="I2665" s="1" t="s">
        <v>60</v>
      </c>
      <c r="J2665" s="3">
        <v>3</v>
      </c>
      <c r="K2665" s="2">
        <v>191.44</v>
      </c>
      <c r="L2665" s="2">
        <v>0.05</v>
      </c>
      <c r="M2665" s="2">
        <v>545.6</v>
      </c>
      <c r="N2665" s="2">
        <v>78.31</v>
      </c>
      <c r="O2665" s="1" t="s">
        <v>10547</v>
      </c>
      <c r="P2665" s="1" t="s">
        <v>136</v>
      </c>
      <c r="Q2665" s="1" t="s">
        <v>28</v>
      </c>
      <c r="R2665" s="3">
        <v>3</v>
      </c>
      <c r="S2665" s="3">
        <f t="shared" si="124"/>
        <v>2025</v>
      </c>
      <c r="T2665" s="3">
        <f t="shared" si="123"/>
        <v>9</v>
      </c>
      <c r="U2665" t="str">
        <f t="shared" si="125"/>
        <v>September</v>
      </c>
    </row>
    <row r="2666" spans="1:21" x14ac:dyDescent="0.3">
      <c r="A2666" t="s">
        <v>4438</v>
      </c>
      <c r="B2666" s="11">
        <v>45895</v>
      </c>
      <c r="C2666" t="s">
        <v>1818</v>
      </c>
      <c r="D2666" s="1" t="s">
        <v>105</v>
      </c>
      <c r="E2666" s="1" t="s">
        <v>56</v>
      </c>
      <c r="F2666" s="1" t="s">
        <v>57</v>
      </c>
      <c r="G2666" s="1" t="s">
        <v>279</v>
      </c>
      <c r="H2666" s="1" t="s">
        <v>167</v>
      </c>
      <c r="I2666" s="1" t="s">
        <v>67</v>
      </c>
      <c r="J2666" s="3">
        <v>1</v>
      </c>
      <c r="K2666" s="2">
        <v>67</v>
      </c>
      <c r="L2666" s="2">
        <v>0.1</v>
      </c>
      <c r="M2666" s="2">
        <v>60.3</v>
      </c>
      <c r="N2666" s="2">
        <v>22.51</v>
      </c>
      <c r="O2666" s="1" t="s">
        <v>35</v>
      </c>
      <c r="P2666" s="1" t="s">
        <v>52</v>
      </c>
      <c r="Q2666" s="1" t="s">
        <v>28</v>
      </c>
      <c r="R2666" s="3">
        <v>5</v>
      </c>
      <c r="S2666" s="3">
        <f t="shared" si="124"/>
        <v>2025</v>
      </c>
      <c r="T2666" s="3">
        <f t="shared" si="123"/>
        <v>8</v>
      </c>
      <c r="U2666" t="str">
        <f t="shared" si="125"/>
        <v>August</v>
      </c>
    </row>
    <row r="2667" spans="1:21" x14ac:dyDescent="0.3">
      <c r="A2667" t="s">
        <v>4439</v>
      </c>
      <c r="B2667" s="11">
        <v>45773</v>
      </c>
      <c r="C2667" t="s">
        <v>1118</v>
      </c>
      <c r="D2667" s="1" t="s">
        <v>93</v>
      </c>
      <c r="E2667" s="1" t="s">
        <v>40</v>
      </c>
      <c r="F2667" s="1" t="s">
        <v>41</v>
      </c>
      <c r="G2667" s="1" t="s">
        <v>216</v>
      </c>
      <c r="H2667" s="1" t="s">
        <v>96</v>
      </c>
      <c r="I2667" s="1" t="s">
        <v>97</v>
      </c>
      <c r="J2667" s="3">
        <v>1</v>
      </c>
      <c r="K2667" s="2">
        <v>79.430000000000007</v>
      </c>
      <c r="L2667" s="2">
        <v>0.1</v>
      </c>
      <c r="M2667" s="2">
        <v>71.48</v>
      </c>
      <c r="N2667" s="2">
        <v>17.559999999999999</v>
      </c>
      <c r="O2667" s="1" t="s">
        <v>224</v>
      </c>
      <c r="P2667" s="1" t="s">
        <v>27</v>
      </c>
      <c r="Q2667" s="1" t="s">
        <v>81</v>
      </c>
      <c r="R2667" s="3">
        <v>5</v>
      </c>
      <c r="S2667" s="3">
        <f t="shared" si="124"/>
        <v>2025</v>
      </c>
      <c r="T2667" s="3">
        <f t="shared" si="123"/>
        <v>4</v>
      </c>
      <c r="U2667" t="str">
        <f t="shared" si="125"/>
        <v>April</v>
      </c>
    </row>
    <row r="2668" spans="1:21" x14ac:dyDescent="0.3">
      <c r="A2668" t="s">
        <v>4440</v>
      </c>
      <c r="B2668" s="11">
        <v>45711</v>
      </c>
      <c r="C2668" t="s">
        <v>4441</v>
      </c>
      <c r="D2668" s="1" t="s">
        <v>20</v>
      </c>
      <c r="E2668" s="1" t="s">
        <v>40</v>
      </c>
      <c r="F2668" s="1" t="s">
        <v>41</v>
      </c>
      <c r="G2668" s="1" t="s">
        <v>42</v>
      </c>
      <c r="H2668" s="1" t="s">
        <v>66</v>
      </c>
      <c r="I2668" s="1" t="s">
        <v>67</v>
      </c>
      <c r="J2668" s="3">
        <v>1</v>
      </c>
      <c r="K2668" s="2">
        <v>55.4</v>
      </c>
      <c r="L2668" s="2">
        <v>0.25</v>
      </c>
      <c r="M2668" s="2">
        <v>41.55</v>
      </c>
      <c r="N2668" s="2">
        <v>12.83</v>
      </c>
      <c r="O2668" s="1" t="s">
        <v>26</v>
      </c>
      <c r="P2668" s="1" t="s">
        <v>136</v>
      </c>
      <c r="Q2668" s="1" t="s">
        <v>28</v>
      </c>
      <c r="R2668" s="3">
        <v>4</v>
      </c>
      <c r="S2668" s="3">
        <f t="shared" si="124"/>
        <v>2025</v>
      </c>
      <c r="T2668" s="3">
        <f t="shared" si="123"/>
        <v>2</v>
      </c>
      <c r="U2668" t="str">
        <f t="shared" si="125"/>
        <v>February</v>
      </c>
    </row>
    <row r="2669" spans="1:21" x14ac:dyDescent="0.3">
      <c r="A2669" t="s">
        <v>4442</v>
      </c>
      <c r="B2669" s="11">
        <v>45912</v>
      </c>
      <c r="C2669" t="s">
        <v>4443</v>
      </c>
      <c r="D2669" s="1" t="s">
        <v>185</v>
      </c>
      <c r="E2669" s="1" t="s">
        <v>64</v>
      </c>
      <c r="F2669" s="1" t="s">
        <v>65</v>
      </c>
      <c r="G2669" s="1" t="s">
        <v>213</v>
      </c>
      <c r="H2669" s="1" t="s">
        <v>167</v>
      </c>
      <c r="I2669" s="1" t="s">
        <v>67</v>
      </c>
      <c r="J2669" s="3">
        <v>1</v>
      </c>
      <c r="K2669" s="2">
        <v>60.79</v>
      </c>
      <c r="L2669" s="2">
        <v>0.05</v>
      </c>
      <c r="M2669" s="2">
        <v>57.75</v>
      </c>
      <c r="N2669" s="2">
        <v>18.02</v>
      </c>
      <c r="O2669" s="1" t="s">
        <v>224</v>
      </c>
      <c r="P2669" s="1" t="s">
        <v>27</v>
      </c>
      <c r="Q2669" s="1" t="s">
        <v>28</v>
      </c>
      <c r="R2669" s="3">
        <v>4</v>
      </c>
      <c r="S2669" s="3">
        <f t="shared" si="124"/>
        <v>2025</v>
      </c>
      <c r="T2669" s="3">
        <f t="shared" si="123"/>
        <v>9</v>
      </c>
      <c r="U2669" t="str">
        <f t="shared" si="125"/>
        <v>September</v>
      </c>
    </row>
    <row r="2670" spans="1:21" x14ac:dyDescent="0.3">
      <c r="A2670" t="s">
        <v>4444</v>
      </c>
      <c r="B2670" s="11">
        <v>45946</v>
      </c>
      <c r="C2670" t="s">
        <v>753</v>
      </c>
      <c r="D2670" s="1" t="s">
        <v>189</v>
      </c>
      <c r="E2670" s="1" t="s">
        <v>21</v>
      </c>
      <c r="F2670" s="1" t="s">
        <v>22</v>
      </c>
      <c r="G2670" s="1" t="s">
        <v>320</v>
      </c>
      <c r="H2670" s="1" t="s">
        <v>159</v>
      </c>
      <c r="I2670" s="1" t="s">
        <v>97</v>
      </c>
      <c r="J2670" s="3">
        <v>1</v>
      </c>
      <c r="K2670" s="2">
        <v>27.73</v>
      </c>
      <c r="L2670" s="2">
        <v>0</v>
      </c>
      <c r="M2670" s="2">
        <v>27.73</v>
      </c>
      <c r="N2670" s="2">
        <v>9.9700000000000006</v>
      </c>
      <c r="O2670" s="1" t="s">
        <v>26</v>
      </c>
      <c r="P2670" s="1" t="s">
        <v>27</v>
      </c>
      <c r="Q2670" s="1" t="s">
        <v>28</v>
      </c>
      <c r="R2670" s="3">
        <v>3</v>
      </c>
      <c r="S2670" s="3">
        <f t="shared" si="124"/>
        <v>2025</v>
      </c>
      <c r="T2670" s="3">
        <f t="shared" si="123"/>
        <v>10</v>
      </c>
      <c r="U2670" t="str">
        <f t="shared" si="125"/>
        <v>October</v>
      </c>
    </row>
    <row r="2671" spans="1:21" x14ac:dyDescent="0.3">
      <c r="A2671" t="s">
        <v>4445</v>
      </c>
      <c r="B2671" s="11">
        <v>45781</v>
      </c>
      <c r="C2671" t="s">
        <v>4446</v>
      </c>
      <c r="D2671" s="1" t="s">
        <v>201</v>
      </c>
      <c r="E2671" s="1" t="s">
        <v>40</v>
      </c>
      <c r="F2671" s="1" t="s">
        <v>41</v>
      </c>
      <c r="G2671" s="1" t="s">
        <v>192</v>
      </c>
      <c r="H2671" s="1" t="s">
        <v>102</v>
      </c>
      <c r="I2671" s="1" t="s">
        <v>34</v>
      </c>
      <c r="J2671" s="3">
        <v>1</v>
      </c>
      <c r="K2671" s="2">
        <v>48.07</v>
      </c>
      <c r="L2671" s="2">
        <v>0.05</v>
      </c>
      <c r="M2671" s="2">
        <v>45.66</v>
      </c>
      <c r="N2671" s="2">
        <v>9.57</v>
      </c>
      <c r="O2671" s="1" t="s">
        <v>26</v>
      </c>
      <c r="P2671" s="1" t="s">
        <v>27</v>
      </c>
      <c r="Q2671" s="1" t="s">
        <v>28</v>
      </c>
      <c r="R2671" s="3">
        <v>3</v>
      </c>
      <c r="S2671" s="3">
        <f t="shared" si="124"/>
        <v>2025</v>
      </c>
      <c r="T2671" s="3">
        <f t="shared" si="123"/>
        <v>5</v>
      </c>
      <c r="U2671" t="str">
        <f t="shared" si="125"/>
        <v>May</v>
      </c>
    </row>
    <row r="2672" spans="1:21" x14ac:dyDescent="0.3">
      <c r="A2672" t="s">
        <v>4447</v>
      </c>
      <c r="B2672" s="11">
        <v>45910</v>
      </c>
      <c r="C2672" t="s">
        <v>4448</v>
      </c>
      <c r="D2672" s="1" t="s">
        <v>20</v>
      </c>
      <c r="E2672" s="1" t="s">
        <v>48</v>
      </c>
      <c r="F2672" s="1" t="s">
        <v>49</v>
      </c>
      <c r="G2672" s="1" t="s">
        <v>340</v>
      </c>
      <c r="H2672" s="1" t="s">
        <v>108</v>
      </c>
      <c r="I2672" s="1" t="s">
        <v>86</v>
      </c>
      <c r="J2672" s="3">
        <v>1</v>
      </c>
      <c r="K2672" s="2">
        <v>138.01</v>
      </c>
      <c r="L2672" s="2">
        <v>0</v>
      </c>
      <c r="M2672" s="2">
        <v>138.01</v>
      </c>
      <c r="N2672" s="2">
        <v>11.72</v>
      </c>
      <c r="O2672" s="1" t="s">
        <v>109</v>
      </c>
      <c r="P2672" s="1" t="s">
        <v>27</v>
      </c>
      <c r="Q2672" s="1" t="s">
        <v>28</v>
      </c>
      <c r="R2672" s="3">
        <v>5</v>
      </c>
      <c r="S2672" s="3">
        <f t="shared" si="124"/>
        <v>2025</v>
      </c>
      <c r="T2672" s="3">
        <f t="shared" si="123"/>
        <v>9</v>
      </c>
      <c r="U2672" t="str">
        <f t="shared" si="125"/>
        <v>September</v>
      </c>
    </row>
    <row r="2673" spans="1:21" x14ac:dyDescent="0.3">
      <c r="A2673" t="s">
        <v>4449</v>
      </c>
      <c r="B2673" s="11">
        <v>45812</v>
      </c>
      <c r="C2673" t="s">
        <v>1789</v>
      </c>
      <c r="D2673" s="1" t="s">
        <v>178</v>
      </c>
      <c r="E2673" s="1" t="s">
        <v>64</v>
      </c>
      <c r="F2673" s="1" t="s">
        <v>65</v>
      </c>
      <c r="G2673" s="1" t="s">
        <v>158</v>
      </c>
      <c r="H2673" s="1" t="s">
        <v>24</v>
      </c>
      <c r="I2673" s="1" t="s">
        <v>25</v>
      </c>
      <c r="J2673" s="3">
        <v>2</v>
      </c>
      <c r="K2673" s="2">
        <v>40.47</v>
      </c>
      <c r="L2673" s="2">
        <v>0.2</v>
      </c>
      <c r="M2673" s="2">
        <v>64.75</v>
      </c>
      <c r="N2673" s="2">
        <v>14.82</v>
      </c>
      <c r="O2673" s="1" t="s">
        <v>80</v>
      </c>
      <c r="P2673" s="1" t="s">
        <v>136</v>
      </c>
      <c r="Q2673" s="1" t="s">
        <v>28</v>
      </c>
      <c r="R2673" s="3">
        <v>5</v>
      </c>
      <c r="S2673" s="3">
        <f t="shared" si="124"/>
        <v>2025</v>
      </c>
      <c r="T2673" s="3">
        <f t="shared" si="123"/>
        <v>6</v>
      </c>
      <c r="U2673" t="str">
        <f t="shared" si="125"/>
        <v>June</v>
      </c>
    </row>
    <row r="2674" spans="1:21" x14ac:dyDescent="0.3">
      <c r="A2674" t="s">
        <v>4450</v>
      </c>
      <c r="B2674" s="11">
        <v>45936</v>
      </c>
      <c r="C2674" t="s">
        <v>4451</v>
      </c>
      <c r="D2674" s="1" t="s">
        <v>149</v>
      </c>
      <c r="E2674" s="1" t="s">
        <v>64</v>
      </c>
      <c r="F2674" s="1" t="s">
        <v>65</v>
      </c>
      <c r="G2674" s="1" t="s">
        <v>158</v>
      </c>
      <c r="H2674" s="1" t="s">
        <v>51</v>
      </c>
      <c r="I2674" s="1" t="s">
        <v>34</v>
      </c>
      <c r="J2674" s="3">
        <v>1</v>
      </c>
      <c r="K2674" s="2">
        <v>142.6</v>
      </c>
      <c r="L2674" s="2">
        <v>0.15</v>
      </c>
      <c r="M2674" s="2">
        <v>121.21</v>
      </c>
      <c r="N2674" s="2">
        <v>31.04</v>
      </c>
      <c r="O2674" s="1" t="s">
        <v>26</v>
      </c>
      <c r="P2674" s="1" t="s">
        <v>136</v>
      </c>
      <c r="Q2674" s="1" t="s">
        <v>28</v>
      </c>
      <c r="R2674" s="3">
        <v>5</v>
      </c>
      <c r="S2674" s="3">
        <f t="shared" si="124"/>
        <v>2025</v>
      </c>
      <c r="T2674" s="3">
        <f t="shared" si="123"/>
        <v>10</v>
      </c>
      <c r="U2674" t="str">
        <f t="shared" si="125"/>
        <v>October</v>
      </c>
    </row>
    <row r="2675" spans="1:21" x14ac:dyDescent="0.3">
      <c r="A2675" t="s">
        <v>4452</v>
      </c>
      <c r="B2675" s="11">
        <v>45735</v>
      </c>
      <c r="C2675" t="s">
        <v>3736</v>
      </c>
      <c r="D2675" s="1" t="s">
        <v>149</v>
      </c>
      <c r="E2675" s="1" t="s">
        <v>40</v>
      </c>
      <c r="F2675" s="1" t="s">
        <v>41</v>
      </c>
      <c r="G2675" s="1" t="s">
        <v>270</v>
      </c>
      <c r="H2675" s="1" t="s">
        <v>108</v>
      </c>
      <c r="I2675" s="1" t="s">
        <v>86</v>
      </c>
      <c r="J2675" s="3">
        <v>1</v>
      </c>
      <c r="K2675" s="2">
        <v>156.51</v>
      </c>
      <c r="L2675" s="2">
        <v>0.1</v>
      </c>
      <c r="M2675" s="2">
        <v>140.86000000000001</v>
      </c>
      <c r="N2675" s="2">
        <v>24.84</v>
      </c>
      <c r="O2675" s="1" t="s">
        <v>44</v>
      </c>
      <c r="P2675" s="1" t="s">
        <v>52</v>
      </c>
      <c r="Q2675" s="1" t="s">
        <v>81</v>
      </c>
      <c r="R2675" s="3">
        <v>4</v>
      </c>
      <c r="S2675" s="3">
        <f t="shared" si="124"/>
        <v>2025</v>
      </c>
      <c r="T2675" s="3">
        <f t="shared" si="123"/>
        <v>3</v>
      </c>
      <c r="U2675" t="str">
        <f t="shared" si="125"/>
        <v>March</v>
      </c>
    </row>
    <row r="2676" spans="1:21" x14ac:dyDescent="0.3">
      <c r="A2676" t="s">
        <v>4453</v>
      </c>
      <c r="B2676" s="11">
        <v>45994</v>
      </c>
      <c r="C2676" t="s">
        <v>233</v>
      </c>
      <c r="D2676" s="1" t="s">
        <v>93</v>
      </c>
      <c r="E2676" s="1" t="s">
        <v>40</v>
      </c>
      <c r="F2676" s="1" t="s">
        <v>41</v>
      </c>
      <c r="G2676" s="1" t="s">
        <v>270</v>
      </c>
      <c r="H2676" s="1" t="s">
        <v>182</v>
      </c>
      <c r="I2676" s="1" t="s">
        <v>34</v>
      </c>
      <c r="J2676" s="3">
        <v>2</v>
      </c>
      <c r="K2676" s="2">
        <v>66.45</v>
      </c>
      <c r="L2676" s="2">
        <v>0.2</v>
      </c>
      <c r="M2676" s="2">
        <v>106.32</v>
      </c>
      <c r="N2676" s="2">
        <v>27.08</v>
      </c>
      <c r="O2676" s="1" t="s">
        <v>26</v>
      </c>
      <c r="P2676" s="1" t="s">
        <v>136</v>
      </c>
      <c r="Q2676" s="1" t="s">
        <v>28</v>
      </c>
      <c r="R2676" s="3">
        <v>5</v>
      </c>
      <c r="S2676" s="3">
        <f t="shared" si="124"/>
        <v>2025</v>
      </c>
      <c r="T2676" s="3">
        <f t="shared" si="123"/>
        <v>12</v>
      </c>
      <c r="U2676" t="str">
        <f t="shared" si="125"/>
        <v>December</v>
      </c>
    </row>
    <row r="2677" spans="1:21" x14ac:dyDescent="0.3">
      <c r="A2677" t="s">
        <v>4454</v>
      </c>
      <c r="B2677" s="11">
        <v>45770</v>
      </c>
      <c r="C2677" t="s">
        <v>4455</v>
      </c>
      <c r="D2677" s="1" t="s">
        <v>209</v>
      </c>
      <c r="E2677" s="1" t="s">
        <v>71</v>
      </c>
      <c r="F2677" s="1" t="s">
        <v>72</v>
      </c>
      <c r="G2677" s="1" t="s">
        <v>412</v>
      </c>
      <c r="H2677" s="1" t="s">
        <v>167</v>
      </c>
      <c r="I2677" s="1" t="s">
        <v>67</v>
      </c>
      <c r="J2677" s="3">
        <v>2</v>
      </c>
      <c r="K2677" s="2">
        <v>62.89</v>
      </c>
      <c r="L2677" s="2">
        <v>0.05</v>
      </c>
      <c r="M2677" s="2">
        <v>119.5</v>
      </c>
      <c r="N2677" s="2">
        <v>32.17</v>
      </c>
      <c r="O2677" s="1" t="s">
        <v>80</v>
      </c>
      <c r="P2677" s="1" t="s">
        <v>136</v>
      </c>
      <c r="Q2677" s="1" t="s">
        <v>28</v>
      </c>
      <c r="R2677" s="3">
        <v>5</v>
      </c>
      <c r="S2677" s="3">
        <f t="shared" si="124"/>
        <v>2025</v>
      </c>
      <c r="T2677" s="3">
        <f t="shared" si="123"/>
        <v>4</v>
      </c>
      <c r="U2677" t="str">
        <f t="shared" si="125"/>
        <v>April</v>
      </c>
    </row>
    <row r="2678" spans="1:21" x14ac:dyDescent="0.3">
      <c r="A2678" t="s">
        <v>4456</v>
      </c>
      <c r="B2678" s="11">
        <v>45801</v>
      </c>
      <c r="C2678" t="s">
        <v>951</v>
      </c>
      <c r="D2678" s="1" t="s">
        <v>55</v>
      </c>
      <c r="E2678" s="1" t="s">
        <v>143</v>
      </c>
      <c r="F2678" s="1" t="s">
        <v>144</v>
      </c>
      <c r="G2678" s="1" t="s">
        <v>198</v>
      </c>
      <c r="H2678" s="1" t="s">
        <v>51</v>
      </c>
      <c r="I2678" s="1" t="s">
        <v>34</v>
      </c>
      <c r="J2678" s="3">
        <v>2</v>
      </c>
      <c r="K2678" s="2">
        <v>139.49</v>
      </c>
      <c r="L2678" s="2">
        <v>0</v>
      </c>
      <c r="M2678" s="2">
        <v>278.98</v>
      </c>
      <c r="N2678" s="2">
        <v>46.2</v>
      </c>
      <c r="O2678" s="1" t="s">
        <v>80</v>
      </c>
      <c r="P2678" s="1" t="s">
        <v>27</v>
      </c>
      <c r="Q2678" s="1" t="s">
        <v>36</v>
      </c>
      <c r="R2678" s="3">
        <v>4</v>
      </c>
      <c r="S2678" s="3">
        <f t="shared" si="124"/>
        <v>2025</v>
      </c>
      <c r="T2678" s="3">
        <f t="shared" si="123"/>
        <v>5</v>
      </c>
      <c r="U2678" t="str">
        <f t="shared" si="125"/>
        <v>May</v>
      </c>
    </row>
    <row r="2679" spans="1:21" x14ac:dyDescent="0.3">
      <c r="A2679" t="s">
        <v>4457</v>
      </c>
      <c r="B2679" s="11">
        <v>45680</v>
      </c>
      <c r="C2679" t="s">
        <v>4458</v>
      </c>
      <c r="D2679" s="1" t="s">
        <v>55</v>
      </c>
      <c r="E2679" s="1" t="s">
        <v>106</v>
      </c>
      <c r="F2679" s="1" t="s">
        <v>65</v>
      </c>
      <c r="G2679" s="1" t="s">
        <v>437</v>
      </c>
      <c r="H2679" s="1" t="s">
        <v>146</v>
      </c>
      <c r="I2679" s="1" t="s">
        <v>67</v>
      </c>
      <c r="J2679" s="3">
        <v>1</v>
      </c>
      <c r="K2679" s="2">
        <v>81.83</v>
      </c>
      <c r="L2679" s="2">
        <v>0.15</v>
      </c>
      <c r="M2679" s="2">
        <v>69.56</v>
      </c>
      <c r="N2679" s="2">
        <v>17.88</v>
      </c>
      <c r="O2679" s="1" t="s">
        <v>44</v>
      </c>
      <c r="P2679" s="1" t="s">
        <v>27</v>
      </c>
      <c r="Q2679" s="1" t="s">
        <v>28</v>
      </c>
      <c r="R2679" s="3">
        <v>4</v>
      </c>
      <c r="S2679" s="3">
        <f t="shared" si="124"/>
        <v>2025</v>
      </c>
      <c r="T2679" s="3">
        <f t="shared" si="123"/>
        <v>1</v>
      </c>
      <c r="U2679" t="str">
        <f t="shared" si="125"/>
        <v>January</v>
      </c>
    </row>
    <row r="2680" spans="1:21" x14ac:dyDescent="0.3">
      <c r="A2680" t="s">
        <v>4459</v>
      </c>
      <c r="B2680" s="11">
        <v>45701</v>
      </c>
      <c r="C2680" t="s">
        <v>3548</v>
      </c>
      <c r="D2680" s="1" t="s">
        <v>39</v>
      </c>
      <c r="E2680" s="1" t="s">
        <v>40</v>
      </c>
      <c r="F2680" s="1" t="s">
        <v>41</v>
      </c>
      <c r="G2680" s="1" t="s">
        <v>192</v>
      </c>
      <c r="H2680" s="1" t="s">
        <v>150</v>
      </c>
      <c r="I2680" s="1" t="s">
        <v>97</v>
      </c>
      <c r="J2680" s="3">
        <v>2</v>
      </c>
      <c r="K2680" s="2">
        <v>74.7</v>
      </c>
      <c r="L2680" s="2">
        <v>0.1</v>
      </c>
      <c r="M2680" s="2">
        <v>134.46</v>
      </c>
      <c r="N2680" s="2">
        <v>29.47</v>
      </c>
      <c r="O2680" s="1" t="s">
        <v>35</v>
      </c>
      <c r="P2680" s="1" t="s">
        <v>27</v>
      </c>
      <c r="Q2680" s="1" t="s">
        <v>28</v>
      </c>
      <c r="R2680" s="3">
        <v>3</v>
      </c>
      <c r="S2680" s="3">
        <f t="shared" si="124"/>
        <v>2025</v>
      </c>
      <c r="T2680" s="3">
        <f t="shared" si="123"/>
        <v>2</v>
      </c>
      <c r="U2680" t="str">
        <f t="shared" si="125"/>
        <v>February</v>
      </c>
    </row>
    <row r="2681" spans="1:21" x14ac:dyDescent="0.3">
      <c r="A2681" t="s">
        <v>4460</v>
      </c>
      <c r="B2681" s="11">
        <v>45859</v>
      </c>
      <c r="C2681" t="s">
        <v>2694</v>
      </c>
      <c r="D2681" s="1" t="s">
        <v>149</v>
      </c>
      <c r="E2681" s="1" t="s">
        <v>64</v>
      </c>
      <c r="F2681" s="1" t="s">
        <v>65</v>
      </c>
      <c r="G2681" s="1" t="s">
        <v>213</v>
      </c>
      <c r="H2681" s="1" t="s">
        <v>146</v>
      </c>
      <c r="I2681" s="1" t="s">
        <v>67</v>
      </c>
      <c r="J2681" s="3">
        <v>1</v>
      </c>
      <c r="K2681" s="2">
        <v>78.34</v>
      </c>
      <c r="L2681" s="2">
        <v>0.05</v>
      </c>
      <c r="M2681" s="2">
        <v>74.430000000000007</v>
      </c>
      <c r="N2681" s="2">
        <v>19.190000000000001</v>
      </c>
      <c r="O2681" s="1" t="s">
        <v>109</v>
      </c>
      <c r="P2681" s="1" t="s">
        <v>27</v>
      </c>
      <c r="Q2681" s="1" t="s">
        <v>28</v>
      </c>
      <c r="R2681" s="3">
        <v>1</v>
      </c>
      <c r="S2681" s="3">
        <f t="shared" si="124"/>
        <v>2025</v>
      </c>
      <c r="T2681" s="3">
        <f t="shared" si="123"/>
        <v>7</v>
      </c>
      <c r="U2681" t="str">
        <f t="shared" si="125"/>
        <v>July</v>
      </c>
    </row>
    <row r="2682" spans="1:21" x14ac:dyDescent="0.3">
      <c r="A2682" t="s">
        <v>4461</v>
      </c>
      <c r="B2682" s="11">
        <v>45762</v>
      </c>
      <c r="C2682" t="s">
        <v>4038</v>
      </c>
      <c r="D2682" s="1" t="s">
        <v>63</v>
      </c>
      <c r="E2682" s="1" t="s">
        <v>123</v>
      </c>
      <c r="F2682" s="1" t="s">
        <v>57</v>
      </c>
      <c r="G2682" s="1" t="s">
        <v>124</v>
      </c>
      <c r="H2682" s="1" t="s">
        <v>146</v>
      </c>
      <c r="I2682" s="1" t="s">
        <v>67</v>
      </c>
      <c r="J2682" s="3">
        <v>4</v>
      </c>
      <c r="K2682" s="2">
        <v>84.58</v>
      </c>
      <c r="L2682" s="2">
        <v>0.1</v>
      </c>
      <c r="M2682" s="2">
        <v>304.51</v>
      </c>
      <c r="N2682" s="2">
        <v>81.06</v>
      </c>
      <c r="O2682" s="1" t="s">
        <v>80</v>
      </c>
      <c r="P2682" s="1" t="s">
        <v>136</v>
      </c>
      <c r="Q2682" s="1" t="s">
        <v>28</v>
      </c>
      <c r="R2682" s="3">
        <v>5</v>
      </c>
      <c r="S2682" s="3">
        <f t="shared" si="124"/>
        <v>2025</v>
      </c>
      <c r="T2682" s="3">
        <f t="shared" si="123"/>
        <v>4</v>
      </c>
      <c r="U2682" t="str">
        <f t="shared" si="125"/>
        <v>April</v>
      </c>
    </row>
    <row r="2683" spans="1:21" x14ac:dyDescent="0.3">
      <c r="A2683" t="s">
        <v>4462</v>
      </c>
      <c r="B2683" s="11">
        <v>45978</v>
      </c>
      <c r="C2683" t="s">
        <v>2129</v>
      </c>
      <c r="D2683" s="1" t="s">
        <v>20</v>
      </c>
      <c r="E2683" s="1" t="s">
        <v>204</v>
      </c>
      <c r="F2683" s="1" t="s">
        <v>205</v>
      </c>
      <c r="G2683" s="1" t="s">
        <v>206</v>
      </c>
      <c r="H2683" s="1" t="s">
        <v>125</v>
      </c>
      <c r="I2683" s="1" t="s">
        <v>34</v>
      </c>
      <c r="J2683" s="3">
        <v>5</v>
      </c>
      <c r="K2683" s="2">
        <v>158.84</v>
      </c>
      <c r="L2683" s="2">
        <v>0</v>
      </c>
      <c r="M2683" s="2">
        <v>794.19</v>
      </c>
      <c r="N2683" s="2">
        <v>181.37</v>
      </c>
      <c r="O2683" s="1" t="s">
        <v>80</v>
      </c>
      <c r="P2683" s="1" t="s">
        <v>27</v>
      </c>
      <c r="Q2683" s="1" t="s">
        <v>81</v>
      </c>
      <c r="R2683" s="3">
        <v>5</v>
      </c>
      <c r="S2683" s="3">
        <f t="shared" si="124"/>
        <v>2025</v>
      </c>
      <c r="T2683" s="3">
        <f t="shared" si="123"/>
        <v>11</v>
      </c>
      <c r="U2683" t="str">
        <f t="shared" si="125"/>
        <v>November</v>
      </c>
    </row>
    <row r="2684" spans="1:21" x14ac:dyDescent="0.3">
      <c r="A2684" t="s">
        <v>4463</v>
      </c>
      <c r="B2684" s="11">
        <v>45663</v>
      </c>
      <c r="C2684" t="s">
        <v>546</v>
      </c>
      <c r="D2684" s="1" t="s">
        <v>89</v>
      </c>
      <c r="E2684" s="1" t="s">
        <v>64</v>
      </c>
      <c r="F2684" s="1" t="s">
        <v>65</v>
      </c>
      <c r="G2684" s="1" t="s">
        <v>77</v>
      </c>
      <c r="H2684" s="1" t="s">
        <v>159</v>
      </c>
      <c r="I2684" s="1" t="s">
        <v>97</v>
      </c>
      <c r="J2684" s="3">
        <v>2</v>
      </c>
      <c r="K2684" s="2">
        <v>29.35</v>
      </c>
      <c r="L2684" s="2">
        <v>0.1</v>
      </c>
      <c r="M2684" s="2">
        <v>55.77</v>
      </c>
      <c r="N2684" s="2">
        <v>19.39</v>
      </c>
      <c r="O2684" s="1" t="s">
        <v>44</v>
      </c>
      <c r="P2684" s="1" t="s">
        <v>52</v>
      </c>
      <c r="Q2684" s="1" t="s">
        <v>28</v>
      </c>
      <c r="R2684" s="3">
        <v>5</v>
      </c>
      <c r="S2684" s="3">
        <f t="shared" si="124"/>
        <v>2025</v>
      </c>
      <c r="T2684" s="3">
        <f t="shared" si="123"/>
        <v>1</v>
      </c>
      <c r="U2684" t="str">
        <f t="shared" si="125"/>
        <v>January</v>
      </c>
    </row>
    <row r="2685" spans="1:21" x14ac:dyDescent="0.3">
      <c r="A2685" t="s">
        <v>4464</v>
      </c>
      <c r="B2685" s="11">
        <v>45806</v>
      </c>
      <c r="C2685" t="s">
        <v>4465</v>
      </c>
      <c r="D2685" s="1" t="s">
        <v>70</v>
      </c>
      <c r="E2685" s="1" t="s">
        <v>21</v>
      </c>
      <c r="F2685" s="1" t="s">
        <v>22</v>
      </c>
      <c r="G2685" s="1" t="s">
        <v>227</v>
      </c>
      <c r="H2685" s="1" t="s">
        <v>125</v>
      </c>
      <c r="I2685" s="1" t="s">
        <v>34</v>
      </c>
      <c r="J2685" s="3">
        <v>2</v>
      </c>
      <c r="K2685" s="2">
        <v>151.97999999999999</v>
      </c>
      <c r="L2685" s="2">
        <v>0.05</v>
      </c>
      <c r="M2685" s="2">
        <v>288.77</v>
      </c>
      <c r="N2685" s="2">
        <v>64.98</v>
      </c>
      <c r="O2685" s="1" t="s">
        <v>224</v>
      </c>
      <c r="P2685" s="1" t="s">
        <v>27</v>
      </c>
      <c r="Q2685" s="1" t="s">
        <v>81</v>
      </c>
      <c r="R2685" s="3">
        <v>5</v>
      </c>
      <c r="S2685" s="3">
        <f t="shared" si="124"/>
        <v>2025</v>
      </c>
      <c r="T2685" s="3">
        <f t="shared" si="123"/>
        <v>5</v>
      </c>
      <c r="U2685" t="str">
        <f t="shared" si="125"/>
        <v>May</v>
      </c>
    </row>
    <row r="2686" spans="1:21" x14ac:dyDescent="0.3">
      <c r="A2686" t="s">
        <v>4466</v>
      </c>
      <c r="B2686" s="11">
        <v>45789</v>
      </c>
      <c r="C2686" t="s">
        <v>4467</v>
      </c>
      <c r="D2686" s="1" t="s">
        <v>142</v>
      </c>
      <c r="E2686" s="1" t="s">
        <v>100</v>
      </c>
      <c r="F2686" s="1" t="s">
        <v>57</v>
      </c>
      <c r="G2686" s="1" t="s">
        <v>101</v>
      </c>
      <c r="H2686" s="1" t="s">
        <v>293</v>
      </c>
      <c r="I2686" s="1" t="s">
        <v>86</v>
      </c>
      <c r="J2686" s="3">
        <v>1</v>
      </c>
      <c r="K2686" s="2">
        <v>23.05</v>
      </c>
      <c r="L2686" s="2">
        <v>0</v>
      </c>
      <c r="M2686" s="2">
        <v>23.05</v>
      </c>
      <c r="N2686" s="2">
        <v>8.2100000000000009</v>
      </c>
      <c r="O2686" s="1" t="s">
        <v>26</v>
      </c>
      <c r="P2686" s="1" t="s">
        <v>136</v>
      </c>
      <c r="Q2686" s="1" t="s">
        <v>28</v>
      </c>
      <c r="R2686" s="3">
        <v>4</v>
      </c>
      <c r="S2686" s="3">
        <f t="shared" si="124"/>
        <v>2025</v>
      </c>
      <c r="T2686" s="3">
        <f t="shared" si="123"/>
        <v>5</v>
      </c>
      <c r="U2686" t="str">
        <f t="shared" si="125"/>
        <v>May</v>
      </c>
    </row>
    <row r="2687" spans="1:21" x14ac:dyDescent="0.3">
      <c r="A2687" t="s">
        <v>4468</v>
      </c>
      <c r="B2687" s="11">
        <v>45665</v>
      </c>
      <c r="C2687" t="s">
        <v>4469</v>
      </c>
      <c r="D2687" s="1" t="s">
        <v>292</v>
      </c>
      <c r="E2687" s="1" t="s">
        <v>64</v>
      </c>
      <c r="F2687" s="1" t="s">
        <v>65</v>
      </c>
      <c r="G2687" s="1" t="s">
        <v>195</v>
      </c>
      <c r="H2687" s="1" t="s">
        <v>167</v>
      </c>
      <c r="I2687" s="1" t="s">
        <v>67</v>
      </c>
      <c r="J2687" s="3">
        <v>3</v>
      </c>
      <c r="K2687" s="2">
        <v>69.400000000000006</v>
      </c>
      <c r="L2687" s="2">
        <v>0</v>
      </c>
      <c r="M2687" s="2">
        <v>208.19</v>
      </c>
      <c r="N2687" s="2">
        <v>55.96</v>
      </c>
      <c r="O2687" s="1" t="s">
        <v>44</v>
      </c>
      <c r="P2687" s="1" t="s">
        <v>136</v>
      </c>
      <c r="Q2687" s="1" t="s">
        <v>36</v>
      </c>
      <c r="R2687" s="3">
        <v>5</v>
      </c>
      <c r="S2687" s="3">
        <f t="shared" si="124"/>
        <v>2025</v>
      </c>
      <c r="T2687" s="3">
        <f t="shared" si="123"/>
        <v>1</v>
      </c>
      <c r="U2687" t="str">
        <f t="shared" si="125"/>
        <v>January</v>
      </c>
    </row>
    <row r="2688" spans="1:21" x14ac:dyDescent="0.3">
      <c r="A2688" t="s">
        <v>4470</v>
      </c>
      <c r="B2688" s="11">
        <v>45706</v>
      </c>
      <c r="C2688" t="s">
        <v>4471</v>
      </c>
      <c r="D2688" s="1" t="s">
        <v>118</v>
      </c>
      <c r="E2688" s="1" t="s">
        <v>100</v>
      </c>
      <c r="F2688" s="1" t="s">
        <v>57</v>
      </c>
      <c r="G2688" s="1" t="s">
        <v>154</v>
      </c>
      <c r="H2688" s="1" t="s">
        <v>146</v>
      </c>
      <c r="I2688" s="1" t="s">
        <v>67</v>
      </c>
      <c r="J2688" s="3">
        <v>3</v>
      </c>
      <c r="K2688" s="2">
        <v>80.28</v>
      </c>
      <c r="L2688" s="2">
        <v>0.2</v>
      </c>
      <c r="M2688" s="2">
        <v>192.66</v>
      </c>
      <c r="N2688" s="2">
        <v>38.39</v>
      </c>
      <c r="O2688" s="1" t="s">
        <v>35</v>
      </c>
      <c r="P2688" s="1" t="s">
        <v>136</v>
      </c>
      <c r="Q2688" s="1" t="s">
        <v>28</v>
      </c>
      <c r="R2688" s="3">
        <v>4</v>
      </c>
      <c r="S2688" s="3">
        <f t="shared" si="124"/>
        <v>2025</v>
      </c>
      <c r="T2688" s="3">
        <f t="shared" si="123"/>
        <v>2</v>
      </c>
      <c r="U2688" t="str">
        <f t="shared" si="125"/>
        <v>February</v>
      </c>
    </row>
    <row r="2689" spans="1:21" x14ac:dyDescent="0.3">
      <c r="A2689" t="s">
        <v>4472</v>
      </c>
      <c r="B2689" s="11">
        <v>45819</v>
      </c>
      <c r="C2689" t="s">
        <v>1821</v>
      </c>
      <c r="D2689" s="1" t="s">
        <v>47</v>
      </c>
      <c r="E2689" s="1" t="s">
        <v>40</v>
      </c>
      <c r="F2689" s="1" t="s">
        <v>41</v>
      </c>
      <c r="G2689" s="1" t="s">
        <v>10547</v>
      </c>
      <c r="H2689" s="1" t="s">
        <v>43</v>
      </c>
      <c r="I2689" s="1" t="s">
        <v>34</v>
      </c>
      <c r="J2689" s="3">
        <v>4</v>
      </c>
      <c r="K2689" s="2">
        <v>96.99</v>
      </c>
      <c r="L2689" s="2">
        <v>0.1</v>
      </c>
      <c r="M2689" s="2">
        <v>349.17</v>
      </c>
      <c r="N2689" s="2">
        <v>99.32</v>
      </c>
      <c r="O2689" s="1" t="s">
        <v>44</v>
      </c>
      <c r="P2689" s="1" t="s">
        <v>27</v>
      </c>
      <c r="Q2689" s="1" t="s">
        <v>28</v>
      </c>
      <c r="R2689" s="3">
        <v>4</v>
      </c>
      <c r="S2689" s="3">
        <f t="shared" si="124"/>
        <v>2025</v>
      </c>
      <c r="T2689" s="3">
        <f t="shared" si="123"/>
        <v>6</v>
      </c>
      <c r="U2689" t="str">
        <f t="shared" si="125"/>
        <v>June</v>
      </c>
    </row>
    <row r="2690" spans="1:21" x14ac:dyDescent="0.3">
      <c r="A2690" t="s">
        <v>4473</v>
      </c>
      <c r="B2690" s="11">
        <v>45850</v>
      </c>
      <c r="C2690" t="s">
        <v>472</v>
      </c>
      <c r="D2690" s="1" t="s">
        <v>20</v>
      </c>
      <c r="E2690" s="1" t="s">
        <v>71</v>
      </c>
      <c r="F2690" s="1" t="s">
        <v>72</v>
      </c>
      <c r="G2690" s="1" t="s">
        <v>119</v>
      </c>
      <c r="H2690" s="1" t="s">
        <v>150</v>
      </c>
      <c r="I2690" s="1" t="s">
        <v>97</v>
      </c>
      <c r="J2690" s="3">
        <v>1</v>
      </c>
      <c r="K2690" s="2">
        <v>76.94</v>
      </c>
      <c r="L2690" s="2">
        <v>0.15</v>
      </c>
      <c r="M2690" s="2">
        <v>65.400000000000006</v>
      </c>
      <c r="N2690" s="2">
        <v>20.98</v>
      </c>
      <c r="O2690" s="1" t="s">
        <v>44</v>
      </c>
      <c r="P2690" s="1" t="s">
        <v>27</v>
      </c>
      <c r="Q2690" s="1" t="s">
        <v>28</v>
      </c>
      <c r="R2690" s="3">
        <v>5</v>
      </c>
      <c r="S2690" s="3">
        <f t="shared" si="124"/>
        <v>2025</v>
      </c>
      <c r="T2690" s="3">
        <f t="shared" ref="T2690:T2753" si="126">MONTH(B2690)</f>
        <v>7</v>
      </c>
      <c r="U2690" t="str">
        <f t="shared" si="125"/>
        <v>July</v>
      </c>
    </row>
    <row r="2691" spans="1:21" x14ac:dyDescent="0.3">
      <c r="A2691" t="s">
        <v>4474</v>
      </c>
      <c r="B2691" s="11">
        <v>45816</v>
      </c>
      <c r="C2691" t="s">
        <v>979</v>
      </c>
      <c r="D2691" s="1" t="s">
        <v>166</v>
      </c>
      <c r="E2691" s="1" t="s">
        <v>64</v>
      </c>
      <c r="F2691" s="1" t="s">
        <v>65</v>
      </c>
      <c r="G2691" s="1" t="s">
        <v>158</v>
      </c>
      <c r="H2691" s="1" t="s">
        <v>167</v>
      </c>
      <c r="I2691" s="1" t="s">
        <v>67</v>
      </c>
      <c r="J2691" s="3">
        <v>2</v>
      </c>
      <c r="K2691" s="2">
        <v>66.680000000000007</v>
      </c>
      <c r="L2691" s="2">
        <v>0.1</v>
      </c>
      <c r="M2691" s="2">
        <v>120.02</v>
      </c>
      <c r="N2691" s="2">
        <v>32.17</v>
      </c>
      <c r="O2691" s="1" t="s">
        <v>35</v>
      </c>
      <c r="P2691" s="1" t="s">
        <v>136</v>
      </c>
      <c r="Q2691" s="1" t="s">
        <v>28</v>
      </c>
      <c r="R2691" s="3">
        <v>5</v>
      </c>
      <c r="S2691" s="3">
        <f t="shared" ref="S2691:S2754" si="127">YEAR(B2691)</f>
        <v>2025</v>
      </c>
      <c r="T2691" s="3">
        <f t="shared" si="126"/>
        <v>6</v>
      </c>
      <c r="U2691" t="str">
        <f t="shared" ref="U2691:U2754" si="128">TEXT(B2691,"mmmm")</f>
        <v>June</v>
      </c>
    </row>
    <row r="2692" spans="1:21" x14ac:dyDescent="0.3">
      <c r="A2692" t="s">
        <v>4475</v>
      </c>
      <c r="B2692" s="11">
        <v>45865</v>
      </c>
      <c r="C2692" t="s">
        <v>3238</v>
      </c>
      <c r="D2692" s="1" t="s">
        <v>260</v>
      </c>
      <c r="E2692" s="1" t="s">
        <v>21</v>
      </c>
      <c r="F2692" s="1" t="s">
        <v>22</v>
      </c>
      <c r="G2692" s="1" t="s">
        <v>23</v>
      </c>
      <c r="H2692" s="1" t="s">
        <v>96</v>
      </c>
      <c r="I2692" s="1" t="s">
        <v>97</v>
      </c>
      <c r="J2692" s="3">
        <v>3</v>
      </c>
      <c r="K2692" s="2">
        <v>79.400000000000006</v>
      </c>
      <c r="L2692" s="2">
        <v>0</v>
      </c>
      <c r="M2692" s="2">
        <v>238.19</v>
      </c>
      <c r="N2692" s="2">
        <v>60.04</v>
      </c>
      <c r="O2692" s="1" t="s">
        <v>44</v>
      </c>
      <c r="P2692" s="1" t="s">
        <v>27</v>
      </c>
      <c r="Q2692" s="1" t="s">
        <v>28</v>
      </c>
      <c r="R2692" s="3">
        <v>3</v>
      </c>
      <c r="S2692" s="3">
        <f t="shared" si="127"/>
        <v>2025</v>
      </c>
      <c r="T2692" s="3">
        <f t="shared" si="126"/>
        <v>7</v>
      </c>
      <c r="U2692" t="str">
        <f t="shared" si="128"/>
        <v>July</v>
      </c>
    </row>
    <row r="2693" spans="1:21" x14ac:dyDescent="0.3">
      <c r="A2693" t="s">
        <v>4476</v>
      </c>
      <c r="B2693" s="11">
        <v>45890</v>
      </c>
      <c r="C2693" t="s">
        <v>4477</v>
      </c>
      <c r="D2693" s="1" t="s">
        <v>185</v>
      </c>
      <c r="E2693" s="1" t="s">
        <v>40</v>
      </c>
      <c r="F2693" s="1" t="s">
        <v>41</v>
      </c>
      <c r="G2693" s="1" t="s">
        <v>42</v>
      </c>
      <c r="H2693" s="1" t="s">
        <v>66</v>
      </c>
      <c r="I2693" s="1" t="s">
        <v>67</v>
      </c>
      <c r="J2693" s="3">
        <v>1</v>
      </c>
      <c r="K2693" s="2">
        <v>54.08</v>
      </c>
      <c r="L2693" s="2">
        <v>0.05</v>
      </c>
      <c r="M2693" s="2">
        <v>51.38</v>
      </c>
      <c r="N2693" s="2">
        <v>16.04</v>
      </c>
      <c r="O2693" s="1" t="s">
        <v>44</v>
      </c>
      <c r="P2693" s="1" t="s">
        <v>27</v>
      </c>
      <c r="Q2693" s="1" t="s">
        <v>28</v>
      </c>
      <c r="R2693" s="3">
        <v>5</v>
      </c>
      <c r="S2693" s="3">
        <f t="shared" si="127"/>
        <v>2025</v>
      </c>
      <c r="T2693" s="3">
        <f t="shared" si="126"/>
        <v>8</v>
      </c>
      <c r="U2693" t="str">
        <f t="shared" si="128"/>
        <v>August</v>
      </c>
    </row>
    <row r="2694" spans="1:21" x14ac:dyDescent="0.3">
      <c r="A2694" t="s">
        <v>4478</v>
      </c>
      <c r="B2694" s="11">
        <v>45661</v>
      </c>
      <c r="C2694" t="s">
        <v>387</v>
      </c>
      <c r="D2694" s="1" t="s">
        <v>175</v>
      </c>
      <c r="E2694" s="1" t="s">
        <v>204</v>
      </c>
      <c r="F2694" s="1" t="s">
        <v>205</v>
      </c>
      <c r="G2694" s="1" t="s">
        <v>334</v>
      </c>
      <c r="H2694" s="1" t="s">
        <v>167</v>
      </c>
      <c r="I2694" s="1" t="s">
        <v>67</v>
      </c>
      <c r="J2694" s="3">
        <v>1</v>
      </c>
      <c r="K2694" s="2">
        <v>69.06</v>
      </c>
      <c r="L2694" s="2">
        <v>0.05</v>
      </c>
      <c r="M2694" s="2">
        <v>65.61</v>
      </c>
      <c r="N2694" s="2">
        <v>19.95</v>
      </c>
      <c r="O2694" s="1" t="s">
        <v>44</v>
      </c>
      <c r="P2694" s="1" t="s">
        <v>27</v>
      </c>
      <c r="Q2694" s="1" t="s">
        <v>28</v>
      </c>
      <c r="R2694" s="3">
        <v>3</v>
      </c>
      <c r="S2694" s="3">
        <f t="shared" si="127"/>
        <v>2025</v>
      </c>
      <c r="T2694" s="3">
        <f t="shared" si="126"/>
        <v>1</v>
      </c>
      <c r="U2694" t="str">
        <f t="shared" si="128"/>
        <v>January</v>
      </c>
    </row>
    <row r="2695" spans="1:21" x14ac:dyDescent="0.3">
      <c r="A2695" t="s">
        <v>4479</v>
      </c>
      <c r="B2695" s="11">
        <v>45839</v>
      </c>
      <c r="C2695" t="s">
        <v>3492</v>
      </c>
      <c r="D2695" s="1" t="s">
        <v>20</v>
      </c>
      <c r="E2695" s="1" t="s">
        <v>40</v>
      </c>
      <c r="F2695" s="1" t="s">
        <v>41</v>
      </c>
      <c r="G2695" s="1" t="s">
        <v>186</v>
      </c>
      <c r="H2695" s="1" t="s">
        <v>90</v>
      </c>
      <c r="I2695" s="1" t="s">
        <v>86</v>
      </c>
      <c r="J2695" s="3">
        <v>1</v>
      </c>
      <c r="K2695" s="2">
        <v>104.06</v>
      </c>
      <c r="L2695" s="2">
        <v>0.05</v>
      </c>
      <c r="M2695" s="2">
        <v>98.86</v>
      </c>
      <c r="N2695" s="2">
        <v>26.55</v>
      </c>
      <c r="O2695" s="1" t="s">
        <v>44</v>
      </c>
      <c r="P2695" s="1" t="s">
        <v>52</v>
      </c>
      <c r="Q2695" s="1" t="s">
        <v>81</v>
      </c>
      <c r="R2695" s="3">
        <v>3</v>
      </c>
      <c r="S2695" s="3">
        <f t="shared" si="127"/>
        <v>2025</v>
      </c>
      <c r="T2695" s="3">
        <f t="shared" si="126"/>
        <v>7</v>
      </c>
      <c r="U2695" t="str">
        <f t="shared" si="128"/>
        <v>July</v>
      </c>
    </row>
    <row r="2696" spans="1:21" x14ac:dyDescent="0.3">
      <c r="A2696" t="s">
        <v>4480</v>
      </c>
      <c r="B2696" s="11">
        <v>46013</v>
      </c>
      <c r="C2696" t="s">
        <v>2592</v>
      </c>
      <c r="D2696" s="1" t="s">
        <v>105</v>
      </c>
      <c r="E2696" s="1" t="s">
        <v>143</v>
      </c>
      <c r="F2696" s="1" t="s">
        <v>144</v>
      </c>
      <c r="G2696" s="1" t="s">
        <v>198</v>
      </c>
      <c r="H2696" s="1" t="s">
        <v>159</v>
      </c>
      <c r="I2696" s="1" t="s">
        <v>97</v>
      </c>
      <c r="J2696" s="3">
        <v>1</v>
      </c>
      <c r="K2696" s="2">
        <v>31.1</v>
      </c>
      <c r="L2696" s="2">
        <v>0</v>
      </c>
      <c r="M2696" s="2">
        <v>31.1</v>
      </c>
      <c r="N2696" s="2">
        <v>11.79</v>
      </c>
      <c r="O2696" s="1" t="s">
        <v>35</v>
      </c>
      <c r="P2696" s="1" t="s">
        <v>27</v>
      </c>
      <c r="Q2696" s="1" t="s">
        <v>28</v>
      </c>
      <c r="R2696" s="3">
        <v>4</v>
      </c>
      <c r="S2696" s="3">
        <f t="shared" si="127"/>
        <v>2025</v>
      </c>
      <c r="T2696" s="3">
        <f t="shared" si="126"/>
        <v>12</v>
      </c>
      <c r="U2696" t="str">
        <f t="shared" si="128"/>
        <v>December</v>
      </c>
    </row>
    <row r="2697" spans="1:21" x14ac:dyDescent="0.3">
      <c r="A2697" t="s">
        <v>4481</v>
      </c>
      <c r="B2697" s="11">
        <v>45860</v>
      </c>
      <c r="C2697" t="s">
        <v>4482</v>
      </c>
      <c r="D2697" s="1" t="s">
        <v>39</v>
      </c>
      <c r="E2697" s="1" t="s">
        <v>94</v>
      </c>
      <c r="F2697" s="1" t="s">
        <v>95</v>
      </c>
      <c r="G2697" s="1" t="s">
        <v>10547</v>
      </c>
      <c r="H2697" s="1" t="s">
        <v>102</v>
      </c>
      <c r="I2697" s="1" t="s">
        <v>34</v>
      </c>
      <c r="J2697" s="3">
        <v>1</v>
      </c>
      <c r="K2697" s="2">
        <v>46.73</v>
      </c>
      <c r="L2697" s="2">
        <v>0.1</v>
      </c>
      <c r="M2697" s="2">
        <v>42.06</v>
      </c>
      <c r="N2697" s="2">
        <v>8.32</v>
      </c>
      <c r="O2697" s="1" t="s">
        <v>44</v>
      </c>
      <c r="P2697" s="1" t="s">
        <v>27</v>
      </c>
      <c r="Q2697" s="1" t="s">
        <v>28</v>
      </c>
      <c r="R2697" s="3">
        <v>3</v>
      </c>
      <c r="S2697" s="3">
        <f t="shared" si="127"/>
        <v>2025</v>
      </c>
      <c r="T2697" s="3">
        <f t="shared" si="126"/>
        <v>7</v>
      </c>
      <c r="U2697" t="str">
        <f t="shared" si="128"/>
        <v>July</v>
      </c>
    </row>
    <row r="2698" spans="1:21" x14ac:dyDescent="0.3">
      <c r="A2698" t="s">
        <v>4483</v>
      </c>
      <c r="B2698" s="11">
        <v>45922</v>
      </c>
      <c r="C2698" t="s">
        <v>4484</v>
      </c>
      <c r="D2698" s="1" t="s">
        <v>76</v>
      </c>
      <c r="E2698" s="1" t="s">
        <v>204</v>
      </c>
      <c r="F2698" s="1" t="s">
        <v>205</v>
      </c>
      <c r="G2698" s="1" t="s">
        <v>206</v>
      </c>
      <c r="H2698" s="1" t="s">
        <v>78</v>
      </c>
      <c r="I2698" s="1" t="s">
        <v>79</v>
      </c>
      <c r="J2698" s="3">
        <v>2</v>
      </c>
      <c r="K2698" s="2">
        <v>17.82</v>
      </c>
      <c r="L2698" s="2">
        <v>0.15</v>
      </c>
      <c r="M2698" s="2">
        <v>30.29</v>
      </c>
      <c r="N2698" s="2">
        <v>11.86</v>
      </c>
      <c r="O2698" s="1" t="s">
        <v>80</v>
      </c>
      <c r="P2698" s="1" t="s">
        <v>136</v>
      </c>
      <c r="Q2698" s="1" t="s">
        <v>28</v>
      </c>
      <c r="R2698" s="3">
        <v>5</v>
      </c>
      <c r="S2698" s="3">
        <f t="shared" si="127"/>
        <v>2025</v>
      </c>
      <c r="T2698" s="3">
        <f t="shared" si="126"/>
        <v>9</v>
      </c>
      <c r="U2698" t="str">
        <f t="shared" si="128"/>
        <v>September</v>
      </c>
    </row>
    <row r="2699" spans="1:21" x14ac:dyDescent="0.3">
      <c r="A2699" t="s">
        <v>4485</v>
      </c>
      <c r="B2699" s="11">
        <v>45779</v>
      </c>
      <c r="C2699" t="s">
        <v>2005</v>
      </c>
      <c r="D2699" s="1" t="s">
        <v>63</v>
      </c>
      <c r="E2699" s="1" t="s">
        <v>123</v>
      </c>
      <c r="F2699" s="1" t="s">
        <v>57</v>
      </c>
      <c r="G2699" s="1" t="s">
        <v>139</v>
      </c>
      <c r="H2699" s="1" t="s">
        <v>33</v>
      </c>
      <c r="I2699" s="1" t="s">
        <v>34</v>
      </c>
      <c r="J2699" s="3">
        <v>1</v>
      </c>
      <c r="K2699" s="2">
        <v>41.74</v>
      </c>
      <c r="L2699" s="2">
        <v>0.05</v>
      </c>
      <c r="M2699" s="2">
        <v>39.65</v>
      </c>
      <c r="N2699" s="2">
        <v>5.91</v>
      </c>
      <c r="O2699" s="1" t="s">
        <v>224</v>
      </c>
      <c r="P2699" s="1" t="s">
        <v>27</v>
      </c>
      <c r="Q2699" s="1" t="s">
        <v>81</v>
      </c>
      <c r="R2699" s="3">
        <v>1</v>
      </c>
      <c r="S2699" s="3">
        <f t="shared" si="127"/>
        <v>2025</v>
      </c>
      <c r="T2699" s="3">
        <f t="shared" si="126"/>
        <v>5</v>
      </c>
      <c r="U2699" t="str">
        <f t="shared" si="128"/>
        <v>May</v>
      </c>
    </row>
    <row r="2700" spans="1:21" x14ac:dyDescent="0.3">
      <c r="A2700" t="s">
        <v>4486</v>
      </c>
      <c r="B2700" s="11">
        <v>45960</v>
      </c>
      <c r="C2700" t="s">
        <v>4487</v>
      </c>
      <c r="D2700" s="1" t="s">
        <v>118</v>
      </c>
      <c r="E2700" s="1" t="s">
        <v>21</v>
      </c>
      <c r="F2700" s="1" t="s">
        <v>22</v>
      </c>
      <c r="G2700" s="1" t="s">
        <v>320</v>
      </c>
      <c r="H2700" s="1" t="s">
        <v>78</v>
      </c>
      <c r="I2700" s="1" t="s">
        <v>79</v>
      </c>
      <c r="J2700" s="3">
        <v>2</v>
      </c>
      <c r="K2700" s="2">
        <v>20.079999999999998</v>
      </c>
      <c r="L2700" s="2">
        <v>0.15</v>
      </c>
      <c r="M2700" s="2">
        <v>34.130000000000003</v>
      </c>
      <c r="N2700" s="2">
        <v>14.38</v>
      </c>
      <c r="O2700" s="1" t="s">
        <v>35</v>
      </c>
      <c r="P2700" s="1" t="s">
        <v>27</v>
      </c>
      <c r="Q2700" s="1" t="s">
        <v>28</v>
      </c>
      <c r="R2700" s="3">
        <v>4</v>
      </c>
      <c r="S2700" s="3">
        <f t="shared" si="127"/>
        <v>2025</v>
      </c>
      <c r="T2700" s="3">
        <f t="shared" si="126"/>
        <v>10</v>
      </c>
      <c r="U2700" t="str">
        <f t="shared" si="128"/>
        <v>October</v>
      </c>
    </row>
    <row r="2701" spans="1:21" x14ac:dyDescent="0.3">
      <c r="A2701" t="s">
        <v>4488</v>
      </c>
      <c r="B2701" s="11">
        <v>45960</v>
      </c>
      <c r="C2701" t="s">
        <v>2764</v>
      </c>
      <c r="D2701" s="1" t="s">
        <v>209</v>
      </c>
      <c r="E2701" s="1" t="s">
        <v>64</v>
      </c>
      <c r="F2701" s="1" t="s">
        <v>65</v>
      </c>
      <c r="G2701" s="1" t="s">
        <v>112</v>
      </c>
      <c r="H2701" s="1" t="s">
        <v>59</v>
      </c>
      <c r="I2701" s="1" t="s">
        <v>60</v>
      </c>
      <c r="J2701" s="3">
        <v>2</v>
      </c>
      <c r="K2701" s="2">
        <v>44.65</v>
      </c>
      <c r="L2701" s="2">
        <v>0</v>
      </c>
      <c r="M2701" s="2">
        <v>89.3</v>
      </c>
      <c r="N2701" s="2">
        <v>24.42</v>
      </c>
      <c r="O2701" s="1" t="s">
        <v>35</v>
      </c>
      <c r="P2701" s="1" t="s">
        <v>27</v>
      </c>
      <c r="Q2701" s="1" t="s">
        <v>81</v>
      </c>
      <c r="R2701" s="3">
        <v>4</v>
      </c>
      <c r="S2701" s="3">
        <f t="shared" si="127"/>
        <v>2025</v>
      </c>
      <c r="T2701" s="3">
        <f t="shared" si="126"/>
        <v>10</v>
      </c>
      <c r="U2701" t="str">
        <f t="shared" si="128"/>
        <v>October</v>
      </c>
    </row>
    <row r="2702" spans="1:21" x14ac:dyDescent="0.3">
      <c r="A2702" t="s">
        <v>4489</v>
      </c>
      <c r="B2702" s="11">
        <v>45861</v>
      </c>
      <c r="C2702" t="s">
        <v>1312</v>
      </c>
      <c r="D2702" s="1" t="s">
        <v>201</v>
      </c>
      <c r="E2702" s="1" t="s">
        <v>40</v>
      </c>
      <c r="F2702" s="1" t="s">
        <v>41</v>
      </c>
      <c r="G2702" s="1" t="s">
        <v>343</v>
      </c>
      <c r="H2702" s="1" t="s">
        <v>102</v>
      </c>
      <c r="I2702" s="1" t="s">
        <v>34</v>
      </c>
      <c r="J2702" s="3">
        <v>4</v>
      </c>
      <c r="K2702" s="2">
        <v>51.04</v>
      </c>
      <c r="L2702" s="2">
        <v>0.05</v>
      </c>
      <c r="M2702" s="2">
        <v>193.94</v>
      </c>
      <c r="N2702" s="2">
        <v>47.47</v>
      </c>
      <c r="O2702" s="1" t="s">
        <v>26</v>
      </c>
      <c r="P2702" s="1" t="s">
        <v>27</v>
      </c>
      <c r="Q2702" s="1" t="s">
        <v>28</v>
      </c>
      <c r="R2702" s="3">
        <v>4</v>
      </c>
      <c r="S2702" s="3">
        <f t="shared" si="127"/>
        <v>2025</v>
      </c>
      <c r="T2702" s="3">
        <f t="shared" si="126"/>
        <v>7</v>
      </c>
      <c r="U2702" t="str">
        <f t="shared" si="128"/>
        <v>July</v>
      </c>
    </row>
    <row r="2703" spans="1:21" x14ac:dyDescent="0.3">
      <c r="A2703" t="s">
        <v>4490</v>
      </c>
      <c r="B2703" s="11">
        <v>46016</v>
      </c>
      <c r="C2703" t="s">
        <v>3116</v>
      </c>
      <c r="D2703" s="1" t="s">
        <v>189</v>
      </c>
      <c r="E2703" s="1" t="s">
        <v>100</v>
      </c>
      <c r="F2703" s="1" t="s">
        <v>57</v>
      </c>
      <c r="G2703" s="1" t="s">
        <v>130</v>
      </c>
      <c r="H2703" s="1" t="s">
        <v>159</v>
      </c>
      <c r="I2703" s="1" t="s">
        <v>97</v>
      </c>
      <c r="J2703" s="3">
        <v>1</v>
      </c>
      <c r="K2703" s="2">
        <v>32.19</v>
      </c>
      <c r="L2703" s="2">
        <v>0.05</v>
      </c>
      <c r="M2703" s="2">
        <v>30.58</v>
      </c>
      <c r="N2703" s="2">
        <v>8.67</v>
      </c>
      <c r="O2703" s="1" t="s">
        <v>35</v>
      </c>
      <c r="P2703" s="1" t="s">
        <v>27</v>
      </c>
      <c r="Q2703" s="1" t="s">
        <v>81</v>
      </c>
      <c r="R2703" s="3">
        <v>5</v>
      </c>
      <c r="S2703" s="3">
        <f t="shared" si="127"/>
        <v>2025</v>
      </c>
      <c r="T2703" s="3">
        <f t="shared" si="126"/>
        <v>12</v>
      </c>
      <c r="U2703" t="str">
        <f t="shared" si="128"/>
        <v>December</v>
      </c>
    </row>
    <row r="2704" spans="1:21" x14ac:dyDescent="0.3">
      <c r="A2704" t="s">
        <v>4491</v>
      </c>
      <c r="B2704" s="11">
        <v>45707</v>
      </c>
      <c r="C2704" t="s">
        <v>4492</v>
      </c>
      <c r="D2704" s="1" t="s">
        <v>133</v>
      </c>
      <c r="E2704" s="1" t="s">
        <v>40</v>
      </c>
      <c r="F2704" s="1" t="s">
        <v>41</v>
      </c>
      <c r="G2704" s="1" t="s">
        <v>270</v>
      </c>
      <c r="H2704" s="1" t="s">
        <v>150</v>
      </c>
      <c r="I2704" s="1" t="s">
        <v>97</v>
      </c>
      <c r="J2704" s="3">
        <v>1</v>
      </c>
      <c r="K2704" s="2">
        <v>78.069999999999993</v>
      </c>
      <c r="L2704" s="2">
        <v>0.15</v>
      </c>
      <c r="M2704" s="2">
        <v>66.36</v>
      </c>
      <c r="N2704" s="2">
        <v>19.12</v>
      </c>
      <c r="O2704" s="1" t="s">
        <v>44</v>
      </c>
      <c r="P2704" s="1" t="s">
        <v>27</v>
      </c>
      <c r="Q2704" s="1" t="s">
        <v>81</v>
      </c>
      <c r="R2704" s="3">
        <v>5</v>
      </c>
      <c r="S2704" s="3">
        <f t="shared" si="127"/>
        <v>2025</v>
      </c>
      <c r="T2704" s="3">
        <f t="shared" si="126"/>
        <v>2</v>
      </c>
      <c r="U2704" t="str">
        <f t="shared" si="128"/>
        <v>February</v>
      </c>
    </row>
    <row r="2705" spans="1:21" x14ac:dyDescent="0.3">
      <c r="A2705" t="s">
        <v>4493</v>
      </c>
      <c r="B2705" s="11">
        <v>45664</v>
      </c>
      <c r="C2705" t="s">
        <v>3607</v>
      </c>
      <c r="D2705" s="1" t="s">
        <v>292</v>
      </c>
      <c r="E2705" s="1" t="s">
        <v>204</v>
      </c>
      <c r="F2705" s="1" t="s">
        <v>205</v>
      </c>
      <c r="G2705" s="1" t="s">
        <v>267</v>
      </c>
      <c r="H2705" s="1" t="s">
        <v>125</v>
      </c>
      <c r="I2705" s="1" t="s">
        <v>34</v>
      </c>
      <c r="J2705" s="3">
        <v>2</v>
      </c>
      <c r="K2705" s="2">
        <v>162.66999999999999</v>
      </c>
      <c r="L2705" s="2">
        <v>0.05</v>
      </c>
      <c r="M2705" s="2">
        <v>309.08</v>
      </c>
      <c r="N2705" s="2">
        <v>53.31</v>
      </c>
      <c r="O2705" s="1" t="s">
        <v>35</v>
      </c>
      <c r="P2705" s="1" t="s">
        <v>136</v>
      </c>
      <c r="Q2705" s="1" t="s">
        <v>28</v>
      </c>
      <c r="R2705" s="3">
        <v>4</v>
      </c>
      <c r="S2705" s="3">
        <f t="shared" si="127"/>
        <v>2025</v>
      </c>
      <c r="T2705" s="3">
        <f t="shared" si="126"/>
        <v>1</v>
      </c>
      <c r="U2705" t="str">
        <f t="shared" si="128"/>
        <v>January</v>
      </c>
    </row>
    <row r="2706" spans="1:21" x14ac:dyDescent="0.3">
      <c r="A2706" t="s">
        <v>4494</v>
      </c>
      <c r="B2706" s="11">
        <v>45959</v>
      </c>
      <c r="C2706" t="s">
        <v>1719</v>
      </c>
      <c r="D2706" s="1" t="s">
        <v>178</v>
      </c>
      <c r="E2706" s="1" t="s">
        <v>40</v>
      </c>
      <c r="F2706" s="1" t="s">
        <v>41</v>
      </c>
      <c r="G2706" s="1" t="s">
        <v>186</v>
      </c>
      <c r="H2706" s="1" t="s">
        <v>167</v>
      </c>
      <c r="I2706" s="1" t="s">
        <v>67</v>
      </c>
      <c r="J2706" s="3">
        <v>2</v>
      </c>
      <c r="K2706" s="2">
        <v>65.709999999999994</v>
      </c>
      <c r="L2706" s="2">
        <v>0</v>
      </c>
      <c r="M2706" s="2">
        <v>131.41999999999999</v>
      </c>
      <c r="N2706" s="2">
        <v>35.4</v>
      </c>
      <c r="O2706" s="1" t="s">
        <v>26</v>
      </c>
      <c r="P2706" s="1" t="s">
        <v>136</v>
      </c>
      <c r="Q2706" s="1" t="s">
        <v>28</v>
      </c>
      <c r="R2706" s="3">
        <v>3</v>
      </c>
      <c r="S2706" s="3">
        <f t="shared" si="127"/>
        <v>2025</v>
      </c>
      <c r="T2706" s="3">
        <f t="shared" si="126"/>
        <v>10</v>
      </c>
      <c r="U2706" t="str">
        <f t="shared" si="128"/>
        <v>October</v>
      </c>
    </row>
    <row r="2707" spans="1:21" x14ac:dyDescent="0.3">
      <c r="A2707" t="s">
        <v>4495</v>
      </c>
      <c r="B2707" s="11">
        <v>45970</v>
      </c>
      <c r="C2707" t="s">
        <v>4496</v>
      </c>
      <c r="D2707" s="1" t="s">
        <v>260</v>
      </c>
      <c r="E2707" s="1" t="s">
        <v>56</v>
      </c>
      <c r="F2707" s="1" t="s">
        <v>57</v>
      </c>
      <c r="G2707" s="1" t="s">
        <v>255</v>
      </c>
      <c r="H2707" s="1" t="s">
        <v>293</v>
      </c>
      <c r="I2707" s="1" t="s">
        <v>86</v>
      </c>
      <c r="J2707" s="3">
        <v>1</v>
      </c>
      <c r="K2707" s="2">
        <v>24.76</v>
      </c>
      <c r="L2707" s="2">
        <v>0.05</v>
      </c>
      <c r="M2707" s="2">
        <v>23.52</v>
      </c>
      <c r="N2707" s="2">
        <v>6.15</v>
      </c>
      <c r="O2707" s="1" t="s">
        <v>35</v>
      </c>
      <c r="P2707" s="1" t="s">
        <v>27</v>
      </c>
      <c r="Q2707" s="1" t="s">
        <v>81</v>
      </c>
      <c r="R2707" s="3">
        <v>3</v>
      </c>
      <c r="S2707" s="3">
        <f t="shared" si="127"/>
        <v>2025</v>
      </c>
      <c r="T2707" s="3">
        <f t="shared" si="126"/>
        <v>11</v>
      </c>
      <c r="U2707" t="str">
        <f t="shared" si="128"/>
        <v>November</v>
      </c>
    </row>
    <row r="2708" spans="1:21" x14ac:dyDescent="0.3">
      <c r="A2708" t="s">
        <v>4497</v>
      </c>
      <c r="B2708" s="11">
        <v>45705</v>
      </c>
      <c r="C2708" t="s">
        <v>869</v>
      </c>
      <c r="D2708" s="1" t="s">
        <v>260</v>
      </c>
      <c r="E2708" s="1" t="s">
        <v>106</v>
      </c>
      <c r="F2708" s="1" t="s">
        <v>65</v>
      </c>
      <c r="G2708" s="1" t="s">
        <v>437</v>
      </c>
      <c r="H2708" s="1" t="s">
        <v>159</v>
      </c>
      <c r="I2708" s="1" t="s">
        <v>97</v>
      </c>
      <c r="J2708" s="3">
        <v>3</v>
      </c>
      <c r="K2708" s="2">
        <v>28.53</v>
      </c>
      <c r="L2708" s="2">
        <v>0.15</v>
      </c>
      <c r="M2708" s="2">
        <v>72.75</v>
      </c>
      <c r="N2708" s="2">
        <v>19.989999999999998</v>
      </c>
      <c r="O2708" s="1" t="s">
        <v>35</v>
      </c>
      <c r="P2708" s="1" t="s">
        <v>27</v>
      </c>
      <c r="Q2708" s="1" t="s">
        <v>81</v>
      </c>
      <c r="R2708" s="3">
        <v>5</v>
      </c>
      <c r="S2708" s="3">
        <f t="shared" si="127"/>
        <v>2025</v>
      </c>
      <c r="T2708" s="3">
        <f t="shared" si="126"/>
        <v>2</v>
      </c>
      <c r="U2708" t="str">
        <f t="shared" si="128"/>
        <v>February</v>
      </c>
    </row>
    <row r="2709" spans="1:21" x14ac:dyDescent="0.3">
      <c r="A2709" t="s">
        <v>4498</v>
      </c>
      <c r="B2709" s="11">
        <v>45761</v>
      </c>
      <c r="C2709" t="s">
        <v>3490</v>
      </c>
      <c r="D2709" s="1" t="s">
        <v>84</v>
      </c>
      <c r="E2709" s="1" t="s">
        <v>123</v>
      </c>
      <c r="F2709" s="1" t="s">
        <v>57</v>
      </c>
      <c r="G2709" s="1" t="s">
        <v>337</v>
      </c>
      <c r="H2709" s="1" t="s">
        <v>159</v>
      </c>
      <c r="I2709" s="1" t="s">
        <v>97</v>
      </c>
      <c r="J2709" s="3">
        <v>2</v>
      </c>
      <c r="K2709" s="2">
        <v>31.12</v>
      </c>
      <c r="L2709" s="2">
        <v>0.05</v>
      </c>
      <c r="M2709" s="2">
        <v>59.13</v>
      </c>
      <c r="N2709" s="2">
        <v>20.12</v>
      </c>
      <c r="O2709" s="1" t="s">
        <v>224</v>
      </c>
      <c r="P2709" s="1" t="s">
        <v>136</v>
      </c>
      <c r="Q2709" s="1" t="s">
        <v>81</v>
      </c>
      <c r="R2709" s="3">
        <v>5</v>
      </c>
      <c r="S2709" s="3">
        <f t="shared" si="127"/>
        <v>2025</v>
      </c>
      <c r="T2709" s="3">
        <f t="shared" si="126"/>
        <v>4</v>
      </c>
      <c r="U2709" t="str">
        <f t="shared" si="128"/>
        <v>April</v>
      </c>
    </row>
    <row r="2710" spans="1:21" x14ac:dyDescent="0.3">
      <c r="A2710" t="s">
        <v>4499</v>
      </c>
      <c r="B2710" s="11">
        <v>45664</v>
      </c>
      <c r="C2710" t="s">
        <v>4500</v>
      </c>
      <c r="D2710" s="1" t="s">
        <v>122</v>
      </c>
      <c r="E2710" s="1" t="s">
        <v>106</v>
      </c>
      <c r="F2710" s="1" t="s">
        <v>65</v>
      </c>
      <c r="G2710" s="1" t="s">
        <v>115</v>
      </c>
      <c r="H2710" s="1" t="s">
        <v>146</v>
      </c>
      <c r="I2710" s="1" t="s">
        <v>67</v>
      </c>
      <c r="J2710" s="3">
        <v>1</v>
      </c>
      <c r="K2710" s="2">
        <v>77.319999999999993</v>
      </c>
      <c r="L2710" s="2">
        <v>0.1</v>
      </c>
      <c r="M2710" s="2">
        <v>69.59</v>
      </c>
      <c r="N2710" s="2">
        <v>18.760000000000002</v>
      </c>
      <c r="O2710" s="1" t="s">
        <v>109</v>
      </c>
      <c r="P2710" s="1" t="s">
        <v>27</v>
      </c>
      <c r="Q2710" s="1" t="s">
        <v>81</v>
      </c>
      <c r="R2710" s="3">
        <v>4</v>
      </c>
      <c r="S2710" s="3">
        <f t="shared" si="127"/>
        <v>2025</v>
      </c>
      <c r="T2710" s="3">
        <f t="shared" si="126"/>
        <v>1</v>
      </c>
      <c r="U2710" t="str">
        <f t="shared" si="128"/>
        <v>January</v>
      </c>
    </row>
    <row r="2711" spans="1:21" x14ac:dyDescent="0.3">
      <c r="A2711" t="s">
        <v>4501</v>
      </c>
      <c r="B2711" s="11">
        <v>45772</v>
      </c>
      <c r="C2711" t="s">
        <v>4502</v>
      </c>
      <c r="D2711" s="1" t="s">
        <v>178</v>
      </c>
      <c r="E2711" s="1" t="s">
        <v>40</v>
      </c>
      <c r="F2711" s="1" t="s">
        <v>41</v>
      </c>
      <c r="G2711" s="1" t="s">
        <v>270</v>
      </c>
      <c r="H2711" s="1" t="s">
        <v>33</v>
      </c>
      <c r="I2711" s="1" t="s">
        <v>34</v>
      </c>
      <c r="J2711" s="3">
        <v>2</v>
      </c>
      <c r="K2711" s="2">
        <v>42.58</v>
      </c>
      <c r="L2711" s="2">
        <v>0.15</v>
      </c>
      <c r="M2711" s="2">
        <v>72.39</v>
      </c>
      <c r="N2711" s="2">
        <v>12.9</v>
      </c>
      <c r="O2711" s="1" t="s">
        <v>44</v>
      </c>
      <c r="P2711" s="1" t="s">
        <v>27</v>
      </c>
      <c r="Q2711" s="1" t="s">
        <v>36</v>
      </c>
      <c r="R2711" s="3">
        <v>4</v>
      </c>
      <c r="S2711" s="3">
        <f t="shared" si="127"/>
        <v>2025</v>
      </c>
      <c r="T2711" s="3">
        <f t="shared" si="126"/>
        <v>4</v>
      </c>
      <c r="U2711" t="str">
        <f t="shared" si="128"/>
        <v>April</v>
      </c>
    </row>
    <row r="2712" spans="1:21" x14ac:dyDescent="0.3">
      <c r="A2712" t="s">
        <v>4503</v>
      </c>
      <c r="B2712" s="11">
        <v>45960</v>
      </c>
      <c r="C2712" t="s">
        <v>4504</v>
      </c>
      <c r="D2712" s="1" t="s">
        <v>31</v>
      </c>
      <c r="E2712" s="1" t="s">
        <v>56</v>
      </c>
      <c r="F2712" s="1" t="s">
        <v>57</v>
      </c>
      <c r="G2712" s="1" t="s">
        <v>58</v>
      </c>
      <c r="H2712" s="1" t="s">
        <v>51</v>
      </c>
      <c r="I2712" s="1" t="s">
        <v>34</v>
      </c>
      <c r="J2712" s="3">
        <v>1</v>
      </c>
      <c r="K2712" s="2">
        <v>140.4</v>
      </c>
      <c r="L2712" s="2">
        <v>0.05</v>
      </c>
      <c r="M2712" s="2">
        <v>133.38</v>
      </c>
      <c r="N2712" s="2">
        <v>32.68</v>
      </c>
      <c r="O2712" s="1" t="s">
        <v>26</v>
      </c>
      <c r="P2712" s="1" t="s">
        <v>52</v>
      </c>
      <c r="Q2712" s="1" t="s">
        <v>36</v>
      </c>
      <c r="R2712" s="3">
        <v>5</v>
      </c>
      <c r="S2712" s="3">
        <f t="shared" si="127"/>
        <v>2025</v>
      </c>
      <c r="T2712" s="3">
        <f t="shared" si="126"/>
        <v>10</v>
      </c>
      <c r="U2712" t="str">
        <f t="shared" si="128"/>
        <v>October</v>
      </c>
    </row>
    <row r="2713" spans="1:21" x14ac:dyDescent="0.3">
      <c r="A2713" t="s">
        <v>4505</v>
      </c>
      <c r="B2713" s="11">
        <v>45860</v>
      </c>
      <c r="C2713" t="s">
        <v>1881</v>
      </c>
      <c r="D2713" s="1" t="s">
        <v>209</v>
      </c>
      <c r="E2713" s="1" t="s">
        <v>64</v>
      </c>
      <c r="F2713" s="1" t="s">
        <v>65</v>
      </c>
      <c r="G2713" s="1" t="s">
        <v>195</v>
      </c>
      <c r="H2713" s="1" t="s">
        <v>59</v>
      </c>
      <c r="I2713" s="1" t="s">
        <v>60</v>
      </c>
      <c r="J2713" s="3">
        <v>2</v>
      </c>
      <c r="K2713" s="2">
        <v>43.81</v>
      </c>
      <c r="L2713" s="2">
        <v>0.15</v>
      </c>
      <c r="M2713" s="2">
        <v>74.47</v>
      </c>
      <c r="N2713" s="2">
        <v>18.78</v>
      </c>
      <c r="O2713" s="1" t="s">
        <v>109</v>
      </c>
      <c r="P2713" s="1" t="s">
        <v>27</v>
      </c>
      <c r="Q2713" s="1" t="s">
        <v>28</v>
      </c>
      <c r="R2713" s="3">
        <v>5</v>
      </c>
      <c r="S2713" s="3">
        <f t="shared" si="127"/>
        <v>2025</v>
      </c>
      <c r="T2713" s="3">
        <f t="shared" si="126"/>
        <v>7</v>
      </c>
      <c r="U2713" t="str">
        <f t="shared" si="128"/>
        <v>July</v>
      </c>
    </row>
    <row r="2714" spans="1:21" x14ac:dyDescent="0.3">
      <c r="A2714" t="s">
        <v>4506</v>
      </c>
      <c r="B2714" s="11">
        <v>45794</v>
      </c>
      <c r="C2714" t="s">
        <v>121</v>
      </c>
      <c r="D2714" s="1" t="s">
        <v>189</v>
      </c>
      <c r="E2714" s="1" t="s">
        <v>48</v>
      </c>
      <c r="F2714" s="1" t="s">
        <v>49</v>
      </c>
      <c r="G2714" s="1" t="s">
        <v>134</v>
      </c>
      <c r="H2714" s="1" t="s">
        <v>159</v>
      </c>
      <c r="I2714" s="1" t="s">
        <v>97</v>
      </c>
      <c r="J2714" s="3">
        <v>1</v>
      </c>
      <c r="K2714" s="2">
        <v>27.72</v>
      </c>
      <c r="L2714" s="2">
        <v>0.05</v>
      </c>
      <c r="M2714" s="2">
        <v>26.33</v>
      </c>
      <c r="N2714" s="2">
        <v>8.76</v>
      </c>
      <c r="O2714" s="1" t="s">
        <v>35</v>
      </c>
      <c r="P2714" s="1" t="s">
        <v>136</v>
      </c>
      <c r="Q2714" s="1" t="s">
        <v>81</v>
      </c>
      <c r="R2714" s="3">
        <v>5</v>
      </c>
      <c r="S2714" s="3">
        <f t="shared" si="127"/>
        <v>2025</v>
      </c>
      <c r="T2714" s="3">
        <f t="shared" si="126"/>
        <v>5</v>
      </c>
      <c r="U2714" t="str">
        <f t="shared" si="128"/>
        <v>May</v>
      </c>
    </row>
    <row r="2715" spans="1:21" x14ac:dyDescent="0.3">
      <c r="A2715" t="s">
        <v>4507</v>
      </c>
      <c r="B2715" s="11">
        <v>45803</v>
      </c>
      <c r="C2715" t="s">
        <v>716</v>
      </c>
      <c r="D2715" s="1" t="s">
        <v>153</v>
      </c>
      <c r="E2715" s="1" t="s">
        <v>71</v>
      </c>
      <c r="F2715" s="1" t="s">
        <v>72</v>
      </c>
      <c r="G2715" s="1" t="s">
        <v>119</v>
      </c>
      <c r="H2715" s="1" t="s">
        <v>146</v>
      </c>
      <c r="I2715" s="1" t="s">
        <v>67</v>
      </c>
      <c r="J2715" s="3">
        <v>3</v>
      </c>
      <c r="K2715" s="2">
        <v>78.56</v>
      </c>
      <c r="L2715" s="2">
        <v>0</v>
      </c>
      <c r="M2715" s="2">
        <v>235.68</v>
      </c>
      <c r="N2715" s="2">
        <v>72.88</v>
      </c>
      <c r="O2715" s="1" t="s">
        <v>80</v>
      </c>
      <c r="P2715" s="1" t="s">
        <v>27</v>
      </c>
      <c r="Q2715" s="1" t="s">
        <v>81</v>
      </c>
      <c r="R2715" s="3">
        <v>5</v>
      </c>
      <c r="S2715" s="3">
        <f t="shared" si="127"/>
        <v>2025</v>
      </c>
      <c r="T2715" s="3">
        <f t="shared" si="126"/>
        <v>5</v>
      </c>
      <c r="U2715" t="str">
        <f t="shared" si="128"/>
        <v>May</v>
      </c>
    </row>
    <row r="2716" spans="1:21" x14ac:dyDescent="0.3">
      <c r="A2716" t="s">
        <v>4508</v>
      </c>
      <c r="B2716" s="11">
        <v>45658</v>
      </c>
      <c r="C2716" t="s">
        <v>955</v>
      </c>
      <c r="D2716" s="1" t="s">
        <v>292</v>
      </c>
      <c r="E2716" s="1" t="s">
        <v>204</v>
      </c>
      <c r="F2716" s="1" t="s">
        <v>205</v>
      </c>
      <c r="G2716" s="1" t="s">
        <v>334</v>
      </c>
      <c r="H2716" s="1" t="s">
        <v>43</v>
      </c>
      <c r="I2716" s="1" t="s">
        <v>34</v>
      </c>
      <c r="J2716" s="3">
        <v>1</v>
      </c>
      <c r="K2716" s="2">
        <v>88.14</v>
      </c>
      <c r="L2716" s="2">
        <v>0</v>
      </c>
      <c r="M2716" s="2">
        <v>88.14</v>
      </c>
      <c r="N2716" s="2">
        <v>26.31</v>
      </c>
      <c r="O2716" s="1" t="s">
        <v>26</v>
      </c>
      <c r="P2716" s="1" t="s">
        <v>136</v>
      </c>
      <c r="Q2716" s="1" t="s">
        <v>81</v>
      </c>
      <c r="R2716" s="3">
        <v>4</v>
      </c>
      <c r="S2716" s="3">
        <f t="shared" si="127"/>
        <v>2025</v>
      </c>
      <c r="T2716" s="3">
        <f t="shared" si="126"/>
        <v>1</v>
      </c>
      <c r="U2716" t="str">
        <f t="shared" si="128"/>
        <v>January</v>
      </c>
    </row>
    <row r="2717" spans="1:21" x14ac:dyDescent="0.3">
      <c r="A2717" t="s">
        <v>4509</v>
      </c>
      <c r="B2717" s="11">
        <v>45775</v>
      </c>
      <c r="C2717" t="s">
        <v>4510</v>
      </c>
      <c r="D2717" s="1" t="s">
        <v>175</v>
      </c>
      <c r="E2717" s="1" t="s">
        <v>40</v>
      </c>
      <c r="F2717" s="1" t="s">
        <v>41</v>
      </c>
      <c r="G2717" s="1" t="s">
        <v>343</v>
      </c>
      <c r="H2717" s="1" t="s">
        <v>66</v>
      </c>
      <c r="I2717" s="1" t="s">
        <v>67</v>
      </c>
      <c r="J2717" s="3">
        <v>2</v>
      </c>
      <c r="K2717" s="2">
        <v>58.23</v>
      </c>
      <c r="L2717" s="2">
        <v>0.1</v>
      </c>
      <c r="M2717" s="2">
        <v>104.81</v>
      </c>
      <c r="N2717" s="2">
        <v>27.67</v>
      </c>
      <c r="O2717" s="1" t="s">
        <v>44</v>
      </c>
      <c r="P2717" s="1" t="s">
        <v>27</v>
      </c>
      <c r="Q2717" s="1" t="s">
        <v>28</v>
      </c>
      <c r="R2717" s="3">
        <v>4</v>
      </c>
      <c r="S2717" s="3">
        <f t="shared" si="127"/>
        <v>2025</v>
      </c>
      <c r="T2717" s="3">
        <f t="shared" si="126"/>
        <v>4</v>
      </c>
      <c r="U2717" t="str">
        <f t="shared" si="128"/>
        <v>April</v>
      </c>
    </row>
    <row r="2718" spans="1:21" x14ac:dyDescent="0.3">
      <c r="A2718" t="s">
        <v>4511</v>
      </c>
      <c r="B2718" s="11">
        <v>45910</v>
      </c>
      <c r="C2718" t="s">
        <v>3730</v>
      </c>
      <c r="D2718" s="1" t="s">
        <v>84</v>
      </c>
      <c r="E2718" s="1" t="s">
        <v>64</v>
      </c>
      <c r="F2718" s="1" t="s">
        <v>65</v>
      </c>
      <c r="G2718" s="1" t="s">
        <v>195</v>
      </c>
      <c r="H2718" s="1" t="s">
        <v>135</v>
      </c>
      <c r="I2718" s="1" t="s">
        <v>60</v>
      </c>
      <c r="J2718" s="3">
        <v>1</v>
      </c>
      <c r="K2718" s="2">
        <v>202</v>
      </c>
      <c r="L2718" s="2">
        <v>0.1</v>
      </c>
      <c r="M2718" s="2">
        <v>181.8</v>
      </c>
      <c r="N2718" s="2">
        <v>27.27</v>
      </c>
      <c r="O2718" s="1" t="s">
        <v>44</v>
      </c>
      <c r="P2718" s="1" t="s">
        <v>52</v>
      </c>
      <c r="Q2718" s="1" t="s">
        <v>81</v>
      </c>
      <c r="R2718" s="3">
        <v>5</v>
      </c>
      <c r="S2718" s="3">
        <f t="shared" si="127"/>
        <v>2025</v>
      </c>
      <c r="T2718" s="3">
        <f t="shared" si="126"/>
        <v>9</v>
      </c>
      <c r="U2718" t="str">
        <f t="shared" si="128"/>
        <v>September</v>
      </c>
    </row>
    <row r="2719" spans="1:21" x14ac:dyDescent="0.3">
      <c r="A2719" t="s">
        <v>4512</v>
      </c>
      <c r="B2719" s="11">
        <v>46016</v>
      </c>
      <c r="C2719" t="s">
        <v>4513</v>
      </c>
      <c r="D2719" s="1" t="s">
        <v>178</v>
      </c>
      <c r="E2719" s="1" t="s">
        <v>40</v>
      </c>
      <c r="F2719" s="1" t="s">
        <v>41</v>
      </c>
      <c r="G2719" s="1" t="s">
        <v>216</v>
      </c>
      <c r="H2719" s="1" t="s">
        <v>125</v>
      </c>
      <c r="I2719" s="1" t="s">
        <v>34</v>
      </c>
      <c r="J2719" s="3">
        <v>3</v>
      </c>
      <c r="K2719" s="2">
        <v>149.69</v>
      </c>
      <c r="L2719" s="2">
        <v>0.25</v>
      </c>
      <c r="M2719" s="2">
        <v>336.81</v>
      </c>
      <c r="N2719" s="2">
        <v>94.68</v>
      </c>
      <c r="O2719" s="1" t="s">
        <v>109</v>
      </c>
      <c r="P2719" s="1" t="s">
        <v>136</v>
      </c>
      <c r="Q2719" s="1" t="s">
        <v>28</v>
      </c>
      <c r="R2719" s="3">
        <v>5</v>
      </c>
      <c r="S2719" s="3">
        <f t="shared" si="127"/>
        <v>2025</v>
      </c>
      <c r="T2719" s="3">
        <f t="shared" si="126"/>
        <v>12</v>
      </c>
      <c r="U2719" t="str">
        <f t="shared" si="128"/>
        <v>December</v>
      </c>
    </row>
    <row r="2720" spans="1:21" x14ac:dyDescent="0.3">
      <c r="A2720" t="s">
        <v>4514</v>
      </c>
      <c r="B2720" s="11">
        <v>45982</v>
      </c>
      <c r="C2720" t="s">
        <v>2984</v>
      </c>
      <c r="D2720" s="1" t="s">
        <v>133</v>
      </c>
      <c r="E2720" s="1" t="s">
        <v>40</v>
      </c>
      <c r="F2720" s="1" t="s">
        <v>41</v>
      </c>
      <c r="G2720" s="1" t="s">
        <v>186</v>
      </c>
      <c r="H2720" s="1" t="s">
        <v>135</v>
      </c>
      <c r="I2720" s="1" t="s">
        <v>60</v>
      </c>
      <c r="J2720" s="3">
        <v>4</v>
      </c>
      <c r="K2720" s="2">
        <v>191.67</v>
      </c>
      <c r="L2720" s="2">
        <v>0.1</v>
      </c>
      <c r="M2720" s="2">
        <v>690.02</v>
      </c>
      <c r="N2720" s="2">
        <v>188.69</v>
      </c>
      <c r="O2720" s="1" t="s">
        <v>44</v>
      </c>
      <c r="P2720" s="1" t="s">
        <v>27</v>
      </c>
      <c r="Q2720" s="1" t="s">
        <v>28</v>
      </c>
      <c r="R2720" s="3">
        <v>5</v>
      </c>
      <c r="S2720" s="3">
        <f t="shared" si="127"/>
        <v>2025</v>
      </c>
      <c r="T2720" s="3">
        <f t="shared" si="126"/>
        <v>11</v>
      </c>
      <c r="U2720" t="str">
        <f t="shared" si="128"/>
        <v>November</v>
      </c>
    </row>
    <row r="2721" spans="1:21" x14ac:dyDescent="0.3">
      <c r="A2721" t="s">
        <v>4515</v>
      </c>
      <c r="B2721" s="11">
        <v>45667</v>
      </c>
      <c r="C2721" t="s">
        <v>1166</v>
      </c>
      <c r="D2721" s="1" t="s">
        <v>189</v>
      </c>
      <c r="E2721" s="1" t="s">
        <v>64</v>
      </c>
      <c r="F2721" s="1" t="s">
        <v>65</v>
      </c>
      <c r="G2721" s="1" t="s">
        <v>158</v>
      </c>
      <c r="H2721" s="1" t="s">
        <v>125</v>
      </c>
      <c r="I2721" s="1" t="s">
        <v>34</v>
      </c>
      <c r="J2721" s="3">
        <v>1</v>
      </c>
      <c r="K2721" s="2">
        <v>172</v>
      </c>
      <c r="L2721" s="2">
        <v>0.25</v>
      </c>
      <c r="M2721" s="2">
        <v>129</v>
      </c>
      <c r="N2721" s="2">
        <v>23.22</v>
      </c>
      <c r="O2721" s="1" t="s">
        <v>224</v>
      </c>
      <c r="P2721" s="1" t="s">
        <v>27</v>
      </c>
      <c r="Q2721" s="1" t="s">
        <v>81</v>
      </c>
      <c r="R2721" s="3">
        <v>5</v>
      </c>
      <c r="S2721" s="3">
        <f t="shared" si="127"/>
        <v>2025</v>
      </c>
      <c r="T2721" s="3">
        <f t="shared" si="126"/>
        <v>1</v>
      </c>
      <c r="U2721" t="str">
        <f t="shared" si="128"/>
        <v>January</v>
      </c>
    </row>
    <row r="2722" spans="1:21" x14ac:dyDescent="0.3">
      <c r="A2722" t="s">
        <v>4516</v>
      </c>
      <c r="B2722" s="11">
        <v>45996</v>
      </c>
      <c r="C2722" t="s">
        <v>4458</v>
      </c>
      <c r="D2722" s="1" t="s">
        <v>31</v>
      </c>
      <c r="E2722" s="1" t="s">
        <v>106</v>
      </c>
      <c r="F2722" s="1" t="s">
        <v>65</v>
      </c>
      <c r="G2722" s="1" t="s">
        <v>179</v>
      </c>
      <c r="H2722" s="1" t="s">
        <v>182</v>
      </c>
      <c r="I2722" s="1" t="s">
        <v>34</v>
      </c>
      <c r="J2722" s="3">
        <v>1</v>
      </c>
      <c r="K2722" s="2">
        <v>66.37</v>
      </c>
      <c r="L2722" s="2">
        <v>0.05</v>
      </c>
      <c r="M2722" s="2">
        <v>63.05</v>
      </c>
      <c r="N2722" s="2">
        <v>16.940000000000001</v>
      </c>
      <c r="O2722" s="1" t="s">
        <v>80</v>
      </c>
      <c r="P2722" s="1" t="s">
        <v>27</v>
      </c>
      <c r="Q2722" s="1" t="s">
        <v>28</v>
      </c>
      <c r="R2722" s="3">
        <v>5</v>
      </c>
      <c r="S2722" s="3">
        <f t="shared" si="127"/>
        <v>2025</v>
      </c>
      <c r="T2722" s="3">
        <f t="shared" si="126"/>
        <v>12</v>
      </c>
      <c r="U2722" t="str">
        <f t="shared" si="128"/>
        <v>December</v>
      </c>
    </row>
    <row r="2723" spans="1:21" x14ac:dyDescent="0.3">
      <c r="A2723" t="s">
        <v>4517</v>
      </c>
      <c r="B2723" s="11">
        <v>45963</v>
      </c>
      <c r="C2723" t="s">
        <v>693</v>
      </c>
      <c r="D2723" s="1" t="s">
        <v>47</v>
      </c>
      <c r="E2723" s="1" t="s">
        <v>64</v>
      </c>
      <c r="F2723" s="1" t="s">
        <v>65</v>
      </c>
      <c r="G2723" s="1" t="s">
        <v>77</v>
      </c>
      <c r="H2723" s="1" t="s">
        <v>293</v>
      </c>
      <c r="I2723" s="1" t="s">
        <v>86</v>
      </c>
      <c r="J2723" s="3">
        <v>2</v>
      </c>
      <c r="K2723" s="2">
        <v>23.27</v>
      </c>
      <c r="L2723" s="2">
        <v>0.1</v>
      </c>
      <c r="M2723" s="2">
        <v>41.89</v>
      </c>
      <c r="N2723" s="2">
        <v>18.2</v>
      </c>
      <c r="O2723" s="1" t="s">
        <v>80</v>
      </c>
      <c r="P2723" s="1" t="s">
        <v>27</v>
      </c>
      <c r="Q2723" s="1" t="s">
        <v>28</v>
      </c>
      <c r="R2723" s="3">
        <v>4</v>
      </c>
      <c r="S2723" s="3">
        <f t="shared" si="127"/>
        <v>2025</v>
      </c>
      <c r="T2723" s="3">
        <f t="shared" si="126"/>
        <v>11</v>
      </c>
      <c r="U2723" t="str">
        <f t="shared" si="128"/>
        <v>November</v>
      </c>
    </row>
    <row r="2724" spans="1:21" x14ac:dyDescent="0.3">
      <c r="A2724" t="s">
        <v>4518</v>
      </c>
      <c r="B2724" s="11">
        <v>45962</v>
      </c>
      <c r="C2724" t="s">
        <v>4519</v>
      </c>
      <c r="D2724" s="1" t="s">
        <v>84</v>
      </c>
      <c r="E2724" s="1" t="s">
        <v>123</v>
      </c>
      <c r="F2724" s="1" t="s">
        <v>57</v>
      </c>
      <c r="G2724" s="1" t="s">
        <v>139</v>
      </c>
      <c r="H2724" s="1" t="s">
        <v>51</v>
      </c>
      <c r="I2724" s="1" t="s">
        <v>34</v>
      </c>
      <c r="J2724" s="3">
        <v>1</v>
      </c>
      <c r="K2724" s="2">
        <v>138.96</v>
      </c>
      <c r="L2724" s="2">
        <v>0.05</v>
      </c>
      <c r="M2724" s="2">
        <v>132.01</v>
      </c>
      <c r="N2724" s="2">
        <v>21.48</v>
      </c>
      <c r="O2724" s="1" t="s">
        <v>109</v>
      </c>
      <c r="P2724" s="1" t="s">
        <v>27</v>
      </c>
      <c r="Q2724" s="1" t="s">
        <v>28</v>
      </c>
      <c r="R2724" s="3">
        <v>4</v>
      </c>
      <c r="S2724" s="3">
        <f t="shared" si="127"/>
        <v>2025</v>
      </c>
      <c r="T2724" s="3">
        <f t="shared" si="126"/>
        <v>11</v>
      </c>
      <c r="U2724" t="str">
        <f t="shared" si="128"/>
        <v>November</v>
      </c>
    </row>
    <row r="2725" spans="1:21" x14ac:dyDescent="0.3">
      <c r="A2725" t="s">
        <v>4520</v>
      </c>
      <c r="B2725" s="11">
        <v>45837</v>
      </c>
      <c r="C2725" t="s">
        <v>4521</v>
      </c>
      <c r="D2725" s="1" t="s">
        <v>89</v>
      </c>
      <c r="E2725" s="1" t="s">
        <v>143</v>
      </c>
      <c r="F2725" s="1" t="s">
        <v>144</v>
      </c>
      <c r="G2725" s="1" t="s">
        <v>198</v>
      </c>
      <c r="H2725" s="1" t="s">
        <v>108</v>
      </c>
      <c r="I2725" s="1" t="s">
        <v>86</v>
      </c>
      <c r="J2725" s="3">
        <v>1</v>
      </c>
      <c r="K2725" s="2">
        <v>150.36000000000001</v>
      </c>
      <c r="L2725" s="2">
        <v>0.05</v>
      </c>
      <c r="M2725" s="2">
        <v>142.84</v>
      </c>
      <c r="N2725" s="2">
        <v>27.81</v>
      </c>
      <c r="O2725" s="1" t="s">
        <v>44</v>
      </c>
      <c r="P2725" s="1" t="s">
        <v>27</v>
      </c>
      <c r="Q2725" s="1" t="s">
        <v>28</v>
      </c>
      <c r="R2725" s="3">
        <v>4</v>
      </c>
      <c r="S2725" s="3">
        <f t="shared" si="127"/>
        <v>2025</v>
      </c>
      <c r="T2725" s="3">
        <f t="shared" si="126"/>
        <v>6</v>
      </c>
      <c r="U2725" t="str">
        <f t="shared" si="128"/>
        <v>June</v>
      </c>
    </row>
    <row r="2726" spans="1:21" x14ac:dyDescent="0.3">
      <c r="A2726" t="s">
        <v>4522</v>
      </c>
      <c r="B2726" s="11">
        <v>45813</v>
      </c>
      <c r="C2726" t="s">
        <v>2516</v>
      </c>
      <c r="D2726" s="1" t="s">
        <v>93</v>
      </c>
      <c r="E2726" s="1" t="s">
        <v>21</v>
      </c>
      <c r="F2726" s="1" t="s">
        <v>22</v>
      </c>
      <c r="G2726" s="1" t="s">
        <v>32</v>
      </c>
      <c r="H2726" s="1" t="s">
        <v>182</v>
      </c>
      <c r="I2726" s="1" t="s">
        <v>34</v>
      </c>
      <c r="J2726" s="3">
        <v>3</v>
      </c>
      <c r="K2726" s="2">
        <v>75.510000000000005</v>
      </c>
      <c r="L2726" s="2">
        <v>0</v>
      </c>
      <c r="M2726" s="2">
        <v>226.53</v>
      </c>
      <c r="N2726" s="2">
        <v>59.33</v>
      </c>
      <c r="O2726" s="1" t="s">
        <v>224</v>
      </c>
      <c r="P2726" s="1" t="s">
        <v>27</v>
      </c>
      <c r="Q2726" s="1" t="s">
        <v>28</v>
      </c>
      <c r="R2726" s="3">
        <v>3</v>
      </c>
      <c r="S2726" s="3">
        <f t="shared" si="127"/>
        <v>2025</v>
      </c>
      <c r="T2726" s="3">
        <f t="shared" si="126"/>
        <v>6</v>
      </c>
      <c r="U2726" t="str">
        <f t="shared" si="128"/>
        <v>June</v>
      </c>
    </row>
    <row r="2727" spans="1:21" x14ac:dyDescent="0.3">
      <c r="A2727" t="s">
        <v>4523</v>
      </c>
      <c r="B2727" s="11">
        <v>45776</v>
      </c>
      <c r="C2727" t="s">
        <v>2539</v>
      </c>
      <c r="D2727" s="1" t="s">
        <v>93</v>
      </c>
      <c r="E2727" s="1" t="s">
        <v>100</v>
      </c>
      <c r="F2727" s="1" t="s">
        <v>57</v>
      </c>
      <c r="G2727" s="1" t="s">
        <v>221</v>
      </c>
      <c r="H2727" s="1" t="s">
        <v>135</v>
      </c>
      <c r="I2727" s="1" t="s">
        <v>60</v>
      </c>
      <c r="J2727" s="3">
        <v>2</v>
      </c>
      <c r="K2727" s="2">
        <v>203.09</v>
      </c>
      <c r="L2727" s="2">
        <v>0</v>
      </c>
      <c r="M2727" s="2">
        <v>406.18</v>
      </c>
      <c r="N2727" s="2">
        <v>81.45</v>
      </c>
      <c r="O2727" s="1" t="s">
        <v>109</v>
      </c>
      <c r="P2727" s="1" t="s">
        <v>27</v>
      </c>
      <c r="Q2727" s="1" t="s">
        <v>81</v>
      </c>
      <c r="R2727" s="3">
        <v>4</v>
      </c>
      <c r="S2727" s="3">
        <f t="shared" si="127"/>
        <v>2025</v>
      </c>
      <c r="T2727" s="3">
        <f t="shared" si="126"/>
        <v>4</v>
      </c>
      <c r="U2727" t="str">
        <f t="shared" si="128"/>
        <v>April</v>
      </c>
    </row>
    <row r="2728" spans="1:21" x14ac:dyDescent="0.3">
      <c r="A2728" t="s">
        <v>4524</v>
      </c>
      <c r="B2728" s="11">
        <v>45683</v>
      </c>
      <c r="C2728" t="s">
        <v>4525</v>
      </c>
      <c r="D2728" s="1" t="s">
        <v>31</v>
      </c>
      <c r="E2728" s="1" t="s">
        <v>64</v>
      </c>
      <c r="F2728" s="1" t="s">
        <v>65</v>
      </c>
      <c r="G2728" s="1" t="s">
        <v>158</v>
      </c>
      <c r="H2728" s="1" t="s">
        <v>66</v>
      </c>
      <c r="I2728" s="1" t="s">
        <v>67</v>
      </c>
      <c r="J2728" s="3">
        <v>1</v>
      </c>
      <c r="K2728" s="2">
        <v>54.42</v>
      </c>
      <c r="L2728" s="2">
        <v>0.2</v>
      </c>
      <c r="M2728" s="2">
        <v>43.53</v>
      </c>
      <c r="N2728" s="2">
        <v>10.91</v>
      </c>
      <c r="O2728" s="1" t="s">
        <v>35</v>
      </c>
      <c r="P2728" s="1" t="s">
        <v>27</v>
      </c>
      <c r="Q2728" s="1" t="s">
        <v>81</v>
      </c>
      <c r="R2728" s="3">
        <v>4</v>
      </c>
      <c r="S2728" s="3">
        <f t="shared" si="127"/>
        <v>2025</v>
      </c>
      <c r="T2728" s="3">
        <f t="shared" si="126"/>
        <v>1</v>
      </c>
      <c r="U2728" t="str">
        <f t="shared" si="128"/>
        <v>January</v>
      </c>
    </row>
    <row r="2729" spans="1:21" x14ac:dyDescent="0.3">
      <c r="A2729" t="s">
        <v>4526</v>
      </c>
      <c r="B2729" s="11">
        <v>45747</v>
      </c>
      <c r="C2729" t="s">
        <v>4527</v>
      </c>
      <c r="D2729" s="1" t="s">
        <v>209</v>
      </c>
      <c r="E2729" s="1" t="s">
        <v>100</v>
      </c>
      <c r="F2729" s="1" t="s">
        <v>57</v>
      </c>
      <c r="G2729" s="1" t="s">
        <v>101</v>
      </c>
      <c r="H2729" s="1" t="s">
        <v>146</v>
      </c>
      <c r="I2729" s="1" t="s">
        <v>67</v>
      </c>
      <c r="J2729" s="3">
        <v>1</v>
      </c>
      <c r="K2729" s="2">
        <v>83.17</v>
      </c>
      <c r="L2729" s="2">
        <v>0.05</v>
      </c>
      <c r="M2729" s="2">
        <v>79.010000000000005</v>
      </c>
      <c r="N2729" s="2">
        <v>18.18</v>
      </c>
      <c r="O2729" s="1" t="s">
        <v>44</v>
      </c>
      <c r="P2729" s="1" t="s">
        <v>27</v>
      </c>
      <c r="Q2729" s="1" t="s">
        <v>36</v>
      </c>
      <c r="R2729" s="3">
        <v>5</v>
      </c>
      <c r="S2729" s="3">
        <f t="shared" si="127"/>
        <v>2025</v>
      </c>
      <c r="T2729" s="3">
        <f t="shared" si="126"/>
        <v>3</v>
      </c>
      <c r="U2729" t="str">
        <f t="shared" si="128"/>
        <v>March</v>
      </c>
    </row>
    <row r="2730" spans="1:21" x14ac:dyDescent="0.3">
      <c r="A2730" t="s">
        <v>4528</v>
      </c>
      <c r="B2730" s="11">
        <v>45754</v>
      </c>
      <c r="C2730" t="s">
        <v>4529</v>
      </c>
      <c r="D2730" s="1" t="s">
        <v>20</v>
      </c>
      <c r="E2730" s="1" t="s">
        <v>40</v>
      </c>
      <c r="F2730" s="1" t="s">
        <v>41</v>
      </c>
      <c r="G2730" s="1" t="s">
        <v>186</v>
      </c>
      <c r="H2730" s="1" t="s">
        <v>24</v>
      </c>
      <c r="I2730" s="1" t="s">
        <v>25</v>
      </c>
      <c r="J2730" s="3">
        <v>2</v>
      </c>
      <c r="K2730" s="2">
        <v>43.73</v>
      </c>
      <c r="L2730" s="2">
        <v>0</v>
      </c>
      <c r="M2730" s="2">
        <v>87.45</v>
      </c>
      <c r="N2730" s="2">
        <v>27.05</v>
      </c>
      <c r="O2730" s="1" t="s">
        <v>80</v>
      </c>
      <c r="P2730" s="1" t="s">
        <v>136</v>
      </c>
      <c r="Q2730" s="1" t="s">
        <v>81</v>
      </c>
      <c r="R2730" s="3">
        <v>5</v>
      </c>
      <c r="S2730" s="3">
        <f t="shared" si="127"/>
        <v>2025</v>
      </c>
      <c r="T2730" s="3">
        <f t="shared" si="126"/>
        <v>4</v>
      </c>
      <c r="U2730" t="str">
        <f t="shared" si="128"/>
        <v>April</v>
      </c>
    </row>
    <row r="2731" spans="1:21" x14ac:dyDescent="0.3">
      <c r="A2731" t="s">
        <v>4530</v>
      </c>
      <c r="B2731" s="11">
        <v>45847</v>
      </c>
      <c r="C2731" t="s">
        <v>4531</v>
      </c>
      <c r="D2731" s="1" t="s">
        <v>47</v>
      </c>
      <c r="E2731" s="1" t="s">
        <v>106</v>
      </c>
      <c r="F2731" s="1" t="s">
        <v>65</v>
      </c>
      <c r="G2731" s="1" t="s">
        <v>107</v>
      </c>
      <c r="H2731" s="1" t="s">
        <v>24</v>
      </c>
      <c r="I2731" s="1" t="s">
        <v>25</v>
      </c>
      <c r="J2731" s="3">
        <v>1</v>
      </c>
      <c r="K2731" s="2">
        <v>43.78</v>
      </c>
      <c r="L2731" s="2">
        <v>0.15</v>
      </c>
      <c r="M2731" s="2">
        <v>37.21</v>
      </c>
      <c r="N2731" s="2">
        <v>13.82</v>
      </c>
      <c r="O2731" s="1" t="s">
        <v>80</v>
      </c>
      <c r="P2731" s="1" t="s">
        <v>136</v>
      </c>
      <c r="Q2731" s="1" t="s">
        <v>81</v>
      </c>
      <c r="R2731" s="3">
        <v>3</v>
      </c>
      <c r="S2731" s="3">
        <f t="shared" si="127"/>
        <v>2025</v>
      </c>
      <c r="T2731" s="3">
        <f t="shared" si="126"/>
        <v>7</v>
      </c>
      <c r="U2731" t="str">
        <f t="shared" si="128"/>
        <v>July</v>
      </c>
    </row>
    <row r="2732" spans="1:21" x14ac:dyDescent="0.3">
      <c r="A2732" t="s">
        <v>4532</v>
      </c>
      <c r="B2732" s="11">
        <v>45950</v>
      </c>
      <c r="C2732" t="s">
        <v>4533</v>
      </c>
      <c r="D2732" s="1" t="s">
        <v>315</v>
      </c>
      <c r="E2732" s="1" t="s">
        <v>64</v>
      </c>
      <c r="F2732" s="1" t="s">
        <v>65</v>
      </c>
      <c r="G2732" s="1" t="s">
        <v>112</v>
      </c>
      <c r="H2732" s="1" t="s">
        <v>24</v>
      </c>
      <c r="I2732" s="1" t="s">
        <v>25</v>
      </c>
      <c r="J2732" s="3">
        <v>1</v>
      </c>
      <c r="K2732" s="2">
        <v>42.53</v>
      </c>
      <c r="L2732" s="2">
        <v>0.25</v>
      </c>
      <c r="M2732" s="2">
        <v>31.9</v>
      </c>
      <c r="N2732" s="2">
        <v>9.5</v>
      </c>
      <c r="O2732" s="1" t="s">
        <v>224</v>
      </c>
      <c r="P2732" s="1" t="s">
        <v>27</v>
      </c>
      <c r="Q2732" s="1" t="s">
        <v>81</v>
      </c>
      <c r="R2732" s="3">
        <v>4</v>
      </c>
      <c r="S2732" s="3">
        <f t="shared" si="127"/>
        <v>2025</v>
      </c>
      <c r="T2732" s="3">
        <f t="shared" si="126"/>
        <v>10</v>
      </c>
      <c r="U2732" t="str">
        <f t="shared" si="128"/>
        <v>October</v>
      </c>
    </row>
    <row r="2733" spans="1:21" x14ac:dyDescent="0.3">
      <c r="A2733" t="s">
        <v>4534</v>
      </c>
      <c r="B2733" s="11">
        <v>45843</v>
      </c>
      <c r="C2733" t="s">
        <v>2380</v>
      </c>
      <c r="D2733" s="1" t="s">
        <v>178</v>
      </c>
      <c r="E2733" s="1" t="s">
        <v>143</v>
      </c>
      <c r="F2733" s="1" t="s">
        <v>144</v>
      </c>
      <c r="G2733" s="1" t="s">
        <v>325</v>
      </c>
      <c r="H2733" s="1" t="s">
        <v>33</v>
      </c>
      <c r="I2733" s="1" t="s">
        <v>34</v>
      </c>
      <c r="J2733" s="3">
        <v>1</v>
      </c>
      <c r="K2733" s="2">
        <v>39.29</v>
      </c>
      <c r="L2733" s="2">
        <v>0.05</v>
      </c>
      <c r="M2733" s="2">
        <v>37.32</v>
      </c>
      <c r="N2733" s="2">
        <v>5.17</v>
      </c>
      <c r="O2733" s="1" t="s">
        <v>109</v>
      </c>
      <c r="P2733" s="1" t="s">
        <v>52</v>
      </c>
      <c r="Q2733" s="1" t="s">
        <v>28</v>
      </c>
      <c r="R2733" s="3">
        <v>4</v>
      </c>
      <c r="S2733" s="3">
        <f t="shared" si="127"/>
        <v>2025</v>
      </c>
      <c r="T2733" s="3">
        <f t="shared" si="126"/>
        <v>7</v>
      </c>
      <c r="U2733" t="str">
        <f t="shared" si="128"/>
        <v>July</v>
      </c>
    </row>
    <row r="2734" spans="1:21" x14ac:dyDescent="0.3">
      <c r="A2734" t="s">
        <v>4535</v>
      </c>
      <c r="B2734" s="11">
        <v>45680</v>
      </c>
      <c r="C2734" t="s">
        <v>3444</v>
      </c>
      <c r="D2734" s="1" t="s">
        <v>84</v>
      </c>
      <c r="E2734" s="1" t="s">
        <v>71</v>
      </c>
      <c r="F2734" s="1" t="s">
        <v>72</v>
      </c>
      <c r="G2734" s="1" t="s">
        <v>368</v>
      </c>
      <c r="H2734" s="1" t="s">
        <v>135</v>
      </c>
      <c r="I2734" s="1" t="s">
        <v>60</v>
      </c>
      <c r="J2734" s="3">
        <v>2</v>
      </c>
      <c r="K2734" s="2">
        <v>196.93</v>
      </c>
      <c r="L2734" s="2">
        <v>0.1</v>
      </c>
      <c r="M2734" s="2">
        <v>354.47</v>
      </c>
      <c r="N2734" s="2">
        <v>66.180000000000007</v>
      </c>
      <c r="O2734" s="1" t="s">
        <v>80</v>
      </c>
      <c r="P2734" s="1" t="s">
        <v>27</v>
      </c>
      <c r="Q2734" s="1" t="s">
        <v>28</v>
      </c>
      <c r="R2734" s="3">
        <v>4</v>
      </c>
      <c r="S2734" s="3">
        <f t="shared" si="127"/>
        <v>2025</v>
      </c>
      <c r="T2734" s="3">
        <f t="shared" si="126"/>
        <v>1</v>
      </c>
      <c r="U2734" t="str">
        <f t="shared" si="128"/>
        <v>January</v>
      </c>
    </row>
    <row r="2735" spans="1:21" x14ac:dyDescent="0.3">
      <c r="A2735" t="s">
        <v>4536</v>
      </c>
      <c r="B2735" s="11">
        <v>46011</v>
      </c>
      <c r="C2735" t="s">
        <v>3651</v>
      </c>
      <c r="D2735" s="1" t="s">
        <v>84</v>
      </c>
      <c r="E2735" s="1" t="s">
        <v>106</v>
      </c>
      <c r="F2735" s="1" t="s">
        <v>65</v>
      </c>
      <c r="G2735" s="1" t="s">
        <v>437</v>
      </c>
      <c r="H2735" s="1" t="s">
        <v>293</v>
      </c>
      <c r="I2735" s="1" t="s">
        <v>86</v>
      </c>
      <c r="J2735" s="3">
        <v>3</v>
      </c>
      <c r="K2735" s="2">
        <v>23.64</v>
      </c>
      <c r="L2735" s="2">
        <v>0.1</v>
      </c>
      <c r="M2735" s="2">
        <v>63.83</v>
      </c>
      <c r="N2735" s="2">
        <v>22.71</v>
      </c>
      <c r="O2735" s="1" t="s">
        <v>224</v>
      </c>
      <c r="P2735" s="1" t="s">
        <v>136</v>
      </c>
      <c r="Q2735" s="1" t="s">
        <v>28</v>
      </c>
      <c r="R2735" s="3">
        <v>5</v>
      </c>
      <c r="S2735" s="3">
        <f t="shared" si="127"/>
        <v>2025</v>
      </c>
      <c r="T2735" s="3">
        <f t="shared" si="126"/>
        <v>12</v>
      </c>
      <c r="U2735" t="str">
        <f t="shared" si="128"/>
        <v>December</v>
      </c>
    </row>
    <row r="2736" spans="1:21" x14ac:dyDescent="0.3">
      <c r="A2736" t="s">
        <v>4537</v>
      </c>
      <c r="B2736" s="11">
        <v>46008</v>
      </c>
      <c r="C2736" t="s">
        <v>4342</v>
      </c>
      <c r="D2736" s="1" t="s">
        <v>105</v>
      </c>
      <c r="E2736" s="1" t="s">
        <v>64</v>
      </c>
      <c r="F2736" s="1" t="s">
        <v>65</v>
      </c>
      <c r="G2736" s="1" t="s">
        <v>213</v>
      </c>
      <c r="H2736" s="1" t="s">
        <v>146</v>
      </c>
      <c r="I2736" s="1" t="s">
        <v>67</v>
      </c>
      <c r="J2736" s="3">
        <v>1</v>
      </c>
      <c r="K2736" s="2">
        <v>79.59</v>
      </c>
      <c r="L2736" s="2">
        <v>0.05</v>
      </c>
      <c r="M2736" s="2">
        <v>75.61</v>
      </c>
      <c r="N2736" s="2">
        <v>16.940000000000001</v>
      </c>
      <c r="O2736" s="1" t="s">
        <v>35</v>
      </c>
      <c r="P2736" s="1" t="s">
        <v>27</v>
      </c>
      <c r="Q2736" s="1" t="s">
        <v>28</v>
      </c>
      <c r="R2736" s="3">
        <v>3</v>
      </c>
      <c r="S2736" s="3">
        <f t="shared" si="127"/>
        <v>2025</v>
      </c>
      <c r="T2736" s="3">
        <f t="shared" si="126"/>
        <v>12</v>
      </c>
      <c r="U2736" t="str">
        <f t="shared" si="128"/>
        <v>December</v>
      </c>
    </row>
    <row r="2737" spans="1:21" x14ac:dyDescent="0.3">
      <c r="A2737" t="s">
        <v>4538</v>
      </c>
      <c r="B2737" s="11">
        <v>45964</v>
      </c>
      <c r="C2737" t="s">
        <v>4162</v>
      </c>
      <c r="D2737" s="1" t="s">
        <v>63</v>
      </c>
      <c r="E2737" s="1" t="s">
        <v>64</v>
      </c>
      <c r="F2737" s="1" t="s">
        <v>65</v>
      </c>
      <c r="G2737" s="1" t="s">
        <v>77</v>
      </c>
      <c r="H2737" s="1" t="s">
        <v>135</v>
      </c>
      <c r="I2737" s="1" t="s">
        <v>60</v>
      </c>
      <c r="J2737" s="3">
        <v>1</v>
      </c>
      <c r="K2737" s="2">
        <v>189.39</v>
      </c>
      <c r="L2737" s="2">
        <v>0.2</v>
      </c>
      <c r="M2737" s="2">
        <v>151.51</v>
      </c>
      <c r="N2737" s="2">
        <v>26.97</v>
      </c>
      <c r="O2737" s="1" t="s">
        <v>224</v>
      </c>
      <c r="P2737" s="1" t="s">
        <v>27</v>
      </c>
      <c r="Q2737" s="1" t="s">
        <v>28</v>
      </c>
      <c r="R2737" s="3">
        <v>4</v>
      </c>
      <c r="S2737" s="3">
        <f t="shared" si="127"/>
        <v>2025</v>
      </c>
      <c r="T2737" s="3">
        <f t="shared" si="126"/>
        <v>11</v>
      </c>
      <c r="U2737" t="str">
        <f t="shared" si="128"/>
        <v>November</v>
      </c>
    </row>
    <row r="2738" spans="1:21" x14ac:dyDescent="0.3">
      <c r="A2738" t="s">
        <v>4539</v>
      </c>
      <c r="B2738" s="11">
        <v>46020</v>
      </c>
      <c r="C2738" t="s">
        <v>1060</v>
      </c>
      <c r="D2738" s="1" t="s">
        <v>39</v>
      </c>
      <c r="E2738" s="1" t="s">
        <v>71</v>
      </c>
      <c r="F2738" s="1" t="s">
        <v>72</v>
      </c>
      <c r="G2738" s="1" t="s">
        <v>368</v>
      </c>
      <c r="H2738" s="1" t="s">
        <v>59</v>
      </c>
      <c r="I2738" s="1" t="s">
        <v>60</v>
      </c>
      <c r="J2738" s="3">
        <v>1</v>
      </c>
      <c r="K2738" s="2">
        <v>42</v>
      </c>
      <c r="L2738" s="2">
        <v>0.25</v>
      </c>
      <c r="M2738" s="2">
        <v>31.5</v>
      </c>
      <c r="N2738" s="2">
        <v>8.16</v>
      </c>
      <c r="O2738" s="1" t="s">
        <v>80</v>
      </c>
      <c r="P2738" s="1" t="s">
        <v>27</v>
      </c>
      <c r="Q2738" s="1" t="s">
        <v>28</v>
      </c>
      <c r="R2738" s="3">
        <v>4</v>
      </c>
      <c r="S2738" s="3">
        <f t="shared" si="127"/>
        <v>2025</v>
      </c>
      <c r="T2738" s="3">
        <f t="shared" si="126"/>
        <v>12</v>
      </c>
      <c r="U2738" t="str">
        <f t="shared" si="128"/>
        <v>December</v>
      </c>
    </row>
    <row r="2739" spans="1:21" x14ac:dyDescent="0.3">
      <c r="A2739" t="s">
        <v>4540</v>
      </c>
      <c r="B2739" s="11">
        <v>45870</v>
      </c>
      <c r="C2739" t="s">
        <v>1102</v>
      </c>
      <c r="D2739" s="1" t="s">
        <v>178</v>
      </c>
      <c r="E2739" s="1" t="s">
        <v>123</v>
      </c>
      <c r="F2739" s="1" t="s">
        <v>57</v>
      </c>
      <c r="G2739" s="1" t="s">
        <v>170</v>
      </c>
      <c r="H2739" s="1" t="s">
        <v>150</v>
      </c>
      <c r="I2739" s="1" t="s">
        <v>97</v>
      </c>
      <c r="J2739" s="3">
        <v>2</v>
      </c>
      <c r="K2739" s="2">
        <v>80.55</v>
      </c>
      <c r="L2739" s="2">
        <v>0.05</v>
      </c>
      <c r="M2739" s="2">
        <v>153.04</v>
      </c>
      <c r="N2739" s="2">
        <v>43.61</v>
      </c>
      <c r="O2739" s="1" t="s">
        <v>44</v>
      </c>
      <c r="P2739" s="1" t="s">
        <v>136</v>
      </c>
      <c r="Q2739" s="1" t="s">
        <v>36</v>
      </c>
      <c r="R2739" s="3">
        <v>4</v>
      </c>
      <c r="S2739" s="3">
        <f t="shared" si="127"/>
        <v>2025</v>
      </c>
      <c r="T2739" s="3">
        <f t="shared" si="126"/>
        <v>8</v>
      </c>
      <c r="U2739" t="str">
        <f t="shared" si="128"/>
        <v>August</v>
      </c>
    </row>
    <row r="2740" spans="1:21" x14ac:dyDescent="0.3">
      <c r="A2740" t="s">
        <v>4541</v>
      </c>
      <c r="B2740" s="11">
        <v>46013</v>
      </c>
      <c r="C2740" t="s">
        <v>446</v>
      </c>
      <c r="D2740" s="1" t="s">
        <v>63</v>
      </c>
      <c r="E2740" s="1" t="s">
        <v>64</v>
      </c>
      <c r="F2740" s="1" t="s">
        <v>65</v>
      </c>
      <c r="G2740" s="1" t="s">
        <v>77</v>
      </c>
      <c r="H2740" s="1" t="s">
        <v>66</v>
      </c>
      <c r="I2740" s="1" t="s">
        <v>67</v>
      </c>
      <c r="J2740" s="3">
        <v>1</v>
      </c>
      <c r="K2740" s="2">
        <v>56.12</v>
      </c>
      <c r="L2740" s="2">
        <v>0.05</v>
      </c>
      <c r="M2740" s="2">
        <v>53.31</v>
      </c>
      <c r="N2740" s="2">
        <v>19.47</v>
      </c>
      <c r="O2740" s="1" t="s">
        <v>44</v>
      </c>
      <c r="P2740" s="1" t="s">
        <v>27</v>
      </c>
      <c r="Q2740" s="1" t="s">
        <v>81</v>
      </c>
      <c r="R2740" s="3">
        <v>4</v>
      </c>
      <c r="S2740" s="3">
        <f t="shared" si="127"/>
        <v>2025</v>
      </c>
      <c r="T2740" s="3">
        <f t="shared" si="126"/>
        <v>12</v>
      </c>
      <c r="U2740" t="str">
        <f t="shared" si="128"/>
        <v>December</v>
      </c>
    </row>
    <row r="2741" spans="1:21" x14ac:dyDescent="0.3">
      <c r="A2741" t="s">
        <v>4542</v>
      </c>
      <c r="B2741" s="11">
        <v>45687</v>
      </c>
      <c r="C2741" t="s">
        <v>4441</v>
      </c>
      <c r="D2741" s="1" t="s">
        <v>55</v>
      </c>
      <c r="E2741" s="1" t="s">
        <v>40</v>
      </c>
      <c r="F2741" s="1" t="s">
        <v>41</v>
      </c>
      <c r="G2741" s="1" t="s">
        <v>343</v>
      </c>
      <c r="H2741" s="1" t="s">
        <v>59</v>
      </c>
      <c r="I2741" s="1" t="s">
        <v>60</v>
      </c>
      <c r="J2741" s="3">
        <v>2</v>
      </c>
      <c r="K2741" s="2">
        <v>46.75</v>
      </c>
      <c r="L2741" s="2">
        <v>0.1</v>
      </c>
      <c r="M2741" s="2">
        <v>84.15</v>
      </c>
      <c r="N2741" s="2">
        <v>26.3</v>
      </c>
      <c r="O2741" s="1" t="s">
        <v>80</v>
      </c>
      <c r="P2741" s="1" t="s">
        <v>27</v>
      </c>
      <c r="Q2741" s="1" t="s">
        <v>81</v>
      </c>
      <c r="R2741" s="3">
        <v>2</v>
      </c>
      <c r="S2741" s="3">
        <f t="shared" si="127"/>
        <v>2025</v>
      </c>
      <c r="T2741" s="3">
        <f t="shared" si="126"/>
        <v>1</v>
      </c>
      <c r="U2741" t="str">
        <f t="shared" si="128"/>
        <v>January</v>
      </c>
    </row>
    <row r="2742" spans="1:21" x14ac:dyDescent="0.3">
      <c r="A2742" t="s">
        <v>4543</v>
      </c>
      <c r="B2742" s="11">
        <v>45800</v>
      </c>
      <c r="C2742" t="s">
        <v>4128</v>
      </c>
      <c r="D2742" s="1" t="s">
        <v>133</v>
      </c>
      <c r="E2742" s="1" t="s">
        <v>40</v>
      </c>
      <c r="F2742" s="1" t="s">
        <v>41</v>
      </c>
      <c r="G2742" s="1" t="s">
        <v>343</v>
      </c>
      <c r="H2742" s="1" t="s">
        <v>167</v>
      </c>
      <c r="I2742" s="1" t="s">
        <v>67</v>
      </c>
      <c r="J2742" s="3">
        <v>2</v>
      </c>
      <c r="K2742" s="2">
        <v>66.08</v>
      </c>
      <c r="L2742" s="2">
        <v>0.15</v>
      </c>
      <c r="M2742" s="2">
        <v>112.34</v>
      </c>
      <c r="N2742" s="2">
        <v>30.2</v>
      </c>
      <c r="O2742" s="1" t="s">
        <v>224</v>
      </c>
      <c r="P2742" s="1" t="s">
        <v>27</v>
      </c>
      <c r="Q2742" s="1" t="s">
        <v>36</v>
      </c>
      <c r="R2742" s="3">
        <v>5</v>
      </c>
      <c r="S2742" s="3">
        <f t="shared" si="127"/>
        <v>2025</v>
      </c>
      <c r="T2742" s="3">
        <f t="shared" si="126"/>
        <v>5</v>
      </c>
      <c r="U2742" t="str">
        <f t="shared" si="128"/>
        <v>May</v>
      </c>
    </row>
    <row r="2743" spans="1:21" x14ac:dyDescent="0.3">
      <c r="A2743" t="s">
        <v>4544</v>
      </c>
      <c r="B2743" s="11">
        <v>45746</v>
      </c>
      <c r="C2743" t="s">
        <v>4545</v>
      </c>
      <c r="D2743" s="1" t="s">
        <v>63</v>
      </c>
      <c r="E2743" s="1" t="s">
        <v>71</v>
      </c>
      <c r="F2743" s="1" t="s">
        <v>72</v>
      </c>
      <c r="G2743" s="1" t="s">
        <v>368</v>
      </c>
      <c r="H2743" s="1" t="s">
        <v>43</v>
      </c>
      <c r="I2743" s="1" t="s">
        <v>34</v>
      </c>
      <c r="J2743" s="3">
        <v>3</v>
      </c>
      <c r="K2743" s="2">
        <v>85.95</v>
      </c>
      <c r="L2743" s="2">
        <v>0.05</v>
      </c>
      <c r="M2743" s="2">
        <v>244.96</v>
      </c>
      <c r="N2743" s="2">
        <v>52.1</v>
      </c>
      <c r="O2743" s="1" t="s">
        <v>26</v>
      </c>
      <c r="P2743" s="1" t="s">
        <v>52</v>
      </c>
      <c r="Q2743" s="1" t="s">
        <v>28</v>
      </c>
      <c r="R2743" s="3">
        <v>3</v>
      </c>
      <c r="S2743" s="3">
        <f t="shared" si="127"/>
        <v>2025</v>
      </c>
      <c r="T2743" s="3">
        <f t="shared" si="126"/>
        <v>3</v>
      </c>
      <c r="U2743" t="str">
        <f t="shared" si="128"/>
        <v>March</v>
      </c>
    </row>
    <row r="2744" spans="1:21" x14ac:dyDescent="0.3">
      <c r="A2744" t="s">
        <v>4546</v>
      </c>
      <c r="B2744" s="11">
        <v>45734</v>
      </c>
      <c r="C2744" t="s">
        <v>422</v>
      </c>
      <c r="D2744" s="1" t="s">
        <v>105</v>
      </c>
      <c r="E2744" s="1" t="s">
        <v>64</v>
      </c>
      <c r="F2744" s="1" t="s">
        <v>65</v>
      </c>
      <c r="G2744" s="1" t="s">
        <v>213</v>
      </c>
      <c r="H2744" s="1" t="s">
        <v>102</v>
      </c>
      <c r="I2744" s="1" t="s">
        <v>34</v>
      </c>
      <c r="J2744" s="3">
        <v>1</v>
      </c>
      <c r="K2744" s="2">
        <v>46.03</v>
      </c>
      <c r="L2744" s="2">
        <v>0.1</v>
      </c>
      <c r="M2744" s="2">
        <v>41.43</v>
      </c>
      <c r="N2744" s="2">
        <v>6.57</v>
      </c>
      <c r="O2744" s="1" t="s">
        <v>35</v>
      </c>
      <c r="P2744" s="1" t="s">
        <v>52</v>
      </c>
      <c r="Q2744" s="1" t="s">
        <v>28</v>
      </c>
      <c r="R2744" s="3">
        <v>4</v>
      </c>
      <c r="S2744" s="3">
        <f t="shared" si="127"/>
        <v>2025</v>
      </c>
      <c r="T2744" s="3">
        <f t="shared" si="126"/>
        <v>3</v>
      </c>
      <c r="U2744" t="str">
        <f t="shared" si="128"/>
        <v>March</v>
      </c>
    </row>
    <row r="2745" spans="1:21" x14ac:dyDescent="0.3">
      <c r="A2745" t="s">
        <v>4547</v>
      </c>
      <c r="B2745" s="11">
        <v>45713</v>
      </c>
      <c r="C2745" t="s">
        <v>4128</v>
      </c>
      <c r="D2745" s="1" t="s">
        <v>157</v>
      </c>
      <c r="E2745" s="1" t="s">
        <v>123</v>
      </c>
      <c r="F2745" s="1" t="s">
        <v>57</v>
      </c>
      <c r="G2745" s="1" t="s">
        <v>139</v>
      </c>
      <c r="H2745" s="1" t="s">
        <v>150</v>
      </c>
      <c r="I2745" s="1" t="s">
        <v>97</v>
      </c>
      <c r="J2745" s="3">
        <v>1</v>
      </c>
      <c r="K2745" s="2">
        <v>78.5</v>
      </c>
      <c r="L2745" s="2">
        <v>0.25</v>
      </c>
      <c r="M2745" s="2">
        <v>58.88</v>
      </c>
      <c r="N2745" s="2">
        <v>17.55</v>
      </c>
      <c r="O2745" s="1" t="s">
        <v>44</v>
      </c>
      <c r="P2745" s="1" t="s">
        <v>27</v>
      </c>
      <c r="Q2745" s="1" t="s">
        <v>28</v>
      </c>
      <c r="R2745" s="3">
        <v>4</v>
      </c>
      <c r="S2745" s="3">
        <f t="shared" si="127"/>
        <v>2025</v>
      </c>
      <c r="T2745" s="3">
        <f t="shared" si="126"/>
        <v>2</v>
      </c>
      <c r="U2745" t="str">
        <f t="shared" si="128"/>
        <v>February</v>
      </c>
    </row>
    <row r="2746" spans="1:21" x14ac:dyDescent="0.3">
      <c r="A2746" t="s">
        <v>4548</v>
      </c>
      <c r="B2746" s="11">
        <v>45901</v>
      </c>
      <c r="C2746" t="s">
        <v>855</v>
      </c>
      <c r="D2746" s="1" t="s">
        <v>175</v>
      </c>
      <c r="E2746" s="1" t="s">
        <v>100</v>
      </c>
      <c r="F2746" s="1" t="s">
        <v>57</v>
      </c>
      <c r="G2746" s="1" t="s">
        <v>221</v>
      </c>
      <c r="H2746" s="1" t="s">
        <v>96</v>
      </c>
      <c r="I2746" s="1" t="s">
        <v>97</v>
      </c>
      <c r="J2746" s="3">
        <v>1</v>
      </c>
      <c r="K2746" s="2">
        <v>81.739999999999995</v>
      </c>
      <c r="L2746" s="2">
        <v>0.05</v>
      </c>
      <c r="M2746" s="2">
        <v>77.66</v>
      </c>
      <c r="N2746" s="2">
        <v>18.14</v>
      </c>
      <c r="O2746" s="1" t="s">
        <v>35</v>
      </c>
      <c r="P2746" s="1" t="s">
        <v>52</v>
      </c>
      <c r="Q2746" s="1" t="s">
        <v>81</v>
      </c>
      <c r="R2746" s="3">
        <v>3</v>
      </c>
      <c r="S2746" s="3">
        <f t="shared" si="127"/>
        <v>2025</v>
      </c>
      <c r="T2746" s="3">
        <f t="shared" si="126"/>
        <v>9</v>
      </c>
      <c r="U2746" t="str">
        <f t="shared" si="128"/>
        <v>September</v>
      </c>
    </row>
    <row r="2747" spans="1:21" x14ac:dyDescent="0.3">
      <c r="A2747" t="s">
        <v>4549</v>
      </c>
      <c r="B2747" s="11">
        <v>45963</v>
      </c>
      <c r="C2747" t="s">
        <v>2248</v>
      </c>
      <c r="D2747" s="1" t="s">
        <v>185</v>
      </c>
      <c r="E2747" s="1" t="s">
        <v>56</v>
      </c>
      <c r="F2747" s="1" t="s">
        <v>57</v>
      </c>
      <c r="G2747" s="1" t="s">
        <v>279</v>
      </c>
      <c r="H2747" s="1" t="s">
        <v>135</v>
      </c>
      <c r="I2747" s="1" t="s">
        <v>60</v>
      </c>
      <c r="J2747" s="3">
        <v>2</v>
      </c>
      <c r="K2747" s="2">
        <v>175.51</v>
      </c>
      <c r="L2747" s="2">
        <v>0.05</v>
      </c>
      <c r="M2747" s="2">
        <v>333.46</v>
      </c>
      <c r="N2747" s="2">
        <v>61.92</v>
      </c>
      <c r="O2747" s="1" t="s">
        <v>80</v>
      </c>
      <c r="P2747" s="1" t="s">
        <v>52</v>
      </c>
      <c r="Q2747" s="1" t="s">
        <v>81</v>
      </c>
      <c r="R2747" s="3">
        <v>4</v>
      </c>
      <c r="S2747" s="3">
        <f t="shared" si="127"/>
        <v>2025</v>
      </c>
      <c r="T2747" s="3">
        <f t="shared" si="126"/>
        <v>11</v>
      </c>
      <c r="U2747" t="str">
        <f t="shared" si="128"/>
        <v>November</v>
      </c>
    </row>
    <row r="2748" spans="1:21" x14ac:dyDescent="0.3">
      <c r="A2748" t="s">
        <v>4550</v>
      </c>
      <c r="B2748" s="11">
        <v>45884</v>
      </c>
      <c r="C2748" t="s">
        <v>353</v>
      </c>
      <c r="D2748" s="1" t="s">
        <v>244</v>
      </c>
      <c r="E2748" s="1" t="s">
        <v>143</v>
      </c>
      <c r="F2748" s="1" t="s">
        <v>144</v>
      </c>
      <c r="G2748" s="1" t="s">
        <v>198</v>
      </c>
      <c r="H2748" s="1" t="s">
        <v>43</v>
      </c>
      <c r="I2748" s="1" t="s">
        <v>34</v>
      </c>
      <c r="J2748" s="3">
        <v>1</v>
      </c>
      <c r="K2748" s="2">
        <v>88.35</v>
      </c>
      <c r="L2748" s="2">
        <v>0.1</v>
      </c>
      <c r="M2748" s="2">
        <v>83.94</v>
      </c>
      <c r="N2748" s="2">
        <v>20.69</v>
      </c>
      <c r="O2748" s="1" t="s">
        <v>109</v>
      </c>
      <c r="P2748" s="1" t="s">
        <v>27</v>
      </c>
      <c r="Q2748" s="1" t="s">
        <v>81</v>
      </c>
      <c r="R2748" s="3">
        <v>1</v>
      </c>
      <c r="S2748" s="3">
        <f t="shared" si="127"/>
        <v>2025</v>
      </c>
      <c r="T2748" s="3">
        <f t="shared" si="126"/>
        <v>8</v>
      </c>
      <c r="U2748" t="str">
        <f t="shared" si="128"/>
        <v>August</v>
      </c>
    </row>
    <row r="2749" spans="1:21" x14ac:dyDescent="0.3">
      <c r="A2749" t="s">
        <v>4551</v>
      </c>
      <c r="B2749" s="11">
        <v>45715</v>
      </c>
      <c r="C2749" t="s">
        <v>1434</v>
      </c>
      <c r="D2749" s="1" t="s">
        <v>55</v>
      </c>
      <c r="E2749" s="1" t="s">
        <v>143</v>
      </c>
      <c r="F2749" s="1" t="s">
        <v>144</v>
      </c>
      <c r="G2749" s="1" t="s">
        <v>198</v>
      </c>
      <c r="H2749" s="1" t="s">
        <v>135</v>
      </c>
      <c r="I2749" s="1" t="s">
        <v>60</v>
      </c>
      <c r="J2749" s="3">
        <v>1</v>
      </c>
      <c r="K2749" s="2">
        <v>184.31</v>
      </c>
      <c r="L2749" s="2">
        <v>0.2</v>
      </c>
      <c r="M2749" s="2">
        <v>147.44999999999999</v>
      </c>
      <c r="N2749" s="2">
        <v>20.079999999999998</v>
      </c>
      <c r="O2749" s="1" t="s">
        <v>44</v>
      </c>
      <c r="P2749" s="1" t="s">
        <v>27</v>
      </c>
      <c r="Q2749" s="1" t="s">
        <v>81</v>
      </c>
      <c r="R2749" s="3">
        <v>2</v>
      </c>
      <c r="S2749" s="3">
        <f t="shared" si="127"/>
        <v>2025</v>
      </c>
      <c r="T2749" s="3">
        <f t="shared" si="126"/>
        <v>2</v>
      </c>
      <c r="U2749" t="str">
        <f t="shared" si="128"/>
        <v>February</v>
      </c>
    </row>
    <row r="2750" spans="1:21" x14ac:dyDescent="0.3">
      <c r="A2750" t="s">
        <v>4552</v>
      </c>
      <c r="B2750" s="11">
        <v>45971</v>
      </c>
      <c r="C2750" t="s">
        <v>4519</v>
      </c>
      <c r="D2750" s="1" t="s">
        <v>93</v>
      </c>
      <c r="E2750" s="1" t="s">
        <v>100</v>
      </c>
      <c r="F2750" s="1" t="s">
        <v>57</v>
      </c>
      <c r="G2750" s="1" t="s">
        <v>221</v>
      </c>
      <c r="H2750" s="1" t="s">
        <v>43</v>
      </c>
      <c r="I2750" s="1" t="s">
        <v>34</v>
      </c>
      <c r="J2750" s="3">
        <v>1</v>
      </c>
      <c r="K2750" s="2">
        <v>91.69</v>
      </c>
      <c r="L2750" s="2">
        <v>0.25</v>
      </c>
      <c r="M2750" s="2">
        <v>68.760000000000005</v>
      </c>
      <c r="N2750" s="2">
        <v>17.559999999999999</v>
      </c>
      <c r="O2750" s="1" t="s">
        <v>224</v>
      </c>
      <c r="P2750" s="1" t="s">
        <v>27</v>
      </c>
      <c r="Q2750" s="1" t="s">
        <v>28</v>
      </c>
      <c r="R2750" s="3">
        <v>4</v>
      </c>
      <c r="S2750" s="3">
        <f t="shared" si="127"/>
        <v>2025</v>
      </c>
      <c r="T2750" s="3">
        <f t="shared" si="126"/>
        <v>11</v>
      </c>
      <c r="U2750" t="str">
        <f t="shared" si="128"/>
        <v>November</v>
      </c>
    </row>
    <row r="2751" spans="1:21" x14ac:dyDescent="0.3">
      <c r="A2751" t="s">
        <v>4553</v>
      </c>
      <c r="B2751" s="11">
        <v>45906</v>
      </c>
      <c r="C2751" t="s">
        <v>2799</v>
      </c>
      <c r="D2751" s="1" t="s">
        <v>166</v>
      </c>
      <c r="E2751" s="1" t="s">
        <v>40</v>
      </c>
      <c r="F2751" s="1" t="s">
        <v>41</v>
      </c>
      <c r="G2751" s="1" t="s">
        <v>192</v>
      </c>
      <c r="H2751" s="1" t="s">
        <v>33</v>
      </c>
      <c r="I2751" s="1" t="s">
        <v>34</v>
      </c>
      <c r="J2751" s="3">
        <v>1</v>
      </c>
      <c r="K2751" s="2">
        <v>42.24</v>
      </c>
      <c r="L2751" s="2">
        <v>0.1</v>
      </c>
      <c r="M2751" s="2">
        <v>38.020000000000003</v>
      </c>
      <c r="N2751" s="2">
        <v>5.36</v>
      </c>
      <c r="O2751" s="1" t="s">
        <v>35</v>
      </c>
      <c r="P2751" s="1" t="s">
        <v>27</v>
      </c>
      <c r="Q2751" s="1" t="s">
        <v>81</v>
      </c>
      <c r="R2751" s="3">
        <v>3</v>
      </c>
      <c r="S2751" s="3">
        <f t="shared" si="127"/>
        <v>2025</v>
      </c>
      <c r="T2751" s="3">
        <f t="shared" si="126"/>
        <v>9</v>
      </c>
      <c r="U2751" t="str">
        <f t="shared" si="128"/>
        <v>September</v>
      </c>
    </row>
    <row r="2752" spans="1:21" x14ac:dyDescent="0.3">
      <c r="A2752" t="s">
        <v>4554</v>
      </c>
      <c r="B2752" s="11">
        <v>45809</v>
      </c>
      <c r="C2752" t="s">
        <v>4555</v>
      </c>
      <c r="D2752" s="1" t="s">
        <v>157</v>
      </c>
      <c r="E2752" s="1" t="s">
        <v>100</v>
      </c>
      <c r="F2752" s="1" t="s">
        <v>57</v>
      </c>
      <c r="G2752" s="1" t="s">
        <v>154</v>
      </c>
      <c r="H2752" s="1" t="s">
        <v>159</v>
      </c>
      <c r="I2752" s="1" t="s">
        <v>97</v>
      </c>
      <c r="J2752" s="3">
        <v>1</v>
      </c>
      <c r="K2752" s="2">
        <v>28.31</v>
      </c>
      <c r="L2752" s="2">
        <v>0.15</v>
      </c>
      <c r="M2752" s="2">
        <v>24.06</v>
      </c>
      <c r="N2752" s="2">
        <v>8.0399999999999991</v>
      </c>
      <c r="O2752" s="1" t="s">
        <v>44</v>
      </c>
      <c r="P2752" s="1" t="s">
        <v>136</v>
      </c>
      <c r="Q2752" s="1" t="s">
        <v>81</v>
      </c>
      <c r="R2752" s="3">
        <v>4</v>
      </c>
      <c r="S2752" s="3">
        <f t="shared" si="127"/>
        <v>2025</v>
      </c>
      <c r="T2752" s="3">
        <f t="shared" si="126"/>
        <v>6</v>
      </c>
      <c r="U2752" t="str">
        <f t="shared" si="128"/>
        <v>June</v>
      </c>
    </row>
    <row r="2753" spans="1:21" x14ac:dyDescent="0.3">
      <c r="A2753" t="s">
        <v>4556</v>
      </c>
      <c r="B2753" s="11">
        <v>45921</v>
      </c>
      <c r="C2753" t="s">
        <v>3611</v>
      </c>
      <c r="D2753" s="1" t="s">
        <v>201</v>
      </c>
      <c r="E2753" s="1" t="s">
        <v>56</v>
      </c>
      <c r="F2753" s="1" t="s">
        <v>57</v>
      </c>
      <c r="G2753" s="1" t="s">
        <v>58</v>
      </c>
      <c r="H2753" s="1" t="s">
        <v>96</v>
      </c>
      <c r="I2753" s="1" t="s">
        <v>97</v>
      </c>
      <c r="J2753" s="3">
        <v>2</v>
      </c>
      <c r="K2753" s="2">
        <v>73.61</v>
      </c>
      <c r="L2753" s="2">
        <v>0.05</v>
      </c>
      <c r="M2753" s="2">
        <v>139.86000000000001</v>
      </c>
      <c r="N2753" s="2">
        <v>38.71</v>
      </c>
      <c r="O2753" s="1" t="s">
        <v>35</v>
      </c>
      <c r="P2753" s="1" t="s">
        <v>136</v>
      </c>
      <c r="Q2753" s="1" t="s">
        <v>28</v>
      </c>
      <c r="R2753" s="3">
        <v>3</v>
      </c>
      <c r="S2753" s="3">
        <f t="shared" si="127"/>
        <v>2025</v>
      </c>
      <c r="T2753" s="3">
        <f t="shared" si="126"/>
        <v>9</v>
      </c>
      <c r="U2753" t="str">
        <f t="shared" si="128"/>
        <v>September</v>
      </c>
    </row>
    <row r="2754" spans="1:21" x14ac:dyDescent="0.3">
      <c r="A2754" t="s">
        <v>4557</v>
      </c>
      <c r="B2754" s="11">
        <v>45759</v>
      </c>
      <c r="C2754" t="s">
        <v>1648</v>
      </c>
      <c r="D2754" s="1" t="s">
        <v>260</v>
      </c>
      <c r="E2754" s="1" t="s">
        <v>56</v>
      </c>
      <c r="F2754" s="1" t="s">
        <v>57</v>
      </c>
      <c r="G2754" s="1" t="s">
        <v>279</v>
      </c>
      <c r="H2754" s="1" t="s">
        <v>159</v>
      </c>
      <c r="I2754" s="1" t="s">
        <v>97</v>
      </c>
      <c r="J2754" s="3">
        <v>3</v>
      </c>
      <c r="K2754" s="2">
        <v>32.33</v>
      </c>
      <c r="L2754" s="2">
        <v>0.15</v>
      </c>
      <c r="M2754" s="2">
        <v>82.44</v>
      </c>
      <c r="N2754" s="2">
        <v>25.01</v>
      </c>
      <c r="O2754" s="1" t="s">
        <v>35</v>
      </c>
      <c r="P2754" s="1" t="s">
        <v>27</v>
      </c>
      <c r="Q2754" s="1" t="s">
        <v>28</v>
      </c>
      <c r="R2754" s="3">
        <v>3</v>
      </c>
      <c r="S2754" s="3">
        <f t="shared" si="127"/>
        <v>2025</v>
      </c>
      <c r="T2754" s="3">
        <f t="shared" ref="T2754:T2817" si="129">MONTH(B2754)</f>
        <v>4</v>
      </c>
      <c r="U2754" t="str">
        <f t="shared" si="128"/>
        <v>April</v>
      </c>
    </row>
    <row r="2755" spans="1:21" x14ac:dyDescent="0.3">
      <c r="A2755" t="s">
        <v>4558</v>
      </c>
      <c r="B2755" s="11">
        <v>45792</v>
      </c>
      <c r="C2755" t="s">
        <v>1984</v>
      </c>
      <c r="D2755" s="1" t="s">
        <v>93</v>
      </c>
      <c r="E2755" s="1" t="s">
        <v>106</v>
      </c>
      <c r="F2755" s="1" t="s">
        <v>65</v>
      </c>
      <c r="G2755" s="1" t="s">
        <v>179</v>
      </c>
      <c r="H2755" s="1" t="s">
        <v>24</v>
      </c>
      <c r="I2755" s="1" t="s">
        <v>25</v>
      </c>
      <c r="J2755" s="3">
        <v>1</v>
      </c>
      <c r="K2755" s="2">
        <v>41.49</v>
      </c>
      <c r="L2755" s="2">
        <v>0.1</v>
      </c>
      <c r="M2755" s="2">
        <v>37.340000000000003</v>
      </c>
      <c r="N2755" s="2">
        <v>11.35</v>
      </c>
      <c r="O2755" s="1" t="s">
        <v>44</v>
      </c>
      <c r="P2755" s="1" t="s">
        <v>27</v>
      </c>
      <c r="Q2755" s="1" t="s">
        <v>81</v>
      </c>
      <c r="R2755" s="3">
        <v>4</v>
      </c>
      <c r="S2755" s="3">
        <f t="shared" ref="S2755:S2818" si="130">YEAR(B2755)</f>
        <v>2025</v>
      </c>
      <c r="T2755" s="3">
        <f t="shared" si="129"/>
        <v>5</v>
      </c>
      <c r="U2755" t="str">
        <f t="shared" ref="U2755:U2818" si="131">TEXT(B2755,"mmmm")</f>
        <v>May</v>
      </c>
    </row>
    <row r="2756" spans="1:21" x14ac:dyDescent="0.3">
      <c r="A2756" t="s">
        <v>4559</v>
      </c>
      <c r="B2756" s="11">
        <v>46001</v>
      </c>
      <c r="C2756" t="s">
        <v>4560</v>
      </c>
      <c r="D2756" s="1" t="s">
        <v>142</v>
      </c>
      <c r="E2756" s="1" t="s">
        <v>40</v>
      </c>
      <c r="F2756" s="1" t="s">
        <v>41</v>
      </c>
      <c r="G2756" s="1" t="s">
        <v>343</v>
      </c>
      <c r="H2756" s="1" t="s">
        <v>78</v>
      </c>
      <c r="I2756" s="1" t="s">
        <v>79</v>
      </c>
      <c r="J2756" s="3">
        <v>3</v>
      </c>
      <c r="K2756" s="2">
        <v>19.66</v>
      </c>
      <c r="L2756" s="2">
        <v>0.15</v>
      </c>
      <c r="M2756" s="2">
        <v>50.13</v>
      </c>
      <c r="N2756" s="2">
        <v>19.95</v>
      </c>
      <c r="O2756" s="1" t="s">
        <v>26</v>
      </c>
      <c r="P2756" s="1" t="s">
        <v>136</v>
      </c>
      <c r="Q2756" s="1" t="s">
        <v>28</v>
      </c>
      <c r="R2756" s="3">
        <v>4</v>
      </c>
      <c r="S2756" s="3">
        <f t="shared" si="130"/>
        <v>2025</v>
      </c>
      <c r="T2756" s="3">
        <f t="shared" si="129"/>
        <v>12</v>
      </c>
      <c r="U2756" t="str">
        <f t="shared" si="131"/>
        <v>December</v>
      </c>
    </row>
    <row r="2757" spans="1:21" x14ac:dyDescent="0.3">
      <c r="A2757" t="s">
        <v>4561</v>
      </c>
      <c r="B2757" s="11">
        <v>45771</v>
      </c>
      <c r="C2757" t="s">
        <v>4562</v>
      </c>
      <c r="D2757" s="1" t="s">
        <v>209</v>
      </c>
      <c r="E2757" s="1" t="s">
        <v>106</v>
      </c>
      <c r="F2757" s="1" t="s">
        <v>65</v>
      </c>
      <c r="G2757" s="1" t="s">
        <v>437</v>
      </c>
      <c r="H2757" s="1" t="s">
        <v>43</v>
      </c>
      <c r="I2757" s="1" t="s">
        <v>34</v>
      </c>
      <c r="J2757" s="3">
        <v>1</v>
      </c>
      <c r="K2757" s="2">
        <v>93.01</v>
      </c>
      <c r="L2757" s="2">
        <v>0.15</v>
      </c>
      <c r="M2757" s="2">
        <v>79.06</v>
      </c>
      <c r="N2757" s="2">
        <v>19.52</v>
      </c>
      <c r="O2757" s="1" t="s">
        <v>26</v>
      </c>
      <c r="P2757" s="1" t="s">
        <v>27</v>
      </c>
      <c r="Q2757" s="1" t="s">
        <v>81</v>
      </c>
      <c r="R2757" s="3">
        <v>4</v>
      </c>
      <c r="S2757" s="3">
        <f t="shared" si="130"/>
        <v>2025</v>
      </c>
      <c r="T2757" s="3">
        <f t="shared" si="129"/>
        <v>4</v>
      </c>
      <c r="U2757" t="str">
        <f t="shared" si="131"/>
        <v>April</v>
      </c>
    </row>
    <row r="2758" spans="1:21" x14ac:dyDescent="0.3">
      <c r="A2758" t="s">
        <v>4563</v>
      </c>
      <c r="B2758" s="11">
        <v>45841</v>
      </c>
      <c r="C2758" t="s">
        <v>4564</v>
      </c>
      <c r="D2758" s="1" t="s">
        <v>55</v>
      </c>
      <c r="E2758" s="1" t="s">
        <v>40</v>
      </c>
      <c r="F2758" s="1" t="s">
        <v>41</v>
      </c>
      <c r="G2758" s="1" t="s">
        <v>42</v>
      </c>
      <c r="H2758" s="1" t="s">
        <v>146</v>
      </c>
      <c r="I2758" s="1" t="s">
        <v>67</v>
      </c>
      <c r="J2758" s="3">
        <v>1</v>
      </c>
      <c r="K2758" s="2">
        <v>76.959999999999994</v>
      </c>
      <c r="L2758" s="2">
        <v>0.1</v>
      </c>
      <c r="M2758" s="2">
        <v>69.260000000000005</v>
      </c>
      <c r="N2758" s="2">
        <v>14.8</v>
      </c>
      <c r="O2758" s="1" t="s">
        <v>80</v>
      </c>
      <c r="P2758" s="1" t="s">
        <v>27</v>
      </c>
      <c r="Q2758" s="1" t="s">
        <v>36</v>
      </c>
      <c r="R2758" s="3">
        <v>3</v>
      </c>
      <c r="S2758" s="3">
        <f t="shared" si="130"/>
        <v>2025</v>
      </c>
      <c r="T2758" s="3">
        <f t="shared" si="129"/>
        <v>7</v>
      </c>
      <c r="U2758" t="str">
        <f t="shared" si="131"/>
        <v>July</v>
      </c>
    </row>
    <row r="2759" spans="1:21" x14ac:dyDescent="0.3">
      <c r="A2759" t="s">
        <v>4565</v>
      </c>
      <c r="B2759" s="11">
        <v>45994</v>
      </c>
      <c r="C2759" t="s">
        <v>1591</v>
      </c>
      <c r="D2759" s="1" t="s">
        <v>39</v>
      </c>
      <c r="E2759" s="1" t="s">
        <v>71</v>
      </c>
      <c r="F2759" s="1" t="s">
        <v>72</v>
      </c>
      <c r="G2759" s="1" t="s">
        <v>412</v>
      </c>
      <c r="H2759" s="1" t="s">
        <v>146</v>
      </c>
      <c r="I2759" s="1" t="s">
        <v>67</v>
      </c>
      <c r="J2759" s="3">
        <v>4</v>
      </c>
      <c r="K2759" s="2">
        <v>81.790000000000006</v>
      </c>
      <c r="L2759" s="2">
        <v>0</v>
      </c>
      <c r="M2759" s="2">
        <v>327.18</v>
      </c>
      <c r="N2759" s="2">
        <v>69.64</v>
      </c>
      <c r="O2759" s="1" t="s">
        <v>44</v>
      </c>
      <c r="P2759" s="1" t="s">
        <v>27</v>
      </c>
      <c r="Q2759" s="1" t="s">
        <v>28</v>
      </c>
      <c r="R2759" s="3">
        <v>4</v>
      </c>
      <c r="S2759" s="3">
        <f t="shared" si="130"/>
        <v>2025</v>
      </c>
      <c r="T2759" s="3">
        <f t="shared" si="129"/>
        <v>12</v>
      </c>
      <c r="U2759" t="str">
        <f t="shared" si="131"/>
        <v>December</v>
      </c>
    </row>
    <row r="2760" spans="1:21" x14ac:dyDescent="0.3">
      <c r="A2760" t="s">
        <v>4566</v>
      </c>
      <c r="B2760" s="11">
        <v>45934</v>
      </c>
      <c r="C2760" t="s">
        <v>2879</v>
      </c>
      <c r="D2760" s="1" t="s">
        <v>105</v>
      </c>
      <c r="E2760" s="1" t="s">
        <v>64</v>
      </c>
      <c r="F2760" s="1" t="s">
        <v>65</v>
      </c>
      <c r="G2760" s="1" t="s">
        <v>112</v>
      </c>
      <c r="H2760" s="1" t="s">
        <v>90</v>
      </c>
      <c r="I2760" s="1" t="s">
        <v>86</v>
      </c>
      <c r="J2760" s="3">
        <v>2</v>
      </c>
      <c r="K2760" s="2">
        <v>107.65</v>
      </c>
      <c r="L2760" s="2">
        <v>0.2</v>
      </c>
      <c r="M2760" s="2">
        <v>172.25</v>
      </c>
      <c r="N2760" s="2">
        <v>32.53</v>
      </c>
      <c r="O2760" s="1" t="s">
        <v>44</v>
      </c>
      <c r="P2760" s="1" t="s">
        <v>136</v>
      </c>
      <c r="Q2760" s="1" t="s">
        <v>28</v>
      </c>
      <c r="R2760" s="3">
        <v>4</v>
      </c>
      <c r="S2760" s="3">
        <f t="shared" si="130"/>
        <v>2025</v>
      </c>
      <c r="T2760" s="3">
        <f t="shared" si="129"/>
        <v>10</v>
      </c>
      <c r="U2760" t="str">
        <f t="shared" si="131"/>
        <v>October</v>
      </c>
    </row>
    <row r="2761" spans="1:21" x14ac:dyDescent="0.3">
      <c r="A2761" t="s">
        <v>4567</v>
      </c>
      <c r="B2761" s="11">
        <v>45682</v>
      </c>
      <c r="C2761" t="s">
        <v>3016</v>
      </c>
      <c r="D2761" s="1" t="s">
        <v>31</v>
      </c>
      <c r="E2761" s="1" t="s">
        <v>21</v>
      </c>
      <c r="F2761" s="1" t="s">
        <v>22</v>
      </c>
      <c r="G2761" s="1" t="s">
        <v>32</v>
      </c>
      <c r="H2761" s="1" t="s">
        <v>43</v>
      </c>
      <c r="I2761" s="1" t="s">
        <v>34</v>
      </c>
      <c r="J2761" s="3">
        <v>3</v>
      </c>
      <c r="K2761" s="2">
        <v>85.2</v>
      </c>
      <c r="L2761" s="2">
        <v>0.15</v>
      </c>
      <c r="M2761" s="2">
        <v>217.25</v>
      </c>
      <c r="N2761" s="2">
        <v>61.01</v>
      </c>
      <c r="O2761" s="1" t="s">
        <v>10547</v>
      </c>
      <c r="P2761" s="1" t="s">
        <v>27</v>
      </c>
      <c r="Q2761" s="1" t="s">
        <v>28</v>
      </c>
      <c r="R2761" s="3">
        <v>3</v>
      </c>
      <c r="S2761" s="3">
        <f t="shared" si="130"/>
        <v>2025</v>
      </c>
      <c r="T2761" s="3">
        <f t="shared" si="129"/>
        <v>1</v>
      </c>
      <c r="U2761" t="str">
        <f t="shared" si="131"/>
        <v>January</v>
      </c>
    </row>
    <row r="2762" spans="1:21" x14ac:dyDescent="0.3">
      <c r="A2762" t="s">
        <v>4568</v>
      </c>
      <c r="B2762" s="11">
        <v>45715</v>
      </c>
      <c r="C2762" t="s">
        <v>1663</v>
      </c>
      <c r="D2762" s="1" t="s">
        <v>142</v>
      </c>
      <c r="E2762" s="1" t="s">
        <v>40</v>
      </c>
      <c r="F2762" s="1" t="s">
        <v>41</v>
      </c>
      <c r="G2762" s="1" t="s">
        <v>192</v>
      </c>
      <c r="H2762" s="1" t="s">
        <v>125</v>
      </c>
      <c r="I2762" s="1" t="s">
        <v>34</v>
      </c>
      <c r="J2762" s="3">
        <v>2</v>
      </c>
      <c r="K2762" s="2">
        <v>169.65</v>
      </c>
      <c r="L2762" s="2">
        <v>0.15</v>
      </c>
      <c r="M2762" s="2">
        <v>288.41000000000003</v>
      </c>
      <c r="N2762" s="2">
        <v>59.22</v>
      </c>
      <c r="O2762" s="1" t="s">
        <v>35</v>
      </c>
      <c r="P2762" s="1" t="s">
        <v>52</v>
      </c>
      <c r="Q2762" s="1" t="s">
        <v>28</v>
      </c>
      <c r="R2762" s="3">
        <v>3</v>
      </c>
      <c r="S2762" s="3">
        <f t="shared" si="130"/>
        <v>2025</v>
      </c>
      <c r="T2762" s="3">
        <f t="shared" si="129"/>
        <v>2</v>
      </c>
      <c r="U2762" t="str">
        <f t="shared" si="131"/>
        <v>February</v>
      </c>
    </row>
    <row r="2763" spans="1:21" x14ac:dyDescent="0.3">
      <c r="A2763" t="s">
        <v>4569</v>
      </c>
      <c r="B2763" s="11">
        <v>45661</v>
      </c>
      <c r="C2763" t="s">
        <v>716</v>
      </c>
      <c r="D2763" s="1" t="s">
        <v>175</v>
      </c>
      <c r="E2763" s="1" t="s">
        <v>100</v>
      </c>
      <c r="F2763" s="1" t="s">
        <v>57</v>
      </c>
      <c r="G2763" s="1" t="s">
        <v>154</v>
      </c>
      <c r="H2763" s="1" t="s">
        <v>182</v>
      </c>
      <c r="I2763" s="1" t="s">
        <v>34</v>
      </c>
      <c r="J2763" s="3">
        <v>3</v>
      </c>
      <c r="K2763" s="2">
        <v>65.209999999999994</v>
      </c>
      <c r="L2763" s="2">
        <v>0.2</v>
      </c>
      <c r="M2763" s="2">
        <v>156.49</v>
      </c>
      <c r="N2763" s="2">
        <v>50.49</v>
      </c>
      <c r="O2763" s="1" t="s">
        <v>26</v>
      </c>
      <c r="P2763" s="1" t="s">
        <v>136</v>
      </c>
      <c r="Q2763" s="1" t="s">
        <v>28</v>
      </c>
      <c r="R2763" s="3">
        <v>5</v>
      </c>
      <c r="S2763" s="3">
        <f t="shared" si="130"/>
        <v>2025</v>
      </c>
      <c r="T2763" s="3">
        <f t="shared" si="129"/>
        <v>1</v>
      </c>
      <c r="U2763" t="str">
        <f t="shared" si="131"/>
        <v>January</v>
      </c>
    </row>
    <row r="2764" spans="1:21" x14ac:dyDescent="0.3">
      <c r="A2764" t="s">
        <v>4570</v>
      </c>
      <c r="B2764" s="11">
        <v>45904</v>
      </c>
      <c r="C2764" t="s">
        <v>4148</v>
      </c>
      <c r="D2764" s="1" t="s">
        <v>76</v>
      </c>
      <c r="E2764" s="1" t="s">
        <v>21</v>
      </c>
      <c r="F2764" s="1" t="s">
        <v>22</v>
      </c>
      <c r="G2764" s="1" t="s">
        <v>227</v>
      </c>
      <c r="H2764" s="1" t="s">
        <v>150</v>
      </c>
      <c r="I2764" s="1" t="s">
        <v>97</v>
      </c>
      <c r="J2764" s="3">
        <v>3</v>
      </c>
      <c r="K2764" s="2">
        <v>79.709999999999994</v>
      </c>
      <c r="L2764" s="2">
        <v>0.05</v>
      </c>
      <c r="M2764" s="2">
        <v>227.17</v>
      </c>
      <c r="N2764" s="2">
        <v>62.86</v>
      </c>
      <c r="O2764" s="1" t="s">
        <v>224</v>
      </c>
      <c r="P2764" s="1" t="s">
        <v>27</v>
      </c>
      <c r="Q2764" s="1" t="s">
        <v>28</v>
      </c>
      <c r="R2764" s="3">
        <v>4</v>
      </c>
      <c r="S2764" s="3">
        <f t="shared" si="130"/>
        <v>2025</v>
      </c>
      <c r="T2764" s="3">
        <f t="shared" si="129"/>
        <v>9</v>
      </c>
      <c r="U2764" t="str">
        <f t="shared" si="131"/>
        <v>September</v>
      </c>
    </row>
    <row r="2765" spans="1:21" x14ac:dyDescent="0.3">
      <c r="A2765" t="s">
        <v>4571</v>
      </c>
      <c r="B2765" s="11">
        <v>45833</v>
      </c>
      <c r="C2765" t="s">
        <v>4143</v>
      </c>
      <c r="D2765" s="1" t="s">
        <v>63</v>
      </c>
      <c r="E2765" s="1" t="s">
        <v>64</v>
      </c>
      <c r="F2765" s="1" t="s">
        <v>65</v>
      </c>
      <c r="G2765" s="1" t="s">
        <v>77</v>
      </c>
      <c r="H2765" s="1" t="s">
        <v>59</v>
      </c>
      <c r="I2765" s="1" t="s">
        <v>60</v>
      </c>
      <c r="J2765" s="3">
        <v>1</v>
      </c>
      <c r="K2765" s="2">
        <v>42.4</v>
      </c>
      <c r="L2765" s="2">
        <v>0</v>
      </c>
      <c r="M2765" s="2">
        <v>42.4</v>
      </c>
      <c r="N2765" s="2">
        <v>12.87</v>
      </c>
      <c r="O2765" s="1" t="s">
        <v>80</v>
      </c>
      <c r="P2765" s="1" t="s">
        <v>27</v>
      </c>
      <c r="Q2765" s="1" t="s">
        <v>81</v>
      </c>
      <c r="R2765" s="3">
        <v>4</v>
      </c>
      <c r="S2765" s="3">
        <f t="shared" si="130"/>
        <v>2025</v>
      </c>
      <c r="T2765" s="3">
        <f t="shared" si="129"/>
        <v>6</v>
      </c>
      <c r="U2765" t="str">
        <f t="shared" si="131"/>
        <v>June</v>
      </c>
    </row>
    <row r="2766" spans="1:21" x14ac:dyDescent="0.3">
      <c r="A2766" t="s">
        <v>4572</v>
      </c>
      <c r="B2766" s="11">
        <v>45710</v>
      </c>
      <c r="C2766" t="s">
        <v>235</v>
      </c>
      <c r="D2766" s="1" t="s">
        <v>149</v>
      </c>
      <c r="E2766" s="1" t="s">
        <v>71</v>
      </c>
      <c r="F2766" s="1" t="s">
        <v>72</v>
      </c>
      <c r="G2766" s="1" t="s">
        <v>73</v>
      </c>
      <c r="H2766" s="1" t="s">
        <v>146</v>
      </c>
      <c r="I2766" s="1" t="s">
        <v>67</v>
      </c>
      <c r="J2766" s="3">
        <v>5</v>
      </c>
      <c r="K2766" s="2">
        <v>79.61</v>
      </c>
      <c r="L2766" s="2">
        <v>0.05</v>
      </c>
      <c r="M2766" s="2">
        <v>378.17</v>
      </c>
      <c r="N2766" s="2">
        <v>103.5</v>
      </c>
      <c r="O2766" s="1" t="s">
        <v>109</v>
      </c>
      <c r="P2766" s="1" t="s">
        <v>27</v>
      </c>
      <c r="Q2766" s="1" t="s">
        <v>36</v>
      </c>
      <c r="R2766" s="3">
        <v>5</v>
      </c>
      <c r="S2766" s="3">
        <f t="shared" si="130"/>
        <v>2025</v>
      </c>
      <c r="T2766" s="3">
        <f t="shared" si="129"/>
        <v>2</v>
      </c>
      <c r="U2766" t="str">
        <f t="shared" si="131"/>
        <v>February</v>
      </c>
    </row>
    <row r="2767" spans="1:21" x14ac:dyDescent="0.3">
      <c r="A2767" t="s">
        <v>4573</v>
      </c>
      <c r="B2767" s="11">
        <v>46012</v>
      </c>
      <c r="C2767" t="s">
        <v>2230</v>
      </c>
      <c r="D2767" s="1" t="s">
        <v>122</v>
      </c>
      <c r="E2767" s="1" t="s">
        <v>106</v>
      </c>
      <c r="F2767" s="1" t="s">
        <v>65</v>
      </c>
      <c r="G2767" s="1" t="s">
        <v>107</v>
      </c>
      <c r="H2767" s="1" t="s">
        <v>102</v>
      </c>
      <c r="I2767" s="1" t="s">
        <v>34</v>
      </c>
      <c r="J2767" s="3">
        <v>1</v>
      </c>
      <c r="K2767" s="2">
        <v>49.25</v>
      </c>
      <c r="L2767" s="2">
        <v>0</v>
      </c>
      <c r="M2767" s="2">
        <v>49.25</v>
      </c>
      <c r="N2767" s="2">
        <v>7.78</v>
      </c>
      <c r="O2767" s="1" t="s">
        <v>109</v>
      </c>
      <c r="P2767" s="1" t="s">
        <v>136</v>
      </c>
      <c r="Q2767" s="1" t="s">
        <v>28</v>
      </c>
      <c r="R2767" s="3">
        <v>2</v>
      </c>
      <c r="S2767" s="3">
        <f t="shared" si="130"/>
        <v>2025</v>
      </c>
      <c r="T2767" s="3">
        <f t="shared" si="129"/>
        <v>12</v>
      </c>
      <c r="U2767" t="str">
        <f t="shared" si="131"/>
        <v>December</v>
      </c>
    </row>
    <row r="2768" spans="1:21" x14ac:dyDescent="0.3">
      <c r="A2768" t="s">
        <v>4574</v>
      </c>
      <c r="B2768" s="11">
        <v>45865</v>
      </c>
      <c r="C2768" t="s">
        <v>3370</v>
      </c>
      <c r="D2768" s="1" t="s">
        <v>292</v>
      </c>
      <c r="E2768" s="1" t="s">
        <v>56</v>
      </c>
      <c r="F2768" s="1" t="s">
        <v>57</v>
      </c>
      <c r="G2768" s="1" t="s">
        <v>296</v>
      </c>
      <c r="H2768" s="1" t="s">
        <v>167</v>
      </c>
      <c r="I2768" s="1" t="s">
        <v>67</v>
      </c>
      <c r="J2768" s="3">
        <v>1</v>
      </c>
      <c r="K2768" s="2">
        <v>61.64</v>
      </c>
      <c r="L2768" s="2">
        <v>0.15</v>
      </c>
      <c r="M2768" s="2">
        <v>52.39</v>
      </c>
      <c r="N2768" s="2">
        <v>15.58</v>
      </c>
      <c r="O2768" s="1" t="s">
        <v>80</v>
      </c>
      <c r="P2768" s="1" t="s">
        <v>27</v>
      </c>
      <c r="Q2768" s="1" t="s">
        <v>28</v>
      </c>
      <c r="R2768" s="3">
        <v>3</v>
      </c>
      <c r="S2768" s="3">
        <f t="shared" si="130"/>
        <v>2025</v>
      </c>
      <c r="T2768" s="3">
        <f t="shared" si="129"/>
        <v>7</v>
      </c>
      <c r="U2768" t="str">
        <f t="shared" si="131"/>
        <v>July</v>
      </c>
    </row>
    <row r="2769" spans="1:21" x14ac:dyDescent="0.3">
      <c r="A2769" t="s">
        <v>4575</v>
      </c>
      <c r="B2769" s="11">
        <v>45752</v>
      </c>
      <c r="C2769" t="s">
        <v>4576</v>
      </c>
      <c r="D2769" s="1" t="s">
        <v>76</v>
      </c>
      <c r="E2769" s="1" t="s">
        <v>64</v>
      </c>
      <c r="F2769" s="1" t="s">
        <v>65</v>
      </c>
      <c r="G2769" s="1" t="s">
        <v>213</v>
      </c>
      <c r="H2769" s="1" t="s">
        <v>293</v>
      </c>
      <c r="I2769" s="1" t="s">
        <v>86</v>
      </c>
      <c r="J2769" s="3">
        <v>2</v>
      </c>
      <c r="K2769" s="2">
        <v>23.65</v>
      </c>
      <c r="L2769" s="2">
        <v>0.1</v>
      </c>
      <c r="M2769" s="2">
        <v>42.58</v>
      </c>
      <c r="N2769" s="2">
        <v>14.27</v>
      </c>
      <c r="O2769" s="1" t="s">
        <v>224</v>
      </c>
      <c r="P2769" s="1" t="s">
        <v>136</v>
      </c>
      <c r="Q2769" s="1" t="s">
        <v>81</v>
      </c>
      <c r="R2769" s="3">
        <v>4</v>
      </c>
      <c r="S2769" s="3">
        <f t="shared" si="130"/>
        <v>2025</v>
      </c>
      <c r="T2769" s="3">
        <f t="shared" si="129"/>
        <v>4</v>
      </c>
      <c r="U2769" t="str">
        <f t="shared" si="131"/>
        <v>April</v>
      </c>
    </row>
    <row r="2770" spans="1:21" x14ac:dyDescent="0.3">
      <c r="A2770" t="s">
        <v>4577</v>
      </c>
      <c r="B2770" s="11">
        <v>45853</v>
      </c>
      <c r="C2770" t="s">
        <v>2886</v>
      </c>
      <c r="D2770" s="1" t="s">
        <v>315</v>
      </c>
      <c r="E2770" s="1" t="s">
        <v>123</v>
      </c>
      <c r="F2770" s="1" t="s">
        <v>57</v>
      </c>
      <c r="G2770" s="1" t="s">
        <v>139</v>
      </c>
      <c r="H2770" s="1" t="s">
        <v>78</v>
      </c>
      <c r="I2770" s="1" t="s">
        <v>79</v>
      </c>
      <c r="J2770" s="3">
        <v>1</v>
      </c>
      <c r="K2770" s="2">
        <v>19.98</v>
      </c>
      <c r="L2770" s="2">
        <v>0.15</v>
      </c>
      <c r="M2770" s="2">
        <v>16.989999999999998</v>
      </c>
      <c r="N2770" s="2">
        <v>6.4</v>
      </c>
      <c r="O2770" s="1" t="s">
        <v>109</v>
      </c>
      <c r="P2770" s="1" t="s">
        <v>136</v>
      </c>
      <c r="Q2770" s="1" t="s">
        <v>28</v>
      </c>
      <c r="R2770" s="3">
        <v>4</v>
      </c>
      <c r="S2770" s="3">
        <f t="shared" si="130"/>
        <v>2025</v>
      </c>
      <c r="T2770" s="3">
        <f t="shared" si="129"/>
        <v>7</v>
      </c>
      <c r="U2770" t="str">
        <f t="shared" si="131"/>
        <v>July</v>
      </c>
    </row>
    <row r="2771" spans="1:21" x14ac:dyDescent="0.3">
      <c r="A2771" t="s">
        <v>4578</v>
      </c>
      <c r="B2771" s="11">
        <v>45923</v>
      </c>
      <c r="C2771" t="s">
        <v>808</v>
      </c>
      <c r="D2771" s="1" t="s">
        <v>70</v>
      </c>
      <c r="E2771" s="1" t="s">
        <v>56</v>
      </c>
      <c r="F2771" s="1" t="s">
        <v>57</v>
      </c>
      <c r="G2771" s="1" t="s">
        <v>58</v>
      </c>
      <c r="H2771" s="1" t="s">
        <v>102</v>
      </c>
      <c r="I2771" s="1" t="s">
        <v>34</v>
      </c>
      <c r="J2771" s="3">
        <v>4</v>
      </c>
      <c r="K2771" s="2">
        <v>53.77</v>
      </c>
      <c r="L2771" s="2">
        <v>0.15</v>
      </c>
      <c r="M2771" s="2">
        <v>182.83</v>
      </c>
      <c r="N2771" s="2">
        <v>50.5</v>
      </c>
      <c r="O2771" s="1" t="s">
        <v>35</v>
      </c>
      <c r="P2771" s="1" t="s">
        <v>27</v>
      </c>
      <c r="Q2771" s="1" t="s">
        <v>81</v>
      </c>
      <c r="R2771" s="3">
        <v>5</v>
      </c>
      <c r="S2771" s="3">
        <f t="shared" si="130"/>
        <v>2025</v>
      </c>
      <c r="T2771" s="3">
        <f t="shared" si="129"/>
        <v>9</v>
      </c>
      <c r="U2771" t="str">
        <f t="shared" si="131"/>
        <v>September</v>
      </c>
    </row>
    <row r="2772" spans="1:21" x14ac:dyDescent="0.3">
      <c r="A2772" t="s">
        <v>4579</v>
      </c>
      <c r="B2772" s="11">
        <v>45687</v>
      </c>
      <c r="C2772" t="s">
        <v>2305</v>
      </c>
      <c r="D2772" s="1" t="s">
        <v>189</v>
      </c>
      <c r="E2772" s="1" t="s">
        <v>123</v>
      </c>
      <c r="F2772" s="1" t="s">
        <v>57</v>
      </c>
      <c r="G2772" s="1" t="s">
        <v>170</v>
      </c>
      <c r="H2772" s="1" t="s">
        <v>78</v>
      </c>
      <c r="I2772" s="1" t="s">
        <v>79</v>
      </c>
      <c r="J2772" s="3">
        <v>2</v>
      </c>
      <c r="K2772" s="2">
        <v>18.41</v>
      </c>
      <c r="L2772" s="2">
        <v>0.2</v>
      </c>
      <c r="M2772" s="2">
        <v>29.46</v>
      </c>
      <c r="N2772" s="2">
        <v>11.46</v>
      </c>
      <c r="O2772" s="1" t="s">
        <v>80</v>
      </c>
      <c r="P2772" s="1" t="s">
        <v>52</v>
      </c>
      <c r="Q2772" s="1" t="s">
        <v>28</v>
      </c>
      <c r="R2772" s="3">
        <v>2</v>
      </c>
      <c r="S2772" s="3">
        <f t="shared" si="130"/>
        <v>2025</v>
      </c>
      <c r="T2772" s="3">
        <f t="shared" si="129"/>
        <v>1</v>
      </c>
      <c r="U2772" t="str">
        <f t="shared" si="131"/>
        <v>January</v>
      </c>
    </row>
    <row r="2773" spans="1:21" x14ac:dyDescent="0.3">
      <c r="A2773" t="s">
        <v>4580</v>
      </c>
      <c r="B2773" s="11">
        <v>45765</v>
      </c>
      <c r="C2773" t="s">
        <v>1714</v>
      </c>
      <c r="D2773" s="1" t="s">
        <v>260</v>
      </c>
      <c r="E2773" s="1" t="s">
        <v>21</v>
      </c>
      <c r="F2773" s="1" t="s">
        <v>22</v>
      </c>
      <c r="G2773" s="1" t="s">
        <v>227</v>
      </c>
      <c r="H2773" s="1" t="s">
        <v>78</v>
      </c>
      <c r="I2773" s="1" t="s">
        <v>79</v>
      </c>
      <c r="J2773" s="3">
        <v>2</v>
      </c>
      <c r="K2773" s="2">
        <v>19.57</v>
      </c>
      <c r="L2773" s="2">
        <v>0.15</v>
      </c>
      <c r="M2773" s="2">
        <v>33.270000000000003</v>
      </c>
      <c r="N2773" s="2">
        <v>14.08</v>
      </c>
      <c r="O2773" s="1" t="s">
        <v>44</v>
      </c>
      <c r="P2773" s="1" t="s">
        <v>52</v>
      </c>
      <c r="Q2773" s="1" t="s">
        <v>28</v>
      </c>
      <c r="R2773" s="3">
        <v>4</v>
      </c>
      <c r="S2773" s="3">
        <f t="shared" si="130"/>
        <v>2025</v>
      </c>
      <c r="T2773" s="3">
        <f t="shared" si="129"/>
        <v>4</v>
      </c>
      <c r="U2773" t="str">
        <f t="shared" si="131"/>
        <v>April</v>
      </c>
    </row>
    <row r="2774" spans="1:21" x14ac:dyDescent="0.3">
      <c r="A2774" t="s">
        <v>4581</v>
      </c>
      <c r="B2774" s="11">
        <v>45970</v>
      </c>
      <c r="C2774" t="s">
        <v>2066</v>
      </c>
      <c r="D2774" s="1" t="s">
        <v>201</v>
      </c>
      <c r="E2774" s="1" t="s">
        <v>100</v>
      </c>
      <c r="F2774" s="1" t="s">
        <v>57</v>
      </c>
      <c r="G2774" s="1" t="s">
        <v>101</v>
      </c>
      <c r="H2774" s="1" t="s">
        <v>182</v>
      </c>
      <c r="I2774" s="1" t="s">
        <v>34</v>
      </c>
      <c r="J2774" s="3">
        <v>1</v>
      </c>
      <c r="K2774" s="2">
        <v>72.72</v>
      </c>
      <c r="L2774" s="2">
        <v>0.2</v>
      </c>
      <c r="M2774" s="2">
        <v>58.18</v>
      </c>
      <c r="N2774" s="2">
        <v>13.28</v>
      </c>
      <c r="O2774" s="1" t="s">
        <v>35</v>
      </c>
      <c r="P2774" s="1" t="s">
        <v>27</v>
      </c>
      <c r="Q2774" s="1" t="s">
        <v>28</v>
      </c>
      <c r="R2774" s="3">
        <v>3</v>
      </c>
      <c r="S2774" s="3">
        <f t="shared" si="130"/>
        <v>2025</v>
      </c>
      <c r="T2774" s="3">
        <f t="shared" si="129"/>
        <v>11</v>
      </c>
      <c r="U2774" t="str">
        <f t="shared" si="131"/>
        <v>November</v>
      </c>
    </row>
    <row r="2775" spans="1:21" x14ac:dyDescent="0.3">
      <c r="A2775" t="s">
        <v>4582</v>
      </c>
      <c r="B2775" s="11">
        <v>45837</v>
      </c>
      <c r="C2775" t="s">
        <v>1065</v>
      </c>
      <c r="D2775" s="1" t="s">
        <v>153</v>
      </c>
      <c r="E2775" s="1" t="s">
        <v>64</v>
      </c>
      <c r="F2775" s="1" t="s">
        <v>65</v>
      </c>
      <c r="G2775" s="1" t="s">
        <v>112</v>
      </c>
      <c r="H2775" s="1" t="s">
        <v>102</v>
      </c>
      <c r="I2775" s="1" t="s">
        <v>34</v>
      </c>
      <c r="J2775" s="3">
        <v>3</v>
      </c>
      <c r="K2775" s="2">
        <v>50.78</v>
      </c>
      <c r="L2775" s="2">
        <v>0.15</v>
      </c>
      <c r="M2775" s="2">
        <v>129.49</v>
      </c>
      <c r="N2775" s="2">
        <v>29.79</v>
      </c>
      <c r="O2775" s="1" t="s">
        <v>44</v>
      </c>
      <c r="P2775" s="1" t="s">
        <v>136</v>
      </c>
      <c r="Q2775" s="1" t="s">
        <v>81</v>
      </c>
      <c r="R2775" s="3">
        <v>5</v>
      </c>
      <c r="S2775" s="3">
        <f t="shared" si="130"/>
        <v>2025</v>
      </c>
      <c r="T2775" s="3">
        <f t="shared" si="129"/>
        <v>6</v>
      </c>
      <c r="U2775" t="str">
        <f t="shared" si="131"/>
        <v>June</v>
      </c>
    </row>
    <row r="2776" spans="1:21" x14ac:dyDescent="0.3">
      <c r="A2776" t="s">
        <v>4583</v>
      </c>
      <c r="B2776" s="11">
        <v>45871</v>
      </c>
      <c r="C2776" t="s">
        <v>4584</v>
      </c>
      <c r="D2776" s="1" t="s">
        <v>209</v>
      </c>
      <c r="E2776" s="1" t="s">
        <v>64</v>
      </c>
      <c r="F2776" s="1" t="s">
        <v>65</v>
      </c>
      <c r="G2776" s="1" t="s">
        <v>77</v>
      </c>
      <c r="H2776" s="1" t="s">
        <v>33</v>
      </c>
      <c r="I2776" s="1" t="s">
        <v>34</v>
      </c>
      <c r="J2776" s="3">
        <v>1</v>
      </c>
      <c r="K2776" s="2">
        <v>37.21</v>
      </c>
      <c r="L2776" s="2">
        <v>0</v>
      </c>
      <c r="M2776" s="2">
        <v>37.21</v>
      </c>
      <c r="N2776" s="2">
        <v>6.42</v>
      </c>
      <c r="O2776" s="1" t="s">
        <v>44</v>
      </c>
      <c r="P2776" s="1" t="s">
        <v>136</v>
      </c>
      <c r="Q2776" s="1" t="s">
        <v>28</v>
      </c>
      <c r="R2776" s="3">
        <v>5</v>
      </c>
      <c r="S2776" s="3">
        <f t="shared" si="130"/>
        <v>2025</v>
      </c>
      <c r="T2776" s="3">
        <f t="shared" si="129"/>
        <v>8</v>
      </c>
      <c r="U2776" t="str">
        <f t="shared" si="131"/>
        <v>August</v>
      </c>
    </row>
    <row r="2777" spans="1:21" x14ac:dyDescent="0.3">
      <c r="A2777" t="s">
        <v>4585</v>
      </c>
      <c r="B2777" s="11">
        <v>45827</v>
      </c>
      <c r="C2777" t="s">
        <v>611</v>
      </c>
      <c r="D2777" s="1" t="s">
        <v>175</v>
      </c>
      <c r="E2777" s="1" t="s">
        <v>40</v>
      </c>
      <c r="F2777" s="1" t="s">
        <v>41</v>
      </c>
      <c r="G2777" s="1" t="s">
        <v>186</v>
      </c>
      <c r="H2777" s="1" t="s">
        <v>293</v>
      </c>
      <c r="I2777" s="1" t="s">
        <v>86</v>
      </c>
      <c r="J2777" s="3">
        <v>1</v>
      </c>
      <c r="K2777" s="2">
        <v>23.35</v>
      </c>
      <c r="L2777" s="2">
        <v>0</v>
      </c>
      <c r="M2777" s="2">
        <v>23.35</v>
      </c>
      <c r="N2777" s="2">
        <v>7.98</v>
      </c>
      <c r="O2777" s="1" t="s">
        <v>35</v>
      </c>
      <c r="P2777" s="1" t="s">
        <v>27</v>
      </c>
      <c r="Q2777" s="1" t="s">
        <v>36</v>
      </c>
      <c r="R2777" s="3">
        <v>5</v>
      </c>
      <c r="S2777" s="3">
        <f t="shared" si="130"/>
        <v>2025</v>
      </c>
      <c r="T2777" s="3">
        <f t="shared" si="129"/>
        <v>6</v>
      </c>
      <c r="U2777" t="str">
        <f t="shared" si="131"/>
        <v>June</v>
      </c>
    </row>
    <row r="2778" spans="1:21" x14ac:dyDescent="0.3">
      <c r="A2778" t="s">
        <v>4586</v>
      </c>
      <c r="B2778" s="11">
        <v>45675</v>
      </c>
      <c r="C2778" t="s">
        <v>4533</v>
      </c>
      <c r="D2778" s="1" t="s">
        <v>47</v>
      </c>
      <c r="E2778" s="1" t="s">
        <v>64</v>
      </c>
      <c r="F2778" s="1" t="s">
        <v>65</v>
      </c>
      <c r="G2778" s="1" t="s">
        <v>112</v>
      </c>
      <c r="H2778" s="1" t="s">
        <v>150</v>
      </c>
      <c r="I2778" s="1" t="s">
        <v>97</v>
      </c>
      <c r="J2778" s="3">
        <v>1</v>
      </c>
      <c r="K2778" s="2">
        <v>78.849999999999994</v>
      </c>
      <c r="L2778" s="2">
        <v>0.1</v>
      </c>
      <c r="M2778" s="2">
        <v>70.959999999999994</v>
      </c>
      <c r="N2778" s="2">
        <v>17.09</v>
      </c>
      <c r="O2778" s="1" t="s">
        <v>109</v>
      </c>
      <c r="P2778" s="1" t="s">
        <v>136</v>
      </c>
      <c r="Q2778" s="1" t="s">
        <v>81</v>
      </c>
      <c r="R2778" s="3">
        <v>4</v>
      </c>
      <c r="S2778" s="3">
        <f t="shared" si="130"/>
        <v>2025</v>
      </c>
      <c r="T2778" s="3">
        <f t="shared" si="129"/>
        <v>1</v>
      </c>
      <c r="U2778" t="str">
        <f t="shared" si="131"/>
        <v>January</v>
      </c>
    </row>
    <row r="2779" spans="1:21" x14ac:dyDescent="0.3">
      <c r="A2779" t="s">
        <v>4587</v>
      </c>
      <c r="B2779" s="11">
        <v>45722</v>
      </c>
      <c r="C2779" t="s">
        <v>4588</v>
      </c>
      <c r="D2779" s="1" t="s">
        <v>47</v>
      </c>
      <c r="E2779" s="1" t="s">
        <v>71</v>
      </c>
      <c r="F2779" s="1" t="s">
        <v>72</v>
      </c>
      <c r="G2779" s="1" t="s">
        <v>119</v>
      </c>
      <c r="H2779" s="1" t="s">
        <v>66</v>
      </c>
      <c r="I2779" s="1" t="s">
        <v>67</v>
      </c>
      <c r="J2779" s="3">
        <v>1</v>
      </c>
      <c r="K2779" s="2">
        <v>59.3</v>
      </c>
      <c r="L2779" s="2">
        <v>0.15</v>
      </c>
      <c r="M2779" s="2">
        <v>50.41</v>
      </c>
      <c r="N2779" s="2">
        <v>16.27</v>
      </c>
      <c r="O2779" s="1" t="s">
        <v>44</v>
      </c>
      <c r="P2779" s="1" t="s">
        <v>27</v>
      </c>
      <c r="Q2779" s="1" t="s">
        <v>28</v>
      </c>
      <c r="R2779" s="3">
        <v>4</v>
      </c>
      <c r="S2779" s="3">
        <f t="shared" si="130"/>
        <v>2025</v>
      </c>
      <c r="T2779" s="3">
        <f t="shared" si="129"/>
        <v>3</v>
      </c>
      <c r="U2779" t="str">
        <f t="shared" si="131"/>
        <v>March</v>
      </c>
    </row>
    <row r="2780" spans="1:21" x14ac:dyDescent="0.3">
      <c r="A2780" t="s">
        <v>4589</v>
      </c>
      <c r="B2780" s="11">
        <v>45832</v>
      </c>
      <c r="C2780" t="s">
        <v>4590</v>
      </c>
      <c r="D2780" s="1" t="s">
        <v>209</v>
      </c>
      <c r="E2780" s="1" t="s">
        <v>71</v>
      </c>
      <c r="F2780" s="1" t="s">
        <v>72</v>
      </c>
      <c r="G2780" s="1" t="s">
        <v>73</v>
      </c>
      <c r="H2780" s="1" t="s">
        <v>102</v>
      </c>
      <c r="I2780" s="1" t="s">
        <v>34</v>
      </c>
      <c r="J2780" s="3">
        <v>1</v>
      </c>
      <c r="K2780" s="2">
        <v>48.14</v>
      </c>
      <c r="L2780" s="2">
        <v>0</v>
      </c>
      <c r="M2780" s="2">
        <v>48.14</v>
      </c>
      <c r="N2780" s="2">
        <v>8.06</v>
      </c>
      <c r="O2780" s="1" t="s">
        <v>80</v>
      </c>
      <c r="P2780" s="1" t="s">
        <v>136</v>
      </c>
      <c r="Q2780" s="1" t="s">
        <v>28</v>
      </c>
      <c r="R2780" s="3">
        <v>4</v>
      </c>
      <c r="S2780" s="3">
        <f t="shared" si="130"/>
        <v>2025</v>
      </c>
      <c r="T2780" s="3">
        <f t="shared" si="129"/>
        <v>6</v>
      </c>
      <c r="U2780" t="str">
        <f t="shared" si="131"/>
        <v>June</v>
      </c>
    </row>
    <row r="2781" spans="1:21" x14ac:dyDescent="0.3">
      <c r="A2781" t="s">
        <v>4591</v>
      </c>
      <c r="B2781" s="11">
        <v>45739</v>
      </c>
      <c r="C2781" t="s">
        <v>4521</v>
      </c>
      <c r="D2781" s="1" t="s">
        <v>84</v>
      </c>
      <c r="E2781" s="1" t="s">
        <v>64</v>
      </c>
      <c r="F2781" s="1" t="s">
        <v>65</v>
      </c>
      <c r="G2781" s="1" t="s">
        <v>77</v>
      </c>
      <c r="H2781" s="1" t="s">
        <v>102</v>
      </c>
      <c r="I2781" s="1" t="s">
        <v>34</v>
      </c>
      <c r="J2781" s="3">
        <v>1</v>
      </c>
      <c r="K2781" s="2">
        <v>49.85</v>
      </c>
      <c r="L2781" s="2">
        <v>0.05</v>
      </c>
      <c r="M2781" s="2">
        <v>47.36</v>
      </c>
      <c r="N2781" s="2">
        <v>9.0500000000000007</v>
      </c>
      <c r="O2781" s="1" t="s">
        <v>80</v>
      </c>
      <c r="P2781" s="1" t="s">
        <v>27</v>
      </c>
      <c r="Q2781" s="1" t="s">
        <v>81</v>
      </c>
      <c r="R2781" s="3">
        <v>4</v>
      </c>
      <c r="S2781" s="3">
        <f t="shared" si="130"/>
        <v>2025</v>
      </c>
      <c r="T2781" s="3">
        <f t="shared" si="129"/>
        <v>3</v>
      </c>
      <c r="U2781" t="str">
        <f t="shared" si="131"/>
        <v>March</v>
      </c>
    </row>
    <row r="2782" spans="1:21" x14ac:dyDescent="0.3">
      <c r="A2782" t="s">
        <v>4592</v>
      </c>
      <c r="B2782" s="11">
        <v>45677</v>
      </c>
      <c r="C2782" t="s">
        <v>3257</v>
      </c>
      <c r="D2782" s="1" t="s">
        <v>157</v>
      </c>
      <c r="E2782" s="1" t="s">
        <v>204</v>
      </c>
      <c r="F2782" s="1" t="s">
        <v>205</v>
      </c>
      <c r="G2782" s="1" t="s">
        <v>206</v>
      </c>
      <c r="H2782" s="1" t="s">
        <v>78</v>
      </c>
      <c r="I2782" s="1" t="s">
        <v>79</v>
      </c>
      <c r="J2782" s="3">
        <v>3</v>
      </c>
      <c r="K2782" s="2">
        <v>19.09</v>
      </c>
      <c r="L2782" s="2">
        <v>0.05</v>
      </c>
      <c r="M2782" s="2">
        <v>54.41</v>
      </c>
      <c r="N2782" s="2">
        <v>20.88</v>
      </c>
      <c r="O2782" s="1" t="s">
        <v>44</v>
      </c>
      <c r="P2782" s="1" t="s">
        <v>27</v>
      </c>
      <c r="Q2782" s="1" t="s">
        <v>28</v>
      </c>
      <c r="R2782" s="3">
        <v>4</v>
      </c>
      <c r="S2782" s="3">
        <f t="shared" si="130"/>
        <v>2025</v>
      </c>
      <c r="T2782" s="3">
        <f t="shared" si="129"/>
        <v>1</v>
      </c>
      <c r="U2782" t="str">
        <f t="shared" si="131"/>
        <v>January</v>
      </c>
    </row>
    <row r="2783" spans="1:21" x14ac:dyDescent="0.3">
      <c r="A2783" t="s">
        <v>4593</v>
      </c>
      <c r="B2783" s="11">
        <v>45981</v>
      </c>
      <c r="C2783" t="s">
        <v>2832</v>
      </c>
      <c r="D2783" s="1" t="s">
        <v>157</v>
      </c>
      <c r="E2783" s="1" t="s">
        <v>123</v>
      </c>
      <c r="F2783" s="1" t="s">
        <v>57</v>
      </c>
      <c r="G2783" s="1" t="s">
        <v>170</v>
      </c>
      <c r="H2783" s="1" t="s">
        <v>159</v>
      </c>
      <c r="I2783" s="1" t="s">
        <v>97</v>
      </c>
      <c r="J2783" s="3">
        <v>2</v>
      </c>
      <c r="K2783" s="2">
        <v>30.33</v>
      </c>
      <c r="L2783" s="2">
        <v>0.1</v>
      </c>
      <c r="M2783" s="2">
        <v>54.59</v>
      </c>
      <c r="N2783" s="2">
        <v>14.49</v>
      </c>
      <c r="O2783" s="1" t="s">
        <v>44</v>
      </c>
      <c r="P2783" s="1" t="s">
        <v>27</v>
      </c>
      <c r="Q2783" s="1" t="s">
        <v>36</v>
      </c>
      <c r="R2783" s="3">
        <v>4</v>
      </c>
      <c r="S2783" s="3">
        <f t="shared" si="130"/>
        <v>2025</v>
      </c>
      <c r="T2783" s="3">
        <f t="shared" si="129"/>
        <v>11</v>
      </c>
      <c r="U2783" t="str">
        <f t="shared" si="131"/>
        <v>November</v>
      </c>
    </row>
    <row r="2784" spans="1:21" x14ac:dyDescent="0.3">
      <c r="A2784" t="s">
        <v>4594</v>
      </c>
      <c r="B2784" s="11">
        <v>46018</v>
      </c>
      <c r="C2784" t="s">
        <v>2795</v>
      </c>
      <c r="D2784" s="1" t="s">
        <v>84</v>
      </c>
      <c r="E2784" s="1" t="s">
        <v>48</v>
      </c>
      <c r="F2784" s="1" t="s">
        <v>49</v>
      </c>
      <c r="G2784" s="1" t="s">
        <v>134</v>
      </c>
      <c r="H2784" s="1" t="s">
        <v>85</v>
      </c>
      <c r="I2784" s="1" t="s">
        <v>86</v>
      </c>
      <c r="J2784" s="3">
        <v>1</v>
      </c>
      <c r="K2784" s="2">
        <v>120.53</v>
      </c>
      <c r="L2784" s="2">
        <v>0.15</v>
      </c>
      <c r="M2784" s="2">
        <v>102.45</v>
      </c>
      <c r="N2784" s="2">
        <v>22.16</v>
      </c>
      <c r="O2784" s="1" t="s">
        <v>44</v>
      </c>
      <c r="P2784" s="1" t="s">
        <v>27</v>
      </c>
      <c r="Q2784" s="1" t="s">
        <v>28</v>
      </c>
      <c r="R2784" s="3">
        <v>4</v>
      </c>
      <c r="S2784" s="3">
        <f t="shared" si="130"/>
        <v>2025</v>
      </c>
      <c r="T2784" s="3">
        <f t="shared" si="129"/>
        <v>12</v>
      </c>
      <c r="U2784" t="str">
        <f t="shared" si="131"/>
        <v>December</v>
      </c>
    </row>
    <row r="2785" spans="1:21" x14ac:dyDescent="0.3">
      <c r="A2785" t="s">
        <v>4595</v>
      </c>
      <c r="B2785" s="11">
        <v>45966</v>
      </c>
      <c r="C2785" t="s">
        <v>4596</v>
      </c>
      <c r="D2785" s="1" t="s">
        <v>70</v>
      </c>
      <c r="E2785" s="1" t="s">
        <v>21</v>
      </c>
      <c r="F2785" s="1" t="s">
        <v>22</v>
      </c>
      <c r="G2785" s="1" t="s">
        <v>227</v>
      </c>
      <c r="H2785" s="1" t="s">
        <v>59</v>
      </c>
      <c r="I2785" s="1" t="s">
        <v>60</v>
      </c>
      <c r="J2785" s="3">
        <v>1</v>
      </c>
      <c r="K2785" s="2">
        <v>45.44</v>
      </c>
      <c r="L2785" s="2">
        <v>0.05</v>
      </c>
      <c r="M2785" s="2">
        <v>43.16</v>
      </c>
      <c r="N2785" s="2">
        <v>13.06</v>
      </c>
      <c r="O2785" s="1" t="s">
        <v>44</v>
      </c>
      <c r="P2785" s="1" t="s">
        <v>27</v>
      </c>
      <c r="Q2785" s="1" t="s">
        <v>81</v>
      </c>
      <c r="R2785" s="3">
        <v>5</v>
      </c>
      <c r="S2785" s="3">
        <f t="shared" si="130"/>
        <v>2025</v>
      </c>
      <c r="T2785" s="3">
        <f t="shared" si="129"/>
        <v>11</v>
      </c>
      <c r="U2785" t="str">
        <f t="shared" si="131"/>
        <v>November</v>
      </c>
    </row>
    <row r="2786" spans="1:21" x14ac:dyDescent="0.3">
      <c r="A2786" t="s">
        <v>4597</v>
      </c>
      <c r="B2786" s="11">
        <v>45984</v>
      </c>
      <c r="C2786" t="s">
        <v>3804</v>
      </c>
      <c r="D2786" s="1" t="s">
        <v>149</v>
      </c>
      <c r="E2786" s="1" t="s">
        <v>21</v>
      </c>
      <c r="F2786" s="1" t="s">
        <v>22</v>
      </c>
      <c r="G2786" s="1" t="s">
        <v>32</v>
      </c>
      <c r="H2786" s="1" t="s">
        <v>135</v>
      </c>
      <c r="I2786" s="1" t="s">
        <v>60</v>
      </c>
      <c r="J2786" s="3">
        <v>2</v>
      </c>
      <c r="K2786" s="2">
        <v>192.77</v>
      </c>
      <c r="L2786" s="2">
        <v>0</v>
      </c>
      <c r="M2786" s="2">
        <v>385.54</v>
      </c>
      <c r="N2786" s="2">
        <v>79.099999999999994</v>
      </c>
      <c r="O2786" s="1" t="s">
        <v>44</v>
      </c>
      <c r="P2786" s="1" t="s">
        <v>27</v>
      </c>
      <c r="Q2786" s="1" t="s">
        <v>81</v>
      </c>
      <c r="R2786" s="3">
        <v>2</v>
      </c>
      <c r="S2786" s="3">
        <f t="shared" si="130"/>
        <v>2025</v>
      </c>
      <c r="T2786" s="3">
        <f t="shared" si="129"/>
        <v>11</v>
      </c>
      <c r="U2786" t="str">
        <f t="shared" si="131"/>
        <v>November</v>
      </c>
    </row>
    <row r="2787" spans="1:21" x14ac:dyDescent="0.3">
      <c r="A2787" t="s">
        <v>4598</v>
      </c>
      <c r="B2787" s="11">
        <v>45752</v>
      </c>
      <c r="C2787" t="s">
        <v>2169</v>
      </c>
      <c r="D2787" s="1" t="s">
        <v>122</v>
      </c>
      <c r="E2787" s="1" t="s">
        <v>40</v>
      </c>
      <c r="F2787" s="1" t="s">
        <v>41</v>
      </c>
      <c r="G2787" s="1" t="s">
        <v>192</v>
      </c>
      <c r="H2787" s="1" t="s">
        <v>108</v>
      </c>
      <c r="I2787" s="1" t="s">
        <v>86</v>
      </c>
      <c r="J2787" s="3">
        <v>3</v>
      </c>
      <c r="K2787" s="2">
        <v>140.11000000000001</v>
      </c>
      <c r="L2787" s="2">
        <v>0</v>
      </c>
      <c r="M2787" s="2">
        <v>420.32</v>
      </c>
      <c r="N2787" s="2">
        <v>92.49</v>
      </c>
      <c r="O2787" s="1" t="s">
        <v>26</v>
      </c>
      <c r="P2787" s="1" t="s">
        <v>27</v>
      </c>
      <c r="Q2787" s="1" t="s">
        <v>28</v>
      </c>
      <c r="R2787" s="3">
        <v>5</v>
      </c>
      <c r="S2787" s="3">
        <f t="shared" si="130"/>
        <v>2025</v>
      </c>
      <c r="T2787" s="3">
        <f t="shared" si="129"/>
        <v>4</v>
      </c>
      <c r="U2787" t="str">
        <f t="shared" si="131"/>
        <v>April</v>
      </c>
    </row>
    <row r="2788" spans="1:21" x14ac:dyDescent="0.3">
      <c r="A2788" t="s">
        <v>4599</v>
      </c>
      <c r="B2788" s="11">
        <v>46012</v>
      </c>
      <c r="C2788" t="s">
        <v>2195</v>
      </c>
      <c r="D2788" s="1" t="s">
        <v>84</v>
      </c>
      <c r="E2788" s="1" t="s">
        <v>64</v>
      </c>
      <c r="F2788" s="1" t="s">
        <v>65</v>
      </c>
      <c r="G2788" s="1" t="s">
        <v>77</v>
      </c>
      <c r="H2788" s="1" t="s">
        <v>293</v>
      </c>
      <c r="I2788" s="1" t="s">
        <v>86</v>
      </c>
      <c r="J2788" s="3">
        <v>1</v>
      </c>
      <c r="K2788" s="2">
        <v>24.95</v>
      </c>
      <c r="L2788" s="2">
        <v>0.1</v>
      </c>
      <c r="M2788" s="2">
        <v>22.46</v>
      </c>
      <c r="N2788" s="2">
        <v>8.0399999999999991</v>
      </c>
      <c r="O2788" s="1" t="s">
        <v>44</v>
      </c>
      <c r="P2788" s="1" t="s">
        <v>136</v>
      </c>
      <c r="Q2788" s="1" t="s">
        <v>28</v>
      </c>
      <c r="R2788" s="3">
        <v>5</v>
      </c>
      <c r="S2788" s="3">
        <f t="shared" si="130"/>
        <v>2025</v>
      </c>
      <c r="T2788" s="3">
        <f t="shared" si="129"/>
        <v>12</v>
      </c>
      <c r="U2788" t="str">
        <f t="shared" si="131"/>
        <v>December</v>
      </c>
    </row>
    <row r="2789" spans="1:21" x14ac:dyDescent="0.3">
      <c r="A2789" t="s">
        <v>4600</v>
      </c>
      <c r="B2789" s="11">
        <v>45734</v>
      </c>
      <c r="C2789" t="s">
        <v>4225</v>
      </c>
      <c r="D2789" s="1" t="s">
        <v>89</v>
      </c>
      <c r="E2789" s="1" t="s">
        <v>40</v>
      </c>
      <c r="F2789" s="1" t="s">
        <v>41</v>
      </c>
      <c r="G2789" s="1" t="s">
        <v>270</v>
      </c>
      <c r="H2789" s="1" t="s">
        <v>108</v>
      </c>
      <c r="I2789" s="1" t="s">
        <v>86</v>
      </c>
      <c r="J2789" s="3">
        <v>2</v>
      </c>
      <c r="K2789" s="2">
        <v>159.94999999999999</v>
      </c>
      <c r="L2789" s="2">
        <v>0.1</v>
      </c>
      <c r="M2789" s="2">
        <v>287.89999999999998</v>
      </c>
      <c r="N2789" s="2">
        <v>38.79</v>
      </c>
      <c r="O2789" s="1" t="s">
        <v>35</v>
      </c>
      <c r="P2789" s="1" t="s">
        <v>136</v>
      </c>
      <c r="Q2789" s="1" t="s">
        <v>81</v>
      </c>
      <c r="R2789" s="3">
        <v>4</v>
      </c>
      <c r="S2789" s="3">
        <f t="shared" si="130"/>
        <v>2025</v>
      </c>
      <c r="T2789" s="3">
        <f t="shared" si="129"/>
        <v>3</v>
      </c>
      <c r="U2789" t="str">
        <f t="shared" si="131"/>
        <v>March</v>
      </c>
    </row>
    <row r="2790" spans="1:21" x14ac:dyDescent="0.3">
      <c r="A2790" t="s">
        <v>4601</v>
      </c>
      <c r="B2790" s="11">
        <v>46010</v>
      </c>
      <c r="C2790" t="s">
        <v>2361</v>
      </c>
      <c r="D2790" s="1" t="s">
        <v>105</v>
      </c>
      <c r="E2790" s="1" t="s">
        <v>21</v>
      </c>
      <c r="F2790" s="1" t="s">
        <v>22</v>
      </c>
      <c r="G2790" s="1" t="s">
        <v>320</v>
      </c>
      <c r="H2790" s="1" t="s">
        <v>43</v>
      </c>
      <c r="I2790" s="1" t="s">
        <v>34</v>
      </c>
      <c r="J2790" s="3">
        <v>2</v>
      </c>
      <c r="K2790" s="2">
        <v>96.97</v>
      </c>
      <c r="L2790" s="2">
        <v>0.1</v>
      </c>
      <c r="M2790" s="2">
        <v>174.54</v>
      </c>
      <c r="N2790" s="2">
        <v>44.06</v>
      </c>
      <c r="O2790" s="1" t="s">
        <v>109</v>
      </c>
      <c r="P2790" s="1" t="s">
        <v>27</v>
      </c>
      <c r="Q2790" s="1" t="s">
        <v>81</v>
      </c>
      <c r="R2790" s="3">
        <v>5</v>
      </c>
      <c r="S2790" s="3">
        <f t="shared" si="130"/>
        <v>2025</v>
      </c>
      <c r="T2790" s="3">
        <f t="shared" si="129"/>
        <v>12</v>
      </c>
      <c r="U2790" t="str">
        <f t="shared" si="131"/>
        <v>December</v>
      </c>
    </row>
    <row r="2791" spans="1:21" x14ac:dyDescent="0.3">
      <c r="A2791" t="s">
        <v>4602</v>
      </c>
      <c r="B2791" s="11">
        <v>46021</v>
      </c>
      <c r="C2791" t="s">
        <v>2503</v>
      </c>
      <c r="D2791" s="1" t="s">
        <v>31</v>
      </c>
      <c r="E2791" s="1" t="s">
        <v>64</v>
      </c>
      <c r="F2791" s="1" t="s">
        <v>65</v>
      </c>
      <c r="G2791" s="1" t="s">
        <v>213</v>
      </c>
      <c r="H2791" s="1" t="s">
        <v>43</v>
      </c>
      <c r="I2791" s="1" t="s">
        <v>34</v>
      </c>
      <c r="J2791" s="3">
        <v>1</v>
      </c>
      <c r="K2791" s="2">
        <v>84.48</v>
      </c>
      <c r="L2791" s="2">
        <v>0.05</v>
      </c>
      <c r="M2791" s="2">
        <v>80.25</v>
      </c>
      <c r="N2791" s="2">
        <v>19.18</v>
      </c>
      <c r="O2791" s="1" t="s">
        <v>44</v>
      </c>
      <c r="P2791" s="1" t="s">
        <v>27</v>
      </c>
      <c r="Q2791" s="1" t="s">
        <v>28</v>
      </c>
      <c r="R2791" s="3">
        <v>5</v>
      </c>
      <c r="S2791" s="3">
        <f t="shared" si="130"/>
        <v>2025</v>
      </c>
      <c r="T2791" s="3">
        <f t="shared" si="129"/>
        <v>12</v>
      </c>
      <c r="U2791" t="str">
        <f t="shared" si="131"/>
        <v>December</v>
      </c>
    </row>
    <row r="2792" spans="1:21" x14ac:dyDescent="0.3">
      <c r="A2792" t="s">
        <v>4603</v>
      </c>
      <c r="B2792" s="11">
        <v>45936</v>
      </c>
      <c r="C2792" t="s">
        <v>2950</v>
      </c>
      <c r="D2792" s="1" t="s">
        <v>89</v>
      </c>
      <c r="E2792" s="1" t="s">
        <v>71</v>
      </c>
      <c r="F2792" s="1" t="s">
        <v>72</v>
      </c>
      <c r="G2792" s="1" t="s">
        <v>119</v>
      </c>
      <c r="H2792" s="1" t="s">
        <v>33</v>
      </c>
      <c r="I2792" s="1" t="s">
        <v>34</v>
      </c>
      <c r="J2792" s="3">
        <v>2</v>
      </c>
      <c r="K2792" s="2">
        <v>40.92</v>
      </c>
      <c r="L2792" s="2">
        <v>0</v>
      </c>
      <c r="M2792" s="2">
        <v>81.84</v>
      </c>
      <c r="N2792" s="2">
        <v>21.21</v>
      </c>
      <c r="O2792" s="1" t="s">
        <v>44</v>
      </c>
      <c r="P2792" s="1" t="s">
        <v>52</v>
      </c>
      <c r="Q2792" s="1" t="s">
        <v>28</v>
      </c>
      <c r="R2792" s="3">
        <v>5</v>
      </c>
      <c r="S2792" s="3">
        <f t="shared" si="130"/>
        <v>2025</v>
      </c>
      <c r="T2792" s="3">
        <f t="shared" si="129"/>
        <v>10</v>
      </c>
      <c r="U2792" t="str">
        <f t="shared" si="131"/>
        <v>October</v>
      </c>
    </row>
    <row r="2793" spans="1:21" x14ac:dyDescent="0.3">
      <c r="A2793" t="s">
        <v>4604</v>
      </c>
      <c r="B2793" s="11">
        <v>46018</v>
      </c>
      <c r="C2793" t="s">
        <v>4605</v>
      </c>
      <c r="D2793" s="1" t="s">
        <v>31</v>
      </c>
      <c r="E2793" s="1" t="s">
        <v>64</v>
      </c>
      <c r="F2793" s="1" t="s">
        <v>65</v>
      </c>
      <c r="G2793" s="1" t="s">
        <v>112</v>
      </c>
      <c r="H2793" s="1" t="s">
        <v>146</v>
      </c>
      <c r="I2793" s="1" t="s">
        <v>67</v>
      </c>
      <c r="J2793" s="3">
        <v>1</v>
      </c>
      <c r="K2793" s="2">
        <v>82.43</v>
      </c>
      <c r="L2793" s="2">
        <v>0</v>
      </c>
      <c r="M2793" s="2">
        <v>82.43</v>
      </c>
      <c r="N2793" s="2">
        <v>19.09</v>
      </c>
      <c r="O2793" s="1" t="s">
        <v>35</v>
      </c>
      <c r="P2793" s="1" t="s">
        <v>52</v>
      </c>
      <c r="Q2793" s="1" t="s">
        <v>81</v>
      </c>
      <c r="R2793" s="3">
        <v>5</v>
      </c>
      <c r="S2793" s="3">
        <f t="shared" si="130"/>
        <v>2025</v>
      </c>
      <c r="T2793" s="3">
        <f t="shared" si="129"/>
        <v>12</v>
      </c>
      <c r="U2793" t="str">
        <f t="shared" si="131"/>
        <v>December</v>
      </c>
    </row>
    <row r="2794" spans="1:21" x14ac:dyDescent="0.3">
      <c r="A2794" t="s">
        <v>4606</v>
      </c>
      <c r="B2794" s="11">
        <v>45880</v>
      </c>
      <c r="C2794" t="s">
        <v>4607</v>
      </c>
      <c r="D2794" s="1" t="s">
        <v>93</v>
      </c>
      <c r="E2794" s="1" t="s">
        <v>94</v>
      </c>
      <c r="F2794" s="1" t="s">
        <v>95</v>
      </c>
      <c r="G2794" s="1" t="s">
        <v>94</v>
      </c>
      <c r="H2794" s="1" t="s">
        <v>66</v>
      </c>
      <c r="I2794" s="1" t="s">
        <v>67</v>
      </c>
      <c r="J2794" s="3">
        <v>2</v>
      </c>
      <c r="K2794" s="2">
        <v>58.84</v>
      </c>
      <c r="L2794" s="2">
        <v>0.1</v>
      </c>
      <c r="M2794" s="2">
        <v>105.91</v>
      </c>
      <c r="N2794" s="2">
        <v>30.58</v>
      </c>
      <c r="O2794" s="1" t="s">
        <v>26</v>
      </c>
      <c r="P2794" s="1" t="s">
        <v>27</v>
      </c>
      <c r="Q2794" s="1" t="s">
        <v>28</v>
      </c>
      <c r="R2794" s="3">
        <v>4</v>
      </c>
      <c r="S2794" s="3">
        <f t="shared" si="130"/>
        <v>2025</v>
      </c>
      <c r="T2794" s="3">
        <f t="shared" si="129"/>
        <v>8</v>
      </c>
      <c r="U2794" t="str">
        <f t="shared" si="131"/>
        <v>August</v>
      </c>
    </row>
    <row r="2795" spans="1:21" x14ac:dyDescent="0.3">
      <c r="A2795" t="s">
        <v>4608</v>
      </c>
      <c r="B2795" s="11">
        <v>45759</v>
      </c>
      <c r="C2795" t="s">
        <v>2055</v>
      </c>
      <c r="D2795" s="1" t="s">
        <v>70</v>
      </c>
      <c r="E2795" s="1" t="s">
        <v>40</v>
      </c>
      <c r="F2795" s="1" t="s">
        <v>41</v>
      </c>
      <c r="G2795" s="1" t="s">
        <v>216</v>
      </c>
      <c r="H2795" s="1" t="s">
        <v>85</v>
      </c>
      <c r="I2795" s="1" t="s">
        <v>86</v>
      </c>
      <c r="J2795" s="3">
        <v>1</v>
      </c>
      <c r="K2795" s="2">
        <v>135.05000000000001</v>
      </c>
      <c r="L2795" s="2">
        <v>0.1</v>
      </c>
      <c r="M2795" s="2">
        <v>121.54</v>
      </c>
      <c r="N2795" s="2">
        <v>31.77</v>
      </c>
      <c r="O2795" s="1" t="s">
        <v>44</v>
      </c>
      <c r="P2795" s="1" t="s">
        <v>27</v>
      </c>
      <c r="Q2795" s="1" t="s">
        <v>28</v>
      </c>
      <c r="R2795" s="3">
        <v>2</v>
      </c>
      <c r="S2795" s="3">
        <f t="shared" si="130"/>
        <v>2025</v>
      </c>
      <c r="T2795" s="3">
        <f t="shared" si="129"/>
        <v>4</v>
      </c>
      <c r="U2795" t="str">
        <f t="shared" si="131"/>
        <v>April</v>
      </c>
    </row>
    <row r="2796" spans="1:21" x14ac:dyDescent="0.3">
      <c r="A2796" t="s">
        <v>4609</v>
      </c>
      <c r="B2796" s="11">
        <v>45828</v>
      </c>
      <c r="C2796" t="s">
        <v>4610</v>
      </c>
      <c r="D2796" s="1" t="s">
        <v>122</v>
      </c>
      <c r="E2796" s="1" t="s">
        <v>40</v>
      </c>
      <c r="F2796" s="1" t="s">
        <v>41</v>
      </c>
      <c r="G2796" s="1" t="s">
        <v>42</v>
      </c>
      <c r="H2796" s="1" t="s">
        <v>125</v>
      </c>
      <c r="I2796" s="1" t="s">
        <v>34</v>
      </c>
      <c r="J2796" s="3">
        <v>2</v>
      </c>
      <c r="K2796" s="2">
        <v>168.21</v>
      </c>
      <c r="L2796" s="2">
        <v>0.15</v>
      </c>
      <c r="M2796" s="2">
        <v>285.95999999999998</v>
      </c>
      <c r="N2796" s="2">
        <v>60.21</v>
      </c>
      <c r="O2796" s="1" t="s">
        <v>44</v>
      </c>
      <c r="P2796" s="1" t="s">
        <v>52</v>
      </c>
      <c r="Q2796" s="1" t="s">
        <v>81</v>
      </c>
      <c r="R2796" s="3">
        <v>3</v>
      </c>
      <c r="S2796" s="3">
        <f t="shared" si="130"/>
        <v>2025</v>
      </c>
      <c r="T2796" s="3">
        <f t="shared" si="129"/>
        <v>6</v>
      </c>
      <c r="U2796" t="str">
        <f t="shared" si="131"/>
        <v>June</v>
      </c>
    </row>
    <row r="2797" spans="1:21" x14ac:dyDescent="0.3">
      <c r="A2797" t="s">
        <v>4611</v>
      </c>
      <c r="B2797" s="11">
        <v>45890</v>
      </c>
      <c r="C2797" t="s">
        <v>1487</v>
      </c>
      <c r="D2797" s="1" t="s">
        <v>118</v>
      </c>
      <c r="E2797" s="1" t="s">
        <v>64</v>
      </c>
      <c r="F2797" s="1" t="s">
        <v>65</v>
      </c>
      <c r="G2797" s="1" t="s">
        <v>77</v>
      </c>
      <c r="H2797" s="1" t="s">
        <v>33</v>
      </c>
      <c r="I2797" s="1" t="s">
        <v>34</v>
      </c>
      <c r="J2797" s="3">
        <v>2</v>
      </c>
      <c r="K2797" s="2">
        <v>42.38</v>
      </c>
      <c r="L2797" s="2">
        <v>0</v>
      </c>
      <c r="M2797" s="2">
        <v>84.76</v>
      </c>
      <c r="N2797" s="2">
        <v>12.28</v>
      </c>
      <c r="O2797" s="1" t="s">
        <v>109</v>
      </c>
      <c r="P2797" s="1" t="s">
        <v>136</v>
      </c>
      <c r="Q2797" s="1" t="s">
        <v>28</v>
      </c>
      <c r="R2797" s="3">
        <v>4</v>
      </c>
      <c r="S2797" s="3">
        <f t="shared" si="130"/>
        <v>2025</v>
      </c>
      <c r="T2797" s="3">
        <f t="shared" si="129"/>
        <v>8</v>
      </c>
      <c r="U2797" t="str">
        <f t="shared" si="131"/>
        <v>August</v>
      </c>
    </row>
    <row r="2798" spans="1:21" x14ac:dyDescent="0.3">
      <c r="A2798" t="s">
        <v>4612</v>
      </c>
      <c r="B2798" s="11">
        <v>45686</v>
      </c>
      <c r="C2798" t="s">
        <v>3105</v>
      </c>
      <c r="D2798" s="1" t="s">
        <v>122</v>
      </c>
      <c r="E2798" s="1" t="s">
        <v>100</v>
      </c>
      <c r="F2798" s="1" t="s">
        <v>57</v>
      </c>
      <c r="G2798" s="1" t="s">
        <v>221</v>
      </c>
      <c r="H2798" s="1" t="s">
        <v>125</v>
      </c>
      <c r="I2798" s="1" t="s">
        <v>34</v>
      </c>
      <c r="J2798" s="3">
        <v>1</v>
      </c>
      <c r="K2798" s="2">
        <v>152.76</v>
      </c>
      <c r="L2798" s="2">
        <v>0.05</v>
      </c>
      <c r="M2798" s="2">
        <v>145.12</v>
      </c>
      <c r="N2798" s="2">
        <v>20.420000000000002</v>
      </c>
      <c r="O2798" s="1" t="s">
        <v>26</v>
      </c>
      <c r="P2798" s="1" t="s">
        <v>52</v>
      </c>
      <c r="Q2798" s="1" t="s">
        <v>28</v>
      </c>
      <c r="R2798" s="3">
        <v>5</v>
      </c>
      <c r="S2798" s="3">
        <f t="shared" si="130"/>
        <v>2025</v>
      </c>
      <c r="T2798" s="3">
        <f t="shared" si="129"/>
        <v>1</v>
      </c>
      <c r="U2798" t="str">
        <f t="shared" si="131"/>
        <v>January</v>
      </c>
    </row>
    <row r="2799" spans="1:21" x14ac:dyDescent="0.3">
      <c r="A2799" t="s">
        <v>4613</v>
      </c>
      <c r="B2799" s="11">
        <v>45901</v>
      </c>
      <c r="C2799" t="s">
        <v>4391</v>
      </c>
      <c r="D2799" s="1" t="s">
        <v>55</v>
      </c>
      <c r="E2799" s="1" t="s">
        <v>64</v>
      </c>
      <c r="F2799" s="1" t="s">
        <v>65</v>
      </c>
      <c r="G2799" s="1" t="s">
        <v>195</v>
      </c>
      <c r="H2799" s="1" t="s">
        <v>293</v>
      </c>
      <c r="I2799" s="1" t="s">
        <v>86</v>
      </c>
      <c r="J2799" s="3">
        <v>3</v>
      </c>
      <c r="K2799" s="2">
        <v>26.1</v>
      </c>
      <c r="L2799" s="2">
        <v>0.05</v>
      </c>
      <c r="M2799" s="2">
        <v>74.39</v>
      </c>
      <c r="N2799" s="2">
        <v>26.82</v>
      </c>
      <c r="O2799" s="1" t="s">
        <v>44</v>
      </c>
      <c r="P2799" s="1" t="s">
        <v>27</v>
      </c>
      <c r="Q2799" s="1" t="s">
        <v>28</v>
      </c>
      <c r="R2799" s="3">
        <v>5</v>
      </c>
      <c r="S2799" s="3">
        <f t="shared" si="130"/>
        <v>2025</v>
      </c>
      <c r="T2799" s="3">
        <f t="shared" si="129"/>
        <v>9</v>
      </c>
      <c r="U2799" t="str">
        <f t="shared" si="131"/>
        <v>September</v>
      </c>
    </row>
    <row r="2800" spans="1:21" x14ac:dyDescent="0.3">
      <c r="A2800" t="s">
        <v>4614</v>
      </c>
      <c r="B2800" s="11">
        <v>46018</v>
      </c>
      <c r="C2800" t="s">
        <v>4615</v>
      </c>
      <c r="D2800" s="1" t="s">
        <v>149</v>
      </c>
      <c r="E2800" s="1" t="s">
        <v>71</v>
      </c>
      <c r="F2800" s="1" t="s">
        <v>72</v>
      </c>
      <c r="G2800" s="1" t="s">
        <v>73</v>
      </c>
      <c r="H2800" s="1" t="s">
        <v>33</v>
      </c>
      <c r="I2800" s="1" t="s">
        <v>34</v>
      </c>
      <c r="J2800" s="3">
        <v>4</v>
      </c>
      <c r="K2800" s="2">
        <v>42.5</v>
      </c>
      <c r="L2800" s="2">
        <v>0</v>
      </c>
      <c r="M2800" s="2">
        <v>170.02</v>
      </c>
      <c r="N2800" s="2">
        <v>35.94</v>
      </c>
      <c r="O2800" s="1" t="s">
        <v>109</v>
      </c>
      <c r="P2800" s="1" t="s">
        <v>52</v>
      </c>
      <c r="Q2800" s="1" t="s">
        <v>36</v>
      </c>
      <c r="R2800" s="3">
        <v>5</v>
      </c>
      <c r="S2800" s="3">
        <f t="shared" si="130"/>
        <v>2025</v>
      </c>
      <c r="T2800" s="3">
        <f t="shared" si="129"/>
        <v>12</v>
      </c>
      <c r="U2800" t="str">
        <f t="shared" si="131"/>
        <v>December</v>
      </c>
    </row>
    <row r="2801" spans="1:21" x14ac:dyDescent="0.3">
      <c r="A2801" t="s">
        <v>4616</v>
      </c>
      <c r="B2801" s="11">
        <v>45732</v>
      </c>
      <c r="C2801" t="s">
        <v>4292</v>
      </c>
      <c r="D2801" s="1" t="s">
        <v>89</v>
      </c>
      <c r="E2801" s="1" t="s">
        <v>40</v>
      </c>
      <c r="F2801" s="1" t="s">
        <v>41</v>
      </c>
      <c r="G2801" s="1" t="s">
        <v>42</v>
      </c>
      <c r="H2801" s="1" t="s">
        <v>96</v>
      </c>
      <c r="I2801" s="1" t="s">
        <v>97</v>
      </c>
      <c r="J2801" s="3">
        <v>1</v>
      </c>
      <c r="K2801" s="2">
        <v>85.28</v>
      </c>
      <c r="L2801" s="2">
        <v>0.05</v>
      </c>
      <c r="M2801" s="2">
        <v>81.010000000000005</v>
      </c>
      <c r="N2801" s="2">
        <v>20.56</v>
      </c>
      <c r="O2801" s="1" t="s">
        <v>26</v>
      </c>
      <c r="P2801" s="1" t="s">
        <v>27</v>
      </c>
      <c r="Q2801" s="1" t="s">
        <v>81</v>
      </c>
      <c r="R2801" s="3">
        <v>4</v>
      </c>
      <c r="S2801" s="3">
        <f t="shared" si="130"/>
        <v>2025</v>
      </c>
      <c r="T2801" s="3">
        <f t="shared" si="129"/>
        <v>3</v>
      </c>
      <c r="U2801" t="str">
        <f t="shared" si="131"/>
        <v>March</v>
      </c>
    </row>
    <row r="2802" spans="1:21" x14ac:dyDescent="0.3">
      <c r="A2802" t="s">
        <v>4617</v>
      </c>
      <c r="B2802" s="11">
        <v>45966</v>
      </c>
      <c r="C2802" t="s">
        <v>4471</v>
      </c>
      <c r="D2802" s="1" t="s">
        <v>118</v>
      </c>
      <c r="E2802" s="1" t="s">
        <v>64</v>
      </c>
      <c r="F2802" s="1" t="s">
        <v>65</v>
      </c>
      <c r="G2802" s="1" t="s">
        <v>195</v>
      </c>
      <c r="H2802" s="1" t="s">
        <v>24</v>
      </c>
      <c r="I2802" s="1" t="s">
        <v>25</v>
      </c>
      <c r="J2802" s="3">
        <v>4</v>
      </c>
      <c r="K2802" s="2">
        <v>43.03</v>
      </c>
      <c r="L2802" s="2">
        <v>0.2</v>
      </c>
      <c r="M2802" s="2">
        <v>137.69999999999999</v>
      </c>
      <c r="N2802" s="2">
        <v>35.92</v>
      </c>
      <c r="O2802" s="1" t="s">
        <v>109</v>
      </c>
      <c r="P2802" s="1" t="s">
        <v>27</v>
      </c>
      <c r="Q2802" s="1" t="s">
        <v>28</v>
      </c>
      <c r="R2802" s="3">
        <v>2</v>
      </c>
      <c r="S2802" s="3">
        <f t="shared" si="130"/>
        <v>2025</v>
      </c>
      <c r="T2802" s="3">
        <f t="shared" si="129"/>
        <v>11</v>
      </c>
      <c r="U2802" t="str">
        <f t="shared" si="131"/>
        <v>November</v>
      </c>
    </row>
    <row r="2803" spans="1:21" x14ac:dyDescent="0.3">
      <c r="A2803" t="s">
        <v>4618</v>
      </c>
      <c r="B2803" s="11">
        <v>45998</v>
      </c>
      <c r="C2803" t="s">
        <v>1026</v>
      </c>
      <c r="D2803" s="1" t="s">
        <v>185</v>
      </c>
      <c r="E2803" s="1" t="s">
        <v>94</v>
      </c>
      <c r="F2803" s="1" t="s">
        <v>95</v>
      </c>
      <c r="G2803" s="1" t="s">
        <v>94</v>
      </c>
      <c r="H2803" s="1" t="s">
        <v>293</v>
      </c>
      <c r="I2803" s="1" t="s">
        <v>86</v>
      </c>
      <c r="J2803" s="3">
        <v>2</v>
      </c>
      <c r="K2803" s="2">
        <v>24.01</v>
      </c>
      <c r="L2803" s="2">
        <v>0.05</v>
      </c>
      <c r="M2803" s="2">
        <v>45.61</v>
      </c>
      <c r="N2803" s="2">
        <v>18.79</v>
      </c>
      <c r="O2803" s="1" t="s">
        <v>44</v>
      </c>
      <c r="P2803" s="1" t="s">
        <v>27</v>
      </c>
      <c r="Q2803" s="1" t="s">
        <v>28</v>
      </c>
      <c r="R2803" s="3">
        <v>5</v>
      </c>
      <c r="S2803" s="3">
        <f t="shared" si="130"/>
        <v>2025</v>
      </c>
      <c r="T2803" s="3">
        <f t="shared" si="129"/>
        <v>12</v>
      </c>
      <c r="U2803" t="str">
        <f t="shared" si="131"/>
        <v>December</v>
      </c>
    </row>
    <row r="2804" spans="1:21" x14ac:dyDescent="0.3">
      <c r="A2804" t="s">
        <v>4619</v>
      </c>
      <c r="B2804" s="11">
        <v>46008</v>
      </c>
      <c r="C2804" t="s">
        <v>1230</v>
      </c>
      <c r="D2804" s="1" t="s">
        <v>39</v>
      </c>
      <c r="E2804" s="1" t="s">
        <v>40</v>
      </c>
      <c r="F2804" s="1" t="s">
        <v>41</v>
      </c>
      <c r="G2804" s="1" t="s">
        <v>192</v>
      </c>
      <c r="H2804" s="1" t="s">
        <v>167</v>
      </c>
      <c r="I2804" s="1" t="s">
        <v>67</v>
      </c>
      <c r="J2804" s="3">
        <v>4</v>
      </c>
      <c r="K2804" s="2">
        <v>65.92</v>
      </c>
      <c r="L2804" s="2">
        <v>0.15</v>
      </c>
      <c r="M2804" s="2">
        <v>224.14</v>
      </c>
      <c r="N2804" s="2">
        <v>64.819999999999993</v>
      </c>
      <c r="O2804" s="1" t="s">
        <v>80</v>
      </c>
      <c r="P2804" s="1" t="s">
        <v>27</v>
      </c>
      <c r="Q2804" s="1" t="s">
        <v>28</v>
      </c>
      <c r="R2804" s="3">
        <v>3</v>
      </c>
      <c r="S2804" s="3">
        <f t="shared" si="130"/>
        <v>2025</v>
      </c>
      <c r="T2804" s="3">
        <f t="shared" si="129"/>
        <v>12</v>
      </c>
      <c r="U2804" t="str">
        <f t="shared" si="131"/>
        <v>December</v>
      </c>
    </row>
    <row r="2805" spans="1:21" x14ac:dyDescent="0.3">
      <c r="A2805" t="s">
        <v>4620</v>
      </c>
      <c r="B2805" s="11">
        <v>46012</v>
      </c>
      <c r="C2805" t="s">
        <v>327</v>
      </c>
      <c r="D2805" s="1" t="s">
        <v>84</v>
      </c>
      <c r="E2805" s="1" t="s">
        <v>48</v>
      </c>
      <c r="F2805" s="1" t="s">
        <v>49</v>
      </c>
      <c r="G2805" s="1" t="s">
        <v>340</v>
      </c>
      <c r="H2805" s="1" t="s">
        <v>43</v>
      </c>
      <c r="I2805" s="1" t="s">
        <v>34</v>
      </c>
      <c r="J2805" s="3">
        <v>1</v>
      </c>
      <c r="K2805" s="2">
        <v>90.25</v>
      </c>
      <c r="L2805" s="2">
        <v>0.15</v>
      </c>
      <c r="M2805" s="2">
        <v>76.72</v>
      </c>
      <c r="N2805" s="2">
        <v>23.26</v>
      </c>
      <c r="O2805" s="1" t="s">
        <v>109</v>
      </c>
      <c r="P2805" s="1" t="s">
        <v>136</v>
      </c>
      <c r="Q2805" s="1" t="s">
        <v>81</v>
      </c>
      <c r="R2805" s="3">
        <v>5</v>
      </c>
      <c r="S2805" s="3">
        <f t="shared" si="130"/>
        <v>2025</v>
      </c>
      <c r="T2805" s="3">
        <f t="shared" si="129"/>
        <v>12</v>
      </c>
      <c r="U2805" t="str">
        <f t="shared" si="131"/>
        <v>December</v>
      </c>
    </row>
    <row r="2806" spans="1:21" x14ac:dyDescent="0.3">
      <c r="A2806" t="s">
        <v>4621</v>
      </c>
      <c r="B2806" s="11">
        <v>45861</v>
      </c>
      <c r="C2806" t="s">
        <v>789</v>
      </c>
      <c r="D2806" s="1" t="s">
        <v>260</v>
      </c>
      <c r="E2806" s="1" t="s">
        <v>204</v>
      </c>
      <c r="F2806" s="1" t="s">
        <v>205</v>
      </c>
      <c r="G2806" s="1" t="s">
        <v>206</v>
      </c>
      <c r="H2806" s="1" t="s">
        <v>90</v>
      </c>
      <c r="I2806" s="1" t="s">
        <v>86</v>
      </c>
      <c r="J2806" s="3">
        <v>1</v>
      </c>
      <c r="K2806" s="2">
        <v>104.15</v>
      </c>
      <c r="L2806" s="2">
        <v>0.1</v>
      </c>
      <c r="M2806" s="2">
        <v>93.74</v>
      </c>
      <c r="N2806" s="2">
        <v>12.81</v>
      </c>
      <c r="O2806" s="1" t="s">
        <v>44</v>
      </c>
      <c r="P2806" s="1" t="s">
        <v>136</v>
      </c>
      <c r="Q2806" s="1" t="s">
        <v>36</v>
      </c>
      <c r="R2806" s="3">
        <v>3</v>
      </c>
      <c r="S2806" s="3">
        <f t="shared" si="130"/>
        <v>2025</v>
      </c>
      <c r="T2806" s="3">
        <f t="shared" si="129"/>
        <v>7</v>
      </c>
      <c r="U2806" t="str">
        <f t="shared" si="131"/>
        <v>July</v>
      </c>
    </row>
    <row r="2807" spans="1:21" x14ac:dyDescent="0.3">
      <c r="A2807" t="s">
        <v>4622</v>
      </c>
      <c r="B2807" s="11">
        <v>46017</v>
      </c>
      <c r="C2807" t="s">
        <v>3857</v>
      </c>
      <c r="D2807" s="1" t="s">
        <v>260</v>
      </c>
      <c r="E2807" s="1" t="s">
        <v>40</v>
      </c>
      <c r="F2807" s="1" t="s">
        <v>41</v>
      </c>
      <c r="G2807" s="1" t="s">
        <v>192</v>
      </c>
      <c r="H2807" s="1" t="s">
        <v>167</v>
      </c>
      <c r="I2807" s="1" t="s">
        <v>67</v>
      </c>
      <c r="J2807" s="3">
        <v>1</v>
      </c>
      <c r="K2807" s="2">
        <v>60.16</v>
      </c>
      <c r="L2807" s="2">
        <v>0.25</v>
      </c>
      <c r="M2807" s="2">
        <v>45.12</v>
      </c>
      <c r="N2807" s="2">
        <v>16.95</v>
      </c>
      <c r="O2807" s="1" t="s">
        <v>26</v>
      </c>
      <c r="P2807" s="1" t="s">
        <v>136</v>
      </c>
      <c r="Q2807" s="1" t="s">
        <v>28</v>
      </c>
      <c r="R2807" s="3">
        <v>4</v>
      </c>
      <c r="S2807" s="3">
        <f t="shared" si="130"/>
        <v>2025</v>
      </c>
      <c r="T2807" s="3">
        <f t="shared" si="129"/>
        <v>12</v>
      </c>
      <c r="U2807" t="str">
        <f t="shared" si="131"/>
        <v>December</v>
      </c>
    </row>
    <row r="2808" spans="1:21" x14ac:dyDescent="0.3">
      <c r="A2808" t="s">
        <v>4623</v>
      </c>
      <c r="B2808" s="11">
        <v>45954</v>
      </c>
      <c r="C2808" t="s">
        <v>1354</v>
      </c>
      <c r="D2808" s="1" t="s">
        <v>244</v>
      </c>
      <c r="E2808" s="1" t="s">
        <v>64</v>
      </c>
      <c r="F2808" s="1" t="s">
        <v>65</v>
      </c>
      <c r="G2808" s="1" t="s">
        <v>213</v>
      </c>
      <c r="H2808" s="1" t="s">
        <v>159</v>
      </c>
      <c r="I2808" s="1" t="s">
        <v>97</v>
      </c>
      <c r="J2808" s="3">
        <v>2</v>
      </c>
      <c r="K2808" s="2">
        <v>28.84</v>
      </c>
      <c r="L2808" s="2">
        <v>0.05</v>
      </c>
      <c r="M2808" s="2">
        <v>54.79</v>
      </c>
      <c r="N2808" s="2">
        <v>18.91</v>
      </c>
      <c r="O2808" s="1" t="s">
        <v>44</v>
      </c>
      <c r="P2808" s="1" t="s">
        <v>136</v>
      </c>
      <c r="Q2808" s="1" t="s">
        <v>81</v>
      </c>
      <c r="R2808" s="3">
        <v>3</v>
      </c>
      <c r="S2808" s="3">
        <f t="shared" si="130"/>
        <v>2025</v>
      </c>
      <c r="T2808" s="3">
        <f t="shared" si="129"/>
        <v>10</v>
      </c>
      <c r="U2808" t="str">
        <f t="shared" si="131"/>
        <v>October</v>
      </c>
    </row>
    <row r="2809" spans="1:21" x14ac:dyDescent="0.3">
      <c r="A2809" t="s">
        <v>4624</v>
      </c>
      <c r="B2809" s="11">
        <v>45721</v>
      </c>
      <c r="C2809" t="s">
        <v>4625</v>
      </c>
      <c r="D2809" s="1" t="s">
        <v>55</v>
      </c>
      <c r="E2809" s="1" t="s">
        <v>64</v>
      </c>
      <c r="F2809" s="1" t="s">
        <v>65</v>
      </c>
      <c r="G2809" s="1" t="s">
        <v>77</v>
      </c>
      <c r="H2809" s="1" t="s">
        <v>125</v>
      </c>
      <c r="I2809" s="1" t="s">
        <v>34</v>
      </c>
      <c r="J2809" s="3">
        <v>2</v>
      </c>
      <c r="K2809" s="2">
        <v>170.95</v>
      </c>
      <c r="L2809" s="2">
        <v>0</v>
      </c>
      <c r="M2809" s="2">
        <v>341.9</v>
      </c>
      <c r="N2809" s="2">
        <v>68.760000000000005</v>
      </c>
      <c r="O2809" s="1" t="s">
        <v>80</v>
      </c>
      <c r="P2809" s="1" t="s">
        <v>52</v>
      </c>
      <c r="Q2809" s="1" t="s">
        <v>81</v>
      </c>
      <c r="R2809" s="3">
        <v>3</v>
      </c>
      <c r="S2809" s="3">
        <f t="shared" si="130"/>
        <v>2025</v>
      </c>
      <c r="T2809" s="3">
        <f t="shared" si="129"/>
        <v>3</v>
      </c>
      <c r="U2809" t="str">
        <f t="shared" si="131"/>
        <v>March</v>
      </c>
    </row>
    <row r="2810" spans="1:21" x14ac:dyDescent="0.3">
      <c r="A2810" t="s">
        <v>4626</v>
      </c>
      <c r="B2810" s="11">
        <v>45844</v>
      </c>
      <c r="C2810" t="s">
        <v>3756</v>
      </c>
      <c r="D2810" s="1" t="s">
        <v>84</v>
      </c>
      <c r="E2810" s="1" t="s">
        <v>71</v>
      </c>
      <c r="F2810" s="1" t="s">
        <v>72</v>
      </c>
      <c r="G2810" s="1" t="s">
        <v>73</v>
      </c>
      <c r="H2810" s="1" t="s">
        <v>108</v>
      </c>
      <c r="I2810" s="1" t="s">
        <v>86</v>
      </c>
      <c r="J2810" s="3">
        <v>2</v>
      </c>
      <c r="K2810" s="2">
        <v>157.19999999999999</v>
      </c>
      <c r="L2810" s="2">
        <v>0.15</v>
      </c>
      <c r="M2810" s="2">
        <v>267.25</v>
      </c>
      <c r="N2810" s="2">
        <v>47.69</v>
      </c>
      <c r="O2810" s="1" t="s">
        <v>80</v>
      </c>
      <c r="P2810" s="1" t="s">
        <v>52</v>
      </c>
      <c r="Q2810" s="1" t="s">
        <v>28</v>
      </c>
      <c r="R2810" s="3">
        <v>4</v>
      </c>
      <c r="S2810" s="3">
        <f t="shared" si="130"/>
        <v>2025</v>
      </c>
      <c r="T2810" s="3">
        <f t="shared" si="129"/>
        <v>7</v>
      </c>
      <c r="U2810" t="str">
        <f t="shared" si="131"/>
        <v>July</v>
      </c>
    </row>
    <row r="2811" spans="1:21" x14ac:dyDescent="0.3">
      <c r="A2811" t="s">
        <v>4627</v>
      </c>
      <c r="B2811" s="11">
        <v>45938</v>
      </c>
      <c r="C2811" t="s">
        <v>2554</v>
      </c>
      <c r="D2811" s="1" t="s">
        <v>201</v>
      </c>
      <c r="E2811" s="1" t="s">
        <v>56</v>
      </c>
      <c r="F2811" s="1" t="s">
        <v>57</v>
      </c>
      <c r="G2811" s="1" t="s">
        <v>296</v>
      </c>
      <c r="H2811" s="1" t="s">
        <v>135</v>
      </c>
      <c r="I2811" s="1" t="s">
        <v>60</v>
      </c>
      <c r="J2811" s="3">
        <v>2</v>
      </c>
      <c r="K2811" s="2">
        <v>186</v>
      </c>
      <c r="L2811" s="2">
        <v>0.05</v>
      </c>
      <c r="M2811" s="2">
        <v>353.4</v>
      </c>
      <c r="N2811" s="2">
        <v>70.099999999999994</v>
      </c>
      <c r="O2811" s="1" t="s">
        <v>44</v>
      </c>
      <c r="P2811" s="1" t="s">
        <v>27</v>
      </c>
      <c r="Q2811" s="1" t="s">
        <v>28</v>
      </c>
      <c r="R2811" s="3">
        <v>4</v>
      </c>
      <c r="S2811" s="3">
        <f t="shared" si="130"/>
        <v>2025</v>
      </c>
      <c r="T2811" s="3">
        <f t="shared" si="129"/>
        <v>10</v>
      </c>
      <c r="U2811" t="str">
        <f t="shared" si="131"/>
        <v>October</v>
      </c>
    </row>
    <row r="2812" spans="1:21" x14ac:dyDescent="0.3">
      <c r="A2812" t="s">
        <v>4628</v>
      </c>
      <c r="B2812" s="11">
        <v>45754</v>
      </c>
      <c r="C2812" t="s">
        <v>399</v>
      </c>
      <c r="D2812" s="1" t="s">
        <v>292</v>
      </c>
      <c r="E2812" s="1" t="s">
        <v>106</v>
      </c>
      <c r="F2812" s="1" t="s">
        <v>65</v>
      </c>
      <c r="G2812" s="1" t="s">
        <v>107</v>
      </c>
      <c r="H2812" s="1" t="s">
        <v>146</v>
      </c>
      <c r="I2812" s="1" t="s">
        <v>67</v>
      </c>
      <c r="J2812" s="3">
        <v>4</v>
      </c>
      <c r="K2812" s="2">
        <v>81.87</v>
      </c>
      <c r="L2812" s="2">
        <v>0.25</v>
      </c>
      <c r="M2812" s="2">
        <v>245.62</v>
      </c>
      <c r="N2812" s="2">
        <v>60.3</v>
      </c>
      <c r="O2812" s="1" t="s">
        <v>44</v>
      </c>
      <c r="P2812" s="1" t="s">
        <v>136</v>
      </c>
      <c r="Q2812" s="1" t="s">
        <v>28</v>
      </c>
      <c r="R2812" s="3">
        <v>4</v>
      </c>
      <c r="S2812" s="3">
        <f t="shared" si="130"/>
        <v>2025</v>
      </c>
      <c r="T2812" s="3">
        <f t="shared" si="129"/>
        <v>4</v>
      </c>
      <c r="U2812" t="str">
        <f t="shared" si="131"/>
        <v>April</v>
      </c>
    </row>
    <row r="2813" spans="1:21" x14ac:dyDescent="0.3">
      <c r="A2813" t="s">
        <v>4629</v>
      </c>
      <c r="B2813" s="11">
        <v>45908</v>
      </c>
      <c r="C2813" t="s">
        <v>617</v>
      </c>
      <c r="D2813" s="1" t="s">
        <v>70</v>
      </c>
      <c r="E2813" s="1" t="s">
        <v>71</v>
      </c>
      <c r="F2813" s="1" t="s">
        <v>72</v>
      </c>
      <c r="G2813" s="1" t="s">
        <v>368</v>
      </c>
      <c r="H2813" s="1" t="s">
        <v>150</v>
      </c>
      <c r="I2813" s="1" t="s">
        <v>97</v>
      </c>
      <c r="J2813" s="3">
        <v>2</v>
      </c>
      <c r="K2813" s="2">
        <v>79.48</v>
      </c>
      <c r="L2813" s="2">
        <v>0</v>
      </c>
      <c r="M2813" s="2">
        <v>158.97</v>
      </c>
      <c r="N2813" s="2">
        <v>51.31</v>
      </c>
      <c r="O2813" s="1" t="s">
        <v>44</v>
      </c>
      <c r="P2813" s="1" t="s">
        <v>27</v>
      </c>
      <c r="Q2813" s="1" t="s">
        <v>28</v>
      </c>
      <c r="R2813" s="3">
        <v>5</v>
      </c>
      <c r="S2813" s="3">
        <f t="shared" si="130"/>
        <v>2025</v>
      </c>
      <c r="T2813" s="3">
        <f t="shared" si="129"/>
        <v>9</v>
      </c>
      <c r="U2813" t="str">
        <f t="shared" si="131"/>
        <v>September</v>
      </c>
    </row>
    <row r="2814" spans="1:21" x14ac:dyDescent="0.3">
      <c r="A2814" t="s">
        <v>4630</v>
      </c>
      <c r="B2814" s="11">
        <v>45918</v>
      </c>
      <c r="C2814" t="s">
        <v>188</v>
      </c>
      <c r="D2814" s="1" t="s">
        <v>39</v>
      </c>
      <c r="E2814" s="1" t="s">
        <v>40</v>
      </c>
      <c r="F2814" s="1" t="s">
        <v>41</v>
      </c>
      <c r="G2814" s="1" t="s">
        <v>42</v>
      </c>
      <c r="H2814" s="1" t="s">
        <v>146</v>
      </c>
      <c r="I2814" s="1" t="s">
        <v>67</v>
      </c>
      <c r="J2814" s="3">
        <v>1</v>
      </c>
      <c r="K2814" s="2">
        <v>76.94</v>
      </c>
      <c r="L2814" s="2">
        <v>0.05</v>
      </c>
      <c r="M2814" s="2">
        <v>73.099999999999994</v>
      </c>
      <c r="N2814" s="2">
        <v>16.829999999999998</v>
      </c>
      <c r="O2814" s="1" t="s">
        <v>44</v>
      </c>
      <c r="P2814" s="1" t="s">
        <v>27</v>
      </c>
      <c r="Q2814" s="1" t="s">
        <v>28</v>
      </c>
      <c r="R2814" s="3">
        <v>5</v>
      </c>
      <c r="S2814" s="3">
        <f t="shared" si="130"/>
        <v>2025</v>
      </c>
      <c r="T2814" s="3">
        <f t="shared" si="129"/>
        <v>9</v>
      </c>
      <c r="U2814" t="str">
        <f t="shared" si="131"/>
        <v>September</v>
      </c>
    </row>
    <row r="2815" spans="1:21" x14ac:dyDescent="0.3">
      <c r="A2815" t="s">
        <v>4631</v>
      </c>
      <c r="B2815" s="11">
        <v>45721</v>
      </c>
      <c r="C2815" t="s">
        <v>304</v>
      </c>
      <c r="D2815" s="1" t="s">
        <v>84</v>
      </c>
      <c r="E2815" s="1" t="s">
        <v>94</v>
      </c>
      <c r="F2815" s="1" t="s">
        <v>95</v>
      </c>
      <c r="G2815" s="1" t="s">
        <v>94</v>
      </c>
      <c r="H2815" s="1" t="s">
        <v>85</v>
      </c>
      <c r="I2815" s="1" t="s">
        <v>86</v>
      </c>
      <c r="J2815" s="3">
        <v>1</v>
      </c>
      <c r="K2815" s="2">
        <v>134.11000000000001</v>
      </c>
      <c r="L2815" s="2">
        <v>0.1</v>
      </c>
      <c r="M2815" s="2">
        <v>120.7</v>
      </c>
      <c r="N2815" s="2">
        <v>23.56</v>
      </c>
      <c r="O2815" s="1" t="s">
        <v>109</v>
      </c>
      <c r="P2815" s="1" t="s">
        <v>136</v>
      </c>
      <c r="Q2815" s="1" t="s">
        <v>81</v>
      </c>
      <c r="R2815" s="3">
        <v>4</v>
      </c>
      <c r="S2815" s="3">
        <f t="shared" si="130"/>
        <v>2025</v>
      </c>
      <c r="T2815" s="3">
        <f t="shared" si="129"/>
        <v>3</v>
      </c>
      <c r="U2815" t="str">
        <f t="shared" si="131"/>
        <v>March</v>
      </c>
    </row>
    <row r="2816" spans="1:21" x14ac:dyDescent="0.3">
      <c r="A2816" t="s">
        <v>4632</v>
      </c>
      <c r="B2816" s="11">
        <v>45878</v>
      </c>
      <c r="C2816" t="s">
        <v>2230</v>
      </c>
      <c r="D2816" s="1" t="s">
        <v>76</v>
      </c>
      <c r="E2816" s="1" t="s">
        <v>21</v>
      </c>
      <c r="F2816" s="1" t="s">
        <v>22</v>
      </c>
      <c r="G2816" s="1" t="s">
        <v>32</v>
      </c>
      <c r="H2816" s="1" t="s">
        <v>24</v>
      </c>
      <c r="I2816" s="1" t="s">
        <v>25</v>
      </c>
      <c r="J2816" s="3">
        <v>5</v>
      </c>
      <c r="K2816" s="2">
        <v>40.69</v>
      </c>
      <c r="L2816" s="2">
        <v>0.1</v>
      </c>
      <c r="M2816" s="2">
        <v>183.11</v>
      </c>
      <c r="N2816" s="2">
        <v>51.07</v>
      </c>
      <c r="O2816" s="1" t="s">
        <v>44</v>
      </c>
      <c r="P2816" s="1" t="s">
        <v>27</v>
      </c>
      <c r="Q2816" s="1" t="s">
        <v>28</v>
      </c>
      <c r="R2816" s="3">
        <v>5</v>
      </c>
      <c r="S2816" s="3">
        <f t="shared" si="130"/>
        <v>2025</v>
      </c>
      <c r="T2816" s="3">
        <f t="shared" si="129"/>
        <v>8</v>
      </c>
      <c r="U2816" t="str">
        <f t="shared" si="131"/>
        <v>August</v>
      </c>
    </row>
    <row r="2817" spans="1:21" x14ac:dyDescent="0.3">
      <c r="A2817" t="s">
        <v>4633</v>
      </c>
      <c r="B2817" s="11">
        <v>45959</v>
      </c>
      <c r="C2817" t="s">
        <v>4634</v>
      </c>
      <c r="D2817" s="1" t="s">
        <v>93</v>
      </c>
      <c r="E2817" s="1" t="s">
        <v>56</v>
      </c>
      <c r="F2817" s="1" t="s">
        <v>57</v>
      </c>
      <c r="G2817" s="1" t="s">
        <v>296</v>
      </c>
      <c r="H2817" s="1" t="s">
        <v>108</v>
      </c>
      <c r="I2817" s="1" t="s">
        <v>86</v>
      </c>
      <c r="J2817" s="3">
        <v>2</v>
      </c>
      <c r="K2817" s="2">
        <v>145.55000000000001</v>
      </c>
      <c r="L2817" s="2">
        <v>0</v>
      </c>
      <c r="M2817" s="2">
        <v>291.11</v>
      </c>
      <c r="N2817" s="2">
        <v>40.409999999999997</v>
      </c>
      <c r="O2817" s="1" t="s">
        <v>80</v>
      </c>
      <c r="P2817" s="1" t="s">
        <v>27</v>
      </c>
      <c r="Q2817" s="1" t="s">
        <v>36</v>
      </c>
      <c r="R2817" s="3">
        <v>4</v>
      </c>
      <c r="S2817" s="3">
        <f t="shared" si="130"/>
        <v>2025</v>
      </c>
      <c r="T2817" s="3">
        <f t="shared" si="129"/>
        <v>10</v>
      </c>
      <c r="U2817" t="str">
        <f t="shared" si="131"/>
        <v>October</v>
      </c>
    </row>
    <row r="2818" spans="1:21" x14ac:dyDescent="0.3">
      <c r="A2818" t="s">
        <v>4635</v>
      </c>
      <c r="B2818" s="11">
        <v>45853</v>
      </c>
      <c r="C2818" t="s">
        <v>1501</v>
      </c>
      <c r="D2818" s="1" t="s">
        <v>31</v>
      </c>
      <c r="E2818" s="1" t="s">
        <v>143</v>
      </c>
      <c r="F2818" s="1" t="s">
        <v>144</v>
      </c>
      <c r="G2818" s="1" t="s">
        <v>198</v>
      </c>
      <c r="H2818" s="1" t="s">
        <v>293</v>
      </c>
      <c r="I2818" s="1" t="s">
        <v>86</v>
      </c>
      <c r="J2818" s="3">
        <v>2</v>
      </c>
      <c r="K2818" s="2">
        <v>26.55</v>
      </c>
      <c r="L2818" s="2">
        <v>0.1</v>
      </c>
      <c r="M2818" s="2">
        <v>47.79</v>
      </c>
      <c r="N2818" s="2">
        <v>16.48</v>
      </c>
      <c r="O2818" s="1" t="s">
        <v>44</v>
      </c>
      <c r="P2818" s="1" t="s">
        <v>27</v>
      </c>
      <c r="Q2818" s="1" t="s">
        <v>28</v>
      </c>
      <c r="R2818" s="3">
        <v>4</v>
      </c>
      <c r="S2818" s="3">
        <f t="shared" si="130"/>
        <v>2025</v>
      </c>
      <c r="T2818" s="3">
        <f t="shared" ref="T2818:T2881" si="132">MONTH(B2818)</f>
        <v>7</v>
      </c>
      <c r="U2818" t="str">
        <f t="shared" si="131"/>
        <v>July</v>
      </c>
    </row>
    <row r="2819" spans="1:21" x14ac:dyDescent="0.3">
      <c r="A2819" t="s">
        <v>4636</v>
      </c>
      <c r="B2819" s="11">
        <v>45662</v>
      </c>
      <c r="C2819" t="s">
        <v>4637</v>
      </c>
      <c r="D2819" s="1" t="s">
        <v>89</v>
      </c>
      <c r="E2819" s="1" t="s">
        <v>21</v>
      </c>
      <c r="F2819" s="1" t="s">
        <v>22</v>
      </c>
      <c r="G2819" s="1" t="s">
        <v>227</v>
      </c>
      <c r="H2819" s="1" t="s">
        <v>135</v>
      </c>
      <c r="I2819" s="1" t="s">
        <v>60</v>
      </c>
      <c r="J2819" s="3">
        <v>1</v>
      </c>
      <c r="K2819" s="2">
        <v>180.53</v>
      </c>
      <c r="L2819" s="2">
        <v>0.1</v>
      </c>
      <c r="M2819" s="2">
        <v>162.47999999999999</v>
      </c>
      <c r="N2819" s="2">
        <v>25.84</v>
      </c>
      <c r="O2819" s="1" t="s">
        <v>44</v>
      </c>
      <c r="P2819" s="1" t="s">
        <v>27</v>
      </c>
      <c r="Q2819" s="1" t="s">
        <v>81</v>
      </c>
      <c r="R2819" s="3">
        <v>5</v>
      </c>
      <c r="S2819" s="3">
        <f t="shared" ref="S2819:S2882" si="133">YEAR(B2819)</f>
        <v>2025</v>
      </c>
      <c r="T2819" s="3">
        <f t="shared" si="132"/>
        <v>1</v>
      </c>
      <c r="U2819" t="str">
        <f t="shared" ref="U2819:U2882" si="134">TEXT(B2819,"mmmm")</f>
        <v>January</v>
      </c>
    </row>
    <row r="2820" spans="1:21" x14ac:dyDescent="0.3">
      <c r="A2820" t="s">
        <v>4638</v>
      </c>
      <c r="B2820" s="11">
        <v>45661</v>
      </c>
      <c r="C2820" t="s">
        <v>523</v>
      </c>
      <c r="D2820" s="1" t="s">
        <v>157</v>
      </c>
      <c r="E2820" s="1" t="s">
        <v>64</v>
      </c>
      <c r="F2820" s="1" t="s">
        <v>65</v>
      </c>
      <c r="G2820" s="1" t="s">
        <v>195</v>
      </c>
      <c r="H2820" s="1" t="s">
        <v>167</v>
      </c>
      <c r="I2820" s="1" t="s">
        <v>67</v>
      </c>
      <c r="J2820" s="3">
        <v>1</v>
      </c>
      <c r="K2820" s="2">
        <v>65.22</v>
      </c>
      <c r="L2820" s="2">
        <v>0.25</v>
      </c>
      <c r="M2820" s="2">
        <v>48.91</v>
      </c>
      <c r="N2820" s="2">
        <v>13</v>
      </c>
      <c r="O2820" s="1" t="s">
        <v>44</v>
      </c>
      <c r="P2820" s="1" t="s">
        <v>52</v>
      </c>
      <c r="Q2820" s="1" t="s">
        <v>28</v>
      </c>
      <c r="R2820" s="3">
        <v>2</v>
      </c>
      <c r="S2820" s="3">
        <f t="shared" si="133"/>
        <v>2025</v>
      </c>
      <c r="T2820" s="3">
        <f t="shared" si="132"/>
        <v>1</v>
      </c>
      <c r="U2820" t="str">
        <f t="shared" si="134"/>
        <v>January</v>
      </c>
    </row>
    <row r="2821" spans="1:21" x14ac:dyDescent="0.3">
      <c r="A2821" t="s">
        <v>4639</v>
      </c>
      <c r="B2821" s="11">
        <v>45797</v>
      </c>
      <c r="C2821" t="s">
        <v>3034</v>
      </c>
      <c r="D2821" s="1" t="s">
        <v>20</v>
      </c>
      <c r="E2821" s="1" t="s">
        <v>100</v>
      </c>
      <c r="F2821" s="1" t="s">
        <v>57</v>
      </c>
      <c r="G2821" s="1" t="s">
        <v>101</v>
      </c>
      <c r="H2821" s="1" t="s">
        <v>150</v>
      </c>
      <c r="I2821" s="1" t="s">
        <v>97</v>
      </c>
      <c r="J2821" s="3">
        <v>2</v>
      </c>
      <c r="K2821" s="2">
        <v>73.86</v>
      </c>
      <c r="L2821" s="2">
        <v>0.05</v>
      </c>
      <c r="M2821" s="2">
        <v>140.34</v>
      </c>
      <c r="N2821" s="2">
        <v>32.840000000000003</v>
      </c>
      <c r="O2821" s="1" t="s">
        <v>35</v>
      </c>
      <c r="P2821" s="1" t="s">
        <v>27</v>
      </c>
      <c r="Q2821" s="1" t="s">
        <v>36</v>
      </c>
      <c r="R2821" s="3">
        <v>1</v>
      </c>
      <c r="S2821" s="3">
        <f t="shared" si="133"/>
        <v>2025</v>
      </c>
      <c r="T2821" s="3">
        <f t="shared" si="132"/>
        <v>5</v>
      </c>
      <c r="U2821" t="str">
        <f t="shared" si="134"/>
        <v>May</v>
      </c>
    </row>
    <row r="2822" spans="1:21" x14ac:dyDescent="0.3">
      <c r="A2822" t="s">
        <v>4640</v>
      </c>
      <c r="B2822" s="11">
        <v>46003</v>
      </c>
      <c r="C2822" t="s">
        <v>1648</v>
      </c>
      <c r="D2822" s="1" t="s">
        <v>260</v>
      </c>
      <c r="E2822" s="1" t="s">
        <v>123</v>
      </c>
      <c r="F2822" s="1" t="s">
        <v>57</v>
      </c>
      <c r="G2822" s="1" t="s">
        <v>124</v>
      </c>
      <c r="H2822" s="1" t="s">
        <v>66</v>
      </c>
      <c r="I2822" s="1" t="s">
        <v>67</v>
      </c>
      <c r="J2822" s="3">
        <v>2</v>
      </c>
      <c r="K2822" s="2">
        <v>51.15</v>
      </c>
      <c r="L2822" s="2">
        <v>0.15</v>
      </c>
      <c r="M2822" s="2">
        <v>86.96</v>
      </c>
      <c r="N2822" s="2">
        <v>26.42</v>
      </c>
      <c r="O2822" s="1" t="s">
        <v>80</v>
      </c>
      <c r="P2822" s="1" t="s">
        <v>27</v>
      </c>
      <c r="Q2822" s="1" t="s">
        <v>28</v>
      </c>
      <c r="R2822" s="3">
        <v>4</v>
      </c>
      <c r="S2822" s="3">
        <f t="shared" si="133"/>
        <v>2025</v>
      </c>
      <c r="T2822" s="3">
        <f t="shared" si="132"/>
        <v>12</v>
      </c>
      <c r="U2822" t="str">
        <f t="shared" si="134"/>
        <v>December</v>
      </c>
    </row>
    <row r="2823" spans="1:21" x14ac:dyDescent="0.3">
      <c r="A2823" t="s">
        <v>4641</v>
      </c>
      <c r="B2823" s="11">
        <v>45747</v>
      </c>
      <c r="C2823" t="s">
        <v>1055</v>
      </c>
      <c r="D2823" s="1" t="s">
        <v>47</v>
      </c>
      <c r="E2823" s="1" t="s">
        <v>40</v>
      </c>
      <c r="F2823" s="1" t="s">
        <v>41</v>
      </c>
      <c r="G2823" s="1" t="s">
        <v>186</v>
      </c>
      <c r="H2823" s="1" t="s">
        <v>182</v>
      </c>
      <c r="I2823" s="1" t="s">
        <v>34</v>
      </c>
      <c r="J2823" s="3">
        <v>1</v>
      </c>
      <c r="K2823" s="2">
        <v>70.040000000000006</v>
      </c>
      <c r="L2823" s="2">
        <v>0.05</v>
      </c>
      <c r="M2823" s="2">
        <v>66.540000000000006</v>
      </c>
      <c r="N2823" s="2">
        <v>17.22</v>
      </c>
      <c r="O2823" s="1" t="s">
        <v>26</v>
      </c>
      <c r="P2823" s="1" t="s">
        <v>27</v>
      </c>
      <c r="Q2823" s="1" t="s">
        <v>81</v>
      </c>
      <c r="R2823" s="3">
        <v>3</v>
      </c>
      <c r="S2823" s="3">
        <f t="shared" si="133"/>
        <v>2025</v>
      </c>
      <c r="T2823" s="3">
        <f t="shared" si="132"/>
        <v>3</v>
      </c>
      <c r="U2823" t="str">
        <f t="shared" si="134"/>
        <v>March</v>
      </c>
    </row>
    <row r="2824" spans="1:21" x14ac:dyDescent="0.3">
      <c r="A2824" t="s">
        <v>4642</v>
      </c>
      <c r="B2824" s="11">
        <v>45906</v>
      </c>
      <c r="C2824" t="s">
        <v>3633</v>
      </c>
      <c r="D2824" s="1" t="s">
        <v>122</v>
      </c>
      <c r="E2824" s="1" t="s">
        <v>204</v>
      </c>
      <c r="F2824" s="1" t="s">
        <v>205</v>
      </c>
      <c r="G2824" s="1" t="s">
        <v>206</v>
      </c>
      <c r="H2824" s="1" t="s">
        <v>43</v>
      </c>
      <c r="I2824" s="1" t="s">
        <v>34</v>
      </c>
      <c r="J2824" s="3">
        <v>3</v>
      </c>
      <c r="K2824" s="2">
        <v>86.56</v>
      </c>
      <c r="L2824" s="2">
        <v>0.15</v>
      </c>
      <c r="M2824" s="2">
        <v>220.73</v>
      </c>
      <c r="N2824" s="2">
        <v>56.51</v>
      </c>
      <c r="O2824" s="1" t="s">
        <v>44</v>
      </c>
      <c r="P2824" s="1" t="s">
        <v>136</v>
      </c>
      <c r="Q2824" s="1" t="s">
        <v>28</v>
      </c>
      <c r="R2824" s="3">
        <v>5</v>
      </c>
      <c r="S2824" s="3">
        <f t="shared" si="133"/>
        <v>2025</v>
      </c>
      <c r="T2824" s="3">
        <f t="shared" si="132"/>
        <v>9</v>
      </c>
      <c r="U2824" t="str">
        <f t="shared" si="134"/>
        <v>September</v>
      </c>
    </row>
    <row r="2825" spans="1:21" x14ac:dyDescent="0.3">
      <c r="A2825" t="s">
        <v>4643</v>
      </c>
      <c r="B2825" s="11">
        <v>45744</v>
      </c>
      <c r="C2825" t="s">
        <v>2658</v>
      </c>
      <c r="D2825" s="1" t="s">
        <v>118</v>
      </c>
      <c r="E2825" s="1" t="s">
        <v>40</v>
      </c>
      <c r="F2825" s="1" t="s">
        <v>41</v>
      </c>
      <c r="G2825" s="1" t="s">
        <v>186</v>
      </c>
      <c r="H2825" s="1" t="s">
        <v>102</v>
      </c>
      <c r="I2825" s="1" t="s">
        <v>34</v>
      </c>
      <c r="J2825" s="3">
        <v>2</v>
      </c>
      <c r="K2825" s="2">
        <v>49.68</v>
      </c>
      <c r="L2825" s="2">
        <v>0.15</v>
      </c>
      <c r="M2825" s="2">
        <v>84.46</v>
      </c>
      <c r="N2825" s="2">
        <v>19.21</v>
      </c>
      <c r="O2825" s="1" t="s">
        <v>44</v>
      </c>
      <c r="P2825" s="1" t="s">
        <v>52</v>
      </c>
      <c r="Q2825" s="1" t="s">
        <v>28</v>
      </c>
      <c r="R2825" s="3">
        <v>3</v>
      </c>
      <c r="S2825" s="3">
        <f t="shared" si="133"/>
        <v>2025</v>
      </c>
      <c r="T2825" s="3">
        <f t="shared" si="132"/>
        <v>3</v>
      </c>
      <c r="U2825" t="str">
        <f t="shared" si="134"/>
        <v>March</v>
      </c>
    </row>
    <row r="2826" spans="1:21" x14ac:dyDescent="0.3">
      <c r="A2826" t="s">
        <v>4644</v>
      </c>
      <c r="B2826" s="11">
        <v>45783</v>
      </c>
      <c r="C2826" t="s">
        <v>1234</v>
      </c>
      <c r="D2826" s="1" t="s">
        <v>209</v>
      </c>
      <c r="E2826" s="1" t="s">
        <v>21</v>
      </c>
      <c r="F2826" s="1" t="s">
        <v>22</v>
      </c>
      <c r="G2826" s="1" t="s">
        <v>23</v>
      </c>
      <c r="H2826" s="1" t="s">
        <v>43</v>
      </c>
      <c r="I2826" s="1" t="s">
        <v>34</v>
      </c>
      <c r="J2826" s="3">
        <v>2</v>
      </c>
      <c r="K2826" s="2">
        <v>86.63</v>
      </c>
      <c r="L2826" s="2">
        <v>0.2</v>
      </c>
      <c r="M2826" s="2">
        <v>138.62</v>
      </c>
      <c r="N2826" s="2">
        <v>27.19</v>
      </c>
      <c r="O2826" s="1" t="s">
        <v>44</v>
      </c>
      <c r="P2826" s="1" t="s">
        <v>27</v>
      </c>
      <c r="Q2826" s="1" t="s">
        <v>28</v>
      </c>
      <c r="R2826" s="3">
        <v>4</v>
      </c>
      <c r="S2826" s="3">
        <f t="shared" si="133"/>
        <v>2025</v>
      </c>
      <c r="T2826" s="3">
        <f t="shared" si="132"/>
        <v>5</v>
      </c>
      <c r="U2826" t="str">
        <f t="shared" si="134"/>
        <v>May</v>
      </c>
    </row>
    <row r="2827" spans="1:21" x14ac:dyDescent="0.3">
      <c r="A2827" t="s">
        <v>4645</v>
      </c>
      <c r="B2827" s="11">
        <v>45982</v>
      </c>
      <c r="C2827" t="s">
        <v>926</v>
      </c>
      <c r="D2827" s="1" t="s">
        <v>209</v>
      </c>
      <c r="E2827" s="1" t="s">
        <v>123</v>
      </c>
      <c r="F2827" s="1" t="s">
        <v>57</v>
      </c>
      <c r="G2827" s="1" t="s">
        <v>170</v>
      </c>
      <c r="H2827" s="1" t="s">
        <v>33</v>
      </c>
      <c r="I2827" s="1" t="s">
        <v>34</v>
      </c>
      <c r="J2827" s="3">
        <v>1</v>
      </c>
      <c r="K2827" s="2">
        <v>40.32</v>
      </c>
      <c r="L2827" s="2">
        <v>0.1</v>
      </c>
      <c r="M2827" s="2">
        <v>36.29</v>
      </c>
      <c r="N2827" s="2">
        <v>7.08</v>
      </c>
      <c r="O2827" s="1" t="s">
        <v>10547</v>
      </c>
      <c r="P2827" s="1" t="s">
        <v>27</v>
      </c>
      <c r="Q2827" s="1" t="s">
        <v>28</v>
      </c>
      <c r="R2827" s="3">
        <v>5</v>
      </c>
      <c r="S2827" s="3">
        <f t="shared" si="133"/>
        <v>2025</v>
      </c>
      <c r="T2827" s="3">
        <f t="shared" si="132"/>
        <v>11</v>
      </c>
      <c r="U2827" t="str">
        <f t="shared" si="134"/>
        <v>November</v>
      </c>
    </row>
    <row r="2828" spans="1:21" x14ac:dyDescent="0.3">
      <c r="A2828" t="s">
        <v>4646</v>
      </c>
      <c r="B2828" s="11">
        <v>45942</v>
      </c>
      <c r="C2828" t="s">
        <v>3681</v>
      </c>
      <c r="D2828" s="1" t="s">
        <v>185</v>
      </c>
      <c r="E2828" s="1" t="s">
        <v>40</v>
      </c>
      <c r="F2828" s="1" t="s">
        <v>41</v>
      </c>
      <c r="G2828" s="1" t="s">
        <v>216</v>
      </c>
      <c r="H2828" s="1" t="s">
        <v>43</v>
      </c>
      <c r="I2828" s="1" t="s">
        <v>34</v>
      </c>
      <c r="J2828" s="3">
        <v>4</v>
      </c>
      <c r="K2828" s="2">
        <v>93.61</v>
      </c>
      <c r="L2828" s="2">
        <v>0</v>
      </c>
      <c r="M2828" s="2">
        <v>374.44</v>
      </c>
      <c r="N2828" s="2">
        <v>102.61</v>
      </c>
      <c r="O2828" s="1" t="s">
        <v>26</v>
      </c>
      <c r="P2828" s="1" t="s">
        <v>27</v>
      </c>
      <c r="Q2828" s="1" t="s">
        <v>81</v>
      </c>
      <c r="R2828" s="3">
        <v>5</v>
      </c>
      <c r="S2828" s="3">
        <f t="shared" si="133"/>
        <v>2025</v>
      </c>
      <c r="T2828" s="3">
        <f t="shared" si="132"/>
        <v>10</v>
      </c>
      <c r="U2828" t="str">
        <f t="shared" si="134"/>
        <v>October</v>
      </c>
    </row>
    <row r="2829" spans="1:21" x14ac:dyDescent="0.3">
      <c r="A2829" t="s">
        <v>4647</v>
      </c>
      <c r="B2829" s="11">
        <v>45695</v>
      </c>
      <c r="C2829" t="s">
        <v>4648</v>
      </c>
      <c r="D2829" s="1" t="s">
        <v>260</v>
      </c>
      <c r="E2829" s="1" t="s">
        <v>48</v>
      </c>
      <c r="F2829" s="1" t="s">
        <v>49</v>
      </c>
      <c r="G2829" s="1" t="s">
        <v>50</v>
      </c>
      <c r="H2829" s="1" t="s">
        <v>102</v>
      </c>
      <c r="I2829" s="1" t="s">
        <v>34</v>
      </c>
      <c r="J2829" s="3">
        <v>1</v>
      </c>
      <c r="K2829" s="2">
        <v>51.1</v>
      </c>
      <c r="L2829" s="2">
        <v>0.25</v>
      </c>
      <c r="M2829" s="2">
        <v>38.32</v>
      </c>
      <c r="N2829" s="2">
        <v>7.74</v>
      </c>
      <c r="O2829" s="1" t="s">
        <v>109</v>
      </c>
      <c r="P2829" s="1" t="s">
        <v>27</v>
      </c>
      <c r="Q2829" s="1" t="s">
        <v>28</v>
      </c>
      <c r="R2829" s="3">
        <v>5</v>
      </c>
      <c r="S2829" s="3">
        <f t="shared" si="133"/>
        <v>2025</v>
      </c>
      <c r="T2829" s="3">
        <f t="shared" si="132"/>
        <v>2</v>
      </c>
      <c r="U2829" t="str">
        <f t="shared" si="134"/>
        <v>February</v>
      </c>
    </row>
    <row r="2830" spans="1:21" x14ac:dyDescent="0.3">
      <c r="A2830" t="s">
        <v>4649</v>
      </c>
      <c r="B2830" s="11">
        <v>45825</v>
      </c>
      <c r="C2830" t="s">
        <v>2924</v>
      </c>
      <c r="D2830" s="1" t="s">
        <v>209</v>
      </c>
      <c r="E2830" s="1" t="s">
        <v>143</v>
      </c>
      <c r="F2830" s="1" t="s">
        <v>144</v>
      </c>
      <c r="G2830" s="1" t="s">
        <v>198</v>
      </c>
      <c r="H2830" s="1" t="s">
        <v>293</v>
      </c>
      <c r="I2830" s="1" t="s">
        <v>86</v>
      </c>
      <c r="J2830" s="3">
        <v>1</v>
      </c>
      <c r="K2830" s="2">
        <v>26.36</v>
      </c>
      <c r="L2830" s="2">
        <v>0.2</v>
      </c>
      <c r="M2830" s="2">
        <v>21.09</v>
      </c>
      <c r="N2830" s="2">
        <v>7.94</v>
      </c>
      <c r="O2830" s="1" t="s">
        <v>35</v>
      </c>
      <c r="P2830" s="1" t="s">
        <v>27</v>
      </c>
      <c r="Q2830" s="1" t="s">
        <v>28</v>
      </c>
      <c r="R2830" s="3">
        <v>5</v>
      </c>
      <c r="S2830" s="3">
        <f t="shared" si="133"/>
        <v>2025</v>
      </c>
      <c r="T2830" s="3">
        <f t="shared" si="132"/>
        <v>6</v>
      </c>
      <c r="U2830" t="str">
        <f t="shared" si="134"/>
        <v>June</v>
      </c>
    </row>
    <row r="2831" spans="1:21" x14ac:dyDescent="0.3">
      <c r="A2831" t="s">
        <v>4650</v>
      </c>
      <c r="B2831" s="11">
        <v>45669</v>
      </c>
      <c r="C2831" t="s">
        <v>4651</v>
      </c>
      <c r="D2831" s="1" t="s">
        <v>133</v>
      </c>
      <c r="E2831" s="1" t="s">
        <v>123</v>
      </c>
      <c r="F2831" s="1" t="s">
        <v>57</v>
      </c>
      <c r="G2831" s="1" t="s">
        <v>124</v>
      </c>
      <c r="H2831" s="1" t="s">
        <v>135</v>
      </c>
      <c r="I2831" s="1" t="s">
        <v>60</v>
      </c>
      <c r="J2831" s="3">
        <v>2</v>
      </c>
      <c r="K2831" s="2">
        <v>201.53</v>
      </c>
      <c r="L2831" s="2">
        <v>0.1</v>
      </c>
      <c r="M2831" s="2">
        <v>362.75</v>
      </c>
      <c r="N2831" s="2">
        <v>58.17</v>
      </c>
      <c r="O2831" s="1" t="s">
        <v>35</v>
      </c>
      <c r="P2831" s="1" t="s">
        <v>52</v>
      </c>
      <c r="Q2831" s="1" t="s">
        <v>28</v>
      </c>
      <c r="R2831" s="3">
        <v>5</v>
      </c>
      <c r="S2831" s="3">
        <f t="shared" si="133"/>
        <v>2025</v>
      </c>
      <c r="T2831" s="3">
        <f t="shared" si="132"/>
        <v>1</v>
      </c>
      <c r="U2831" t="str">
        <f t="shared" si="134"/>
        <v>January</v>
      </c>
    </row>
    <row r="2832" spans="1:21" x14ac:dyDescent="0.3">
      <c r="A2832" t="s">
        <v>4652</v>
      </c>
      <c r="B2832" s="11">
        <v>45846</v>
      </c>
      <c r="C2832" t="s">
        <v>3105</v>
      </c>
      <c r="D2832" s="1" t="s">
        <v>166</v>
      </c>
      <c r="E2832" s="1" t="s">
        <v>64</v>
      </c>
      <c r="F2832" s="1" t="s">
        <v>65</v>
      </c>
      <c r="G2832" s="1" t="s">
        <v>77</v>
      </c>
      <c r="H2832" s="1" t="s">
        <v>51</v>
      </c>
      <c r="I2832" s="1" t="s">
        <v>34</v>
      </c>
      <c r="J2832" s="3">
        <v>2</v>
      </c>
      <c r="K2832" s="2">
        <v>129.69999999999999</v>
      </c>
      <c r="L2832" s="2">
        <v>0</v>
      </c>
      <c r="M2832" s="2">
        <v>259.39999999999998</v>
      </c>
      <c r="N2832" s="2">
        <v>43.37</v>
      </c>
      <c r="O2832" s="1" t="s">
        <v>44</v>
      </c>
      <c r="P2832" s="1" t="s">
        <v>27</v>
      </c>
      <c r="Q2832" s="1" t="s">
        <v>28</v>
      </c>
      <c r="R2832" s="3">
        <v>5</v>
      </c>
      <c r="S2832" s="3">
        <f t="shared" si="133"/>
        <v>2025</v>
      </c>
      <c r="T2832" s="3">
        <f t="shared" si="132"/>
        <v>7</v>
      </c>
      <c r="U2832" t="str">
        <f t="shared" si="134"/>
        <v>July</v>
      </c>
    </row>
    <row r="2833" spans="1:21" x14ac:dyDescent="0.3">
      <c r="A2833" t="s">
        <v>4653</v>
      </c>
      <c r="B2833" s="11">
        <v>45917</v>
      </c>
      <c r="C2833" t="s">
        <v>3730</v>
      </c>
      <c r="D2833" s="1" t="s">
        <v>142</v>
      </c>
      <c r="E2833" s="1" t="s">
        <v>40</v>
      </c>
      <c r="F2833" s="1" t="s">
        <v>41</v>
      </c>
      <c r="G2833" s="1" t="s">
        <v>192</v>
      </c>
      <c r="H2833" s="1" t="s">
        <v>125</v>
      </c>
      <c r="I2833" s="1" t="s">
        <v>34</v>
      </c>
      <c r="J2833" s="3">
        <v>2</v>
      </c>
      <c r="K2833" s="2">
        <v>161.56</v>
      </c>
      <c r="L2833" s="2">
        <v>0.2</v>
      </c>
      <c r="M2833" s="2">
        <v>258.5</v>
      </c>
      <c r="N2833" s="2">
        <v>62.36</v>
      </c>
      <c r="O2833" s="1" t="s">
        <v>44</v>
      </c>
      <c r="P2833" s="1" t="s">
        <v>136</v>
      </c>
      <c r="Q2833" s="1" t="s">
        <v>81</v>
      </c>
      <c r="R2833" s="3">
        <v>5</v>
      </c>
      <c r="S2833" s="3">
        <f t="shared" si="133"/>
        <v>2025</v>
      </c>
      <c r="T2833" s="3">
        <f t="shared" si="132"/>
        <v>9</v>
      </c>
      <c r="U2833" t="str">
        <f t="shared" si="134"/>
        <v>September</v>
      </c>
    </row>
    <row r="2834" spans="1:21" x14ac:dyDescent="0.3">
      <c r="A2834" t="s">
        <v>4654</v>
      </c>
      <c r="B2834" s="11">
        <v>45704</v>
      </c>
      <c r="C2834" t="s">
        <v>4655</v>
      </c>
      <c r="D2834" s="1" t="s">
        <v>244</v>
      </c>
      <c r="E2834" s="1" t="s">
        <v>64</v>
      </c>
      <c r="F2834" s="1" t="s">
        <v>65</v>
      </c>
      <c r="G2834" s="1" t="s">
        <v>112</v>
      </c>
      <c r="H2834" s="1" t="s">
        <v>150</v>
      </c>
      <c r="I2834" s="1" t="s">
        <v>97</v>
      </c>
      <c r="J2834" s="3">
        <v>1</v>
      </c>
      <c r="K2834" s="2">
        <v>72.53</v>
      </c>
      <c r="L2834" s="2">
        <v>0.05</v>
      </c>
      <c r="M2834" s="2">
        <v>68.900000000000006</v>
      </c>
      <c r="N2834" s="2">
        <v>21.21</v>
      </c>
      <c r="O2834" s="1" t="s">
        <v>35</v>
      </c>
      <c r="P2834" s="1" t="s">
        <v>136</v>
      </c>
      <c r="Q2834" s="1" t="s">
        <v>81</v>
      </c>
      <c r="R2834" s="3">
        <v>3</v>
      </c>
      <c r="S2834" s="3">
        <f t="shared" si="133"/>
        <v>2025</v>
      </c>
      <c r="T2834" s="3">
        <f t="shared" si="132"/>
        <v>2</v>
      </c>
      <c r="U2834" t="str">
        <f t="shared" si="134"/>
        <v>February</v>
      </c>
    </row>
    <row r="2835" spans="1:21" x14ac:dyDescent="0.3">
      <c r="A2835" t="s">
        <v>4656</v>
      </c>
      <c r="B2835" s="11">
        <v>45770</v>
      </c>
      <c r="C2835" t="s">
        <v>4657</v>
      </c>
      <c r="D2835" s="1" t="s">
        <v>93</v>
      </c>
      <c r="E2835" s="1" t="s">
        <v>64</v>
      </c>
      <c r="F2835" s="1" t="s">
        <v>65</v>
      </c>
      <c r="G2835" s="1" t="s">
        <v>77</v>
      </c>
      <c r="H2835" s="1" t="s">
        <v>135</v>
      </c>
      <c r="I2835" s="1" t="s">
        <v>60</v>
      </c>
      <c r="J2835" s="3">
        <v>1</v>
      </c>
      <c r="K2835" s="2">
        <v>193.34</v>
      </c>
      <c r="L2835" s="2">
        <v>0.15</v>
      </c>
      <c r="M2835" s="2">
        <v>164.34</v>
      </c>
      <c r="N2835" s="2">
        <v>22.31</v>
      </c>
      <c r="O2835" s="1" t="s">
        <v>109</v>
      </c>
      <c r="P2835" s="1" t="s">
        <v>136</v>
      </c>
      <c r="Q2835" s="1" t="s">
        <v>28</v>
      </c>
      <c r="R2835" s="3">
        <v>4</v>
      </c>
      <c r="S2835" s="3">
        <f t="shared" si="133"/>
        <v>2025</v>
      </c>
      <c r="T2835" s="3">
        <f t="shared" si="132"/>
        <v>4</v>
      </c>
      <c r="U2835" t="str">
        <f t="shared" si="134"/>
        <v>April</v>
      </c>
    </row>
    <row r="2836" spans="1:21" x14ac:dyDescent="0.3">
      <c r="A2836" t="s">
        <v>4658</v>
      </c>
      <c r="B2836" s="11">
        <v>45813</v>
      </c>
      <c r="C2836" t="s">
        <v>955</v>
      </c>
      <c r="D2836" s="1" t="s">
        <v>20</v>
      </c>
      <c r="E2836" s="1" t="s">
        <v>123</v>
      </c>
      <c r="F2836" s="1" t="s">
        <v>57</v>
      </c>
      <c r="G2836" s="1" t="s">
        <v>170</v>
      </c>
      <c r="H2836" s="1" t="s">
        <v>51</v>
      </c>
      <c r="I2836" s="1" t="s">
        <v>34</v>
      </c>
      <c r="J2836" s="3">
        <v>5</v>
      </c>
      <c r="K2836" s="2">
        <v>143.65</v>
      </c>
      <c r="L2836" s="2">
        <v>0.05</v>
      </c>
      <c r="M2836" s="2">
        <v>682.34</v>
      </c>
      <c r="N2836" s="2">
        <v>129.28</v>
      </c>
      <c r="O2836" s="1" t="s">
        <v>80</v>
      </c>
      <c r="P2836" s="1" t="s">
        <v>136</v>
      </c>
      <c r="Q2836" s="1" t="s">
        <v>81</v>
      </c>
      <c r="R2836" s="3">
        <v>4</v>
      </c>
      <c r="S2836" s="3">
        <f t="shared" si="133"/>
        <v>2025</v>
      </c>
      <c r="T2836" s="3">
        <f t="shared" si="132"/>
        <v>6</v>
      </c>
      <c r="U2836" t="str">
        <f t="shared" si="134"/>
        <v>June</v>
      </c>
    </row>
    <row r="2837" spans="1:21" x14ac:dyDescent="0.3">
      <c r="A2837" t="s">
        <v>4659</v>
      </c>
      <c r="B2837" s="11">
        <v>46002</v>
      </c>
      <c r="C2837" t="s">
        <v>4660</v>
      </c>
      <c r="D2837" s="1" t="s">
        <v>20</v>
      </c>
      <c r="E2837" s="1" t="s">
        <v>204</v>
      </c>
      <c r="F2837" s="1" t="s">
        <v>205</v>
      </c>
      <c r="G2837" s="1" t="s">
        <v>267</v>
      </c>
      <c r="H2837" s="1" t="s">
        <v>102</v>
      </c>
      <c r="I2837" s="1" t="s">
        <v>34</v>
      </c>
      <c r="J2837" s="3">
        <v>1</v>
      </c>
      <c r="K2837" s="2">
        <v>51.32</v>
      </c>
      <c r="L2837" s="2">
        <v>0.05</v>
      </c>
      <c r="M2837" s="2">
        <v>48.76</v>
      </c>
      <c r="N2837" s="2">
        <v>9.64</v>
      </c>
      <c r="O2837" s="1" t="s">
        <v>35</v>
      </c>
      <c r="P2837" s="1" t="s">
        <v>27</v>
      </c>
      <c r="Q2837" s="1" t="s">
        <v>28</v>
      </c>
      <c r="R2837" s="3">
        <v>4</v>
      </c>
      <c r="S2837" s="3">
        <f t="shared" si="133"/>
        <v>2025</v>
      </c>
      <c r="T2837" s="3">
        <f t="shared" si="132"/>
        <v>12</v>
      </c>
      <c r="U2837" t="str">
        <f t="shared" si="134"/>
        <v>December</v>
      </c>
    </row>
    <row r="2838" spans="1:21" x14ac:dyDescent="0.3">
      <c r="A2838" t="s">
        <v>4661</v>
      </c>
      <c r="B2838" s="11">
        <v>46021</v>
      </c>
      <c r="C2838" t="s">
        <v>3911</v>
      </c>
      <c r="D2838" s="1" t="s">
        <v>76</v>
      </c>
      <c r="E2838" s="1" t="s">
        <v>56</v>
      </c>
      <c r="F2838" s="1" t="s">
        <v>57</v>
      </c>
      <c r="G2838" s="1" t="s">
        <v>279</v>
      </c>
      <c r="H2838" s="1" t="s">
        <v>167</v>
      </c>
      <c r="I2838" s="1" t="s">
        <v>67</v>
      </c>
      <c r="J2838" s="3">
        <v>3</v>
      </c>
      <c r="K2838" s="2">
        <v>64.260000000000005</v>
      </c>
      <c r="L2838" s="2">
        <v>0.15</v>
      </c>
      <c r="M2838" s="2">
        <v>163.86</v>
      </c>
      <c r="N2838" s="2">
        <v>44.81</v>
      </c>
      <c r="O2838" s="1" t="s">
        <v>44</v>
      </c>
      <c r="P2838" s="1" t="s">
        <v>136</v>
      </c>
      <c r="Q2838" s="1" t="s">
        <v>28</v>
      </c>
      <c r="R2838" s="3">
        <v>4</v>
      </c>
      <c r="S2838" s="3">
        <f t="shared" si="133"/>
        <v>2025</v>
      </c>
      <c r="T2838" s="3">
        <f t="shared" si="132"/>
        <v>12</v>
      </c>
      <c r="U2838" t="str">
        <f t="shared" si="134"/>
        <v>December</v>
      </c>
    </row>
    <row r="2839" spans="1:21" x14ac:dyDescent="0.3">
      <c r="A2839" t="s">
        <v>4662</v>
      </c>
      <c r="B2839" s="11">
        <v>45675</v>
      </c>
      <c r="C2839" t="s">
        <v>3899</v>
      </c>
      <c r="D2839" s="1" t="s">
        <v>175</v>
      </c>
      <c r="E2839" s="1" t="s">
        <v>143</v>
      </c>
      <c r="F2839" s="1" t="s">
        <v>144</v>
      </c>
      <c r="G2839" s="1" t="s">
        <v>145</v>
      </c>
      <c r="H2839" s="1" t="s">
        <v>150</v>
      </c>
      <c r="I2839" s="1" t="s">
        <v>97</v>
      </c>
      <c r="J2839" s="3">
        <v>1</v>
      </c>
      <c r="K2839" s="2">
        <v>72.86</v>
      </c>
      <c r="L2839" s="2">
        <v>0</v>
      </c>
      <c r="M2839" s="2">
        <v>72.86</v>
      </c>
      <c r="N2839" s="2">
        <v>20.75</v>
      </c>
      <c r="O2839" s="1" t="s">
        <v>80</v>
      </c>
      <c r="P2839" s="1" t="s">
        <v>27</v>
      </c>
      <c r="Q2839" s="1" t="s">
        <v>28</v>
      </c>
      <c r="R2839" s="3">
        <v>4</v>
      </c>
      <c r="S2839" s="3">
        <f t="shared" si="133"/>
        <v>2025</v>
      </c>
      <c r="T2839" s="3">
        <f t="shared" si="132"/>
        <v>1</v>
      </c>
      <c r="U2839" t="str">
        <f t="shared" si="134"/>
        <v>January</v>
      </c>
    </row>
    <row r="2840" spans="1:21" x14ac:dyDescent="0.3">
      <c r="A2840" t="s">
        <v>4663</v>
      </c>
      <c r="B2840" s="11">
        <v>45955</v>
      </c>
      <c r="C2840" t="s">
        <v>281</v>
      </c>
      <c r="D2840" s="1" t="s">
        <v>84</v>
      </c>
      <c r="E2840" s="1" t="s">
        <v>106</v>
      </c>
      <c r="F2840" s="1" t="s">
        <v>65</v>
      </c>
      <c r="G2840" s="1" t="s">
        <v>179</v>
      </c>
      <c r="H2840" s="1" t="s">
        <v>167</v>
      </c>
      <c r="I2840" s="1" t="s">
        <v>67</v>
      </c>
      <c r="J2840" s="3">
        <v>2</v>
      </c>
      <c r="K2840" s="2">
        <v>61.77</v>
      </c>
      <c r="L2840" s="2">
        <v>0.15</v>
      </c>
      <c r="M2840" s="2">
        <v>105.01</v>
      </c>
      <c r="N2840" s="2">
        <v>42.86</v>
      </c>
      <c r="O2840" s="1" t="s">
        <v>35</v>
      </c>
      <c r="P2840" s="1" t="s">
        <v>27</v>
      </c>
      <c r="Q2840" s="1" t="s">
        <v>81</v>
      </c>
      <c r="R2840" s="3">
        <v>4</v>
      </c>
      <c r="S2840" s="3">
        <f t="shared" si="133"/>
        <v>2025</v>
      </c>
      <c r="T2840" s="3">
        <f t="shared" si="132"/>
        <v>10</v>
      </c>
      <c r="U2840" t="str">
        <f t="shared" si="134"/>
        <v>October</v>
      </c>
    </row>
    <row r="2841" spans="1:21" x14ac:dyDescent="0.3">
      <c r="A2841" t="s">
        <v>4664</v>
      </c>
      <c r="B2841" s="11">
        <v>45803</v>
      </c>
      <c r="C2841" t="s">
        <v>2689</v>
      </c>
      <c r="D2841" s="1" t="s">
        <v>84</v>
      </c>
      <c r="E2841" s="1" t="s">
        <v>123</v>
      </c>
      <c r="F2841" s="1" t="s">
        <v>57</v>
      </c>
      <c r="G2841" s="1" t="s">
        <v>337</v>
      </c>
      <c r="H2841" s="1" t="s">
        <v>108</v>
      </c>
      <c r="I2841" s="1" t="s">
        <v>86</v>
      </c>
      <c r="J2841" s="3">
        <v>3</v>
      </c>
      <c r="K2841" s="2">
        <v>160.44999999999999</v>
      </c>
      <c r="L2841" s="2">
        <v>0.15</v>
      </c>
      <c r="M2841" s="2">
        <v>409.15</v>
      </c>
      <c r="N2841" s="2">
        <v>79.069999999999993</v>
      </c>
      <c r="O2841" s="1" t="s">
        <v>35</v>
      </c>
      <c r="P2841" s="1" t="s">
        <v>136</v>
      </c>
      <c r="Q2841" s="1" t="s">
        <v>28</v>
      </c>
      <c r="R2841" s="3">
        <v>4</v>
      </c>
      <c r="S2841" s="3">
        <f t="shared" si="133"/>
        <v>2025</v>
      </c>
      <c r="T2841" s="3">
        <f t="shared" si="132"/>
        <v>5</v>
      </c>
      <c r="U2841" t="str">
        <f t="shared" si="134"/>
        <v>May</v>
      </c>
    </row>
    <row r="2842" spans="1:21" x14ac:dyDescent="0.3">
      <c r="A2842" t="s">
        <v>4665</v>
      </c>
      <c r="B2842" s="11">
        <v>45811</v>
      </c>
      <c r="C2842" t="s">
        <v>1079</v>
      </c>
      <c r="D2842" s="1" t="s">
        <v>63</v>
      </c>
      <c r="E2842" s="1" t="s">
        <v>143</v>
      </c>
      <c r="F2842" s="1" t="s">
        <v>144</v>
      </c>
      <c r="G2842" s="1" t="s">
        <v>198</v>
      </c>
      <c r="H2842" s="1" t="s">
        <v>159</v>
      </c>
      <c r="I2842" s="1" t="s">
        <v>97</v>
      </c>
      <c r="J2842" s="3">
        <v>3</v>
      </c>
      <c r="K2842" s="2">
        <v>29.55</v>
      </c>
      <c r="L2842" s="2">
        <v>0.1</v>
      </c>
      <c r="M2842" s="2">
        <v>79.78</v>
      </c>
      <c r="N2842" s="2">
        <v>26.75</v>
      </c>
      <c r="O2842" s="1" t="s">
        <v>80</v>
      </c>
      <c r="P2842" s="1" t="s">
        <v>27</v>
      </c>
      <c r="Q2842" s="1" t="s">
        <v>81</v>
      </c>
      <c r="R2842" s="3">
        <v>3</v>
      </c>
      <c r="S2842" s="3">
        <f t="shared" si="133"/>
        <v>2025</v>
      </c>
      <c r="T2842" s="3">
        <f t="shared" si="132"/>
        <v>6</v>
      </c>
      <c r="U2842" t="str">
        <f t="shared" si="134"/>
        <v>June</v>
      </c>
    </row>
    <row r="2843" spans="1:21" x14ac:dyDescent="0.3">
      <c r="A2843" t="s">
        <v>4666</v>
      </c>
      <c r="B2843" s="11">
        <v>45952</v>
      </c>
      <c r="C2843" t="s">
        <v>4667</v>
      </c>
      <c r="D2843" s="1" t="s">
        <v>84</v>
      </c>
      <c r="E2843" s="1" t="s">
        <v>123</v>
      </c>
      <c r="F2843" s="1" t="s">
        <v>57</v>
      </c>
      <c r="G2843" s="1" t="s">
        <v>337</v>
      </c>
      <c r="H2843" s="1" t="s">
        <v>293</v>
      </c>
      <c r="I2843" s="1" t="s">
        <v>86</v>
      </c>
      <c r="J2843" s="3">
        <v>1</v>
      </c>
      <c r="K2843" s="2">
        <v>23.16</v>
      </c>
      <c r="L2843" s="2">
        <v>0.1</v>
      </c>
      <c r="M2843" s="2">
        <v>20.85</v>
      </c>
      <c r="N2843" s="2">
        <v>6.98</v>
      </c>
      <c r="O2843" s="1" t="s">
        <v>109</v>
      </c>
      <c r="P2843" s="1" t="s">
        <v>52</v>
      </c>
      <c r="Q2843" s="1" t="s">
        <v>28</v>
      </c>
      <c r="R2843" s="3">
        <v>2</v>
      </c>
      <c r="S2843" s="3">
        <f t="shared" si="133"/>
        <v>2025</v>
      </c>
      <c r="T2843" s="3">
        <f t="shared" si="132"/>
        <v>10</v>
      </c>
      <c r="U2843" t="str">
        <f t="shared" si="134"/>
        <v>October</v>
      </c>
    </row>
    <row r="2844" spans="1:21" x14ac:dyDescent="0.3">
      <c r="A2844" t="s">
        <v>4668</v>
      </c>
      <c r="B2844" s="11">
        <v>46001</v>
      </c>
      <c r="C2844" t="s">
        <v>1045</v>
      </c>
      <c r="D2844" s="1" t="s">
        <v>84</v>
      </c>
      <c r="E2844" s="1" t="s">
        <v>143</v>
      </c>
      <c r="F2844" s="1" t="s">
        <v>144</v>
      </c>
      <c r="G2844" s="1" t="s">
        <v>145</v>
      </c>
      <c r="H2844" s="1" t="s">
        <v>85</v>
      </c>
      <c r="I2844" s="1" t="s">
        <v>86</v>
      </c>
      <c r="J2844" s="3">
        <v>4</v>
      </c>
      <c r="K2844" s="2">
        <v>133.21</v>
      </c>
      <c r="L2844" s="2">
        <v>0.2</v>
      </c>
      <c r="M2844" s="2">
        <v>426.26</v>
      </c>
      <c r="N2844" s="2">
        <v>73.73</v>
      </c>
      <c r="O2844" s="1" t="s">
        <v>224</v>
      </c>
      <c r="P2844" s="1" t="s">
        <v>136</v>
      </c>
      <c r="Q2844" s="1" t="s">
        <v>36</v>
      </c>
      <c r="R2844" s="3">
        <v>3</v>
      </c>
      <c r="S2844" s="3">
        <f t="shared" si="133"/>
        <v>2025</v>
      </c>
      <c r="T2844" s="3">
        <f t="shared" si="132"/>
        <v>12</v>
      </c>
      <c r="U2844" t="str">
        <f t="shared" si="134"/>
        <v>December</v>
      </c>
    </row>
    <row r="2845" spans="1:21" x14ac:dyDescent="0.3">
      <c r="A2845" t="s">
        <v>4669</v>
      </c>
      <c r="B2845" s="11">
        <v>46010</v>
      </c>
      <c r="C2845" t="s">
        <v>2141</v>
      </c>
      <c r="D2845" s="1" t="s">
        <v>178</v>
      </c>
      <c r="E2845" s="1" t="s">
        <v>64</v>
      </c>
      <c r="F2845" s="1" t="s">
        <v>65</v>
      </c>
      <c r="G2845" s="1" t="s">
        <v>77</v>
      </c>
      <c r="H2845" s="1" t="s">
        <v>125</v>
      </c>
      <c r="I2845" s="1" t="s">
        <v>34</v>
      </c>
      <c r="J2845" s="3">
        <v>1</v>
      </c>
      <c r="K2845" s="2">
        <v>152.71</v>
      </c>
      <c r="L2845" s="2">
        <v>0</v>
      </c>
      <c r="M2845" s="2">
        <v>152.71</v>
      </c>
      <c r="N2845" s="2">
        <v>30.35</v>
      </c>
      <c r="O2845" s="1" t="s">
        <v>224</v>
      </c>
      <c r="P2845" s="1" t="s">
        <v>27</v>
      </c>
      <c r="Q2845" s="1" t="s">
        <v>28</v>
      </c>
      <c r="R2845" s="3">
        <v>4</v>
      </c>
      <c r="S2845" s="3">
        <f t="shared" si="133"/>
        <v>2025</v>
      </c>
      <c r="T2845" s="3">
        <f t="shared" si="132"/>
        <v>12</v>
      </c>
      <c r="U2845" t="str">
        <f t="shared" si="134"/>
        <v>December</v>
      </c>
    </row>
    <row r="2846" spans="1:21" x14ac:dyDescent="0.3">
      <c r="A2846" t="s">
        <v>4670</v>
      </c>
      <c r="B2846" s="11">
        <v>45883</v>
      </c>
      <c r="C2846" t="s">
        <v>3791</v>
      </c>
      <c r="D2846" s="1" t="s">
        <v>84</v>
      </c>
      <c r="E2846" s="1" t="s">
        <v>40</v>
      </c>
      <c r="F2846" s="1" t="s">
        <v>41</v>
      </c>
      <c r="G2846" s="1" t="s">
        <v>216</v>
      </c>
      <c r="H2846" s="1" t="s">
        <v>43</v>
      </c>
      <c r="I2846" s="1" t="s">
        <v>34</v>
      </c>
      <c r="J2846" s="3">
        <v>1</v>
      </c>
      <c r="K2846" s="2">
        <v>90.31</v>
      </c>
      <c r="L2846" s="2">
        <v>0.2</v>
      </c>
      <c r="M2846" s="2">
        <v>72.25</v>
      </c>
      <c r="N2846" s="2">
        <v>14.01</v>
      </c>
      <c r="O2846" s="1" t="s">
        <v>80</v>
      </c>
      <c r="P2846" s="1" t="s">
        <v>27</v>
      </c>
      <c r="Q2846" s="1" t="s">
        <v>28</v>
      </c>
      <c r="R2846" s="3">
        <v>4</v>
      </c>
      <c r="S2846" s="3">
        <f t="shared" si="133"/>
        <v>2025</v>
      </c>
      <c r="T2846" s="3">
        <f t="shared" si="132"/>
        <v>8</v>
      </c>
      <c r="U2846" t="str">
        <f t="shared" si="134"/>
        <v>August</v>
      </c>
    </row>
    <row r="2847" spans="1:21" x14ac:dyDescent="0.3">
      <c r="A2847" t="s">
        <v>4671</v>
      </c>
      <c r="B2847" s="11">
        <v>45797</v>
      </c>
      <c r="C2847" t="s">
        <v>4672</v>
      </c>
      <c r="D2847" s="1" t="s">
        <v>47</v>
      </c>
      <c r="E2847" s="1" t="s">
        <v>143</v>
      </c>
      <c r="F2847" s="1" t="s">
        <v>144</v>
      </c>
      <c r="G2847" s="1" t="s">
        <v>325</v>
      </c>
      <c r="H2847" s="1" t="s">
        <v>150</v>
      </c>
      <c r="I2847" s="1" t="s">
        <v>97</v>
      </c>
      <c r="J2847" s="3">
        <v>2</v>
      </c>
      <c r="K2847" s="2">
        <v>71.97</v>
      </c>
      <c r="L2847" s="2">
        <v>0.05</v>
      </c>
      <c r="M2847" s="2">
        <v>136.74</v>
      </c>
      <c r="N2847" s="2">
        <v>40.39</v>
      </c>
      <c r="O2847" s="1" t="s">
        <v>224</v>
      </c>
      <c r="P2847" s="1" t="s">
        <v>27</v>
      </c>
      <c r="Q2847" s="1" t="s">
        <v>28</v>
      </c>
      <c r="R2847" s="3">
        <v>3</v>
      </c>
      <c r="S2847" s="3">
        <f t="shared" si="133"/>
        <v>2025</v>
      </c>
      <c r="T2847" s="3">
        <f t="shared" si="132"/>
        <v>5</v>
      </c>
      <c r="U2847" t="str">
        <f t="shared" si="134"/>
        <v>May</v>
      </c>
    </row>
    <row r="2848" spans="1:21" x14ac:dyDescent="0.3">
      <c r="A2848" t="s">
        <v>4673</v>
      </c>
      <c r="B2848" s="11">
        <v>45964</v>
      </c>
      <c r="C2848" t="s">
        <v>4674</v>
      </c>
      <c r="D2848" s="1" t="s">
        <v>153</v>
      </c>
      <c r="E2848" s="1" t="s">
        <v>56</v>
      </c>
      <c r="F2848" s="1" t="s">
        <v>57</v>
      </c>
      <c r="G2848" s="1" t="s">
        <v>296</v>
      </c>
      <c r="H2848" s="1" t="s">
        <v>24</v>
      </c>
      <c r="I2848" s="1" t="s">
        <v>25</v>
      </c>
      <c r="J2848" s="3">
        <v>2</v>
      </c>
      <c r="K2848" s="2">
        <v>45.47</v>
      </c>
      <c r="L2848" s="2">
        <v>0.15</v>
      </c>
      <c r="M2848" s="2">
        <v>77.3</v>
      </c>
      <c r="N2848" s="2">
        <v>24.65</v>
      </c>
      <c r="O2848" s="1" t="s">
        <v>35</v>
      </c>
      <c r="P2848" s="1" t="s">
        <v>136</v>
      </c>
      <c r="Q2848" s="1" t="s">
        <v>81</v>
      </c>
      <c r="R2848" s="3">
        <v>2</v>
      </c>
      <c r="S2848" s="3">
        <f t="shared" si="133"/>
        <v>2025</v>
      </c>
      <c r="T2848" s="3">
        <f t="shared" si="132"/>
        <v>11</v>
      </c>
      <c r="U2848" t="str">
        <f t="shared" si="134"/>
        <v>November</v>
      </c>
    </row>
    <row r="2849" spans="1:21" x14ac:dyDescent="0.3">
      <c r="A2849" t="s">
        <v>4675</v>
      </c>
      <c r="B2849" s="11">
        <v>45756</v>
      </c>
      <c r="C2849" t="s">
        <v>4676</v>
      </c>
      <c r="D2849" s="1" t="s">
        <v>149</v>
      </c>
      <c r="E2849" s="1" t="s">
        <v>143</v>
      </c>
      <c r="F2849" s="1" t="s">
        <v>144</v>
      </c>
      <c r="G2849" s="1" t="s">
        <v>198</v>
      </c>
      <c r="H2849" s="1" t="s">
        <v>85</v>
      </c>
      <c r="I2849" s="1" t="s">
        <v>86</v>
      </c>
      <c r="J2849" s="3">
        <v>1</v>
      </c>
      <c r="K2849" s="2">
        <v>129.5</v>
      </c>
      <c r="L2849" s="2">
        <v>0.15</v>
      </c>
      <c r="M2849" s="2">
        <v>110.08</v>
      </c>
      <c r="N2849" s="2">
        <v>14.51</v>
      </c>
      <c r="O2849" s="1" t="s">
        <v>109</v>
      </c>
      <c r="P2849" s="1" t="s">
        <v>27</v>
      </c>
      <c r="Q2849" s="1" t="s">
        <v>81</v>
      </c>
      <c r="R2849" s="3">
        <v>5</v>
      </c>
      <c r="S2849" s="3">
        <f t="shared" si="133"/>
        <v>2025</v>
      </c>
      <c r="T2849" s="3">
        <f t="shared" si="132"/>
        <v>4</v>
      </c>
      <c r="U2849" t="str">
        <f t="shared" si="134"/>
        <v>April</v>
      </c>
    </row>
    <row r="2850" spans="1:21" x14ac:dyDescent="0.3">
      <c r="A2850" t="s">
        <v>4677</v>
      </c>
      <c r="B2850" s="11">
        <v>45878</v>
      </c>
      <c r="C2850" t="s">
        <v>4678</v>
      </c>
      <c r="D2850" s="1" t="s">
        <v>70</v>
      </c>
      <c r="E2850" s="1" t="s">
        <v>48</v>
      </c>
      <c r="F2850" s="1" t="s">
        <v>49</v>
      </c>
      <c r="G2850" s="1" t="s">
        <v>340</v>
      </c>
      <c r="H2850" s="1" t="s">
        <v>51</v>
      </c>
      <c r="I2850" s="1" t="s">
        <v>34</v>
      </c>
      <c r="J2850" s="3">
        <v>1</v>
      </c>
      <c r="K2850" s="2">
        <v>140.35</v>
      </c>
      <c r="L2850" s="2">
        <v>0.05</v>
      </c>
      <c r="M2850" s="2">
        <v>133.34</v>
      </c>
      <c r="N2850" s="2">
        <v>27.9</v>
      </c>
      <c r="O2850" s="1" t="s">
        <v>26</v>
      </c>
      <c r="P2850" s="1" t="s">
        <v>27</v>
      </c>
      <c r="Q2850" s="1" t="s">
        <v>81</v>
      </c>
      <c r="R2850" s="3">
        <v>3</v>
      </c>
      <c r="S2850" s="3">
        <f t="shared" si="133"/>
        <v>2025</v>
      </c>
      <c r="T2850" s="3">
        <f t="shared" si="132"/>
        <v>8</v>
      </c>
      <c r="U2850" t="str">
        <f t="shared" si="134"/>
        <v>August</v>
      </c>
    </row>
    <row r="2851" spans="1:21" x14ac:dyDescent="0.3">
      <c r="A2851" t="s">
        <v>4679</v>
      </c>
      <c r="B2851" s="11">
        <v>45798</v>
      </c>
      <c r="C2851" t="s">
        <v>1782</v>
      </c>
      <c r="D2851" s="1" t="s">
        <v>201</v>
      </c>
      <c r="E2851" s="1" t="s">
        <v>40</v>
      </c>
      <c r="F2851" s="1" t="s">
        <v>41</v>
      </c>
      <c r="G2851" s="1" t="s">
        <v>216</v>
      </c>
      <c r="H2851" s="1" t="s">
        <v>167</v>
      </c>
      <c r="I2851" s="1" t="s">
        <v>67</v>
      </c>
      <c r="J2851" s="3">
        <v>3</v>
      </c>
      <c r="K2851" s="2">
        <v>61.81</v>
      </c>
      <c r="L2851" s="2">
        <v>0.05</v>
      </c>
      <c r="M2851" s="2">
        <v>176.16</v>
      </c>
      <c r="N2851" s="2">
        <v>59.83</v>
      </c>
      <c r="O2851" s="1" t="s">
        <v>80</v>
      </c>
      <c r="P2851" s="1" t="s">
        <v>27</v>
      </c>
      <c r="Q2851" s="1" t="s">
        <v>36</v>
      </c>
      <c r="R2851" s="3">
        <v>4</v>
      </c>
      <c r="S2851" s="3">
        <f t="shared" si="133"/>
        <v>2025</v>
      </c>
      <c r="T2851" s="3">
        <f t="shared" si="132"/>
        <v>5</v>
      </c>
      <c r="U2851" t="str">
        <f t="shared" si="134"/>
        <v>May</v>
      </c>
    </row>
    <row r="2852" spans="1:21" x14ac:dyDescent="0.3">
      <c r="A2852" t="s">
        <v>4680</v>
      </c>
      <c r="B2852" s="11">
        <v>45914</v>
      </c>
      <c r="C2852" t="s">
        <v>4218</v>
      </c>
      <c r="D2852" s="1" t="s">
        <v>153</v>
      </c>
      <c r="E2852" s="1" t="s">
        <v>123</v>
      </c>
      <c r="F2852" s="1" t="s">
        <v>57</v>
      </c>
      <c r="G2852" s="1" t="s">
        <v>170</v>
      </c>
      <c r="H2852" s="1" t="s">
        <v>293</v>
      </c>
      <c r="I2852" s="1" t="s">
        <v>86</v>
      </c>
      <c r="J2852" s="3">
        <v>2</v>
      </c>
      <c r="K2852" s="2">
        <v>23.88</v>
      </c>
      <c r="L2852" s="2">
        <v>0.1</v>
      </c>
      <c r="M2852" s="2">
        <v>42.99</v>
      </c>
      <c r="N2852" s="2">
        <v>12.78</v>
      </c>
      <c r="O2852" s="1" t="s">
        <v>44</v>
      </c>
      <c r="P2852" s="1" t="s">
        <v>27</v>
      </c>
      <c r="Q2852" s="1" t="s">
        <v>28</v>
      </c>
      <c r="R2852" s="3">
        <v>4</v>
      </c>
      <c r="S2852" s="3">
        <f t="shared" si="133"/>
        <v>2025</v>
      </c>
      <c r="T2852" s="3">
        <f t="shared" si="132"/>
        <v>9</v>
      </c>
      <c r="U2852" t="str">
        <f t="shared" si="134"/>
        <v>September</v>
      </c>
    </row>
    <row r="2853" spans="1:21" x14ac:dyDescent="0.3">
      <c r="A2853" t="s">
        <v>4681</v>
      </c>
      <c r="B2853" s="11">
        <v>45751</v>
      </c>
      <c r="C2853" t="s">
        <v>4682</v>
      </c>
      <c r="D2853" s="1" t="s">
        <v>175</v>
      </c>
      <c r="E2853" s="1" t="s">
        <v>64</v>
      </c>
      <c r="F2853" s="1" t="s">
        <v>65</v>
      </c>
      <c r="G2853" s="1" t="s">
        <v>213</v>
      </c>
      <c r="H2853" s="1" t="s">
        <v>125</v>
      </c>
      <c r="I2853" s="1" t="s">
        <v>34</v>
      </c>
      <c r="J2853" s="3">
        <v>1</v>
      </c>
      <c r="K2853" s="2">
        <v>157.94999999999999</v>
      </c>
      <c r="L2853" s="2">
        <v>0.15</v>
      </c>
      <c r="M2853" s="2">
        <v>134.26</v>
      </c>
      <c r="N2853" s="2">
        <v>27.9</v>
      </c>
      <c r="O2853" s="1" t="s">
        <v>109</v>
      </c>
      <c r="P2853" s="1" t="s">
        <v>27</v>
      </c>
      <c r="Q2853" s="1" t="s">
        <v>28</v>
      </c>
      <c r="R2853" s="3">
        <v>5</v>
      </c>
      <c r="S2853" s="3">
        <f t="shared" si="133"/>
        <v>2025</v>
      </c>
      <c r="T2853" s="3">
        <f t="shared" si="132"/>
        <v>4</v>
      </c>
      <c r="U2853" t="str">
        <f t="shared" si="134"/>
        <v>April</v>
      </c>
    </row>
    <row r="2854" spans="1:21" x14ac:dyDescent="0.3">
      <c r="A2854" t="s">
        <v>4683</v>
      </c>
      <c r="B2854" s="11">
        <v>45732</v>
      </c>
      <c r="C2854" t="s">
        <v>4684</v>
      </c>
      <c r="D2854" s="1" t="s">
        <v>89</v>
      </c>
      <c r="E2854" s="1" t="s">
        <v>106</v>
      </c>
      <c r="F2854" s="1" t="s">
        <v>65</v>
      </c>
      <c r="G2854" s="1" t="s">
        <v>115</v>
      </c>
      <c r="H2854" s="1" t="s">
        <v>85</v>
      </c>
      <c r="I2854" s="1" t="s">
        <v>86</v>
      </c>
      <c r="J2854" s="3">
        <v>1</v>
      </c>
      <c r="K2854" s="2">
        <v>131.47999999999999</v>
      </c>
      <c r="L2854" s="2">
        <v>0.2</v>
      </c>
      <c r="M2854" s="2">
        <v>105.18</v>
      </c>
      <c r="N2854" s="2">
        <v>25.6</v>
      </c>
      <c r="O2854" s="1" t="s">
        <v>35</v>
      </c>
      <c r="P2854" s="1" t="s">
        <v>27</v>
      </c>
      <c r="Q2854" s="1" t="s">
        <v>28</v>
      </c>
      <c r="R2854" s="3">
        <v>3</v>
      </c>
      <c r="S2854" s="3">
        <f t="shared" si="133"/>
        <v>2025</v>
      </c>
      <c r="T2854" s="3">
        <f t="shared" si="132"/>
        <v>3</v>
      </c>
      <c r="U2854" t="str">
        <f t="shared" si="134"/>
        <v>March</v>
      </c>
    </row>
    <row r="2855" spans="1:21" x14ac:dyDescent="0.3">
      <c r="A2855" t="s">
        <v>4685</v>
      </c>
      <c r="B2855" s="11">
        <v>46001</v>
      </c>
      <c r="C2855" t="s">
        <v>411</v>
      </c>
      <c r="D2855" s="1" t="s">
        <v>175</v>
      </c>
      <c r="E2855" s="1" t="s">
        <v>71</v>
      </c>
      <c r="F2855" s="1" t="s">
        <v>72</v>
      </c>
      <c r="G2855" s="1" t="s">
        <v>412</v>
      </c>
      <c r="H2855" s="1" t="s">
        <v>66</v>
      </c>
      <c r="I2855" s="1" t="s">
        <v>67</v>
      </c>
      <c r="J2855" s="3">
        <v>2</v>
      </c>
      <c r="K2855" s="2">
        <v>51.76</v>
      </c>
      <c r="L2855" s="2">
        <v>0.15</v>
      </c>
      <c r="M2855" s="2">
        <v>87.99</v>
      </c>
      <c r="N2855" s="2">
        <v>28.12</v>
      </c>
      <c r="O2855" s="1" t="s">
        <v>44</v>
      </c>
      <c r="P2855" s="1" t="s">
        <v>27</v>
      </c>
      <c r="Q2855" s="1" t="s">
        <v>36</v>
      </c>
      <c r="R2855" s="3">
        <v>1</v>
      </c>
      <c r="S2855" s="3">
        <f t="shared" si="133"/>
        <v>2025</v>
      </c>
      <c r="T2855" s="3">
        <f t="shared" si="132"/>
        <v>12</v>
      </c>
      <c r="U2855" t="str">
        <f t="shared" si="134"/>
        <v>December</v>
      </c>
    </row>
    <row r="2856" spans="1:21" x14ac:dyDescent="0.3">
      <c r="A2856" t="s">
        <v>4686</v>
      </c>
      <c r="B2856" s="11">
        <v>45697</v>
      </c>
      <c r="C2856" t="s">
        <v>1124</v>
      </c>
      <c r="D2856" s="1" t="s">
        <v>149</v>
      </c>
      <c r="E2856" s="1" t="s">
        <v>64</v>
      </c>
      <c r="F2856" s="1" t="s">
        <v>65</v>
      </c>
      <c r="G2856" s="1" t="s">
        <v>77</v>
      </c>
      <c r="H2856" s="1" t="s">
        <v>150</v>
      </c>
      <c r="I2856" s="1" t="s">
        <v>97</v>
      </c>
      <c r="J2856" s="3">
        <v>1</v>
      </c>
      <c r="K2856" s="2">
        <v>72.37</v>
      </c>
      <c r="L2856" s="2">
        <v>0.05</v>
      </c>
      <c r="M2856" s="2">
        <v>68.75</v>
      </c>
      <c r="N2856" s="2">
        <v>17.350000000000001</v>
      </c>
      <c r="O2856" s="1" t="s">
        <v>224</v>
      </c>
      <c r="P2856" s="1" t="s">
        <v>27</v>
      </c>
      <c r="Q2856" s="1" t="s">
        <v>81</v>
      </c>
      <c r="R2856" s="3">
        <v>5</v>
      </c>
      <c r="S2856" s="3">
        <f t="shared" si="133"/>
        <v>2025</v>
      </c>
      <c r="T2856" s="3">
        <f t="shared" si="132"/>
        <v>2</v>
      </c>
      <c r="U2856" t="str">
        <f t="shared" si="134"/>
        <v>February</v>
      </c>
    </row>
    <row r="2857" spans="1:21" x14ac:dyDescent="0.3">
      <c r="A2857" t="s">
        <v>4687</v>
      </c>
      <c r="B2857" s="11">
        <v>45855</v>
      </c>
      <c r="C2857" t="s">
        <v>1170</v>
      </c>
      <c r="D2857" s="1" t="s">
        <v>31</v>
      </c>
      <c r="E2857" s="1" t="s">
        <v>56</v>
      </c>
      <c r="F2857" s="1" t="s">
        <v>57</v>
      </c>
      <c r="G2857" s="1" t="s">
        <v>255</v>
      </c>
      <c r="H2857" s="1" t="s">
        <v>102</v>
      </c>
      <c r="I2857" s="1" t="s">
        <v>34</v>
      </c>
      <c r="J2857" s="3">
        <v>1</v>
      </c>
      <c r="K2857" s="2">
        <v>48.22</v>
      </c>
      <c r="L2857" s="2">
        <v>0.2</v>
      </c>
      <c r="M2857" s="2">
        <v>38.58</v>
      </c>
      <c r="N2857" s="2">
        <v>8.1199999999999992</v>
      </c>
      <c r="O2857" s="1" t="s">
        <v>80</v>
      </c>
      <c r="P2857" s="1" t="s">
        <v>27</v>
      </c>
      <c r="Q2857" s="1" t="s">
        <v>81</v>
      </c>
      <c r="R2857" s="3">
        <v>5</v>
      </c>
      <c r="S2857" s="3">
        <f t="shared" si="133"/>
        <v>2025</v>
      </c>
      <c r="T2857" s="3">
        <f t="shared" si="132"/>
        <v>7</v>
      </c>
      <c r="U2857" t="str">
        <f t="shared" si="134"/>
        <v>July</v>
      </c>
    </row>
    <row r="2858" spans="1:21" x14ac:dyDescent="0.3">
      <c r="A2858" t="s">
        <v>4688</v>
      </c>
      <c r="B2858" s="11">
        <v>45744</v>
      </c>
      <c r="C2858" t="s">
        <v>4689</v>
      </c>
      <c r="D2858" s="1" t="s">
        <v>292</v>
      </c>
      <c r="E2858" s="1" t="s">
        <v>21</v>
      </c>
      <c r="F2858" s="1" t="s">
        <v>22</v>
      </c>
      <c r="G2858" s="1" t="s">
        <v>320</v>
      </c>
      <c r="H2858" s="1" t="s">
        <v>66</v>
      </c>
      <c r="I2858" s="1" t="s">
        <v>67</v>
      </c>
      <c r="J2858" s="3">
        <v>2</v>
      </c>
      <c r="K2858" s="2">
        <v>57.58</v>
      </c>
      <c r="L2858" s="2">
        <v>0.15</v>
      </c>
      <c r="M2858" s="2">
        <v>97.89</v>
      </c>
      <c r="N2858" s="2">
        <v>28.58</v>
      </c>
      <c r="O2858" s="1" t="s">
        <v>35</v>
      </c>
      <c r="P2858" s="1" t="s">
        <v>27</v>
      </c>
      <c r="Q2858" s="1" t="s">
        <v>28</v>
      </c>
      <c r="R2858" s="3">
        <v>5</v>
      </c>
      <c r="S2858" s="3">
        <f t="shared" si="133"/>
        <v>2025</v>
      </c>
      <c r="T2858" s="3">
        <f t="shared" si="132"/>
        <v>3</v>
      </c>
      <c r="U2858" t="str">
        <f t="shared" si="134"/>
        <v>March</v>
      </c>
    </row>
    <row r="2859" spans="1:21" x14ac:dyDescent="0.3">
      <c r="A2859" t="s">
        <v>4690</v>
      </c>
      <c r="B2859" s="11">
        <v>45673</v>
      </c>
      <c r="C2859" t="s">
        <v>2928</v>
      </c>
      <c r="D2859" s="1" t="s">
        <v>153</v>
      </c>
      <c r="E2859" s="1" t="s">
        <v>40</v>
      </c>
      <c r="F2859" s="1" t="s">
        <v>41</v>
      </c>
      <c r="G2859" s="1" t="s">
        <v>42</v>
      </c>
      <c r="H2859" s="1" t="s">
        <v>146</v>
      </c>
      <c r="I2859" s="1" t="s">
        <v>67</v>
      </c>
      <c r="J2859" s="3">
        <v>1</v>
      </c>
      <c r="K2859" s="2">
        <v>76.69</v>
      </c>
      <c r="L2859" s="2">
        <v>0.05</v>
      </c>
      <c r="M2859" s="2">
        <v>72.86</v>
      </c>
      <c r="N2859" s="2">
        <v>21.19</v>
      </c>
      <c r="O2859" s="1" t="s">
        <v>44</v>
      </c>
      <c r="P2859" s="1" t="s">
        <v>27</v>
      </c>
      <c r="Q2859" s="1" t="s">
        <v>36</v>
      </c>
      <c r="R2859" s="3">
        <v>1</v>
      </c>
      <c r="S2859" s="3">
        <f t="shared" si="133"/>
        <v>2025</v>
      </c>
      <c r="T2859" s="3">
        <f t="shared" si="132"/>
        <v>1</v>
      </c>
      <c r="U2859" t="str">
        <f t="shared" si="134"/>
        <v>January</v>
      </c>
    </row>
    <row r="2860" spans="1:21" x14ac:dyDescent="0.3">
      <c r="A2860" t="s">
        <v>4691</v>
      </c>
      <c r="B2860" s="11">
        <v>45672</v>
      </c>
      <c r="C2860" t="s">
        <v>1269</v>
      </c>
      <c r="D2860" s="1" t="s">
        <v>189</v>
      </c>
      <c r="E2860" s="1" t="s">
        <v>94</v>
      </c>
      <c r="F2860" s="1" t="s">
        <v>95</v>
      </c>
      <c r="G2860" s="1" t="s">
        <v>94</v>
      </c>
      <c r="H2860" s="1" t="s">
        <v>135</v>
      </c>
      <c r="I2860" s="1" t="s">
        <v>60</v>
      </c>
      <c r="J2860" s="3">
        <v>4</v>
      </c>
      <c r="K2860" s="2">
        <v>196.64</v>
      </c>
      <c r="L2860" s="2">
        <v>0</v>
      </c>
      <c r="M2860" s="2">
        <v>786.57</v>
      </c>
      <c r="N2860" s="2">
        <v>160.82</v>
      </c>
      <c r="O2860" s="1" t="s">
        <v>44</v>
      </c>
      <c r="P2860" s="1" t="s">
        <v>27</v>
      </c>
      <c r="Q2860" s="1" t="s">
        <v>28</v>
      </c>
      <c r="R2860" s="3">
        <v>5</v>
      </c>
      <c r="S2860" s="3">
        <f t="shared" si="133"/>
        <v>2025</v>
      </c>
      <c r="T2860" s="3">
        <f t="shared" si="132"/>
        <v>1</v>
      </c>
      <c r="U2860" t="str">
        <f t="shared" si="134"/>
        <v>January</v>
      </c>
    </row>
    <row r="2861" spans="1:21" x14ac:dyDescent="0.3">
      <c r="A2861" t="s">
        <v>4692</v>
      </c>
      <c r="B2861" s="11">
        <v>45726</v>
      </c>
      <c r="C2861" t="s">
        <v>2577</v>
      </c>
      <c r="D2861" s="1" t="s">
        <v>20</v>
      </c>
      <c r="E2861" s="1" t="s">
        <v>56</v>
      </c>
      <c r="F2861" s="1" t="s">
        <v>57</v>
      </c>
      <c r="G2861" s="1" t="s">
        <v>296</v>
      </c>
      <c r="H2861" s="1" t="s">
        <v>85</v>
      </c>
      <c r="I2861" s="1" t="s">
        <v>86</v>
      </c>
      <c r="J2861" s="3">
        <v>3</v>
      </c>
      <c r="K2861" s="2">
        <v>130.46</v>
      </c>
      <c r="L2861" s="2">
        <v>0.05</v>
      </c>
      <c r="M2861" s="2">
        <v>371.8</v>
      </c>
      <c r="N2861" s="2">
        <v>85.4</v>
      </c>
      <c r="O2861" s="1" t="s">
        <v>44</v>
      </c>
      <c r="P2861" s="1" t="s">
        <v>27</v>
      </c>
      <c r="Q2861" s="1" t="s">
        <v>81</v>
      </c>
      <c r="R2861" s="3">
        <v>2</v>
      </c>
      <c r="S2861" s="3">
        <f t="shared" si="133"/>
        <v>2025</v>
      </c>
      <c r="T2861" s="3">
        <f t="shared" si="132"/>
        <v>3</v>
      </c>
      <c r="U2861" t="str">
        <f t="shared" si="134"/>
        <v>March</v>
      </c>
    </row>
    <row r="2862" spans="1:21" x14ac:dyDescent="0.3">
      <c r="A2862" t="s">
        <v>4693</v>
      </c>
      <c r="B2862" s="11">
        <v>45987</v>
      </c>
      <c r="C2862" t="s">
        <v>4019</v>
      </c>
      <c r="D2862" s="1" t="s">
        <v>149</v>
      </c>
      <c r="E2862" s="1" t="s">
        <v>48</v>
      </c>
      <c r="F2862" s="1" t="s">
        <v>49</v>
      </c>
      <c r="G2862" s="1" t="s">
        <v>134</v>
      </c>
      <c r="H2862" s="1" t="s">
        <v>159</v>
      </c>
      <c r="I2862" s="1" t="s">
        <v>97</v>
      </c>
      <c r="J2862" s="3">
        <v>1</v>
      </c>
      <c r="K2862" s="2">
        <v>31.14</v>
      </c>
      <c r="L2862" s="2">
        <v>0.25</v>
      </c>
      <c r="M2862" s="2">
        <v>23.35</v>
      </c>
      <c r="N2862" s="2">
        <v>6.96</v>
      </c>
      <c r="O2862" s="1" t="s">
        <v>44</v>
      </c>
      <c r="P2862" s="1" t="s">
        <v>27</v>
      </c>
      <c r="Q2862" s="1" t="s">
        <v>28</v>
      </c>
      <c r="R2862" s="3">
        <v>4</v>
      </c>
      <c r="S2862" s="3">
        <f t="shared" si="133"/>
        <v>2025</v>
      </c>
      <c r="T2862" s="3">
        <f t="shared" si="132"/>
        <v>11</v>
      </c>
      <c r="U2862" t="str">
        <f t="shared" si="134"/>
        <v>November</v>
      </c>
    </row>
    <row r="2863" spans="1:21" x14ac:dyDescent="0.3">
      <c r="A2863" t="s">
        <v>4694</v>
      </c>
      <c r="B2863" s="11">
        <v>45768</v>
      </c>
      <c r="C2863" t="s">
        <v>511</v>
      </c>
      <c r="D2863" s="1" t="s">
        <v>178</v>
      </c>
      <c r="E2863" s="1" t="s">
        <v>64</v>
      </c>
      <c r="F2863" s="1" t="s">
        <v>65</v>
      </c>
      <c r="G2863" s="1" t="s">
        <v>195</v>
      </c>
      <c r="H2863" s="1" t="s">
        <v>96</v>
      </c>
      <c r="I2863" s="1" t="s">
        <v>97</v>
      </c>
      <c r="J2863" s="3">
        <v>1</v>
      </c>
      <c r="K2863" s="2">
        <v>76.59</v>
      </c>
      <c r="L2863" s="2">
        <v>0.1</v>
      </c>
      <c r="M2863" s="2">
        <v>68.930000000000007</v>
      </c>
      <c r="N2863" s="2">
        <v>14.39</v>
      </c>
      <c r="O2863" s="1" t="s">
        <v>26</v>
      </c>
      <c r="P2863" s="1" t="s">
        <v>27</v>
      </c>
      <c r="Q2863" s="1" t="s">
        <v>81</v>
      </c>
      <c r="R2863" s="3">
        <v>5</v>
      </c>
      <c r="S2863" s="3">
        <f t="shared" si="133"/>
        <v>2025</v>
      </c>
      <c r="T2863" s="3">
        <f t="shared" si="132"/>
        <v>4</v>
      </c>
      <c r="U2863" t="str">
        <f t="shared" si="134"/>
        <v>April</v>
      </c>
    </row>
    <row r="2864" spans="1:21" x14ac:dyDescent="0.3">
      <c r="A2864" t="s">
        <v>4695</v>
      </c>
      <c r="B2864" s="11">
        <v>46010</v>
      </c>
      <c r="C2864" t="s">
        <v>4696</v>
      </c>
      <c r="D2864" s="1" t="s">
        <v>47</v>
      </c>
      <c r="E2864" s="1" t="s">
        <v>40</v>
      </c>
      <c r="F2864" s="1" t="s">
        <v>41</v>
      </c>
      <c r="G2864" s="1" t="s">
        <v>270</v>
      </c>
      <c r="H2864" s="1" t="s">
        <v>51</v>
      </c>
      <c r="I2864" s="1" t="s">
        <v>34</v>
      </c>
      <c r="J2864" s="3">
        <v>3</v>
      </c>
      <c r="K2864" s="2">
        <v>138.97</v>
      </c>
      <c r="L2864" s="2">
        <v>0</v>
      </c>
      <c r="M2864" s="2">
        <v>416.91</v>
      </c>
      <c r="N2864" s="2">
        <v>91.82</v>
      </c>
      <c r="O2864" s="1" t="s">
        <v>224</v>
      </c>
      <c r="P2864" s="1" t="s">
        <v>27</v>
      </c>
      <c r="Q2864" s="1" t="s">
        <v>81</v>
      </c>
      <c r="R2864" s="3">
        <v>2</v>
      </c>
      <c r="S2864" s="3">
        <f t="shared" si="133"/>
        <v>2025</v>
      </c>
      <c r="T2864" s="3">
        <f t="shared" si="132"/>
        <v>12</v>
      </c>
      <c r="U2864" t="str">
        <f t="shared" si="134"/>
        <v>December</v>
      </c>
    </row>
    <row r="2865" spans="1:21" x14ac:dyDescent="0.3">
      <c r="A2865" t="s">
        <v>4697</v>
      </c>
      <c r="B2865" s="11">
        <v>45885</v>
      </c>
      <c r="C2865" t="s">
        <v>3668</v>
      </c>
      <c r="D2865" s="1" t="s">
        <v>31</v>
      </c>
      <c r="E2865" s="1" t="s">
        <v>123</v>
      </c>
      <c r="F2865" s="1" t="s">
        <v>57</v>
      </c>
      <c r="G2865" s="1" t="s">
        <v>139</v>
      </c>
      <c r="H2865" s="1" t="s">
        <v>78</v>
      </c>
      <c r="I2865" s="1" t="s">
        <v>79</v>
      </c>
      <c r="J2865" s="3">
        <v>3</v>
      </c>
      <c r="K2865" s="2">
        <v>19.05</v>
      </c>
      <c r="L2865" s="2">
        <v>0.15</v>
      </c>
      <c r="M2865" s="2">
        <v>48.59</v>
      </c>
      <c r="N2865" s="2">
        <v>21.52</v>
      </c>
      <c r="O2865" s="1" t="s">
        <v>44</v>
      </c>
      <c r="P2865" s="1" t="s">
        <v>27</v>
      </c>
      <c r="Q2865" s="1" t="s">
        <v>28</v>
      </c>
      <c r="R2865" s="3">
        <v>4</v>
      </c>
      <c r="S2865" s="3">
        <f t="shared" si="133"/>
        <v>2025</v>
      </c>
      <c r="T2865" s="3">
        <f t="shared" si="132"/>
        <v>8</v>
      </c>
      <c r="U2865" t="str">
        <f t="shared" si="134"/>
        <v>August</v>
      </c>
    </row>
    <row r="2866" spans="1:21" x14ac:dyDescent="0.3">
      <c r="A2866" t="s">
        <v>4698</v>
      </c>
      <c r="B2866" s="11">
        <v>45828</v>
      </c>
      <c r="C2866" t="s">
        <v>4699</v>
      </c>
      <c r="D2866" s="1" t="s">
        <v>55</v>
      </c>
      <c r="E2866" s="1" t="s">
        <v>40</v>
      </c>
      <c r="F2866" s="1" t="s">
        <v>41</v>
      </c>
      <c r="G2866" s="1" t="s">
        <v>343</v>
      </c>
      <c r="H2866" s="1" t="s">
        <v>90</v>
      </c>
      <c r="I2866" s="1" t="s">
        <v>86</v>
      </c>
      <c r="J2866" s="3">
        <v>3</v>
      </c>
      <c r="K2866" s="2">
        <v>102.52</v>
      </c>
      <c r="L2866" s="2">
        <v>0.2</v>
      </c>
      <c r="M2866" s="2">
        <v>246.04</v>
      </c>
      <c r="N2866" s="2">
        <v>50.1</v>
      </c>
      <c r="O2866" s="1" t="s">
        <v>35</v>
      </c>
      <c r="P2866" s="1" t="s">
        <v>27</v>
      </c>
      <c r="Q2866" s="1" t="s">
        <v>28</v>
      </c>
      <c r="R2866" s="3">
        <v>5</v>
      </c>
      <c r="S2866" s="3">
        <f t="shared" si="133"/>
        <v>2025</v>
      </c>
      <c r="T2866" s="3">
        <f t="shared" si="132"/>
        <v>6</v>
      </c>
      <c r="U2866" t="str">
        <f t="shared" si="134"/>
        <v>June</v>
      </c>
    </row>
    <row r="2867" spans="1:21" x14ac:dyDescent="0.3">
      <c r="A2867" t="s">
        <v>4700</v>
      </c>
      <c r="B2867" s="11">
        <v>45884</v>
      </c>
      <c r="C2867" t="s">
        <v>1728</v>
      </c>
      <c r="D2867" s="1" t="s">
        <v>63</v>
      </c>
      <c r="E2867" s="1" t="s">
        <v>204</v>
      </c>
      <c r="F2867" s="1" t="s">
        <v>205</v>
      </c>
      <c r="G2867" s="1" t="s">
        <v>206</v>
      </c>
      <c r="H2867" s="1" t="s">
        <v>159</v>
      </c>
      <c r="I2867" s="1" t="s">
        <v>97</v>
      </c>
      <c r="J2867" s="3">
        <v>3</v>
      </c>
      <c r="K2867" s="2">
        <v>29.63</v>
      </c>
      <c r="L2867" s="2">
        <v>0.05</v>
      </c>
      <c r="M2867" s="2">
        <v>84.44</v>
      </c>
      <c r="N2867" s="2">
        <v>24.72</v>
      </c>
      <c r="O2867" s="1" t="s">
        <v>35</v>
      </c>
      <c r="P2867" s="1" t="s">
        <v>52</v>
      </c>
      <c r="Q2867" s="1" t="s">
        <v>28</v>
      </c>
      <c r="R2867" s="3">
        <v>5</v>
      </c>
      <c r="S2867" s="3">
        <f t="shared" si="133"/>
        <v>2025</v>
      </c>
      <c r="T2867" s="3">
        <f t="shared" si="132"/>
        <v>8</v>
      </c>
      <c r="U2867" t="str">
        <f t="shared" si="134"/>
        <v>August</v>
      </c>
    </row>
    <row r="2868" spans="1:21" x14ac:dyDescent="0.3">
      <c r="A2868" t="s">
        <v>4701</v>
      </c>
      <c r="B2868" s="11">
        <v>45860</v>
      </c>
      <c r="C2868" t="s">
        <v>827</v>
      </c>
      <c r="D2868" s="1" t="s">
        <v>31</v>
      </c>
      <c r="E2868" s="1" t="s">
        <v>40</v>
      </c>
      <c r="F2868" s="1" t="s">
        <v>41</v>
      </c>
      <c r="G2868" s="1" t="s">
        <v>192</v>
      </c>
      <c r="H2868" s="1" t="s">
        <v>51</v>
      </c>
      <c r="I2868" s="1" t="s">
        <v>34</v>
      </c>
      <c r="J2868" s="3">
        <v>1</v>
      </c>
      <c r="K2868" s="2">
        <v>134.47</v>
      </c>
      <c r="L2868" s="2">
        <v>0.15</v>
      </c>
      <c r="M2868" s="2">
        <v>114.3</v>
      </c>
      <c r="N2868" s="2">
        <v>26.41</v>
      </c>
      <c r="O2868" s="1" t="s">
        <v>35</v>
      </c>
      <c r="P2868" s="1" t="s">
        <v>27</v>
      </c>
      <c r="Q2868" s="1" t="s">
        <v>81</v>
      </c>
      <c r="R2868" s="3">
        <v>4</v>
      </c>
      <c r="S2868" s="3">
        <f t="shared" si="133"/>
        <v>2025</v>
      </c>
      <c r="T2868" s="3">
        <f t="shared" si="132"/>
        <v>7</v>
      </c>
      <c r="U2868" t="str">
        <f t="shared" si="134"/>
        <v>July</v>
      </c>
    </row>
    <row r="2869" spans="1:21" x14ac:dyDescent="0.3">
      <c r="A2869" t="s">
        <v>4702</v>
      </c>
      <c r="B2869" s="11">
        <v>45954</v>
      </c>
      <c r="C2869" t="s">
        <v>2155</v>
      </c>
      <c r="D2869" s="1" t="s">
        <v>93</v>
      </c>
      <c r="E2869" s="1" t="s">
        <v>71</v>
      </c>
      <c r="F2869" s="1" t="s">
        <v>72</v>
      </c>
      <c r="G2869" s="1" t="s">
        <v>412</v>
      </c>
      <c r="H2869" s="1" t="s">
        <v>78</v>
      </c>
      <c r="I2869" s="1" t="s">
        <v>79</v>
      </c>
      <c r="J2869" s="3">
        <v>1</v>
      </c>
      <c r="K2869" s="2">
        <v>17.96</v>
      </c>
      <c r="L2869" s="2">
        <v>0</v>
      </c>
      <c r="M2869" s="2">
        <v>17.96</v>
      </c>
      <c r="N2869" s="2">
        <v>6.84</v>
      </c>
      <c r="O2869" s="1" t="s">
        <v>44</v>
      </c>
      <c r="P2869" s="1" t="s">
        <v>136</v>
      </c>
      <c r="Q2869" s="1" t="s">
        <v>28</v>
      </c>
      <c r="R2869" s="3">
        <v>2</v>
      </c>
      <c r="S2869" s="3">
        <f t="shared" si="133"/>
        <v>2025</v>
      </c>
      <c r="T2869" s="3">
        <f t="shared" si="132"/>
        <v>10</v>
      </c>
      <c r="U2869" t="str">
        <f t="shared" si="134"/>
        <v>October</v>
      </c>
    </row>
    <row r="2870" spans="1:21" x14ac:dyDescent="0.3">
      <c r="A2870" t="s">
        <v>4703</v>
      </c>
      <c r="B2870" s="11">
        <v>45768</v>
      </c>
      <c r="C2870" t="s">
        <v>3049</v>
      </c>
      <c r="D2870" s="1" t="s">
        <v>185</v>
      </c>
      <c r="E2870" s="1" t="s">
        <v>123</v>
      </c>
      <c r="F2870" s="1" t="s">
        <v>57</v>
      </c>
      <c r="G2870" s="1" t="s">
        <v>124</v>
      </c>
      <c r="H2870" s="1" t="s">
        <v>146</v>
      </c>
      <c r="I2870" s="1" t="s">
        <v>67</v>
      </c>
      <c r="J2870" s="3">
        <v>4</v>
      </c>
      <c r="K2870" s="2">
        <v>81.739999999999995</v>
      </c>
      <c r="L2870" s="2">
        <v>0.25</v>
      </c>
      <c r="M2870" s="2">
        <v>245.23</v>
      </c>
      <c r="N2870" s="2">
        <v>47.49</v>
      </c>
      <c r="O2870" s="1" t="s">
        <v>44</v>
      </c>
      <c r="P2870" s="1" t="s">
        <v>52</v>
      </c>
      <c r="Q2870" s="1" t="s">
        <v>81</v>
      </c>
      <c r="R2870" s="3">
        <v>3</v>
      </c>
      <c r="S2870" s="3">
        <f t="shared" si="133"/>
        <v>2025</v>
      </c>
      <c r="T2870" s="3">
        <f t="shared" si="132"/>
        <v>4</v>
      </c>
      <c r="U2870" t="str">
        <f t="shared" si="134"/>
        <v>April</v>
      </c>
    </row>
    <row r="2871" spans="1:21" x14ac:dyDescent="0.3">
      <c r="A2871" t="s">
        <v>4704</v>
      </c>
      <c r="B2871" s="11">
        <v>45796</v>
      </c>
      <c r="C2871" t="s">
        <v>4705</v>
      </c>
      <c r="D2871" s="1" t="s">
        <v>47</v>
      </c>
      <c r="E2871" s="1" t="s">
        <v>64</v>
      </c>
      <c r="F2871" s="1" t="s">
        <v>65</v>
      </c>
      <c r="G2871" s="1" t="s">
        <v>158</v>
      </c>
      <c r="H2871" s="1" t="s">
        <v>66</v>
      </c>
      <c r="I2871" s="1" t="s">
        <v>67</v>
      </c>
      <c r="J2871" s="3">
        <v>1</v>
      </c>
      <c r="K2871" s="2">
        <v>58.17</v>
      </c>
      <c r="L2871" s="2">
        <v>0.05</v>
      </c>
      <c r="M2871" s="2">
        <v>55.26</v>
      </c>
      <c r="N2871" s="2">
        <v>16.89</v>
      </c>
      <c r="O2871" s="1" t="s">
        <v>224</v>
      </c>
      <c r="P2871" s="1" t="s">
        <v>136</v>
      </c>
      <c r="Q2871" s="1" t="s">
        <v>81</v>
      </c>
      <c r="R2871" s="3">
        <v>5</v>
      </c>
      <c r="S2871" s="3">
        <f t="shared" si="133"/>
        <v>2025</v>
      </c>
      <c r="T2871" s="3">
        <f t="shared" si="132"/>
        <v>5</v>
      </c>
      <c r="U2871" t="str">
        <f t="shared" si="134"/>
        <v>May</v>
      </c>
    </row>
    <row r="2872" spans="1:21" x14ac:dyDescent="0.3">
      <c r="A2872" t="s">
        <v>4706</v>
      </c>
      <c r="B2872" s="11">
        <v>45995</v>
      </c>
      <c r="C2872" t="s">
        <v>1041</v>
      </c>
      <c r="D2872" s="1" t="s">
        <v>105</v>
      </c>
      <c r="E2872" s="1" t="s">
        <v>40</v>
      </c>
      <c r="F2872" s="1" t="s">
        <v>41</v>
      </c>
      <c r="G2872" s="1" t="s">
        <v>343</v>
      </c>
      <c r="H2872" s="1" t="s">
        <v>33</v>
      </c>
      <c r="I2872" s="1" t="s">
        <v>34</v>
      </c>
      <c r="J2872" s="3">
        <v>2</v>
      </c>
      <c r="K2872" s="2">
        <v>42.48</v>
      </c>
      <c r="L2872" s="2">
        <v>0</v>
      </c>
      <c r="M2872" s="2">
        <v>84.97</v>
      </c>
      <c r="N2872" s="2">
        <v>15.91</v>
      </c>
      <c r="O2872" s="1" t="s">
        <v>80</v>
      </c>
      <c r="P2872" s="1" t="s">
        <v>27</v>
      </c>
      <c r="Q2872" s="1" t="s">
        <v>28</v>
      </c>
      <c r="R2872" s="3">
        <v>5</v>
      </c>
      <c r="S2872" s="3">
        <f t="shared" si="133"/>
        <v>2025</v>
      </c>
      <c r="T2872" s="3">
        <f t="shared" si="132"/>
        <v>12</v>
      </c>
      <c r="U2872" t="str">
        <f t="shared" si="134"/>
        <v>December</v>
      </c>
    </row>
    <row r="2873" spans="1:21" x14ac:dyDescent="0.3">
      <c r="A2873" t="s">
        <v>4707</v>
      </c>
      <c r="B2873" s="11">
        <v>46009</v>
      </c>
      <c r="C2873" t="s">
        <v>4708</v>
      </c>
      <c r="D2873" s="1" t="s">
        <v>47</v>
      </c>
      <c r="E2873" s="1" t="s">
        <v>106</v>
      </c>
      <c r="F2873" s="1" t="s">
        <v>65</v>
      </c>
      <c r="G2873" s="1" t="s">
        <v>107</v>
      </c>
      <c r="H2873" s="1" t="s">
        <v>85</v>
      </c>
      <c r="I2873" s="1" t="s">
        <v>86</v>
      </c>
      <c r="J2873" s="3">
        <v>2</v>
      </c>
      <c r="K2873" s="2">
        <v>122.59</v>
      </c>
      <c r="L2873" s="2">
        <v>0.1</v>
      </c>
      <c r="M2873" s="2">
        <v>220.66</v>
      </c>
      <c r="N2873" s="2">
        <v>43.81</v>
      </c>
      <c r="O2873" s="1" t="s">
        <v>109</v>
      </c>
      <c r="P2873" s="1" t="s">
        <v>27</v>
      </c>
      <c r="Q2873" s="1" t="s">
        <v>28</v>
      </c>
      <c r="R2873" s="3">
        <v>1</v>
      </c>
      <c r="S2873" s="3">
        <f t="shared" si="133"/>
        <v>2025</v>
      </c>
      <c r="T2873" s="3">
        <f t="shared" si="132"/>
        <v>12</v>
      </c>
      <c r="U2873" t="str">
        <f t="shared" si="134"/>
        <v>December</v>
      </c>
    </row>
    <row r="2874" spans="1:21" x14ac:dyDescent="0.3">
      <c r="A2874" t="s">
        <v>4709</v>
      </c>
      <c r="B2874" s="11">
        <v>45994</v>
      </c>
      <c r="C2874" t="s">
        <v>181</v>
      </c>
      <c r="D2874" s="1" t="s">
        <v>315</v>
      </c>
      <c r="E2874" s="1" t="s">
        <v>56</v>
      </c>
      <c r="F2874" s="1" t="s">
        <v>57</v>
      </c>
      <c r="G2874" s="1" t="s">
        <v>58</v>
      </c>
      <c r="H2874" s="1" t="s">
        <v>85</v>
      </c>
      <c r="I2874" s="1" t="s">
        <v>86</v>
      </c>
      <c r="J2874" s="3">
        <v>1</v>
      </c>
      <c r="K2874" s="2">
        <v>136.56</v>
      </c>
      <c r="L2874" s="2">
        <v>0.1</v>
      </c>
      <c r="M2874" s="2">
        <v>122.9</v>
      </c>
      <c r="N2874" s="2">
        <v>20.49</v>
      </c>
      <c r="O2874" s="1" t="s">
        <v>44</v>
      </c>
      <c r="P2874" s="1" t="s">
        <v>27</v>
      </c>
      <c r="Q2874" s="1" t="s">
        <v>28</v>
      </c>
      <c r="R2874" s="3">
        <v>3</v>
      </c>
      <c r="S2874" s="3">
        <f t="shared" si="133"/>
        <v>2025</v>
      </c>
      <c r="T2874" s="3">
        <f t="shared" si="132"/>
        <v>12</v>
      </c>
      <c r="U2874" t="str">
        <f t="shared" si="134"/>
        <v>December</v>
      </c>
    </row>
    <row r="2875" spans="1:21" x14ac:dyDescent="0.3">
      <c r="A2875" t="s">
        <v>4710</v>
      </c>
      <c r="B2875" s="11">
        <v>45822</v>
      </c>
      <c r="C2875" t="s">
        <v>3177</v>
      </c>
      <c r="D2875" s="1" t="s">
        <v>93</v>
      </c>
      <c r="E2875" s="1" t="s">
        <v>64</v>
      </c>
      <c r="F2875" s="1" t="s">
        <v>65</v>
      </c>
      <c r="G2875" s="1" t="s">
        <v>158</v>
      </c>
      <c r="H2875" s="1" t="s">
        <v>182</v>
      </c>
      <c r="I2875" s="1" t="s">
        <v>34</v>
      </c>
      <c r="J2875" s="3">
        <v>2</v>
      </c>
      <c r="K2875" s="2">
        <v>73.38</v>
      </c>
      <c r="L2875" s="2">
        <v>0</v>
      </c>
      <c r="M2875" s="2">
        <v>146.76</v>
      </c>
      <c r="N2875" s="2">
        <v>28.06</v>
      </c>
      <c r="O2875" s="1" t="s">
        <v>80</v>
      </c>
      <c r="P2875" s="1" t="s">
        <v>27</v>
      </c>
      <c r="Q2875" s="1" t="s">
        <v>28</v>
      </c>
      <c r="R2875" s="3">
        <v>5</v>
      </c>
      <c r="S2875" s="3">
        <f t="shared" si="133"/>
        <v>2025</v>
      </c>
      <c r="T2875" s="3">
        <f t="shared" si="132"/>
        <v>6</v>
      </c>
      <c r="U2875" t="str">
        <f t="shared" si="134"/>
        <v>June</v>
      </c>
    </row>
    <row r="2876" spans="1:21" x14ac:dyDescent="0.3">
      <c r="A2876" t="s">
        <v>4711</v>
      </c>
      <c r="B2876" s="11">
        <v>45962</v>
      </c>
      <c r="C2876" t="s">
        <v>2180</v>
      </c>
      <c r="D2876" s="1" t="s">
        <v>244</v>
      </c>
      <c r="E2876" s="1" t="s">
        <v>48</v>
      </c>
      <c r="F2876" s="1" t="s">
        <v>49</v>
      </c>
      <c r="G2876" s="1" t="s">
        <v>50</v>
      </c>
      <c r="H2876" s="1" t="s">
        <v>33</v>
      </c>
      <c r="I2876" s="1" t="s">
        <v>34</v>
      </c>
      <c r="J2876" s="3">
        <v>3</v>
      </c>
      <c r="K2876" s="2">
        <v>39.01</v>
      </c>
      <c r="L2876" s="2">
        <v>0.15</v>
      </c>
      <c r="M2876" s="2">
        <v>99.49</v>
      </c>
      <c r="N2876" s="2">
        <v>15.96</v>
      </c>
      <c r="O2876" s="1" t="s">
        <v>26</v>
      </c>
      <c r="P2876" s="1" t="s">
        <v>27</v>
      </c>
      <c r="Q2876" s="1" t="s">
        <v>81</v>
      </c>
      <c r="R2876" s="3">
        <v>5</v>
      </c>
      <c r="S2876" s="3">
        <f t="shared" si="133"/>
        <v>2025</v>
      </c>
      <c r="T2876" s="3">
        <f t="shared" si="132"/>
        <v>11</v>
      </c>
      <c r="U2876" t="str">
        <f t="shared" si="134"/>
        <v>November</v>
      </c>
    </row>
    <row r="2877" spans="1:21" x14ac:dyDescent="0.3">
      <c r="A2877" t="s">
        <v>4712</v>
      </c>
      <c r="B2877" s="11">
        <v>45844</v>
      </c>
      <c r="C2877" t="s">
        <v>1452</v>
      </c>
      <c r="D2877" s="1" t="s">
        <v>47</v>
      </c>
      <c r="E2877" s="1" t="s">
        <v>64</v>
      </c>
      <c r="F2877" s="1" t="s">
        <v>65</v>
      </c>
      <c r="G2877" s="1" t="s">
        <v>195</v>
      </c>
      <c r="H2877" s="1" t="s">
        <v>125</v>
      </c>
      <c r="I2877" s="1" t="s">
        <v>34</v>
      </c>
      <c r="J2877" s="3">
        <v>1</v>
      </c>
      <c r="K2877" s="2">
        <v>161.07</v>
      </c>
      <c r="L2877" s="2">
        <v>0</v>
      </c>
      <c r="M2877" s="2">
        <v>161.07</v>
      </c>
      <c r="N2877" s="2">
        <v>27.71</v>
      </c>
      <c r="O2877" s="1" t="s">
        <v>80</v>
      </c>
      <c r="P2877" s="1" t="s">
        <v>52</v>
      </c>
      <c r="Q2877" s="1" t="s">
        <v>81</v>
      </c>
      <c r="R2877" s="3">
        <v>4</v>
      </c>
      <c r="S2877" s="3">
        <f t="shared" si="133"/>
        <v>2025</v>
      </c>
      <c r="T2877" s="3">
        <f t="shared" si="132"/>
        <v>7</v>
      </c>
      <c r="U2877" t="str">
        <f t="shared" si="134"/>
        <v>July</v>
      </c>
    </row>
    <row r="2878" spans="1:21" x14ac:dyDescent="0.3">
      <c r="A2878" t="s">
        <v>4713</v>
      </c>
      <c r="B2878" s="11">
        <v>45852</v>
      </c>
      <c r="C2878" t="s">
        <v>581</v>
      </c>
      <c r="D2878" s="1" t="s">
        <v>142</v>
      </c>
      <c r="E2878" s="1" t="s">
        <v>100</v>
      </c>
      <c r="F2878" s="1" t="s">
        <v>57</v>
      </c>
      <c r="G2878" s="1" t="s">
        <v>130</v>
      </c>
      <c r="H2878" s="1" t="s">
        <v>33</v>
      </c>
      <c r="I2878" s="1" t="s">
        <v>34</v>
      </c>
      <c r="J2878" s="3">
        <v>1</v>
      </c>
      <c r="K2878" s="2">
        <v>42.77</v>
      </c>
      <c r="L2878" s="2">
        <v>0.15</v>
      </c>
      <c r="M2878" s="2">
        <v>36.36</v>
      </c>
      <c r="N2878" s="2">
        <v>8.83</v>
      </c>
      <c r="O2878" s="1" t="s">
        <v>109</v>
      </c>
      <c r="P2878" s="1" t="s">
        <v>136</v>
      </c>
      <c r="Q2878" s="1" t="s">
        <v>28</v>
      </c>
      <c r="R2878" s="3">
        <v>5</v>
      </c>
      <c r="S2878" s="3">
        <f t="shared" si="133"/>
        <v>2025</v>
      </c>
      <c r="T2878" s="3">
        <f t="shared" si="132"/>
        <v>7</v>
      </c>
      <c r="U2878" t="str">
        <f t="shared" si="134"/>
        <v>July</v>
      </c>
    </row>
    <row r="2879" spans="1:21" x14ac:dyDescent="0.3">
      <c r="A2879" t="s">
        <v>4714</v>
      </c>
      <c r="B2879" s="11">
        <v>45738</v>
      </c>
      <c r="C2879" t="s">
        <v>599</v>
      </c>
      <c r="D2879" s="1" t="s">
        <v>105</v>
      </c>
      <c r="E2879" s="1" t="s">
        <v>56</v>
      </c>
      <c r="F2879" s="1" t="s">
        <v>57</v>
      </c>
      <c r="G2879" s="1" t="s">
        <v>58</v>
      </c>
      <c r="H2879" s="1" t="s">
        <v>108</v>
      </c>
      <c r="I2879" s="1" t="s">
        <v>86</v>
      </c>
      <c r="J2879" s="3">
        <v>4</v>
      </c>
      <c r="K2879" s="2">
        <v>142.47</v>
      </c>
      <c r="L2879" s="2">
        <v>0.05</v>
      </c>
      <c r="M2879" s="2">
        <v>541.38</v>
      </c>
      <c r="N2879" s="2">
        <v>71.88</v>
      </c>
      <c r="O2879" s="1" t="s">
        <v>35</v>
      </c>
      <c r="P2879" s="1" t="s">
        <v>52</v>
      </c>
      <c r="Q2879" s="1" t="s">
        <v>28</v>
      </c>
      <c r="R2879" s="3">
        <v>4</v>
      </c>
      <c r="S2879" s="3">
        <f t="shared" si="133"/>
        <v>2025</v>
      </c>
      <c r="T2879" s="3">
        <f t="shared" si="132"/>
        <v>3</v>
      </c>
      <c r="U2879" t="str">
        <f t="shared" si="134"/>
        <v>March</v>
      </c>
    </row>
    <row r="2880" spans="1:21" x14ac:dyDescent="0.3">
      <c r="A2880" t="s">
        <v>4715</v>
      </c>
      <c r="B2880" s="11">
        <v>45889</v>
      </c>
      <c r="C2880" t="s">
        <v>1032</v>
      </c>
      <c r="D2880" s="1" t="s">
        <v>47</v>
      </c>
      <c r="E2880" s="1" t="s">
        <v>40</v>
      </c>
      <c r="F2880" s="1" t="s">
        <v>41</v>
      </c>
      <c r="G2880" s="1" t="s">
        <v>42</v>
      </c>
      <c r="H2880" s="1" t="s">
        <v>85</v>
      </c>
      <c r="I2880" s="1" t="s">
        <v>86</v>
      </c>
      <c r="J2880" s="3">
        <v>2</v>
      </c>
      <c r="K2880" s="2">
        <v>140.22</v>
      </c>
      <c r="L2880" s="2">
        <v>0</v>
      </c>
      <c r="M2880" s="2">
        <v>280.44</v>
      </c>
      <c r="N2880" s="2">
        <v>68.25</v>
      </c>
      <c r="O2880" s="1" t="s">
        <v>80</v>
      </c>
      <c r="P2880" s="1" t="s">
        <v>136</v>
      </c>
      <c r="Q2880" s="1" t="s">
        <v>81</v>
      </c>
      <c r="R2880" s="3">
        <v>5</v>
      </c>
      <c r="S2880" s="3">
        <f t="shared" si="133"/>
        <v>2025</v>
      </c>
      <c r="T2880" s="3">
        <f t="shared" si="132"/>
        <v>8</v>
      </c>
      <c r="U2880" t="str">
        <f t="shared" si="134"/>
        <v>August</v>
      </c>
    </row>
    <row r="2881" spans="1:21" x14ac:dyDescent="0.3">
      <c r="A2881" t="s">
        <v>4716</v>
      </c>
      <c r="B2881" s="11">
        <v>45730</v>
      </c>
      <c r="C2881" t="s">
        <v>231</v>
      </c>
      <c r="D2881" s="1" t="s">
        <v>292</v>
      </c>
      <c r="E2881" s="1" t="s">
        <v>48</v>
      </c>
      <c r="F2881" s="1" t="s">
        <v>49</v>
      </c>
      <c r="G2881" s="1" t="s">
        <v>134</v>
      </c>
      <c r="H2881" s="1" t="s">
        <v>59</v>
      </c>
      <c r="I2881" s="1" t="s">
        <v>60</v>
      </c>
      <c r="J2881" s="3">
        <v>1</v>
      </c>
      <c r="K2881" s="2">
        <v>46.5</v>
      </c>
      <c r="L2881" s="2">
        <v>0</v>
      </c>
      <c r="M2881" s="2">
        <v>46.5</v>
      </c>
      <c r="N2881" s="2">
        <v>14.57</v>
      </c>
      <c r="O2881" s="1" t="s">
        <v>80</v>
      </c>
      <c r="P2881" s="1" t="s">
        <v>27</v>
      </c>
      <c r="Q2881" s="1" t="s">
        <v>81</v>
      </c>
      <c r="R2881" s="3">
        <v>5</v>
      </c>
      <c r="S2881" s="3">
        <f t="shared" si="133"/>
        <v>2025</v>
      </c>
      <c r="T2881" s="3">
        <f t="shared" si="132"/>
        <v>3</v>
      </c>
      <c r="U2881" t="str">
        <f t="shared" si="134"/>
        <v>March</v>
      </c>
    </row>
    <row r="2882" spans="1:21" x14ac:dyDescent="0.3">
      <c r="A2882" t="s">
        <v>4717</v>
      </c>
      <c r="B2882" s="11">
        <v>45787</v>
      </c>
      <c r="C2882" t="s">
        <v>3027</v>
      </c>
      <c r="D2882" s="1" t="s">
        <v>189</v>
      </c>
      <c r="E2882" s="1" t="s">
        <v>64</v>
      </c>
      <c r="F2882" s="1" t="s">
        <v>65</v>
      </c>
      <c r="G2882" s="1" t="s">
        <v>213</v>
      </c>
      <c r="H2882" s="1" t="s">
        <v>51</v>
      </c>
      <c r="I2882" s="1" t="s">
        <v>34</v>
      </c>
      <c r="J2882" s="3">
        <v>1</v>
      </c>
      <c r="K2882" s="2">
        <v>134.5</v>
      </c>
      <c r="L2882" s="2">
        <v>0</v>
      </c>
      <c r="M2882" s="2">
        <v>134.5</v>
      </c>
      <c r="N2882" s="2">
        <v>27.6</v>
      </c>
      <c r="O2882" s="1" t="s">
        <v>35</v>
      </c>
      <c r="P2882" s="1" t="s">
        <v>27</v>
      </c>
      <c r="Q2882" s="1" t="s">
        <v>28</v>
      </c>
      <c r="R2882" s="3">
        <v>5</v>
      </c>
      <c r="S2882" s="3">
        <f t="shared" si="133"/>
        <v>2025</v>
      </c>
      <c r="T2882" s="3">
        <f t="shared" ref="T2882:T2945" si="135">MONTH(B2882)</f>
        <v>5</v>
      </c>
      <c r="U2882" t="str">
        <f t="shared" si="134"/>
        <v>May</v>
      </c>
    </row>
    <row r="2883" spans="1:21" x14ac:dyDescent="0.3">
      <c r="A2883" t="s">
        <v>4718</v>
      </c>
      <c r="B2883" s="11">
        <v>45984</v>
      </c>
      <c r="C2883" t="s">
        <v>2326</v>
      </c>
      <c r="D2883" s="1" t="s">
        <v>142</v>
      </c>
      <c r="E2883" s="1" t="s">
        <v>40</v>
      </c>
      <c r="F2883" s="1" t="s">
        <v>41</v>
      </c>
      <c r="G2883" s="1" t="s">
        <v>42</v>
      </c>
      <c r="H2883" s="1" t="s">
        <v>150</v>
      </c>
      <c r="I2883" s="1" t="s">
        <v>97</v>
      </c>
      <c r="J2883" s="3">
        <v>3</v>
      </c>
      <c r="K2883" s="2">
        <v>74.36</v>
      </c>
      <c r="L2883" s="2">
        <v>0.1</v>
      </c>
      <c r="M2883" s="2">
        <v>200.77</v>
      </c>
      <c r="N2883" s="2">
        <v>46.17</v>
      </c>
      <c r="O2883" s="1" t="s">
        <v>109</v>
      </c>
      <c r="P2883" s="1" t="s">
        <v>27</v>
      </c>
      <c r="Q2883" s="1" t="s">
        <v>28</v>
      </c>
      <c r="R2883" s="3">
        <v>4</v>
      </c>
      <c r="S2883" s="3">
        <f t="shared" ref="S2883:S2946" si="136">YEAR(B2883)</f>
        <v>2025</v>
      </c>
      <c r="T2883" s="3">
        <f t="shared" si="135"/>
        <v>11</v>
      </c>
      <c r="U2883" t="str">
        <f t="shared" ref="U2883:U2946" si="137">TEXT(B2883,"mmmm")</f>
        <v>November</v>
      </c>
    </row>
    <row r="2884" spans="1:21" x14ac:dyDescent="0.3">
      <c r="A2884" t="s">
        <v>4719</v>
      </c>
      <c r="B2884" s="11">
        <v>45738</v>
      </c>
      <c r="C2884" t="s">
        <v>4720</v>
      </c>
      <c r="D2884" s="1" t="s">
        <v>292</v>
      </c>
      <c r="E2884" s="1" t="s">
        <v>100</v>
      </c>
      <c r="F2884" s="1" t="s">
        <v>57</v>
      </c>
      <c r="G2884" s="1" t="s">
        <v>221</v>
      </c>
      <c r="H2884" s="1" t="s">
        <v>90</v>
      </c>
      <c r="I2884" s="1" t="s">
        <v>86</v>
      </c>
      <c r="J2884" s="3">
        <v>1</v>
      </c>
      <c r="K2884" s="2">
        <v>92.05</v>
      </c>
      <c r="L2884" s="2">
        <v>0.1</v>
      </c>
      <c r="M2884" s="2">
        <v>82.84</v>
      </c>
      <c r="N2884" s="2">
        <v>19.68</v>
      </c>
      <c r="O2884" s="1" t="s">
        <v>44</v>
      </c>
      <c r="P2884" s="1" t="s">
        <v>27</v>
      </c>
      <c r="Q2884" s="1" t="s">
        <v>28</v>
      </c>
      <c r="R2884" s="3">
        <v>5</v>
      </c>
      <c r="S2884" s="3">
        <f t="shared" si="136"/>
        <v>2025</v>
      </c>
      <c r="T2884" s="3">
        <f t="shared" si="135"/>
        <v>3</v>
      </c>
      <c r="U2884" t="str">
        <f t="shared" si="137"/>
        <v>March</v>
      </c>
    </row>
    <row r="2885" spans="1:21" x14ac:dyDescent="0.3">
      <c r="A2885" t="s">
        <v>4721</v>
      </c>
      <c r="B2885" s="11">
        <v>45685</v>
      </c>
      <c r="C2885" t="s">
        <v>2658</v>
      </c>
      <c r="D2885" s="1" t="s">
        <v>149</v>
      </c>
      <c r="E2885" s="1" t="s">
        <v>56</v>
      </c>
      <c r="F2885" s="1" t="s">
        <v>57</v>
      </c>
      <c r="G2885" s="1" t="s">
        <v>279</v>
      </c>
      <c r="H2885" s="1" t="s">
        <v>90</v>
      </c>
      <c r="I2885" s="1" t="s">
        <v>86</v>
      </c>
      <c r="J2885" s="3">
        <v>2</v>
      </c>
      <c r="K2885" s="2">
        <v>93.38</v>
      </c>
      <c r="L2885" s="2">
        <v>0.1</v>
      </c>
      <c r="M2885" s="2">
        <v>168.08</v>
      </c>
      <c r="N2885" s="2">
        <v>36.72</v>
      </c>
      <c r="O2885" s="1" t="s">
        <v>44</v>
      </c>
      <c r="P2885" s="1" t="s">
        <v>27</v>
      </c>
      <c r="Q2885" s="1" t="s">
        <v>81</v>
      </c>
      <c r="R2885" s="3">
        <v>5</v>
      </c>
      <c r="S2885" s="3">
        <f t="shared" si="136"/>
        <v>2025</v>
      </c>
      <c r="T2885" s="3">
        <f t="shared" si="135"/>
        <v>1</v>
      </c>
      <c r="U2885" t="str">
        <f t="shared" si="137"/>
        <v>January</v>
      </c>
    </row>
    <row r="2886" spans="1:21" x14ac:dyDescent="0.3">
      <c r="A2886" t="s">
        <v>4722</v>
      </c>
      <c r="B2886" s="11">
        <v>45684</v>
      </c>
      <c r="C2886" t="s">
        <v>4723</v>
      </c>
      <c r="D2886" s="1" t="s">
        <v>63</v>
      </c>
      <c r="E2886" s="1" t="s">
        <v>123</v>
      </c>
      <c r="F2886" s="1" t="s">
        <v>57</v>
      </c>
      <c r="G2886" s="1" t="s">
        <v>170</v>
      </c>
      <c r="H2886" s="1" t="s">
        <v>96</v>
      </c>
      <c r="I2886" s="1" t="s">
        <v>97</v>
      </c>
      <c r="J2886" s="3">
        <v>3</v>
      </c>
      <c r="K2886" s="2">
        <v>85.32</v>
      </c>
      <c r="L2886" s="2">
        <v>0</v>
      </c>
      <c r="M2886" s="2">
        <v>255.95</v>
      </c>
      <c r="N2886" s="2">
        <v>62.76</v>
      </c>
      <c r="O2886" s="1" t="s">
        <v>44</v>
      </c>
      <c r="P2886" s="1" t="s">
        <v>27</v>
      </c>
      <c r="Q2886" s="1" t="s">
        <v>28</v>
      </c>
      <c r="R2886" s="3">
        <v>5</v>
      </c>
      <c r="S2886" s="3">
        <f t="shared" si="136"/>
        <v>2025</v>
      </c>
      <c r="T2886" s="3">
        <f t="shared" si="135"/>
        <v>1</v>
      </c>
      <c r="U2886" t="str">
        <f t="shared" si="137"/>
        <v>January</v>
      </c>
    </row>
    <row r="2887" spans="1:21" x14ac:dyDescent="0.3">
      <c r="A2887" t="s">
        <v>4724</v>
      </c>
      <c r="B2887" s="11">
        <v>46007</v>
      </c>
      <c r="C2887" t="s">
        <v>3798</v>
      </c>
      <c r="D2887" s="1" t="s">
        <v>89</v>
      </c>
      <c r="E2887" s="1" t="s">
        <v>21</v>
      </c>
      <c r="F2887" s="1" t="s">
        <v>22</v>
      </c>
      <c r="G2887" s="1" t="s">
        <v>23</v>
      </c>
      <c r="H2887" s="1" t="s">
        <v>102</v>
      </c>
      <c r="I2887" s="1" t="s">
        <v>34</v>
      </c>
      <c r="J2887" s="3">
        <v>2</v>
      </c>
      <c r="K2887" s="2">
        <v>53.14</v>
      </c>
      <c r="L2887" s="2">
        <v>0.05</v>
      </c>
      <c r="M2887" s="2">
        <v>100.96</v>
      </c>
      <c r="N2887" s="2">
        <v>21.18</v>
      </c>
      <c r="O2887" s="1" t="s">
        <v>80</v>
      </c>
      <c r="P2887" s="1" t="s">
        <v>27</v>
      </c>
      <c r="Q2887" s="1" t="s">
        <v>28</v>
      </c>
      <c r="R2887" s="3">
        <v>3</v>
      </c>
      <c r="S2887" s="3">
        <f t="shared" si="136"/>
        <v>2025</v>
      </c>
      <c r="T2887" s="3">
        <f t="shared" si="135"/>
        <v>12</v>
      </c>
      <c r="U2887" t="str">
        <f t="shared" si="137"/>
        <v>December</v>
      </c>
    </row>
    <row r="2888" spans="1:21" x14ac:dyDescent="0.3">
      <c r="A2888" t="s">
        <v>4725</v>
      </c>
      <c r="B2888" s="11">
        <v>45856</v>
      </c>
      <c r="C2888" t="s">
        <v>2195</v>
      </c>
      <c r="D2888" s="1" t="s">
        <v>185</v>
      </c>
      <c r="E2888" s="1" t="s">
        <v>40</v>
      </c>
      <c r="F2888" s="1" t="s">
        <v>41</v>
      </c>
      <c r="G2888" s="1" t="s">
        <v>270</v>
      </c>
      <c r="H2888" s="1" t="s">
        <v>146</v>
      </c>
      <c r="I2888" s="1" t="s">
        <v>67</v>
      </c>
      <c r="J2888" s="3">
        <v>2</v>
      </c>
      <c r="K2888" s="2">
        <v>83.09</v>
      </c>
      <c r="L2888" s="2">
        <v>0.2</v>
      </c>
      <c r="M2888" s="2">
        <v>132.94999999999999</v>
      </c>
      <c r="N2888" s="2">
        <v>35.74</v>
      </c>
      <c r="O2888" s="1" t="s">
        <v>44</v>
      </c>
      <c r="P2888" s="1" t="s">
        <v>52</v>
      </c>
      <c r="Q2888" s="1" t="s">
        <v>28</v>
      </c>
      <c r="R2888" s="3">
        <v>4</v>
      </c>
      <c r="S2888" s="3">
        <f t="shared" si="136"/>
        <v>2025</v>
      </c>
      <c r="T2888" s="3">
        <f t="shared" si="135"/>
        <v>7</v>
      </c>
      <c r="U2888" t="str">
        <f t="shared" si="137"/>
        <v>July</v>
      </c>
    </row>
    <row r="2889" spans="1:21" x14ac:dyDescent="0.3">
      <c r="A2889" t="s">
        <v>4726</v>
      </c>
      <c r="B2889" s="11">
        <v>45818</v>
      </c>
      <c r="C2889" t="s">
        <v>4727</v>
      </c>
      <c r="D2889" s="1" t="s">
        <v>175</v>
      </c>
      <c r="E2889" s="1" t="s">
        <v>64</v>
      </c>
      <c r="F2889" s="1" t="s">
        <v>65</v>
      </c>
      <c r="G2889" s="1" t="s">
        <v>112</v>
      </c>
      <c r="H2889" s="1" t="s">
        <v>59</v>
      </c>
      <c r="I2889" s="1" t="s">
        <v>60</v>
      </c>
      <c r="J2889" s="3">
        <v>2</v>
      </c>
      <c r="K2889" s="2">
        <v>41.48</v>
      </c>
      <c r="L2889" s="2">
        <v>0.1</v>
      </c>
      <c r="M2889" s="2">
        <v>74.66</v>
      </c>
      <c r="N2889" s="2">
        <v>21.09</v>
      </c>
      <c r="O2889" s="1" t="s">
        <v>26</v>
      </c>
      <c r="P2889" s="1" t="s">
        <v>27</v>
      </c>
      <c r="Q2889" s="1" t="s">
        <v>28</v>
      </c>
      <c r="R2889" s="3">
        <v>4</v>
      </c>
      <c r="S2889" s="3">
        <f t="shared" si="136"/>
        <v>2025</v>
      </c>
      <c r="T2889" s="3">
        <f t="shared" si="135"/>
        <v>6</v>
      </c>
      <c r="U2889" t="str">
        <f t="shared" si="137"/>
        <v>June</v>
      </c>
    </row>
    <row r="2890" spans="1:21" x14ac:dyDescent="0.3">
      <c r="A2890" t="s">
        <v>4728</v>
      </c>
      <c r="B2890" s="11">
        <v>45971</v>
      </c>
      <c r="C2890" t="s">
        <v>4729</v>
      </c>
      <c r="D2890" s="1" t="s">
        <v>20</v>
      </c>
      <c r="E2890" s="1" t="s">
        <v>94</v>
      </c>
      <c r="F2890" s="1" t="s">
        <v>95</v>
      </c>
      <c r="G2890" s="1" t="s">
        <v>94</v>
      </c>
      <c r="H2890" s="1" t="s">
        <v>51</v>
      </c>
      <c r="I2890" s="1" t="s">
        <v>34</v>
      </c>
      <c r="J2890" s="3">
        <v>5</v>
      </c>
      <c r="K2890" s="2">
        <v>144.12</v>
      </c>
      <c r="L2890" s="2">
        <v>0.15</v>
      </c>
      <c r="M2890" s="2">
        <v>612.53</v>
      </c>
      <c r="N2890" s="2">
        <v>130.31</v>
      </c>
      <c r="O2890" s="1" t="s">
        <v>44</v>
      </c>
      <c r="P2890" s="1" t="s">
        <v>52</v>
      </c>
      <c r="Q2890" s="1" t="s">
        <v>81</v>
      </c>
      <c r="R2890" s="3">
        <v>5</v>
      </c>
      <c r="S2890" s="3">
        <f t="shared" si="136"/>
        <v>2025</v>
      </c>
      <c r="T2890" s="3">
        <f t="shared" si="135"/>
        <v>11</v>
      </c>
      <c r="U2890" t="str">
        <f t="shared" si="137"/>
        <v>November</v>
      </c>
    </row>
    <row r="2891" spans="1:21" x14ac:dyDescent="0.3">
      <c r="A2891" t="s">
        <v>4730</v>
      </c>
      <c r="B2891" s="11">
        <v>45978</v>
      </c>
      <c r="C2891" t="s">
        <v>3728</v>
      </c>
      <c r="D2891" s="1" t="s">
        <v>175</v>
      </c>
      <c r="E2891" s="1" t="s">
        <v>40</v>
      </c>
      <c r="F2891" s="1" t="s">
        <v>41</v>
      </c>
      <c r="G2891" s="1" t="s">
        <v>343</v>
      </c>
      <c r="H2891" s="1" t="s">
        <v>146</v>
      </c>
      <c r="I2891" s="1" t="s">
        <v>67</v>
      </c>
      <c r="J2891" s="3">
        <v>1</v>
      </c>
      <c r="K2891" s="2">
        <v>85.93</v>
      </c>
      <c r="L2891" s="2">
        <v>0.15</v>
      </c>
      <c r="M2891" s="2">
        <v>73.040000000000006</v>
      </c>
      <c r="N2891" s="2">
        <v>14.12</v>
      </c>
      <c r="O2891" s="1" t="s">
        <v>44</v>
      </c>
      <c r="P2891" s="1" t="s">
        <v>136</v>
      </c>
      <c r="Q2891" s="1" t="s">
        <v>28</v>
      </c>
      <c r="R2891" s="3">
        <v>3</v>
      </c>
      <c r="S2891" s="3">
        <f t="shared" si="136"/>
        <v>2025</v>
      </c>
      <c r="T2891" s="3">
        <f t="shared" si="135"/>
        <v>11</v>
      </c>
      <c r="U2891" t="str">
        <f t="shared" si="137"/>
        <v>November</v>
      </c>
    </row>
    <row r="2892" spans="1:21" x14ac:dyDescent="0.3">
      <c r="A2892" t="s">
        <v>4731</v>
      </c>
      <c r="B2892" s="11">
        <v>45787</v>
      </c>
      <c r="C2892" t="s">
        <v>4732</v>
      </c>
      <c r="D2892" s="1" t="s">
        <v>89</v>
      </c>
      <c r="E2892" s="1" t="s">
        <v>143</v>
      </c>
      <c r="F2892" s="1" t="s">
        <v>144</v>
      </c>
      <c r="G2892" s="1" t="s">
        <v>145</v>
      </c>
      <c r="H2892" s="1" t="s">
        <v>102</v>
      </c>
      <c r="I2892" s="1" t="s">
        <v>34</v>
      </c>
      <c r="J2892" s="3">
        <v>5</v>
      </c>
      <c r="K2892" s="2">
        <v>49.87</v>
      </c>
      <c r="L2892" s="2">
        <v>0.15</v>
      </c>
      <c r="M2892" s="2">
        <v>211.96</v>
      </c>
      <c r="N2892" s="2">
        <v>45.73</v>
      </c>
      <c r="O2892" s="1" t="s">
        <v>44</v>
      </c>
      <c r="P2892" s="1" t="s">
        <v>52</v>
      </c>
      <c r="Q2892" s="1" t="s">
        <v>28</v>
      </c>
      <c r="R2892" s="3">
        <v>1</v>
      </c>
      <c r="S2892" s="3">
        <f t="shared" si="136"/>
        <v>2025</v>
      </c>
      <c r="T2892" s="3">
        <f t="shared" si="135"/>
        <v>5</v>
      </c>
      <c r="U2892" t="str">
        <f t="shared" si="137"/>
        <v>May</v>
      </c>
    </row>
    <row r="2893" spans="1:21" x14ac:dyDescent="0.3">
      <c r="A2893" t="s">
        <v>4733</v>
      </c>
      <c r="B2893" s="11">
        <v>45929</v>
      </c>
      <c r="C2893" t="s">
        <v>4734</v>
      </c>
      <c r="D2893" s="1" t="s">
        <v>31</v>
      </c>
      <c r="E2893" s="1" t="s">
        <v>40</v>
      </c>
      <c r="F2893" s="1" t="s">
        <v>41</v>
      </c>
      <c r="G2893" s="1" t="s">
        <v>42</v>
      </c>
      <c r="H2893" s="1" t="s">
        <v>33</v>
      </c>
      <c r="I2893" s="1" t="s">
        <v>34</v>
      </c>
      <c r="J2893" s="3">
        <v>2</v>
      </c>
      <c r="K2893" s="2">
        <v>41.41</v>
      </c>
      <c r="L2893" s="2">
        <v>0</v>
      </c>
      <c r="M2893" s="2">
        <v>82.81</v>
      </c>
      <c r="N2893" s="2">
        <v>9.39</v>
      </c>
      <c r="O2893" s="1" t="s">
        <v>26</v>
      </c>
      <c r="P2893" s="1" t="s">
        <v>27</v>
      </c>
      <c r="Q2893" s="1" t="s">
        <v>28</v>
      </c>
      <c r="R2893" s="3">
        <v>2</v>
      </c>
      <c r="S2893" s="3">
        <f t="shared" si="136"/>
        <v>2025</v>
      </c>
      <c r="T2893" s="3">
        <f t="shared" si="135"/>
        <v>9</v>
      </c>
      <c r="U2893" t="str">
        <f t="shared" si="137"/>
        <v>September</v>
      </c>
    </row>
    <row r="2894" spans="1:21" x14ac:dyDescent="0.3">
      <c r="A2894" t="s">
        <v>4735</v>
      </c>
      <c r="B2894" s="11">
        <v>45959</v>
      </c>
      <c r="C2894" t="s">
        <v>4689</v>
      </c>
      <c r="D2894" s="1" t="s">
        <v>93</v>
      </c>
      <c r="E2894" s="1" t="s">
        <v>94</v>
      </c>
      <c r="F2894" s="1" t="s">
        <v>95</v>
      </c>
      <c r="G2894" s="1" t="s">
        <v>94</v>
      </c>
      <c r="H2894" s="1" t="s">
        <v>43</v>
      </c>
      <c r="I2894" s="1" t="s">
        <v>34</v>
      </c>
      <c r="J2894" s="3">
        <v>1</v>
      </c>
      <c r="K2894" s="2">
        <v>88.42</v>
      </c>
      <c r="L2894" s="2">
        <v>0.05</v>
      </c>
      <c r="M2894" s="2">
        <v>84</v>
      </c>
      <c r="N2894" s="2">
        <v>24.14</v>
      </c>
      <c r="O2894" s="1" t="s">
        <v>44</v>
      </c>
      <c r="P2894" s="1" t="s">
        <v>136</v>
      </c>
      <c r="Q2894" s="1" t="s">
        <v>28</v>
      </c>
      <c r="R2894" s="3">
        <v>3</v>
      </c>
      <c r="S2894" s="3">
        <f t="shared" si="136"/>
        <v>2025</v>
      </c>
      <c r="T2894" s="3">
        <f t="shared" si="135"/>
        <v>10</v>
      </c>
      <c r="U2894" t="str">
        <f t="shared" si="137"/>
        <v>October</v>
      </c>
    </row>
    <row r="2895" spans="1:21" x14ac:dyDescent="0.3">
      <c r="A2895" t="s">
        <v>4736</v>
      </c>
      <c r="B2895" s="11">
        <v>45913</v>
      </c>
      <c r="C2895" t="s">
        <v>2853</v>
      </c>
      <c r="D2895" s="1" t="s">
        <v>315</v>
      </c>
      <c r="E2895" s="1" t="s">
        <v>64</v>
      </c>
      <c r="F2895" s="1" t="s">
        <v>65</v>
      </c>
      <c r="G2895" s="1" t="s">
        <v>112</v>
      </c>
      <c r="H2895" s="1" t="s">
        <v>135</v>
      </c>
      <c r="I2895" s="1" t="s">
        <v>60</v>
      </c>
      <c r="J2895" s="3">
        <v>2</v>
      </c>
      <c r="K2895" s="2">
        <v>198.02</v>
      </c>
      <c r="L2895" s="2">
        <v>0.2</v>
      </c>
      <c r="M2895" s="2">
        <v>316.83</v>
      </c>
      <c r="N2895" s="2">
        <v>79.52</v>
      </c>
      <c r="O2895" s="1" t="s">
        <v>44</v>
      </c>
      <c r="P2895" s="1" t="s">
        <v>136</v>
      </c>
      <c r="Q2895" s="1" t="s">
        <v>28</v>
      </c>
      <c r="R2895" s="3">
        <v>5</v>
      </c>
      <c r="S2895" s="3">
        <f t="shared" si="136"/>
        <v>2025</v>
      </c>
      <c r="T2895" s="3">
        <f t="shared" si="135"/>
        <v>9</v>
      </c>
      <c r="U2895" t="str">
        <f t="shared" si="137"/>
        <v>September</v>
      </c>
    </row>
    <row r="2896" spans="1:21" x14ac:dyDescent="0.3">
      <c r="A2896" t="s">
        <v>4737</v>
      </c>
      <c r="B2896" s="11">
        <v>45717</v>
      </c>
      <c r="C2896" t="s">
        <v>801</v>
      </c>
      <c r="D2896" s="1" t="s">
        <v>166</v>
      </c>
      <c r="E2896" s="1" t="s">
        <v>106</v>
      </c>
      <c r="F2896" s="1" t="s">
        <v>65</v>
      </c>
      <c r="G2896" s="1" t="s">
        <v>437</v>
      </c>
      <c r="H2896" s="1" t="s">
        <v>33</v>
      </c>
      <c r="I2896" s="1" t="s">
        <v>34</v>
      </c>
      <c r="J2896" s="3">
        <v>2</v>
      </c>
      <c r="K2896" s="2">
        <v>42.15</v>
      </c>
      <c r="L2896" s="2">
        <v>0.1</v>
      </c>
      <c r="M2896" s="2">
        <v>75.87</v>
      </c>
      <c r="N2896" s="2">
        <v>10.37</v>
      </c>
      <c r="O2896" s="1" t="s">
        <v>44</v>
      </c>
      <c r="P2896" s="1" t="s">
        <v>27</v>
      </c>
      <c r="Q2896" s="1" t="s">
        <v>28</v>
      </c>
      <c r="R2896" s="3">
        <v>4</v>
      </c>
      <c r="S2896" s="3">
        <f t="shared" si="136"/>
        <v>2025</v>
      </c>
      <c r="T2896" s="3">
        <f t="shared" si="135"/>
        <v>3</v>
      </c>
      <c r="U2896" t="str">
        <f t="shared" si="137"/>
        <v>March</v>
      </c>
    </row>
    <row r="2897" spans="1:21" x14ac:dyDescent="0.3">
      <c r="A2897" t="s">
        <v>4738</v>
      </c>
      <c r="B2897" s="11">
        <v>45990</v>
      </c>
      <c r="C2897" t="s">
        <v>4739</v>
      </c>
      <c r="D2897" s="1" t="s">
        <v>149</v>
      </c>
      <c r="E2897" s="1" t="s">
        <v>40</v>
      </c>
      <c r="F2897" s="1" t="s">
        <v>41</v>
      </c>
      <c r="G2897" s="1" t="s">
        <v>42</v>
      </c>
      <c r="H2897" s="1" t="s">
        <v>78</v>
      </c>
      <c r="I2897" s="1" t="s">
        <v>79</v>
      </c>
      <c r="J2897" s="3">
        <v>1</v>
      </c>
      <c r="K2897" s="2">
        <v>19.600000000000001</v>
      </c>
      <c r="L2897" s="2">
        <v>0.2</v>
      </c>
      <c r="M2897" s="2">
        <v>15.68</v>
      </c>
      <c r="N2897" s="2">
        <v>6.54</v>
      </c>
      <c r="O2897" s="1" t="s">
        <v>26</v>
      </c>
      <c r="P2897" s="1" t="s">
        <v>136</v>
      </c>
      <c r="Q2897" s="1" t="s">
        <v>28</v>
      </c>
      <c r="R2897" s="3">
        <v>4</v>
      </c>
      <c r="S2897" s="3">
        <f t="shared" si="136"/>
        <v>2025</v>
      </c>
      <c r="T2897" s="3">
        <f t="shared" si="135"/>
        <v>11</v>
      </c>
      <c r="U2897" t="str">
        <f t="shared" si="137"/>
        <v>November</v>
      </c>
    </row>
    <row r="2898" spans="1:21" x14ac:dyDescent="0.3">
      <c r="A2898" t="s">
        <v>4740</v>
      </c>
      <c r="B2898" s="11">
        <v>45868</v>
      </c>
      <c r="C2898" t="s">
        <v>4741</v>
      </c>
      <c r="D2898" s="1" t="s">
        <v>55</v>
      </c>
      <c r="E2898" s="1" t="s">
        <v>40</v>
      </c>
      <c r="F2898" s="1" t="s">
        <v>41</v>
      </c>
      <c r="G2898" s="1" t="s">
        <v>186</v>
      </c>
      <c r="H2898" s="1" t="s">
        <v>135</v>
      </c>
      <c r="I2898" s="1" t="s">
        <v>60</v>
      </c>
      <c r="J2898" s="3">
        <v>3</v>
      </c>
      <c r="K2898" s="2">
        <v>185.14</v>
      </c>
      <c r="L2898" s="2">
        <v>0</v>
      </c>
      <c r="M2898" s="2">
        <v>555.42999999999995</v>
      </c>
      <c r="N2898" s="2">
        <v>130.44</v>
      </c>
      <c r="O2898" s="1" t="s">
        <v>44</v>
      </c>
      <c r="P2898" s="1" t="s">
        <v>27</v>
      </c>
      <c r="Q2898" s="1" t="s">
        <v>36</v>
      </c>
      <c r="R2898" s="3">
        <v>4</v>
      </c>
      <c r="S2898" s="3">
        <f t="shared" si="136"/>
        <v>2025</v>
      </c>
      <c r="T2898" s="3">
        <f t="shared" si="135"/>
        <v>7</v>
      </c>
      <c r="U2898" t="str">
        <f t="shared" si="137"/>
        <v>July</v>
      </c>
    </row>
    <row r="2899" spans="1:21" x14ac:dyDescent="0.3">
      <c r="A2899" t="s">
        <v>4742</v>
      </c>
      <c r="B2899" s="11">
        <v>45768</v>
      </c>
      <c r="C2899" t="s">
        <v>4743</v>
      </c>
      <c r="D2899" s="1" t="s">
        <v>93</v>
      </c>
      <c r="E2899" s="1" t="s">
        <v>64</v>
      </c>
      <c r="F2899" s="1" t="s">
        <v>65</v>
      </c>
      <c r="G2899" s="1" t="s">
        <v>77</v>
      </c>
      <c r="H2899" s="1" t="s">
        <v>85</v>
      </c>
      <c r="I2899" s="1" t="s">
        <v>86</v>
      </c>
      <c r="J2899" s="3">
        <v>1</v>
      </c>
      <c r="K2899" s="2">
        <v>122.25</v>
      </c>
      <c r="L2899" s="2">
        <v>0</v>
      </c>
      <c r="M2899" s="2">
        <v>122.25</v>
      </c>
      <c r="N2899" s="2">
        <v>21.38</v>
      </c>
      <c r="O2899" s="1" t="s">
        <v>80</v>
      </c>
      <c r="P2899" s="1" t="s">
        <v>27</v>
      </c>
      <c r="Q2899" s="1" t="s">
        <v>81</v>
      </c>
      <c r="R2899" s="3">
        <v>1</v>
      </c>
      <c r="S2899" s="3">
        <f t="shared" si="136"/>
        <v>2025</v>
      </c>
      <c r="T2899" s="3">
        <f t="shared" si="135"/>
        <v>4</v>
      </c>
      <c r="U2899" t="str">
        <f t="shared" si="137"/>
        <v>April</v>
      </c>
    </row>
    <row r="2900" spans="1:21" x14ac:dyDescent="0.3">
      <c r="A2900" t="s">
        <v>4744</v>
      </c>
      <c r="B2900" s="11">
        <v>45824</v>
      </c>
      <c r="C2900" t="s">
        <v>601</v>
      </c>
      <c r="D2900" s="1" t="s">
        <v>175</v>
      </c>
      <c r="E2900" s="1" t="s">
        <v>40</v>
      </c>
      <c r="F2900" s="1" t="s">
        <v>41</v>
      </c>
      <c r="G2900" s="1" t="s">
        <v>10547</v>
      </c>
      <c r="H2900" s="1" t="s">
        <v>43</v>
      </c>
      <c r="I2900" s="1" t="s">
        <v>34</v>
      </c>
      <c r="J2900" s="3">
        <v>1</v>
      </c>
      <c r="K2900" s="2">
        <v>88.97</v>
      </c>
      <c r="L2900" s="2">
        <v>0.05</v>
      </c>
      <c r="M2900" s="2">
        <v>84.52</v>
      </c>
      <c r="N2900" s="2">
        <v>21.18</v>
      </c>
      <c r="O2900" s="1" t="s">
        <v>44</v>
      </c>
      <c r="P2900" s="1" t="s">
        <v>136</v>
      </c>
      <c r="Q2900" s="1" t="s">
        <v>28</v>
      </c>
      <c r="R2900" s="3">
        <v>5</v>
      </c>
      <c r="S2900" s="3">
        <f t="shared" si="136"/>
        <v>2025</v>
      </c>
      <c r="T2900" s="3">
        <f t="shared" si="135"/>
        <v>6</v>
      </c>
      <c r="U2900" t="str">
        <f t="shared" si="137"/>
        <v>June</v>
      </c>
    </row>
    <row r="2901" spans="1:21" x14ac:dyDescent="0.3">
      <c r="A2901" t="s">
        <v>4745</v>
      </c>
      <c r="B2901" s="11">
        <v>45672</v>
      </c>
      <c r="C2901" t="s">
        <v>2096</v>
      </c>
      <c r="D2901" s="1" t="s">
        <v>175</v>
      </c>
      <c r="E2901" s="1" t="s">
        <v>64</v>
      </c>
      <c r="F2901" s="1" t="s">
        <v>65</v>
      </c>
      <c r="G2901" s="1" t="s">
        <v>77</v>
      </c>
      <c r="H2901" s="1" t="s">
        <v>24</v>
      </c>
      <c r="I2901" s="1" t="s">
        <v>25</v>
      </c>
      <c r="J2901" s="3">
        <v>3</v>
      </c>
      <c r="K2901" s="2">
        <v>46.34</v>
      </c>
      <c r="L2901" s="2">
        <v>0.05</v>
      </c>
      <c r="M2901" s="2">
        <v>132.07</v>
      </c>
      <c r="N2901" s="2">
        <v>37.83</v>
      </c>
      <c r="O2901" s="1" t="s">
        <v>44</v>
      </c>
      <c r="P2901" s="1" t="s">
        <v>52</v>
      </c>
      <c r="Q2901" s="1" t="s">
        <v>81</v>
      </c>
      <c r="R2901" s="3">
        <v>3</v>
      </c>
      <c r="S2901" s="3">
        <f t="shared" si="136"/>
        <v>2025</v>
      </c>
      <c r="T2901" s="3">
        <f t="shared" si="135"/>
        <v>1</v>
      </c>
      <c r="U2901" t="str">
        <f t="shared" si="137"/>
        <v>January</v>
      </c>
    </row>
    <row r="2902" spans="1:21" x14ac:dyDescent="0.3">
      <c r="A2902" t="s">
        <v>4746</v>
      </c>
      <c r="B2902" s="11">
        <v>45707</v>
      </c>
      <c r="C2902" t="s">
        <v>1653</v>
      </c>
      <c r="D2902" s="1" t="s">
        <v>20</v>
      </c>
      <c r="E2902" s="1" t="s">
        <v>123</v>
      </c>
      <c r="F2902" s="1" t="s">
        <v>57</v>
      </c>
      <c r="G2902" s="1" t="s">
        <v>170</v>
      </c>
      <c r="H2902" s="1" t="s">
        <v>66</v>
      </c>
      <c r="I2902" s="1" t="s">
        <v>67</v>
      </c>
      <c r="J2902" s="3">
        <v>2</v>
      </c>
      <c r="K2902" s="2">
        <v>54.91</v>
      </c>
      <c r="L2902" s="2">
        <v>0.05</v>
      </c>
      <c r="M2902" s="2">
        <v>104.34</v>
      </c>
      <c r="N2902" s="2">
        <v>29.44</v>
      </c>
      <c r="O2902" s="1" t="s">
        <v>109</v>
      </c>
      <c r="P2902" s="1" t="s">
        <v>27</v>
      </c>
      <c r="Q2902" s="1" t="s">
        <v>28</v>
      </c>
      <c r="R2902" s="3">
        <v>4</v>
      </c>
      <c r="S2902" s="3">
        <f t="shared" si="136"/>
        <v>2025</v>
      </c>
      <c r="T2902" s="3">
        <f t="shared" si="135"/>
        <v>2</v>
      </c>
      <c r="U2902" t="str">
        <f t="shared" si="137"/>
        <v>February</v>
      </c>
    </row>
    <row r="2903" spans="1:21" x14ac:dyDescent="0.3">
      <c r="A2903" t="s">
        <v>4747</v>
      </c>
      <c r="B2903" s="11">
        <v>45957</v>
      </c>
      <c r="C2903" t="s">
        <v>4748</v>
      </c>
      <c r="D2903" s="1" t="s">
        <v>185</v>
      </c>
      <c r="E2903" s="1" t="s">
        <v>56</v>
      </c>
      <c r="F2903" s="1" t="s">
        <v>57</v>
      </c>
      <c r="G2903" s="1" t="s">
        <v>279</v>
      </c>
      <c r="H2903" s="1" t="s">
        <v>159</v>
      </c>
      <c r="I2903" s="1" t="s">
        <v>97</v>
      </c>
      <c r="J2903" s="3">
        <v>3</v>
      </c>
      <c r="K2903" s="2">
        <v>31.47</v>
      </c>
      <c r="L2903" s="2">
        <v>0</v>
      </c>
      <c r="M2903" s="2">
        <v>94.41</v>
      </c>
      <c r="N2903" s="2">
        <v>29.4</v>
      </c>
      <c r="O2903" s="1" t="s">
        <v>35</v>
      </c>
      <c r="P2903" s="1" t="s">
        <v>27</v>
      </c>
      <c r="Q2903" s="1" t="s">
        <v>28</v>
      </c>
      <c r="R2903" s="3">
        <v>3</v>
      </c>
      <c r="S2903" s="3">
        <f t="shared" si="136"/>
        <v>2025</v>
      </c>
      <c r="T2903" s="3">
        <f t="shared" si="135"/>
        <v>10</v>
      </c>
      <c r="U2903" t="str">
        <f t="shared" si="137"/>
        <v>October</v>
      </c>
    </row>
    <row r="2904" spans="1:21" x14ac:dyDescent="0.3">
      <c r="A2904" t="s">
        <v>4749</v>
      </c>
      <c r="B2904" s="11">
        <v>45658</v>
      </c>
      <c r="C2904" t="s">
        <v>4660</v>
      </c>
      <c r="D2904" s="1" t="s">
        <v>133</v>
      </c>
      <c r="E2904" s="1" t="s">
        <v>71</v>
      </c>
      <c r="F2904" s="1" t="s">
        <v>72</v>
      </c>
      <c r="G2904" s="1" t="s">
        <v>10547</v>
      </c>
      <c r="H2904" s="1" t="s">
        <v>90</v>
      </c>
      <c r="I2904" s="1" t="s">
        <v>86</v>
      </c>
      <c r="J2904" s="3">
        <v>1</v>
      </c>
      <c r="K2904" s="2">
        <v>92.88</v>
      </c>
      <c r="L2904" s="2">
        <v>0.15</v>
      </c>
      <c r="M2904" s="2">
        <v>78.95</v>
      </c>
      <c r="N2904" s="2">
        <v>18.55</v>
      </c>
      <c r="O2904" s="1" t="s">
        <v>44</v>
      </c>
      <c r="P2904" s="1" t="s">
        <v>136</v>
      </c>
      <c r="Q2904" s="1" t="s">
        <v>81</v>
      </c>
      <c r="R2904" s="3">
        <v>5</v>
      </c>
      <c r="S2904" s="3">
        <f t="shared" si="136"/>
        <v>2025</v>
      </c>
      <c r="T2904" s="3">
        <f t="shared" si="135"/>
        <v>1</v>
      </c>
      <c r="U2904" t="str">
        <f t="shared" si="137"/>
        <v>January</v>
      </c>
    </row>
    <row r="2905" spans="1:21" x14ac:dyDescent="0.3">
      <c r="A2905" t="s">
        <v>4750</v>
      </c>
      <c r="B2905" s="11">
        <v>45820</v>
      </c>
      <c r="C2905" t="s">
        <v>3238</v>
      </c>
      <c r="D2905" s="1" t="s">
        <v>142</v>
      </c>
      <c r="E2905" s="1" t="s">
        <v>106</v>
      </c>
      <c r="F2905" s="1" t="s">
        <v>65</v>
      </c>
      <c r="G2905" s="1" t="s">
        <v>107</v>
      </c>
      <c r="H2905" s="1" t="s">
        <v>150</v>
      </c>
      <c r="I2905" s="1" t="s">
        <v>97</v>
      </c>
      <c r="J2905" s="3">
        <v>3</v>
      </c>
      <c r="K2905" s="2">
        <v>75.349999999999994</v>
      </c>
      <c r="L2905" s="2">
        <v>0</v>
      </c>
      <c r="M2905" s="2">
        <v>226.04</v>
      </c>
      <c r="N2905" s="2">
        <v>48.87</v>
      </c>
      <c r="O2905" s="1" t="s">
        <v>109</v>
      </c>
      <c r="P2905" s="1" t="s">
        <v>27</v>
      </c>
      <c r="Q2905" s="1" t="s">
        <v>28</v>
      </c>
      <c r="R2905" s="3">
        <v>2</v>
      </c>
      <c r="S2905" s="3">
        <f t="shared" si="136"/>
        <v>2025</v>
      </c>
      <c r="T2905" s="3">
        <f t="shared" si="135"/>
        <v>6</v>
      </c>
      <c r="U2905" t="str">
        <f t="shared" si="137"/>
        <v>June</v>
      </c>
    </row>
    <row r="2906" spans="1:21" x14ac:dyDescent="0.3">
      <c r="A2906" t="s">
        <v>4751</v>
      </c>
      <c r="B2906" s="11">
        <v>45862</v>
      </c>
      <c r="C2906" t="s">
        <v>4531</v>
      </c>
      <c r="D2906" s="1" t="s">
        <v>189</v>
      </c>
      <c r="E2906" s="1" t="s">
        <v>56</v>
      </c>
      <c r="F2906" s="1" t="s">
        <v>57</v>
      </c>
      <c r="G2906" s="1" t="s">
        <v>58</v>
      </c>
      <c r="H2906" s="1" t="s">
        <v>24</v>
      </c>
      <c r="I2906" s="1" t="s">
        <v>25</v>
      </c>
      <c r="J2906" s="3">
        <v>3</v>
      </c>
      <c r="K2906" s="2">
        <v>42.88</v>
      </c>
      <c r="L2906" s="2">
        <v>0.2</v>
      </c>
      <c r="M2906" s="2">
        <v>102.91</v>
      </c>
      <c r="N2906" s="2">
        <v>32.299999999999997</v>
      </c>
      <c r="O2906" s="1" t="s">
        <v>80</v>
      </c>
      <c r="P2906" s="1" t="s">
        <v>27</v>
      </c>
      <c r="Q2906" s="1" t="s">
        <v>36</v>
      </c>
      <c r="R2906" s="3">
        <v>5</v>
      </c>
      <c r="S2906" s="3">
        <f t="shared" si="136"/>
        <v>2025</v>
      </c>
      <c r="T2906" s="3">
        <f t="shared" si="135"/>
        <v>7</v>
      </c>
      <c r="U2906" t="str">
        <f t="shared" si="137"/>
        <v>July</v>
      </c>
    </row>
    <row r="2907" spans="1:21" x14ac:dyDescent="0.3">
      <c r="A2907" t="s">
        <v>4752</v>
      </c>
      <c r="B2907" s="11">
        <v>45679</v>
      </c>
      <c r="C2907" t="s">
        <v>4218</v>
      </c>
      <c r="D2907" s="1" t="s">
        <v>209</v>
      </c>
      <c r="E2907" s="1" t="s">
        <v>100</v>
      </c>
      <c r="F2907" s="1" t="s">
        <v>57</v>
      </c>
      <c r="G2907" s="1" t="s">
        <v>101</v>
      </c>
      <c r="H2907" s="1" t="s">
        <v>150</v>
      </c>
      <c r="I2907" s="1" t="s">
        <v>97</v>
      </c>
      <c r="J2907" s="3">
        <v>1</v>
      </c>
      <c r="K2907" s="2">
        <v>74.180000000000007</v>
      </c>
      <c r="L2907" s="2">
        <v>0.15</v>
      </c>
      <c r="M2907" s="2">
        <v>63.05</v>
      </c>
      <c r="N2907" s="2">
        <v>17.72</v>
      </c>
      <c r="O2907" s="1" t="s">
        <v>224</v>
      </c>
      <c r="P2907" s="1" t="s">
        <v>27</v>
      </c>
      <c r="Q2907" s="1" t="s">
        <v>81</v>
      </c>
      <c r="R2907" s="3">
        <v>4</v>
      </c>
      <c r="S2907" s="3">
        <f t="shared" si="136"/>
        <v>2025</v>
      </c>
      <c r="T2907" s="3">
        <f t="shared" si="135"/>
        <v>1</v>
      </c>
      <c r="U2907" t="str">
        <f t="shared" si="137"/>
        <v>January</v>
      </c>
    </row>
    <row r="2908" spans="1:21" x14ac:dyDescent="0.3">
      <c r="A2908" t="s">
        <v>4753</v>
      </c>
      <c r="B2908" s="11">
        <v>46015</v>
      </c>
      <c r="C2908" t="s">
        <v>4754</v>
      </c>
      <c r="D2908" s="1" t="s">
        <v>178</v>
      </c>
      <c r="E2908" s="1" t="s">
        <v>123</v>
      </c>
      <c r="F2908" s="1" t="s">
        <v>57</v>
      </c>
      <c r="G2908" s="1" t="s">
        <v>170</v>
      </c>
      <c r="H2908" s="1" t="s">
        <v>108</v>
      </c>
      <c r="I2908" s="1" t="s">
        <v>86</v>
      </c>
      <c r="J2908" s="3">
        <v>4</v>
      </c>
      <c r="K2908" s="2">
        <v>155.26</v>
      </c>
      <c r="L2908" s="2">
        <v>0</v>
      </c>
      <c r="M2908" s="2">
        <v>621.04999999999995</v>
      </c>
      <c r="N2908" s="2">
        <v>102.94</v>
      </c>
      <c r="O2908" s="1" t="s">
        <v>44</v>
      </c>
      <c r="P2908" s="1" t="s">
        <v>27</v>
      </c>
      <c r="Q2908" s="1" t="s">
        <v>28</v>
      </c>
      <c r="R2908" s="3">
        <v>4</v>
      </c>
      <c r="S2908" s="3">
        <f t="shared" si="136"/>
        <v>2025</v>
      </c>
      <c r="T2908" s="3">
        <f t="shared" si="135"/>
        <v>12</v>
      </c>
      <c r="U2908" t="str">
        <f t="shared" si="137"/>
        <v>December</v>
      </c>
    </row>
    <row r="2909" spans="1:21" x14ac:dyDescent="0.3">
      <c r="A2909" t="s">
        <v>4755</v>
      </c>
      <c r="B2909" s="11">
        <v>45746</v>
      </c>
      <c r="C2909" t="s">
        <v>4756</v>
      </c>
      <c r="D2909" s="1" t="s">
        <v>31</v>
      </c>
      <c r="E2909" s="1" t="s">
        <v>100</v>
      </c>
      <c r="F2909" s="1" t="s">
        <v>57</v>
      </c>
      <c r="G2909" s="1" t="s">
        <v>130</v>
      </c>
      <c r="H2909" s="1" t="s">
        <v>125</v>
      </c>
      <c r="I2909" s="1" t="s">
        <v>34</v>
      </c>
      <c r="J2909" s="3">
        <v>1</v>
      </c>
      <c r="K2909" s="2">
        <v>161.52000000000001</v>
      </c>
      <c r="L2909" s="2">
        <v>0.25</v>
      </c>
      <c r="M2909" s="2">
        <v>121.14</v>
      </c>
      <c r="N2909" s="2">
        <v>17.670000000000002</v>
      </c>
      <c r="O2909" s="1" t="s">
        <v>80</v>
      </c>
      <c r="P2909" s="1" t="s">
        <v>136</v>
      </c>
      <c r="Q2909" s="1" t="s">
        <v>36</v>
      </c>
      <c r="R2909" s="3">
        <v>5</v>
      </c>
      <c r="S2909" s="3">
        <f t="shared" si="136"/>
        <v>2025</v>
      </c>
      <c r="T2909" s="3">
        <f t="shared" si="135"/>
        <v>3</v>
      </c>
      <c r="U2909" t="str">
        <f t="shared" si="137"/>
        <v>March</v>
      </c>
    </row>
    <row r="2910" spans="1:21" x14ac:dyDescent="0.3">
      <c r="A2910" t="s">
        <v>4757</v>
      </c>
      <c r="B2910" s="11">
        <v>45776</v>
      </c>
      <c r="C2910" t="s">
        <v>2066</v>
      </c>
      <c r="D2910" s="1" t="s">
        <v>20</v>
      </c>
      <c r="E2910" s="1" t="s">
        <v>143</v>
      </c>
      <c r="F2910" s="1" t="s">
        <v>144</v>
      </c>
      <c r="G2910" s="1" t="s">
        <v>198</v>
      </c>
      <c r="H2910" s="1" t="s">
        <v>51</v>
      </c>
      <c r="I2910" s="1" t="s">
        <v>34</v>
      </c>
      <c r="J2910" s="3">
        <v>1</v>
      </c>
      <c r="K2910" s="2">
        <v>140.53</v>
      </c>
      <c r="L2910" s="2">
        <v>0.1</v>
      </c>
      <c r="M2910" s="2">
        <v>112.42</v>
      </c>
      <c r="N2910" s="2">
        <v>25.21</v>
      </c>
      <c r="O2910" s="1" t="s">
        <v>35</v>
      </c>
      <c r="P2910" s="1" t="s">
        <v>136</v>
      </c>
      <c r="Q2910" s="1" t="s">
        <v>28</v>
      </c>
      <c r="R2910" s="3">
        <v>3</v>
      </c>
      <c r="S2910" s="3">
        <f t="shared" si="136"/>
        <v>2025</v>
      </c>
      <c r="T2910" s="3">
        <f t="shared" si="135"/>
        <v>4</v>
      </c>
      <c r="U2910" t="str">
        <f t="shared" si="137"/>
        <v>April</v>
      </c>
    </row>
    <row r="2911" spans="1:21" x14ac:dyDescent="0.3">
      <c r="A2911" t="s">
        <v>4758</v>
      </c>
      <c r="B2911" s="11">
        <v>45776</v>
      </c>
      <c r="C2911" t="s">
        <v>4759</v>
      </c>
      <c r="D2911" s="1" t="s">
        <v>260</v>
      </c>
      <c r="E2911" s="1" t="s">
        <v>64</v>
      </c>
      <c r="F2911" s="1" t="s">
        <v>65</v>
      </c>
      <c r="G2911" s="1" t="s">
        <v>112</v>
      </c>
      <c r="H2911" s="1" t="s">
        <v>96</v>
      </c>
      <c r="I2911" s="1" t="s">
        <v>97</v>
      </c>
      <c r="J2911" s="3">
        <v>4</v>
      </c>
      <c r="K2911" s="2">
        <v>77.47</v>
      </c>
      <c r="L2911" s="2">
        <v>0.1</v>
      </c>
      <c r="M2911" s="2">
        <v>278.89999999999998</v>
      </c>
      <c r="N2911" s="2">
        <v>52.47</v>
      </c>
      <c r="O2911" s="1" t="s">
        <v>109</v>
      </c>
      <c r="P2911" s="1" t="s">
        <v>27</v>
      </c>
      <c r="Q2911" s="1" t="s">
        <v>28</v>
      </c>
      <c r="R2911" s="3">
        <v>5</v>
      </c>
      <c r="S2911" s="3">
        <f t="shared" si="136"/>
        <v>2025</v>
      </c>
      <c r="T2911" s="3">
        <f t="shared" si="135"/>
        <v>4</v>
      </c>
      <c r="U2911" t="str">
        <f t="shared" si="137"/>
        <v>April</v>
      </c>
    </row>
    <row r="2912" spans="1:21" x14ac:dyDescent="0.3">
      <c r="A2912" t="s">
        <v>4760</v>
      </c>
      <c r="B2912" s="11">
        <v>45748</v>
      </c>
      <c r="C2912" t="s">
        <v>1114</v>
      </c>
      <c r="D2912" s="1" t="s">
        <v>157</v>
      </c>
      <c r="E2912" s="1" t="s">
        <v>40</v>
      </c>
      <c r="F2912" s="1" t="s">
        <v>41</v>
      </c>
      <c r="G2912" s="1" t="s">
        <v>186</v>
      </c>
      <c r="H2912" s="1" t="s">
        <v>108</v>
      </c>
      <c r="I2912" s="1" t="s">
        <v>86</v>
      </c>
      <c r="J2912" s="3">
        <v>1</v>
      </c>
      <c r="K2912" s="2">
        <v>145.69</v>
      </c>
      <c r="L2912" s="2">
        <v>0.1</v>
      </c>
      <c r="M2912" s="2">
        <v>131.12</v>
      </c>
      <c r="N2912" s="2">
        <v>21.67</v>
      </c>
      <c r="O2912" s="1" t="s">
        <v>44</v>
      </c>
      <c r="P2912" s="1" t="s">
        <v>27</v>
      </c>
      <c r="Q2912" s="1" t="s">
        <v>28</v>
      </c>
      <c r="R2912" s="3">
        <v>3</v>
      </c>
      <c r="S2912" s="3">
        <f t="shared" si="136"/>
        <v>2025</v>
      </c>
      <c r="T2912" s="3">
        <f t="shared" si="135"/>
        <v>4</v>
      </c>
      <c r="U2912" t="str">
        <f t="shared" si="137"/>
        <v>April</v>
      </c>
    </row>
    <row r="2913" spans="1:21" x14ac:dyDescent="0.3">
      <c r="A2913" t="s">
        <v>4761</v>
      </c>
      <c r="B2913" s="11">
        <v>45658</v>
      </c>
      <c r="C2913" t="s">
        <v>1085</v>
      </c>
      <c r="D2913" s="1" t="s">
        <v>47</v>
      </c>
      <c r="E2913" s="1" t="s">
        <v>106</v>
      </c>
      <c r="F2913" s="1" t="s">
        <v>65</v>
      </c>
      <c r="G2913" s="1" t="s">
        <v>437</v>
      </c>
      <c r="H2913" s="1" t="s">
        <v>146</v>
      </c>
      <c r="I2913" s="1" t="s">
        <v>67</v>
      </c>
      <c r="J2913" s="3">
        <v>3</v>
      </c>
      <c r="K2913" s="2">
        <v>83.25</v>
      </c>
      <c r="L2913" s="2">
        <v>0.1</v>
      </c>
      <c r="M2913" s="2">
        <v>199.81</v>
      </c>
      <c r="N2913" s="2">
        <v>51.38</v>
      </c>
      <c r="O2913" s="1" t="s">
        <v>44</v>
      </c>
      <c r="P2913" s="1" t="s">
        <v>27</v>
      </c>
      <c r="Q2913" s="1" t="s">
        <v>28</v>
      </c>
      <c r="R2913" s="3">
        <v>5</v>
      </c>
      <c r="S2913" s="3">
        <f t="shared" si="136"/>
        <v>2025</v>
      </c>
      <c r="T2913" s="3">
        <f t="shared" si="135"/>
        <v>1</v>
      </c>
      <c r="U2913" t="str">
        <f t="shared" si="137"/>
        <v>January</v>
      </c>
    </row>
    <row r="2914" spans="1:21" x14ac:dyDescent="0.3">
      <c r="A2914" t="s">
        <v>4762</v>
      </c>
      <c r="B2914" s="11">
        <v>45943</v>
      </c>
      <c r="C2914" t="s">
        <v>4763</v>
      </c>
      <c r="D2914" s="1" t="s">
        <v>122</v>
      </c>
      <c r="E2914" s="1" t="s">
        <v>64</v>
      </c>
      <c r="F2914" s="1" t="s">
        <v>65</v>
      </c>
      <c r="G2914" s="1" t="s">
        <v>213</v>
      </c>
      <c r="H2914" s="1" t="s">
        <v>90</v>
      </c>
      <c r="I2914" s="1" t="s">
        <v>86</v>
      </c>
      <c r="J2914" s="3">
        <v>1</v>
      </c>
      <c r="K2914" s="2">
        <v>104.73</v>
      </c>
      <c r="L2914" s="2">
        <v>0.25</v>
      </c>
      <c r="M2914" s="2">
        <v>78.55</v>
      </c>
      <c r="N2914" s="2">
        <v>13.67</v>
      </c>
      <c r="O2914" s="1" t="s">
        <v>35</v>
      </c>
      <c r="P2914" s="1" t="s">
        <v>27</v>
      </c>
      <c r="Q2914" s="1" t="s">
        <v>28</v>
      </c>
      <c r="R2914" s="3">
        <v>4</v>
      </c>
      <c r="S2914" s="3">
        <f t="shared" si="136"/>
        <v>2025</v>
      </c>
      <c r="T2914" s="3">
        <f t="shared" si="135"/>
        <v>10</v>
      </c>
      <c r="U2914" t="str">
        <f t="shared" si="137"/>
        <v>October</v>
      </c>
    </row>
    <row r="2915" spans="1:21" x14ac:dyDescent="0.3">
      <c r="A2915" t="s">
        <v>4764</v>
      </c>
      <c r="B2915" s="11">
        <v>46014</v>
      </c>
      <c r="C2915" t="s">
        <v>4765</v>
      </c>
      <c r="D2915" s="1" t="s">
        <v>315</v>
      </c>
      <c r="E2915" s="1" t="s">
        <v>48</v>
      </c>
      <c r="F2915" s="1" t="s">
        <v>49</v>
      </c>
      <c r="G2915" s="1" t="s">
        <v>134</v>
      </c>
      <c r="H2915" s="1" t="s">
        <v>135</v>
      </c>
      <c r="I2915" s="1" t="s">
        <v>60</v>
      </c>
      <c r="J2915" s="3">
        <v>3</v>
      </c>
      <c r="K2915" s="2">
        <v>195.14</v>
      </c>
      <c r="L2915" s="2">
        <v>0.1</v>
      </c>
      <c r="M2915" s="2">
        <v>526.87</v>
      </c>
      <c r="N2915" s="2">
        <v>106.84</v>
      </c>
      <c r="O2915" s="1" t="s">
        <v>26</v>
      </c>
      <c r="P2915" s="1" t="s">
        <v>136</v>
      </c>
      <c r="Q2915" s="1" t="s">
        <v>36</v>
      </c>
      <c r="R2915" s="3">
        <v>4</v>
      </c>
      <c r="S2915" s="3">
        <f t="shared" si="136"/>
        <v>2025</v>
      </c>
      <c r="T2915" s="3">
        <f t="shared" si="135"/>
        <v>12</v>
      </c>
      <c r="U2915" t="str">
        <f t="shared" si="137"/>
        <v>December</v>
      </c>
    </row>
    <row r="2916" spans="1:21" x14ac:dyDescent="0.3">
      <c r="A2916" t="s">
        <v>4766</v>
      </c>
      <c r="B2916" s="11">
        <v>45745</v>
      </c>
      <c r="C2916" t="s">
        <v>2182</v>
      </c>
      <c r="D2916" s="1" t="s">
        <v>175</v>
      </c>
      <c r="E2916" s="1" t="s">
        <v>143</v>
      </c>
      <c r="F2916" s="1" t="s">
        <v>144</v>
      </c>
      <c r="G2916" s="1" t="s">
        <v>10547</v>
      </c>
      <c r="H2916" s="1" t="s">
        <v>51</v>
      </c>
      <c r="I2916" s="1" t="s">
        <v>34</v>
      </c>
      <c r="J2916" s="3">
        <v>1</v>
      </c>
      <c r="K2916" s="2">
        <v>143.33000000000001</v>
      </c>
      <c r="L2916" s="2">
        <v>0.15</v>
      </c>
      <c r="M2916" s="2">
        <v>121.83</v>
      </c>
      <c r="N2916" s="2">
        <v>28.18</v>
      </c>
      <c r="O2916" s="1" t="s">
        <v>80</v>
      </c>
      <c r="P2916" s="1" t="s">
        <v>27</v>
      </c>
      <c r="Q2916" s="1" t="s">
        <v>81</v>
      </c>
      <c r="R2916" s="3">
        <v>5</v>
      </c>
      <c r="S2916" s="3">
        <f t="shared" si="136"/>
        <v>2025</v>
      </c>
      <c r="T2916" s="3">
        <f t="shared" si="135"/>
        <v>3</v>
      </c>
      <c r="U2916" t="str">
        <f t="shared" si="137"/>
        <v>March</v>
      </c>
    </row>
    <row r="2917" spans="1:21" x14ac:dyDescent="0.3">
      <c r="A2917" t="s">
        <v>4767</v>
      </c>
      <c r="B2917" s="11">
        <v>45917</v>
      </c>
      <c r="C2917" t="s">
        <v>4768</v>
      </c>
      <c r="D2917" s="1" t="s">
        <v>122</v>
      </c>
      <c r="E2917" s="1" t="s">
        <v>40</v>
      </c>
      <c r="F2917" s="1" t="s">
        <v>41</v>
      </c>
      <c r="G2917" s="1" t="s">
        <v>270</v>
      </c>
      <c r="H2917" s="1" t="s">
        <v>90</v>
      </c>
      <c r="I2917" s="1" t="s">
        <v>86</v>
      </c>
      <c r="J2917" s="3">
        <v>2</v>
      </c>
      <c r="K2917" s="2">
        <v>97.42</v>
      </c>
      <c r="L2917" s="2">
        <v>0.2</v>
      </c>
      <c r="M2917" s="2">
        <v>155.88</v>
      </c>
      <c r="N2917" s="2">
        <v>37.28</v>
      </c>
      <c r="O2917" s="1" t="s">
        <v>44</v>
      </c>
      <c r="P2917" s="1" t="s">
        <v>27</v>
      </c>
      <c r="Q2917" s="1" t="s">
        <v>28</v>
      </c>
      <c r="R2917" s="3">
        <v>4</v>
      </c>
      <c r="S2917" s="3">
        <f t="shared" si="136"/>
        <v>2025</v>
      </c>
      <c r="T2917" s="3">
        <f t="shared" si="135"/>
        <v>9</v>
      </c>
      <c r="U2917" t="str">
        <f t="shared" si="137"/>
        <v>September</v>
      </c>
    </row>
    <row r="2918" spans="1:21" x14ac:dyDescent="0.3">
      <c r="A2918" t="s">
        <v>4769</v>
      </c>
      <c r="B2918" s="11">
        <v>45948</v>
      </c>
      <c r="C2918" t="s">
        <v>4770</v>
      </c>
      <c r="D2918" s="1" t="s">
        <v>63</v>
      </c>
      <c r="E2918" s="1" t="s">
        <v>40</v>
      </c>
      <c r="F2918" s="1" t="s">
        <v>41</v>
      </c>
      <c r="G2918" s="1" t="s">
        <v>216</v>
      </c>
      <c r="H2918" s="1" t="s">
        <v>90</v>
      </c>
      <c r="I2918" s="1" t="s">
        <v>86</v>
      </c>
      <c r="J2918" s="3">
        <v>4</v>
      </c>
      <c r="K2918" s="2">
        <v>95.78</v>
      </c>
      <c r="L2918" s="2">
        <v>0</v>
      </c>
      <c r="M2918" s="2">
        <v>383.11</v>
      </c>
      <c r="N2918" s="2">
        <v>72.56</v>
      </c>
      <c r="O2918" s="1" t="s">
        <v>26</v>
      </c>
      <c r="P2918" s="1" t="s">
        <v>136</v>
      </c>
      <c r="Q2918" s="1" t="s">
        <v>28</v>
      </c>
      <c r="R2918" s="3">
        <v>5</v>
      </c>
      <c r="S2918" s="3">
        <f t="shared" si="136"/>
        <v>2025</v>
      </c>
      <c r="T2918" s="3">
        <f t="shared" si="135"/>
        <v>10</v>
      </c>
      <c r="U2918" t="str">
        <f t="shared" si="137"/>
        <v>October</v>
      </c>
    </row>
    <row r="2919" spans="1:21" x14ac:dyDescent="0.3">
      <c r="A2919" t="s">
        <v>4771</v>
      </c>
      <c r="B2919" s="11">
        <v>45982</v>
      </c>
      <c r="C2919" t="s">
        <v>2038</v>
      </c>
      <c r="D2919" s="1" t="s">
        <v>178</v>
      </c>
      <c r="E2919" s="1" t="s">
        <v>123</v>
      </c>
      <c r="F2919" s="1" t="s">
        <v>57</v>
      </c>
      <c r="G2919" s="1" t="s">
        <v>139</v>
      </c>
      <c r="H2919" s="1" t="s">
        <v>66</v>
      </c>
      <c r="I2919" s="1" t="s">
        <v>67</v>
      </c>
      <c r="J2919" s="3">
        <v>1</v>
      </c>
      <c r="K2919" s="2">
        <v>57.92</v>
      </c>
      <c r="L2919" s="2">
        <v>0</v>
      </c>
      <c r="M2919" s="2">
        <v>57.92</v>
      </c>
      <c r="N2919" s="2">
        <v>18.52</v>
      </c>
      <c r="O2919" s="1" t="s">
        <v>44</v>
      </c>
      <c r="P2919" s="1" t="s">
        <v>27</v>
      </c>
      <c r="Q2919" s="1" t="s">
        <v>28</v>
      </c>
      <c r="R2919" s="3">
        <v>4</v>
      </c>
      <c r="S2919" s="3">
        <f t="shared" si="136"/>
        <v>2025</v>
      </c>
      <c r="T2919" s="3">
        <f t="shared" si="135"/>
        <v>11</v>
      </c>
      <c r="U2919" t="str">
        <f t="shared" si="137"/>
        <v>November</v>
      </c>
    </row>
    <row r="2920" spans="1:21" x14ac:dyDescent="0.3">
      <c r="A2920" t="s">
        <v>4772</v>
      </c>
      <c r="B2920" s="11">
        <v>45823</v>
      </c>
      <c r="C2920" t="s">
        <v>4773</v>
      </c>
      <c r="D2920" s="1" t="s">
        <v>315</v>
      </c>
      <c r="E2920" s="1" t="s">
        <v>56</v>
      </c>
      <c r="F2920" s="1" t="s">
        <v>57</v>
      </c>
      <c r="G2920" s="1" t="s">
        <v>58</v>
      </c>
      <c r="H2920" s="1" t="s">
        <v>43</v>
      </c>
      <c r="I2920" s="1" t="s">
        <v>34</v>
      </c>
      <c r="J2920" s="3">
        <v>1</v>
      </c>
      <c r="K2920" s="2">
        <v>90.29</v>
      </c>
      <c r="L2920" s="2">
        <v>0.15</v>
      </c>
      <c r="M2920" s="2">
        <v>76.75</v>
      </c>
      <c r="N2920" s="2">
        <v>18.55</v>
      </c>
      <c r="O2920" s="1" t="s">
        <v>109</v>
      </c>
      <c r="P2920" s="1" t="s">
        <v>27</v>
      </c>
      <c r="Q2920" s="1" t="s">
        <v>28</v>
      </c>
      <c r="R2920" s="3">
        <v>4</v>
      </c>
      <c r="S2920" s="3">
        <f t="shared" si="136"/>
        <v>2025</v>
      </c>
      <c r="T2920" s="3">
        <f t="shared" si="135"/>
        <v>6</v>
      </c>
      <c r="U2920" t="str">
        <f t="shared" si="137"/>
        <v>June</v>
      </c>
    </row>
    <row r="2921" spans="1:21" x14ac:dyDescent="0.3">
      <c r="A2921" t="s">
        <v>4774</v>
      </c>
      <c r="B2921" s="11">
        <v>45776</v>
      </c>
      <c r="C2921" t="s">
        <v>841</v>
      </c>
      <c r="D2921" s="1" t="s">
        <v>39</v>
      </c>
      <c r="E2921" s="1" t="s">
        <v>64</v>
      </c>
      <c r="F2921" s="1" t="s">
        <v>65</v>
      </c>
      <c r="G2921" s="1" t="s">
        <v>77</v>
      </c>
      <c r="H2921" s="1" t="s">
        <v>51</v>
      </c>
      <c r="I2921" s="1" t="s">
        <v>34</v>
      </c>
      <c r="J2921" s="3">
        <v>1</v>
      </c>
      <c r="K2921" s="2">
        <v>140.59</v>
      </c>
      <c r="L2921" s="2">
        <v>0</v>
      </c>
      <c r="M2921" s="2">
        <v>140.59</v>
      </c>
      <c r="N2921" s="2">
        <v>30.93</v>
      </c>
      <c r="O2921" s="1" t="s">
        <v>224</v>
      </c>
      <c r="P2921" s="1" t="s">
        <v>27</v>
      </c>
      <c r="Q2921" s="1" t="s">
        <v>81</v>
      </c>
      <c r="R2921" s="3">
        <v>4</v>
      </c>
      <c r="S2921" s="3">
        <f t="shared" si="136"/>
        <v>2025</v>
      </c>
      <c r="T2921" s="3">
        <f t="shared" si="135"/>
        <v>4</v>
      </c>
      <c r="U2921" t="str">
        <f t="shared" si="137"/>
        <v>April</v>
      </c>
    </row>
    <row r="2922" spans="1:21" x14ac:dyDescent="0.3">
      <c r="A2922" t="s">
        <v>4775</v>
      </c>
      <c r="B2922" s="11">
        <v>45785</v>
      </c>
      <c r="C2922" t="s">
        <v>4776</v>
      </c>
      <c r="D2922" s="1" t="s">
        <v>118</v>
      </c>
      <c r="E2922" s="1" t="s">
        <v>21</v>
      </c>
      <c r="F2922" s="1" t="s">
        <v>22</v>
      </c>
      <c r="G2922" s="1" t="s">
        <v>320</v>
      </c>
      <c r="H2922" s="1" t="s">
        <v>150</v>
      </c>
      <c r="I2922" s="1" t="s">
        <v>97</v>
      </c>
      <c r="J2922" s="3">
        <v>1</v>
      </c>
      <c r="K2922" s="2">
        <v>75.650000000000006</v>
      </c>
      <c r="L2922" s="2">
        <v>0.15</v>
      </c>
      <c r="M2922" s="2">
        <v>64.3</v>
      </c>
      <c r="N2922" s="2">
        <v>16.91</v>
      </c>
      <c r="O2922" s="1" t="s">
        <v>44</v>
      </c>
      <c r="P2922" s="1" t="s">
        <v>52</v>
      </c>
      <c r="Q2922" s="1" t="s">
        <v>28</v>
      </c>
      <c r="R2922" s="3">
        <v>4</v>
      </c>
      <c r="S2922" s="3">
        <f t="shared" si="136"/>
        <v>2025</v>
      </c>
      <c r="T2922" s="3">
        <f t="shared" si="135"/>
        <v>5</v>
      </c>
      <c r="U2922" t="str">
        <f t="shared" si="137"/>
        <v>May</v>
      </c>
    </row>
    <row r="2923" spans="1:21" x14ac:dyDescent="0.3">
      <c r="A2923" t="s">
        <v>4777</v>
      </c>
      <c r="B2923" s="11">
        <v>45936</v>
      </c>
      <c r="C2923" t="s">
        <v>1895</v>
      </c>
      <c r="D2923" s="1" t="s">
        <v>292</v>
      </c>
      <c r="E2923" s="1" t="s">
        <v>56</v>
      </c>
      <c r="F2923" s="1" t="s">
        <v>57</v>
      </c>
      <c r="G2923" s="1" t="s">
        <v>279</v>
      </c>
      <c r="H2923" s="1" t="s">
        <v>167</v>
      </c>
      <c r="I2923" s="1" t="s">
        <v>67</v>
      </c>
      <c r="J2923" s="3">
        <v>2</v>
      </c>
      <c r="K2923" s="2">
        <v>66.48</v>
      </c>
      <c r="L2923" s="2">
        <v>0.15</v>
      </c>
      <c r="M2923" s="2">
        <v>113.02</v>
      </c>
      <c r="N2923" s="2">
        <v>32.909999999999997</v>
      </c>
      <c r="O2923" s="1" t="s">
        <v>109</v>
      </c>
      <c r="P2923" s="1" t="s">
        <v>27</v>
      </c>
      <c r="Q2923" s="1" t="s">
        <v>81</v>
      </c>
      <c r="R2923" s="3">
        <v>5</v>
      </c>
      <c r="S2923" s="3">
        <f t="shared" si="136"/>
        <v>2025</v>
      </c>
      <c r="T2923" s="3">
        <f t="shared" si="135"/>
        <v>10</v>
      </c>
      <c r="U2923" t="str">
        <f t="shared" si="137"/>
        <v>October</v>
      </c>
    </row>
    <row r="2924" spans="1:21" x14ac:dyDescent="0.3">
      <c r="A2924" t="s">
        <v>4778</v>
      </c>
      <c r="B2924" s="11">
        <v>45973</v>
      </c>
      <c r="C2924" t="s">
        <v>1194</v>
      </c>
      <c r="D2924" s="1" t="s">
        <v>20</v>
      </c>
      <c r="E2924" s="1" t="s">
        <v>64</v>
      </c>
      <c r="F2924" s="1" t="s">
        <v>65</v>
      </c>
      <c r="G2924" s="1" t="s">
        <v>112</v>
      </c>
      <c r="H2924" s="1" t="s">
        <v>24</v>
      </c>
      <c r="I2924" s="1" t="s">
        <v>25</v>
      </c>
      <c r="J2924" s="3">
        <v>1</v>
      </c>
      <c r="K2924" s="2">
        <v>44.89</v>
      </c>
      <c r="L2924" s="2">
        <v>0.2</v>
      </c>
      <c r="M2924" s="2">
        <v>35.909999999999997</v>
      </c>
      <c r="N2924" s="2">
        <v>9.2200000000000006</v>
      </c>
      <c r="O2924" s="1" t="s">
        <v>44</v>
      </c>
      <c r="P2924" s="1" t="s">
        <v>27</v>
      </c>
      <c r="Q2924" s="1" t="s">
        <v>81</v>
      </c>
      <c r="R2924" s="3">
        <v>5</v>
      </c>
      <c r="S2924" s="3">
        <f t="shared" si="136"/>
        <v>2025</v>
      </c>
      <c r="T2924" s="3">
        <f t="shared" si="135"/>
        <v>11</v>
      </c>
      <c r="U2924" t="str">
        <f t="shared" si="137"/>
        <v>November</v>
      </c>
    </row>
    <row r="2925" spans="1:21" x14ac:dyDescent="0.3">
      <c r="A2925" t="s">
        <v>4779</v>
      </c>
      <c r="B2925" s="11">
        <v>45729</v>
      </c>
      <c r="C2925" t="s">
        <v>4780</v>
      </c>
      <c r="D2925" s="1" t="s">
        <v>20</v>
      </c>
      <c r="E2925" s="1" t="s">
        <v>40</v>
      </c>
      <c r="F2925" s="1" t="s">
        <v>41</v>
      </c>
      <c r="G2925" s="1" t="s">
        <v>343</v>
      </c>
      <c r="H2925" s="1" t="s">
        <v>85</v>
      </c>
      <c r="I2925" s="1" t="s">
        <v>86</v>
      </c>
      <c r="J2925" s="3">
        <v>1</v>
      </c>
      <c r="K2925" s="2">
        <v>136.29</v>
      </c>
      <c r="L2925" s="2">
        <v>0</v>
      </c>
      <c r="M2925" s="2">
        <v>136.29</v>
      </c>
      <c r="N2925" s="2">
        <v>33.93</v>
      </c>
      <c r="O2925" s="1" t="s">
        <v>44</v>
      </c>
      <c r="P2925" s="1" t="s">
        <v>27</v>
      </c>
      <c r="Q2925" s="1" t="s">
        <v>81</v>
      </c>
      <c r="R2925" s="3">
        <v>4</v>
      </c>
      <c r="S2925" s="3">
        <f t="shared" si="136"/>
        <v>2025</v>
      </c>
      <c r="T2925" s="3">
        <f t="shared" si="135"/>
        <v>3</v>
      </c>
      <c r="U2925" t="str">
        <f t="shared" si="137"/>
        <v>March</v>
      </c>
    </row>
    <row r="2926" spans="1:21" x14ac:dyDescent="0.3">
      <c r="A2926" t="s">
        <v>4781</v>
      </c>
      <c r="B2926" s="11">
        <v>45803</v>
      </c>
      <c r="C2926" t="s">
        <v>3311</v>
      </c>
      <c r="D2926" s="1" t="s">
        <v>175</v>
      </c>
      <c r="E2926" s="1" t="s">
        <v>71</v>
      </c>
      <c r="F2926" s="1" t="s">
        <v>72</v>
      </c>
      <c r="G2926" s="1" t="s">
        <v>119</v>
      </c>
      <c r="H2926" s="1" t="s">
        <v>167</v>
      </c>
      <c r="I2926" s="1" t="s">
        <v>67</v>
      </c>
      <c r="J2926" s="3">
        <v>3</v>
      </c>
      <c r="K2926" s="2">
        <v>68.819999999999993</v>
      </c>
      <c r="L2926" s="2">
        <v>0</v>
      </c>
      <c r="M2926" s="2">
        <v>206.46</v>
      </c>
      <c r="N2926" s="2">
        <v>58.89</v>
      </c>
      <c r="O2926" s="1" t="s">
        <v>224</v>
      </c>
      <c r="P2926" s="1" t="s">
        <v>27</v>
      </c>
      <c r="Q2926" s="1" t="s">
        <v>81</v>
      </c>
      <c r="R2926" s="3">
        <v>4</v>
      </c>
      <c r="S2926" s="3">
        <f t="shared" si="136"/>
        <v>2025</v>
      </c>
      <c r="T2926" s="3">
        <f t="shared" si="135"/>
        <v>5</v>
      </c>
      <c r="U2926" t="str">
        <f t="shared" si="137"/>
        <v>May</v>
      </c>
    </row>
    <row r="2927" spans="1:21" x14ac:dyDescent="0.3">
      <c r="A2927" t="s">
        <v>4782</v>
      </c>
      <c r="B2927" s="11">
        <v>45997</v>
      </c>
      <c r="C2927" t="s">
        <v>1542</v>
      </c>
      <c r="D2927" s="1" t="s">
        <v>178</v>
      </c>
      <c r="E2927" s="1" t="s">
        <v>64</v>
      </c>
      <c r="F2927" s="1" t="s">
        <v>65</v>
      </c>
      <c r="G2927" s="1" t="s">
        <v>213</v>
      </c>
      <c r="H2927" s="1" t="s">
        <v>159</v>
      </c>
      <c r="I2927" s="1" t="s">
        <v>97</v>
      </c>
      <c r="J2927" s="3">
        <v>3</v>
      </c>
      <c r="K2927" s="2">
        <v>29.84</v>
      </c>
      <c r="L2927" s="2">
        <v>0.1</v>
      </c>
      <c r="M2927" s="2">
        <v>80.569999999999993</v>
      </c>
      <c r="N2927" s="2">
        <v>28.55</v>
      </c>
      <c r="O2927" s="1" t="s">
        <v>44</v>
      </c>
      <c r="P2927" s="1" t="s">
        <v>27</v>
      </c>
      <c r="Q2927" s="1" t="s">
        <v>81</v>
      </c>
      <c r="R2927" s="3">
        <v>5</v>
      </c>
      <c r="S2927" s="3">
        <f t="shared" si="136"/>
        <v>2025</v>
      </c>
      <c r="T2927" s="3">
        <f t="shared" si="135"/>
        <v>12</v>
      </c>
      <c r="U2927" t="str">
        <f t="shared" si="137"/>
        <v>December</v>
      </c>
    </row>
    <row r="2928" spans="1:21" x14ac:dyDescent="0.3">
      <c r="A2928" t="s">
        <v>4783</v>
      </c>
      <c r="B2928" s="11">
        <v>45970</v>
      </c>
      <c r="C2928" t="s">
        <v>1257</v>
      </c>
      <c r="D2928" s="1" t="s">
        <v>201</v>
      </c>
      <c r="E2928" s="1" t="s">
        <v>94</v>
      </c>
      <c r="F2928" s="1" t="s">
        <v>95</v>
      </c>
      <c r="G2928" s="1" t="s">
        <v>94</v>
      </c>
      <c r="H2928" s="1" t="s">
        <v>293</v>
      </c>
      <c r="I2928" s="1" t="s">
        <v>86</v>
      </c>
      <c r="J2928" s="3">
        <v>1</v>
      </c>
      <c r="K2928" s="2">
        <v>26.39</v>
      </c>
      <c r="L2928" s="2">
        <v>0.05</v>
      </c>
      <c r="M2928" s="2">
        <v>25.07</v>
      </c>
      <c r="N2928" s="2">
        <v>10.4</v>
      </c>
      <c r="O2928" s="1" t="s">
        <v>26</v>
      </c>
      <c r="P2928" s="1" t="s">
        <v>136</v>
      </c>
      <c r="Q2928" s="1" t="s">
        <v>81</v>
      </c>
      <c r="R2928" s="3">
        <v>4</v>
      </c>
      <c r="S2928" s="3">
        <f t="shared" si="136"/>
        <v>2025</v>
      </c>
      <c r="T2928" s="3">
        <f t="shared" si="135"/>
        <v>11</v>
      </c>
      <c r="U2928" t="str">
        <f t="shared" si="137"/>
        <v>November</v>
      </c>
    </row>
    <row r="2929" spans="1:21" x14ac:dyDescent="0.3">
      <c r="A2929" t="s">
        <v>4784</v>
      </c>
      <c r="B2929" s="11">
        <v>46019</v>
      </c>
      <c r="C2929" t="s">
        <v>4785</v>
      </c>
      <c r="D2929" s="1" t="s">
        <v>157</v>
      </c>
      <c r="E2929" s="1" t="s">
        <v>100</v>
      </c>
      <c r="F2929" s="1" t="s">
        <v>57</v>
      </c>
      <c r="G2929" s="1" t="s">
        <v>101</v>
      </c>
      <c r="H2929" s="1" t="s">
        <v>102</v>
      </c>
      <c r="I2929" s="1" t="s">
        <v>34</v>
      </c>
      <c r="J2929" s="3">
        <v>1</v>
      </c>
      <c r="K2929" s="2">
        <v>49.83</v>
      </c>
      <c r="L2929" s="2">
        <v>0.15</v>
      </c>
      <c r="M2929" s="2">
        <v>42.35</v>
      </c>
      <c r="N2929" s="2">
        <v>10.62</v>
      </c>
      <c r="O2929" s="1" t="s">
        <v>80</v>
      </c>
      <c r="P2929" s="1" t="s">
        <v>27</v>
      </c>
      <c r="Q2929" s="1" t="s">
        <v>81</v>
      </c>
      <c r="R2929" s="3">
        <v>5</v>
      </c>
      <c r="S2929" s="3">
        <f t="shared" si="136"/>
        <v>2025</v>
      </c>
      <c r="T2929" s="3">
        <f t="shared" si="135"/>
        <v>12</v>
      </c>
      <c r="U2929" t="str">
        <f t="shared" si="137"/>
        <v>December</v>
      </c>
    </row>
    <row r="2930" spans="1:21" x14ac:dyDescent="0.3">
      <c r="A2930" t="s">
        <v>4786</v>
      </c>
      <c r="B2930" s="11">
        <v>45952</v>
      </c>
      <c r="C2930" t="s">
        <v>903</v>
      </c>
      <c r="D2930" s="1" t="s">
        <v>175</v>
      </c>
      <c r="E2930" s="1" t="s">
        <v>56</v>
      </c>
      <c r="F2930" s="1" t="s">
        <v>57</v>
      </c>
      <c r="G2930" s="1" t="s">
        <v>296</v>
      </c>
      <c r="H2930" s="1" t="s">
        <v>96</v>
      </c>
      <c r="I2930" s="1" t="s">
        <v>97</v>
      </c>
      <c r="J2930" s="3">
        <v>3</v>
      </c>
      <c r="K2930" s="2">
        <v>81.099999999999994</v>
      </c>
      <c r="L2930" s="2">
        <v>0</v>
      </c>
      <c r="M2930" s="2">
        <v>243.29</v>
      </c>
      <c r="N2930" s="2">
        <v>43.66</v>
      </c>
      <c r="O2930" s="1" t="s">
        <v>35</v>
      </c>
      <c r="P2930" s="1" t="s">
        <v>136</v>
      </c>
      <c r="Q2930" s="1" t="s">
        <v>28</v>
      </c>
      <c r="R2930" s="3">
        <v>4</v>
      </c>
      <c r="S2930" s="3">
        <f t="shared" si="136"/>
        <v>2025</v>
      </c>
      <c r="T2930" s="3">
        <f t="shared" si="135"/>
        <v>10</v>
      </c>
      <c r="U2930" t="str">
        <f t="shared" si="137"/>
        <v>October</v>
      </c>
    </row>
    <row r="2931" spans="1:21" x14ac:dyDescent="0.3">
      <c r="A2931" t="s">
        <v>4787</v>
      </c>
      <c r="B2931" s="11">
        <v>45811</v>
      </c>
      <c r="C2931" t="s">
        <v>2862</v>
      </c>
      <c r="D2931" s="1" t="s">
        <v>118</v>
      </c>
      <c r="E2931" s="1" t="s">
        <v>143</v>
      </c>
      <c r="F2931" s="1" t="s">
        <v>144</v>
      </c>
      <c r="G2931" s="1" t="s">
        <v>145</v>
      </c>
      <c r="H2931" s="1" t="s">
        <v>293</v>
      </c>
      <c r="I2931" s="1" t="s">
        <v>86</v>
      </c>
      <c r="J2931" s="3">
        <v>1</v>
      </c>
      <c r="K2931" s="2">
        <v>26.64</v>
      </c>
      <c r="L2931" s="2">
        <v>0.15</v>
      </c>
      <c r="M2931" s="2">
        <v>22.64</v>
      </c>
      <c r="N2931" s="2">
        <v>7.54</v>
      </c>
      <c r="O2931" s="1" t="s">
        <v>35</v>
      </c>
      <c r="P2931" s="1" t="s">
        <v>27</v>
      </c>
      <c r="Q2931" s="1" t="s">
        <v>28</v>
      </c>
      <c r="R2931" s="3">
        <v>4</v>
      </c>
      <c r="S2931" s="3">
        <f t="shared" si="136"/>
        <v>2025</v>
      </c>
      <c r="T2931" s="3">
        <f t="shared" si="135"/>
        <v>6</v>
      </c>
      <c r="U2931" t="str">
        <f t="shared" si="137"/>
        <v>June</v>
      </c>
    </row>
    <row r="2932" spans="1:21" x14ac:dyDescent="0.3">
      <c r="A2932" t="s">
        <v>4788</v>
      </c>
      <c r="B2932" s="11">
        <v>45888</v>
      </c>
      <c r="C2932" t="s">
        <v>3811</v>
      </c>
      <c r="D2932" s="1" t="s">
        <v>153</v>
      </c>
      <c r="E2932" s="1" t="s">
        <v>143</v>
      </c>
      <c r="F2932" s="1" t="s">
        <v>144</v>
      </c>
      <c r="G2932" s="1" t="s">
        <v>325</v>
      </c>
      <c r="H2932" s="1" t="s">
        <v>146</v>
      </c>
      <c r="I2932" s="1" t="s">
        <v>67</v>
      </c>
      <c r="J2932" s="3">
        <v>1</v>
      </c>
      <c r="K2932" s="2">
        <v>77.150000000000006</v>
      </c>
      <c r="L2932" s="2">
        <v>0.15</v>
      </c>
      <c r="M2932" s="2">
        <v>65.58</v>
      </c>
      <c r="N2932" s="2">
        <v>14.19</v>
      </c>
      <c r="O2932" s="1" t="s">
        <v>44</v>
      </c>
      <c r="P2932" s="1" t="s">
        <v>27</v>
      </c>
      <c r="Q2932" s="1" t="s">
        <v>36</v>
      </c>
      <c r="R2932" s="3">
        <v>3</v>
      </c>
      <c r="S2932" s="3">
        <f t="shared" si="136"/>
        <v>2025</v>
      </c>
      <c r="T2932" s="3">
        <f t="shared" si="135"/>
        <v>8</v>
      </c>
      <c r="U2932" t="str">
        <f t="shared" si="137"/>
        <v>August</v>
      </c>
    </row>
    <row r="2933" spans="1:21" x14ac:dyDescent="0.3">
      <c r="A2933" t="s">
        <v>4789</v>
      </c>
      <c r="B2933" s="11">
        <v>45916</v>
      </c>
      <c r="C2933" t="s">
        <v>833</v>
      </c>
      <c r="D2933" s="1" t="s">
        <v>153</v>
      </c>
      <c r="E2933" s="1" t="s">
        <v>64</v>
      </c>
      <c r="F2933" s="1" t="s">
        <v>65</v>
      </c>
      <c r="G2933" s="1" t="s">
        <v>213</v>
      </c>
      <c r="H2933" s="1" t="s">
        <v>33</v>
      </c>
      <c r="I2933" s="1" t="s">
        <v>34</v>
      </c>
      <c r="J2933" s="3">
        <v>2</v>
      </c>
      <c r="K2933" s="2">
        <v>40.880000000000003</v>
      </c>
      <c r="L2933" s="2">
        <v>0.05</v>
      </c>
      <c r="M2933" s="2">
        <v>77.680000000000007</v>
      </c>
      <c r="N2933" s="2">
        <v>18.21</v>
      </c>
      <c r="O2933" s="1" t="s">
        <v>80</v>
      </c>
      <c r="P2933" s="1" t="s">
        <v>27</v>
      </c>
      <c r="Q2933" s="1" t="s">
        <v>81</v>
      </c>
      <c r="R2933" s="3">
        <v>4</v>
      </c>
      <c r="S2933" s="3">
        <f t="shared" si="136"/>
        <v>2025</v>
      </c>
      <c r="T2933" s="3">
        <f t="shared" si="135"/>
        <v>9</v>
      </c>
      <c r="U2933" t="str">
        <f t="shared" si="137"/>
        <v>September</v>
      </c>
    </row>
    <row r="2934" spans="1:21" x14ac:dyDescent="0.3">
      <c r="A2934" t="s">
        <v>4790</v>
      </c>
      <c r="B2934" s="11">
        <v>45688</v>
      </c>
      <c r="C2934" t="s">
        <v>3066</v>
      </c>
      <c r="D2934" s="1" t="s">
        <v>153</v>
      </c>
      <c r="E2934" s="1" t="s">
        <v>64</v>
      </c>
      <c r="F2934" s="1" t="s">
        <v>65</v>
      </c>
      <c r="G2934" s="1" t="s">
        <v>213</v>
      </c>
      <c r="H2934" s="1" t="s">
        <v>66</v>
      </c>
      <c r="I2934" s="1" t="s">
        <v>67</v>
      </c>
      <c r="J2934" s="3">
        <v>2</v>
      </c>
      <c r="K2934" s="2">
        <v>59.3</v>
      </c>
      <c r="L2934" s="2">
        <v>0.05</v>
      </c>
      <c r="M2934" s="2">
        <v>112.66</v>
      </c>
      <c r="N2934" s="2">
        <v>31.36</v>
      </c>
      <c r="O2934" s="1" t="s">
        <v>26</v>
      </c>
      <c r="P2934" s="1" t="s">
        <v>27</v>
      </c>
      <c r="Q2934" s="1" t="s">
        <v>28</v>
      </c>
      <c r="R2934" s="3">
        <v>5</v>
      </c>
      <c r="S2934" s="3">
        <f t="shared" si="136"/>
        <v>2025</v>
      </c>
      <c r="T2934" s="3">
        <f t="shared" si="135"/>
        <v>1</v>
      </c>
      <c r="U2934" t="str">
        <f t="shared" si="137"/>
        <v>January</v>
      </c>
    </row>
    <row r="2935" spans="1:21" x14ac:dyDescent="0.3">
      <c r="A2935" t="s">
        <v>4791</v>
      </c>
      <c r="B2935" s="11">
        <v>45870</v>
      </c>
      <c r="C2935" t="s">
        <v>4792</v>
      </c>
      <c r="D2935" s="1" t="s">
        <v>201</v>
      </c>
      <c r="E2935" s="1" t="s">
        <v>71</v>
      </c>
      <c r="F2935" s="1" t="s">
        <v>72</v>
      </c>
      <c r="G2935" s="1" t="s">
        <v>368</v>
      </c>
      <c r="H2935" s="1" t="s">
        <v>59</v>
      </c>
      <c r="I2935" s="1" t="s">
        <v>60</v>
      </c>
      <c r="J2935" s="3">
        <v>2</v>
      </c>
      <c r="K2935" s="2">
        <v>45.68</v>
      </c>
      <c r="L2935" s="2">
        <v>0.1</v>
      </c>
      <c r="M2935" s="2">
        <v>82.22</v>
      </c>
      <c r="N2935" s="2">
        <v>25.05</v>
      </c>
      <c r="O2935" s="1" t="s">
        <v>44</v>
      </c>
      <c r="P2935" s="1" t="s">
        <v>27</v>
      </c>
      <c r="Q2935" s="1" t="s">
        <v>36</v>
      </c>
      <c r="R2935" s="3">
        <v>4</v>
      </c>
      <c r="S2935" s="3">
        <f t="shared" si="136"/>
        <v>2025</v>
      </c>
      <c r="T2935" s="3">
        <f t="shared" si="135"/>
        <v>8</v>
      </c>
      <c r="U2935" t="str">
        <f t="shared" si="137"/>
        <v>August</v>
      </c>
    </row>
    <row r="2936" spans="1:21" x14ac:dyDescent="0.3">
      <c r="A2936" t="s">
        <v>4793</v>
      </c>
      <c r="B2936" s="11">
        <v>45935</v>
      </c>
      <c r="C2936" t="s">
        <v>2191</v>
      </c>
      <c r="D2936" s="1" t="s">
        <v>185</v>
      </c>
      <c r="E2936" s="1" t="s">
        <v>100</v>
      </c>
      <c r="F2936" s="1" t="s">
        <v>57</v>
      </c>
      <c r="G2936" s="1" t="s">
        <v>101</v>
      </c>
      <c r="H2936" s="1" t="s">
        <v>293</v>
      </c>
      <c r="I2936" s="1" t="s">
        <v>86</v>
      </c>
      <c r="J2936" s="3">
        <v>1</v>
      </c>
      <c r="K2936" s="2">
        <v>26.88</v>
      </c>
      <c r="L2936" s="2">
        <v>0</v>
      </c>
      <c r="M2936" s="2">
        <v>26.88</v>
      </c>
      <c r="N2936" s="2">
        <v>10.07</v>
      </c>
      <c r="O2936" s="1" t="s">
        <v>44</v>
      </c>
      <c r="P2936" s="1" t="s">
        <v>27</v>
      </c>
      <c r="Q2936" s="1" t="s">
        <v>81</v>
      </c>
      <c r="R2936" s="3">
        <v>3</v>
      </c>
      <c r="S2936" s="3">
        <f t="shared" si="136"/>
        <v>2025</v>
      </c>
      <c r="T2936" s="3">
        <f t="shared" si="135"/>
        <v>10</v>
      </c>
      <c r="U2936" t="str">
        <f t="shared" si="137"/>
        <v>October</v>
      </c>
    </row>
    <row r="2937" spans="1:21" x14ac:dyDescent="0.3">
      <c r="A2937" t="s">
        <v>4794</v>
      </c>
      <c r="B2937" s="11">
        <v>45723</v>
      </c>
      <c r="C2937" t="s">
        <v>239</v>
      </c>
      <c r="D2937" s="1" t="s">
        <v>178</v>
      </c>
      <c r="E2937" s="1" t="s">
        <v>40</v>
      </c>
      <c r="F2937" s="1" t="s">
        <v>41</v>
      </c>
      <c r="G2937" s="1" t="s">
        <v>186</v>
      </c>
      <c r="H2937" s="1" t="s">
        <v>135</v>
      </c>
      <c r="I2937" s="1" t="s">
        <v>60</v>
      </c>
      <c r="J2937" s="3">
        <v>3</v>
      </c>
      <c r="K2937" s="2">
        <v>196.51</v>
      </c>
      <c r="L2937" s="2">
        <v>0.1</v>
      </c>
      <c r="M2937" s="2">
        <v>530.58000000000004</v>
      </c>
      <c r="N2937" s="2">
        <v>109.23</v>
      </c>
      <c r="O2937" s="1" t="s">
        <v>44</v>
      </c>
      <c r="P2937" s="1" t="s">
        <v>27</v>
      </c>
      <c r="Q2937" s="1" t="s">
        <v>28</v>
      </c>
      <c r="R2937" s="3">
        <v>4</v>
      </c>
      <c r="S2937" s="3">
        <f t="shared" si="136"/>
        <v>2025</v>
      </c>
      <c r="T2937" s="3">
        <f t="shared" si="135"/>
        <v>3</v>
      </c>
      <c r="U2937" t="str">
        <f t="shared" si="137"/>
        <v>March</v>
      </c>
    </row>
    <row r="2938" spans="1:21" x14ac:dyDescent="0.3">
      <c r="A2938" t="s">
        <v>4795</v>
      </c>
      <c r="B2938" s="11">
        <v>45962</v>
      </c>
      <c r="C2938" t="s">
        <v>1484</v>
      </c>
      <c r="D2938" s="1" t="s">
        <v>84</v>
      </c>
      <c r="E2938" s="1" t="s">
        <v>48</v>
      </c>
      <c r="F2938" s="1" t="s">
        <v>49</v>
      </c>
      <c r="G2938" s="1" t="s">
        <v>340</v>
      </c>
      <c r="H2938" s="1" t="s">
        <v>135</v>
      </c>
      <c r="I2938" s="1" t="s">
        <v>60</v>
      </c>
      <c r="J2938" s="3">
        <v>4</v>
      </c>
      <c r="K2938" s="2">
        <v>190.19</v>
      </c>
      <c r="L2938" s="2">
        <v>0</v>
      </c>
      <c r="M2938" s="2">
        <v>760.78</v>
      </c>
      <c r="N2938" s="2">
        <v>154.85</v>
      </c>
      <c r="O2938" s="1" t="s">
        <v>35</v>
      </c>
      <c r="P2938" s="1" t="s">
        <v>52</v>
      </c>
      <c r="Q2938" s="1" t="s">
        <v>81</v>
      </c>
      <c r="R2938" s="3">
        <v>5</v>
      </c>
      <c r="S2938" s="3">
        <f t="shared" si="136"/>
        <v>2025</v>
      </c>
      <c r="T2938" s="3">
        <f t="shared" si="135"/>
        <v>11</v>
      </c>
      <c r="U2938" t="str">
        <f t="shared" si="137"/>
        <v>November</v>
      </c>
    </row>
    <row r="2939" spans="1:21" x14ac:dyDescent="0.3">
      <c r="A2939" t="s">
        <v>4796</v>
      </c>
      <c r="B2939" s="11">
        <v>45886</v>
      </c>
      <c r="C2939" t="s">
        <v>924</v>
      </c>
      <c r="D2939" s="1" t="s">
        <v>315</v>
      </c>
      <c r="E2939" s="1" t="s">
        <v>40</v>
      </c>
      <c r="F2939" s="1" t="s">
        <v>41</v>
      </c>
      <c r="G2939" s="1" t="s">
        <v>216</v>
      </c>
      <c r="H2939" s="1" t="s">
        <v>24</v>
      </c>
      <c r="I2939" s="1" t="s">
        <v>25</v>
      </c>
      <c r="J2939" s="3">
        <v>3</v>
      </c>
      <c r="K2939" s="2">
        <v>42.54</v>
      </c>
      <c r="L2939" s="2">
        <v>0.1</v>
      </c>
      <c r="M2939" s="2">
        <v>114.85</v>
      </c>
      <c r="N2939" s="2">
        <v>36.25</v>
      </c>
      <c r="O2939" s="1" t="s">
        <v>35</v>
      </c>
      <c r="P2939" s="1" t="s">
        <v>27</v>
      </c>
      <c r="Q2939" s="1" t="s">
        <v>28</v>
      </c>
      <c r="R2939" s="3">
        <v>3</v>
      </c>
      <c r="S2939" s="3">
        <f t="shared" si="136"/>
        <v>2025</v>
      </c>
      <c r="T2939" s="3">
        <f t="shared" si="135"/>
        <v>8</v>
      </c>
      <c r="U2939" t="str">
        <f t="shared" si="137"/>
        <v>August</v>
      </c>
    </row>
    <row r="2940" spans="1:21" x14ac:dyDescent="0.3">
      <c r="A2940" t="s">
        <v>4797</v>
      </c>
      <c r="B2940" s="11">
        <v>46010</v>
      </c>
      <c r="C2940" t="s">
        <v>1015</v>
      </c>
      <c r="D2940" s="1" t="s">
        <v>157</v>
      </c>
      <c r="E2940" s="1" t="s">
        <v>40</v>
      </c>
      <c r="F2940" s="1" t="s">
        <v>41</v>
      </c>
      <c r="G2940" s="1" t="s">
        <v>42</v>
      </c>
      <c r="H2940" s="1" t="s">
        <v>78</v>
      </c>
      <c r="I2940" s="1" t="s">
        <v>79</v>
      </c>
      <c r="J2940" s="3">
        <v>1</v>
      </c>
      <c r="K2940" s="2">
        <v>17.989999999999998</v>
      </c>
      <c r="L2940" s="2">
        <v>0.15</v>
      </c>
      <c r="M2940" s="2">
        <v>15.29</v>
      </c>
      <c r="N2940" s="2">
        <v>6.13</v>
      </c>
      <c r="O2940" s="1" t="s">
        <v>35</v>
      </c>
      <c r="P2940" s="1" t="s">
        <v>27</v>
      </c>
      <c r="Q2940" s="1" t="s">
        <v>28</v>
      </c>
      <c r="R2940" s="3">
        <v>2</v>
      </c>
      <c r="S2940" s="3">
        <f t="shared" si="136"/>
        <v>2025</v>
      </c>
      <c r="T2940" s="3">
        <f t="shared" si="135"/>
        <v>12</v>
      </c>
      <c r="U2940" t="str">
        <f t="shared" si="137"/>
        <v>December</v>
      </c>
    </row>
    <row r="2941" spans="1:21" x14ac:dyDescent="0.3">
      <c r="A2941" t="s">
        <v>4798</v>
      </c>
      <c r="B2941" s="11">
        <v>45674</v>
      </c>
      <c r="C2941" t="s">
        <v>1931</v>
      </c>
      <c r="D2941" s="1" t="s">
        <v>153</v>
      </c>
      <c r="E2941" s="1" t="s">
        <v>40</v>
      </c>
      <c r="F2941" s="1" t="s">
        <v>41</v>
      </c>
      <c r="G2941" s="1" t="s">
        <v>192</v>
      </c>
      <c r="H2941" s="1" t="s">
        <v>146</v>
      </c>
      <c r="I2941" s="1" t="s">
        <v>67</v>
      </c>
      <c r="J2941" s="3">
        <v>2</v>
      </c>
      <c r="K2941" s="2">
        <v>73.790000000000006</v>
      </c>
      <c r="L2941" s="2">
        <v>0.1</v>
      </c>
      <c r="M2941" s="2">
        <v>132.83000000000001</v>
      </c>
      <c r="N2941" s="2">
        <v>34.57</v>
      </c>
      <c r="O2941" s="1" t="s">
        <v>26</v>
      </c>
      <c r="P2941" s="1" t="s">
        <v>52</v>
      </c>
      <c r="Q2941" s="1" t="s">
        <v>36</v>
      </c>
      <c r="R2941" s="3">
        <v>5</v>
      </c>
      <c r="S2941" s="3">
        <f t="shared" si="136"/>
        <v>2025</v>
      </c>
      <c r="T2941" s="3">
        <f t="shared" si="135"/>
        <v>1</v>
      </c>
      <c r="U2941" t="str">
        <f t="shared" si="137"/>
        <v>January</v>
      </c>
    </row>
    <row r="2942" spans="1:21" x14ac:dyDescent="0.3">
      <c r="A2942" t="s">
        <v>4799</v>
      </c>
      <c r="B2942" s="11">
        <v>45761</v>
      </c>
      <c r="C2942" t="s">
        <v>1992</v>
      </c>
      <c r="D2942" s="1" t="s">
        <v>31</v>
      </c>
      <c r="E2942" s="1" t="s">
        <v>106</v>
      </c>
      <c r="F2942" s="1" t="s">
        <v>65</v>
      </c>
      <c r="G2942" s="1" t="s">
        <v>179</v>
      </c>
      <c r="H2942" s="1" t="s">
        <v>293</v>
      </c>
      <c r="I2942" s="1" t="s">
        <v>86</v>
      </c>
      <c r="J2942" s="3">
        <v>2</v>
      </c>
      <c r="K2942" s="2">
        <v>25.27</v>
      </c>
      <c r="L2942" s="2">
        <v>0.05</v>
      </c>
      <c r="M2942" s="2">
        <v>48.02</v>
      </c>
      <c r="N2942" s="2">
        <v>18.100000000000001</v>
      </c>
      <c r="O2942" s="1" t="s">
        <v>26</v>
      </c>
      <c r="P2942" s="1" t="s">
        <v>136</v>
      </c>
      <c r="Q2942" s="1" t="s">
        <v>36</v>
      </c>
      <c r="R2942" s="3">
        <v>5</v>
      </c>
      <c r="S2942" s="3">
        <f t="shared" si="136"/>
        <v>2025</v>
      </c>
      <c r="T2942" s="3">
        <f t="shared" si="135"/>
        <v>4</v>
      </c>
      <c r="U2942" t="str">
        <f t="shared" si="137"/>
        <v>April</v>
      </c>
    </row>
    <row r="2943" spans="1:21" x14ac:dyDescent="0.3">
      <c r="A2943" t="s">
        <v>4800</v>
      </c>
      <c r="B2943" s="11">
        <v>45893</v>
      </c>
      <c r="C2943" t="s">
        <v>1306</v>
      </c>
      <c r="D2943" s="1" t="s">
        <v>47</v>
      </c>
      <c r="E2943" s="1" t="s">
        <v>106</v>
      </c>
      <c r="F2943" s="1" t="s">
        <v>65</v>
      </c>
      <c r="G2943" s="1" t="s">
        <v>115</v>
      </c>
      <c r="H2943" s="1" t="s">
        <v>51</v>
      </c>
      <c r="I2943" s="1" t="s">
        <v>34</v>
      </c>
      <c r="J2943" s="3">
        <v>1</v>
      </c>
      <c r="K2943" s="2">
        <v>141.35</v>
      </c>
      <c r="L2943" s="2">
        <v>0.1</v>
      </c>
      <c r="M2943" s="2">
        <v>127.21</v>
      </c>
      <c r="N2943" s="2">
        <v>21.6</v>
      </c>
      <c r="O2943" s="1" t="s">
        <v>109</v>
      </c>
      <c r="P2943" s="1" t="s">
        <v>27</v>
      </c>
      <c r="Q2943" s="1" t="s">
        <v>28</v>
      </c>
      <c r="R2943" s="3">
        <v>5</v>
      </c>
      <c r="S2943" s="3">
        <f t="shared" si="136"/>
        <v>2025</v>
      </c>
      <c r="T2943" s="3">
        <f t="shared" si="135"/>
        <v>8</v>
      </c>
      <c r="U2943" t="str">
        <f t="shared" si="137"/>
        <v>August</v>
      </c>
    </row>
    <row r="2944" spans="1:21" x14ac:dyDescent="0.3">
      <c r="A2944" t="s">
        <v>4801</v>
      </c>
      <c r="B2944" s="11">
        <v>45773</v>
      </c>
      <c r="C2944" t="s">
        <v>1361</v>
      </c>
      <c r="D2944" s="1" t="s">
        <v>118</v>
      </c>
      <c r="E2944" s="1" t="s">
        <v>64</v>
      </c>
      <c r="F2944" s="1" t="s">
        <v>65</v>
      </c>
      <c r="G2944" s="1" t="s">
        <v>77</v>
      </c>
      <c r="H2944" s="1" t="s">
        <v>43</v>
      </c>
      <c r="I2944" s="1" t="s">
        <v>34</v>
      </c>
      <c r="J2944" s="3">
        <v>4</v>
      </c>
      <c r="K2944" s="2">
        <v>92.74</v>
      </c>
      <c r="L2944" s="2">
        <v>0.05</v>
      </c>
      <c r="M2944" s="2">
        <v>352.4</v>
      </c>
      <c r="N2944" s="2">
        <v>86.5</v>
      </c>
      <c r="O2944" s="1" t="s">
        <v>80</v>
      </c>
      <c r="P2944" s="1" t="s">
        <v>27</v>
      </c>
      <c r="Q2944" s="1" t="s">
        <v>28</v>
      </c>
      <c r="R2944" s="3">
        <v>5</v>
      </c>
      <c r="S2944" s="3">
        <f t="shared" si="136"/>
        <v>2025</v>
      </c>
      <c r="T2944" s="3">
        <f t="shared" si="135"/>
        <v>4</v>
      </c>
      <c r="U2944" t="str">
        <f t="shared" si="137"/>
        <v>April</v>
      </c>
    </row>
    <row r="2945" spans="1:21" x14ac:dyDescent="0.3">
      <c r="A2945" t="s">
        <v>4802</v>
      </c>
      <c r="B2945" s="11">
        <v>45937</v>
      </c>
      <c r="C2945" t="s">
        <v>2083</v>
      </c>
      <c r="D2945" s="1" t="s">
        <v>244</v>
      </c>
      <c r="E2945" s="1" t="s">
        <v>64</v>
      </c>
      <c r="F2945" s="1" t="s">
        <v>65</v>
      </c>
      <c r="G2945" s="1" t="s">
        <v>213</v>
      </c>
      <c r="H2945" s="1" t="s">
        <v>96</v>
      </c>
      <c r="I2945" s="1" t="s">
        <v>97</v>
      </c>
      <c r="J2945" s="3">
        <v>2</v>
      </c>
      <c r="K2945" s="2">
        <v>78.56</v>
      </c>
      <c r="L2945" s="2">
        <v>0.15</v>
      </c>
      <c r="M2945" s="2">
        <v>133.56</v>
      </c>
      <c r="N2945" s="2">
        <v>31.8</v>
      </c>
      <c r="O2945" s="1" t="s">
        <v>35</v>
      </c>
      <c r="P2945" s="1" t="s">
        <v>136</v>
      </c>
      <c r="Q2945" s="1" t="s">
        <v>28</v>
      </c>
      <c r="R2945" s="3">
        <v>5</v>
      </c>
      <c r="S2945" s="3">
        <f t="shared" si="136"/>
        <v>2025</v>
      </c>
      <c r="T2945" s="3">
        <f t="shared" si="135"/>
        <v>10</v>
      </c>
      <c r="U2945" t="str">
        <f t="shared" si="137"/>
        <v>October</v>
      </c>
    </row>
    <row r="2946" spans="1:21" x14ac:dyDescent="0.3">
      <c r="A2946" t="s">
        <v>4803</v>
      </c>
      <c r="B2946" s="11">
        <v>45954</v>
      </c>
      <c r="C2946" t="s">
        <v>2359</v>
      </c>
      <c r="D2946" s="1" t="s">
        <v>201</v>
      </c>
      <c r="E2946" s="1" t="s">
        <v>64</v>
      </c>
      <c r="F2946" s="1" t="s">
        <v>65</v>
      </c>
      <c r="G2946" s="1" t="s">
        <v>213</v>
      </c>
      <c r="H2946" s="1" t="s">
        <v>293</v>
      </c>
      <c r="I2946" s="1" t="s">
        <v>86</v>
      </c>
      <c r="J2946" s="3">
        <v>2</v>
      </c>
      <c r="K2946" s="2">
        <v>24.99</v>
      </c>
      <c r="L2946" s="2">
        <v>0.15</v>
      </c>
      <c r="M2946" s="2">
        <v>42.48</v>
      </c>
      <c r="N2946" s="2">
        <v>13.44</v>
      </c>
      <c r="O2946" s="1" t="s">
        <v>80</v>
      </c>
      <c r="P2946" s="1" t="s">
        <v>52</v>
      </c>
      <c r="Q2946" s="1" t="s">
        <v>28</v>
      </c>
      <c r="R2946" s="3">
        <v>5</v>
      </c>
      <c r="S2946" s="3">
        <f t="shared" si="136"/>
        <v>2025</v>
      </c>
      <c r="T2946" s="3">
        <f t="shared" ref="T2946:T3009" si="138">MONTH(B2946)</f>
        <v>10</v>
      </c>
      <c r="U2946" t="str">
        <f t="shared" si="137"/>
        <v>October</v>
      </c>
    </row>
    <row r="2947" spans="1:21" x14ac:dyDescent="0.3">
      <c r="A2947" t="s">
        <v>4804</v>
      </c>
      <c r="B2947" s="11">
        <v>45698</v>
      </c>
      <c r="C2947" t="s">
        <v>4805</v>
      </c>
      <c r="D2947" s="1" t="s">
        <v>89</v>
      </c>
      <c r="E2947" s="1" t="s">
        <v>21</v>
      </c>
      <c r="F2947" s="1" t="s">
        <v>22</v>
      </c>
      <c r="G2947" s="1" t="s">
        <v>227</v>
      </c>
      <c r="H2947" s="1" t="s">
        <v>33</v>
      </c>
      <c r="I2947" s="1" t="s">
        <v>34</v>
      </c>
      <c r="J2947" s="3">
        <v>1</v>
      </c>
      <c r="K2947" s="2">
        <v>37.520000000000003</v>
      </c>
      <c r="L2947" s="2">
        <v>0</v>
      </c>
      <c r="M2947" s="2">
        <v>37.520000000000003</v>
      </c>
      <c r="N2947" s="2">
        <v>6.67</v>
      </c>
      <c r="O2947" s="1" t="s">
        <v>35</v>
      </c>
      <c r="P2947" s="1" t="s">
        <v>27</v>
      </c>
      <c r="Q2947" s="1" t="s">
        <v>28</v>
      </c>
      <c r="R2947" s="3">
        <v>5</v>
      </c>
      <c r="S2947" s="3">
        <f t="shared" ref="S2947:S3010" si="139">YEAR(B2947)</f>
        <v>2025</v>
      </c>
      <c r="T2947" s="3">
        <f t="shared" si="138"/>
        <v>2</v>
      </c>
      <c r="U2947" t="str">
        <f t="shared" ref="U2947:U3010" si="140">TEXT(B2947,"mmmm")</f>
        <v>February</v>
      </c>
    </row>
    <row r="2948" spans="1:21" x14ac:dyDescent="0.3">
      <c r="A2948" t="s">
        <v>4806</v>
      </c>
      <c r="B2948" s="11">
        <v>45858</v>
      </c>
      <c r="C2948" t="s">
        <v>4807</v>
      </c>
      <c r="D2948" s="1" t="s">
        <v>70</v>
      </c>
      <c r="E2948" s="1" t="s">
        <v>40</v>
      </c>
      <c r="F2948" s="1" t="s">
        <v>41</v>
      </c>
      <c r="G2948" s="1" t="s">
        <v>10547</v>
      </c>
      <c r="H2948" s="1" t="s">
        <v>24</v>
      </c>
      <c r="I2948" s="1" t="s">
        <v>25</v>
      </c>
      <c r="J2948" s="3">
        <v>3</v>
      </c>
      <c r="K2948" s="2">
        <v>39.99</v>
      </c>
      <c r="L2948" s="2">
        <v>0.05</v>
      </c>
      <c r="M2948" s="2">
        <v>113.97</v>
      </c>
      <c r="N2948" s="2">
        <v>40.020000000000003</v>
      </c>
      <c r="O2948" s="1" t="s">
        <v>109</v>
      </c>
      <c r="P2948" s="1" t="s">
        <v>27</v>
      </c>
      <c r="Q2948" s="1" t="s">
        <v>81</v>
      </c>
      <c r="R2948" s="3">
        <v>5</v>
      </c>
      <c r="S2948" s="3">
        <f t="shared" si="139"/>
        <v>2025</v>
      </c>
      <c r="T2948" s="3">
        <f t="shared" si="138"/>
        <v>7</v>
      </c>
      <c r="U2948" t="str">
        <f t="shared" si="140"/>
        <v>July</v>
      </c>
    </row>
    <row r="2949" spans="1:21" x14ac:dyDescent="0.3">
      <c r="A2949" t="s">
        <v>4808</v>
      </c>
      <c r="B2949" s="11">
        <v>45856</v>
      </c>
      <c r="C2949" t="s">
        <v>1548</v>
      </c>
      <c r="D2949" s="1" t="s">
        <v>201</v>
      </c>
      <c r="E2949" s="1" t="s">
        <v>48</v>
      </c>
      <c r="F2949" s="1" t="s">
        <v>49</v>
      </c>
      <c r="G2949" s="1" t="s">
        <v>134</v>
      </c>
      <c r="H2949" s="1" t="s">
        <v>146</v>
      </c>
      <c r="I2949" s="1" t="s">
        <v>67</v>
      </c>
      <c r="J2949" s="3">
        <v>3</v>
      </c>
      <c r="K2949" s="2">
        <v>73.62</v>
      </c>
      <c r="L2949" s="2">
        <v>0.05</v>
      </c>
      <c r="M2949" s="2">
        <v>209.81</v>
      </c>
      <c r="N2949" s="2">
        <v>52.28</v>
      </c>
      <c r="O2949" s="1" t="s">
        <v>80</v>
      </c>
      <c r="P2949" s="1" t="s">
        <v>27</v>
      </c>
      <c r="Q2949" s="1" t="s">
        <v>28</v>
      </c>
      <c r="R2949" s="3">
        <v>4</v>
      </c>
      <c r="S2949" s="3">
        <f t="shared" si="139"/>
        <v>2025</v>
      </c>
      <c r="T2949" s="3">
        <f t="shared" si="138"/>
        <v>7</v>
      </c>
      <c r="U2949" t="str">
        <f t="shared" si="140"/>
        <v>July</v>
      </c>
    </row>
    <row r="2950" spans="1:21" x14ac:dyDescent="0.3">
      <c r="A2950" t="s">
        <v>4809</v>
      </c>
      <c r="B2950" s="11">
        <v>45802</v>
      </c>
      <c r="C2950" t="s">
        <v>4810</v>
      </c>
      <c r="D2950" s="1" t="s">
        <v>185</v>
      </c>
      <c r="E2950" s="1" t="s">
        <v>64</v>
      </c>
      <c r="F2950" s="1" t="s">
        <v>65</v>
      </c>
      <c r="G2950" s="1" t="s">
        <v>158</v>
      </c>
      <c r="H2950" s="1" t="s">
        <v>24</v>
      </c>
      <c r="I2950" s="1" t="s">
        <v>25</v>
      </c>
      <c r="J2950" s="3">
        <v>3</v>
      </c>
      <c r="K2950" s="2">
        <v>45.38</v>
      </c>
      <c r="L2950" s="2">
        <v>0</v>
      </c>
      <c r="M2950" s="2">
        <v>136.15</v>
      </c>
      <c r="N2950" s="2">
        <v>45.68</v>
      </c>
      <c r="O2950" s="1" t="s">
        <v>26</v>
      </c>
      <c r="P2950" s="1" t="s">
        <v>27</v>
      </c>
      <c r="Q2950" s="1" t="s">
        <v>28</v>
      </c>
      <c r="R2950" s="3">
        <v>4</v>
      </c>
      <c r="S2950" s="3">
        <f t="shared" si="139"/>
        <v>2025</v>
      </c>
      <c r="T2950" s="3">
        <f t="shared" si="138"/>
        <v>5</v>
      </c>
      <c r="U2950" t="str">
        <f t="shared" si="140"/>
        <v>May</v>
      </c>
    </row>
    <row r="2951" spans="1:21" x14ac:dyDescent="0.3">
      <c r="A2951" t="s">
        <v>4811</v>
      </c>
      <c r="B2951" s="11">
        <v>46005</v>
      </c>
      <c r="C2951" t="s">
        <v>2042</v>
      </c>
      <c r="D2951" s="1" t="s">
        <v>201</v>
      </c>
      <c r="E2951" s="1" t="s">
        <v>204</v>
      </c>
      <c r="F2951" s="1" t="s">
        <v>205</v>
      </c>
      <c r="G2951" s="1" t="s">
        <v>334</v>
      </c>
      <c r="H2951" s="1" t="s">
        <v>24</v>
      </c>
      <c r="I2951" s="1" t="s">
        <v>25</v>
      </c>
      <c r="J2951" s="3">
        <v>2</v>
      </c>
      <c r="K2951" s="2">
        <v>44.35</v>
      </c>
      <c r="L2951" s="2">
        <v>0</v>
      </c>
      <c r="M2951" s="2">
        <v>88.7</v>
      </c>
      <c r="N2951" s="2">
        <v>28.09</v>
      </c>
      <c r="O2951" s="1" t="s">
        <v>44</v>
      </c>
      <c r="P2951" s="1" t="s">
        <v>27</v>
      </c>
      <c r="Q2951" s="1" t="s">
        <v>81</v>
      </c>
      <c r="R2951" s="3">
        <v>5</v>
      </c>
      <c r="S2951" s="3">
        <f t="shared" si="139"/>
        <v>2025</v>
      </c>
      <c r="T2951" s="3">
        <f t="shared" si="138"/>
        <v>12</v>
      </c>
      <c r="U2951" t="str">
        <f t="shared" si="140"/>
        <v>December</v>
      </c>
    </row>
    <row r="2952" spans="1:21" x14ac:dyDescent="0.3">
      <c r="A2952" t="s">
        <v>4812</v>
      </c>
      <c r="B2952" s="11">
        <v>45976</v>
      </c>
      <c r="C2952" t="s">
        <v>4406</v>
      </c>
      <c r="D2952" s="1" t="s">
        <v>105</v>
      </c>
      <c r="E2952" s="1" t="s">
        <v>40</v>
      </c>
      <c r="F2952" s="1" t="s">
        <v>41</v>
      </c>
      <c r="G2952" s="1" t="s">
        <v>216</v>
      </c>
      <c r="H2952" s="1" t="s">
        <v>85</v>
      </c>
      <c r="I2952" s="1" t="s">
        <v>86</v>
      </c>
      <c r="J2952" s="3">
        <v>1</v>
      </c>
      <c r="K2952" s="2">
        <v>130.82</v>
      </c>
      <c r="L2952" s="2">
        <v>0.15</v>
      </c>
      <c r="M2952" s="2">
        <v>111.2</v>
      </c>
      <c r="N2952" s="2">
        <v>28.44</v>
      </c>
      <c r="O2952" s="1" t="s">
        <v>80</v>
      </c>
      <c r="P2952" s="1" t="s">
        <v>27</v>
      </c>
      <c r="Q2952" s="1" t="s">
        <v>28</v>
      </c>
      <c r="R2952" s="3">
        <v>5</v>
      </c>
      <c r="S2952" s="3">
        <f t="shared" si="139"/>
        <v>2025</v>
      </c>
      <c r="T2952" s="3">
        <f t="shared" si="138"/>
        <v>11</v>
      </c>
      <c r="U2952" t="str">
        <f t="shared" si="140"/>
        <v>November</v>
      </c>
    </row>
    <row r="2953" spans="1:21" x14ac:dyDescent="0.3">
      <c r="A2953" t="s">
        <v>4813</v>
      </c>
      <c r="B2953" s="11">
        <v>45930</v>
      </c>
      <c r="C2953" t="s">
        <v>1376</v>
      </c>
      <c r="D2953" s="1" t="s">
        <v>89</v>
      </c>
      <c r="E2953" s="1" t="s">
        <v>71</v>
      </c>
      <c r="F2953" s="1" t="s">
        <v>72</v>
      </c>
      <c r="G2953" s="1" t="s">
        <v>368</v>
      </c>
      <c r="H2953" s="1" t="s">
        <v>150</v>
      </c>
      <c r="I2953" s="1" t="s">
        <v>97</v>
      </c>
      <c r="J2953" s="3">
        <v>2</v>
      </c>
      <c r="K2953" s="2">
        <v>70.39</v>
      </c>
      <c r="L2953" s="2">
        <v>0.15</v>
      </c>
      <c r="M2953" s="2">
        <v>119.66</v>
      </c>
      <c r="N2953" s="2">
        <v>30.73</v>
      </c>
      <c r="O2953" s="1" t="s">
        <v>35</v>
      </c>
      <c r="P2953" s="1" t="s">
        <v>136</v>
      </c>
      <c r="Q2953" s="1" t="s">
        <v>28</v>
      </c>
      <c r="R2953" s="3">
        <v>4</v>
      </c>
      <c r="S2953" s="3">
        <f t="shared" si="139"/>
        <v>2025</v>
      </c>
      <c r="T2953" s="3">
        <f t="shared" si="138"/>
        <v>9</v>
      </c>
      <c r="U2953" t="str">
        <f t="shared" si="140"/>
        <v>September</v>
      </c>
    </row>
    <row r="2954" spans="1:21" x14ac:dyDescent="0.3">
      <c r="A2954" t="s">
        <v>4814</v>
      </c>
      <c r="B2954" s="11">
        <v>45937</v>
      </c>
      <c r="C2954" t="s">
        <v>841</v>
      </c>
      <c r="D2954" s="1" t="s">
        <v>292</v>
      </c>
      <c r="E2954" s="1" t="s">
        <v>64</v>
      </c>
      <c r="F2954" s="1" t="s">
        <v>65</v>
      </c>
      <c r="G2954" s="1" t="s">
        <v>195</v>
      </c>
      <c r="H2954" s="1" t="s">
        <v>51</v>
      </c>
      <c r="I2954" s="1" t="s">
        <v>34</v>
      </c>
      <c r="J2954" s="3">
        <v>5</v>
      </c>
      <c r="K2954" s="2">
        <v>138.87</v>
      </c>
      <c r="L2954" s="2">
        <v>0.15</v>
      </c>
      <c r="M2954" s="2">
        <v>590.22</v>
      </c>
      <c r="N2954" s="2">
        <v>112.57</v>
      </c>
      <c r="O2954" s="1" t="s">
        <v>224</v>
      </c>
      <c r="P2954" s="1" t="s">
        <v>136</v>
      </c>
      <c r="Q2954" s="1" t="s">
        <v>81</v>
      </c>
      <c r="R2954" s="3">
        <v>5</v>
      </c>
      <c r="S2954" s="3">
        <f t="shared" si="139"/>
        <v>2025</v>
      </c>
      <c r="T2954" s="3">
        <f t="shared" si="138"/>
        <v>10</v>
      </c>
      <c r="U2954" t="str">
        <f t="shared" si="140"/>
        <v>October</v>
      </c>
    </row>
    <row r="2955" spans="1:21" x14ac:dyDescent="0.3">
      <c r="A2955" t="s">
        <v>4815</v>
      </c>
      <c r="B2955" s="11">
        <v>45838</v>
      </c>
      <c r="C2955" t="s">
        <v>4816</v>
      </c>
      <c r="D2955" s="1" t="s">
        <v>122</v>
      </c>
      <c r="E2955" s="1" t="s">
        <v>40</v>
      </c>
      <c r="F2955" s="1" t="s">
        <v>41</v>
      </c>
      <c r="G2955" s="1" t="s">
        <v>216</v>
      </c>
      <c r="H2955" s="1" t="s">
        <v>108</v>
      </c>
      <c r="I2955" s="1" t="s">
        <v>86</v>
      </c>
      <c r="J2955" s="3">
        <v>2</v>
      </c>
      <c r="K2955" s="2">
        <v>151.34</v>
      </c>
      <c r="L2955" s="2">
        <v>0</v>
      </c>
      <c r="M2955" s="2">
        <v>302.67</v>
      </c>
      <c r="N2955" s="2">
        <v>49.5</v>
      </c>
      <c r="O2955" s="1" t="s">
        <v>80</v>
      </c>
      <c r="P2955" s="1" t="s">
        <v>136</v>
      </c>
      <c r="Q2955" s="1" t="s">
        <v>28</v>
      </c>
      <c r="R2955" s="3">
        <v>4</v>
      </c>
      <c r="S2955" s="3">
        <f t="shared" si="139"/>
        <v>2025</v>
      </c>
      <c r="T2955" s="3">
        <f t="shared" si="138"/>
        <v>6</v>
      </c>
      <c r="U2955" t="str">
        <f t="shared" si="140"/>
        <v>June</v>
      </c>
    </row>
    <row r="2956" spans="1:21" x14ac:dyDescent="0.3">
      <c r="A2956" t="s">
        <v>4817</v>
      </c>
      <c r="B2956" s="11">
        <v>46002</v>
      </c>
      <c r="C2956" t="s">
        <v>4678</v>
      </c>
      <c r="D2956" s="1" t="s">
        <v>142</v>
      </c>
      <c r="E2956" s="1" t="s">
        <v>143</v>
      </c>
      <c r="F2956" s="1" t="s">
        <v>144</v>
      </c>
      <c r="G2956" s="1" t="s">
        <v>198</v>
      </c>
      <c r="H2956" s="1" t="s">
        <v>51</v>
      </c>
      <c r="I2956" s="1" t="s">
        <v>34</v>
      </c>
      <c r="J2956" s="3">
        <v>1</v>
      </c>
      <c r="K2956" s="2">
        <v>144.96</v>
      </c>
      <c r="L2956" s="2">
        <v>0.05</v>
      </c>
      <c r="M2956" s="2">
        <v>137.71</v>
      </c>
      <c r="N2956" s="2">
        <v>27.84</v>
      </c>
      <c r="O2956" s="1" t="s">
        <v>80</v>
      </c>
      <c r="P2956" s="1" t="s">
        <v>52</v>
      </c>
      <c r="Q2956" s="1" t="s">
        <v>81</v>
      </c>
      <c r="R2956" s="3">
        <v>4</v>
      </c>
      <c r="S2956" s="3">
        <f t="shared" si="139"/>
        <v>2025</v>
      </c>
      <c r="T2956" s="3">
        <f t="shared" si="138"/>
        <v>12</v>
      </c>
      <c r="U2956" t="str">
        <f t="shared" si="140"/>
        <v>December</v>
      </c>
    </row>
    <row r="2957" spans="1:21" x14ac:dyDescent="0.3">
      <c r="A2957" t="s">
        <v>4818</v>
      </c>
      <c r="B2957" s="11">
        <v>45929</v>
      </c>
      <c r="C2957" t="s">
        <v>3101</v>
      </c>
      <c r="D2957" s="1" t="s">
        <v>63</v>
      </c>
      <c r="E2957" s="1" t="s">
        <v>143</v>
      </c>
      <c r="F2957" s="1" t="s">
        <v>144</v>
      </c>
      <c r="G2957" s="1" t="s">
        <v>145</v>
      </c>
      <c r="H2957" s="1" t="s">
        <v>135</v>
      </c>
      <c r="I2957" s="1" t="s">
        <v>60</v>
      </c>
      <c r="J2957" s="3">
        <v>1</v>
      </c>
      <c r="K2957" s="2">
        <v>182.41</v>
      </c>
      <c r="L2957" s="2">
        <v>0.05</v>
      </c>
      <c r="M2957" s="2">
        <v>173.29</v>
      </c>
      <c r="N2957" s="2">
        <v>35.22</v>
      </c>
      <c r="O2957" s="1" t="s">
        <v>35</v>
      </c>
      <c r="P2957" s="1" t="s">
        <v>52</v>
      </c>
      <c r="Q2957" s="1" t="s">
        <v>81</v>
      </c>
      <c r="R2957" s="3">
        <v>5</v>
      </c>
      <c r="S2957" s="3">
        <f t="shared" si="139"/>
        <v>2025</v>
      </c>
      <c r="T2957" s="3">
        <f t="shared" si="138"/>
        <v>9</v>
      </c>
      <c r="U2957" t="str">
        <f t="shared" si="140"/>
        <v>September</v>
      </c>
    </row>
    <row r="2958" spans="1:21" x14ac:dyDescent="0.3">
      <c r="A2958" t="s">
        <v>4819</v>
      </c>
      <c r="B2958" s="11">
        <v>45943</v>
      </c>
      <c r="C2958" t="s">
        <v>1666</v>
      </c>
      <c r="D2958" s="1" t="s">
        <v>84</v>
      </c>
      <c r="E2958" s="1" t="s">
        <v>100</v>
      </c>
      <c r="F2958" s="1" t="s">
        <v>57</v>
      </c>
      <c r="G2958" s="1" t="s">
        <v>101</v>
      </c>
      <c r="H2958" s="1" t="s">
        <v>182</v>
      </c>
      <c r="I2958" s="1" t="s">
        <v>34</v>
      </c>
      <c r="J2958" s="3">
        <v>1</v>
      </c>
      <c r="K2958" s="2">
        <v>65.8</v>
      </c>
      <c r="L2958" s="2">
        <v>0</v>
      </c>
      <c r="M2958" s="2">
        <v>65.8</v>
      </c>
      <c r="N2958" s="2">
        <v>15.8</v>
      </c>
      <c r="O2958" s="1" t="s">
        <v>80</v>
      </c>
      <c r="P2958" s="1" t="s">
        <v>27</v>
      </c>
      <c r="Q2958" s="1" t="s">
        <v>81</v>
      </c>
      <c r="R2958" s="3">
        <v>5</v>
      </c>
      <c r="S2958" s="3">
        <f t="shared" si="139"/>
        <v>2025</v>
      </c>
      <c r="T2958" s="3">
        <f t="shared" si="138"/>
        <v>10</v>
      </c>
      <c r="U2958" t="str">
        <f t="shared" si="140"/>
        <v>October</v>
      </c>
    </row>
    <row r="2959" spans="1:21" x14ac:dyDescent="0.3">
      <c r="A2959" t="s">
        <v>4820</v>
      </c>
      <c r="B2959" s="11">
        <v>45986</v>
      </c>
      <c r="C2959" t="s">
        <v>2801</v>
      </c>
      <c r="D2959" s="1" t="s">
        <v>47</v>
      </c>
      <c r="E2959" s="1" t="s">
        <v>21</v>
      </c>
      <c r="F2959" s="1" t="s">
        <v>22</v>
      </c>
      <c r="G2959" s="1" t="s">
        <v>227</v>
      </c>
      <c r="H2959" s="1" t="s">
        <v>24</v>
      </c>
      <c r="I2959" s="1" t="s">
        <v>25</v>
      </c>
      <c r="J2959" s="3">
        <v>2</v>
      </c>
      <c r="K2959" s="2">
        <v>42.54</v>
      </c>
      <c r="L2959" s="2">
        <v>0.25</v>
      </c>
      <c r="M2959" s="2">
        <v>63.81</v>
      </c>
      <c r="N2959" s="2">
        <v>23.2</v>
      </c>
      <c r="O2959" s="1" t="s">
        <v>44</v>
      </c>
      <c r="P2959" s="1" t="s">
        <v>27</v>
      </c>
      <c r="Q2959" s="1" t="s">
        <v>81</v>
      </c>
      <c r="R2959" s="3">
        <v>5</v>
      </c>
      <c r="S2959" s="3">
        <f t="shared" si="139"/>
        <v>2025</v>
      </c>
      <c r="T2959" s="3">
        <f t="shared" si="138"/>
        <v>11</v>
      </c>
      <c r="U2959" t="str">
        <f t="shared" si="140"/>
        <v>November</v>
      </c>
    </row>
    <row r="2960" spans="1:21" x14ac:dyDescent="0.3">
      <c r="A2960" t="s">
        <v>4821</v>
      </c>
      <c r="B2960" s="11">
        <v>45765</v>
      </c>
      <c r="C2960" t="s">
        <v>2293</v>
      </c>
      <c r="D2960" s="1" t="s">
        <v>178</v>
      </c>
      <c r="E2960" s="1" t="s">
        <v>56</v>
      </c>
      <c r="F2960" s="1" t="s">
        <v>57</v>
      </c>
      <c r="G2960" s="1" t="s">
        <v>58</v>
      </c>
      <c r="H2960" s="1" t="s">
        <v>85</v>
      </c>
      <c r="I2960" s="1" t="s">
        <v>86</v>
      </c>
      <c r="J2960" s="3">
        <v>4</v>
      </c>
      <c r="K2960" s="2">
        <v>132.18</v>
      </c>
      <c r="L2960" s="2">
        <v>0.1</v>
      </c>
      <c r="M2960" s="2">
        <v>475.85</v>
      </c>
      <c r="N2960" s="2">
        <v>78.28</v>
      </c>
      <c r="O2960" s="1" t="s">
        <v>44</v>
      </c>
      <c r="P2960" s="1" t="s">
        <v>27</v>
      </c>
      <c r="Q2960" s="1" t="s">
        <v>28</v>
      </c>
      <c r="R2960" s="3">
        <v>5</v>
      </c>
      <c r="S2960" s="3">
        <f t="shared" si="139"/>
        <v>2025</v>
      </c>
      <c r="T2960" s="3">
        <f t="shared" si="138"/>
        <v>4</v>
      </c>
      <c r="U2960" t="str">
        <f t="shared" si="140"/>
        <v>April</v>
      </c>
    </row>
    <row r="2961" spans="1:21" x14ac:dyDescent="0.3">
      <c r="A2961" t="s">
        <v>4822</v>
      </c>
      <c r="B2961" s="11">
        <v>45970</v>
      </c>
      <c r="C2961" t="s">
        <v>1969</v>
      </c>
      <c r="D2961" s="1" t="s">
        <v>166</v>
      </c>
      <c r="E2961" s="1" t="s">
        <v>143</v>
      </c>
      <c r="F2961" s="1" t="s">
        <v>144</v>
      </c>
      <c r="G2961" s="1" t="s">
        <v>325</v>
      </c>
      <c r="H2961" s="1" t="s">
        <v>125</v>
      </c>
      <c r="I2961" s="1" t="s">
        <v>34</v>
      </c>
      <c r="J2961" s="3">
        <v>2</v>
      </c>
      <c r="K2961" s="2">
        <v>148.4</v>
      </c>
      <c r="L2961" s="2">
        <v>0.1</v>
      </c>
      <c r="M2961" s="2">
        <v>267.13</v>
      </c>
      <c r="N2961" s="2">
        <v>78.819999999999993</v>
      </c>
      <c r="O2961" s="1" t="s">
        <v>26</v>
      </c>
      <c r="P2961" s="1" t="s">
        <v>136</v>
      </c>
      <c r="Q2961" s="1" t="s">
        <v>81</v>
      </c>
      <c r="R2961" s="3">
        <v>5</v>
      </c>
      <c r="S2961" s="3">
        <f t="shared" si="139"/>
        <v>2025</v>
      </c>
      <c r="T2961" s="3">
        <f t="shared" si="138"/>
        <v>11</v>
      </c>
      <c r="U2961" t="str">
        <f t="shared" si="140"/>
        <v>November</v>
      </c>
    </row>
    <row r="2962" spans="1:21" x14ac:dyDescent="0.3">
      <c r="A2962" t="s">
        <v>4823</v>
      </c>
      <c r="B2962" s="11">
        <v>45734</v>
      </c>
      <c r="C2962" t="s">
        <v>726</v>
      </c>
      <c r="D2962" s="1" t="s">
        <v>315</v>
      </c>
      <c r="E2962" s="1" t="s">
        <v>64</v>
      </c>
      <c r="F2962" s="1" t="s">
        <v>65</v>
      </c>
      <c r="G2962" s="1" t="s">
        <v>112</v>
      </c>
      <c r="H2962" s="1" t="s">
        <v>125</v>
      </c>
      <c r="I2962" s="1" t="s">
        <v>34</v>
      </c>
      <c r="J2962" s="3">
        <v>1</v>
      </c>
      <c r="K2962" s="2">
        <v>159.41999999999999</v>
      </c>
      <c r="L2962" s="2">
        <v>0.05</v>
      </c>
      <c r="M2962" s="2">
        <v>151.44999999999999</v>
      </c>
      <c r="N2962" s="2">
        <v>33.21</v>
      </c>
      <c r="O2962" s="1" t="s">
        <v>35</v>
      </c>
      <c r="P2962" s="1" t="s">
        <v>27</v>
      </c>
      <c r="Q2962" s="1" t="s">
        <v>28</v>
      </c>
      <c r="R2962" s="3">
        <v>4</v>
      </c>
      <c r="S2962" s="3">
        <f t="shared" si="139"/>
        <v>2025</v>
      </c>
      <c r="T2962" s="3">
        <f t="shared" si="138"/>
        <v>3</v>
      </c>
      <c r="U2962" t="str">
        <f t="shared" si="140"/>
        <v>March</v>
      </c>
    </row>
    <row r="2963" spans="1:21" x14ac:dyDescent="0.3">
      <c r="A2963" t="s">
        <v>4824</v>
      </c>
      <c r="B2963" s="11">
        <v>45793</v>
      </c>
      <c r="C2963" t="s">
        <v>947</v>
      </c>
      <c r="D2963" s="1" t="s">
        <v>260</v>
      </c>
      <c r="E2963" s="1" t="s">
        <v>123</v>
      </c>
      <c r="F2963" s="1" t="s">
        <v>57</v>
      </c>
      <c r="G2963" s="1" t="s">
        <v>139</v>
      </c>
      <c r="H2963" s="1" t="s">
        <v>59</v>
      </c>
      <c r="I2963" s="1" t="s">
        <v>60</v>
      </c>
      <c r="J2963" s="3">
        <v>3</v>
      </c>
      <c r="K2963" s="2">
        <v>47.32</v>
      </c>
      <c r="L2963" s="2">
        <v>0.15</v>
      </c>
      <c r="M2963" s="2">
        <v>120.66</v>
      </c>
      <c r="N2963" s="2">
        <v>27.39</v>
      </c>
      <c r="O2963" s="1" t="s">
        <v>80</v>
      </c>
      <c r="P2963" s="1" t="s">
        <v>27</v>
      </c>
      <c r="Q2963" s="1" t="s">
        <v>28</v>
      </c>
      <c r="R2963" s="3">
        <v>4</v>
      </c>
      <c r="S2963" s="3">
        <f t="shared" si="139"/>
        <v>2025</v>
      </c>
      <c r="T2963" s="3">
        <f t="shared" si="138"/>
        <v>5</v>
      </c>
      <c r="U2963" t="str">
        <f t="shared" si="140"/>
        <v>May</v>
      </c>
    </row>
    <row r="2964" spans="1:21" x14ac:dyDescent="0.3">
      <c r="A2964" t="s">
        <v>4825</v>
      </c>
      <c r="B2964" s="11">
        <v>45789</v>
      </c>
      <c r="C2964" t="s">
        <v>4386</v>
      </c>
      <c r="D2964" s="1" t="s">
        <v>244</v>
      </c>
      <c r="E2964" s="1" t="s">
        <v>123</v>
      </c>
      <c r="F2964" s="1" t="s">
        <v>57</v>
      </c>
      <c r="G2964" s="1" t="s">
        <v>124</v>
      </c>
      <c r="H2964" s="1" t="s">
        <v>135</v>
      </c>
      <c r="I2964" s="1" t="s">
        <v>60</v>
      </c>
      <c r="J2964" s="3">
        <v>1</v>
      </c>
      <c r="K2964" s="2">
        <v>176.06</v>
      </c>
      <c r="L2964" s="2">
        <v>0</v>
      </c>
      <c r="M2964" s="2">
        <v>176.06</v>
      </c>
      <c r="N2964" s="2">
        <v>22.02</v>
      </c>
      <c r="O2964" s="1" t="s">
        <v>26</v>
      </c>
      <c r="P2964" s="1" t="s">
        <v>27</v>
      </c>
      <c r="Q2964" s="1" t="s">
        <v>28</v>
      </c>
      <c r="R2964" s="3">
        <v>5</v>
      </c>
      <c r="S2964" s="3">
        <f t="shared" si="139"/>
        <v>2025</v>
      </c>
      <c r="T2964" s="3">
        <f t="shared" si="138"/>
        <v>5</v>
      </c>
      <c r="U2964" t="str">
        <f t="shared" si="140"/>
        <v>May</v>
      </c>
    </row>
    <row r="2965" spans="1:21" x14ac:dyDescent="0.3">
      <c r="A2965" t="s">
        <v>4826</v>
      </c>
      <c r="B2965" s="11">
        <v>46017</v>
      </c>
      <c r="C2965" t="s">
        <v>3288</v>
      </c>
      <c r="D2965" s="1" t="s">
        <v>178</v>
      </c>
      <c r="E2965" s="1" t="s">
        <v>64</v>
      </c>
      <c r="F2965" s="1" t="s">
        <v>65</v>
      </c>
      <c r="G2965" s="1" t="s">
        <v>77</v>
      </c>
      <c r="H2965" s="1" t="s">
        <v>85</v>
      </c>
      <c r="I2965" s="1" t="s">
        <v>86</v>
      </c>
      <c r="J2965" s="3">
        <v>1</v>
      </c>
      <c r="K2965" s="2">
        <v>121.38</v>
      </c>
      <c r="L2965" s="2">
        <v>0.25</v>
      </c>
      <c r="M2965" s="2">
        <v>91.04</v>
      </c>
      <c r="N2965" s="2">
        <v>21.19</v>
      </c>
      <c r="O2965" s="1" t="s">
        <v>80</v>
      </c>
      <c r="P2965" s="1" t="s">
        <v>136</v>
      </c>
      <c r="Q2965" s="1" t="s">
        <v>28</v>
      </c>
      <c r="R2965" s="3">
        <v>3</v>
      </c>
      <c r="S2965" s="3">
        <f t="shared" si="139"/>
        <v>2025</v>
      </c>
      <c r="T2965" s="3">
        <f t="shared" si="138"/>
        <v>12</v>
      </c>
      <c r="U2965" t="str">
        <f t="shared" si="140"/>
        <v>December</v>
      </c>
    </row>
    <row r="2966" spans="1:21" x14ac:dyDescent="0.3">
      <c r="A2966" t="s">
        <v>4827</v>
      </c>
      <c r="B2966" s="11">
        <v>45984</v>
      </c>
      <c r="C2966" t="s">
        <v>2457</v>
      </c>
      <c r="D2966" s="1" t="s">
        <v>89</v>
      </c>
      <c r="E2966" s="1" t="s">
        <v>48</v>
      </c>
      <c r="F2966" s="1" t="s">
        <v>49</v>
      </c>
      <c r="G2966" s="1" t="s">
        <v>340</v>
      </c>
      <c r="H2966" s="1" t="s">
        <v>293</v>
      </c>
      <c r="I2966" s="1" t="s">
        <v>86</v>
      </c>
      <c r="J2966" s="3">
        <v>3</v>
      </c>
      <c r="K2966" s="2">
        <v>26.95</v>
      </c>
      <c r="L2966" s="2">
        <v>0.25</v>
      </c>
      <c r="M2966" s="2">
        <v>60.63</v>
      </c>
      <c r="N2966" s="2">
        <v>24.08</v>
      </c>
      <c r="O2966" s="1" t="s">
        <v>80</v>
      </c>
      <c r="P2966" s="1" t="s">
        <v>52</v>
      </c>
      <c r="Q2966" s="1" t="s">
        <v>81</v>
      </c>
      <c r="R2966" s="3">
        <v>4</v>
      </c>
      <c r="S2966" s="3">
        <f t="shared" si="139"/>
        <v>2025</v>
      </c>
      <c r="T2966" s="3">
        <f t="shared" si="138"/>
        <v>11</v>
      </c>
      <c r="U2966" t="str">
        <f t="shared" si="140"/>
        <v>November</v>
      </c>
    </row>
    <row r="2967" spans="1:21" x14ac:dyDescent="0.3">
      <c r="A2967" t="s">
        <v>4828</v>
      </c>
      <c r="B2967" s="11">
        <v>45932</v>
      </c>
      <c r="C2967" t="s">
        <v>1691</v>
      </c>
      <c r="D2967" s="1" t="s">
        <v>201</v>
      </c>
      <c r="E2967" s="1" t="s">
        <v>40</v>
      </c>
      <c r="F2967" s="1" t="s">
        <v>41</v>
      </c>
      <c r="G2967" s="1" t="s">
        <v>216</v>
      </c>
      <c r="H2967" s="1" t="s">
        <v>33</v>
      </c>
      <c r="I2967" s="1" t="s">
        <v>34</v>
      </c>
      <c r="J2967" s="3">
        <v>1</v>
      </c>
      <c r="K2967" s="2">
        <v>42.42</v>
      </c>
      <c r="L2967" s="2">
        <v>0.1</v>
      </c>
      <c r="M2967" s="2">
        <v>38.18</v>
      </c>
      <c r="N2967" s="2">
        <v>7.88</v>
      </c>
      <c r="O2967" s="1" t="s">
        <v>44</v>
      </c>
      <c r="P2967" s="1" t="s">
        <v>27</v>
      </c>
      <c r="Q2967" s="1" t="s">
        <v>36</v>
      </c>
      <c r="R2967" s="3">
        <v>5</v>
      </c>
      <c r="S2967" s="3">
        <f t="shared" si="139"/>
        <v>2025</v>
      </c>
      <c r="T2967" s="3">
        <f t="shared" si="138"/>
        <v>10</v>
      </c>
      <c r="U2967" t="str">
        <f t="shared" si="140"/>
        <v>October</v>
      </c>
    </row>
    <row r="2968" spans="1:21" x14ac:dyDescent="0.3">
      <c r="A2968" t="s">
        <v>4829</v>
      </c>
      <c r="B2968" s="11">
        <v>45942</v>
      </c>
      <c r="C2968" t="s">
        <v>1181</v>
      </c>
      <c r="D2968" s="1" t="s">
        <v>292</v>
      </c>
      <c r="E2968" s="1" t="s">
        <v>40</v>
      </c>
      <c r="F2968" s="1" t="s">
        <v>41</v>
      </c>
      <c r="G2968" s="1" t="s">
        <v>270</v>
      </c>
      <c r="H2968" s="1" t="s">
        <v>102</v>
      </c>
      <c r="I2968" s="1" t="s">
        <v>34</v>
      </c>
      <c r="J2968" s="3">
        <v>1</v>
      </c>
      <c r="K2968" s="2">
        <v>51.34</v>
      </c>
      <c r="L2968" s="2">
        <v>0</v>
      </c>
      <c r="M2968" s="2">
        <v>51.34</v>
      </c>
      <c r="N2968" s="2">
        <v>9.8699999999999992</v>
      </c>
      <c r="O2968" s="1" t="s">
        <v>35</v>
      </c>
      <c r="P2968" s="1" t="s">
        <v>136</v>
      </c>
      <c r="Q2968" s="1" t="s">
        <v>81</v>
      </c>
      <c r="R2968" s="3">
        <v>4</v>
      </c>
      <c r="S2968" s="3">
        <f t="shared" si="139"/>
        <v>2025</v>
      </c>
      <c r="T2968" s="3">
        <f t="shared" si="138"/>
        <v>10</v>
      </c>
      <c r="U2968" t="str">
        <f t="shared" si="140"/>
        <v>October</v>
      </c>
    </row>
    <row r="2969" spans="1:21" x14ac:dyDescent="0.3">
      <c r="A2969" t="s">
        <v>4830</v>
      </c>
      <c r="B2969" s="11">
        <v>45877</v>
      </c>
      <c r="C2969" t="s">
        <v>619</v>
      </c>
      <c r="D2969" s="1" t="s">
        <v>122</v>
      </c>
      <c r="E2969" s="1" t="s">
        <v>56</v>
      </c>
      <c r="F2969" s="1" t="s">
        <v>57</v>
      </c>
      <c r="G2969" s="1" t="s">
        <v>255</v>
      </c>
      <c r="H2969" s="1" t="s">
        <v>159</v>
      </c>
      <c r="I2969" s="1" t="s">
        <v>97</v>
      </c>
      <c r="J2969" s="3">
        <v>2</v>
      </c>
      <c r="K2969" s="2">
        <v>32.229999999999997</v>
      </c>
      <c r="L2969" s="2">
        <v>0.1</v>
      </c>
      <c r="M2969" s="2">
        <v>58.02</v>
      </c>
      <c r="N2969" s="2">
        <v>18.87</v>
      </c>
      <c r="O2969" s="1" t="s">
        <v>80</v>
      </c>
      <c r="P2969" s="1" t="s">
        <v>27</v>
      </c>
      <c r="Q2969" s="1" t="s">
        <v>81</v>
      </c>
      <c r="R2969" s="3">
        <v>5</v>
      </c>
      <c r="S2969" s="3">
        <f t="shared" si="139"/>
        <v>2025</v>
      </c>
      <c r="T2969" s="3">
        <f t="shared" si="138"/>
        <v>8</v>
      </c>
      <c r="U2969" t="str">
        <f t="shared" si="140"/>
        <v>August</v>
      </c>
    </row>
    <row r="2970" spans="1:21" x14ac:dyDescent="0.3">
      <c r="A2970" t="s">
        <v>4831</v>
      </c>
      <c r="B2970" s="11">
        <v>46009</v>
      </c>
      <c r="C2970" t="s">
        <v>1583</v>
      </c>
      <c r="D2970" s="1" t="s">
        <v>185</v>
      </c>
      <c r="E2970" s="1" t="s">
        <v>106</v>
      </c>
      <c r="F2970" s="1" t="s">
        <v>65</v>
      </c>
      <c r="G2970" s="1" t="s">
        <v>179</v>
      </c>
      <c r="H2970" s="1" t="s">
        <v>108</v>
      </c>
      <c r="I2970" s="1" t="s">
        <v>86</v>
      </c>
      <c r="J2970" s="3">
        <v>1</v>
      </c>
      <c r="K2970" s="2">
        <v>142.33000000000001</v>
      </c>
      <c r="L2970" s="2">
        <v>0.1</v>
      </c>
      <c r="M2970" s="2">
        <v>135.21</v>
      </c>
      <c r="N2970" s="2">
        <v>29.96</v>
      </c>
      <c r="O2970" s="1" t="s">
        <v>35</v>
      </c>
      <c r="P2970" s="1" t="s">
        <v>52</v>
      </c>
      <c r="Q2970" s="1" t="s">
        <v>36</v>
      </c>
      <c r="R2970" s="3">
        <v>4</v>
      </c>
      <c r="S2970" s="3">
        <f t="shared" si="139"/>
        <v>2025</v>
      </c>
      <c r="T2970" s="3">
        <f t="shared" si="138"/>
        <v>12</v>
      </c>
      <c r="U2970" t="str">
        <f t="shared" si="140"/>
        <v>December</v>
      </c>
    </row>
    <row r="2971" spans="1:21" x14ac:dyDescent="0.3">
      <c r="A2971" t="s">
        <v>4832</v>
      </c>
      <c r="B2971" s="11">
        <v>45852</v>
      </c>
      <c r="C2971" t="s">
        <v>272</v>
      </c>
      <c r="D2971" s="1" t="s">
        <v>20</v>
      </c>
      <c r="E2971" s="1" t="s">
        <v>40</v>
      </c>
      <c r="F2971" s="1" t="s">
        <v>41</v>
      </c>
      <c r="G2971" s="1" t="s">
        <v>192</v>
      </c>
      <c r="H2971" s="1" t="s">
        <v>135</v>
      </c>
      <c r="I2971" s="1" t="s">
        <v>60</v>
      </c>
      <c r="J2971" s="3">
        <v>3</v>
      </c>
      <c r="K2971" s="2">
        <v>183.48</v>
      </c>
      <c r="L2971" s="2">
        <v>0.05</v>
      </c>
      <c r="M2971" s="2">
        <v>522.92999999999995</v>
      </c>
      <c r="N2971" s="2">
        <v>92.57</v>
      </c>
      <c r="O2971" s="1" t="s">
        <v>35</v>
      </c>
      <c r="P2971" s="1" t="s">
        <v>27</v>
      </c>
      <c r="Q2971" s="1" t="s">
        <v>28</v>
      </c>
      <c r="R2971" s="3">
        <v>3</v>
      </c>
      <c r="S2971" s="3">
        <f t="shared" si="139"/>
        <v>2025</v>
      </c>
      <c r="T2971" s="3">
        <f t="shared" si="138"/>
        <v>7</v>
      </c>
      <c r="U2971" t="str">
        <f t="shared" si="140"/>
        <v>July</v>
      </c>
    </row>
    <row r="2972" spans="1:21" x14ac:dyDescent="0.3">
      <c r="A2972" t="s">
        <v>4833</v>
      </c>
      <c r="B2972" s="11">
        <v>45806</v>
      </c>
      <c r="C2972" t="s">
        <v>1761</v>
      </c>
      <c r="D2972" s="1" t="s">
        <v>244</v>
      </c>
      <c r="E2972" s="1" t="s">
        <v>100</v>
      </c>
      <c r="F2972" s="1" t="s">
        <v>57</v>
      </c>
      <c r="G2972" s="1" t="s">
        <v>101</v>
      </c>
      <c r="H2972" s="1" t="s">
        <v>150</v>
      </c>
      <c r="I2972" s="1" t="s">
        <v>97</v>
      </c>
      <c r="J2972" s="3">
        <v>1</v>
      </c>
      <c r="K2972" s="2">
        <v>80.319999999999993</v>
      </c>
      <c r="L2972" s="2">
        <v>0.05</v>
      </c>
      <c r="M2972" s="2">
        <v>76.3</v>
      </c>
      <c r="N2972" s="2">
        <v>23.29</v>
      </c>
      <c r="O2972" s="1" t="s">
        <v>44</v>
      </c>
      <c r="P2972" s="1" t="s">
        <v>27</v>
      </c>
      <c r="Q2972" s="1" t="s">
        <v>81</v>
      </c>
      <c r="R2972" s="3">
        <v>5</v>
      </c>
      <c r="S2972" s="3">
        <f t="shared" si="139"/>
        <v>2025</v>
      </c>
      <c r="T2972" s="3">
        <f t="shared" si="138"/>
        <v>5</v>
      </c>
      <c r="U2972" t="str">
        <f t="shared" si="140"/>
        <v>May</v>
      </c>
    </row>
    <row r="2973" spans="1:21" x14ac:dyDescent="0.3">
      <c r="A2973" t="s">
        <v>4834</v>
      </c>
      <c r="B2973" s="11">
        <v>45721</v>
      </c>
      <c r="C2973" t="s">
        <v>4835</v>
      </c>
      <c r="D2973" s="1" t="s">
        <v>209</v>
      </c>
      <c r="E2973" s="1" t="s">
        <v>48</v>
      </c>
      <c r="F2973" s="1" t="s">
        <v>49</v>
      </c>
      <c r="G2973" s="1" t="s">
        <v>50</v>
      </c>
      <c r="H2973" s="1" t="s">
        <v>135</v>
      </c>
      <c r="I2973" s="1" t="s">
        <v>60</v>
      </c>
      <c r="J2973" s="3">
        <v>2</v>
      </c>
      <c r="K2973" s="2">
        <v>203.41</v>
      </c>
      <c r="L2973" s="2">
        <v>0.15</v>
      </c>
      <c r="M2973" s="2">
        <v>345.79</v>
      </c>
      <c r="N2973" s="2">
        <v>35.200000000000003</v>
      </c>
      <c r="O2973" s="1" t="s">
        <v>26</v>
      </c>
      <c r="P2973" s="1" t="s">
        <v>27</v>
      </c>
      <c r="Q2973" s="1" t="s">
        <v>28</v>
      </c>
      <c r="R2973" s="3">
        <v>5</v>
      </c>
      <c r="S2973" s="3">
        <f t="shared" si="139"/>
        <v>2025</v>
      </c>
      <c r="T2973" s="3">
        <f t="shared" si="138"/>
        <v>3</v>
      </c>
      <c r="U2973" t="str">
        <f t="shared" si="140"/>
        <v>March</v>
      </c>
    </row>
    <row r="2974" spans="1:21" x14ac:dyDescent="0.3">
      <c r="A2974" t="s">
        <v>4836</v>
      </c>
      <c r="B2974" s="11">
        <v>45964</v>
      </c>
      <c r="C2974" t="s">
        <v>3647</v>
      </c>
      <c r="D2974" s="1" t="s">
        <v>244</v>
      </c>
      <c r="E2974" s="1" t="s">
        <v>64</v>
      </c>
      <c r="F2974" s="1" t="s">
        <v>65</v>
      </c>
      <c r="G2974" s="1" t="s">
        <v>112</v>
      </c>
      <c r="H2974" s="1" t="s">
        <v>146</v>
      </c>
      <c r="I2974" s="1" t="s">
        <v>67</v>
      </c>
      <c r="J2974" s="3">
        <v>1</v>
      </c>
      <c r="K2974" s="2">
        <v>78.17</v>
      </c>
      <c r="L2974" s="2">
        <v>0</v>
      </c>
      <c r="M2974" s="2">
        <v>78.17</v>
      </c>
      <c r="N2974" s="2">
        <v>20.079999999999998</v>
      </c>
      <c r="O2974" s="1" t="s">
        <v>224</v>
      </c>
      <c r="P2974" s="1" t="s">
        <v>27</v>
      </c>
      <c r="Q2974" s="1" t="s">
        <v>36</v>
      </c>
      <c r="R2974" s="3">
        <v>4</v>
      </c>
      <c r="S2974" s="3">
        <f t="shared" si="139"/>
        <v>2025</v>
      </c>
      <c r="T2974" s="3">
        <f t="shared" si="138"/>
        <v>11</v>
      </c>
      <c r="U2974" t="str">
        <f t="shared" si="140"/>
        <v>November</v>
      </c>
    </row>
    <row r="2975" spans="1:21" x14ac:dyDescent="0.3">
      <c r="A2975" t="s">
        <v>4837</v>
      </c>
      <c r="B2975" s="11">
        <v>45945</v>
      </c>
      <c r="C2975" t="s">
        <v>4838</v>
      </c>
      <c r="D2975" s="1" t="s">
        <v>166</v>
      </c>
      <c r="E2975" s="1" t="s">
        <v>106</v>
      </c>
      <c r="F2975" s="1" t="s">
        <v>65</v>
      </c>
      <c r="G2975" s="1" t="s">
        <v>107</v>
      </c>
      <c r="H2975" s="1" t="s">
        <v>33</v>
      </c>
      <c r="I2975" s="1" t="s">
        <v>34</v>
      </c>
      <c r="J2975" s="3">
        <v>1</v>
      </c>
      <c r="K2975" s="2">
        <v>38.880000000000003</v>
      </c>
      <c r="L2975" s="2">
        <v>0.1</v>
      </c>
      <c r="M2975" s="2">
        <v>34.99</v>
      </c>
      <c r="N2975" s="2">
        <v>6.76</v>
      </c>
      <c r="O2975" s="1" t="s">
        <v>109</v>
      </c>
      <c r="P2975" s="1" t="s">
        <v>136</v>
      </c>
      <c r="Q2975" s="1" t="s">
        <v>28</v>
      </c>
      <c r="R2975" s="3">
        <v>4</v>
      </c>
      <c r="S2975" s="3">
        <f t="shared" si="139"/>
        <v>2025</v>
      </c>
      <c r="T2975" s="3">
        <f t="shared" si="138"/>
        <v>10</v>
      </c>
      <c r="U2975" t="str">
        <f t="shared" si="140"/>
        <v>October</v>
      </c>
    </row>
    <row r="2976" spans="1:21" x14ac:dyDescent="0.3">
      <c r="A2976" t="s">
        <v>4839</v>
      </c>
      <c r="B2976" s="11">
        <v>45808</v>
      </c>
      <c r="C2976" t="s">
        <v>2161</v>
      </c>
      <c r="D2976" s="1" t="s">
        <v>157</v>
      </c>
      <c r="E2976" s="1" t="s">
        <v>71</v>
      </c>
      <c r="F2976" s="1" t="s">
        <v>72</v>
      </c>
      <c r="G2976" s="1" t="s">
        <v>73</v>
      </c>
      <c r="H2976" s="1" t="s">
        <v>146</v>
      </c>
      <c r="I2976" s="1" t="s">
        <v>67</v>
      </c>
      <c r="J2976" s="3">
        <v>2</v>
      </c>
      <c r="K2976" s="2">
        <v>83.35</v>
      </c>
      <c r="L2976" s="2">
        <v>0</v>
      </c>
      <c r="M2976" s="2">
        <v>166.69</v>
      </c>
      <c r="N2976" s="2">
        <v>43.82</v>
      </c>
      <c r="O2976" s="1" t="s">
        <v>224</v>
      </c>
      <c r="P2976" s="1" t="s">
        <v>136</v>
      </c>
      <c r="Q2976" s="1" t="s">
        <v>28</v>
      </c>
      <c r="R2976" s="3">
        <v>3</v>
      </c>
      <c r="S2976" s="3">
        <f t="shared" si="139"/>
        <v>2025</v>
      </c>
      <c r="T2976" s="3">
        <f t="shared" si="138"/>
        <v>5</v>
      </c>
      <c r="U2976" t="str">
        <f t="shared" si="140"/>
        <v>May</v>
      </c>
    </row>
    <row r="2977" spans="1:21" x14ac:dyDescent="0.3">
      <c r="A2977" t="s">
        <v>4840</v>
      </c>
      <c r="B2977" s="11">
        <v>45667</v>
      </c>
      <c r="C2977" t="s">
        <v>979</v>
      </c>
      <c r="D2977" s="1" t="s">
        <v>142</v>
      </c>
      <c r="E2977" s="1" t="s">
        <v>100</v>
      </c>
      <c r="F2977" s="1" t="s">
        <v>57</v>
      </c>
      <c r="G2977" s="1" t="s">
        <v>154</v>
      </c>
      <c r="H2977" s="1" t="s">
        <v>33</v>
      </c>
      <c r="I2977" s="1" t="s">
        <v>34</v>
      </c>
      <c r="J2977" s="3">
        <v>1</v>
      </c>
      <c r="K2977" s="2">
        <v>41.28</v>
      </c>
      <c r="L2977" s="2">
        <v>0.1</v>
      </c>
      <c r="M2977" s="2">
        <v>37.159999999999997</v>
      </c>
      <c r="N2977" s="2">
        <v>4.5999999999999996</v>
      </c>
      <c r="O2977" s="1" t="s">
        <v>44</v>
      </c>
      <c r="P2977" s="1" t="s">
        <v>27</v>
      </c>
      <c r="Q2977" s="1" t="s">
        <v>81</v>
      </c>
      <c r="R2977" s="3">
        <v>5</v>
      </c>
      <c r="S2977" s="3">
        <f t="shared" si="139"/>
        <v>2025</v>
      </c>
      <c r="T2977" s="3">
        <f t="shared" si="138"/>
        <v>1</v>
      </c>
      <c r="U2977" t="str">
        <f t="shared" si="140"/>
        <v>January</v>
      </c>
    </row>
    <row r="2978" spans="1:21" x14ac:dyDescent="0.3">
      <c r="A2978" t="s">
        <v>4841</v>
      </c>
      <c r="B2978" s="11">
        <v>45979</v>
      </c>
      <c r="C2978" t="s">
        <v>4081</v>
      </c>
      <c r="D2978" s="1" t="s">
        <v>55</v>
      </c>
      <c r="E2978" s="1" t="s">
        <v>48</v>
      </c>
      <c r="F2978" s="1" t="s">
        <v>49</v>
      </c>
      <c r="G2978" s="1" t="s">
        <v>50</v>
      </c>
      <c r="H2978" s="1" t="s">
        <v>135</v>
      </c>
      <c r="I2978" s="1" t="s">
        <v>60</v>
      </c>
      <c r="J2978" s="3">
        <v>3</v>
      </c>
      <c r="K2978" s="2">
        <v>190.5</v>
      </c>
      <c r="L2978" s="2">
        <v>0.15</v>
      </c>
      <c r="M2978" s="2">
        <v>485.77</v>
      </c>
      <c r="N2978" s="2">
        <v>84.2</v>
      </c>
      <c r="O2978" s="1" t="s">
        <v>80</v>
      </c>
      <c r="P2978" s="1" t="s">
        <v>136</v>
      </c>
      <c r="Q2978" s="1" t="s">
        <v>28</v>
      </c>
      <c r="R2978" s="3">
        <v>5</v>
      </c>
      <c r="S2978" s="3">
        <f t="shared" si="139"/>
        <v>2025</v>
      </c>
      <c r="T2978" s="3">
        <f t="shared" si="138"/>
        <v>11</v>
      </c>
      <c r="U2978" t="str">
        <f t="shared" si="140"/>
        <v>November</v>
      </c>
    </row>
    <row r="2979" spans="1:21" x14ac:dyDescent="0.3">
      <c r="A2979" t="s">
        <v>4842</v>
      </c>
      <c r="B2979" s="11">
        <v>45662</v>
      </c>
      <c r="C2979" t="s">
        <v>4843</v>
      </c>
      <c r="D2979" s="1" t="s">
        <v>93</v>
      </c>
      <c r="E2979" s="1" t="s">
        <v>21</v>
      </c>
      <c r="F2979" s="1" t="s">
        <v>22</v>
      </c>
      <c r="G2979" s="1" t="s">
        <v>23</v>
      </c>
      <c r="H2979" s="1" t="s">
        <v>135</v>
      </c>
      <c r="I2979" s="1" t="s">
        <v>60</v>
      </c>
      <c r="J2979" s="3">
        <v>1</v>
      </c>
      <c r="K2979" s="2">
        <v>180.16</v>
      </c>
      <c r="L2979" s="2">
        <v>0</v>
      </c>
      <c r="M2979" s="2">
        <v>180.16</v>
      </c>
      <c r="N2979" s="2">
        <v>29.27</v>
      </c>
      <c r="O2979" s="1" t="s">
        <v>109</v>
      </c>
      <c r="P2979" s="1" t="s">
        <v>27</v>
      </c>
      <c r="Q2979" s="1" t="s">
        <v>28</v>
      </c>
      <c r="R2979" s="3">
        <v>5</v>
      </c>
      <c r="S2979" s="3">
        <f t="shared" si="139"/>
        <v>2025</v>
      </c>
      <c r="T2979" s="3">
        <f t="shared" si="138"/>
        <v>1</v>
      </c>
      <c r="U2979" t="str">
        <f t="shared" si="140"/>
        <v>January</v>
      </c>
    </row>
    <row r="2980" spans="1:21" x14ac:dyDescent="0.3">
      <c r="A2980" t="s">
        <v>4844</v>
      </c>
      <c r="B2980" s="11">
        <v>45933</v>
      </c>
      <c r="C2980" t="s">
        <v>4845</v>
      </c>
      <c r="D2980" s="1" t="s">
        <v>63</v>
      </c>
      <c r="E2980" s="1" t="s">
        <v>100</v>
      </c>
      <c r="F2980" s="1" t="s">
        <v>57</v>
      </c>
      <c r="G2980" s="1" t="s">
        <v>130</v>
      </c>
      <c r="H2980" s="1" t="s">
        <v>135</v>
      </c>
      <c r="I2980" s="1" t="s">
        <v>60</v>
      </c>
      <c r="J2980" s="3">
        <v>1</v>
      </c>
      <c r="K2980" s="2">
        <v>189.7</v>
      </c>
      <c r="L2980" s="2">
        <v>0</v>
      </c>
      <c r="M2980" s="2">
        <v>189.7</v>
      </c>
      <c r="N2980" s="2">
        <v>32.79</v>
      </c>
      <c r="O2980" s="1" t="s">
        <v>224</v>
      </c>
      <c r="P2980" s="1" t="s">
        <v>136</v>
      </c>
      <c r="Q2980" s="1" t="s">
        <v>81</v>
      </c>
      <c r="R2980" s="3">
        <v>4</v>
      </c>
      <c r="S2980" s="3">
        <f t="shared" si="139"/>
        <v>2025</v>
      </c>
      <c r="T2980" s="3">
        <f t="shared" si="138"/>
        <v>10</v>
      </c>
      <c r="U2980" t="str">
        <f t="shared" si="140"/>
        <v>October</v>
      </c>
    </row>
    <row r="2981" spans="1:21" x14ac:dyDescent="0.3">
      <c r="A2981" t="s">
        <v>4846</v>
      </c>
      <c r="B2981" s="11">
        <v>46015</v>
      </c>
      <c r="C2981" t="s">
        <v>4847</v>
      </c>
      <c r="D2981" s="1" t="s">
        <v>260</v>
      </c>
      <c r="E2981" s="1" t="s">
        <v>56</v>
      </c>
      <c r="F2981" s="1" t="s">
        <v>57</v>
      </c>
      <c r="G2981" s="1" t="s">
        <v>279</v>
      </c>
      <c r="H2981" s="1" t="s">
        <v>102</v>
      </c>
      <c r="I2981" s="1" t="s">
        <v>34</v>
      </c>
      <c r="J2981" s="3">
        <v>3</v>
      </c>
      <c r="K2981" s="2">
        <v>47.26</v>
      </c>
      <c r="L2981" s="2">
        <v>0.15</v>
      </c>
      <c r="M2981" s="2">
        <v>120.52</v>
      </c>
      <c r="N2981" s="2">
        <v>20.97</v>
      </c>
      <c r="O2981" s="1" t="s">
        <v>35</v>
      </c>
      <c r="P2981" s="1" t="s">
        <v>136</v>
      </c>
      <c r="Q2981" s="1" t="s">
        <v>36</v>
      </c>
      <c r="R2981" s="3">
        <v>4</v>
      </c>
      <c r="S2981" s="3">
        <f t="shared" si="139"/>
        <v>2025</v>
      </c>
      <c r="T2981" s="3">
        <f t="shared" si="138"/>
        <v>12</v>
      </c>
      <c r="U2981" t="str">
        <f t="shared" si="140"/>
        <v>December</v>
      </c>
    </row>
    <row r="2982" spans="1:21" x14ac:dyDescent="0.3">
      <c r="A2982" t="s">
        <v>4848</v>
      </c>
      <c r="B2982" s="11">
        <v>45829</v>
      </c>
      <c r="C2982" t="s">
        <v>1316</v>
      </c>
      <c r="D2982" s="1" t="s">
        <v>315</v>
      </c>
      <c r="E2982" s="1" t="s">
        <v>21</v>
      </c>
      <c r="F2982" s="1" t="s">
        <v>22</v>
      </c>
      <c r="G2982" s="1" t="s">
        <v>320</v>
      </c>
      <c r="H2982" s="1" t="s">
        <v>159</v>
      </c>
      <c r="I2982" s="1" t="s">
        <v>97</v>
      </c>
      <c r="J2982" s="3">
        <v>2</v>
      </c>
      <c r="K2982" s="2">
        <v>32.33</v>
      </c>
      <c r="L2982" s="2">
        <v>0.15</v>
      </c>
      <c r="M2982" s="2">
        <v>54.95</v>
      </c>
      <c r="N2982" s="2">
        <v>20.45</v>
      </c>
      <c r="O2982" s="1" t="s">
        <v>80</v>
      </c>
      <c r="P2982" s="1" t="s">
        <v>52</v>
      </c>
      <c r="Q2982" s="1" t="s">
        <v>28</v>
      </c>
      <c r="R2982" s="3">
        <v>4</v>
      </c>
      <c r="S2982" s="3">
        <f t="shared" si="139"/>
        <v>2025</v>
      </c>
      <c r="T2982" s="3">
        <f t="shared" si="138"/>
        <v>6</v>
      </c>
      <c r="U2982" t="str">
        <f t="shared" si="140"/>
        <v>June</v>
      </c>
    </row>
    <row r="2983" spans="1:21" x14ac:dyDescent="0.3">
      <c r="A2983" t="s">
        <v>4849</v>
      </c>
      <c r="B2983" s="11">
        <v>45749</v>
      </c>
      <c r="C2983" t="s">
        <v>1364</v>
      </c>
      <c r="D2983" s="1" t="s">
        <v>20</v>
      </c>
      <c r="E2983" s="1" t="s">
        <v>56</v>
      </c>
      <c r="F2983" s="1" t="s">
        <v>57</v>
      </c>
      <c r="G2983" s="1" t="s">
        <v>296</v>
      </c>
      <c r="H2983" s="1" t="s">
        <v>66</v>
      </c>
      <c r="I2983" s="1" t="s">
        <v>67</v>
      </c>
      <c r="J2983" s="3">
        <v>1</v>
      </c>
      <c r="K2983" s="2">
        <v>55.19</v>
      </c>
      <c r="L2983" s="2">
        <v>0.1</v>
      </c>
      <c r="M2983" s="2">
        <v>49.67</v>
      </c>
      <c r="N2983" s="2">
        <v>16.22</v>
      </c>
      <c r="O2983" s="1" t="s">
        <v>26</v>
      </c>
      <c r="P2983" s="1" t="s">
        <v>27</v>
      </c>
      <c r="Q2983" s="1" t="s">
        <v>81</v>
      </c>
      <c r="R2983" s="3">
        <v>4</v>
      </c>
      <c r="S2983" s="3">
        <f t="shared" si="139"/>
        <v>2025</v>
      </c>
      <c r="T2983" s="3">
        <f t="shared" si="138"/>
        <v>4</v>
      </c>
      <c r="U2983" t="str">
        <f t="shared" si="140"/>
        <v>April</v>
      </c>
    </row>
    <row r="2984" spans="1:21" x14ac:dyDescent="0.3">
      <c r="A2984" t="s">
        <v>4850</v>
      </c>
      <c r="B2984" s="11">
        <v>45933</v>
      </c>
      <c r="C2984" t="s">
        <v>4851</v>
      </c>
      <c r="D2984" s="1" t="s">
        <v>153</v>
      </c>
      <c r="E2984" s="1" t="s">
        <v>143</v>
      </c>
      <c r="F2984" s="1" t="s">
        <v>144</v>
      </c>
      <c r="G2984" s="1" t="s">
        <v>145</v>
      </c>
      <c r="H2984" s="1" t="s">
        <v>96</v>
      </c>
      <c r="I2984" s="1" t="s">
        <v>97</v>
      </c>
      <c r="J2984" s="3">
        <v>3</v>
      </c>
      <c r="K2984" s="2">
        <v>85.04</v>
      </c>
      <c r="L2984" s="2">
        <v>0.15</v>
      </c>
      <c r="M2984" s="2">
        <v>216.86</v>
      </c>
      <c r="N2984" s="2">
        <v>55.75</v>
      </c>
      <c r="O2984" s="1" t="s">
        <v>44</v>
      </c>
      <c r="P2984" s="1" t="s">
        <v>27</v>
      </c>
      <c r="Q2984" s="1" t="s">
        <v>81</v>
      </c>
      <c r="R2984" s="3">
        <v>2</v>
      </c>
      <c r="S2984" s="3">
        <f t="shared" si="139"/>
        <v>2025</v>
      </c>
      <c r="T2984" s="3">
        <f t="shared" si="138"/>
        <v>10</v>
      </c>
      <c r="U2984" t="str">
        <f t="shared" si="140"/>
        <v>October</v>
      </c>
    </row>
    <row r="2985" spans="1:21" x14ac:dyDescent="0.3">
      <c r="A2985" t="s">
        <v>4852</v>
      </c>
      <c r="B2985" s="11">
        <v>45973</v>
      </c>
      <c r="C2985" t="s">
        <v>1580</v>
      </c>
      <c r="D2985" s="1" t="s">
        <v>175</v>
      </c>
      <c r="E2985" s="1" t="s">
        <v>64</v>
      </c>
      <c r="F2985" s="1" t="s">
        <v>65</v>
      </c>
      <c r="G2985" s="1" t="s">
        <v>112</v>
      </c>
      <c r="H2985" s="1" t="s">
        <v>24</v>
      </c>
      <c r="I2985" s="1" t="s">
        <v>25</v>
      </c>
      <c r="J2985" s="3">
        <v>2</v>
      </c>
      <c r="K2985" s="2">
        <v>45.52</v>
      </c>
      <c r="L2985" s="2">
        <v>0.1</v>
      </c>
      <c r="M2985" s="2">
        <v>81.94</v>
      </c>
      <c r="N2985" s="2">
        <v>27.95</v>
      </c>
      <c r="O2985" s="1" t="s">
        <v>80</v>
      </c>
      <c r="P2985" s="1" t="s">
        <v>27</v>
      </c>
      <c r="Q2985" s="1" t="s">
        <v>28</v>
      </c>
      <c r="R2985" s="3">
        <v>3</v>
      </c>
      <c r="S2985" s="3">
        <f t="shared" si="139"/>
        <v>2025</v>
      </c>
      <c r="T2985" s="3">
        <f t="shared" si="138"/>
        <v>11</v>
      </c>
      <c r="U2985" t="str">
        <f t="shared" si="140"/>
        <v>November</v>
      </c>
    </row>
    <row r="2986" spans="1:21" x14ac:dyDescent="0.3">
      <c r="A2986" t="s">
        <v>4853</v>
      </c>
      <c r="B2986" s="11">
        <v>45871</v>
      </c>
      <c r="C2986" t="s">
        <v>1814</v>
      </c>
      <c r="D2986" s="1" t="s">
        <v>70</v>
      </c>
      <c r="E2986" s="1" t="s">
        <v>64</v>
      </c>
      <c r="F2986" s="1" t="s">
        <v>65</v>
      </c>
      <c r="G2986" s="1" t="s">
        <v>112</v>
      </c>
      <c r="H2986" s="1" t="s">
        <v>125</v>
      </c>
      <c r="I2986" s="1" t="s">
        <v>34</v>
      </c>
      <c r="J2986" s="3">
        <v>1</v>
      </c>
      <c r="K2986" s="2">
        <v>167.01</v>
      </c>
      <c r="L2986" s="2">
        <v>0.2</v>
      </c>
      <c r="M2986" s="2">
        <v>133.61000000000001</v>
      </c>
      <c r="N2986" s="2">
        <v>31.24</v>
      </c>
      <c r="O2986" s="1" t="s">
        <v>80</v>
      </c>
      <c r="P2986" s="1" t="s">
        <v>27</v>
      </c>
      <c r="Q2986" s="1" t="s">
        <v>81</v>
      </c>
      <c r="R2986" s="3">
        <v>4</v>
      </c>
      <c r="S2986" s="3">
        <f t="shared" si="139"/>
        <v>2025</v>
      </c>
      <c r="T2986" s="3">
        <f t="shared" si="138"/>
        <v>8</v>
      </c>
      <c r="U2986" t="str">
        <f t="shared" si="140"/>
        <v>August</v>
      </c>
    </row>
    <row r="2987" spans="1:21" x14ac:dyDescent="0.3">
      <c r="A2987" t="s">
        <v>4854</v>
      </c>
      <c r="B2987" s="11">
        <v>46014</v>
      </c>
      <c r="C2987" t="s">
        <v>4477</v>
      </c>
      <c r="D2987" s="1" t="s">
        <v>149</v>
      </c>
      <c r="E2987" s="1" t="s">
        <v>64</v>
      </c>
      <c r="F2987" s="1" t="s">
        <v>65</v>
      </c>
      <c r="G2987" s="1" t="s">
        <v>195</v>
      </c>
      <c r="H2987" s="1" t="s">
        <v>135</v>
      </c>
      <c r="I2987" s="1" t="s">
        <v>60</v>
      </c>
      <c r="J2987" s="3">
        <v>3</v>
      </c>
      <c r="K2987" s="2">
        <v>201.71</v>
      </c>
      <c r="L2987" s="2">
        <v>0.05</v>
      </c>
      <c r="M2987" s="2">
        <v>574.88</v>
      </c>
      <c r="N2987" s="2">
        <v>99.04</v>
      </c>
      <c r="O2987" s="1" t="s">
        <v>109</v>
      </c>
      <c r="P2987" s="1" t="s">
        <v>27</v>
      </c>
      <c r="Q2987" s="1" t="s">
        <v>28</v>
      </c>
      <c r="R2987" s="3">
        <v>5</v>
      </c>
      <c r="S2987" s="3">
        <f t="shared" si="139"/>
        <v>2025</v>
      </c>
      <c r="T2987" s="3">
        <f t="shared" si="138"/>
        <v>12</v>
      </c>
      <c r="U2987" t="str">
        <f t="shared" si="140"/>
        <v>December</v>
      </c>
    </row>
    <row r="2988" spans="1:21" x14ac:dyDescent="0.3">
      <c r="A2988" t="s">
        <v>4855</v>
      </c>
      <c r="B2988" s="11">
        <v>45678</v>
      </c>
      <c r="C2988" t="s">
        <v>4856</v>
      </c>
      <c r="D2988" s="1" t="s">
        <v>189</v>
      </c>
      <c r="E2988" s="1" t="s">
        <v>40</v>
      </c>
      <c r="F2988" s="1" t="s">
        <v>41</v>
      </c>
      <c r="G2988" s="1" t="s">
        <v>42</v>
      </c>
      <c r="H2988" s="1" t="s">
        <v>135</v>
      </c>
      <c r="I2988" s="1" t="s">
        <v>60</v>
      </c>
      <c r="J2988" s="3">
        <v>2</v>
      </c>
      <c r="K2988" s="2">
        <v>177.29</v>
      </c>
      <c r="L2988" s="2">
        <v>0.05</v>
      </c>
      <c r="M2988" s="2">
        <v>336.85</v>
      </c>
      <c r="N2988" s="2">
        <v>74.180000000000007</v>
      </c>
      <c r="O2988" s="1" t="s">
        <v>109</v>
      </c>
      <c r="P2988" s="1" t="s">
        <v>27</v>
      </c>
      <c r="Q2988" s="1" t="s">
        <v>28</v>
      </c>
      <c r="R2988" s="3">
        <v>4</v>
      </c>
      <c r="S2988" s="3">
        <f t="shared" si="139"/>
        <v>2025</v>
      </c>
      <c r="T2988" s="3">
        <f t="shared" si="138"/>
        <v>1</v>
      </c>
      <c r="U2988" t="str">
        <f t="shared" si="140"/>
        <v>January</v>
      </c>
    </row>
    <row r="2989" spans="1:21" x14ac:dyDescent="0.3">
      <c r="A2989" t="s">
        <v>4857</v>
      </c>
      <c r="B2989" s="11">
        <v>45855</v>
      </c>
      <c r="C2989" t="s">
        <v>1224</v>
      </c>
      <c r="D2989" s="1" t="s">
        <v>31</v>
      </c>
      <c r="E2989" s="1" t="s">
        <v>40</v>
      </c>
      <c r="F2989" s="1" t="s">
        <v>41</v>
      </c>
      <c r="G2989" s="1" t="s">
        <v>186</v>
      </c>
      <c r="H2989" s="1" t="s">
        <v>66</v>
      </c>
      <c r="I2989" s="1" t="s">
        <v>67</v>
      </c>
      <c r="J2989" s="3">
        <v>3</v>
      </c>
      <c r="K2989" s="2">
        <v>55.37</v>
      </c>
      <c r="L2989" s="2">
        <v>0.15</v>
      </c>
      <c r="M2989" s="2">
        <v>141.19999999999999</v>
      </c>
      <c r="N2989" s="2">
        <v>41.29</v>
      </c>
      <c r="O2989" s="1" t="s">
        <v>44</v>
      </c>
      <c r="P2989" s="1" t="s">
        <v>27</v>
      </c>
      <c r="Q2989" s="1" t="s">
        <v>28</v>
      </c>
      <c r="R2989" s="3">
        <v>5</v>
      </c>
      <c r="S2989" s="3">
        <f t="shared" si="139"/>
        <v>2025</v>
      </c>
      <c r="T2989" s="3">
        <f t="shared" si="138"/>
        <v>7</v>
      </c>
      <c r="U2989" t="str">
        <f t="shared" si="140"/>
        <v>July</v>
      </c>
    </row>
    <row r="2990" spans="1:21" x14ac:dyDescent="0.3">
      <c r="A2990" t="s">
        <v>4858</v>
      </c>
      <c r="B2990" s="11">
        <v>45938</v>
      </c>
      <c r="C2990" t="s">
        <v>4859</v>
      </c>
      <c r="D2990" s="1" t="s">
        <v>76</v>
      </c>
      <c r="E2990" s="1" t="s">
        <v>143</v>
      </c>
      <c r="F2990" s="1" t="s">
        <v>144</v>
      </c>
      <c r="G2990" s="1" t="s">
        <v>145</v>
      </c>
      <c r="H2990" s="1" t="s">
        <v>59</v>
      </c>
      <c r="I2990" s="1" t="s">
        <v>60</v>
      </c>
      <c r="J2990" s="3">
        <v>2</v>
      </c>
      <c r="K2990" s="2">
        <v>43.17</v>
      </c>
      <c r="L2990" s="2">
        <v>0.1</v>
      </c>
      <c r="M2990" s="2">
        <v>77.709999999999994</v>
      </c>
      <c r="N2990" s="2">
        <v>24.74</v>
      </c>
      <c r="O2990" s="1" t="s">
        <v>44</v>
      </c>
      <c r="P2990" s="1" t="s">
        <v>27</v>
      </c>
      <c r="Q2990" s="1" t="s">
        <v>81</v>
      </c>
      <c r="R2990" s="3">
        <v>5</v>
      </c>
      <c r="S2990" s="3">
        <f t="shared" si="139"/>
        <v>2025</v>
      </c>
      <c r="T2990" s="3">
        <f t="shared" si="138"/>
        <v>10</v>
      </c>
      <c r="U2990" t="str">
        <f t="shared" si="140"/>
        <v>October</v>
      </c>
    </row>
    <row r="2991" spans="1:21" x14ac:dyDescent="0.3">
      <c r="A2991" t="s">
        <v>4860</v>
      </c>
      <c r="B2991" s="11">
        <v>45986</v>
      </c>
      <c r="C2991" t="s">
        <v>3878</v>
      </c>
      <c r="D2991" s="1" t="s">
        <v>39</v>
      </c>
      <c r="E2991" s="1" t="s">
        <v>106</v>
      </c>
      <c r="F2991" s="1" t="s">
        <v>65</v>
      </c>
      <c r="G2991" s="1" t="s">
        <v>179</v>
      </c>
      <c r="H2991" s="1" t="s">
        <v>85</v>
      </c>
      <c r="I2991" s="1" t="s">
        <v>86</v>
      </c>
      <c r="J2991" s="3">
        <v>1</v>
      </c>
      <c r="K2991" s="2">
        <v>126.5</v>
      </c>
      <c r="L2991" s="2">
        <v>0.15</v>
      </c>
      <c r="M2991" s="2">
        <v>107.53</v>
      </c>
      <c r="N2991" s="2">
        <v>19.809999999999999</v>
      </c>
      <c r="O2991" s="1" t="s">
        <v>44</v>
      </c>
      <c r="P2991" s="1" t="s">
        <v>136</v>
      </c>
      <c r="Q2991" s="1" t="s">
        <v>81</v>
      </c>
      <c r="R2991" s="3">
        <v>2</v>
      </c>
      <c r="S2991" s="3">
        <f t="shared" si="139"/>
        <v>2025</v>
      </c>
      <c r="T2991" s="3">
        <f t="shared" si="138"/>
        <v>11</v>
      </c>
      <c r="U2991" t="str">
        <f t="shared" si="140"/>
        <v>November</v>
      </c>
    </row>
    <row r="2992" spans="1:21" x14ac:dyDescent="0.3">
      <c r="A2992" t="s">
        <v>4861</v>
      </c>
      <c r="B2992" s="11">
        <v>45728</v>
      </c>
      <c r="C2992" t="s">
        <v>3039</v>
      </c>
      <c r="D2992" s="1" t="s">
        <v>118</v>
      </c>
      <c r="E2992" s="1" t="s">
        <v>106</v>
      </c>
      <c r="F2992" s="1" t="s">
        <v>65</v>
      </c>
      <c r="G2992" s="1" t="s">
        <v>179</v>
      </c>
      <c r="H2992" s="1" t="s">
        <v>59</v>
      </c>
      <c r="I2992" s="1" t="s">
        <v>60</v>
      </c>
      <c r="J2992" s="3">
        <v>1</v>
      </c>
      <c r="K2992" s="2">
        <v>46.96</v>
      </c>
      <c r="L2992" s="2">
        <v>0.1</v>
      </c>
      <c r="M2992" s="2">
        <v>42.27</v>
      </c>
      <c r="N2992" s="2">
        <v>12.24</v>
      </c>
      <c r="O2992" s="1" t="s">
        <v>26</v>
      </c>
      <c r="P2992" s="1" t="s">
        <v>27</v>
      </c>
      <c r="Q2992" s="1" t="s">
        <v>81</v>
      </c>
      <c r="R2992" s="3">
        <v>4</v>
      </c>
      <c r="S2992" s="3">
        <f t="shared" si="139"/>
        <v>2025</v>
      </c>
      <c r="T2992" s="3">
        <f t="shared" si="138"/>
        <v>3</v>
      </c>
      <c r="U2992" t="str">
        <f t="shared" si="140"/>
        <v>March</v>
      </c>
    </row>
    <row r="2993" spans="1:21" x14ac:dyDescent="0.3">
      <c r="A2993" t="s">
        <v>4862</v>
      </c>
      <c r="B2993" s="11">
        <v>45968</v>
      </c>
      <c r="C2993" t="s">
        <v>3736</v>
      </c>
      <c r="D2993" s="1" t="s">
        <v>47</v>
      </c>
      <c r="E2993" s="1" t="s">
        <v>106</v>
      </c>
      <c r="F2993" s="1" t="s">
        <v>65</v>
      </c>
      <c r="G2993" s="1" t="s">
        <v>115</v>
      </c>
      <c r="H2993" s="1" t="s">
        <v>150</v>
      </c>
      <c r="I2993" s="1" t="s">
        <v>97</v>
      </c>
      <c r="J2993" s="3">
        <v>1</v>
      </c>
      <c r="K2993" s="2">
        <v>71.739999999999995</v>
      </c>
      <c r="L2993" s="2">
        <v>0.15</v>
      </c>
      <c r="M2993" s="2">
        <v>60.98</v>
      </c>
      <c r="N2993" s="2">
        <v>18.829999999999998</v>
      </c>
      <c r="O2993" s="1" t="s">
        <v>109</v>
      </c>
      <c r="P2993" s="1" t="s">
        <v>136</v>
      </c>
      <c r="Q2993" s="1" t="s">
        <v>28</v>
      </c>
      <c r="R2993" s="3">
        <v>4</v>
      </c>
      <c r="S2993" s="3">
        <f t="shared" si="139"/>
        <v>2025</v>
      </c>
      <c r="T2993" s="3">
        <f t="shared" si="138"/>
        <v>11</v>
      </c>
      <c r="U2993" t="str">
        <f t="shared" si="140"/>
        <v>November</v>
      </c>
    </row>
    <row r="2994" spans="1:21" x14ac:dyDescent="0.3">
      <c r="A2994" t="s">
        <v>4863</v>
      </c>
      <c r="B2994" s="11">
        <v>45874</v>
      </c>
      <c r="C2994" t="s">
        <v>4864</v>
      </c>
      <c r="D2994" s="1" t="s">
        <v>133</v>
      </c>
      <c r="E2994" s="1" t="s">
        <v>143</v>
      </c>
      <c r="F2994" s="1" t="s">
        <v>144</v>
      </c>
      <c r="G2994" s="1" t="s">
        <v>145</v>
      </c>
      <c r="H2994" s="1" t="s">
        <v>24</v>
      </c>
      <c r="I2994" s="1" t="s">
        <v>25</v>
      </c>
      <c r="J2994" s="3">
        <v>1</v>
      </c>
      <c r="K2994" s="2">
        <v>41.27</v>
      </c>
      <c r="L2994" s="2">
        <v>0.1</v>
      </c>
      <c r="M2994" s="2">
        <v>37.14</v>
      </c>
      <c r="N2994" s="2">
        <v>11.52</v>
      </c>
      <c r="O2994" s="1" t="s">
        <v>224</v>
      </c>
      <c r="P2994" s="1" t="s">
        <v>27</v>
      </c>
      <c r="Q2994" s="1" t="s">
        <v>28</v>
      </c>
      <c r="R2994" s="3">
        <v>5</v>
      </c>
      <c r="S2994" s="3">
        <f t="shared" si="139"/>
        <v>2025</v>
      </c>
      <c r="T2994" s="3">
        <f t="shared" si="138"/>
        <v>8</v>
      </c>
      <c r="U2994" t="str">
        <f t="shared" si="140"/>
        <v>August</v>
      </c>
    </row>
    <row r="2995" spans="1:21" x14ac:dyDescent="0.3">
      <c r="A2995" t="s">
        <v>4865</v>
      </c>
      <c r="B2995" s="11">
        <v>45813</v>
      </c>
      <c r="C2995" t="s">
        <v>283</v>
      </c>
      <c r="D2995" s="1" t="s">
        <v>209</v>
      </c>
      <c r="E2995" s="1" t="s">
        <v>123</v>
      </c>
      <c r="F2995" s="1" t="s">
        <v>57</v>
      </c>
      <c r="G2995" s="1" t="s">
        <v>170</v>
      </c>
      <c r="H2995" s="1" t="s">
        <v>43</v>
      </c>
      <c r="I2995" s="1" t="s">
        <v>34</v>
      </c>
      <c r="J2995" s="3">
        <v>1</v>
      </c>
      <c r="K2995" s="2">
        <v>84.7</v>
      </c>
      <c r="L2995" s="2">
        <v>0</v>
      </c>
      <c r="M2995" s="2">
        <v>84.7</v>
      </c>
      <c r="N2995" s="2">
        <v>23.45</v>
      </c>
      <c r="O2995" s="1" t="s">
        <v>26</v>
      </c>
      <c r="P2995" s="1" t="s">
        <v>136</v>
      </c>
      <c r="Q2995" s="1" t="s">
        <v>28</v>
      </c>
      <c r="R2995" s="3">
        <v>3</v>
      </c>
      <c r="S2995" s="3">
        <f t="shared" si="139"/>
        <v>2025</v>
      </c>
      <c r="T2995" s="3">
        <f t="shared" si="138"/>
        <v>6</v>
      </c>
      <c r="U2995" t="str">
        <f t="shared" si="140"/>
        <v>June</v>
      </c>
    </row>
    <row r="2996" spans="1:21" x14ac:dyDescent="0.3">
      <c r="A2996" t="s">
        <v>4866</v>
      </c>
      <c r="B2996" s="11">
        <v>45709</v>
      </c>
      <c r="C2996" t="s">
        <v>3185</v>
      </c>
      <c r="D2996" s="1" t="s">
        <v>63</v>
      </c>
      <c r="E2996" s="1" t="s">
        <v>143</v>
      </c>
      <c r="F2996" s="1" t="s">
        <v>144</v>
      </c>
      <c r="G2996" s="1" t="s">
        <v>145</v>
      </c>
      <c r="H2996" s="1" t="s">
        <v>90</v>
      </c>
      <c r="I2996" s="1" t="s">
        <v>86</v>
      </c>
      <c r="J2996" s="3">
        <v>3</v>
      </c>
      <c r="K2996" s="2">
        <v>101.05</v>
      </c>
      <c r="L2996" s="2">
        <v>0.1</v>
      </c>
      <c r="M2996" s="2">
        <v>272.82</v>
      </c>
      <c r="N2996" s="2">
        <v>56.12</v>
      </c>
      <c r="O2996" s="1" t="s">
        <v>26</v>
      </c>
      <c r="P2996" s="1" t="s">
        <v>27</v>
      </c>
      <c r="Q2996" s="1" t="s">
        <v>28</v>
      </c>
      <c r="R2996" s="3">
        <v>5</v>
      </c>
      <c r="S2996" s="3">
        <f t="shared" si="139"/>
        <v>2025</v>
      </c>
      <c r="T2996" s="3">
        <f t="shared" si="138"/>
        <v>2</v>
      </c>
      <c r="U2996" t="str">
        <f t="shared" si="140"/>
        <v>February</v>
      </c>
    </row>
    <row r="2997" spans="1:21" x14ac:dyDescent="0.3">
      <c r="A2997" t="s">
        <v>4867</v>
      </c>
      <c r="B2997" s="11">
        <v>45987</v>
      </c>
      <c r="C2997" t="s">
        <v>4230</v>
      </c>
      <c r="D2997" s="1" t="s">
        <v>63</v>
      </c>
      <c r="E2997" s="1" t="s">
        <v>64</v>
      </c>
      <c r="F2997" s="1" t="s">
        <v>65</v>
      </c>
      <c r="G2997" s="1" t="s">
        <v>213</v>
      </c>
      <c r="H2997" s="1" t="s">
        <v>90</v>
      </c>
      <c r="I2997" s="1" t="s">
        <v>86</v>
      </c>
      <c r="J2997" s="3">
        <v>2</v>
      </c>
      <c r="K2997" s="2">
        <v>94.84</v>
      </c>
      <c r="L2997" s="2">
        <v>0.15</v>
      </c>
      <c r="M2997" s="2">
        <v>161.22999999999999</v>
      </c>
      <c r="N2997" s="2">
        <v>30.9</v>
      </c>
      <c r="O2997" s="1" t="s">
        <v>109</v>
      </c>
      <c r="P2997" s="1" t="s">
        <v>52</v>
      </c>
      <c r="Q2997" s="1" t="s">
        <v>81</v>
      </c>
      <c r="R2997" s="3">
        <v>4</v>
      </c>
      <c r="S2997" s="3">
        <f t="shared" si="139"/>
        <v>2025</v>
      </c>
      <c r="T2997" s="3">
        <f t="shared" si="138"/>
        <v>11</v>
      </c>
      <c r="U2997" t="str">
        <f t="shared" si="140"/>
        <v>November</v>
      </c>
    </row>
    <row r="2998" spans="1:21" x14ac:dyDescent="0.3">
      <c r="A2998" t="s">
        <v>4868</v>
      </c>
      <c r="B2998" s="11">
        <v>45719</v>
      </c>
      <c r="C2998" t="s">
        <v>4869</v>
      </c>
      <c r="D2998" s="1" t="s">
        <v>20</v>
      </c>
      <c r="E2998" s="1" t="s">
        <v>48</v>
      </c>
      <c r="F2998" s="1" t="s">
        <v>49</v>
      </c>
      <c r="G2998" s="1" t="s">
        <v>134</v>
      </c>
      <c r="H2998" s="1" t="s">
        <v>78</v>
      </c>
      <c r="I2998" s="1" t="s">
        <v>79</v>
      </c>
      <c r="J2998" s="3">
        <v>1</v>
      </c>
      <c r="K2998" s="2">
        <v>19.899999999999999</v>
      </c>
      <c r="L2998" s="2">
        <v>0</v>
      </c>
      <c r="M2998" s="2">
        <v>19.899999999999999</v>
      </c>
      <c r="N2998" s="2">
        <v>8.3699999999999992</v>
      </c>
      <c r="O2998" s="1" t="s">
        <v>26</v>
      </c>
      <c r="P2998" s="1" t="s">
        <v>27</v>
      </c>
      <c r="Q2998" s="1" t="s">
        <v>28</v>
      </c>
      <c r="R2998" s="3">
        <v>5</v>
      </c>
      <c r="S2998" s="3">
        <f t="shared" si="139"/>
        <v>2025</v>
      </c>
      <c r="T2998" s="3">
        <f t="shared" si="138"/>
        <v>3</v>
      </c>
      <c r="U2998" t="str">
        <f t="shared" si="140"/>
        <v>March</v>
      </c>
    </row>
    <row r="2999" spans="1:21" x14ac:dyDescent="0.3">
      <c r="A2999" t="s">
        <v>4870</v>
      </c>
      <c r="B2999" s="11">
        <v>45779</v>
      </c>
      <c r="C2999" t="s">
        <v>3559</v>
      </c>
      <c r="D2999" s="1" t="s">
        <v>122</v>
      </c>
      <c r="E2999" s="1" t="s">
        <v>21</v>
      </c>
      <c r="F2999" s="1" t="s">
        <v>22</v>
      </c>
      <c r="G2999" s="1" t="s">
        <v>227</v>
      </c>
      <c r="H2999" s="1" t="s">
        <v>96</v>
      </c>
      <c r="I2999" s="1" t="s">
        <v>97</v>
      </c>
      <c r="J2999" s="3">
        <v>4</v>
      </c>
      <c r="K2999" s="2">
        <v>74.430000000000007</v>
      </c>
      <c r="L2999" s="2">
        <v>0.1</v>
      </c>
      <c r="M2999" s="2">
        <v>267.94</v>
      </c>
      <c r="N2999" s="2">
        <v>76.87</v>
      </c>
      <c r="O2999" s="1" t="s">
        <v>109</v>
      </c>
      <c r="P2999" s="1" t="s">
        <v>27</v>
      </c>
      <c r="Q2999" s="1" t="s">
        <v>28</v>
      </c>
      <c r="R2999" s="3">
        <v>4</v>
      </c>
      <c r="S2999" s="3">
        <f t="shared" si="139"/>
        <v>2025</v>
      </c>
      <c r="T2999" s="3">
        <f t="shared" si="138"/>
        <v>5</v>
      </c>
      <c r="U2999" t="str">
        <f t="shared" si="140"/>
        <v>May</v>
      </c>
    </row>
    <row r="3000" spans="1:21" x14ac:dyDescent="0.3">
      <c r="A3000" t="s">
        <v>4871</v>
      </c>
      <c r="B3000" s="11">
        <v>45771</v>
      </c>
      <c r="C3000" t="s">
        <v>2509</v>
      </c>
      <c r="D3000" s="1" t="s">
        <v>20</v>
      </c>
      <c r="E3000" s="1" t="s">
        <v>64</v>
      </c>
      <c r="F3000" s="1" t="s">
        <v>65</v>
      </c>
      <c r="G3000" s="1" t="s">
        <v>77</v>
      </c>
      <c r="H3000" s="1" t="s">
        <v>293</v>
      </c>
      <c r="I3000" s="1" t="s">
        <v>86</v>
      </c>
      <c r="J3000" s="3">
        <v>3</v>
      </c>
      <c r="K3000" s="2">
        <v>25.61</v>
      </c>
      <c r="L3000" s="2">
        <v>0.05</v>
      </c>
      <c r="M3000" s="2">
        <v>72.98</v>
      </c>
      <c r="N3000" s="2">
        <v>25.05</v>
      </c>
      <c r="O3000" s="1" t="s">
        <v>26</v>
      </c>
      <c r="P3000" s="1" t="s">
        <v>136</v>
      </c>
      <c r="Q3000" s="1" t="s">
        <v>28</v>
      </c>
      <c r="R3000" s="3">
        <v>2</v>
      </c>
      <c r="S3000" s="3">
        <f t="shared" si="139"/>
        <v>2025</v>
      </c>
      <c r="T3000" s="3">
        <f t="shared" si="138"/>
        <v>4</v>
      </c>
      <c r="U3000" t="str">
        <f t="shared" si="140"/>
        <v>April</v>
      </c>
    </row>
    <row r="3001" spans="1:21" x14ac:dyDescent="0.3">
      <c r="A3001" t="s">
        <v>4872</v>
      </c>
      <c r="B3001" s="11">
        <v>45989</v>
      </c>
      <c r="C3001" t="s">
        <v>3832</v>
      </c>
      <c r="D3001" s="1" t="s">
        <v>31</v>
      </c>
      <c r="E3001" s="1" t="s">
        <v>56</v>
      </c>
      <c r="F3001" s="1" t="s">
        <v>57</v>
      </c>
      <c r="G3001" s="1" t="s">
        <v>255</v>
      </c>
      <c r="H3001" s="1" t="s">
        <v>125</v>
      </c>
      <c r="I3001" s="1" t="s">
        <v>34</v>
      </c>
      <c r="J3001" s="3">
        <v>2</v>
      </c>
      <c r="K3001" s="2">
        <v>170.51</v>
      </c>
      <c r="L3001" s="2">
        <v>0.15</v>
      </c>
      <c r="M3001" s="2">
        <v>289.87</v>
      </c>
      <c r="N3001" s="2">
        <v>57.08</v>
      </c>
      <c r="O3001" s="1" t="s">
        <v>224</v>
      </c>
      <c r="P3001" s="1" t="s">
        <v>27</v>
      </c>
      <c r="Q3001" s="1" t="s">
        <v>28</v>
      </c>
      <c r="R3001" s="3">
        <v>5</v>
      </c>
      <c r="S3001" s="3">
        <f t="shared" si="139"/>
        <v>2025</v>
      </c>
      <c r="T3001" s="3">
        <f t="shared" si="138"/>
        <v>11</v>
      </c>
      <c r="U3001" t="str">
        <f t="shared" si="140"/>
        <v>November</v>
      </c>
    </row>
    <row r="3002" spans="1:21" x14ac:dyDescent="0.3">
      <c r="A3002" t="s">
        <v>4873</v>
      </c>
      <c r="B3002" s="11">
        <v>45921</v>
      </c>
      <c r="C3002" t="s">
        <v>4874</v>
      </c>
      <c r="D3002" s="1" t="s">
        <v>142</v>
      </c>
      <c r="E3002" s="1" t="s">
        <v>123</v>
      </c>
      <c r="F3002" s="1" t="s">
        <v>57</v>
      </c>
      <c r="G3002" s="1" t="s">
        <v>139</v>
      </c>
      <c r="H3002" s="1" t="s">
        <v>33</v>
      </c>
      <c r="I3002" s="1" t="s">
        <v>34</v>
      </c>
      <c r="J3002" s="3">
        <v>3</v>
      </c>
      <c r="K3002" s="2">
        <v>40.03</v>
      </c>
      <c r="L3002" s="2">
        <v>0.1</v>
      </c>
      <c r="M3002" s="2">
        <v>108.08</v>
      </c>
      <c r="N3002" s="2">
        <v>17.72</v>
      </c>
      <c r="O3002" s="1" t="s">
        <v>224</v>
      </c>
      <c r="P3002" s="1" t="s">
        <v>27</v>
      </c>
      <c r="Q3002" s="1" t="s">
        <v>28</v>
      </c>
      <c r="R3002" s="3">
        <v>5</v>
      </c>
      <c r="S3002" s="3">
        <f t="shared" si="139"/>
        <v>2025</v>
      </c>
      <c r="T3002" s="3">
        <f t="shared" si="138"/>
        <v>9</v>
      </c>
      <c r="U3002" t="str">
        <f t="shared" si="140"/>
        <v>September</v>
      </c>
    </row>
    <row r="3003" spans="1:21" x14ac:dyDescent="0.3">
      <c r="A3003" t="s">
        <v>4875</v>
      </c>
      <c r="B3003" s="11">
        <v>45967</v>
      </c>
      <c r="C3003" t="s">
        <v>2003</v>
      </c>
      <c r="D3003" s="1" t="s">
        <v>84</v>
      </c>
      <c r="E3003" s="1" t="s">
        <v>40</v>
      </c>
      <c r="F3003" s="1" t="s">
        <v>41</v>
      </c>
      <c r="G3003" s="1" t="s">
        <v>216</v>
      </c>
      <c r="H3003" s="1" t="s">
        <v>78</v>
      </c>
      <c r="I3003" s="1" t="s">
        <v>79</v>
      </c>
      <c r="J3003" s="3">
        <v>3</v>
      </c>
      <c r="K3003" s="2">
        <v>19.93</v>
      </c>
      <c r="L3003" s="2">
        <v>0.05</v>
      </c>
      <c r="M3003" s="2">
        <v>56.8</v>
      </c>
      <c r="N3003" s="2">
        <v>22.27</v>
      </c>
      <c r="O3003" s="1" t="s">
        <v>80</v>
      </c>
      <c r="P3003" s="1" t="s">
        <v>27</v>
      </c>
      <c r="Q3003" s="1" t="s">
        <v>28</v>
      </c>
      <c r="R3003" s="3">
        <v>4</v>
      </c>
      <c r="S3003" s="3">
        <f t="shared" si="139"/>
        <v>2025</v>
      </c>
      <c r="T3003" s="3">
        <f t="shared" si="138"/>
        <v>11</v>
      </c>
      <c r="U3003" t="str">
        <f t="shared" si="140"/>
        <v>November</v>
      </c>
    </row>
    <row r="3004" spans="1:21" x14ac:dyDescent="0.3">
      <c r="A3004" t="s">
        <v>4876</v>
      </c>
      <c r="B3004" s="11">
        <v>45755</v>
      </c>
      <c r="C3004" t="s">
        <v>2731</v>
      </c>
      <c r="D3004" s="1" t="s">
        <v>175</v>
      </c>
      <c r="E3004" s="1" t="s">
        <v>56</v>
      </c>
      <c r="F3004" s="1" t="s">
        <v>57</v>
      </c>
      <c r="G3004" s="1" t="s">
        <v>58</v>
      </c>
      <c r="H3004" s="1" t="s">
        <v>293</v>
      </c>
      <c r="I3004" s="1" t="s">
        <v>86</v>
      </c>
      <c r="J3004" s="3">
        <v>2</v>
      </c>
      <c r="K3004" s="2">
        <v>26.4</v>
      </c>
      <c r="L3004" s="2">
        <v>0.1</v>
      </c>
      <c r="M3004" s="2">
        <v>47.53</v>
      </c>
      <c r="N3004" s="2">
        <v>17.52</v>
      </c>
      <c r="O3004" s="1" t="s">
        <v>35</v>
      </c>
      <c r="P3004" s="1" t="s">
        <v>27</v>
      </c>
      <c r="Q3004" s="1" t="s">
        <v>28</v>
      </c>
      <c r="R3004" s="3">
        <v>2</v>
      </c>
      <c r="S3004" s="3">
        <f t="shared" si="139"/>
        <v>2025</v>
      </c>
      <c r="T3004" s="3">
        <f t="shared" si="138"/>
        <v>4</v>
      </c>
      <c r="U3004" t="str">
        <f t="shared" si="140"/>
        <v>April</v>
      </c>
    </row>
    <row r="3005" spans="1:21" x14ac:dyDescent="0.3">
      <c r="A3005" t="s">
        <v>4877</v>
      </c>
      <c r="B3005" s="11">
        <v>45902</v>
      </c>
      <c r="C3005" t="s">
        <v>3848</v>
      </c>
      <c r="D3005" s="1" t="s">
        <v>209</v>
      </c>
      <c r="E3005" s="1" t="s">
        <v>64</v>
      </c>
      <c r="F3005" s="1" t="s">
        <v>65</v>
      </c>
      <c r="G3005" s="1" t="s">
        <v>213</v>
      </c>
      <c r="H3005" s="1" t="s">
        <v>78</v>
      </c>
      <c r="I3005" s="1" t="s">
        <v>79</v>
      </c>
      <c r="J3005" s="3">
        <v>3</v>
      </c>
      <c r="K3005" s="2">
        <v>18.52</v>
      </c>
      <c r="L3005" s="2">
        <v>0.05</v>
      </c>
      <c r="M3005" s="2">
        <v>52.79</v>
      </c>
      <c r="N3005" s="2">
        <v>18.13</v>
      </c>
      <c r="O3005" s="1" t="s">
        <v>44</v>
      </c>
      <c r="P3005" s="1" t="s">
        <v>27</v>
      </c>
      <c r="Q3005" s="1" t="s">
        <v>28</v>
      </c>
      <c r="R3005" s="3">
        <v>2</v>
      </c>
      <c r="S3005" s="3">
        <f t="shared" si="139"/>
        <v>2025</v>
      </c>
      <c r="T3005" s="3">
        <f t="shared" si="138"/>
        <v>9</v>
      </c>
      <c r="U3005" t="str">
        <f t="shared" si="140"/>
        <v>September</v>
      </c>
    </row>
    <row r="3006" spans="1:21" x14ac:dyDescent="0.3">
      <c r="A3006" t="s">
        <v>4878</v>
      </c>
      <c r="B3006" s="11">
        <v>45881</v>
      </c>
      <c r="C3006" t="s">
        <v>1036</v>
      </c>
      <c r="D3006" s="1" t="s">
        <v>118</v>
      </c>
      <c r="E3006" s="1" t="s">
        <v>40</v>
      </c>
      <c r="F3006" s="1" t="s">
        <v>41</v>
      </c>
      <c r="G3006" s="1" t="s">
        <v>42</v>
      </c>
      <c r="H3006" s="1" t="s">
        <v>102</v>
      </c>
      <c r="I3006" s="1" t="s">
        <v>34</v>
      </c>
      <c r="J3006" s="3">
        <v>3</v>
      </c>
      <c r="K3006" s="2">
        <v>49.58</v>
      </c>
      <c r="L3006" s="2">
        <v>0.2</v>
      </c>
      <c r="M3006" s="2">
        <v>118.98</v>
      </c>
      <c r="N3006" s="2">
        <v>25.56</v>
      </c>
      <c r="O3006" s="1" t="s">
        <v>26</v>
      </c>
      <c r="P3006" s="1" t="s">
        <v>27</v>
      </c>
      <c r="Q3006" s="1" t="s">
        <v>81</v>
      </c>
      <c r="R3006" s="3">
        <v>3</v>
      </c>
      <c r="S3006" s="3">
        <f t="shared" si="139"/>
        <v>2025</v>
      </c>
      <c r="T3006" s="3">
        <f t="shared" si="138"/>
        <v>8</v>
      </c>
      <c r="U3006" t="str">
        <f t="shared" si="140"/>
        <v>August</v>
      </c>
    </row>
    <row r="3007" spans="1:21" x14ac:dyDescent="0.3">
      <c r="A3007" t="s">
        <v>4879</v>
      </c>
      <c r="B3007" s="11">
        <v>45978</v>
      </c>
      <c r="C3007" t="s">
        <v>4880</v>
      </c>
      <c r="D3007" s="1" t="s">
        <v>76</v>
      </c>
      <c r="E3007" s="1" t="s">
        <v>48</v>
      </c>
      <c r="F3007" s="1" t="s">
        <v>49</v>
      </c>
      <c r="G3007" s="1" t="s">
        <v>340</v>
      </c>
      <c r="H3007" s="1" t="s">
        <v>78</v>
      </c>
      <c r="I3007" s="1" t="s">
        <v>79</v>
      </c>
      <c r="J3007" s="3">
        <v>2</v>
      </c>
      <c r="K3007" s="2">
        <v>19.059999999999999</v>
      </c>
      <c r="L3007" s="2">
        <v>0</v>
      </c>
      <c r="M3007" s="2">
        <v>38.130000000000003</v>
      </c>
      <c r="N3007" s="2">
        <v>12.54</v>
      </c>
      <c r="O3007" s="1" t="s">
        <v>224</v>
      </c>
      <c r="P3007" s="1" t="s">
        <v>27</v>
      </c>
      <c r="Q3007" s="1" t="s">
        <v>28</v>
      </c>
      <c r="R3007" s="3">
        <v>4</v>
      </c>
      <c r="S3007" s="3">
        <f t="shared" si="139"/>
        <v>2025</v>
      </c>
      <c r="T3007" s="3">
        <f t="shared" si="138"/>
        <v>11</v>
      </c>
      <c r="U3007" t="str">
        <f t="shared" si="140"/>
        <v>November</v>
      </c>
    </row>
    <row r="3008" spans="1:21" x14ac:dyDescent="0.3">
      <c r="A3008" t="s">
        <v>4881</v>
      </c>
      <c r="B3008" s="11">
        <v>45998</v>
      </c>
      <c r="C3008" t="s">
        <v>4328</v>
      </c>
      <c r="D3008" s="1" t="s">
        <v>157</v>
      </c>
      <c r="E3008" s="1" t="s">
        <v>106</v>
      </c>
      <c r="F3008" s="1" t="s">
        <v>65</v>
      </c>
      <c r="G3008" s="1" t="s">
        <v>115</v>
      </c>
      <c r="H3008" s="1" t="s">
        <v>85</v>
      </c>
      <c r="I3008" s="1" t="s">
        <v>86</v>
      </c>
      <c r="J3008" s="3">
        <v>1</v>
      </c>
      <c r="K3008" s="2">
        <v>122.14</v>
      </c>
      <c r="L3008" s="2">
        <v>0.1</v>
      </c>
      <c r="M3008" s="2">
        <v>109.92</v>
      </c>
      <c r="N3008" s="2">
        <v>14.62</v>
      </c>
      <c r="O3008" s="1" t="s">
        <v>35</v>
      </c>
      <c r="P3008" s="1" t="s">
        <v>136</v>
      </c>
      <c r="Q3008" s="1" t="s">
        <v>36</v>
      </c>
      <c r="R3008" s="3">
        <v>5</v>
      </c>
      <c r="S3008" s="3">
        <f t="shared" si="139"/>
        <v>2025</v>
      </c>
      <c r="T3008" s="3">
        <f t="shared" si="138"/>
        <v>12</v>
      </c>
      <c r="U3008" t="str">
        <f t="shared" si="140"/>
        <v>December</v>
      </c>
    </row>
    <row r="3009" spans="1:21" x14ac:dyDescent="0.3">
      <c r="A3009" t="s">
        <v>4882</v>
      </c>
      <c r="B3009" s="11">
        <v>45662</v>
      </c>
      <c r="C3009" t="s">
        <v>383</v>
      </c>
      <c r="D3009" s="1" t="s">
        <v>47</v>
      </c>
      <c r="E3009" s="1" t="s">
        <v>143</v>
      </c>
      <c r="F3009" s="1" t="s">
        <v>144</v>
      </c>
      <c r="G3009" s="1" t="s">
        <v>145</v>
      </c>
      <c r="H3009" s="1" t="s">
        <v>66</v>
      </c>
      <c r="I3009" s="1" t="s">
        <v>67</v>
      </c>
      <c r="J3009" s="3">
        <v>1</v>
      </c>
      <c r="K3009" s="2">
        <v>54.45</v>
      </c>
      <c r="L3009" s="2">
        <v>0.15</v>
      </c>
      <c r="M3009" s="2">
        <v>46.28</v>
      </c>
      <c r="N3009" s="2">
        <v>13.45</v>
      </c>
      <c r="O3009" s="1" t="s">
        <v>109</v>
      </c>
      <c r="P3009" s="1" t="s">
        <v>27</v>
      </c>
      <c r="Q3009" s="1" t="s">
        <v>28</v>
      </c>
      <c r="R3009" s="3">
        <v>4</v>
      </c>
      <c r="S3009" s="3">
        <f t="shared" si="139"/>
        <v>2025</v>
      </c>
      <c r="T3009" s="3">
        <f t="shared" si="138"/>
        <v>1</v>
      </c>
      <c r="U3009" t="str">
        <f t="shared" si="140"/>
        <v>January</v>
      </c>
    </row>
    <row r="3010" spans="1:21" x14ac:dyDescent="0.3">
      <c r="A3010" t="s">
        <v>4883</v>
      </c>
      <c r="B3010" s="11">
        <v>45921</v>
      </c>
      <c r="C3010" t="s">
        <v>4884</v>
      </c>
      <c r="D3010" s="1" t="s">
        <v>133</v>
      </c>
      <c r="E3010" s="1" t="s">
        <v>106</v>
      </c>
      <c r="F3010" s="1" t="s">
        <v>65</v>
      </c>
      <c r="G3010" s="1" t="s">
        <v>437</v>
      </c>
      <c r="H3010" s="1" t="s">
        <v>150</v>
      </c>
      <c r="I3010" s="1" t="s">
        <v>97</v>
      </c>
      <c r="J3010" s="3">
        <v>1</v>
      </c>
      <c r="K3010" s="2">
        <v>72.760000000000005</v>
      </c>
      <c r="L3010" s="2">
        <v>0.1</v>
      </c>
      <c r="M3010" s="2">
        <v>58.21</v>
      </c>
      <c r="N3010" s="2">
        <v>17.46</v>
      </c>
      <c r="O3010" s="1" t="s">
        <v>10547</v>
      </c>
      <c r="P3010" s="1" t="s">
        <v>27</v>
      </c>
      <c r="Q3010" s="1" t="s">
        <v>28</v>
      </c>
      <c r="R3010" s="3">
        <v>4</v>
      </c>
      <c r="S3010" s="3">
        <f t="shared" si="139"/>
        <v>2025</v>
      </c>
      <c r="T3010" s="3">
        <f t="shared" ref="T3010:T3073" si="141">MONTH(B3010)</f>
        <v>9</v>
      </c>
      <c r="U3010" t="str">
        <f t="shared" si="140"/>
        <v>September</v>
      </c>
    </row>
    <row r="3011" spans="1:21" x14ac:dyDescent="0.3">
      <c r="A3011" t="s">
        <v>4885</v>
      </c>
      <c r="B3011" s="11">
        <v>45678</v>
      </c>
      <c r="C3011" t="s">
        <v>3921</v>
      </c>
      <c r="D3011" s="1" t="s">
        <v>133</v>
      </c>
      <c r="E3011" s="1" t="s">
        <v>64</v>
      </c>
      <c r="F3011" s="1" t="s">
        <v>65</v>
      </c>
      <c r="G3011" s="1" t="s">
        <v>195</v>
      </c>
      <c r="H3011" s="1" t="s">
        <v>293</v>
      </c>
      <c r="I3011" s="1" t="s">
        <v>86</v>
      </c>
      <c r="J3011" s="3">
        <v>2</v>
      </c>
      <c r="K3011" s="2">
        <v>25.62</v>
      </c>
      <c r="L3011" s="2">
        <v>0</v>
      </c>
      <c r="M3011" s="2">
        <v>51.23</v>
      </c>
      <c r="N3011" s="2">
        <v>18.309999999999999</v>
      </c>
      <c r="O3011" s="1" t="s">
        <v>44</v>
      </c>
      <c r="P3011" s="1" t="s">
        <v>27</v>
      </c>
      <c r="Q3011" s="1" t="s">
        <v>81</v>
      </c>
      <c r="R3011" s="3">
        <v>5</v>
      </c>
      <c r="S3011" s="3">
        <f t="shared" ref="S3011:S3074" si="142">YEAR(B3011)</f>
        <v>2025</v>
      </c>
      <c r="T3011" s="3">
        <f t="shared" si="141"/>
        <v>1</v>
      </c>
      <c r="U3011" t="str">
        <f t="shared" ref="U3011:U3074" si="143">TEXT(B3011,"mmmm")</f>
        <v>January</v>
      </c>
    </row>
    <row r="3012" spans="1:21" x14ac:dyDescent="0.3">
      <c r="A3012" t="s">
        <v>4886</v>
      </c>
      <c r="B3012" s="11">
        <v>45872</v>
      </c>
      <c r="C3012" t="s">
        <v>1043</v>
      </c>
      <c r="D3012" s="1" t="s">
        <v>133</v>
      </c>
      <c r="E3012" s="1" t="s">
        <v>123</v>
      </c>
      <c r="F3012" s="1" t="s">
        <v>57</v>
      </c>
      <c r="G3012" s="1" t="s">
        <v>139</v>
      </c>
      <c r="H3012" s="1" t="s">
        <v>96</v>
      </c>
      <c r="I3012" s="1" t="s">
        <v>97</v>
      </c>
      <c r="J3012" s="3">
        <v>2</v>
      </c>
      <c r="K3012" s="2">
        <v>76.34</v>
      </c>
      <c r="L3012" s="2">
        <v>0.1</v>
      </c>
      <c r="M3012" s="2">
        <v>137.41</v>
      </c>
      <c r="N3012" s="2">
        <v>34.57</v>
      </c>
      <c r="O3012" s="1" t="s">
        <v>80</v>
      </c>
      <c r="P3012" s="1" t="s">
        <v>27</v>
      </c>
      <c r="Q3012" s="1" t="s">
        <v>28</v>
      </c>
      <c r="R3012" s="3">
        <v>5</v>
      </c>
      <c r="S3012" s="3">
        <f t="shared" si="142"/>
        <v>2025</v>
      </c>
      <c r="T3012" s="3">
        <f t="shared" si="141"/>
        <v>8</v>
      </c>
      <c r="U3012" t="str">
        <f t="shared" si="143"/>
        <v>August</v>
      </c>
    </row>
    <row r="3013" spans="1:21" x14ac:dyDescent="0.3">
      <c r="A3013" t="s">
        <v>4887</v>
      </c>
      <c r="B3013" s="11">
        <v>45770</v>
      </c>
      <c r="C3013" t="s">
        <v>4406</v>
      </c>
      <c r="D3013" s="1" t="s">
        <v>189</v>
      </c>
      <c r="E3013" s="1" t="s">
        <v>106</v>
      </c>
      <c r="F3013" s="1" t="s">
        <v>65</v>
      </c>
      <c r="G3013" s="1" t="s">
        <v>115</v>
      </c>
      <c r="H3013" s="1" t="s">
        <v>146</v>
      </c>
      <c r="I3013" s="1" t="s">
        <v>67</v>
      </c>
      <c r="J3013" s="3">
        <v>3</v>
      </c>
      <c r="K3013" s="2">
        <v>76.239999999999995</v>
      </c>
      <c r="L3013" s="2">
        <v>0.05</v>
      </c>
      <c r="M3013" s="2">
        <v>217.27</v>
      </c>
      <c r="N3013" s="2">
        <v>43.96</v>
      </c>
      <c r="O3013" s="1" t="s">
        <v>80</v>
      </c>
      <c r="P3013" s="1" t="s">
        <v>136</v>
      </c>
      <c r="Q3013" s="1" t="s">
        <v>28</v>
      </c>
      <c r="R3013" s="3">
        <v>4</v>
      </c>
      <c r="S3013" s="3">
        <f t="shared" si="142"/>
        <v>2025</v>
      </c>
      <c r="T3013" s="3">
        <f t="shared" si="141"/>
        <v>4</v>
      </c>
      <c r="U3013" t="str">
        <f t="shared" si="143"/>
        <v>April</v>
      </c>
    </row>
    <row r="3014" spans="1:21" x14ac:dyDescent="0.3">
      <c r="A3014" t="s">
        <v>4888</v>
      </c>
      <c r="B3014" s="11">
        <v>45777</v>
      </c>
      <c r="C3014" t="s">
        <v>1041</v>
      </c>
      <c r="D3014" s="1" t="s">
        <v>89</v>
      </c>
      <c r="E3014" s="1" t="s">
        <v>204</v>
      </c>
      <c r="F3014" s="1" t="s">
        <v>205</v>
      </c>
      <c r="G3014" s="1" t="s">
        <v>267</v>
      </c>
      <c r="H3014" s="1" t="s">
        <v>33</v>
      </c>
      <c r="I3014" s="1" t="s">
        <v>34</v>
      </c>
      <c r="J3014" s="3">
        <v>1</v>
      </c>
      <c r="K3014" s="2">
        <v>38.200000000000003</v>
      </c>
      <c r="L3014" s="2">
        <v>0</v>
      </c>
      <c r="M3014" s="2">
        <v>38.200000000000003</v>
      </c>
      <c r="N3014" s="2">
        <v>9.18</v>
      </c>
      <c r="O3014" s="1" t="s">
        <v>44</v>
      </c>
      <c r="P3014" s="1" t="s">
        <v>27</v>
      </c>
      <c r="Q3014" s="1" t="s">
        <v>28</v>
      </c>
      <c r="R3014" s="3">
        <v>4</v>
      </c>
      <c r="S3014" s="3">
        <f t="shared" si="142"/>
        <v>2025</v>
      </c>
      <c r="T3014" s="3">
        <f t="shared" si="141"/>
        <v>4</v>
      </c>
      <c r="U3014" t="str">
        <f t="shared" si="143"/>
        <v>April</v>
      </c>
    </row>
    <row r="3015" spans="1:21" x14ac:dyDescent="0.3">
      <c r="A3015" t="s">
        <v>4889</v>
      </c>
      <c r="B3015" s="11">
        <v>45796</v>
      </c>
      <c r="C3015" t="s">
        <v>2984</v>
      </c>
      <c r="D3015" s="1" t="s">
        <v>93</v>
      </c>
      <c r="E3015" s="1" t="s">
        <v>64</v>
      </c>
      <c r="F3015" s="1" t="s">
        <v>65</v>
      </c>
      <c r="G3015" s="1" t="s">
        <v>112</v>
      </c>
      <c r="H3015" s="1" t="s">
        <v>90</v>
      </c>
      <c r="I3015" s="1" t="s">
        <v>86</v>
      </c>
      <c r="J3015" s="3">
        <v>2</v>
      </c>
      <c r="K3015" s="2">
        <v>105.11</v>
      </c>
      <c r="L3015" s="2">
        <v>0.1</v>
      </c>
      <c r="M3015" s="2">
        <v>189.21</v>
      </c>
      <c r="N3015" s="2">
        <v>39.03</v>
      </c>
      <c r="O3015" s="1" t="s">
        <v>35</v>
      </c>
      <c r="P3015" s="1" t="s">
        <v>136</v>
      </c>
      <c r="Q3015" s="1" t="s">
        <v>28</v>
      </c>
      <c r="R3015" s="3">
        <v>3</v>
      </c>
      <c r="S3015" s="3">
        <f t="shared" si="142"/>
        <v>2025</v>
      </c>
      <c r="T3015" s="3">
        <f t="shared" si="141"/>
        <v>5</v>
      </c>
      <c r="U3015" t="str">
        <f t="shared" si="143"/>
        <v>May</v>
      </c>
    </row>
    <row r="3016" spans="1:21" x14ac:dyDescent="0.3">
      <c r="A3016" t="s">
        <v>4890</v>
      </c>
      <c r="B3016" s="11">
        <v>45900</v>
      </c>
      <c r="C3016" t="s">
        <v>4891</v>
      </c>
      <c r="D3016" s="1" t="s">
        <v>20</v>
      </c>
      <c r="E3016" s="1" t="s">
        <v>143</v>
      </c>
      <c r="F3016" s="1" t="s">
        <v>144</v>
      </c>
      <c r="G3016" s="1" t="s">
        <v>145</v>
      </c>
      <c r="H3016" s="1" t="s">
        <v>43</v>
      </c>
      <c r="I3016" s="1" t="s">
        <v>34</v>
      </c>
      <c r="J3016" s="3">
        <v>1</v>
      </c>
      <c r="K3016" s="2">
        <v>93.56</v>
      </c>
      <c r="L3016" s="2">
        <v>0</v>
      </c>
      <c r="M3016" s="2">
        <v>93.56</v>
      </c>
      <c r="N3016" s="2">
        <v>24.82</v>
      </c>
      <c r="O3016" s="1" t="s">
        <v>80</v>
      </c>
      <c r="P3016" s="1" t="s">
        <v>27</v>
      </c>
      <c r="Q3016" s="1" t="s">
        <v>28</v>
      </c>
      <c r="R3016" s="3">
        <v>4</v>
      </c>
      <c r="S3016" s="3">
        <f t="shared" si="142"/>
        <v>2025</v>
      </c>
      <c r="T3016" s="3">
        <f t="shared" si="141"/>
        <v>8</v>
      </c>
      <c r="U3016" t="str">
        <f t="shared" si="143"/>
        <v>August</v>
      </c>
    </row>
    <row r="3017" spans="1:21" x14ac:dyDescent="0.3">
      <c r="A3017" t="s">
        <v>4892</v>
      </c>
      <c r="B3017" s="11">
        <v>45788</v>
      </c>
      <c r="C3017" t="s">
        <v>4893</v>
      </c>
      <c r="D3017" s="1" t="s">
        <v>142</v>
      </c>
      <c r="E3017" s="1" t="s">
        <v>48</v>
      </c>
      <c r="F3017" s="1" t="s">
        <v>49</v>
      </c>
      <c r="G3017" s="1" t="s">
        <v>50</v>
      </c>
      <c r="H3017" s="1" t="s">
        <v>135</v>
      </c>
      <c r="I3017" s="1" t="s">
        <v>60</v>
      </c>
      <c r="J3017" s="3">
        <v>3</v>
      </c>
      <c r="K3017" s="2">
        <v>189.14</v>
      </c>
      <c r="L3017" s="2">
        <v>0.15</v>
      </c>
      <c r="M3017" s="2">
        <v>482.3</v>
      </c>
      <c r="N3017" s="2">
        <v>132.19</v>
      </c>
      <c r="O3017" s="1" t="s">
        <v>109</v>
      </c>
      <c r="P3017" s="1" t="s">
        <v>27</v>
      </c>
      <c r="Q3017" s="1" t="s">
        <v>28</v>
      </c>
      <c r="R3017" s="3">
        <v>5</v>
      </c>
      <c r="S3017" s="3">
        <f t="shared" si="142"/>
        <v>2025</v>
      </c>
      <c r="T3017" s="3">
        <f t="shared" si="141"/>
        <v>5</v>
      </c>
      <c r="U3017" t="str">
        <f t="shared" si="143"/>
        <v>May</v>
      </c>
    </row>
    <row r="3018" spans="1:21" x14ac:dyDescent="0.3">
      <c r="A3018" t="s">
        <v>4894</v>
      </c>
      <c r="B3018" s="11">
        <v>45944</v>
      </c>
      <c r="C3018" t="s">
        <v>4895</v>
      </c>
      <c r="D3018" s="1" t="s">
        <v>209</v>
      </c>
      <c r="E3018" s="1" t="s">
        <v>106</v>
      </c>
      <c r="F3018" s="1" t="s">
        <v>65</v>
      </c>
      <c r="G3018" s="1" t="s">
        <v>107</v>
      </c>
      <c r="H3018" s="1" t="s">
        <v>108</v>
      </c>
      <c r="I3018" s="1" t="s">
        <v>86</v>
      </c>
      <c r="J3018" s="3">
        <v>1</v>
      </c>
      <c r="K3018" s="2">
        <v>155.36000000000001</v>
      </c>
      <c r="L3018" s="2">
        <v>0.15</v>
      </c>
      <c r="M3018" s="2">
        <v>132.05000000000001</v>
      </c>
      <c r="N3018" s="2">
        <v>29.87</v>
      </c>
      <c r="O3018" s="1" t="s">
        <v>109</v>
      </c>
      <c r="P3018" s="1" t="s">
        <v>27</v>
      </c>
      <c r="Q3018" s="1" t="s">
        <v>28</v>
      </c>
      <c r="R3018" s="3">
        <v>4</v>
      </c>
      <c r="S3018" s="3">
        <f t="shared" si="142"/>
        <v>2025</v>
      </c>
      <c r="T3018" s="3">
        <f t="shared" si="141"/>
        <v>10</v>
      </c>
      <c r="U3018" t="str">
        <f t="shared" si="143"/>
        <v>October</v>
      </c>
    </row>
    <row r="3019" spans="1:21" x14ac:dyDescent="0.3">
      <c r="A3019" t="s">
        <v>4896</v>
      </c>
      <c r="B3019" s="11">
        <v>45816</v>
      </c>
      <c r="C3019" t="s">
        <v>1208</v>
      </c>
      <c r="D3019" s="1" t="s">
        <v>84</v>
      </c>
      <c r="E3019" s="1" t="s">
        <v>48</v>
      </c>
      <c r="F3019" s="1" t="s">
        <v>49</v>
      </c>
      <c r="G3019" s="1" t="s">
        <v>50</v>
      </c>
      <c r="H3019" s="1" t="s">
        <v>66</v>
      </c>
      <c r="I3019" s="1" t="s">
        <v>67</v>
      </c>
      <c r="J3019" s="3">
        <v>3</v>
      </c>
      <c r="K3019" s="2">
        <v>56.71</v>
      </c>
      <c r="L3019" s="2">
        <v>0.05</v>
      </c>
      <c r="M3019" s="2">
        <v>161.61000000000001</v>
      </c>
      <c r="N3019" s="2">
        <v>51.46</v>
      </c>
      <c r="O3019" s="1" t="s">
        <v>44</v>
      </c>
      <c r="P3019" s="1" t="s">
        <v>52</v>
      </c>
      <c r="Q3019" s="1" t="s">
        <v>28</v>
      </c>
      <c r="R3019" s="3">
        <v>5</v>
      </c>
      <c r="S3019" s="3">
        <f t="shared" si="142"/>
        <v>2025</v>
      </c>
      <c r="T3019" s="3">
        <f t="shared" si="141"/>
        <v>6</v>
      </c>
      <c r="U3019" t="str">
        <f t="shared" si="143"/>
        <v>June</v>
      </c>
    </row>
    <row r="3020" spans="1:21" x14ac:dyDescent="0.3">
      <c r="A3020" t="s">
        <v>4897</v>
      </c>
      <c r="B3020" s="11">
        <v>45684</v>
      </c>
      <c r="C3020" t="s">
        <v>4898</v>
      </c>
      <c r="D3020" s="1" t="s">
        <v>55</v>
      </c>
      <c r="E3020" s="1" t="s">
        <v>100</v>
      </c>
      <c r="F3020" s="1" t="s">
        <v>57</v>
      </c>
      <c r="G3020" s="1" t="s">
        <v>154</v>
      </c>
      <c r="H3020" s="1" t="s">
        <v>167</v>
      </c>
      <c r="I3020" s="1" t="s">
        <v>67</v>
      </c>
      <c r="J3020" s="3">
        <v>1</v>
      </c>
      <c r="K3020" s="2">
        <v>67.83</v>
      </c>
      <c r="L3020" s="2">
        <v>0.15</v>
      </c>
      <c r="M3020" s="2">
        <v>57.66</v>
      </c>
      <c r="N3020" s="2">
        <v>16.510000000000002</v>
      </c>
      <c r="O3020" s="1" t="s">
        <v>26</v>
      </c>
      <c r="P3020" s="1" t="s">
        <v>136</v>
      </c>
      <c r="Q3020" s="1" t="s">
        <v>28</v>
      </c>
      <c r="R3020" s="3">
        <v>5</v>
      </c>
      <c r="S3020" s="3">
        <f t="shared" si="142"/>
        <v>2025</v>
      </c>
      <c r="T3020" s="3">
        <f t="shared" si="141"/>
        <v>1</v>
      </c>
      <c r="U3020" t="str">
        <f t="shared" si="143"/>
        <v>January</v>
      </c>
    </row>
    <row r="3021" spans="1:21" x14ac:dyDescent="0.3">
      <c r="A3021" t="s">
        <v>4899</v>
      </c>
      <c r="B3021" s="11">
        <v>45963</v>
      </c>
      <c r="C3021" t="s">
        <v>3193</v>
      </c>
      <c r="D3021" s="1" t="s">
        <v>89</v>
      </c>
      <c r="E3021" s="1" t="s">
        <v>204</v>
      </c>
      <c r="F3021" s="1" t="s">
        <v>205</v>
      </c>
      <c r="G3021" s="1" t="s">
        <v>206</v>
      </c>
      <c r="H3021" s="1" t="s">
        <v>102</v>
      </c>
      <c r="I3021" s="1" t="s">
        <v>34</v>
      </c>
      <c r="J3021" s="3">
        <v>1</v>
      </c>
      <c r="K3021" s="2">
        <v>46.21</v>
      </c>
      <c r="L3021" s="2">
        <v>0</v>
      </c>
      <c r="M3021" s="2">
        <v>46.21</v>
      </c>
      <c r="N3021" s="2">
        <v>8.3000000000000007</v>
      </c>
      <c r="O3021" s="1" t="s">
        <v>35</v>
      </c>
      <c r="P3021" s="1" t="s">
        <v>27</v>
      </c>
      <c r="Q3021" s="1" t="s">
        <v>36</v>
      </c>
      <c r="R3021" s="3">
        <v>5</v>
      </c>
      <c r="S3021" s="3">
        <f t="shared" si="142"/>
        <v>2025</v>
      </c>
      <c r="T3021" s="3">
        <f t="shared" si="141"/>
        <v>11</v>
      </c>
      <c r="U3021" t="str">
        <f t="shared" si="143"/>
        <v>November</v>
      </c>
    </row>
    <row r="3022" spans="1:21" x14ac:dyDescent="0.3">
      <c r="A3022" t="s">
        <v>4900</v>
      </c>
      <c r="B3022" s="11">
        <v>45769</v>
      </c>
      <c r="C3022" t="s">
        <v>729</v>
      </c>
      <c r="D3022" s="1" t="s">
        <v>20</v>
      </c>
      <c r="E3022" s="1" t="s">
        <v>21</v>
      </c>
      <c r="F3022" s="1" t="s">
        <v>22</v>
      </c>
      <c r="G3022" s="1" t="s">
        <v>23</v>
      </c>
      <c r="H3022" s="1" t="s">
        <v>182</v>
      </c>
      <c r="I3022" s="1" t="s">
        <v>34</v>
      </c>
      <c r="J3022" s="3">
        <v>2</v>
      </c>
      <c r="K3022" s="2">
        <v>74.77</v>
      </c>
      <c r="L3022" s="2">
        <v>0.1</v>
      </c>
      <c r="M3022" s="2">
        <v>134.59</v>
      </c>
      <c r="N3022" s="2">
        <v>32.11</v>
      </c>
      <c r="O3022" s="1" t="s">
        <v>44</v>
      </c>
      <c r="P3022" s="1" t="s">
        <v>27</v>
      </c>
      <c r="Q3022" s="1" t="s">
        <v>28</v>
      </c>
      <c r="R3022" s="3">
        <v>5</v>
      </c>
      <c r="S3022" s="3">
        <f t="shared" si="142"/>
        <v>2025</v>
      </c>
      <c r="T3022" s="3">
        <f t="shared" si="141"/>
        <v>4</v>
      </c>
      <c r="U3022" t="str">
        <f t="shared" si="143"/>
        <v>April</v>
      </c>
    </row>
    <row r="3023" spans="1:21" x14ac:dyDescent="0.3">
      <c r="A3023" t="s">
        <v>4901</v>
      </c>
      <c r="B3023" s="11">
        <v>45827</v>
      </c>
      <c r="C3023" t="s">
        <v>1176</v>
      </c>
      <c r="D3023" s="1" t="s">
        <v>189</v>
      </c>
      <c r="E3023" s="1" t="s">
        <v>40</v>
      </c>
      <c r="F3023" s="1" t="s">
        <v>41</v>
      </c>
      <c r="G3023" s="1" t="s">
        <v>42</v>
      </c>
      <c r="H3023" s="1" t="s">
        <v>182</v>
      </c>
      <c r="I3023" s="1" t="s">
        <v>34</v>
      </c>
      <c r="J3023" s="3">
        <v>1</v>
      </c>
      <c r="K3023" s="2">
        <v>74.09</v>
      </c>
      <c r="L3023" s="2">
        <v>0</v>
      </c>
      <c r="M3023" s="2">
        <v>74.09</v>
      </c>
      <c r="N3023" s="2">
        <v>20.55</v>
      </c>
      <c r="O3023" s="1" t="s">
        <v>35</v>
      </c>
      <c r="P3023" s="1" t="s">
        <v>136</v>
      </c>
      <c r="Q3023" s="1" t="s">
        <v>81</v>
      </c>
      <c r="R3023" s="3">
        <v>4</v>
      </c>
      <c r="S3023" s="3">
        <f t="shared" si="142"/>
        <v>2025</v>
      </c>
      <c r="T3023" s="3">
        <f t="shared" si="141"/>
        <v>6</v>
      </c>
      <c r="U3023" t="str">
        <f t="shared" si="143"/>
        <v>June</v>
      </c>
    </row>
    <row r="3024" spans="1:21" x14ac:dyDescent="0.3">
      <c r="A3024" t="s">
        <v>4902</v>
      </c>
      <c r="B3024" s="11">
        <v>45926</v>
      </c>
      <c r="C3024" t="s">
        <v>4903</v>
      </c>
      <c r="D3024" s="1" t="s">
        <v>55</v>
      </c>
      <c r="E3024" s="1" t="s">
        <v>48</v>
      </c>
      <c r="F3024" s="1" t="s">
        <v>49</v>
      </c>
      <c r="G3024" s="1" t="s">
        <v>134</v>
      </c>
      <c r="H3024" s="1" t="s">
        <v>182</v>
      </c>
      <c r="I3024" s="1" t="s">
        <v>34</v>
      </c>
      <c r="J3024" s="3">
        <v>1</v>
      </c>
      <c r="K3024" s="2">
        <v>75.040000000000006</v>
      </c>
      <c r="L3024" s="2">
        <v>0.1</v>
      </c>
      <c r="M3024" s="2">
        <v>67.53</v>
      </c>
      <c r="N3024" s="2">
        <v>17.260000000000002</v>
      </c>
      <c r="O3024" s="1" t="s">
        <v>109</v>
      </c>
      <c r="P3024" s="1" t="s">
        <v>136</v>
      </c>
      <c r="Q3024" s="1" t="s">
        <v>28</v>
      </c>
      <c r="R3024" s="3">
        <v>3</v>
      </c>
      <c r="S3024" s="3">
        <f t="shared" si="142"/>
        <v>2025</v>
      </c>
      <c r="T3024" s="3">
        <f t="shared" si="141"/>
        <v>9</v>
      </c>
      <c r="U3024" t="str">
        <f t="shared" si="143"/>
        <v>September</v>
      </c>
    </row>
    <row r="3025" spans="1:21" x14ac:dyDescent="0.3">
      <c r="A3025" t="s">
        <v>4904</v>
      </c>
      <c r="B3025" s="11">
        <v>45787</v>
      </c>
      <c r="C3025" t="s">
        <v>4905</v>
      </c>
      <c r="D3025" s="1" t="s">
        <v>39</v>
      </c>
      <c r="E3025" s="1" t="s">
        <v>123</v>
      </c>
      <c r="F3025" s="1" t="s">
        <v>57</v>
      </c>
      <c r="G3025" s="1" t="s">
        <v>139</v>
      </c>
      <c r="H3025" s="1" t="s">
        <v>108</v>
      </c>
      <c r="I3025" s="1" t="s">
        <v>86</v>
      </c>
      <c r="J3025" s="3">
        <v>2</v>
      </c>
      <c r="K3025" s="2">
        <v>152.54</v>
      </c>
      <c r="L3025" s="2">
        <v>0.05</v>
      </c>
      <c r="M3025" s="2">
        <v>289.83</v>
      </c>
      <c r="N3025" s="2">
        <v>67.62</v>
      </c>
      <c r="O3025" s="1" t="s">
        <v>80</v>
      </c>
      <c r="P3025" s="1" t="s">
        <v>27</v>
      </c>
      <c r="Q3025" s="1" t="s">
        <v>81</v>
      </c>
      <c r="R3025" s="3">
        <v>2</v>
      </c>
      <c r="S3025" s="3">
        <f t="shared" si="142"/>
        <v>2025</v>
      </c>
      <c r="T3025" s="3">
        <f t="shared" si="141"/>
        <v>5</v>
      </c>
      <c r="U3025" t="str">
        <f t="shared" si="143"/>
        <v>May</v>
      </c>
    </row>
    <row r="3026" spans="1:21" x14ac:dyDescent="0.3">
      <c r="A3026" t="s">
        <v>4906</v>
      </c>
      <c r="B3026" s="11">
        <v>45680</v>
      </c>
      <c r="C3026" t="s">
        <v>4907</v>
      </c>
      <c r="D3026" s="1" t="s">
        <v>122</v>
      </c>
      <c r="E3026" s="1" t="s">
        <v>100</v>
      </c>
      <c r="F3026" s="1" t="s">
        <v>57</v>
      </c>
      <c r="G3026" s="1" t="s">
        <v>154</v>
      </c>
      <c r="H3026" s="1" t="s">
        <v>182</v>
      </c>
      <c r="I3026" s="1" t="s">
        <v>34</v>
      </c>
      <c r="J3026" s="3">
        <v>2</v>
      </c>
      <c r="K3026" s="2">
        <v>68.78</v>
      </c>
      <c r="L3026" s="2">
        <v>0</v>
      </c>
      <c r="M3026" s="2">
        <v>137.56</v>
      </c>
      <c r="N3026" s="2">
        <v>45.29</v>
      </c>
      <c r="O3026" s="1" t="s">
        <v>80</v>
      </c>
      <c r="P3026" s="1" t="s">
        <v>27</v>
      </c>
      <c r="Q3026" s="1" t="s">
        <v>28</v>
      </c>
      <c r="R3026" s="3">
        <v>3</v>
      </c>
      <c r="S3026" s="3">
        <f t="shared" si="142"/>
        <v>2025</v>
      </c>
      <c r="T3026" s="3">
        <f t="shared" si="141"/>
        <v>1</v>
      </c>
      <c r="U3026" t="str">
        <f t="shared" si="143"/>
        <v>January</v>
      </c>
    </row>
    <row r="3027" spans="1:21" x14ac:dyDescent="0.3">
      <c r="A3027" t="s">
        <v>4908</v>
      </c>
      <c r="B3027" s="11">
        <v>45804</v>
      </c>
      <c r="C3027" t="s">
        <v>1337</v>
      </c>
      <c r="D3027" s="1" t="s">
        <v>89</v>
      </c>
      <c r="E3027" s="1" t="s">
        <v>56</v>
      </c>
      <c r="F3027" s="1" t="s">
        <v>57</v>
      </c>
      <c r="G3027" s="1" t="s">
        <v>255</v>
      </c>
      <c r="H3027" s="1" t="s">
        <v>102</v>
      </c>
      <c r="I3027" s="1" t="s">
        <v>34</v>
      </c>
      <c r="J3027" s="3">
        <v>1</v>
      </c>
      <c r="K3027" s="2">
        <v>47.53</v>
      </c>
      <c r="L3027" s="2">
        <v>0.1</v>
      </c>
      <c r="M3027" s="2">
        <v>42.78</v>
      </c>
      <c r="N3027" s="2">
        <v>9.61</v>
      </c>
      <c r="O3027" s="1" t="s">
        <v>109</v>
      </c>
      <c r="P3027" s="1" t="s">
        <v>136</v>
      </c>
      <c r="Q3027" s="1" t="s">
        <v>81</v>
      </c>
      <c r="R3027" s="3">
        <v>5</v>
      </c>
      <c r="S3027" s="3">
        <f t="shared" si="142"/>
        <v>2025</v>
      </c>
      <c r="T3027" s="3">
        <f t="shared" si="141"/>
        <v>5</v>
      </c>
      <c r="U3027" t="str">
        <f t="shared" si="143"/>
        <v>May</v>
      </c>
    </row>
    <row r="3028" spans="1:21" x14ac:dyDescent="0.3">
      <c r="A3028" t="s">
        <v>4909</v>
      </c>
      <c r="B3028" s="11">
        <v>46008</v>
      </c>
      <c r="C3028" t="s">
        <v>163</v>
      </c>
      <c r="D3028" s="1" t="s">
        <v>209</v>
      </c>
      <c r="E3028" s="1" t="s">
        <v>40</v>
      </c>
      <c r="F3028" s="1" t="s">
        <v>41</v>
      </c>
      <c r="G3028" s="1" t="s">
        <v>216</v>
      </c>
      <c r="H3028" s="1" t="s">
        <v>96</v>
      </c>
      <c r="I3028" s="1" t="s">
        <v>97</v>
      </c>
      <c r="J3028" s="3">
        <v>1</v>
      </c>
      <c r="K3028" s="2">
        <v>74.34</v>
      </c>
      <c r="L3028" s="2">
        <v>0.15</v>
      </c>
      <c r="M3028" s="2">
        <v>63.19</v>
      </c>
      <c r="N3028" s="2">
        <v>14.81</v>
      </c>
      <c r="O3028" s="1" t="s">
        <v>35</v>
      </c>
      <c r="P3028" s="1" t="s">
        <v>27</v>
      </c>
      <c r="Q3028" s="1" t="s">
        <v>36</v>
      </c>
      <c r="R3028" s="3">
        <v>5</v>
      </c>
      <c r="S3028" s="3">
        <f t="shared" si="142"/>
        <v>2025</v>
      </c>
      <c r="T3028" s="3">
        <f t="shared" si="141"/>
        <v>12</v>
      </c>
      <c r="U3028" t="str">
        <f t="shared" si="143"/>
        <v>December</v>
      </c>
    </row>
    <row r="3029" spans="1:21" x14ac:dyDescent="0.3">
      <c r="A3029" t="s">
        <v>4910</v>
      </c>
      <c r="B3029" s="11">
        <v>45908</v>
      </c>
      <c r="C3029" t="s">
        <v>4328</v>
      </c>
      <c r="D3029" s="1" t="s">
        <v>118</v>
      </c>
      <c r="E3029" s="1" t="s">
        <v>100</v>
      </c>
      <c r="F3029" s="1" t="s">
        <v>57</v>
      </c>
      <c r="G3029" s="1" t="s">
        <v>221</v>
      </c>
      <c r="H3029" s="1" t="s">
        <v>96</v>
      </c>
      <c r="I3029" s="1" t="s">
        <v>97</v>
      </c>
      <c r="J3029" s="3">
        <v>5</v>
      </c>
      <c r="K3029" s="2">
        <v>85.76</v>
      </c>
      <c r="L3029" s="2">
        <v>0.15</v>
      </c>
      <c r="M3029" s="2">
        <v>364.49</v>
      </c>
      <c r="N3029" s="2">
        <v>82.01</v>
      </c>
      <c r="O3029" s="1" t="s">
        <v>35</v>
      </c>
      <c r="P3029" s="1" t="s">
        <v>27</v>
      </c>
      <c r="Q3029" s="1" t="s">
        <v>81</v>
      </c>
      <c r="R3029" s="3">
        <v>5</v>
      </c>
      <c r="S3029" s="3">
        <f t="shared" si="142"/>
        <v>2025</v>
      </c>
      <c r="T3029" s="3">
        <f t="shared" si="141"/>
        <v>9</v>
      </c>
      <c r="U3029" t="str">
        <f t="shared" si="143"/>
        <v>September</v>
      </c>
    </row>
    <row r="3030" spans="1:21" x14ac:dyDescent="0.3">
      <c r="A3030" t="s">
        <v>4911</v>
      </c>
      <c r="B3030" s="11">
        <v>45920</v>
      </c>
      <c r="C3030" t="s">
        <v>2094</v>
      </c>
      <c r="D3030" s="1" t="s">
        <v>185</v>
      </c>
      <c r="E3030" s="1" t="s">
        <v>94</v>
      </c>
      <c r="F3030" s="1" t="s">
        <v>95</v>
      </c>
      <c r="G3030" s="1" t="s">
        <v>94</v>
      </c>
      <c r="H3030" s="1" t="s">
        <v>90</v>
      </c>
      <c r="I3030" s="1" t="s">
        <v>86</v>
      </c>
      <c r="J3030" s="3">
        <v>1</v>
      </c>
      <c r="K3030" s="2">
        <v>100.11</v>
      </c>
      <c r="L3030" s="2">
        <v>0.05</v>
      </c>
      <c r="M3030" s="2">
        <v>95.11</v>
      </c>
      <c r="N3030" s="2">
        <v>22.3</v>
      </c>
      <c r="O3030" s="1" t="s">
        <v>80</v>
      </c>
      <c r="P3030" s="1" t="s">
        <v>27</v>
      </c>
      <c r="Q3030" s="1" t="s">
        <v>36</v>
      </c>
      <c r="R3030" s="3">
        <v>4</v>
      </c>
      <c r="S3030" s="3">
        <f t="shared" si="142"/>
        <v>2025</v>
      </c>
      <c r="T3030" s="3">
        <f t="shared" si="141"/>
        <v>9</v>
      </c>
      <c r="U3030" t="str">
        <f t="shared" si="143"/>
        <v>September</v>
      </c>
    </row>
    <row r="3031" spans="1:21" x14ac:dyDescent="0.3">
      <c r="A3031" t="s">
        <v>4912</v>
      </c>
      <c r="B3031" s="11">
        <v>45905</v>
      </c>
      <c r="C3031" t="s">
        <v>395</v>
      </c>
      <c r="D3031" s="1" t="s">
        <v>166</v>
      </c>
      <c r="E3031" s="1" t="s">
        <v>40</v>
      </c>
      <c r="F3031" s="1" t="s">
        <v>41</v>
      </c>
      <c r="G3031" s="1" t="s">
        <v>343</v>
      </c>
      <c r="H3031" s="1" t="s">
        <v>51</v>
      </c>
      <c r="I3031" s="1" t="s">
        <v>34</v>
      </c>
      <c r="J3031" s="3">
        <v>2</v>
      </c>
      <c r="K3031" s="2">
        <v>138.75</v>
      </c>
      <c r="L3031" s="2">
        <v>0.1</v>
      </c>
      <c r="M3031" s="2">
        <v>249.74</v>
      </c>
      <c r="N3031" s="2">
        <v>47.72</v>
      </c>
      <c r="O3031" s="1" t="s">
        <v>35</v>
      </c>
      <c r="P3031" s="1" t="s">
        <v>27</v>
      </c>
      <c r="Q3031" s="1" t="s">
        <v>28</v>
      </c>
      <c r="R3031" s="3">
        <v>1</v>
      </c>
      <c r="S3031" s="3">
        <f t="shared" si="142"/>
        <v>2025</v>
      </c>
      <c r="T3031" s="3">
        <f t="shared" si="141"/>
        <v>9</v>
      </c>
      <c r="U3031" t="str">
        <f t="shared" si="143"/>
        <v>September</v>
      </c>
    </row>
    <row r="3032" spans="1:21" x14ac:dyDescent="0.3">
      <c r="A3032" t="s">
        <v>4913</v>
      </c>
      <c r="B3032" s="11">
        <v>45735</v>
      </c>
      <c r="C3032" t="s">
        <v>2620</v>
      </c>
      <c r="D3032" s="1" t="s">
        <v>185</v>
      </c>
      <c r="E3032" s="1" t="s">
        <v>64</v>
      </c>
      <c r="F3032" s="1" t="s">
        <v>65</v>
      </c>
      <c r="G3032" s="1" t="s">
        <v>112</v>
      </c>
      <c r="H3032" s="1" t="s">
        <v>59</v>
      </c>
      <c r="I3032" s="1" t="s">
        <v>60</v>
      </c>
      <c r="J3032" s="3">
        <v>1</v>
      </c>
      <c r="K3032" s="2">
        <v>44.41</v>
      </c>
      <c r="L3032" s="2">
        <v>0.15</v>
      </c>
      <c r="M3032" s="2">
        <v>37.75</v>
      </c>
      <c r="N3032" s="2">
        <v>9.24</v>
      </c>
      <c r="O3032" s="1" t="s">
        <v>26</v>
      </c>
      <c r="P3032" s="1" t="s">
        <v>136</v>
      </c>
      <c r="Q3032" s="1" t="s">
        <v>28</v>
      </c>
      <c r="R3032" s="3">
        <v>4</v>
      </c>
      <c r="S3032" s="3">
        <f t="shared" si="142"/>
        <v>2025</v>
      </c>
      <c r="T3032" s="3">
        <f t="shared" si="141"/>
        <v>3</v>
      </c>
      <c r="U3032" t="str">
        <f t="shared" si="143"/>
        <v>March</v>
      </c>
    </row>
    <row r="3033" spans="1:21" x14ac:dyDescent="0.3">
      <c r="A3033" t="s">
        <v>4914</v>
      </c>
      <c r="B3033" s="11">
        <v>45821</v>
      </c>
      <c r="C3033" t="s">
        <v>3753</v>
      </c>
      <c r="D3033" s="1" t="s">
        <v>149</v>
      </c>
      <c r="E3033" s="1" t="s">
        <v>40</v>
      </c>
      <c r="F3033" s="1" t="s">
        <v>41</v>
      </c>
      <c r="G3033" s="1" t="s">
        <v>42</v>
      </c>
      <c r="H3033" s="1" t="s">
        <v>159</v>
      </c>
      <c r="I3033" s="1" t="s">
        <v>97</v>
      </c>
      <c r="J3033" s="3">
        <v>1</v>
      </c>
      <c r="K3033" s="2">
        <v>29.47</v>
      </c>
      <c r="L3033" s="2">
        <v>0.1</v>
      </c>
      <c r="M3033" s="2">
        <v>26.53</v>
      </c>
      <c r="N3033" s="2">
        <v>8.98</v>
      </c>
      <c r="O3033" s="1" t="s">
        <v>35</v>
      </c>
      <c r="P3033" s="1" t="s">
        <v>27</v>
      </c>
      <c r="Q3033" s="1" t="s">
        <v>81</v>
      </c>
      <c r="R3033" s="3">
        <v>5</v>
      </c>
      <c r="S3033" s="3">
        <f t="shared" si="142"/>
        <v>2025</v>
      </c>
      <c r="T3033" s="3">
        <f t="shared" si="141"/>
        <v>6</v>
      </c>
      <c r="U3033" t="str">
        <f t="shared" si="143"/>
        <v>June</v>
      </c>
    </row>
    <row r="3034" spans="1:21" x14ac:dyDescent="0.3">
      <c r="A3034" t="s">
        <v>4915</v>
      </c>
      <c r="B3034" s="11">
        <v>45951</v>
      </c>
      <c r="C3034" t="s">
        <v>4916</v>
      </c>
      <c r="D3034" s="1" t="s">
        <v>201</v>
      </c>
      <c r="E3034" s="1" t="s">
        <v>100</v>
      </c>
      <c r="F3034" s="1" t="s">
        <v>57</v>
      </c>
      <c r="G3034" s="1" t="s">
        <v>130</v>
      </c>
      <c r="H3034" s="1" t="s">
        <v>146</v>
      </c>
      <c r="I3034" s="1" t="s">
        <v>67</v>
      </c>
      <c r="J3034" s="3">
        <v>3</v>
      </c>
      <c r="K3034" s="2">
        <v>85.07</v>
      </c>
      <c r="L3034" s="2">
        <v>0.25</v>
      </c>
      <c r="M3034" s="2">
        <v>191.41</v>
      </c>
      <c r="N3034" s="2">
        <v>44.13</v>
      </c>
      <c r="O3034" s="1" t="s">
        <v>109</v>
      </c>
      <c r="P3034" s="1" t="s">
        <v>27</v>
      </c>
      <c r="Q3034" s="1" t="s">
        <v>36</v>
      </c>
      <c r="R3034" s="3">
        <v>5</v>
      </c>
      <c r="S3034" s="3">
        <f t="shared" si="142"/>
        <v>2025</v>
      </c>
      <c r="T3034" s="3">
        <f t="shared" si="141"/>
        <v>10</v>
      </c>
      <c r="U3034" t="str">
        <f t="shared" si="143"/>
        <v>October</v>
      </c>
    </row>
    <row r="3035" spans="1:21" x14ac:dyDescent="0.3">
      <c r="A3035" t="s">
        <v>4917</v>
      </c>
      <c r="B3035" s="11">
        <v>45697</v>
      </c>
      <c r="C3035" t="s">
        <v>4918</v>
      </c>
      <c r="D3035" s="1" t="s">
        <v>55</v>
      </c>
      <c r="E3035" s="1" t="s">
        <v>21</v>
      </c>
      <c r="F3035" s="1" t="s">
        <v>22</v>
      </c>
      <c r="G3035" s="1" t="s">
        <v>227</v>
      </c>
      <c r="H3035" s="1" t="s">
        <v>33</v>
      </c>
      <c r="I3035" s="1" t="s">
        <v>34</v>
      </c>
      <c r="J3035" s="3">
        <v>3</v>
      </c>
      <c r="K3035" s="2">
        <v>37.64</v>
      </c>
      <c r="L3035" s="2">
        <v>0.05</v>
      </c>
      <c r="M3035" s="2">
        <v>107.28</v>
      </c>
      <c r="N3035" s="2">
        <v>20.88</v>
      </c>
      <c r="O3035" s="1" t="s">
        <v>26</v>
      </c>
      <c r="P3035" s="1" t="s">
        <v>52</v>
      </c>
      <c r="Q3035" s="1" t="s">
        <v>81</v>
      </c>
      <c r="R3035" s="3">
        <v>5</v>
      </c>
      <c r="S3035" s="3">
        <f t="shared" si="142"/>
        <v>2025</v>
      </c>
      <c r="T3035" s="3">
        <f t="shared" si="141"/>
        <v>2</v>
      </c>
      <c r="U3035" t="str">
        <f t="shared" si="143"/>
        <v>February</v>
      </c>
    </row>
    <row r="3036" spans="1:21" x14ac:dyDescent="0.3">
      <c r="A3036" t="s">
        <v>4919</v>
      </c>
      <c r="B3036" s="11">
        <v>45766</v>
      </c>
      <c r="C3036" t="s">
        <v>562</v>
      </c>
      <c r="D3036" s="1" t="s">
        <v>70</v>
      </c>
      <c r="E3036" s="1" t="s">
        <v>71</v>
      </c>
      <c r="F3036" s="1" t="s">
        <v>72</v>
      </c>
      <c r="G3036" s="1" t="s">
        <v>368</v>
      </c>
      <c r="H3036" s="1" t="s">
        <v>182</v>
      </c>
      <c r="I3036" s="1" t="s">
        <v>34</v>
      </c>
      <c r="J3036" s="3">
        <v>2</v>
      </c>
      <c r="K3036" s="2">
        <v>73.88</v>
      </c>
      <c r="L3036" s="2">
        <v>0.1</v>
      </c>
      <c r="M3036" s="2">
        <v>132.97999999999999</v>
      </c>
      <c r="N3036" s="2">
        <v>38.96</v>
      </c>
      <c r="O3036" s="1" t="s">
        <v>26</v>
      </c>
      <c r="P3036" s="1" t="s">
        <v>136</v>
      </c>
      <c r="Q3036" s="1" t="s">
        <v>28</v>
      </c>
      <c r="R3036" s="3">
        <v>4</v>
      </c>
      <c r="S3036" s="3">
        <f t="shared" si="142"/>
        <v>2025</v>
      </c>
      <c r="T3036" s="3">
        <f t="shared" si="141"/>
        <v>4</v>
      </c>
      <c r="U3036" t="str">
        <f t="shared" si="143"/>
        <v>April</v>
      </c>
    </row>
    <row r="3037" spans="1:21" x14ac:dyDescent="0.3">
      <c r="A3037" t="s">
        <v>4920</v>
      </c>
      <c r="B3037" s="11">
        <v>45766</v>
      </c>
      <c r="C3037" t="s">
        <v>3848</v>
      </c>
      <c r="D3037" s="1" t="s">
        <v>201</v>
      </c>
      <c r="E3037" s="1" t="s">
        <v>48</v>
      </c>
      <c r="F3037" s="1" t="s">
        <v>49</v>
      </c>
      <c r="G3037" s="1" t="s">
        <v>134</v>
      </c>
      <c r="H3037" s="1" t="s">
        <v>24</v>
      </c>
      <c r="I3037" s="1" t="s">
        <v>25</v>
      </c>
      <c r="J3037" s="3">
        <v>1</v>
      </c>
      <c r="K3037" s="2">
        <v>41.74</v>
      </c>
      <c r="L3037" s="2">
        <v>0.05</v>
      </c>
      <c r="M3037" s="2">
        <v>39.659999999999997</v>
      </c>
      <c r="N3037" s="2">
        <v>12.33</v>
      </c>
      <c r="O3037" s="1" t="s">
        <v>80</v>
      </c>
      <c r="P3037" s="1" t="s">
        <v>27</v>
      </c>
      <c r="Q3037" s="1" t="s">
        <v>81</v>
      </c>
      <c r="R3037" s="3">
        <v>4</v>
      </c>
      <c r="S3037" s="3">
        <f t="shared" si="142"/>
        <v>2025</v>
      </c>
      <c r="T3037" s="3">
        <f t="shared" si="141"/>
        <v>4</v>
      </c>
      <c r="U3037" t="str">
        <f t="shared" si="143"/>
        <v>April</v>
      </c>
    </row>
    <row r="3038" spans="1:21" x14ac:dyDescent="0.3">
      <c r="A3038" t="s">
        <v>4921</v>
      </c>
      <c r="B3038" s="11">
        <v>45826</v>
      </c>
      <c r="C3038" t="s">
        <v>1120</v>
      </c>
      <c r="D3038" s="1" t="s">
        <v>315</v>
      </c>
      <c r="E3038" s="1" t="s">
        <v>56</v>
      </c>
      <c r="F3038" s="1" t="s">
        <v>57</v>
      </c>
      <c r="G3038" s="1" t="s">
        <v>58</v>
      </c>
      <c r="H3038" s="1" t="s">
        <v>293</v>
      </c>
      <c r="I3038" s="1" t="s">
        <v>86</v>
      </c>
      <c r="J3038" s="3">
        <v>1</v>
      </c>
      <c r="K3038" s="2">
        <v>25.88</v>
      </c>
      <c r="L3038" s="2">
        <v>0.1</v>
      </c>
      <c r="M3038" s="2">
        <v>23.29</v>
      </c>
      <c r="N3038" s="2">
        <v>8.5299999999999994</v>
      </c>
      <c r="O3038" s="1" t="s">
        <v>35</v>
      </c>
      <c r="P3038" s="1" t="s">
        <v>27</v>
      </c>
      <c r="Q3038" s="1" t="s">
        <v>28</v>
      </c>
      <c r="R3038" s="3">
        <v>5</v>
      </c>
      <c r="S3038" s="3">
        <f t="shared" si="142"/>
        <v>2025</v>
      </c>
      <c r="T3038" s="3">
        <f t="shared" si="141"/>
        <v>6</v>
      </c>
      <c r="U3038" t="str">
        <f t="shared" si="143"/>
        <v>June</v>
      </c>
    </row>
    <row r="3039" spans="1:21" x14ac:dyDescent="0.3">
      <c r="A3039" t="s">
        <v>4922</v>
      </c>
      <c r="B3039" s="11">
        <v>46017</v>
      </c>
      <c r="C3039" t="s">
        <v>3099</v>
      </c>
      <c r="D3039" s="1" t="s">
        <v>244</v>
      </c>
      <c r="E3039" s="1" t="s">
        <v>64</v>
      </c>
      <c r="F3039" s="1" t="s">
        <v>65</v>
      </c>
      <c r="G3039" s="1" t="s">
        <v>10547</v>
      </c>
      <c r="H3039" s="1" t="s">
        <v>108</v>
      </c>
      <c r="I3039" s="1" t="s">
        <v>86</v>
      </c>
      <c r="J3039" s="3">
        <v>2</v>
      </c>
      <c r="K3039" s="2">
        <v>144.19999999999999</v>
      </c>
      <c r="L3039" s="2">
        <v>0.1</v>
      </c>
      <c r="M3039" s="2">
        <v>259.56</v>
      </c>
      <c r="N3039" s="2">
        <v>55.1</v>
      </c>
      <c r="O3039" s="1" t="s">
        <v>44</v>
      </c>
      <c r="P3039" s="1" t="s">
        <v>27</v>
      </c>
      <c r="Q3039" s="1" t="s">
        <v>28</v>
      </c>
      <c r="R3039" s="3">
        <v>4</v>
      </c>
      <c r="S3039" s="3">
        <f t="shared" si="142"/>
        <v>2025</v>
      </c>
      <c r="T3039" s="3">
        <f t="shared" si="141"/>
        <v>12</v>
      </c>
      <c r="U3039" t="str">
        <f t="shared" si="143"/>
        <v>December</v>
      </c>
    </row>
    <row r="3040" spans="1:21" x14ac:dyDescent="0.3">
      <c r="A3040" t="s">
        <v>4923</v>
      </c>
      <c r="B3040" s="11">
        <v>45684</v>
      </c>
      <c r="C3040" t="s">
        <v>4924</v>
      </c>
      <c r="D3040" s="1" t="s">
        <v>178</v>
      </c>
      <c r="E3040" s="1" t="s">
        <v>48</v>
      </c>
      <c r="F3040" s="1" t="s">
        <v>49</v>
      </c>
      <c r="G3040" s="1" t="s">
        <v>134</v>
      </c>
      <c r="H3040" s="1" t="s">
        <v>96</v>
      </c>
      <c r="I3040" s="1" t="s">
        <v>97</v>
      </c>
      <c r="J3040" s="3">
        <v>2</v>
      </c>
      <c r="K3040" s="2">
        <v>73.97</v>
      </c>
      <c r="L3040" s="2">
        <v>0</v>
      </c>
      <c r="M3040" s="2">
        <v>147.94999999999999</v>
      </c>
      <c r="N3040" s="2">
        <v>35.72</v>
      </c>
      <c r="O3040" s="1" t="s">
        <v>109</v>
      </c>
      <c r="P3040" s="1" t="s">
        <v>136</v>
      </c>
      <c r="Q3040" s="1" t="s">
        <v>81</v>
      </c>
      <c r="R3040" s="3">
        <v>3</v>
      </c>
      <c r="S3040" s="3">
        <f t="shared" si="142"/>
        <v>2025</v>
      </c>
      <c r="T3040" s="3">
        <f t="shared" si="141"/>
        <v>1</v>
      </c>
      <c r="U3040" t="str">
        <f t="shared" si="143"/>
        <v>January</v>
      </c>
    </row>
    <row r="3041" spans="1:21" x14ac:dyDescent="0.3">
      <c r="A3041" t="s">
        <v>4925</v>
      </c>
      <c r="B3041" s="11">
        <v>45860</v>
      </c>
      <c r="C3041" t="s">
        <v>4926</v>
      </c>
      <c r="D3041" s="1" t="s">
        <v>315</v>
      </c>
      <c r="E3041" s="1" t="s">
        <v>71</v>
      </c>
      <c r="F3041" s="1" t="s">
        <v>72</v>
      </c>
      <c r="G3041" s="1" t="s">
        <v>412</v>
      </c>
      <c r="H3041" s="1" t="s">
        <v>33</v>
      </c>
      <c r="I3041" s="1" t="s">
        <v>34</v>
      </c>
      <c r="J3041" s="3">
        <v>3</v>
      </c>
      <c r="K3041" s="2">
        <v>40.619999999999997</v>
      </c>
      <c r="L3041" s="2">
        <v>0.25</v>
      </c>
      <c r="M3041" s="2">
        <v>91.4</v>
      </c>
      <c r="N3041" s="2">
        <v>22.29</v>
      </c>
      <c r="O3041" s="1" t="s">
        <v>80</v>
      </c>
      <c r="P3041" s="1" t="s">
        <v>27</v>
      </c>
      <c r="Q3041" s="1" t="s">
        <v>81</v>
      </c>
      <c r="R3041" s="3">
        <v>3</v>
      </c>
      <c r="S3041" s="3">
        <f t="shared" si="142"/>
        <v>2025</v>
      </c>
      <c r="T3041" s="3">
        <f t="shared" si="141"/>
        <v>7</v>
      </c>
      <c r="U3041" t="str">
        <f t="shared" si="143"/>
        <v>July</v>
      </c>
    </row>
    <row r="3042" spans="1:21" x14ac:dyDescent="0.3">
      <c r="A3042" t="s">
        <v>4927</v>
      </c>
      <c r="B3042" s="11">
        <v>45728</v>
      </c>
      <c r="C3042" t="s">
        <v>4928</v>
      </c>
      <c r="D3042" s="1" t="s">
        <v>149</v>
      </c>
      <c r="E3042" s="1" t="s">
        <v>56</v>
      </c>
      <c r="F3042" s="1" t="s">
        <v>57</v>
      </c>
      <c r="G3042" s="1" t="s">
        <v>255</v>
      </c>
      <c r="H3042" s="1" t="s">
        <v>135</v>
      </c>
      <c r="I3042" s="1" t="s">
        <v>60</v>
      </c>
      <c r="J3042" s="3">
        <v>2</v>
      </c>
      <c r="K3042" s="2">
        <v>193.11</v>
      </c>
      <c r="L3042" s="2">
        <v>0.1</v>
      </c>
      <c r="M3042" s="2">
        <v>347.59</v>
      </c>
      <c r="N3042" s="2">
        <v>66.63</v>
      </c>
      <c r="O3042" s="1" t="s">
        <v>26</v>
      </c>
      <c r="P3042" s="1" t="s">
        <v>136</v>
      </c>
      <c r="Q3042" s="1" t="s">
        <v>81</v>
      </c>
      <c r="R3042" s="3">
        <v>4</v>
      </c>
      <c r="S3042" s="3">
        <f t="shared" si="142"/>
        <v>2025</v>
      </c>
      <c r="T3042" s="3">
        <f t="shared" si="141"/>
        <v>3</v>
      </c>
      <c r="U3042" t="str">
        <f t="shared" si="143"/>
        <v>March</v>
      </c>
    </row>
    <row r="3043" spans="1:21" x14ac:dyDescent="0.3">
      <c r="A3043" t="s">
        <v>4929</v>
      </c>
      <c r="B3043" s="11">
        <v>46015</v>
      </c>
      <c r="C3043" t="s">
        <v>4930</v>
      </c>
      <c r="D3043" s="1" t="s">
        <v>185</v>
      </c>
      <c r="E3043" s="1" t="s">
        <v>21</v>
      </c>
      <c r="F3043" s="1" t="s">
        <v>22</v>
      </c>
      <c r="G3043" s="1" t="s">
        <v>320</v>
      </c>
      <c r="H3043" s="1" t="s">
        <v>182</v>
      </c>
      <c r="I3043" s="1" t="s">
        <v>34</v>
      </c>
      <c r="J3043" s="3">
        <v>1</v>
      </c>
      <c r="K3043" s="2">
        <v>67.89</v>
      </c>
      <c r="L3043" s="2">
        <v>0.1</v>
      </c>
      <c r="M3043" s="2">
        <v>61.1</v>
      </c>
      <c r="N3043" s="2">
        <v>19.559999999999999</v>
      </c>
      <c r="O3043" s="1" t="s">
        <v>35</v>
      </c>
      <c r="P3043" s="1" t="s">
        <v>27</v>
      </c>
      <c r="Q3043" s="1" t="s">
        <v>28</v>
      </c>
      <c r="R3043" s="3">
        <v>4</v>
      </c>
      <c r="S3043" s="3">
        <f t="shared" si="142"/>
        <v>2025</v>
      </c>
      <c r="T3043" s="3">
        <f t="shared" si="141"/>
        <v>12</v>
      </c>
      <c r="U3043" t="str">
        <f t="shared" si="143"/>
        <v>December</v>
      </c>
    </row>
    <row r="3044" spans="1:21" x14ac:dyDescent="0.3">
      <c r="A3044" t="s">
        <v>4931</v>
      </c>
      <c r="B3044" s="11">
        <v>45702</v>
      </c>
      <c r="C3044" t="s">
        <v>497</v>
      </c>
      <c r="D3044" s="1" t="s">
        <v>105</v>
      </c>
      <c r="E3044" s="1" t="s">
        <v>48</v>
      </c>
      <c r="F3044" s="1" t="s">
        <v>49</v>
      </c>
      <c r="G3044" s="1" t="s">
        <v>50</v>
      </c>
      <c r="H3044" s="1" t="s">
        <v>85</v>
      </c>
      <c r="I3044" s="1" t="s">
        <v>86</v>
      </c>
      <c r="J3044" s="3">
        <v>1</v>
      </c>
      <c r="K3044" s="2">
        <v>130.78</v>
      </c>
      <c r="L3044" s="2">
        <v>0.1</v>
      </c>
      <c r="M3044" s="2">
        <v>117.71</v>
      </c>
      <c r="N3044" s="2">
        <v>29.22</v>
      </c>
      <c r="O3044" s="1" t="s">
        <v>35</v>
      </c>
      <c r="P3044" s="1" t="s">
        <v>27</v>
      </c>
      <c r="Q3044" s="1" t="s">
        <v>81</v>
      </c>
      <c r="R3044" s="3">
        <v>1</v>
      </c>
      <c r="S3044" s="3">
        <f t="shared" si="142"/>
        <v>2025</v>
      </c>
      <c r="T3044" s="3">
        <f t="shared" si="141"/>
        <v>2</v>
      </c>
      <c r="U3044" t="str">
        <f t="shared" si="143"/>
        <v>February</v>
      </c>
    </row>
    <row r="3045" spans="1:21" x14ac:dyDescent="0.3">
      <c r="A3045" t="s">
        <v>4932</v>
      </c>
      <c r="B3045" s="11">
        <v>45815</v>
      </c>
      <c r="C3045" t="s">
        <v>4739</v>
      </c>
      <c r="D3045" s="1" t="s">
        <v>70</v>
      </c>
      <c r="E3045" s="1" t="s">
        <v>21</v>
      </c>
      <c r="F3045" s="1" t="s">
        <v>22</v>
      </c>
      <c r="G3045" s="1" t="s">
        <v>320</v>
      </c>
      <c r="H3045" s="1" t="s">
        <v>96</v>
      </c>
      <c r="I3045" s="1" t="s">
        <v>97</v>
      </c>
      <c r="J3045" s="3">
        <v>1</v>
      </c>
      <c r="K3045" s="2">
        <v>76.53</v>
      </c>
      <c r="L3045" s="2">
        <v>0</v>
      </c>
      <c r="M3045" s="2">
        <v>76.53</v>
      </c>
      <c r="N3045" s="2">
        <v>18.100000000000001</v>
      </c>
      <c r="O3045" s="1" t="s">
        <v>35</v>
      </c>
      <c r="P3045" s="1" t="s">
        <v>27</v>
      </c>
      <c r="Q3045" s="1" t="s">
        <v>28</v>
      </c>
      <c r="R3045" s="3">
        <v>5</v>
      </c>
      <c r="S3045" s="3">
        <f t="shared" si="142"/>
        <v>2025</v>
      </c>
      <c r="T3045" s="3">
        <f t="shared" si="141"/>
        <v>6</v>
      </c>
      <c r="U3045" t="str">
        <f t="shared" si="143"/>
        <v>June</v>
      </c>
    </row>
    <row r="3046" spans="1:21" x14ac:dyDescent="0.3">
      <c r="A3046" t="s">
        <v>4933</v>
      </c>
      <c r="B3046" s="11">
        <v>45946</v>
      </c>
      <c r="C3046" t="s">
        <v>2091</v>
      </c>
      <c r="D3046" s="1" t="s">
        <v>31</v>
      </c>
      <c r="E3046" s="1" t="s">
        <v>64</v>
      </c>
      <c r="F3046" s="1" t="s">
        <v>65</v>
      </c>
      <c r="G3046" s="1" t="s">
        <v>213</v>
      </c>
      <c r="H3046" s="1" t="s">
        <v>182</v>
      </c>
      <c r="I3046" s="1" t="s">
        <v>34</v>
      </c>
      <c r="J3046" s="3">
        <v>1</v>
      </c>
      <c r="K3046" s="2">
        <v>67.02</v>
      </c>
      <c r="L3046" s="2">
        <v>0</v>
      </c>
      <c r="M3046" s="2">
        <v>67.02</v>
      </c>
      <c r="N3046" s="2">
        <v>17.27</v>
      </c>
      <c r="O3046" s="1" t="s">
        <v>26</v>
      </c>
      <c r="P3046" s="1" t="s">
        <v>136</v>
      </c>
      <c r="Q3046" s="1" t="s">
        <v>81</v>
      </c>
      <c r="R3046" s="3">
        <v>5</v>
      </c>
      <c r="S3046" s="3">
        <f t="shared" si="142"/>
        <v>2025</v>
      </c>
      <c r="T3046" s="3">
        <f t="shared" si="141"/>
        <v>10</v>
      </c>
      <c r="U3046" t="str">
        <f t="shared" si="143"/>
        <v>October</v>
      </c>
    </row>
    <row r="3047" spans="1:21" x14ac:dyDescent="0.3">
      <c r="A3047" t="s">
        <v>4934</v>
      </c>
      <c r="B3047" s="11">
        <v>45933</v>
      </c>
      <c r="C3047" t="s">
        <v>4935</v>
      </c>
      <c r="D3047" s="1" t="s">
        <v>76</v>
      </c>
      <c r="E3047" s="1" t="s">
        <v>21</v>
      </c>
      <c r="F3047" s="1" t="s">
        <v>22</v>
      </c>
      <c r="G3047" s="1" t="s">
        <v>32</v>
      </c>
      <c r="H3047" s="1" t="s">
        <v>96</v>
      </c>
      <c r="I3047" s="1" t="s">
        <v>97</v>
      </c>
      <c r="J3047" s="3">
        <v>1</v>
      </c>
      <c r="K3047" s="2">
        <v>81.78</v>
      </c>
      <c r="L3047" s="2">
        <v>0.1</v>
      </c>
      <c r="M3047" s="2">
        <v>73.599999999999994</v>
      </c>
      <c r="N3047" s="2">
        <v>17.75</v>
      </c>
      <c r="O3047" s="1" t="s">
        <v>109</v>
      </c>
      <c r="P3047" s="1" t="s">
        <v>52</v>
      </c>
      <c r="Q3047" s="1" t="s">
        <v>28</v>
      </c>
      <c r="R3047" s="3">
        <v>5</v>
      </c>
      <c r="S3047" s="3">
        <f t="shared" si="142"/>
        <v>2025</v>
      </c>
      <c r="T3047" s="3">
        <f t="shared" si="141"/>
        <v>10</v>
      </c>
      <c r="U3047" t="str">
        <f t="shared" si="143"/>
        <v>October</v>
      </c>
    </row>
    <row r="3048" spans="1:21" x14ac:dyDescent="0.3">
      <c r="A3048" t="s">
        <v>4936</v>
      </c>
      <c r="B3048" s="11">
        <v>45823</v>
      </c>
      <c r="C3048" t="s">
        <v>1717</v>
      </c>
      <c r="D3048" s="1" t="s">
        <v>122</v>
      </c>
      <c r="E3048" s="1" t="s">
        <v>40</v>
      </c>
      <c r="F3048" s="1" t="s">
        <v>41</v>
      </c>
      <c r="G3048" s="1" t="s">
        <v>42</v>
      </c>
      <c r="H3048" s="1" t="s">
        <v>51</v>
      </c>
      <c r="I3048" s="1" t="s">
        <v>34</v>
      </c>
      <c r="J3048" s="3">
        <v>2</v>
      </c>
      <c r="K3048" s="2">
        <v>137.44999999999999</v>
      </c>
      <c r="L3048" s="2">
        <v>0.1</v>
      </c>
      <c r="M3048" s="2">
        <v>247.41</v>
      </c>
      <c r="N3048" s="2">
        <v>53.46</v>
      </c>
      <c r="O3048" s="1" t="s">
        <v>80</v>
      </c>
      <c r="P3048" s="1" t="s">
        <v>136</v>
      </c>
      <c r="Q3048" s="1" t="s">
        <v>28</v>
      </c>
      <c r="R3048" s="3">
        <v>3</v>
      </c>
      <c r="S3048" s="3">
        <f t="shared" si="142"/>
        <v>2025</v>
      </c>
      <c r="T3048" s="3">
        <f t="shared" si="141"/>
        <v>6</v>
      </c>
      <c r="U3048" t="str">
        <f t="shared" si="143"/>
        <v>June</v>
      </c>
    </row>
    <row r="3049" spans="1:21" x14ac:dyDescent="0.3">
      <c r="A3049" t="s">
        <v>4937</v>
      </c>
      <c r="B3049" s="11">
        <v>45793</v>
      </c>
      <c r="C3049" t="s">
        <v>1378</v>
      </c>
      <c r="D3049" s="1" t="s">
        <v>105</v>
      </c>
      <c r="E3049" s="1" t="s">
        <v>100</v>
      </c>
      <c r="F3049" s="1" t="s">
        <v>57</v>
      </c>
      <c r="G3049" s="1" t="s">
        <v>130</v>
      </c>
      <c r="H3049" s="1" t="s">
        <v>43</v>
      </c>
      <c r="I3049" s="1" t="s">
        <v>34</v>
      </c>
      <c r="J3049" s="3">
        <v>3</v>
      </c>
      <c r="K3049" s="2">
        <v>97.14</v>
      </c>
      <c r="L3049" s="2">
        <v>0.15</v>
      </c>
      <c r="M3049" s="2">
        <v>247.72</v>
      </c>
      <c r="N3049" s="2">
        <v>59.96</v>
      </c>
      <c r="O3049" s="1" t="s">
        <v>35</v>
      </c>
      <c r="P3049" s="1" t="s">
        <v>136</v>
      </c>
      <c r="Q3049" s="1" t="s">
        <v>81</v>
      </c>
      <c r="R3049" s="3">
        <v>5</v>
      </c>
      <c r="S3049" s="3">
        <f t="shared" si="142"/>
        <v>2025</v>
      </c>
      <c r="T3049" s="3">
        <f t="shared" si="141"/>
        <v>5</v>
      </c>
      <c r="U3049" t="str">
        <f t="shared" si="143"/>
        <v>May</v>
      </c>
    </row>
    <row r="3050" spans="1:21" x14ac:dyDescent="0.3">
      <c r="A3050" t="s">
        <v>4938</v>
      </c>
      <c r="B3050" s="11">
        <v>45813</v>
      </c>
      <c r="C3050" t="s">
        <v>1810</v>
      </c>
      <c r="D3050" s="1" t="s">
        <v>76</v>
      </c>
      <c r="E3050" s="1" t="s">
        <v>100</v>
      </c>
      <c r="F3050" s="1" t="s">
        <v>57</v>
      </c>
      <c r="G3050" s="1" t="s">
        <v>101</v>
      </c>
      <c r="H3050" s="1" t="s">
        <v>43</v>
      </c>
      <c r="I3050" s="1" t="s">
        <v>34</v>
      </c>
      <c r="J3050" s="3">
        <v>1</v>
      </c>
      <c r="K3050" s="2">
        <v>84.13</v>
      </c>
      <c r="L3050" s="2">
        <v>0</v>
      </c>
      <c r="M3050" s="2">
        <v>84.13</v>
      </c>
      <c r="N3050" s="2">
        <v>16.53</v>
      </c>
      <c r="O3050" s="1" t="s">
        <v>44</v>
      </c>
      <c r="P3050" s="1" t="s">
        <v>27</v>
      </c>
      <c r="Q3050" s="1" t="s">
        <v>36</v>
      </c>
      <c r="R3050" s="3">
        <v>4</v>
      </c>
      <c r="S3050" s="3">
        <f t="shared" si="142"/>
        <v>2025</v>
      </c>
      <c r="T3050" s="3">
        <f t="shared" si="141"/>
        <v>6</v>
      </c>
      <c r="U3050" t="str">
        <f t="shared" si="143"/>
        <v>June</v>
      </c>
    </row>
    <row r="3051" spans="1:21" x14ac:dyDescent="0.3">
      <c r="A3051" t="s">
        <v>4939</v>
      </c>
      <c r="B3051" s="11">
        <v>45761</v>
      </c>
      <c r="C3051" t="s">
        <v>741</v>
      </c>
      <c r="D3051" s="1" t="s">
        <v>166</v>
      </c>
      <c r="E3051" s="1" t="s">
        <v>40</v>
      </c>
      <c r="F3051" s="1" t="s">
        <v>41</v>
      </c>
      <c r="G3051" s="1" t="s">
        <v>270</v>
      </c>
      <c r="H3051" s="1" t="s">
        <v>24</v>
      </c>
      <c r="I3051" s="1" t="s">
        <v>25</v>
      </c>
      <c r="J3051" s="3">
        <v>1</v>
      </c>
      <c r="K3051" s="2">
        <v>43.86</v>
      </c>
      <c r="L3051" s="2">
        <v>0.05</v>
      </c>
      <c r="M3051" s="2">
        <v>41.67</v>
      </c>
      <c r="N3051" s="2">
        <v>11.35</v>
      </c>
      <c r="O3051" s="1" t="s">
        <v>224</v>
      </c>
      <c r="P3051" s="1" t="s">
        <v>27</v>
      </c>
      <c r="Q3051" s="1" t="s">
        <v>81</v>
      </c>
      <c r="R3051" s="3">
        <v>4</v>
      </c>
      <c r="S3051" s="3">
        <f t="shared" si="142"/>
        <v>2025</v>
      </c>
      <c r="T3051" s="3">
        <f t="shared" si="141"/>
        <v>4</v>
      </c>
      <c r="U3051" t="str">
        <f t="shared" si="143"/>
        <v>April</v>
      </c>
    </row>
    <row r="3052" spans="1:21" x14ac:dyDescent="0.3">
      <c r="A3052" t="s">
        <v>4940</v>
      </c>
      <c r="B3052" s="11">
        <v>45738</v>
      </c>
      <c r="C3052" t="s">
        <v>2254</v>
      </c>
      <c r="D3052" s="1" t="s">
        <v>209</v>
      </c>
      <c r="E3052" s="1" t="s">
        <v>40</v>
      </c>
      <c r="F3052" s="1" t="s">
        <v>41</v>
      </c>
      <c r="G3052" s="1" t="s">
        <v>343</v>
      </c>
      <c r="H3052" s="1" t="s">
        <v>102</v>
      </c>
      <c r="I3052" s="1" t="s">
        <v>34</v>
      </c>
      <c r="J3052" s="3">
        <v>4</v>
      </c>
      <c r="K3052" s="2">
        <v>51.29</v>
      </c>
      <c r="L3052" s="2">
        <v>0.1</v>
      </c>
      <c r="M3052" s="2">
        <v>184.63</v>
      </c>
      <c r="N3052" s="2">
        <v>38.24</v>
      </c>
      <c r="O3052" s="1" t="s">
        <v>35</v>
      </c>
      <c r="P3052" s="1" t="s">
        <v>136</v>
      </c>
      <c r="Q3052" s="1" t="s">
        <v>28</v>
      </c>
      <c r="R3052" s="3">
        <v>4</v>
      </c>
      <c r="S3052" s="3">
        <f t="shared" si="142"/>
        <v>2025</v>
      </c>
      <c r="T3052" s="3">
        <f t="shared" si="141"/>
        <v>3</v>
      </c>
      <c r="U3052" t="str">
        <f t="shared" si="143"/>
        <v>March</v>
      </c>
    </row>
    <row r="3053" spans="1:21" x14ac:dyDescent="0.3">
      <c r="A3053" t="s">
        <v>4941</v>
      </c>
      <c r="B3053" s="11">
        <v>45846</v>
      </c>
      <c r="C3053" t="s">
        <v>141</v>
      </c>
      <c r="D3053" s="1" t="s">
        <v>201</v>
      </c>
      <c r="E3053" s="1" t="s">
        <v>40</v>
      </c>
      <c r="F3053" s="1" t="s">
        <v>41</v>
      </c>
      <c r="G3053" s="1" t="s">
        <v>216</v>
      </c>
      <c r="H3053" s="1" t="s">
        <v>102</v>
      </c>
      <c r="I3053" s="1" t="s">
        <v>34</v>
      </c>
      <c r="J3053" s="3">
        <v>2</v>
      </c>
      <c r="K3053" s="2">
        <v>48.67</v>
      </c>
      <c r="L3053" s="2">
        <v>0.15</v>
      </c>
      <c r="M3053" s="2">
        <v>82.73</v>
      </c>
      <c r="N3053" s="2">
        <v>20.39</v>
      </c>
      <c r="O3053" s="1" t="s">
        <v>80</v>
      </c>
      <c r="P3053" s="1" t="s">
        <v>27</v>
      </c>
      <c r="Q3053" s="1" t="s">
        <v>28</v>
      </c>
      <c r="R3053" s="3">
        <v>4</v>
      </c>
      <c r="S3053" s="3">
        <f t="shared" si="142"/>
        <v>2025</v>
      </c>
      <c r="T3053" s="3">
        <f t="shared" si="141"/>
        <v>7</v>
      </c>
      <c r="U3053" t="str">
        <f t="shared" si="143"/>
        <v>July</v>
      </c>
    </row>
    <row r="3054" spans="1:21" x14ac:dyDescent="0.3">
      <c r="A3054" t="s">
        <v>4942</v>
      </c>
      <c r="B3054" s="11">
        <v>45762</v>
      </c>
      <c r="C3054" t="s">
        <v>2729</v>
      </c>
      <c r="D3054" s="1" t="s">
        <v>47</v>
      </c>
      <c r="E3054" s="1" t="s">
        <v>106</v>
      </c>
      <c r="F3054" s="1" t="s">
        <v>65</v>
      </c>
      <c r="G3054" s="1" t="s">
        <v>115</v>
      </c>
      <c r="H3054" s="1" t="s">
        <v>66</v>
      </c>
      <c r="I3054" s="1" t="s">
        <v>67</v>
      </c>
      <c r="J3054" s="3">
        <v>2</v>
      </c>
      <c r="K3054" s="2">
        <v>55.75</v>
      </c>
      <c r="L3054" s="2">
        <v>0.15</v>
      </c>
      <c r="M3054" s="2">
        <v>94.77</v>
      </c>
      <c r="N3054" s="2">
        <v>32.479999999999997</v>
      </c>
      <c r="O3054" s="1" t="s">
        <v>35</v>
      </c>
      <c r="P3054" s="1" t="s">
        <v>27</v>
      </c>
      <c r="Q3054" s="1" t="s">
        <v>36</v>
      </c>
      <c r="R3054" s="3">
        <v>4</v>
      </c>
      <c r="S3054" s="3">
        <f t="shared" si="142"/>
        <v>2025</v>
      </c>
      <c r="T3054" s="3">
        <f t="shared" si="141"/>
        <v>4</v>
      </c>
      <c r="U3054" t="str">
        <f t="shared" si="143"/>
        <v>April</v>
      </c>
    </row>
    <row r="3055" spans="1:21" x14ac:dyDescent="0.3">
      <c r="A3055" t="s">
        <v>4943</v>
      </c>
      <c r="B3055" s="11">
        <v>45770</v>
      </c>
      <c r="C3055" t="s">
        <v>3428</v>
      </c>
      <c r="D3055" s="1" t="s">
        <v>70</v>
      </c>
      <c r="E3055" s="1" t="s">
        <v>94</v>
      </c>
      <c r="F3055" s="1" t="s">
        <v>95</v>
      </c>
      <c r="G3055" s="1" t="s">
        <v>94</v>
      </c>
      <c r="H3055" s="1" t="s">
        <v>293</v>
      </c>
      <c r="I3055" s="1" t="s">
        <v>86</v>
      </c>
      <c r="J3055" s="3">
        <v>3</v>
      </c>
      <c r="K3055" s="2">
        <v>23.5</v>
      </c>
      <c r="L3055" s="2">
        <v>0.25</v>
      </c>
      <c r="M3055" s="2">
        <v>52.87</v>
      </c>
      <c r="N3055" s="2">
        <v>17.79</v>
      </c>
      <c r="O3055" s="1" t="s">
        <v>109</v>
      </c>
      <c r="P3055" s="1" t="s">
        <v>136</v>
      </c>
      <c r="Q3055" s="1" t="s">
        <v>28</v>
      </c>
      <c r="R3055" s="3">
        <v>4</v>
      </c>
      <c r="S3055" s="3">
        <f t="shared" si="142"/>
        <v>2025</v>
      </c>
      <c r="T3055" s="3">
        <f t="shared" si="141"/>
        <v>4</v>
      </c>
      <c r="U3055" t="str">
        <f t="shared" si="143"/>
        <v>April</v>
      </c>
    </row>
    <row r="3056" spans="1:21" x14ac:dyDescent="0.3">
      <c r="A3056" t="s">
        <v>4944</v>
      </c>
      <c r="B3056" s="11">
        <v>45914</v>
      </c>
      <c r="C3056" t="s">
        <v>2907</v>
      </c>
      <c r="D3056" s="1" t="s">
        <v>157</v>
      </c>
      <c r="E3056" s="1" t="s">
        <v>204</v>
      </c>
      <c r="F3056" s="1" t="s">
        <v>205</v>
      </c>
      <c r="G3056" s="1" t="s">
        <v>267</v>
      </c>
      <c r="H3056" s="1" t="s">
        <v>146</v>
      </c>
      <c r="I3056" s="1" t="s">
        <v>67</v>
      </c>
      <c r="J3056" s="3">
        <v>1</v>
      </c>
      <c r="K3056" s="2">
        <v>76.2</v>
      </c>
      <c r="L3056" s="2">
        <v>0.1</v>
      </c>
      <c r="M3056" s="2">
        <v>76.2</v>
      </c>
      <c r="N3056" s="2">
        <v>18.329999999999998</v>
      </c>
      <c r="O3056" s="1" t="s">
        <v>26</v>
      </c>
      <c r="P3056" s="1" t="s">
        <v>27</v>
      </c>
      <c r="Q3056" s="1" t="s">
        <v>28</v>
      </c>
      <c r="R3056" s="3">
        <v>5</v>
      </c>
      <c r="S3056" s="3">
        <f t="shared" si="142"/>
        <v>2025</v>
      </c>
      <c r="T3056" s="3">
        <f t="shared" si="141"/>
        <v>9</v>
      </c>
      <c r="U3056" t="str">
        <f t="shared" si="143"/>
        <v>September</v>
      </c>
    </row>
    <row r="3057" spans="1:21" x14ac:dyDescent="0.3">
      <c r="A3057" t="s">
        <v>4945</v>
      </c>
      <c r="B3057" s="11">
        <v>46014</v>
      </c>
      <c r="C3057" t="s">
        <v>4946</v>
      </c>
      <c r="D3057" s="1" t="s">
        <v>39</v>
      </c>
      <c r="E3057" s="1" t="s">
        <v>64</v>
      </c>
      <c r="F3057" s="1" t="s">
        <v>65</v>
      </c>
      <c r="G3057" s="1" t="s">
        <v>158</v>
      </c>
      <c r="H3057" s="1" t="s">
        <v>146</v>
      </c>
      <c r="I3057" s="1" t="s">
        <v>67</v>
      </c>
      <c r="J3057" s="3">
        <v>1</v>
      </c>
      <c r="K3057" s="2">
        <v>79.14</v>
      </c>
      <c r="L3057" s="2">
        <v>0.1</v>
      </c>
      <c r="M3057" s="2">
        <v>71.22</v>
      </c>
      <c r="N3057" s="2">
        <v>15.02</v>
      </c>
      <c r="O3057" s="1" t="s">
        <v>80</v>
      </c>
      <c r="P3057" s="1" t="s">
        <v>27</v>
      </c>
      <c r="Q3057" s="1" t="s">
        <v>28</v>
      </c>
      <c r="R3057" s="3">
        <v>3</v>
      </c>
      <c r="S3057" s="3">
        <f t="shared" si="142"/>
        <v>2025</v>
      </c>
      <c r="T3057" s="3">
        <f t="shared" si="141"/>
        <v>12</v>
      </c>
      <c r="U3057" t="str">
        <f t="shared" si="143"/>
        <v>December</v>
      </c>
    </row>
    <row r="3058" spans="1:21" x14ac:dyDescent="0.3">
      <c r="A3058" t="s">
        <v>4947</v>
      </c>
      <c r="B3058" s="11">
        <v>45894</v>
      </c>
      <c r="C3058" t="s">
        <v>266</v>
      </c>
      <c r="D3058" s="1" t="s">
        <v>175</v>
      </c>
      <c r="E3058" s="1" t="s">
        <v>56</v>
      </c>
      <c r="F3058" s="1" t="s">
        <v>57</v>
      </c>
      <c r="G3058" s="1" t="s">
        <v>58</v>
      </c>
      <c r="H3058" s="1" t="s">
        <v>24</v>
      </c>
      <c r="I3058" s="1" t="s">
        <v>25</v>
      </c>
      <c r="J3058" s="3">
        <v>2</v>
      </c>
      <c r="K3058" s="2">
        <v>43.41</v>
      </c>
      <c r="L3058" s="2">
        <v>0.15</v>
      </c>
      <c r="M3058" s="2">
        <v>73.8</v>
      </c>
      <c r="N3058" s="2">
        <v>24.1</v>
      </c>
      <c r="O3058" s="1" t="s">
        <v>109</v>
      </c>
      <c r="P3058" s="1" t="s">
        <v>52</v>
      </c>
      <c r="Q3058" s="1" t="s">
        <v>81</v>
      </c>
      <c r="R3058" s="3">
        <v>5</v>
      </c>
      <c r="S3058" s="3">
        <f t="shared" si="142"/>
        <v>2025</v>
      </c>
      <c r="T3058" s="3">
        <f t="shared" si="141"/>
        <v>8</v>
      </c>
      <c r="U3058" t="str">
        <f t="shared" si="143"/>
        <v>August</v>
      </c>
    </row>
    <row r="3059" spans="1:21" x14ac:dyDescent="0.3">
      <c r="A3059" t="s">
        <v>4948</v>
      </c>
      <c r="B3059" s="11">
        <v>45688</v>
      </c>
      <c r="C3059" t="s">
        <v>3717</v>
      </c>
      <c r="D3059" s="1" t="s">
        <v>70</v>
      </c>
      <c r="E3059" s="1" t="s">
        <v>48</v>
      </c>
      <c r="F3059" s="1" t="s">
        <v>49</v>
      </c>
      <c r="G3059" s="1" t="s">
        <v>50</v>
      </c>
      <c r="H3059" s="1" t="s">
        <v>135</v>
      </c>
      <c r="I3059" s="1" t="s">
        <v>60</v>
      </c>
      <c r="J3059" s="3">
        <v>1</v>
      </c>
      <c r="K3059" s="2">
        <v>184.44</v>
      </c>
      <c r="L3059" s="2">
        <v>0.05</v>
      </c>
      <c r="M3059" s="2">
        <v>175.21</v>
      </c>
      <c r="N3059" s="2">
        <v>25.52</v>
      </c>
      <c r="O3059" s="1" t="s">
        <v>35</v>
      </c>
      <c r="P3059" s="1" t="s">
        <v>27</v>
      </c>
      <c r="Q3059" s="1" t="s">
        <v>28</v>
      </c>
      <c r="R3059" s="3">
        <v>5</v>
      </c>
      <c r="S3059" s="3">
        <f t="shared" si="142"/>
        <v>2025</v>
      </c>
      <c r="T3059" s="3">
        <f t="shared" si="141"/>
        <v>1</v>
      </c>
      <c r="U3059" t="str">
        <f t="shared" si="143"/>
        <v>January</v>
      </c>
    </row>
    <row r="3060" spans="1:21" x14ac:dyDescent="0.3">
      <c r="A3060" t="s">
        <v>4949</v>
      </c>
      <c r="B3060" s="11">
        <v>45687</v>
      </c>
      <c r="C3060" t="s">
        <v>1552</v>
      </c>
      <c r="D3060" s="1" t="s">
        <v>260</v>
      </c>
      <c r="E3060" s="1" t="s">
        <v>40</v>
      </c>
      <c r="F3060" s="1" t="s">
        <v>41</v>
      </c>
      <c r="G3060" s="1" t="s">
        <v>270</v>
      </c>
      <c r="H3060" s="1" t="s">
        <v>159</v>
      </c>
      <c r="I3060" s="1" t="s">
        <v>97</v>
      </c>
      <c r="J3060" s="3">
        <v>1</v>
      </c>
      <c r="K3060" s="2">
        <v>28.76</v>
      </c>
      <c r="L3060" s="2">
        <v>0.05</v>
      </c>
      <c r="M3060" s="2">
        <v>27.32</v>
      </c>
      <c r="N3060" s="2">
        <v>8.6199999999999992</v>
      </c>
      <c r="O3060" s="1" t="s">
        <v>80</v>
      </c>
      <c r="P3060" s="1" t="s">
        <v>52</v>
      </c>
      <c r="Q3060" s="1" t="s">
        <v>28</v>
      </c>
      <c r="R3060" s="3">
        <v>2</v>
      </c>
      <c r="S3060" s="3">
        <f t="shared" si="142"/>
        <v>2025</v>
      </c>
      <c r="T3060" s="3">
        <f t="shared" si="141"/>
        <v>1</v>
      </c>
      <c r="U3060" t="str">
        <f t="shared" si="143"/>
        <v>January</v>
      </c>
    </row>
    <row r="3061" spans="1:21" x14ac:dyDescent="0.3">
      <c r="A3061" t="s">
        <v>4950</v>
      </c>
      <c r="B3061" s="11">
        <v>46010</v>
      </c>
      <c r="C3061" t="s">
        <v>314</v>
      </c>
      <c r="D3061" s="1" t="s">
        <v>149</v>
      </c>
      <c r="E3061" s="1" t="s">
        <v>21</v>
      </c>
      <c r="F3061" s="1" t="s">
        <v>22</v>
      </c>
      <c r="G3061" s="1" t="s">
        <v>23</v>
      </c>
      <c r="H3061" s="1" t="s">
        <v>293</v>
      </c>
      <c r="I3061" s="1" t="s">
        <v>86</v>
      </c>
      <c r="J3061" s="3">
        <v>1</v>
      </c>
      <c r="K3061" s="2">
        <v>23.39</v>
      </c>
      <c r="L3061" s="2">
        <v>0.1</v>
      </c>
      <c r="M3061" s="2">
        <v>21.05</v>
      </c>
      <c r="N3061" s="2">
        <v>7.26</v>
      </c>
      <c r="O3061" s="1" t="s">
        <v>35</v>
      </c>
      <c r="P3061" s="1" t="s">
        <v>136</v>
      </c>
      <c r="Q3061" s="1" t="s">
        <v>28</v>
      </c>
      <c r="R3061" s="3">
        <v>4</v>
      </c>
      <c r="S3061" s="3">
        <f t="shared" si="142"/>
        <v>2025</v>
      </c>
      <c r="T3061" s="3">
        <f t="shared" si="141"/>
        <v>12</v>
      </c>
      <c r="U3061" t="str">
        <f t="shared" si="143"/>
        <v>December</v>
      </c>
    </row>
    <row r="3062" spans="1:21" x14ac:dyDescent="0.3">
      <c r="A3062" t="s">
        <v>4951</v>
      </c>
      <c r="B3062" s="11">
        <v>45774</v>
      </c>
      <c r="C3062" t="s">
        <v>1529</v>
      </c>
      <c r="D3062" s="1" t="s">
        <v>244</v>
      </c>
      <c r="E3062" s="1" t="s">
        <v>71</v>
      </c>
      <c r="F3062" s="1" t="s">
        <v>72</v>
      </c>
      <c r="G3062" s="1" t="s">
        <v>119</v>
      </c>
      <c r="H3062" s="1" t="s">
        <v>78</v>
      </c>
      <c r="I3062" s="1" t="s">
        <v>79</v>
      </c>
      <c r="J3062" s="3">
        <v>3</v>
      </c>
      <c r="K3062" s="2">
        <v>18.63</v>
      </c>
      <c r="L3062" s="2">
        <v>0.05</v>
      </c>
      <c r="M3062" s="2">
        <v>53.09</v>
      </c>
      <c r="N3062" s="2">
        <v>20.239999999999998</v>
      </c>
      <c r="O3062" s="1" t="s">
        <v>44</v>
      </c>
      <c r="P3062" s="1" t="s">
        <v>27</v>
      </c>
      <c r="Q3062" s="1" t="s">
        <v>81</v>
      </c>
      <c r="R3062" s="3">
        <v>4</v>
      </c>
      <c r="S3062" s="3">
        <f t="shared" si="142"/>
        <v>2025</v>
      </c>
      <c r="T3062" s="3">
        <f t="shared" si="141"/>
        <v>4</v>
      </c>
      <c r="U3062" t="str">
        <f t="shared" si="143"/>
        <v>April</v>
      </c>
    </row>
    <row r="3063" spans="1:21" x14ac:dyDescent="0.3">
      <c r="A3063" t="s">
        <v>4952</v>
      </c>
      <c r="B3063" s="11">
        <v>45693</v>
      </c>
      <c r="C3063" t="s">
        <v>4953</v>
      </c>
      <c r="D3063" s="1" t="s">
        <v>209</v>
      </c>
      <c r="E3063" s="1" t="s">
        <v>40</v>
      </c>
      <c r="F3063" s="1" t="s">
        <v>41</v>
      </c>
      <c r="G3063" s="1" t="s">
        <v>186</v>
      </c>
      <c r="H3063" s="1" t="s">
        <v>108</v>
      </c>
      <c r="I3063" s="1" t="s">
        <v>86</v>
      </c>
      <c r="J3063" s="3">
        <v>1</v>
      </c>
      <c r="K3063" s="2">
        <v>139.55000000000001</v>
      </c>
      <c r="L3063" s="2">
        <v>0.25</v>
      </c>
      <c r="M3063" s="2">
        <v>104.66</v>
      </c>
      <c r="N3063" s="2">
        <v>18.829999999999998</v>
      </c>
      <c r="O3063" s="1" t="s">
        <v>109</v>
      </c>
      <c r="P3063" s="1" t="s">
        <v>27</v>
      </c>
      <c r="Q3063" s="1" t="s">
        <v>81</v>
      </c>
      <c r="R3063" s="3">
        <v>4</v>
      </c>
      <c r="S3063" s="3">
        <f t="shared" si="142"/>
        <v>2025</v>
      </c>
      <c r="T3063" s="3">
        <f t="shared" si="141"/>
        <v>2</v>
      </c>
      <c r="U3063" t="str">
        <f t="shared" si="143"/>
        <v>February</v>
      </c>
    </row>
    <row r="3064" spans="1:21" x14ac:dyDescent="0.3">
      <c r="A3064" t="s">
        <v>4954</v>
      </c>
      <c r="B3064" s="11">
        <v>45892</v>
      </c>
      <c r="C3064" t="s">
        <v>924</v>
      </c>
      <c r="D3064" s="1" t="s">
        <v>70</v>
      </c>
      <c r="E3064" s="1" t="s">
        <v>143</v>
      </c>
      <c r="F3064" s="1" t="s">
        <v>144</v>
      </c>
      <c r="G3064" s="1" t="s">
        <v>145</v>
      </c>
      <c r="H3064" s="1" t="s">
        <v>96</v>
      </c>
      <c r="I3064" s="1" t="s">
        <v>97</v>
      </c>
      <c r="J3064" s="3">
        <v>3</v>
      </c>
      <c r="K3064" s="2">
        <v>79.59</v>
      </c>
      <c r="L3064" s="2">
        <v>0.15</v>
      </c>
      <c r="M3064" s="2">
        <v>202.95</v>
      </c>
      <c r="N3064" s="2">
        <v>39.35</v>
      </c>
      <c r="O3064" s="1" t="s">
        <v>26</v>
      </c>
      <c r="P3064" s="1" t="s">
        <v>27</v>
      </c>
      <c r="Q3064" s="1" t="s">
        <v>28</v>
      </c>
      <c r="R3064" s="3">
        <v>5</v>
      </c>
      <c r="S3064" s="3">
        <f t="shared" si="142"/>
        <v>2025</v>
      </c>
      <c r="T3064" s="3">
        <f t="shared" si="141"/>
        <v>8</v>
      </c>
      <c r="U3064" t="str">
        <f t="shared" si="143"/>
        <v>August</v>
      </c>
    </row>
    <row r="3065" spans="1:21" x14ac:dyDescent="0.3">
      <c r="A3065" t="s">
        <v>4955</v>
      </c>
      <c r="B3065" s="11">
        <v>45901</v>
      </c>
      <c r="C3065" t="s">
        <v>4956</v>
      </c>
      <c r="D3065" s="1" t="s">
        <v>105</v>
      </c>
      <c r="E3065" s="1" t="s">
        <v>94</v>
      </c>
      <c r="F3065" s="1" t="s">
        <v>95</v>
      </c>
      <c r="G3065" s="1" t="s">
        <v>94</v>
      </c>
      <c r="H3065" s="1" t="s">
        <v>24</v>
      </c>
      <c r="I3065" s="1" t="s">
        <v>25</v>
      </c>
      <c r="J3065" s="3">
        <v>1</v>
      </c>
      <c r="K3065" s="2">
        <v>44.15</v>
      </c>
      <c r="L3065" s="2">
        <v>0.1</v>
      </c>
      <c r="M3065" s="2">
        <v>39.729999999999997</v>
      </c>
      <c r="N3065" s="2">
        <v>12.45</v>
      </c>
      <c r="O3065" s="1" t="s">
        <v>80</v>
      </c>
      <c r="P3065" s="1" t="s">
        <v>136</v>
      </c>
      <c r="Q3065" s="1" t="s">
        <v>28</v>
      </c>
      <c r="R3065" s="3">
        <v>5</v>
      </c>
      <c r="S3065" s="3">
        <f t="shared" si="142"/>
        <v>2025</v>
      </c>
      <c r="T3065" s="3">
        <f t="shared" si="141"/>
        <v>9</v>
      </c>
      <c r="U3065" t="str">
        <f t="shared" si="143"/>
        <v>September</v>
      </c>
    </row>
    <row r="3066" spans="1:21" x14ac:dyDescent="0.3">
      <c r="A3066" t="s">
        <v>4957</v>
      </c>
      <c r="B3066" s="11">
        <v>45911</v>
      </c>
      <c r="C3066" t="s">
        <v>853</v>
      </c>
      <c r="D3066" s="1" t="s">
        <v>185</v>
      </c>
      <c r="E3066" s="1" t="s">
        <v>40</v>
      </c>
      <c r="F3066" s="1" t="s">
        <v>41</v>
      </c>
      <c r="G3066" s="1" t="s">
        <v>186</v>
      </c>
      <c r="H3066" s="1" t="s">
        <v>125</v>
      </c>
      <c r="I3066" s="1" t="s">
        <v>34</v>
      </c>
      <c r="J3066" s="3">
        <v>1</v>
      </c>
      <c r="K3066" s="2">
        <v>147.74</v>
      </c>
      <c r="L3066" s="2">
        <v>0.1</v>
      </c>
      <c r="M3066" s="2">
        <v>132.97</v>
      </c>
      <c r="N3066" s="2">
        <v>16.18</v>
      </c>
      <c r="O3066" s="1" t="s">
        <v>80</v>
      </c>
      <c r="P3066" s="1" t="s">
        <v>136</v>
      </c>
      <c r="Q3066" s="1" t="s">
        <v>81</v>
      </c>
      <c r="R3066" s="3">
        <v>2</v>
      </c>
      <c r="S3066" s="3">
        <f t="shared" si="142"/>
        <v>2025</v>
      </c>
      <c r="T3066" s="3">
        <f t="shared" si="141"/>
        <v>9</v>
      </c>
      <c r="U3066" t="str">
        <f t="shared" si="143"/>
        <v>September</v>
      </c>
    </row>
    <row r="3067" spans="1:21" x14ac:dyDescent="0.3">
      <c r="A3067" t="s">
        <v>4958</v>
      </c>
      <c r="B3067" s="11">
        <v>45762</v>
      </c>
      <c r="C3067" t="s">
        <v>4959</v>
      </c>
      <c r="D3067" s="1" t="s">
        <v>70</v>
      </c>
      <c r="E3067" s="1" t="s">
        <v>40</v>
      </c>
      <c r="F3067" s="1" t="s">
        <v>41</v>
      </c>
      <c r="G3067" s="1" t="s">
        <v>216</v>
      </c>
      <c r="H3067" s="1" t="s">
        <v>167</v>
      </c>
      <c r="I3067" s="1" t="s">
        <v>67</v>
      </c>
      <c r="J3067" s="3">
        <v>1</v>
      </c>
      <c r="K3067" s="2">
        <v>66.59</v>
      </c>
      <c r="L3067" s="2">
        <v>0.15</v>
      </c>
      <c r="M3067" s="2">
        <v>56.61</v>
      </c>
      <c r="N3067" s="2">
        <v>17.75</v>
      </c>
      <c r="O3067" s="1" t="s">
        <v>26</v>
      </c>
      <c r="P3067" s="1" t="s">
        <v>52</v>
      </c>
      <c r="Q3067" s="1" t="s">
        <v>28</v>
      </c>
      <c r="R3067" s="3">
        <v>5</v>
      </c>
      <c r="S3067" s="3">
        <f t="shared" si="142"/>
        <v>2025</v>
      </c>
      <c r="T3067" s="3">
        <f t="shared" si="141"/>
        <v>4</v>
      </c>
      <c r="U3067" t="str">
        <f t="shared" si="143"/>
        <v>April</v>
      </c>
    </row>
    <row r="3068" spans="1:21" x14ac:dyDescent="0.3">
      <c r="A3068" t="s">
        <v>4960</v>
      </c>
      <c r="B3068" s="11">
        <v>45663</v>
      </c>
      <c r="C3068" t="s">
        <v>1782</v>
      </c>
      <c r="D3068" s="1" t="s">
        <v>166</v>
      </c>
      <c r="E3068" s="1" t="s">
        <v>40</v>
      </c>
      <c r="F3068" s="1" t="s">
        <v>41</v>
      </c>
      <c r="G3068" s="1" t="s">
        <v>42</v>
      </c>
      <c r="H3068" s="1" t="s">
        <v>51</v>
      </c>
      <c r="I3068" s="1" t="s">
        <v>34</v>
      </c>
      <c r="J3068" s="3">
        <v>3</v>
      </c>
      <c r="K3068" s="2">
        <v>150.93</v>
      </c>
      <c r="L3068" s="2">
        <v>0.1</v>
      </c>
      <c r="M3068" s="2">
        <v>407.5</v>
      </c>
      <c r="N3068" s="2">
        <v>65.819999999999993</v>
      </c>
      <c r="O3068" s="1" t="s">
        <v>26</v>
      </c>
      <c r="P3068" s="1" t="s">
        <v>27</v>
      </c>
      <c r="Q3068" s="1" t="s">
        <v>81</v>
      </c>
      <c r="R3068" s="3">
        <v>2</v>
      </c>
      <c r="S3068" s="3">
        <f t="shared" si="142"/>
        <v>2025</v>
      </c>
      <c r="T3068" s="3">
        <f t="shared" si="141"/>
        <v>1</v>
      </c>
      <c r="U3068" t="str">
        <f t="shared" si="143"/>
        <v>January</v>
      </c>
    </row>
    <row r="3069" spans="1:21" x14ac:dyDescent="0.3">
      <c r="A3069" t="s">
        <v>4961</v>
      </c>
      <c r="B3069" s="11">
        <v>46013</v>
      </c>
      <c r="C3069" t="s">
        <v>4962</v>
      </c>
      <c r="D3069" s="1" t="s">
        <v>153</v>
      </c>
      <c r="E3069" s="1" t="s">
        <v>64</v>
      </c>
      <c r="F3069" s="1" t="s">
        <v>65</v>
      </c>
      <c r="G3069" s="1" t="s">
        <v>77</v>
      </c>
      <c r="H3069" s="1" t="s">
        <v>85</v>
      </c>
      <c r="I3069" s="1" t="s">
        <v>86</v>
      </c>
      <c r="J3069" s="3">
        <v>1</v>
      </c>
      <c r="K3069" s="2">
        <v>119.72</v>
      </c>
      <c r="L3069" s="2">
        <v>0</v>
      </c>
      <c r="M3069" s="2">
        <v>119.72</v>
      </c>
      <c r="N3069" s="2">
        <v>19.14</v>
      </c>
      <c r="O3069" s="1" t="s">
        <v>80</v>
      </c>
      <c r="P3069" s="1" t="s">
        <v>136</v>
      </c>
      <c r="Q3069" s="1" t="s">
        <v>28</v>
      </c>
      <c r="R3069" s="3">
        <v>5</v>
      </c>
      <c r="S3069" s="3">
        <f t="shared" si="142"/>
        <v>2025</v>
      </c>
      <c r="T3069" s="3">
        <f t="shared" si="141"/>
        <v>12</v>
      </c>
      <c r="U3069" t="str">
        <f t="shared" si="143"/>
        <v>December</v>
      </c>
    </row>
    <row r="3070" spans="1:21" x14ac:dyDescent="0.3">
      <c r="A3070" t="s">
        <v>4963</v>
      </c>
      <c r="B3070" s="11">
        <v>45756</v>
      </c>
      <c r="C3070" t="s">
        <v>4964</v>
      </c>
      <c r="D3070" s="1" t="s">
        <v>20</v>
      </c>
      <c r="E3070" s="1" t="s">
        <v>123</v>
      </c>
      <c r="F3070" s="1" t="s">
        <v>57</v>
      </c>
      <c r="G3070" s="1" t="s">
        <v>337</v>
      </c>
      <c r="H3070" s="1" t="s">
        <v>96</v>
      </c>
      <c r="I3070" s="1" t="s">
        <v>97</v>
      </c>
      <c r="J3070" s="3">
        <v>1</v>
      </c>
      <c r="K3070" s="2">
        <v>80.790000000000006</v>
      </c>
      <c r="L3070" s="2">
        <v>0.05</v>
      </c>
      <c r="M3070" s="2">
        <v>76.75</v>
      </c>
      <c r="N3070" s="2">
        <v>15.57</v>
      </c>
      <c r="O3070" s="1" t="s">
        <v>224</v>
      </c>
      <c r="P3070" s="1" t="s">
        <v>27</v>
      </c>
      <c r="Q3070" s="1" t="s">
        <v>28</v>
      </c>
      <c r="R3070" s="3">
        <v>3</v>
      </c>
      <c r="S3070" s="3">
        <f t="shared" si="142"/>
        <v>2025</v>
      </c>
      <c r="T3070" s="3">
        <f t="shared" si="141"/>
        <v>4</v>
      </c>
      <c r="U3070" t="str">
        <f t="shared" si="143"/>
        <v>April</v>
      </c>
    </row>
    <row r="3071" spans="1:21" x14ac:dyDescent="0.3">
      <c r="A3071" t="s">
        <v>4965</v>
      </c>
      <c r="B3071" s="11">
        <v>45922</v>
      </c>
      <c r="C3071" t="s">
        <v>2898</v>
      </c>
      <c r="D3071" s="1" t="s">
        <v>201</v>
      </c>
      <c r="E3071" s="1" t="s">
        <v>123</v>
      </c>
      <c r="F3071" s="1" t="s">
        <v>57</v>
      </c>
      <c r="G3071" s="1" t="s">
        <v>139</v>
      </c>
      <c r="H3071" s="1" t="s">
        <v>24</v>
      </c>
      <c r="I3071" s="1" t="s">
        <v>25</v>
      </c>
      <c r="J3071" s="3">
        <v>1</v>
      </c>
      <c r="K3071" s="2">
        <v>46.04</v>
      </c>
      <c r="L3071" s="2">
        <v>0.1</v>
      </c>
      <c r="M3071" s="2">
        <v>41.44</v>
      </c>
      <c r="N3071" s="2">
        <v>14.16</v>
      </c>
      <c r="O3071" s="1" t="s">
        <v>44</v>
      </c>
      <c r="P3071" s="1" t="s">
        <v>52</v>
      </c>
      <c r="Q3071" s="1" t="s">
        <v>81</v>
      </c>
      <c r="R3071" s="3">
        <v>5</v>
      </c>
      <c r="S3071" s="3">
        <f t="shared" si="142"/>
        <v>2025</v>
      </c>
      <c r="T3071" s="3">
        <f t="shared" si="141"/>
        <v>9</v>
      </c>
      <c r="U3071" t="str">
        <f t="shared" si="143"/>
        <v>September</v>
      </c>
    </row>
    <row r="3072" spans="1:21" x14ac:dyDescent="0.3">
      <c r="A3072" t="s">
        <v>4966</v>
      </c>
      <c r="B3072" s="11">
        <v>45934</v>
      </c>
      <c r="C3072" t="s">
        <v>2891</v>
      </c>
      <c r="D3072" s="1" t="s">
        <v>93</v>
      </c>
      <c r="E3072" s="1" t="s">
        <v>64</v>
      </c>
      <c r="F3072" s="1" t="s">
        <v>65</v>
      </c>
      <c r="G3072" s="1" t="s">
        <v>112</v>
      </c>
      <c r="H3072" s="1" t="s">
        <v>167</v>
      </c>
      <c r="I3072" s="1" t="s">
        <v>67</v>
      </c>
      <c r="J3072" s="3">
        <v>3</v>
      </c>
      <c r="K3072" s="2">
        <v>64.83</v>
      </c>
      <c r="L3072" s="2">
        <v>0</v>
      </c>
      <c r="M3072" s="2">
        <v>194.5</v>
      </c>
      <c r="N3072" s="2">
        <v>58.72</v>
      </c>
      <c r="O3072" s="1" t="s">
        <v>26</v>
      </c>
      <c r="P3072" s="1" t="s">
        <v>52</v>
      </c>
      <c r="Q3072" s="1" t="s">
        <v>28</v>
      </c>
      <c r="R3072" s="3">
        <v>3</v>
      </c>
      <c r="S3072" s="3">
        <f t="shared" si="142"/>
        <v>2025</v>
      </c>
      <c r="T3072" s="3">
        <f t="shared" si="141"/>
        <v>10</v>
      </c>
      <c r="U3072" t="str">
        <f t="shared" si="143"/>
        <v>October</v>
      </c>
    </row>
    <row r="3073" spans="1:21" x14ac:dyDescent="0.3">
      <c r="A3073" t="s">
        <v>4967</v>
      </c>
      <c r="B3073" s="11">
        <v>45896</v>
      </c>
      <c r="C3073" t="s">
        <v>239</v>
      </c>
      <c r="D3073" s="1" t="s">
        <v>105</v>
      </c>
      <c r="E3073" s="1" t="s">
        <v>48</v>
      </c>
      <c r="F3073" s="1" t="s">
        <v>49</v>
      </c>
      <c r="G3073" s="1" t="s">
        <v>340</v>
      </c>
      <c r="H3073" s="1" t="s">
        <v>78</v>
      </c>
      <c r="I3073" s="1" t="s">
        <v>79</v>
      </c>
      <c r="J3073" s="3">
        <v>1</v>
      </c>
      <c r="K3073" s="2">
        <v>19.75</v>
      </c>
      <c r="L3073" s="2">
        <v>0.15</v>
      </c>
      <c r="M3073" s="2">
        <v>16.79</v>
      </c>
      <c r="N3073" s="2">
        <v>5.8</v>
      </c>
      <c r="O3073" s="1" t="s">
        <v>80</v>
      </c>
      <c r="P3073" s="1" t="s">
        <v>136</v>
      </c>
      <c r="Q3073" s="1" t="s">
        <v>81</v>
      </c>
      <c r="R3073" s="3">
        <v>4</v>
      </c>
      <c r="S3073" s="3">
        <f t="shared" si="142"/>
        <v>2025</v>
      </c>
      <c r="T3073" s="3">
        <f t="shared" si="141"/>
        <v>8</v>
      </c>
      <c r="U3073" t="str">
        <f t="shared" si="143"/>
        <v>August</v>
      </c>
    </row>
    <row r="3074" spans="1:21" x14ac:dyDescent="0.3">
      <c r="A3074" t="s">
        <v>4968</v>
      </c>
      <c r="B3074" s="11">
        <v>45780</v>
      </c>
      <c r="C3074" t="s">
        <v>987</v>
      </c>
      <c r="D3074" s="1" t="s">
        <v>175</v>
      </c>
      <c r="E3074" s="1" t="s">
        <v>64</v>
      </c>
      <c r="F3074" s="1" t="s">
        <v>65</v>
      </c>
      <c r="G3074" s="1" t="s">
        <v>213</v>
      </c>
      <c r="H3074" s="1" t="s">
        <v>150</v>
      </c>
      <c r="I3074" s="1" t="s">
        <v>97</v>
      </c>
      <c r="J3074" s="3">
        <v>2</v>
      </c>
      <c r="K3074" s="2">
        <v>73.39</v>
      </c>
      <c r="L3074" s="2">
        <v>0.1</v>
      </c>
      <c r="M3074" s="2">
        <v>132.1</v>
      </c>
      <c r="N3074" s="2">
        <v>39.08</v>
      </c>
      <c r="O3074" s="1" t="s">
        <v>26</v>
      </c>
      <c r="P3074" s="1" t="s">
        <v>27</v>
      </c>
      <c r="Q3074" s="1" t="s">
        <v>28</v>
      </c>
      <c r="R3074" s="3">
        <v>4</v>
      </c>
      <c r="S3074" s="3">
        <f t="shared" si="142"/>
        <v>2025</v>
      </c>
      <c r="T3074" s="3">
        <f t="shared" ref="T3074:T3137" si="144">MONTH(B3074)</f>
        <v>5</v>
      </c>
      <c r="U3074" t="str">
        <f t="shared" si="143"/>
        <v>May</v>
      </c>
    </row>
    <row r="3075" spans="1:21" x14ac:dyDescent="0.3">
      <c r="A3075" t="s">
        <v>4969</v>
      </c>
      <c r="B3075" s="11">
        <v>45763</v>
      </c>
      <c r="C3075" t="s">
        <v>4935</v>
      </c>
      <c r="D3075" s="1" t="s">
        <v>20</v>
      </c>
      <c r="E3075" s="1" t="s">
        <v>40</v>
      </c>
      <c r="F3075" s="1" t="s">
        <v>41</v>
      </c>
      <c r="G3075" s="1" t="s">
        <v>192</v>
      </c>
      <c r="H3075" s="1" t="s">
        <v>182</v>
      </c>
      <c r="I3075" s="1" t="s">
        <v>34</v>
      </c>
      <c r="J3075" s="3">
        <v>1</v>
      </c>
      <c r="K3075" s="2">
        <v>69.86</v>
      </c>
      <c r="L3075" s="2">
        <v>0</v>
      </c>
      <c r="M3075" s="2">
        <v>69.86</v>
      </c>
      <c r="N3075" s="2">
        <v>19.46</v>
      </c>
      <c r="O3075" s="1" t="s">
        <v>109</v>
      </c>
      <c r="P3075" s="1" t="s">
        <v>136</v>
      </c>
      <c r="Q3075" s="1" t="s">
        <v>28</v>
      </c>
      <c r="R3075" s="3">
        <v>5</v>
      </c>
      <c r="S3075" s="3">
        <f t="shared" ref="S3075:S3138" si="145">YEAR(B3075)</f>
        <v>2025</v>
      </c>
      <c r="T3075" s="3">
        <f t="shared" si="144"/>
        <v>4</v>
      </c>
      <c r="U3075" t="str">
        <f t="shared" ref="U3075:U3138" si="146">TEXT(B3075,"mmmm")</f>
        <v>April</v>
      </c>
    </row>
    <row r="3076" spans="1:21" x14ac:dyDescent="0.3">
      <c r="A3076" t="s">
        <v>4970</v>
      </c>
      <c r="B3076" s="11">
        <v>45891</v>
      </c>
      <c r="C3076" t="s">
        <v>1509</v>
      </c>
      <c r="D3076" s="1" t="s">
        <v>118</v>
      </c>
      <c r="E3076" s="1" t="s">
        <v>64</v>
      </c>
      <c r="F3076" s="1" t="s">
        <v>65</v>
      </c>
      <c r="G3076" s="1" t="s">
        <v>77</v>
      </c>
      <c r="H3076" s="1" t="s">
        <v>102</v>
      </c>
      <c r="I3076" s="1" t="s">
        <v>34</v>
      </c>
      <c r="J3076" s="3">
        <v>1</v>
      </c>
      <c r="K3076" s="2">
        <v>48.02</v>
      </c>
      <c r="L3076" s="2">
        <v>0.05</v>
      </c>
      <c r="M3076" s="2">
        <v>45.62</v>
      </c>
      <c r="N3076" s="2">
        <v>8.83</v>
      </c>
      <c r="O3076" s="1" t="s">
        <v>35</v>
      </c>
      <c r="P3076" s="1" t="s">
        <v>52</v>
      </c>
      <c r="Q3076" s="1" t="s">
        <v>28</v>
      </c>
      <c r="R3076" s="3">
        <v>4</v>
      </c>
      <c r="S3076" s="3">
        <f t="shared" si="145"/>
        <v>2025</v>
      </c>
      <c r="T3076" s="3">
        <f t="shared" si="144"/>
        <v>8</v>
      </c>
      <c r="U3076" t="str">
        <f t="shared" si="146"/>
        <v>August</v>
      </c>
    </row>
    <row r="3077" spans="1:21" x14ac:dyDescent="0.3">
      <c r="A3077" t="s">
        <v>4971</v>
      </c>
      <c r="B3077" s="11">
        <v>45987</v>
      </c>
      <c r="C3077" t="s">
        <v>2846</v>
      </c>
      <c r="D3077" s="1" t="s">
        <v>209</v>
      </c>
      <c r="E3077" s="1" t="s">
        <v>123</v>
      </c>
      <c r="F3077" s="1" t="s">
        <v>57</v>
      </c>
      <c r="G3077" s="1" t="s">
        <v>124</v>
      </c>
      <c r="H3077" s="1" t="s">
        <v>167</v>
      </c>
      <c r="I3077" s="1" t="s">
        <v>67</v>
      </c>
      <c r="J3077" s="3">
        <v>4</v>
      </c>
      <c r="K3077" s="2">
        <v>62.29</v>
      </c>
      <c r="L3077" s="2">
        <v>0.05</v>
      </c>
      <c r="M3077" s="2">
        <v>236.71</v>
      </c>
      <c r="N3077" s="2">
        <v>70.11</v>
      </c>
      <c r="O3077" s="1" t="s">
        <v>80</v>
      </c>
      <c r="P3077" s="1" t="s">
        <v>27</v>
      </c>
      <c r="Q3077" s="1" t="s">
        <v>81</v>
      </c>
      <c r="R3077" s="3">
        <v>5</v>
      </c>
      <c r="S3077" s="3">
        <f t="shared" si="145"/>
        <v>2025</v>
      </c>
      <c r="T3077" s="3">
        <f t="shared" si="144"/>
        <v>11</v>
      </c>
      <c r="U3077" t="str">
        <f t="shared" si="146"/>
        <v>November</v>
      </c>
    </row>
    <row r="3078" spans="1:21" x14ac:dyDescent="0.3">
      <c r="A3078" t="s">
        <v>4972</v>
      </c>
      <c r="B3078" s="11">
        <v>46009</v>
      </c>
      <c r="C3078" t="s">
        <v>4973</v>
      </c>
      <c r="D3078" s="1" t="s">
        <v>157</v>
      </c>
      <c r="E3078" s="1" t="s">
        <v>100</v>
      </c>
      <c r="F3078" s="1" t="s">
        <v>57</v>
      </c>
      <c r="G3078" s="1" t="s">
        <v>221</v>
      </c>
      <c r="H3078" s="1" t="s">
        <v>159</v>
      </c>
      <c r="I3078" s="1" t="s">
        <v>97</v>
      </c>
      <c r="J3078" s="3">
        <v>1</v>
      </c>
      <c r="K3078" s="2">
        <v>28.54</v>
      </c>
      <c r="L3078" s="2">
        <v>0.05</v>
      </c>
      <c r="M3078" s="2">
        <v>27.11</v>
      </c>
      <c r="N3078" s="2">
        <v>10.039999999999999</v>
      </c>
      <c r="O3078" s="1" t="s">
        <v>80</v>
      </c>
      <c r="P3078" s="1" t="s">
        <v>136</v>
      </c>
      <c r="Q3078" s="1" t="s">
        <v>28</v>
      </c>
      <c r="R3078" s="3">
        <v>4</v>
      </c>
      <c r="S3078" s="3">
        <f t="shared" si="145"/>
        <v>2025</v>
      </c>
      <c r="T3078" s="3">
        <f t="shared" si="144"/>
        <v>12</v>
      </c>
      <c r="U3078" t="str">
        <f t="shared" si="146"/>
        <v>December</v>
      </c>
    </row>
    <row r="3079" spans="1:21" x14ac:dyDescent="0.3">
      <c r="A3079" t="s">
        <v>4974</v>
      </c>
      <c r="B3079" s="11">
        <v>45699</v>
      </c>
      <c r="C3079" t="s">
        <v>4975</v>
      </c>
      <c r="D3079" s="1" t="s">
        <v>76</v>
      </c>
      <c r="E3079" s="1" t="s">
        <v>64</v>
      </c>
      <c r="F3079" s="1" t="s">
        <v>65</v>
      </c>
      <c r="G3079" s="1" t="s">
        <v>213</v>
      </c>
      <c r="H3079" s="1" t="s">
        <v>150</v>
      </c>
      <c r="I3079" s="1" t="s">
        <v>97</v>
      </c>
      <c r="J3079" s="3">
        <v>2</v>
      </c>
      <c r="K3079" s="2">
        <v>79.81</v>
      </c>
      <c r="L3079" s="2">
        <v>0.1</v>
      </c>
      <c r="M3079" s="2">
        <v>143.65</v>
      </c>
      <c r="N3079" s="2">
        <v>46.1</v>
      </c>
      <c r="O3079" s="1" t="s">
        <v>44</v>
      </c>
      <c r="P3079" s="1" t="s">
        <v>136</v>
      </c>
      <c r="Q3079" s="1" t="s">
        <v>81</v>
      </c>
      <c r="R3079" s="3">
        <v>5</v>
      </c>
      <c r="S3079" s="3">
        <f t="shared" si="145"/>
        <v>2025</v>
      </c>
      <c r="T3079" s="3">
        <f t="shared" si="144"/>
        <v>2</v>
      </c>
      <c r="U3079" t="str">
        <f t="shared" si="146"/>
        <v>February</v>
      </c>
    </row>
    <row r="3080" spans="1:21" x14ac:dyDescent="0.3">
      <c r="A3080" t="s">
        <v>4976</v>
      </c>
      <c r="B3080" s="11">
        <v>45718</v>
      </c>
      <c r="C3080" t="s">
        <v>2234</v>
      </c>
      <c r="D3080" s="1" t="s">
        <v>157</v>
      </c>
      <c r="E3080" s="1" t="s">
        <v>40</v>
      </c>
      <c r="F3080" s="1" t="s">
        <v>41</v>
      </c>
      <c r="G3080" s="1" t="s">
        <v>270</v>
      </c>
      <c r="H3080" s="1" t="s">
        <v>51</v>
      </c>
      <c r="I3080" s="1" t="s">
        <v>34</v>
      </c>
      <c r="J3080" s="3">
        <v>1</v>
      </c>
      <c r="K3080" s="2">
        <v>139.12</v>
      </c>
      <c r="L3080" s="2">
        <v>0.05</v>
      </c>
      <c r="M3080" s="2">
        <v>132.16</v>
      </c>
      <c r="N3080" s="2">
        <v>25.27</v>
      </c>
      <c r="O3080" s="1" t="s">
        <v>26</v>
      </c>
      <c r="P3080" s="1" t="s">
        <v>27</v>
      </c>
      <c r="Q3080" s="1" t="s">
        <v>36</v>
      </c>
      <c r="R3080" s="3">
        <v>3</v>
      </c>
      <c r="S3080" s="3">
        <f t="shared" si="145"/>
        <v>2025</v>
      </c>
      <c r="T3080" s="3">
        <f t="shared" si="144"/>
        <v>3</v>
      </c>
      <c r="U3080" t="str">
        <f t="shared" si="146"/>
        <v>March</v>
      </c>
    </row>
    <row r="3081" spans="1:21" x14ac:dyDescent="0.3">
      <c r="A3081" t="s">
        <v>4977</v>
      </c>
      <c r="B3081" s="11">
        <v>46008</v>
      </c>
      <c r="C3081" t="s">
        <v>4978</v>
      </c>
      <c r="D3081" s="1" t="s">
        <v>153</v>
      </c>
      <c r="E3081" s="1" t="s">
        <v>94</v>
      </c>
      <c r="F3081" s="1" t="s">
        <v>95</v>
      </c>
      <c r="G3081" s="1" t="s">
        <v>94</v>
      </c>
      <c r="H3081" s="1" t="s">
        <v>293</v>
      </c>
      <c r="I3081" s="1" t="s">
        <v>86</v>
      </c>
      <c r="J3081" s="3">
        <v>1</v>
      </c>
      <c r="K3081" s="2">
        <v>26.67</v>
      </c>
      <c r="L3081" s="2">
        <v>0</v>
      </c>
      <c r="M3081" s="2">
        <v>26.67</v>
      </c>
      <c r="N3081" s="2">
        <v>10.33</v>
      </c>
      <c r="O3081" s="1" t="s">
        <v>80</v>
      </c>
      <c r="P3081" s="1" t="s">
        <v>52</v>
      </c>
      <c r="Q3081" s="1" t="s">
        <v>81</v>
      </c>
      <c r="R3081" s="3">
        <v>5</v>
      </c>
      <c r="S3081" s="3">
        <f t="shared" si="145"/>
        <v>2025</v>
      </c>
      <c r="T3081" s="3">
        <f t="shared" si="144"/>
        <v>12</v>
      </c>
      <c r="U3081" t="str">
        <f t="shared" si="146"/>
        <v>December</v>
      </c>
    </row>
    <row r="3082" spans="1:21" x14ac:dyDescent="0.3">
      <c r="A3082" t="s">
        <v>4979</v>
      </c>
      <c r="B3082" s="11">
        <v>45945</v>
      </c>
      <c r="C3082" t="s">
        <v>3285</v>
      </c>
      <c r="D3082" s="1" t="s">
        <v>133</v>
      </c>
      <c r="E3082" s="1" t="s">
        <v>204</v>
      </c>
      <c r="F3082" s="1" t="s">
        <v>205</v>
      </c>
      <c r="G3082" s="1" t="s">
        <v>210</v>
      </c>
      <c r="H3082" s="1" t="s">
        <v>182</v>
      </c>
      <c r="I3082" s="1" t="s">
        <v>34</v>
      </c>
      <c r="J3082" s="3">
        <v>1</v>
      </c>
      <c r="K3082" s="2">
        <v>69.040000000000006</v>
      </c>
      <c r="L3082" s="2">
        <v>0.05</v>
      </c>
      <c r="M3082" s="2">
        <v>65.59</v>
      </c>
      <c r="N3082" s="2">
        <v>19.91</v>
      </c>
      <c r="O3082" s="1" t="s">
        <v>44</v>
      </c>
      <c r="P3082" s="1" t="s">
        <v>27</v>
      </c>
      <c r="Q3082" s="1" t="s">
        <v>28</v>
      </c>
      <c r="R3082" s="3">
        <v>5</v>
      </c>
      <c r="S3082" s="3">
        <f t="shared" si="145"/>
        <v>2025</v>
      </c>
      <c r="T3082" s="3">
        <f t="shared" si="144"/>
        <v>10</v>
      </c>
      <c r="U3082" t="str">
        <f t="shared" si="146"/>
        <v>October</v>
      </c>
    </row>
    <row r="3083" spans="1:21" x14ac:dyDescent="0.3">
      <c r="A3083" t="s">
        <v>4980</v>
      </c>
      <c r="B3083" s="11">
        <v>45992</v>
      </c>
      <c r="C3083" t="s">
        <v>943</v>
      </c>
      <c r="D3083" s="1" t="s">
        <v>185</v>
      </c>
      <c r="E3083" s="1" t="s">
        <v>64</v>
      </c>
      <c r="F3083" s="1" t="s">
        <v>65</v>
      </c>
      <c r="G3083" s="1" t="s">
        <v>77</v>
      </c>
      <c r="H3083" s="1" t="s">
        <v>125</v>
      </c>
      <c r="I3083" s="1" t="s">
        <v>34</v>
      </c>
      <c r="J3083" s="3">
        <v>4</v>
      </c>
      <c r="K3083" s="2">
        <v>165.24</v>
      </c>
      <c r="L3083" s="2">
        <v>0</v>
      </c>
      <c r="M3083" s="2">
        <v>660.96</v>
      </c>
      <c r="N3083" s="2">
        <v>176.13</v>
      </c>
      <c r="O3083" s="1" t="s">
        <v>26</v>
      </c>
      <c r="P3083" s="1" t="s">
        <v>27</v>
      </c>
      <c r="Q3083" s="1" t="s">
        <v>81</v>
      </c>
      <c r="R3083" s="3">
        <v>3</v>
      </c>
      <c r="S3083" s="3">
        <f t="shared" si="145"/>
        <v>2025</v>
      </c>
      <c r="T3083" s="3">
        <f t="shared" si="144"/>
        <v>12</v>
      </c>
      <c r="U3083" t="str">
        <f t="shared" si="146"/>
        <v>December</v>
      </c>
    </row>
    <row r="3084" spans="1:21" x14ac:dyDescent="0.3">
      <c r="A3084" t="s">
        <v>4981</v>
      </c>
      <c r="B3084" s="11">
        <v>45737</v>
      </c>
      <c r="C3084" t="s">
        <v>1228</v>
      </c>
      <c r="D3084" s="1" t="s">
        <v>89</v>
      </c>
      <c r="E3084" s="1" t="s">
        <v>100</v>
      </c>
      <c r="F3084" s="1" t="s">
        <v>57</v>
      </c>
      <c r="G3084" s="1" t="s">
        <v>221</v>
      </c>
      <c r="H3084" s="1" t="s">
        <v>96</v>
      </c>
      <c r="I3084" s="1" t="s">
        <v>97</v>
      </c>
      <c r="J3084" s="3">
        <v>1</v>
      </c>
      <c r="K3084" s="2">
        <v>82.39</v>
      </c>
      <c r="L3084" s="2">
        <v>0.1</v>
      </c>
      <c r="M3084" s="2">
        <v>74.150000000000006</v>
      </c>
      <c r="N3084" s="2">
        <v>17.899999999999999</v>
      </c>
      <c r="O3084" s="1" t="s">
        <v>80</v>
      </c>
      <c r="P3084" s="1" t="s">
        <v>27</v>
      </c>
      <c r="Q3084" s="1" t="s">
        <v>81</v>
      </c>
      <c r="R3084" s="3">
        <v>4</v>
      </c>
      <c r="S3084" s="3">
        <f t="shared" si="145"/>
        <v>2025</v>
      </c>
      <c r="T3084" s="3">
        <f t="shared" si="144"/>
        <v>3</v>
      </c>
      <c r="U3084" t="str">
        <f t="shared" si="146"/>
        <v>March</v>
      </c>
    </row>
    <row r="3085" spans="1:21" x14ac:dyDescent="0.3">
      <c r="A3085" t="s">
        <v>4982</v>
      </c>
      <c r="B3085" s="11">
        <v>45887</v>
      </c>
      <c r="C3085" t="s">
        <v>4983</v>
      </c>
      <c r="D3085" s="1" t="s">
        <v>133</v>
      </c>
      <c r="E3085" s="1" t="s">
        <v>106</v>
      </c>
      <c r="F3085" s="1" t="s">
        <v>65</v>
      </c>
      <c r="G3085" s="1" t="s">
        <v>107</v>
      </c>
      <c r="H3085" s="1" t="s">
        <v>85</v>
      </c>
      <c r="I3085" s="1" t="s">
        <v>86</v>
      </c>
      <c r="J3085" s="3">
        <v>3</v>
      </c>
      <c r="K3085" s="2">
        <v>136.82</v>
      </c>
      <c r="L3085" s="2">
        <v>0.15</v>
      </c>
      <c r="M3085" s="2">
        <v>348.88</v>
      </c>
      <c r="N3085" s="2">
        <v>64.83</v>
      </c>
      <c r="O3085" s="1" t="s">
        <v>35</v>
      </c>
      <c r="P3085" s="1" t="s">
        <v>27</v>
      </c>
      <c r="Q3085" s="1" t="s">
        <v>81</v>
      </c>
      <c r="R3085" s="3">
        <v>4</v>
      </c>
      <c r="S3085" s="3">
        <f t="shared" si="145"/>
        <v>2025</v>
      </c>
      <c r="T3085" s="3">
        <f t="shared" si="144"/>
        <v>8</v>
      </c>
      <c r="U3085" t="str">
        <f t="shared" si="146"/>
        <v>August</v>
      </c>
    </row>
    <row r="3086" spans="1:21" x14ac:dyDescent="0.3">
      <c r="A3086" t="s">
        <v>4984</v>
      </c>
      <c r="B3086" s="11">
        <v>45932</v>
      </c>
      <c r="C3086" t="s">
        <v>2290</v>
      </c>
      <c r="D3086" s="1" t="s">
        <v>47</v>
      </c>
      <c r="E3086" s="1" t="s">
        <v>21</v>
      </c>
      <c r="F3086" s="1" t="s">
        <v>22</v>
      </c>
      <c r="G3086" s="1" t="s">
        <v>227</v>
      </c>
      <c r="H3086" s="1" t="s">
        <v>78</v>
      </c>
      <c r="I3086" s="1" t="s">
        <v>79</v>
      </c>
      <c r="J3086" s="3">
        <v>1</v>
      </c>
      <c r="K3086" s="2">
        <v>18.68</v>
      </c>
      <c r="L3086" s="2">
        <v>0.2</v>
      </c>
      <c r="M3086" s="2">
        <v>14.94</v>
      </c>
      <c r="N3086" s="2">
        <v>5.87</v>
      </c>
      <c r="O3086" s="1" t="s">
        <v>109</v>
      </c>
      <c r="P3086" s="1" t="s">
        <v>27</v>
      </c>
      <c r="Q3086" s="1" t="s">
        <v>28</v>
      </c>
      <c r="R3086" s="3">
        <v>5</v>
      </c>
      <c r="S3086" s="3">
        <f t="shared" si="145"/>
        <v>2025</v>
      </c>
      <c r="T3086" s="3">
        <f t="shared" si="144"/>
        <v>10</v>
      </c>
      <c r="U3086" t="str">
        <f t="shared" si="146"/>
        <v>October</v>
      </c>
    </row>
    <row r="3087" spans="1:21" x14ac:dyDescent="0.3">
      <c r="A3087" t="s">
        <v>4985</v>
      </c>
      <c r="B3087" s="11">
        <v>45923</v>
      </c>
      <c r="C3087" t="s">
        <v>4986</v>
      </c>
      <c r="D3087" s="1" t="s">
        <v>93</v>
      </c>
      <c r="E3087" s="1" t="s">
        <v>100</v>
      </c>
      <c r="F3087" s="1" t="s">
        <v>57</v>
      </c>
      <c r="G3087" s="1" t="s">
        <v>221</v>
      </c>
      <c r="H3087" s="1" t="s">
        <v>33</v>
      </c>
      <c r="I3087" s="1" t="s">
        <v>34</v>
      </c>
      <c r="J3087" s="3">
        <v>2</v>
      </c>
      <c r="K3087" s="2">
        <v>42.55</v>
      </c>
      <c r="L3087" s="2">
        <v>0.05</v>
      </c>
      <c r="M3087" s="2">
        <v>80.849999999999994</v>
      </c>
      <c r="N3087" s="2">
        <v>12.01</v>
      </c>
      <c r="O3087" s="1" t="s">
        <v>26</v>
      </c>
      <c r="P3087" s="1" t="s">
        <v>27</v>
      </c>
      <c r="Q3087" s="1" t="s">
        <v>36</v>
      </c>
      <c r="R3087" s="3">
        <v>1</v>
      </c>
      <c r="S3087" s="3">
        <f t="shared" si="145"/>
        <v>2025</v>
      </c>
      <c r="T3087" s="3">
        <f t="shared" si="144"/>
        <v>9</v>
      </c>
      <c r="U3087" t="str">
        <f t="shared" si="146"/>
        <v>September</v>
      </c>
    </row>
    <row r="3088" spans="1:21" x14ac:dyDescent="0.3">
      <c r="A3088" t="s">
        <v>4987</v>
      </c>
      <c r="B3088" s="11">
        <v>45817</v>
      </c>
      <c r="C3088" t="s">
        <v>4988</v>
      </c>
      <c r="D3088" s="1" t="s">
        <v>209</v>
      </c>
      <c r="E3088" s="1" t="s">
        <v>48</v>
      </c>
      <c r="F3088" s="1" t="s">
        <v>49</v>
      </c>
      <c r="G3088" s="1" t="s">
        <v>340</v>
      </c>
      <c r="H3088" s="1" t="s">
        <v>135</v>
      </c>
      <c r="I3088" s="1" t="s">
        <v>60</v>
      </c>
      <c r="J3088" s="3">
        <v>1</v>
      </c>
      <c r="K3088" s="2">
        <v>182.43</v>
      </c>
      <c r="L3088" s="2">
        <v>0.2</v>
      </c>
      <c r="M3088" s="2">
        <v>145.94999999999999</v>
      </c>
      <c r="N3088" s="2">
        <v>18.920000000000002</v>
      </c>
      <c r="O3088" s="1" t="s">
        <v>44</v>
      </c>
      <c r="P3088" s="1" t="s">
        <v>136</v>
      </c>
      <c r="Q3088" s="1" t="s">
        <v>36</v>
      </c>
      <c r="R3088" s="3">
        <v>5</v>
      </c>
      <c r="S3088" s="3">
        <f t="shared" si="145"/>
        <v>2025</v>
      </c>
      <c r="T3088" s="3">
        <f t="shared" si="144"/>
        <v>6</v>
      </c>
      <c r="U3088" t="str">
        <f t="shared" si="146"/>
        <v>June</v>
      </c>
    </row>
    <row r="3089" spans="1:21" x14ac:dyDescent="0.3">
      <c r="A3089" t="s">
        <v>4989</v>
      </c>
      <c r="B3089" s="11">
        <v>45664</v>
      </c>
      <c r="C3089" t="s">
        <v>3393</v>
      </c>
      <c r="D3089" s="1" t="s">
        <v>39</v>
      </c>
      <c r="E3089" s="1" t="s">
        <v>56</v>
      </c>
      <c r="F3089" s="1" t="s">
        <v>57</v>
      </c>
      <c r="G3089" s="1" t="s">
        <v>296</v>
      </c>
      <c r="H3089" s="1" t="s">
        <v>135</v>
      </c>
      <c r="I3089" s="1" t="s">
        <v>60</v>
      </c>
      <c r="J3089" s="3">
        <v>2</v>
      </c>
      <c r="K3089" s="2">
        <v>204.92</v>
      </c>
      <c r="L3089" s="2">
        <v>0.2</v>
      </c>
      <c r="M3089" s="2">
        <v>327.87</v>
      </c>
      <c r="N3089" s="2">
        <v>37.03</v>
      </c>
      <c r="O3089" s="1" t="s">
        <v>26</v>
      </c>
      <c r="P3089" s="1" t="s">
        <v>52</v>
      </c>
      <c r="Q3089" s="1" t="s">
        <v>81</v>
      </c>
      <c r="R3089" s="3">
        <v>2</v>
      </c>
      <c r="S3089" s="3">
        <f t="shared" si="145"/>
        <v>2025</v>
      </c>
      <c r="T3089" s="3">
        <f t="shared" si="144"/>
        <v>1</v>
      </c>
      <c r="U3089" t="str">
        <f t="shared" si="146"/>
        <v>January</v>
      </c>
    </row>
    <row r="3090" spans="1:21" x14ac:dyDescent="0.3">
      <c r="A3090" t="s">
        <v>4990</v>
      </c>
      <c r="B3090" s="11">
        <v>45885</v>
      </c>
      <c r="C3090" t="s">
        <v>1079</v>
      </c>
      <c r="D3090" s="1" t="s">
        <v>209</v>
      </c>
      <c r="E3090" s="1" t="s">
        <v>100</v>
      </c>
      <c r="F3090" s="1" t="s">
        <v>57</v>
      </c>
      <c r="G3090" s="1" t="s">
        <v>130</v>
      </c>
      <c r="H3090" s="1" t="s">
        <v>51</v>
      </c>
      <c r="I3090" s="1" t="s">
        <v>34</v>
      </c>
      <c r="J3090" s="3">
        <v>4</v>
      </c>
      <c r="K3090" s="2">
        <v>136.01</v>
      </c>
      <c r="L3090" s="2">
        <v>0.05</v>
      </c>
      <c r="M3090" s="2">
        <v>516.82000000000005</v>
      </c>
      <c r="N3090" s="2">
        <v>79.900000000000006</v>
      </c>
      <c r="O3090" s="1" t="s">
        <v>35</v>
      </c>
      <c r="P3090" s="1" t="s">
        <v>27</v>
      </c>
      <c r="Q3090" s="1" t="s">
        <v>28</v>
      </c>
      <c r="R3090" s="3">
        <v>5</v>
      </c>
      <c r="S3090" s="3">
        <f t="shared" si="145"/>
        <v>2025</v>
      </c>
      <c r="T3090" s="3">
        <f t="shared" si="144"/>
        <v>8</v>
      </c>
      <c r="U3090" t="str">
        <f t="shared" si="146"/>
        <v>August</v>
      </c>
    </row>
    <row r="3091" spans="1:21" x14ac:dyDescent="0.3">
      <c r="A3091" t="s">
        <v>4991</v>
      </c>
      <c r="B3091" s="11">
        <v>45756</v>
      </c>
      <c r="C3091" t="s">
        <v>4992</v>
      </c>
      <c r="D3091" s="1" t="s">
        <v>260</v>
      </c>
      <c r="E3091" s="1" t="s">
        <v>106</v>
      </c>
      <c r="F3091" s="1" t="s">
        <v>65</v>
      </c>
      <c r="G3091" s="1" t="s">
        <v>437</v>
      </c>
      <c r="H3091" s="1" t="s">
        <v>146</v>
      </c>
      <c r="I3091" s="1" t="s">
        <v>67</v>
      </c>
      <c r="J3091" s="3">
        <v>1</v>
      </c>
      <c r="K3091" s="2">
        <v>82.73</v>
      </c>
      <c r="L3091" s="2">
        <v>0.2</v>
      </c>
      <c r="M3091" s="2">
        <v>66.19</v>
      </c>
      <c r="N3091" s="2">
        <v>13.27</v>
      </c>
      <c r="O3091" s="1" t="s">
        <v>26</v>
      </c>
      <c r="P3091" s="1" t="s">
        <v>52</v>
      </c>
      <c r="Q3091" s="1" t="s">
        <v>28</v>
      </c>
      <c r="R3091" s="3">
        <v>2</v>
      </c>
      <c r="S3091" s="3">
        <f t="shared" si="145"/>
        <v>2025</v>
      </c>
      <c r="T3091" s="3">
        <f t="shared" si="144"/>
        <v>4</v>
      </c>
      <c r="U3091" t="str">
        <f t="shared" si="146"/>
        <v>April</v>
      </c>
    </row>
    <row r="3092" spans="1:21" x14ac:dyDescent="0.3">
      <c r="A3092" t="s">
        <v>4993</v>
      </c>
      <c r="B3092" s="11">
        <v>45834</v>
      </c>
      <c r="C3092" t="s">
        <v>4994</v>
      </c>
      <c r="D3092" s="1" t="s">
        <v>149</v>
      </c>
      <c r="E3092" s="1" t="s">
        <v>204</v>
      </c>
      <c r="F3092" s="1" t="s">
        <v>205</v>
      </c>
      <c r="G3092" s="1" t="s">
        <v>334</v>
      </c>
      <c r="H3092" s="1" t="s">
        <v>146</v>
      </c>
      <c r="I3092" s="1" t="s">
        <v>67</v>
      </c>
      <c r="J3092" s="3">
        <v>3</v>
      </c>
      <c r="K3092" s="2">
        <v>77.06</v>
      </c>
      <c r="L3092" s="2">
        <v>0.15</v>
      </c>
      <c r="M3092" s="2">
        <v>196.51</v>
      </c>
      <c r="N3092" s="2">
        <v>52.75</v>
      </c>
      <c r="O3092" s="1" t="s">
        <v>35</v>
      </c>
      <c r="P3092" s="1" t="s">
        <v>52</v>
      </c>
      <c r="Q3092" s="1" t="s">
        <v>36</v>
      </c>
      <c r="R3092" s="3">
        <v>5</v>
      </c>
      <c r="S3092" s="3">
        <f t="shared" si="145"/>
        <v>2025</v>
      </c>
      <c r="T3092" s="3">
        <f t="shared" si="144"/>
        <v>6</v>
      </c>
      <c r="U3092" t="str">
        <f t="shared" si="146"/>
        <v>June</v>
      </c>
    </row>
    <row r="3093" spans="1:21" x14ac:dyDescent="0.3">
      <c r="A3093" t="s">
        <v>4995</v>
      </c>
      <c r="B3093" s="11">
        <v>46011</v>
      </c>
      <c r="C3093" t="s">
        <v>2403</v>
      </c>
      <c r="D3093" s="1" t="s">
        <v>157</v>
      </c>
      <c r="E3093" s="1" t="s">
        <v>71</v>
      </c>
      <c r="F3093" s="1" t="s">
        <v>72</v>
      </c>
      <c r="G3093" s="1" t="s">
        <v>119</v>
      </c>
      <c r="H3093" s="1" t="s">
        <v>293</v>
      </c>
      <c r="I3093" s="1" t="s">
        <v>86</v>
      </c>
      <c r="J3093" s="3">
        <v>2</v>
      </c>
      <c r="K3093" s="2">
        <v>25.23</v>
      </c>
      <c r="L3093" s="2">
        <v>0.05</v>
      </c>
      <c r="M3093" s="2">
        <v>47.94</v>
      </c>
      <c r="N3093" s="2">
        <v>20.81</v>
      </c>
      <c r="O3093" s="1" t="s">
        <v>26</v>
      </c>
      <c r="P3093" s="1" t="s">
        <v>136</v>
      </c>
      <c r="Q3093" s="1" t="s">
        <v>81</v>
      </c>
      <c r="R3093" s="3">
        <v>5</v>
      </c>
      <c r="S3093" s="3">
        <f t="shared" si="145"/>
        <v>2025</v>
      </c>
      <c r="T3093" s="3">
        <f t="shared" si="144"/>
        <v>12</v>
      </c>
      <c r="U3093" t="str">
        <f t="shared" si="146"/>
        <v>December</v>
      </c>
    </row>
    <row r="3094" spans="1:21" x14ac:dyDescent="0.3">
      <c r="A3094" t="s">
        <v>4996</v>
      </c>
      <c r="B3094" s="11">
        <v>45814</v>
      </c>
      <c r="C3094" t="s">
        <v>1497</v>
      </c>
      <c r="D3094" s="1" t="s">
        <v>315</v>
      </c>
      <c r="E3094" s="1" t="s">
        <v>40</v>
      </c>
      <c r="F3094" s="1" t="s">
        <v>41</v>
      </c>
      <c r="G3094" s="1" t="s">
        <v>216</v>
      </c>
      <c r="H3094" s="1" t="s">
        <v>43</v>
      </c>
      <c r="I3094" s="1" t="s">
        <v>34</v>
      </c>
      <c r="J3094" s="3">
        <v>1</v>
      </c>
      <c r="K3094" s="2">
        <v>89.28</v>
      </c>
      <c r="L3094" s="2">
        <v>0.15</v>
      </c>
      <c r="M3094" s="2">
        <v>75.89</v>
      </c>
      <c r="N3094" s="2">
        <v>17.940000000000001</v>
      </c>
      <c r="O3094" s="1" t="s">
        <v>26</v>
      </c>
      <c r="P3094" s="1" t="s">
        <v>27</v>
      </c>
      <c r="Q3094" s="1" t="s">
        <v>36</v>
      </c>
      <c r="R3094" s="3">
        <v>4</v>
      </c>
      <c r="S3094" s="3">
        <f t="shared" si="145"/>
        <v>2025</v>
      </c>
      <c r="T3094" s="3">
        <f t="shared" si="144"/>
        <v>6</v>
      </c>
      <c r="U3094" t="str">
        <f t="shared" si="146"/>
        <v>June</v>
      </c>
    </row>
    <row r="3095" spans="1:21" x14ac:dyDescent="0.3">
      <c r="A3095" t="s">
        <v>4997</v>
      </c>
      <c r="B3095" s="11">
        <v>45980</v>
      </c>
      <c r="C3095" t="s">
        <v>4061</v>
      </c>
      <c r="D3095" s="1" t="s">
        <v>63</v>
      </c>
      <c r="E3095" s="1" t="s">
        <v>64</v>
      </c>
      <c r="F3095" s="1" t="s">
        <v>65</v>
      </c>
      <c r="G3095" s="1" t="s">
        <v>213</v>
      </c>
      <c r="H3095" s="1" t="s">
        <v>66</v>
      </c>
      <c r="I3095" s="1" t="s">
        <v>67</v>
      </c>
      <c r="J3095" s="3">
        <v>3</v>
      </c>
      <c r="K3095" s="2">
        <v>54.71</v>
      </c>
      <c r="L3095" s="2">
        <v>0.2</v>
      </c>
      <c r="M3095" s="2">
        <v>131.29</v>
      </c>
      <c r="N3095" s="2">
        <v>35.79</v>
      </c>
      <c r="O3095" s="1" t="s">
        <v>35</v>
      </c>
      <c r="P3095" s="1" t="s">
        <v>27</v>
      </c>
      <c r="Q3095" s="1" t="s">
        <v>28</v>
      </c>
      <c r="R3095" s="3">
        <v>4</v>
      </c>
      <c r="S3095" s="3">
        <f t="shared" si="145"/>
        <v>2025</v>
      </c>
      <c r="T3095" s="3">
        <f t="shared" si="144"/>
        <v>11</v>
      </c>
      <c r="U3095" t="str">
        <f t="shared" si="146"/>
        <v>November</v>
      </c>
    </row>
    <row r="3096" spans="1:21" x14ac:dyDescent="0.3">
      <c r="A3096" t="s">
        <v>4998</v>
      </c>
      <c r="B3096" s="11">
        <v>45731</v>
      </c>
      <c r="C3096" t="s">
        <v>3041</v>
      </c>
      <c r="D3096" s="1" t="s">
        <v>201</v>
      </c>
      <c r="E3096" s="1" t="s">
        <v>123</v>
      </c>
      <c r="F3096" s="1" t="s">
        <v>57</v>
      </c>
      <c r="G3096" s="1" t="s">
        <v>170</v>
      </c>
      <c r="H3096" s="1" t="s">
        <v>159</v>
      </c>
      <c r="I3096" s="1" t="s">
        <v>97</v>
      </c>
      <c r="J3096" s="3">
        <v>1</v>
      </c>
      <c r="K3096" s="2">
        <v>30.43</v>
      </c>
      <c r="L3096" s="2">
        <v>0.15</v>
      </c>
      <c r="M3096" s="2">
        <v>25.86</v>
      </c>
      <c r="N3096" s="2">
        <v>8.6199999999999992</v>
      </c>
      <c r="O3096" s="1" t="s">
        <v>109</v>
      </c>
      <c r="P3096" s="1" t="s">
        <v>136</v>
      </c>
      <c r="Q3096" s="1" t="s">
        <v>28</v>
      </c>
      <c r="R3096" s="3">
        <v>4</v>
      </c>
      <c r="S3096" s="3">
        <f t="shared" si="145"/>
        <v>2025</v>
      </c>
      <c r="T3096" s="3">
        <f t="shared" si="144"/>
        <v>3</v>
      </c>
      <c r="U3096" t="str">
        <f t="shared" si="146"/>
        <v>March</v>
      </c>
    </row>
    <row r="3097" spans="1:21" x14ac:dyDescent="0.3">
      <c r="A3097" t="s">
        <v>4999</v>
      </c>
      <c r="B3097" s="11">
        <v>45920</v>
      </c>
      <c r="C3097" t="s">
        <v>2121</v>
      </c>
      <c r="D3097" s="1" t="s">
        <v>209</v>
      </c>
      <c r="E3097" s="1" t="s">
        <v>64</v>
      </c>
      <c r="F3097" s="1" t="s">
        <v>65</v>
      </c>
      <c r="G3097" s="1" t="s">
        <v>195</v>
      </c>
      <c r="H3097" s="1" t="s">
        <v>146</v>
      </c>
      <c r="I3097" s="1" t="s">
        <v>67</v>
      </c>
      <c r="J3097" s="3">
        <v>1</v>
      </c>
      <c r="K3097" s="2">
        <v>79.91</v>
      </c>
      <c r="L3097" s="2">
        <v>0.1</v>
      </c>
      <c r="M3097" s="2">
        <v>71.92</v>
      </c>
      <c r="N3097" s="2">
        <v>13.47</v>
      </c>
      <c r="O3097" s="1" t="s">
        <v>109</v>
      </c>
      <c r="P3097" s="1" t="s">
        <v>136</v>
      </c>
      <c r="Q3097" s="1" t="s">
        <v>28</v>
      </c>
      <c r="R3097" s="3">
        <v>5</v>
      </c>
      <c r="S3097" s="3">
        <f t="shared" si="145"/>
        <v>2025</v>
      </c>
      <c r="T3097" s="3">
        <f t="shared" si="144"/>
        <v>9</v>
      </c>
      <c r="U3097" t="str">
        <f t="shared" si="146"/>
        <v>September</v>
      </c>
    </row>
    <row r="3098" spans="1:21" x14ac:dyDescent="0.3">
      <c r="A3098" t="s">
        <v>5000</v>
      </c>
      <c r="B3098" s="11">
        <v>46017</v>
      </c>
      <c r="C3098" t="s">
        <v>5001</v>
      </c>
      <c r="D3098" s="1" t="s">
        <v>31</v>
      </c>
      <c r="E3098" s="1" t="s">
        <v>21</v>
      </c>
      <c r="F3098" s="1" t="s">
        <v>22</v>
      </c>
      <c r="G3098" s="1" t="s">
        <v>320</v>
      </c>
      <c r="H3098" s="1" t="s">
        <v>33</v>
      </c>
      <c r="I3098" s="1" t="s">
        <v>34</v>
      </c>
      <c r="J3098" s="3">
        <v>1</v>
      </c>
      <c r="K3098" s="2">
        <v>42.83</v>
      </c>
      <c r="L3098" s="2">
        <v>0.05</v>
      </c>
      <c r="M3098" s="2">
        <v>40.69</v>
      </c>
      <c r="N3098" s="2">
        <v>9.26</v>
      </c>
      <c r="O3098" s="1" t="s">
        <v>109</v>
      </c>
      <c r="P3098" s="1" t="s">
        <v>136</v>
      </c>
      <c r="Q3098" s="1" t="s">
        <v>28</v>
      </c>
      <c r="R3098" s="3">
        <v>5</v>
      </c>
      <c r="S3098" s="3">
        <f t="shared" si="145"/>
        <v>2025</v>
      </c>
      <c r="T3098" s="3">
        <f t="shared" si="144"/>
        <v>12</v>
      </c>
      <c r="U3098" t="str">
        <f t="shared" si="146"/>
        <v>December</v>
      </c>
    </row>
    <row r="3099" spans="1:21" x14ac:dyDescent="0.3">
      <c r="A3099" t="s">
        <v>5002</v>
      </c>
      <c r="B3099" s="11">
        <v>45697</v>
      </c>
      <c r="C3099" t="s">
        <v>1869</v>
      </c>
      <c r="D3099" s="1" t="s">
        <v>63</v>
      </c>
      <c r="E3099" s="1" t="s">
        <v>94</v>
      </c>
      <c r="F3099" s="1" t="s">
        <v>95</v>
      </c>
      <c r="G3099" s="1" t="s">
        <v>94</v>
      </c>
      <c r="H3099" s="1" t="s">
        <v>159</v>
      </c>
      <c r="I3099" s="1" t="s">
        <v>97</v>
      </c>
      <c r="J3099" s="3">
        <v>4</v>
      </c>
      <c r="K3099" s="2">
        <v>29.96</v>
      </c>
      <c r="L3099" s="2">
        <v>0.1</v>
      </c>
      <c r="M3099" s="2">
        <v>107.86</v>
      </c>
      <c r="N3099" s="2">
        <v>33.590000000000003</v>
      </c>
      <c r="O3099" s="1" t="s">
        <v>26</v>
      </c>
      <c r="P3099" s="1" t="s">
        <v>27</v>
      </c>
      <c r="Q3099" s="1" t="s">
        <v>81</v>
      </c>
      <c r="R3099" s="3">
        <v>3</v>
      </c>
      <c r="S3099" s="3">
        <f t="shared" si="145"/>
        <v>2025</v>
      </c>
      <c r="T3099" s="3">
        <f t="shared" si="144"/>
        <v>2</v>
      </c>
      <c r="U3099" t="str">
        <f t="shared" si="146"/>
        <v>February</v>
      </c>
    </row>
    <row r="3100" spans="1:21" x14ac:dyDescent="0.3">
      <c r="A3100" t="s">
        <v>5003</v>
      </c>
      <c r="B3100" s="11">
        <v>45661</v>
      </c>
      <c r="C3100" t="s">
        <v>5004</v>
      </c>
      <c r="D3100" s="1" t="s">
        <v>84</v>
      </c>
      <c r="E3100" s="1" t="s">
        <v>21</v>
      </c>
      <c r="F3100" s="1" t="s">
        <v>22</v>
      </c>
      <c r="G3100" s="1" t="s">
        <v>32</v>
      </c>
      <c r="H3100" s="1" t="s">
        <v>108</v>
      </c>
      <c r="I3100" s="1" t="s">
        <v>86</v>
      </c>
      <c r="J3100" s="3">
        <v>2</v>
      </c>
      <c r="K3100" s="2">
        <v>139.07</v>
      </c>
      <c r="L3100" s="2">
        <v>0.05</v>
      </c>
      <c r="M3100" s="2">
        <v>264.23</v>
      </c>
      <c r="N3100" s="2">
        <v>61.14</v>
      </c>
      <c r="O3100" s="1" t="s">
        <v>80</v>
      </c>
      <c r="P3100" s="1" t="s">
        <v>136</v>
      </c>
      <c r="Q3100" s="1" t="s">
        <v>28</v>
      </c>
      <c r="R3100" s="3">
        <v>5</v>
      </c>
      <c r="S3100" s="3">
        <f t="shared" si="145"/>
        <v>2025</v>
      </c>
      <c r="T3100" s="3">
        <f t="shared" si="144"/>
        <v>1</v>
      </c>
      <c r="U3100" t="str">
        <f t="shared" si="146"/>
        <v>January</v>
      </c>
    </row>
    <row r="3101" spans="1:21" x14ac:dyDescent="0.3">
      <c r="A3101" t="s">
        <v>5005</v>
      </c>
      <c r="B3101" s="11">
        <v>45827</v>
      </c>
      <c r="C3101" t="s">
        <v>4676</v>
      </c>
      <c r="D3101" s="1" t="s">
        <v>166</v>
      </c>
      <c r="E3101" s="1" t="s">
        <v>204</v>
      </c>
      <c r="F3101" s="1" t="s">
        <v>205</v>
      </c>
      <c r="G3101" s="1" t="s">
        <v>334</v>
      </c>
      <c r="H3101" s="1" t="s">
        <v>85</v>
      </c>
      <c r="I3101" s="1" t="s">
        <v>86</v>
      </c>
      <c r="J3101" s="3">
        <v>1</v>
      </c>
      <c r="K3101" s="2">
        <v>124.79</v>
      </c>
      <c r="L3101" s="2">
        <v>0</v>
      </c>
      <c r="M3101" s="2">
        <v>124.79</v>
      </c>
      <c r="N3101" s="2">
        <v>19.39</v>
      </c>
      <c r="O3101" s="1" t="s">
        <v>44</v>
      </c>
      <c r="P3101" s="1" t="s">
        <v>136</v>
      </c>
      <c r="Q3101" s="1" t="s">
        <v>28</v>
      </c>
      <c r="R3101" s="3">
        <v>5</v>
      </c>
      <c r="S3101" s="3">
        <f t="shared" si="145"/>
        <v>2025</v>
      </c>
      <c r="T3101" s="3">
        <f t="shared" si="144"/>
        <v>6</v>
      </c>
      <c r="U3101" t="str">
        <f t="shared" si="146"/>
        <v>June</v>
      </c>
    </row>
    <row r="3102" spans="1:21" x14ac:dyDescent="0.3">
      <c r="A3102" t="s">
        <v>5006</v>
      </c>
      <c r="B3102" s="11">
        <v>45694</v>
      </c>
      <c r="C3102" t="s">
        <v>4416</v>
      </c>
      <c r="D3102" s="1" t="s">
        <v>189</v>
      </c>
      <c r="E3102" s="1" t="s">
        <v>64</v>
      </c>
      <c r="F3102" s="1" t="s">
        <v>65</v>
      </c>
      <c r="G3102" s="1" t="s">
        <v>195</v>
      </c>
      <c r="H3102" s="1" t="s">
        <v>167</v>
      </c>
      <c r="I3102" s="1" t="s">
        <v>67</v>
      </c>
      <c r="J3102" s="3">
        <v>1</v>
      </c>
      <c r="K3102" s="2">
        <v>60.3</v>
      </c>
      <c r="L3102" s="2">
        <v>0.15</v>
      </c>
      <c r="M3102" s="2">
        <v>51.26</v>
      </c>
      <c r="N3102" s="2">
        <v>14.08</v>
      </c>
      <c r="O3102" s="1" t="s">
        <v>44</v>
      </c>
      <c r="P3102" s="1" t="s">
        <v>27</v>
      </c>
      <c r="Q3102" s="1" t="s">
        <v>28</v>
      </c>
      <c r="R3102" s="3">
        <v>1</v>
      </c>
      <c r="S3102" s="3">
        <f t="shared" si="145"/>
        <v>2025</v>
      </c>
      <c r="T3102" s="3">
        <f t="shared" si="144"/>
        <v>2</v>
      </c>
      <c r="U3102" t="str">
        <f t="shared" si="146"/>
        <v>February</v>
      </c>
    </row>
    <row r="3103" spans="1:21" x14ac:dyDescent="0.3">
      <c r="A3103" t="s">
        <v>5007</v>
      </c>
      <c r="B3103" s="11">
        <v>45950</v>
      </c>
      <c r="C3103" t="s">
        <v>5008</v>
      </c>
      <c r="D3103" s="1" t="s">
        <v>84</v>
      </c>
      <c r="E3103" s="1" t="s">
        <v>143</v>
      </c>
      <c r="F3103" s="1" t="s">
        <v>144</v>
      </c>
      <c r="G3103" s="1" t="s">
        <v>145</v>
      </c>
      <c r="H3103" s="1" t="s">
        <v>90</v>
      </c>
      <c r="I3103" s="1" t="s">
        <v>86</v>
      </c>
      <c r="J3103" s="3">
        <v>3</v>
      </c>
      <c r="K3103" s="2">
        <v>104.49</v>
      </c>
      <c r="L3103" s="2">
        <v>0.1</v>
      </c>
      <c r="M3103" s="2">
        <v>282.12</v>
      </c>
      <c r="N3103" s="2">
        <v>44.78</v>
      </c>
      <c r="O3103" s="1" t="s">
        <v>26</v>
      </c>
      <c r="P3103" s="1" t="s">
        <v>27</v>
      </c>
      <c r="Q3103" s="1" t="s">
        <v>81</v>
      </c>
      <c r="R3103" s="3">
        <v>4</v>
      </c>
      <c r="S3103" s="3">
        <f t="shared" si="145"/>
        <v>2025</v>
      </c>
      <c r="T3103" s="3">
        <f t="shared" si="144"/>
        <v>10</v>
      </c>
      <c r="U3103" t="str">
        <f t="shared" si="146"/>
        <v>October</v>
      </c>
    </row>
    <row r="3104" spans="1:21" x14ac:dyDescent="0.3">
      <c r="A3104" t="s">
        <v>5009</v>
      </c>
      <c r="B3104" s="11">
        <v>46000</v>
      </c>
      <c r="C3104" t="s">
        <v>4845</v>
      </c>
      <c r="D3104" s="1" t="s">
        <v>260</v>
      </c>
      <c r="E3104" s="1" t="s">
        <v>71</v>
      </c>
      <c r="F3104" s="1" t="s">
        <v>72</v>
      </c>
      <c r="G3104" s="1" t="s">
        <v>73</v>
      </c>
      <c r="H3104" s="1" t="s">
        <v>96</v>
      </c>
      <c r="I3104" s="1" t="s">
        <v>97</v>
      </c>
      <c r="J3104" s="3">
        <v>2</v>
      </c>
      <c r="K3104" s="2">
        <v>79.67</v>
      </c>
      <c r="L3104" s="2">
        <v>0</v>
      </c>
      <c r="M3104" s="2">
        <v>159.33000000000001</v>
      </c>
      <c r="N3104" s="2">
        <v>38.450000000000003</v>
      </c>
      <c r="O3104" s="1" t="s">
        <v>26</v>
      </c>
      <c r="P3104" s="1" t="s">
        <v>136</v>
      </c>
      <c r="Q3104" s="1" t="s">
        <v>28</v>
      </c>
      <c r="R3104" s="3">
        <v>4</v>
      </c>
      <c r="S3104" s="3">
        <f t="shared" si="145"/>
        <v>2025</v>
      </c>
      <c r="T3104" s="3">
        <f t="shared" si="144"/>
        <v>12</v>
      </c>
      <c r="U3104" t="str">
        <f t="shared" si="146"/>
        <v>December</v>
      </c>
    </row>
    <row r="3105" spans="1:21" x14ac:dyDescent="0.3">
      <c r="A3105" t="s">
        <v>5010</v>
      </c>
      <c r="B3105" s="11">
        <v>45827</v>
      </c>
      <c r="C3105" t="s">
        <v>5011</v>
      </c>
      <c r="D3105" s="1" t="s">
        <v>122</v>
      </c>
      <c r="E3105" s="1" t="s">
        <v>64</v>
      </c>
      <c r="F3105" s="1" t="s">
        <v>65</v>
      </c>
      <c r="G3105" s="1" t="s">
        <v>77</v>
      </c>
      <c r="H3105" s="1" t="s">
        <v>293</v>
      </c>
      <c r="I3105" s="1" t="s">
        <v>86</v>
      </c>
      <c r="J3105" s="3">
        <v>4</v>
      </c>
      <c r="K3105" s="2">
        <v>23.17</v>
      </c>
      <c r="L3105" s="2">
        <v>0.05</v>
      </c>
      <c r="M3105" s="2">
        <v>88.03</v>
      </c>
      <c r="N3105" s="2">
        <v>34.869999999999997</v>
      </c>
      <c r="O3105" s="1" t="s">
        <v>109</v>
      </c>
      <c r="P3105" s="1" t="s">
        <v>52</v>
      </c>
      <c r="Q3105" s="1" t="s">
        <v>28</v>
      </c>
      <c r="R3105" s="3">
        <v>4</v>
      </c>
      <c r="S3105" s="3">
        <f t="shared" si="145"/>
        <v>2025</v>
      </c>
      <c r="T3105" s="3">
        <f t="shared" si="144"/>
        <v>6</v>
      </c>
      <c r="U3105" t="str">
        <f t="shared" si="146"/>
        <v>June</v>
      </c>
    </row>
    <row r="3106" spans="1:21" x14ac:dyDescent="0.3">
      <c r="A3106" t="s">
        <v>5012</v>
      </c>
      <c r="B3106" s="11">
        <v>45759</v>
      </c>
      <c r="C3106" t="s">
        <v>505</v>
      </c>
      <c r="D3106" s="1" t="s">
        <v>292</v>
      </c>
      <c r="E3106" s="1" t="s">
        <v>21</v>
      </c>
      <c r="F3106" s="1" t="s">
        <v>22</v>
      </c>
      <c r="G3106" s="1" t="s">
        <v>23</v>
      </c>
      <c r="H3106" s="1" t="s">
        <v>96</v>
      </c>
      <c r="I3106" s="1" t="s">
        <v>97</v>
      </c>
      <c r="J3106" s="3">
        <v>3</v>
      </c>
      <c r="K3106" s="2">
        <v>79.88</v>
      </c>
      <c r="L3106" s="2">
        <v>0.05</v>
      </c>
      <c r="M3106" s="2">
        <v>227.67</v>
      </c>
      <c r="N3106" s="2">
        <v>57.31</v>
      </c>
      <c r="O3106" s="1" t="s">
        <v>44</v>
      </c>
      <c r="P3106" s="1" t="s">
        <v>52</v>
      </c>
      <c r="Q3106" s="1" t="s">
        <v>28</v>
      </c>
      <c r="R3106" s="3">
        <v>5</v>
      </c>
      <c r="S3106" s="3">
        <f t="shared" si="145"/>
        <v>2025</v>
      </c>
      <c r="T3106" s="3">
        <f t="shared" si="144"/>
        <v>4</v>
      </c>
      <c r="U3106" t="str">
        <f t="shared" si="146"/>
        <v>April</v>
      </c>
    </row>
    <row r="3107" spans="1:21" x14ac:dyDescent="0.3">
      <c r="A3107" t="s">
        <v>5013</v>
      </c>
      <c r="B3107" s="11">
        <v>45827</v>
      </c>
      <c r="C3107" t="s">
        <v>3383</v>
      </c>
      <c r="D3107" s="1" t="s">
        <v>189</v>
      </c>
      <c r="E3107" s="1" t="s">
        <v>40</v>
      </c>
      <c r="F3107" s="1" t="s">
        <v>41</v>
      </c>
      <c r="G3107" s="1" t="s">
        <v>186</v>
      </c>
      <c r="H3107" s="1" t="s">
        <v>159</v>
      </c>
      <c r="I3107" s="1" t="s">
        <v>97</v>
      </c>
      <c r="J3107" s="3">
        <v>3</v>
      </c>
      <c r="K3107" s="2">
        <v>31.57</v>
      </c>
      <c r="L3107" s="2">
        <v>0.15</v>
      </c>
      <c r="M3107" s="2">
        <v>80.510000000000005</v>
      </c>
      <c r="N3107" s="2">
        <v>23.95</v>
      </c>
      <c r="O3107" s="1" t="s">
        <v>26</v>
      </c>
      <c r="P3107" s="1" t="s">
        <v>27</v>
      </c>
      <c r="Q3107" s="1" t="s">
        <v>28</v>
      </c>
      <c r="R3107" s="3">
        <v>4</v>
      </c>
      <c r="S3107" s="3">
        <f t="shared" si="145"/>
        <v>2025</v>
      </c>
      <c r="T3107" s="3">
        <f t="shared" si="144"/>
        <v>6</v>
      </c>
      <c r="U3107" t="str">
        <f t="shared" si="146"/>
        <v>June</v>
      </c>
    </row>
    <row r="3108" spans="1:21" x14ac:dyDescent="0.3">
      <c r="A3108" t="s">
        <v>5014</v>
      </c>
      <c r="B3108" s="11">
        <v>45940</v>
      </c>
      <c r="C3108" t="s">
        <v>69</v>
      </c>
      <c r="D3108" s="1" t="s">
        <v>70</v>
      </c>
      <c r="E3108" s="1" t="s">
        <v>71</v>
      </c>
      <c r="F3108" s="1" t="s">
        <v>72</v>
      </c>
      <c r="G3108" s="1" t="s">
        <v>73</v>
      </c>
      <c r="H3108" s="1" t="s">
        <v>108</v>
      </c>
      <c r="I3108" s="1" t="s">
        <v>86</v>
      </c>
      <c r="J3108" s="3">
        <v>3</v>
      </c>
      <c r="K3108" s="2">
        <v>154.71</v>
      </c>
      <c r="L3108" s="2">
        <v>0.1</v>
      </c>
      <c r="M3108" s="2">
        <v>417.72</v>
      </c>
      <c r="N3108" s="2">
        <v>100.15</v>
      </c>
      <c r="O3108" s="1" t="s">
        <v>109</v>
      </c>
      <c r="P3108" s="1" t="s">
        <v>27</v>
      </c>
      <c r="Q3108" s="1" t="s">
        <v>81</v>
      </c>
      <c r="R3108" s="3">
        <v>4</v>
      </c>
      <c r="S3108" s="3">
        <f t="shared" si="145"/>
        <v>2025</v>
      </c>
      <c r="T3108" s="3">
        <f t="shared" si="144"/>
        <v>10</v>
      </c>
      <c r="U3108" t="str">
        <f t="shared" si="146"/>
        <v>October</v>
      </c>
    </row>
    <row r="3109" spans="1:21" x14ac:dyDescent="0.3">
      <c r="A3109" t="s">
        <v>5015</v>
      </c>
      <c r="B3109" s="11">
        <v>45661</v>
      </c>
      <c r="C3109" t="s">
        <v>1264</v>
      </c>
      <c r="D3109" s="1" t="s">
        <v>20</v>
      </c>
      <c r="E3109" s="1" t="s">
        <v>123</v>
      </c>
      <c r="F3109" s="1" t="s">
        <v>57</v>
      </c>
      <c r="G3109" s="1" t="s">
        <v>124</v>
      </c>
      <c r="H3109" s="1" t="s">
        <v>182</v>
      </c>
      <c r="I3109" s="1" t="s">
        <v>34</v>
      </c>
      <c r="J3109" s="3">
        <v>2</v>
      </c>
      <c r="K3109" s="2">
        <v>67.61</v>
      </c>
      <c r="L3109" s="2">
        <v>0.1</v>
      </c>
      <c r="M3109" s="2">
        <v>121.7</v>
      </c>
      <c r="N3109" s="2">
        <v>33.47</v>
      </c>
      <c r="O3109" s="1" t="s">
        <v>109</v>
      </c>
      <c r="P3109" s="1" t="s">
        <v>52</v>
      </c>
      <c r="Q3109" s="1" t="s">
        <v>36</v>
      </c>
      <c r="R3109" s="3">
        <v>2</v>
      </c>
      <c r="S3109" s="3">
        <f t="shared" si="145"/>
        <v>2025</v>
      </c>
      <c r="T3109" s="3">
        <f t="shared" si="144"/>
        <v>1</v>
      </c>
      <c r="U3109" t="str">
        <f t="shared" si="146"/>
        <v>January</v>
      </c>
    </row>
    <row r="3110" spans="1:21" x14ac:dyDescent="0.3">
      <c r="A3110" t="s">
        <v>5016</v>
      </c>
      <c r="B3110" s="11">
        <v>45888</v>
      </c>
      <c r="C3110" t="s">
        <v>932</v>
      </c>
      <c r="D3110" s="1" t="s">
        <v>20</v>
      </c>
      <c r="E3110" s="1" t="s">
        <v>64</v>
      </c>
      <c r="F3110" s="1" t="s">
        <v>65</v>
      </c>
      <c r="G3110" s="1" t="s">
        <v>195</v>
      </c>
      <c r="H3110" s="1" t="s">
        <v>167</v>
      </c>
      <c r="I3110" s="1" t="s">
        <v>67</v>
      </c>
      <c r="J3110" s="3">
        <v>3</v>
      </c>
      <c r="K3110" s="2">
        <v>63.06</v>
      </c>
      <c r="L3110" s="2">
        <v>0</v>
      </c>
      <c r="M3110" s="2">
        <v>189.19</v>
      </c>
      <c r="N3110" s="2">
        <v>50.01</v>
      </c>
      <c r="O3110" s="1" t="s">
        <v>224</v>
      </c>
      <c r="P3110" s="1" t="s">
        <v>136</v>
      </c>
      <c r="Q3110" s="1" t="s">
        <v>28</v>
      </c>
      <c r="R3110" s="3">
        <v>4</v>
      </c>
      <c r="S3110" s="3">
        <f t="shared" si="145"/>
        <v>2025</v>
      </c>
      <c r="T3110" s="3">
        <f t="shared" si="144"/>
        <v>8</v>
      </c>
      <c r="U3110" t="str">
        <f t="shared" si="146"/>
        <v>August</v>
      </c>
    </row>
    <row r="3111" spans="1:21" x14ac:dyDescent="0.3">
      <c r="A3111" t="s">
        <v>5017</v>
      </c>
      <c r="B3111" s="11">
        <v>45897</v>
      </c>
      <c r="C3111" t="s">
        <v>2094</v>
      </c>
      <c r="D3111" s="1" t="s">
        <v>118</v>
      </c>
      <c r="E3111" s="1" t="s">
        <v>106</v>
      </c>
      <c r="F3111" s="1" t="s">
        <v>65</v>
      </c>
      <c r="G3111" s="1" t="s">
        <v>179</v>
      </c>
      <c r="H3111" s="1" t="s">
        <v>125</v>
      </c>
      <c r="I3111" s="1" t="s">
        <v>34</v>
      </c>
      <c r="J3111" s="3">
        <v>1</v>
      </c>
      <c r="K3111" s="2">
        <v>162.76</v>
      </c>
      <c r="L3111" s="2">
        <v>0.1</v>
      </c>
      <c r="M3111" s="2">
        <v>146.49</v>
      </c>
      <c r="N3111" s="2">
        <v>41.19</v>
      </c>
      <c r="O3111" s="1" t="s">
        <v>109</v>
      </c>
      <c r="P3111" s="1" t="s">
        <v>27</v>
      </c>
      <c r="Q3111" s="1" t="s">
        <v>36</v>
      </c>
      <c r="R3111" s="3">
        <v>4</v>
      </c>
      <c r="S3111" s="3">
        <f t="shared" si="145"/>
        <v>2025</v>
      </c>
      <c r="T3111" s="3">
        <f t="shared" si="144"/>
        <v>8</v>
      </c>
      <c r="U3111" t="str">
        <f t="shared" si="146"/>
        <v>August</v>
      </c>
    </row>
    <row r="3112" spans="1:21" x14ac:dyDescent="0.3">
      <c r="A3112" t="s">
        <v>5018</v>
      </c>
      <c r="B3112" s="11">
        <v>45907</v>
      </c>
      <c r="C3112" t="s">
        <v>2134</v>
      </c>
      <c r="D3112" s="1" t="s">
        <v>20</v>
      </c>
      <c r="E3112" s="1" t="s">
        <v>106</v>
      </c>
      <c r="F3112" s="1" t="s">
        <v>65</v>
      </c>
      <c r="G3112" s="1" t="s">
        <v>115</v>
      </c>
      <c r="H3112" s="1" t="s">
        <v>43</v>
      </c>
      <c r="I3112" s="1" t="s">
        <v>34</v>
      </c>
      <c r="J3112" s="3">
        <v>1</v>
      </c>
      <c r="K3112" s="2">
        <v>89.65</v>
      </c>
      <c r="L3112" s="2">
        <v>0.05</v>
      </c>
      <c r="M3112" s="2">
        <v>85.17</v>
      </c>
      <c r="N3112" s="2">
        <v>18.829999999999998</v>
      </c>
      <c r="O3112" s="1" t="s">
        <v>44</v>
      </c>
      <c r="P3112" s="1" t="s">
        <v>52</v>
      </c>
      <c r="Q3112" s="1" t="s">
        <v>81</v>
      </c>
      <c r="R3112" s="3">
        <v>4</v>
      </c>
      <c r="S3112" s="3">
        <f t="shared" si="145"/>
        <v>2025</v>
      </c>
      <c r="T3112" s="3">
        <f t="shared" si="144"/>
        <v>9</v>
      </c>
      <c r="U3112" t="str">
        <f t="shared" si="146"/>
        <v>September</v>
      </c>
    </row>
    <row r="3113" spans="1:21" x14ac:dyDescent="0.3">
      <c r="A3113" t="s">
        <v>5019</v>
      </c>
      <c r="B3113" s="11">
        <v>45752</v>
      </c>
      <c r="C3113" t="s">
        <v>5020</v>
      </c>
      <c r="D3113" s="1" t="s">
        <v>185</v>
      </c>
      <c r="E3113" s="1" t="s">
        <v>64</v>
      </c>
      <c r="F3113" s="1" t="s">
        <v>65</v>
      </c>
      <c r="G3113" s="1" t="s">
        <v>213</v>
      </c>
      <c r="H3113" s="1" t="s">
        <v>125</v>
      </c>
      <c r="I3113" s="1" t="s">
        <v>34</v>
      </c>
      <c r="J3113" s="3">
        <v>1</v>
      </c>
      <c r="K3113" s="2">
        <v>162.35</v>
      </c>
      <c r="L3113" s="2">
        <v>0.1</v>
      </c>
      <c r="M3113" s="2">
        <v>146.12</v>
      </c>
      <c r="N3113" s="2">
        <v>29.06</v>
      </c>
      <c r="O3113" s="1" t="s">
        <v>44</v>
      </c>
      <c r="P3113" s="1" t="s">
        <v>136</v>
      </c>
      <c r="Q3113" s="1" t="s">
        <v>28</v>
      </c>
      <c r="R3113" s="3">
        <v>3</v>
      </c>
      <c r="S3113" s="3">
        <f t="shared" si="145"/>
        <v>2025</v>
      </c>
      <c r="T3113" s="3">
        <f t="shared" si="144"/>
        <v>4</v>
      </c>
      <c r="U3113" t="str">
        <f t="shared" si="146"/>
        <v>April</v>
      </c>
    </row>
    <row r="3114" spans="1:21" x14ac:dyDescent="0.3">
      <c r="A3114" t="s">
        <v>5021</v>
      </c>
      <c r="B3114" s="11">
        <v>45937</v>
      </c>
      <c r="C3114" t="s">
        <v>3738</v>
      </c>
      <c r="D3114" s="1" t="s">
        <v>185</v>
      </c>
      <c r="E3114" s="1" t="s">
        <v>40</v>
      </c>
      <c r="F3114" s="1" t="s">
        <v>41</v>
      </c>
      <c r="G3114" s="1" t="s">
        <v>216</v>
      </c>
      <c r="H3114" s="1" t="s">
        <v>51</v>
      </c>
      <c r="I3114" s="1" t="s">
        <v>34</v>
      </c>
      <c r="J3114" s="3">
        <v>1</v>
      </c>
      <c r="K3114" s="2">
        <v>136.4</v>
      </c>
      <c r="L3114" s="2">
        <v>0.15</v>
      </c>
      <c r="M3114" s="2">
        <v>115.94</v>
      </c>
      <c r="N3114" s="2">
        <v>31.13</v>
      </c>
      <c r="O3114" s="1" t="s">
        <v>109</v>
      </c>
      <c r="P3114" s="1" t="s">
        <v>27</v>
      </c>
      <c r="Q3114" s="1" t="s">
        <v>28</v>
      </c>
      <c r="R3114" s="3">
        <v>5</v>
      </c>
      <c r="S3114" s="3">
        <f t="shared" si="145"/>
        <v>2025</v>
      </c>
      <c r="T3114" s="3">
        <f t="shared" si="144"/>
        <v>10</v>
      </c>
      <c r="U3114" t="str">
        <f t="shared" si="146"/>
        <v>October</v>
      </c>
    </row>
    <row r="3115" spans="1:21" x14ac:dyDescent="0.3">
      <c r="A3115" t="s">
        <v>5022</v>
      </c>
      <c r="B3115" s="11">
        <v>45693</v>
      </c>
      <c r="C3115" t="s">
        <v>5023</v>
      </c>
      <c r="D3115" s="1" t="s">
        <v>153</v>
      </c>
      <c r="E3115" s="1" t="s">
        <v>100</v>
      </c>
      <c r="F3115" s="1" t="s">
        <v>57</v>
      </c>
      <c r="G3115" s="1" t="s">
        <v>221</v>
      </c>
      <c r="H3115" s="1" t="s">
        <v>125</v>
      </c>
      <c r="I3115" s="1" t="s">
        <v>34</v>
      </c>
      <c r="J3115" s="3">
        <v>1</v>
      </c>
      <c r="K3115" s="2">
        <v>163.24</v>
      </c>
      <c r="L3115" s="2">
        <v>0.1</v>
      </c>
      <c r="M3115" s="2">
        <v>146.91</v>
      </c>
      <c r="N3115" s="2">
        <v>35.520000000000003</v>
      </c>
      <c r="O3115" s="1" t="s">
        <v>44</v>
      </c>
      <c r="P3115" s="1" t="s">
        <v>27</v>
      </c>
      <c r="Q3115" s="1" t="s">
        <v>28</v>
      </c>
      <c r="R3115" s="3">
        <v>4</v>
      </c>
      <c r="S3115" s="3">
        <f t="shared" si="145"/>
        <v>2025</v>
      </c>
      <c r="T3115" s="3">
        <f t="shared" si="144"/>
        <v>2</v>
      </c>
      <c r="U3115" t="str">
        <f t="shared" si="146"/>
        <v>February</v>
      </c>
    </row>
    <row r="3116" spans="1:21" x14ac:dyDescent="0.3">
      <c r="A3116" t="s">
        <v>5024</v>
      </c>
      <c r="B3116" s="11">
        <v>45735</v>
      </c>
      <c r="C3116" t="s">
        <v>1653</v>
      </c>
      <c r="D3116" s="1" t="s">
        <v>31</v>
      </c>
      <c r="E3116" s="1" t="s">
        <v>56</v>
      </c>
      <c r="F3116" s="1" t="s">
        <v>57</v>
      </c>
      <c r="G3116" s="1" t="s">
        <v>279</v>
      </c>
      <c r="H3116" s="1" t="s">
        <v>125</v>
      </c>
      <c r="I3116" s="1" t="s">
        <v>34</v>
      </c>
      <c r="J3116" s="3">
        <v>3</v>
      </c>
      <c r="K3116" s="2">
        <v>160.41</v>
      </c>
      <c r="L3116" s="2">
        <v>0.05</v>
      </c>
      <c r="M3116" s="2">
        <v>457.17</v>
      </c>
      <c r="N3116" s="2">
        <v>110.9</v>
      </c>
      <c r="O3116" s="1" t="s">
        <v>26</v>
      </c>
      <c r="P3116" s="1" t="s">
        <v>27</v>
      </c>
      <c r="Q3116" s="1" t="s">
        <v>81</v>
      </c>
      <c r="R3116" s="3">
        <v>4</v>
      </c>
      <c r="S3116" s="3">
        <f t="shared" si="145"/>
        <v>2025</v>
      </c>
      <c r="T3116" s="3">
        <f t="shared" si="144"/>
        <v>3</v>
      </c>
      <c r="U3116" t="str">
        <f t="shared" si="146"/>
        <v>March</v>
      </c>
    </row>
    <row r="3117" spans="1:21" x14ac:dyDescent="0.3">
      <c r="A3117" t="s">
        <v>5025</v>
      </c>
      <c r="B3117" s="11">
        <v>45990</v>
      </c>
      <c r="C3117" t="s">
        <v>2226</v>
      </c>
      <c r="D3117" s="1" t="s">
        <v>47</v>
      </c>
      <c r="E3117" s="1" t="s">
        <v>143</v>
      </c>
      <c r="F3117" s="1" t="s">
        <v>144</v>
      </c>
      <c r="G3117" s="1" t="s">
        <v>145</v>
      </c>
      <c r="H3117" s="1" t="s">
        <v>167</v>
      </c>
      <c r="I3117" s="1" t="s">
        <v>67</v>
      </c>
      <c r="J3117" s="3">
        <v>1</v>
      </c>
      <c r="K3117" s="2">
        <v>65.37</v>
      </c>
      <c r="L3117" s="2">
        <v>0.2</v>
      </c>
      <c r="M3117" s="2">
        <v>52.3</v>
      </c>
      <c r="N3117" s="2">
        <v>10.49</v>
      </c>
      <c r="O3117" s="1" t="s">
        <v>80</v>
      </c>
      <c r="P3117" s="1" t="s">
        <v>136</v>
      </c>
      <c r="Q3117" s="1" t="s">
        <v>81</v>
      </c>
      <c r="R3117" s="3">
        <v>4</v>
      </c>
      <c r="S3117" s="3">
        <f t="shared" si="145"/>
        <v>2025</v>
      </c>
      <c r="T3117" s="3">
        <f t="shared" si="144"/>
        <v>11</v>
      </c>
      <c r="U3117" t="str">
        <f t="shared" si="146"/>
        <v>November</v>
      </c>
    </row>
    <row r="3118" spans="1:21" x14ac:dyDescent="0.3">
      <c r="A3118" t="s">
        <v>5026</v>
      </c>
      <c r="B3118" s="11">
        <v>45946</v>
      </c>
      <c r="C3118" t="s">
        <v>4864</v>
      </c>
      <c r="D3118" s="1" t="s">
        <v>142</v>
      </c>
      <c r="E3118" s="1" t="s">
        <v>48</v>
      </c>
      <c r="F3118" s="1" t="s">
        <v>49</v>
      </c>
      <c r="G3118" s="1" t="s">
        <v>134</v>
      </c>
      <c r="H3118" s="1" t="s">
        <v>85</v>
      </c>
      <c r="I3118" s="1" t="s">
        <v>86</v>
      </c>
      <c r="J3118" s="3">
        <v>2</v>
      </c>
      <c r="K3118" s="2">
        <v>134.32</v>
      </c>
      <c r="L3118" s="2">
        <v>0.15</v>
      </c>
      <c r="M3118" s="2">
        <v>228.34</v>
      </c>
      <c r="N3118" s="2">
        <v>60.66</v>
      </c>
      <c r="O3118" s="1" t="s">
        <v>44</v>
      </c>
      <c r="P3118" s="1" t="s">
        <v>52</v>
      </c>
      <c r="Q3118" s="1" t="s">
        <v>36</v>
      </c>
      <c r="R3118" s="3">
        <v>5</v>
      </c>
      <c r="S3118" s="3">
        <f t="shared" si="145"/>
        <v>2025</v>
      </c>
      <c r="T3118" s="3">
        <f t="shared" si="144"/>
        <v>10</v>
      </c>
      <c r="U3118" t="str">
        <f t="shared" si="146"/>
        <v>October</v>
      </c>
    </row>
    <row r="3119" spans="1:21" x14ac:dyDescent="0.3">
      <c r="A3119" t="s">
        <v>5027</v>
      </c>
      <c r="B3119" s="11">
        <v>45663</v>
      </c>
      <c r="C3119" t="s">
        <v>3412</v>
      </c>
      <c r="D3119" s="1" t="s">
        <v>31</v>
      </c>
      <c r="E3119" s="1" t="s">
        <v>123</v>
      </c>
      <c r="F3119" s="1" t="s">
        <v>57</v>
      </c>
      <c r="G3119" s="1" t="s">
        <v>170</v>
      </c>
      <c r="H3119" s="1" t="s">
        <v>135</v>
      </c>
      <c r="I3119" s="1" t="s">
        <v>60</v>
      </c>
      <c r="J3119" s="3">
        <v>1</v>
      </c>
      <c r="K3119" s="2">
        <v>185.65</v>
      </c>
      <c r="L3119" s="2">
        <v>0</v>
      </c>
      <c r="M3119" s="2">
        <v>185.65</v>
      </c>
      <c r="N3119" s="2">
        <v>38.94</v>
      </c>
      <c r="O3119" s="1" t="s">
        <v>26</v>
      </c>
      <c r="P3119" s="1" t="s">
        <v>136</v>
      </c>
      <c r="Q3119" s="1" t="s">
        <v>81</v>
      </c>
      <c r="R3119" s="3">
        <v>4</v>
      </c>
      <c r="S3119" s="3">
        <f t="shared" si="145"/>
        <v>2025</v>
      </c>
      <c r="T3119" s="3">
        <f t="shared" si="144"/>
        <v>1</v>
      </c>
      <c r="U3119" t="str">
        <f t="shared" si="146"/>
        <v>January</v>
      </c>
    </row>
    <row r="3120" spans="1:21" x14ac:dyDescent="0.3">
      <c r="A3120" t="s">
        <v>5028</v>
      </c>
      <c r="B3120" s="11">
        <v>45755</v>
      </c>
      <c r="C3120" t="s">
        <v>5029</v>
      </c>
      <c r="D3120" s="1" t="s">
        <v>84</v>
      </c>
      <c r="E3120" s="1" t="s">
        <v>71</v>
      </c>
      <c r="F3120" s="1" t="s">
        <v>72</v>
      </c>
      <c r="G3120" s="1" t="s">
        <v>119</v>
      </c>
      <c r="H3120" s="1" t="s">
        <v>146</v>
      </c>
      <c r="I3120" s="1" t="s">
        <v>67</v>
      </c>
      <c r="J3120" s="3">
        <v>4</v>
      </c>
      <c r="K3120" s="2">
        <v>82.7</v>
      </c>
      <c r="L3120" s="2">
        <v>0.2</v>
      </c>
      <c r="M3120" s="2">
        <v>264.64</v>
      </c>
      <c r="N3120" s="2">
        <v>57.93</v>
      </c>
      <c r="O3120" s="1" t="s">
        <v>44</v>
      </c>
      <c r="P3120" s="1" t="s">
        <v>136</v>
      </c>
      <c r="Q3120" s="1" t="s">
        <v>28</v>
      </c>
      <c r="R3120" s="3">
        <v>4</v>
      </c>
      <c r="S3120" s="3">
        <f t="shared" si="145"/>
        <v>2025</v>
      </c>
      <c r="T3120" s="3">
        <f t="shared" si="144"/>
        <v>4</v>
      </c>
      <c r="U3120" t="str">
        <f t="shared" si="146"/>
        <v>April</v>
      </c>
    </row>
    <row r="3121" spans="1:21" x14ac:dyDescent="0.3">
      <c r="A3121" t="s">
        <v>5030</v>
      </c>
      <c r="B3121" s="11">
        <v>45741</v>
      </c>
      <c r="C3121" t="s">
        <v>731</v>
      </c>
      <c r="D3121" s="1" t="s">
        <v>166</v>
      </c>
      <c r="E3121" s="1" t="s">
        <v>100</v>
      </c>
      <c r="F3121" s="1" t="s">
        <v>57</v>
      </c>
      <c r="G3121" s="1" t="s">
        <v>130</v>
      </c>
      <c r="H3121" s="1" t="s">
        <v>125</v>
      </c>
      <c r="I3121" s="1" t="s">
        <v>34</v>
      </c>
      <c r="J3121" s="3">
        <v>4</v>
      </c>
      <c r="K3121" s="2">
        <v>154.76</v>
      </c>
      <c r="L3121" s="2">
        <v>0.15</v>
      </c>
      <c r="M3121" s="2">
        <v>526.20000000000005</v>
      </c>
      <c r="N3121" s="2">
        <v>86.74</v>
      </c>
      <c r="O3121" s="1" t="s">
        <v>224</v>
      </c>
      <c r="P3121" s="1" t="s">
        <v>27</v>
      </c>
      <c r="Q3121" s="1" t="s">
        <v>28</v>
      </c>
      <c r="R3121" s="3">
        <v>4</v>
      </c>
      <c r="S3121" s="3">
        <f t="shared" si="145"/>
        <v>2025</v>
      </c>
      <c r="T3121" s="3">
        <f t="shared" si="144"/>
        <v>3</v>
      </c>
      <c r="U3121" t="str">
        <f t="shared" si="146"/>
        <v>March</v>
      </c>
    </row>
    <row r="3122" spans="1:21" x14ac:dyDescent="0.3">
      <c r="A3122" t="s">
        <v>5031</v>
      </c>
      <c r="B3122" s="11">
        <v>45763</v>
      </c>
      <c r="C3122" t="s">
        <v>3633</v>
      </c>
      <c r="D3122" s="1" t="s">
        <v>89</v>
      </c>
      <c r="E3122" s="1" t="s">
        <v>71</v>
      </c>
      <c r="F3122" s="1" t="s">
        <v>72</v>
      </c>
      <c r="G3122" s="1" t="s">
        <v>368</v>
      </c>
      <c r="H3122" s="1" t="s">
        <v>182</v>
      </c>
      <c r="I3122" s="1" t="s">
        <v>34</v>
      </c>
      <c r="J3122" s="3">
        <v>1</v>
      </c>
      <c r="K3122" s="2">
        <v>71.48</v>
      </c>
      <c r="L3122" s="2">
        <v>0</v>
      </c>
      <c r="M3122" s="2">
        <v>71.48</v>
      </c>
      <c r="N3122" s="2">
        <v>14.4</v>
      </c>
      <c r="O3122" s="1" t="s">
        <v>35</v>
      </c>
      <c r="P3122" s="1" t="s">
        <v>27</v>
      </c>
      <c r="Q3122" s="1" t="s">
        <v>28</v>
      </c>
      <c r="R3122" s="3">
        <v>4</v>
      </c>
      <c r="S3122" s="3">
        <f t="shared" si="145"/>
        <v>2025</v>
      </c>
      <c r="T3122" s="3">
        <f t="shared" si="144"/>
        <v>4</v>
      </c>
      <c r="U3122" t="str">
        <f t="shared" si="146"/>
        <v>April</v>
      </c>
    </row>
    <row r="3123" spans="1:21" x14ac:dyDescent="0.3">
      <c r="A3123" t="s">
        <v>5032</v>
      </c>
      <c r="B3123" s="11">
        <v>45754</v>
      </c>
      <c r="C3123" t="s">
        <v>2217</v>
      </c>
      <c r="D3123" s="1" t="s">
        <v>244</v>
      </c>
      <c r="E3123" s="1" t="s">
        <v>64</v>
      </c>
      <c r="F3123" s="1" t="s">
        <v>65</v>
      </c>
      <c r="G3123" s="1" t="s">
        <v>77</v>
      </c>
      <c r="H3123" s="1" t="s">
        <v>43</v>
      </c>
      <c r="I3123" s="1" t="s">
        <v>34</v>
      </c>
      <c r="J3123" s="3">
        <v>3</v>
      </c>
      <c r="K3123" s="2">
        <v>89.2</v>
      </c>
      <c r="L3123" s="2">
        <v>0.05</v>
      </c>
      <c r="M3123" s="2">
        <v>254.21</v>
      </c>
      <c r="N3123" s="2">
        <v>55.26</v>
      </c>
      <c r="O3123" s="1" t="s">
        <v>44</v>
      </c>
      <c r="P3123" s="1" t="s">
        <v>27</v>
      </c>
      <c r="Q3123" s="1" t="s">
        <v>28</v>
      </c>
      <c r="R3123" s="3">
        <v>4</v>
      </c>
      <c r="S3123" s="3">
        <f t="shared" si="145"/>
        <v>2025</v>
      </c>
      <c r="T3123" s="3">
        <f t="shared" si="144"/>
        <v>4</v>
      </c>
      <c r="U3123" t="str">
        <f t="shared" si="146"/>
        <v>April</v>
      </c>
    </row>
    <row r="3124" spans="1:21" x14ac:dyDescent="0.3">
      <c r="A3124" t="s">
        <v>5033</v>
      </c>
      <c r="B3124" s="11">
        <v>45682</v>
      </c>
      <c r="C3124" t="s">
        <v>888</v>
      </c>
      <c r="D3124" s="1" t="s">
        <v>189</v>
      </c>
      <c r="E3124" s="1" t="s">
        <v>64</v>
      </c>
      <c r="F3124" s="1" t="s">
        <v>65</v>
      </c>
      <c r="G3124" s="1" t="s">
        <v>112</v>
      </c>
      <c r="H3124" s="1" t="s">
        <v>51</v>
      </c>
      <c r="I3124" s="1" t="s">
        <v>34</v>
      </c>
      <c r="J3124" s="3">
        <v>1</v>
      </c>
      <c r="K3124" s="2">
        <v>144.03</v>
      </c>
      <c r="L3124" s="2">
        <v>0.2</v>
      </c>
      <c r="M3124" s="2">
        <v>115.22</v>
      </c>
      <c r="N3124" s="2">
        <v>17.2</v>
      </c>
      <c r="O3124" s="1" t="s">
        <v>44</v>
      </c>
      <c r="P3124" s="1" t="s">
        <v>136</v>
      </c>
      <c r="Q3124" s="1" t="s">
        <v>28</v>
      </c>
      <c r="R3124" s="3">
        <v>5</v>
      </c>
      <c r="S3124" s="3">
        <f t="shared" si="145"/>
        <v>2025</v>
      </c>
      <c r="T3124" s="3">
        <f t="shared" si="144"/>
        <v>1</v>
      </c>
      <c r="U3124" t="str">
        <f t="shared" si="146"/>
        <v>January</v>
      </c>
    </row>
    <row r="3125" spans="1:21" x14ac:dyDescent="0.3">
      <c r="A3125" t="s">
        <v>5034</v>
      </c>
      <c r="B3125" s="11">
        <v>45837</v>
      </c>
      <c r="C3125" t="s">
        <v>587</v>
      </c>
      <c r="D3125" s="1" t="s">
        <v>47</v>
      </c>
      <c r="E3125" s="1" t="s">
        <v>106</v>
      </c>
      <c r="F3125" s="1" t="s">
        <v>65</v>
      </c>
      <c r="G3125" s="1" t="s">
        <v>107</v>
      </c>
      <c r="H3125" s="1" t="s">
        <v>150</v>
      </c>
      <c r="I3125" s="1" t="s">
        <v>97</v>
      </c>
      <c r="J3125" s="3">
        <v>1</v>
      </c>
      <c r="K3125" s="2">
        <v>73.02</v>
      </c>
      <c r="L3125" s="2">
        <v>0.2</v>
      </c>
      <c r="M3125" s="2">
        <v>58.41</v>
      </c>
      <c r="N3125" s="2">
        <v>16.36</v>
      </c>
      <c r="O3125" s="1" t="s">
        <v>44</v>
      </c>
      <c r="P3125" s="1" t="s">
        <v>27</v>
      </c>
      <c r="Q3125" s="1" t="s">
        <v>28</v>
      </c>
      <c r="R3125" s="3">
        <v>3</v>
      </c>
      <c r="S3125" s="3">
        <f t="shared" si="145"/>
        <v>2025</v>
      </c>
      <c r="T3125" s="3">
        <f t="shared" si="144"/>
        <v>6</v>
      </c>
      <c r="U3125" t="str">
        <f t="shared" si="146"/>
        <v>June</v>
      </c>
    </row>
    <row r="3126" spans="1:21" x14ac:dyDescent="0.3">
      <c r="A3126" t="s">
        <v>5035</v>
      </c>
      <c r="B3126" s="11">
        <v>45944</v>
      </c>
      <c r="C3126" t="s">
        <v>3890</v>
      </c>
      <c r="D3126" s="1" t="s">
        <v>122</v>
      </c>
      <c r="E3126" s="1" t="s">
        <v>40</v>
      </c>
      <c r="F3126" s="1" t="s">
        <v>41</v>
      </c>
      <c r="G3126" s="1" t="s">
        <v>270</v>
      </c>
      <c r="H3126" s="1" t="s">
        <v>78</v>
      </c>
      <c r="I3126" s="1" t="s">
        <v>79</v>
      </c>
      <c r="J3126" s="3">
        <v>2</v>
      </c>
      <c r="K3126" s="2">
        <v>19.989999999999998</v>
      </c>
      <c r="L3126" s="2">
        <v>0.15</v>
      </c>
      <c r="M3126" s="2">
        <v>33.979999999999997</v>
      </c>
      <c r="N3126" s="2">
        <v>12.92</v>
      </c>
      <c r="O3126" s="1" t="s">
        <v>10547</v>
      </c>
      <c r="P3126" s="1" t="s">
        <v>52</v>
      </c>
      <c r="Q3126" s="1" t="s">
        <v>36</v>
      </c>
      <c r="R3126" s="3">
        <v>3</v>
      </c>
      <c r="S3126" s="3">
        <f t="shared" si="145"/>
        <v>2025</v>
      </c>
      <c r="T3126" s="3">
        <f t="shared" si="144"/>
        <v>10</v>
      </c>
      <c r="U3126" t="str">
        <f t="shared" si="146"/>
        <v>October</v>
      </c>
    </row>
    <row r="3127" spans="1:21" x14ac:dyDescent="0.3">
      <c r="A3127" t="s">
        <v>5036</v>
      </c>
      <c r="B3127" s="11">
        <v>45895</v>
      </c>
      <c r="C3127" t="s">
        <v>5037</v>
      </c>
      <c r="D3127" s="1" t="s">
        <v>122</v>
      </c>
      <c r="E3127" s="1" t="s">
        <v>21</v>
      </c>
      <c r="F3127" s="1" t="s">
        <v>22</v>
      </c>
      <c r="G3127" s="1" t="s">
        <v>32</v>
      </c>
      <c r="H3127" s="1" t="s">
        <v>146</v>
      </c>
      <c r="I3127" s="1" t="s">
        <v>67</v>
      </c>
      <c r="J3127" s="3">
        <v>1</v>
      </c>
      <c r="K3127" s="2">
        <v>81</v>
      </c>
      <c r="L3127" s="2">
        <v>0.15</v>
      </c>
      <c r="M3127" s="2">
        <v>68.849999999999994</v>
      </c>
      <c r="N3127" s="2">
        <v>16.010000000000002</v>
      </c>
      <c r="O3127" s="1" t="s">
        <v>26</v>
      </c>
      <c r="P3127" s="1" t="s">
        <v>27</v>
      </c>
      <c r="Q3127" s="1" t="s">
        <v>81</v>
      </c>
      <c r="R3127" s="3">
        <v>3</v>
      </c>
      <c r="S3127" s="3">
        <f t="shared" si="145"/>
        <v>2025</v>
      </c>
      <c r="T3127" s="3">
        <f t="shared" si="144"/>
        <v>8</v>
      </c>
      <c r="U3127" t="str">
        <f t="shared" si="146"/>
        <v>August</v>
      </c>
    </row>
    <row r="3128" spans="1:21" x14ac:dyDescent="0.3">
      <c r="A3128" t="s">
        <v>5038</v>
      </c>
      <c r="B3128" s="11">
        <v>45921</v>
      </c>
      <c r="C3128" t="s">
        <v>3045</v>
      </c>
      <c r="D3128" s="1" t="s">
        <v>244</v>
      </c>
      <c r="E3128" s="1" t="s">
        <v>94</v>
      </c>
      <c r="F3128" s="1" t="s">
        <v>95</v>
      </c>
      <c r="G3128" s="1" t="s">
        <v>94</v>
      </c>
      <c r="H3128" s="1" t="s">
        <v>85</v>
      </c>
      <c r="I3128" s="1" t="s">
        <v>86</v>
      </c>
      <c r="J3128" s="3">
        <v>1</v>
      </c>
      <c r="K3128" s="2">
        <v>129.68</v>
      </c>
      <c r="L3128" s="2">
        <v>0.15</v>
      </c>
      <c r="M3128" s="2">
        <v>110.23</v>
      </c>
      <c r="N3128" s="2">
        <v>23.34</v>
      </c>
      <c r="O3128" s="1" t="s">
        <v>80</v>
      </c>
      <c r="P3128" s="1" t="s">
        <v>27</v>
      </c>
      <c r="Q3128" s="1" t="s">
        <v>28</v>
      </c>
      <c r="R3128" s="3">
        <v>3</v>
      </c>
      <c r="S3128" s="3">
        <f t="shared" si="145"/>
        <v>2025</v>
      </c>
      <c r="T3128" s="3">
        <f t="shared" si="144"/>
        <v>9</v>
      </c>
      <c r="U3128" t="str">
        <f t="shared" si="146"/>
        <v>September</v>
      </c>
    </row>
    <row r="3129" spans="1:21" x14ac:dyDescent="0.3">
      <c r="A3129" t="s">
        <v>5039</v>
      </c>
      <c r="B3129" s="11">
        <v>45689</v>
      </c>
      <c r="C3129" t="s">
        <v>3428</v>
      </c>
      <c r="D3129" s="1" t="s">
        <v>118</v>
      </c>
      <c r="E3129" s="1" t="s">
        <v>100</v>
      </c>
      <c r="F3129" s="1" t="s">
        <v>57</v>
      </c>
      <c r="G3129" s="1" t="s">
        <v>154</v>
      </c>
      <c r="H3129" s="1" t="s">
        <v>96</v>
      </c>
      <c r="I3129" s="1" t="s">
        <v>97</v>
      </c>
      <c r="J3129" s="3">
        <v>2</v>
      </c>
      <c r="K3129" s="2">
        <v>83.59</v>
      </c>
      <c r="L3129" s="2">
        <v>0.05</v>
      </c>
      <c r="M3129" s="2">
        <v>158.83000000000001</v>
      </c>
      <c r="N3129" s="2">
        <v>39.340000000000003</v>
      </c>
      <c r="O3129" s="1" t="s">
        <v>44</v>
      </c>
      <c r="P3129" s="1" t="s">
        <v>136</v>
      </c>
      <c r="Q3129" s="1" t="s">
        <v>81</v>
      </c>
      <c r="R3129" s="3">
        <v>3</v>
      </c>
      <c r="S3129" s="3">
        <f t="shared" si="145"/>
        <v>2025</v>
      </c>
      <c r="T3129" s="3">
        <f t="shared" si="144"/>
        <v>2</v>
      </c>
      <c r="U3129" t="str">
        <f t="shared" si="146"/>
        <v>February</v>
      </c>
    </row>
    <row r="3130" spans="1:21" x14ac:dyDescent="0.3">
      <c r="A3130" t="s">
        <v>5040</v>
      </c>
      <c r="B3130" s="11">
        <v>46010</v>
      </c>
      <c r="C3130" t="s">
        <v>684</v>
      </c>
      <c r="D3130" s="1" t="s">
        <v>118</v>
      </c>
      <c r="E3130" s="1" t="s">
        <v>100</v>
      </c>
      <c r="F3130" s="1" t="s">
        <v>57</v>
      </c>
      <c r="G3130" s="1" t="s">
        <v>101</v>
      </c>
      <c r="H3130" s="1" t="s">
        <v>24</v>
      </c>
      <c r="I3130" s="1" t="s">
        <v>25</v>
      </c>
      <c r="J3130" s="3">
        <v>5</v>
      </c>
      <c r="K3130" s="2">
        <v>44.23</v>
      </c>
      <c r="L3130" s="2">
        <v>0.05</v>
      </c>
      <c r="M3130" s="2">
        <v>210.1</v>
      </c>
      <c r="N3130" s="2">
        <v>67.83</v>
      </c>
      <c r="O3130" s="1" t="s">
        <v>80</v>
      </c>
      <c r="P3130" s="1" t="s">
        <v>52</v>
      </c>
      <c r="Q3130" s="1" t="s">
        <v>81</v>
      </c>
      <c r="R3130" s="3">
        <v>5</v>
      </c>
      <c r="S3130" s="3">
        <f t="shared" si="145"/>
        <v>2025</v>
      </c>
      <c r="T3130" s="3">
        <f t="shared" si="144"/>
        <v>12</v>
      </c>
      <c r="U3130" t="str">
        <f t="shared" si="146"/>
        <v>December</v>
      </c>
    </row>
    <row r="3131" spans="1:21" x14ac:dyDescent="0.3">
      <c r="A3131" t="s">
        <v>5041</v>
      </c>
      <c r="B3131" s="11">
        <v>45979</v>
      </c>
      <c r="C3131" t="s">
        <v>5042</v>
      </c>
      <c r="D3131" s="1" t="s">
        <v>149</v>
      </c>
      <c r="E3131" s="1" t="s">
        <v>143</v>
      </c>
      <c r="F3131" s="1" t="s">
        <v>144</v>
      </c>
      <c r="G3131" s="1" t="s">
        <v>145</v>
      </c>
      <c r="H3131" s="1" t="s">
        <v>43</v>
      </c>
      <c r="I3131" s="1" t="s">
        <v>34</v>
      </c>
      <c r="J3131" s="3">
        <v>1</v>
      </c>
      <c r="K3131" s="2">
        <v>90.68</v>
      </c>
      <c r="L3131" s="2">
        <v>0</v>
      </c>
      <c r="M3131" s="2">
        <v>90.68</v>
      </c>
      <c r="N3131" s="2">
        <v>24.83</v>
      </c>
      <c r="O3131" s="1" t="s">
        <v>224</v>
      </c>
      <c r="P3131" s="1" t="s">
        <v>27</v>
      </c>
      <c r="Q3131" s="1" t="s">
        <v>28</v>
      </c>
      <c r="R3131" s="3">
        <v>3</v>
      </c>
      <c r="S3131" s="3">
        <f t="shared" si="145"/>
        <v>2025</v>
      </c>
      <c r="T3131" s="3">
        <f t="shared" si="144"/>
        <v>11</v>
      </c>
      <c r="U3131" t="str">
        <f t="shared" si="146"/>
        <v>November</v>
      </c>
    </row>
    <row r="3132" spans="1:21" x14ac:dyDescent="0.3">
      <c r="A3132" t="s">
        <v>5043</v>
      </c>
      <c r="B3132" s="11">
        <v>45969</v>
      </c>
      <c r="C3132" t="s">
        <v>2380</v>
      </c>
      <c r="D3132" s="1" t="s">
        <v>55</v>
      </c>
      <c r="E3132" s="1" t="s">
        <v>71</v>
      </c>
      <c r="F3132" s="1" t="s">
        <v>72</v>
      </c>
      <c r="G3132" s="1" t="s">
        <v>119</v>
      </c>
      <c r="H3132" s="1" t="s">
        <v>108</v>
      </c>
      <c r="I3132" s="1" t="s">
        <v>86</v>
      </c>
      <c r="J3132" s="3">
        <v>1</v>
      </c>
      <c r="K3132" s="2">
        <v>151.77000000000001</v>
      </c>
      <c r="L3132" s="2">
        <v>0</v>
      </c>
      <c r="M3132" s="2">
        <v>151.77000000000001</v>
      </c>
      <c r="N3132" s="2">
        <v>30.5</v>
      </c>
      <c r="O3132" s="1" t="s">
        <v>109</v>
      </c>
      <c r="P3132" s="1" t="s">
        <v>27</v>
      </c>
      <c r="Q3132" s="1" t="s">
        <v>81</v>
      </c>
      <c r="R3132" s="3">
        <v>4</v>
      </c>
      <c r="S3132" s="3">
        <f t="shared" si="145"/>
        <v>2025</v>
      </c>
      <c r="T3132" s="3">
        <f t="shared" si="144"/>
        <v>11</v>
      </c>
      <c r="U3132" t="str">
        <f t="shared" si="146"/>
        <v>November</v>
      </c>
    </row>
    <row r="3133" spans="1:21" x14ac:dyDescent="0.3">
      <c r="A3133" t="s">
        <v>5044</v>
      </c>
      <c r="B3133" s="11">
        <v>45975</v>
      </c>
      <c r="C3133" t="s">
        <v>558</v>
      </c>
      <c r="D3133" s="1" t="s">
        <v>185</v>
      </c>
      <c r="E3133" s="1" t="s">
        <v>64</v>
      </c>
      <c r="F3133" s="1" t="s">
        <v>65</v>
      </c>
      <c r="G3133" s="1" t="s">
        <v>195</v>
      </c>
      <c r="H3133" s="1" t="s">
        <v>150</v>
      </c>
      <c r="I3133" s="1" t="s">
        <v>97</v>
      </c>
      <c r="J3133" s="3">
        <v>5</v>
      </c>
      <c r="K3133" s="2">
        <v>76.13</v>
      </c>
      <c r="L3133" s="2">
        <v>0.15</v>
      </c>
      <c r="M3133" s="2">
        <v>323.57</v>
      </c>
      <c r="N3133" s="2">
        <v>87.34</v>
      </c>
      <c r="O3133" s="1" t="s">
        <v>44</v>
      </c>
      <c r="P3133" s="1" t="s">
        <v>136</v>
      </c>
      <c r="Q3133" s="1" t="s">
        <v>36</v>
      </c>
      <c r="R3133" s="3">
        <v>3</v>
      </c>
      <c r="S3133" s="3">
        <f t="shared" si="145"/>
        <v>2025</v>
      </c>
      <c r="T3133" s="3">
        <f t="shared" si="144"/>
        <v>11</v>
      </c>
      <c r="U3133" t="str">
        <f t="shared" si="146"/>
        <v>November</v>
      </c>
    </row>
    <row r="3134" spans="1:21" x14ac:dyDescent="0.3">
      <c r="A3134" t="s">
        <v>5045</v>
      </c>
      <c r="B3134" s="11">
        <v>46005</v>
      </c>
      <c r="C3134" t="s">
        <v>465</v>
      </c>
      <c r="D3134" s="1" t="s">
        <v>55</v>
      </c>
      <c r="E3134" s="1" t="s">
        <v>64</v>
      </c>
      <c r="F3134" s="1" t="s">
        <v>65</v>
      </c>
      <c r="G3134" s="1" t="s">
        <v>158</v>
      </c>
      <c r="H3134" s="1" t="s">
        <v>85</v>
      </c>
      <c r="I3134" s="1" t="s">
        <v>86</v>
      </c>
      <c r="J3134" s="3">
        <v>2</v>
      </c>
      <c r="K3134" s="2">
        <v>137.28</v>
      </c>
      <c r="L3134" s="2">
        <v>0.1</v>
      </c>
      <c r="M3134" s="2">
        <v>247.1</v>
      </c>
      <c r="N3134" s="2">
        <v>43</v>
      </c>
      <c r="O3134" s="1" t="s">
        <v>44</v>
      </c>
      <c r="P3134" s="1" t="s">
        <v>27</v>
      </c>
      <c r="Q3134" s="1" t="s">
        <v>36</v>
      </c>
      <c r="R3134" s="3">
        <v>5</v>
      </c>
      <c r="S3134" s="3">
        <f t="shared" si="145"/>
        <v>2025</v>
      </c>
      <c r="T3134" s="3">
        <f t="shared" si="144"/>
        <v>12</v>
      </c>
      <c r="U3134" t="str">
        <f t="shared" si="146"/>
        <v>December</v>
      </c>
    </row>
    <row r="3135" spans="1:21" x14ac:dyDescent="0.3">
      <c r="A3135" t="s">
        <v>5046</v>
      </c>
      <c r="B3135" s="11">
        <v>45870</v>
      </c>
      <c r="C3135" t="s">
        <v>1542</v>
      </c>
      <c r="D3135" s="1" t="s">
        <v>76</v>
      </c>
      <c r="E3135" s="1" t="s">
        <v>106</v>
      </c>
      <c r="F3135" s="1" t="s">
        <v>65</v>
      </c>
      <c r="G3135" s="1" t="s">
        <v>115</v>
      </c>
      <c r="H3135" s="1" t="s">
        <v>135</v>
      </c>
      <c r="I3135" s="1" t="s">
        <v>60</v>
      </c>
      <c r="J3135" s="3">
        <v>1</v>
      </c>
      <c r="K3135" s="2">
        <v>204.73</v>
      </c>
      <c r="L3135" s="2">
        <v>0.05</v>
      </c>
      <c r="M3135" s="2">
        <v>194.5</v>
      </c>
      <c r="N3135" s="2">
        <v>37.93</v>
      </c>
      <c r="O3135" s="1" t="s">
        <v>10547</v>
      </c>
      <c r="P3135" s="1" t="s">
        <v>27</v>
      </c>
      <c r="Q3135" s="1" t="s">
        <v>28</v>
      </c>
      <c r="R3135" s="3">
        <v>5</v>
      </c>
      <c r="S3135" s="3">
        <f t="shared" si="145"/>
        <v>2025</v>
      </c>
      <c r="T3135" s="3">
        <f t="shared" si="144"/>
        <v>8</v>
      </c>
      <c r="U3135" t="str">
        <f t="shared" si="146"/>
        <v>August</v>
      </c>
    </row>
    <row r="3136" spans="1:21" x14ac:dyDescent="0.3">
      <c r="A3136" t="s">
        <v>5047</v>
      </c>
      <c r="B3136" s="11">
        <v>45736</v>
      </c>
      <c r="C3136" t="s">
        <v>5048</v>
      </c>
      <c r="D3136" s="1" t="s">
        <v>142</v>
      </c>
      <c r="E3136" s="1" t="s">
        <v>56</v>
      </c>
      <c r="F3136" s="1" t="s">
        <v>57</v>
      </c>
      <c r="G3136" s="1" t="s">
        <v>296</v>
      </c>
      <c r="H3136" s="1" t="s">
        <v>33</v>
      </c>
      <c r="I3136" s="1" t="s">
        <v>34</v>
      </c>
      <c r="J3136" s="3">
        <v>1</v>
      </c>
      <c r="K3136" s="2">
        <v>39.909999999999997</v>
      </c>
      <c r="L3136" s="2">
        <v>0.05</v>
      </c>
      <c r="M3136" s="2">
        <v>37.909999999999997</v>
      </c>
      <c r="N3136" s="2">
        <v>6.43</v>
      </c>
      <c r="O3136" s="1" t="s">
        <v>26</v>
      </c>
      <c r="P3136" s="1" t="s">
        <v>27</v>
      </c>
      <c r="Q3136" s="1" t="s">
        <v>28</v>
      </c>
      <c r="R3136" s="3">
        <v>5</v>
      </c>
      <c r="S3136" s="3">
        <f t="shared" si="145"/>
        <v>2025</v>
      </c>
      <c r="T3136" s="3">
        <f t="shared" si="144"/>
        <v>3</v>
      </c>
      <c r="U3136" t="str">
        <f t="shared" si="146"/>
        <v>March</v>
      </c>
    </row>
    <row r="3137" spans="1:21" x14ac:dyDescent="0.3">
      <c r="A3137" t="s">
        <v>5049</v>
      </c>
      <c r="B3137" s="11">
        <v>45899</v>
      </c>
      <c r="C3137" t="s">
        <v>4189</v>
      </c>
      <c r="D3137" s="1" t="s">
        <v>142</v>
      </c>
      <c r="E3137" s="1" t="s">
        <v>40</v>
      </c>
      <c r="F3137" s="1" t="s">
        <v>41</v>
      </c>
      <c r="G3137" s="1" t="s">
        <v>343</v>
      </c>
      <c r="H3137" s="1" t="s">
        <v>59</v>
      </c>
      <c r="I3137" s="1" t="s">
        <v>60</v>
      </c>
      <c r="J3137" s="3">
        <v>1</v>
      </c>
      <c r="K3137" s="2">
        <v>43.54</v>
      </c>
      <c r="L3137" s="2">
        <v>0.1</v>
      </c>
      <c r="M3137" s="2">
        <v>39.18</v>
      </c>
      <c r="N3137" s="2">
        <v>10.69</v>
      </c>
      <c r="O3137" s="1" t="s">
        <v>26</v>
      </c>
      <c r="P3137" s="1" t="s">
        <v>27</v>
      </c>
      <c r="Q3137" s="1" t="s">
        <v>28</v>
      </c>
      <c r="R3137" s="3">
        <v>4</v>
      </c>
      <c r="S3137" s="3">
        <f t="shared" si="145"/>
        <v>2025</v>
      </c>
      <c r="T3137" s="3">
        <f t="shared" si="144"/>
        <v>8</v>
      </c>
      <c r="U3137" t="str">
        <f t="shared" si="146"/>
        <v>August</v>
      </c>
    </row>
    <row r="3138" spans="1:21" x14ac:dyDescent="0.3">
      <c r="A3138" t="s">
        <v>5050</v>
      </c>
      <c r="B3138" s="11">
        <v>45948</v>
      </c>
      <c r="C3138" t="s">
        <v>3003</v>
      </c>
      <c r="D3138" s="1" t="s">
        <v>84</v>
      </c>
      <c r="E3138" s="1" t="s">
        <v>64</v>
      </c>
      <c r="F3138" s="1" t="s">
        <v>65</v>
      </c>
      <c r="G3138" s="1" t="s">
        <v>195</v>
      </c>
      <c r="H3138" s="1" t="s">
        <v>51</v>
      </c>
      <c r="I3138" s="1" t="s">
        <v>34</v>
      </c>
      <c r="J3138" s="3">
        <v>4</v>
      </c>
      <c r="K3138" s="2">
        <v>144.85</v>
      </c>
      <c r="L3138" s="2">
        <v>0</v>
      </c>
      <c r="M3138" s="2">
        <v>579.4</v>
      </c>
      <c r="N3138" s="2">
        <v>114.65</v>
      </c>
      <c r="O3138" s="1" t="s">
        <v>80</v>
      </c>
      <c r="P3138" s="1" t="s">
        <v>27</v>
      </c>
      <c r="Q3138" s="1" t="s">
        <v>28</v>
      </c>
      <c r="R3138" s="3">
        <v>5</v>
      </c>
      <c r="S3138" s="3">
        <f t="shared" si="145"/>
        <v>2025</v>
      </c>
      <c r="T3138" s="3">
        <f t="shared" ref="T3138:T3201" si="147">MONTH(B3138)</f>
        <v>10</v>
      </c>
      <c r="U3138" t="str">
        <f t="shared" si="146"/>
        <v>October</v>
      </c>
    </row>
    <row r="3139" spans="1:21" x14ac:dyDescent="0.3">
      <c r="A3139" t="s">
        <v>5051</v>
      </c>
      <c r="B3139" s="11">
        <v>45946</v>
      </c>
      <c r="C3139" t="s">
        <v>2484</v>
      </c>
      <c r="D3139" s="1" t="s">
        <v>175</v>
      </c>
      <c r="E3139" s="1" t="s">
        <v>48</v>
      </c>
      <c r="F3139" s="1" t="s">
        <v>49</v>
      </c>
      <c r="G3139" s="1" t="s">
        <v>50</v>
      </c>
      <c r="H3139" s="1" t="s">
        <v>167</v>
      </c>
      <c r="I3139" s="1" t="s">
        <v>67</v>
      </c>
      <c r="J3139" s="3">
        <v>1</v>
      </c>
      <c r="K3139" s="2">
        <v>62.51</v>
      </c>
      <c r="L3139" s="2">
        <v>0.1</v>
      </c>
      <c r="M3139" s="2">
        <v>56.26</v>
      </c>
      <c r="N3139" s="2">
        <v>14.14</v>
      </c>
      <c r="O3139" s="1" t="s">
        <v>109</v>
      </c>
      <c r="P3139" s="1" t="s">
        <v>27</v>
      </c>
      <c r="Q3139" s="1" t="s">
        <v>81</v>
      </c>
      <c r="R3139" s="3">
        <v>3</v>
      </c>
      <c r="S3139" s="3">
        <f t="shared" ref="S3139:S3202" si="148">YEAR(B3139)</f>
        <v>2025</v>
      </c>
      <c r="T3139" s="3">
        <f t="shared" si="147"/>
        <v>10</v>
      </c>
      <c r="U3139" t="str">
        <f t="shared" ref="U3139:U3202" si="149">TEXT(B3139,"mmmm")</f>
        <v>October</v>
      </c>
    </row>
    <row r="3140" spans="1:21" x14ac:dyDescent="0.3">
      <c r="A3140" t="s">
        <v>5052</v>
      </c>
      <c r="B3140" s="11">
        <v>45861</v>
      </c>
      <c r="C3140" t="s">
        <v>5053</v>
      </c>
      <c r="D3140" s="1" t="s">
        <v>157</v>
      </c>
      <c r="E3140" s="1" t="s">
        <v>21</v>
      </c>
      <c r="F3140" s="1" t="s">
        <v>22</v>
      </c>
      <c r="G3140" s="1" t="s">
        <v>23</v>
      </c>
      <c r="H3140" s="1" t="s">
        <v>66</v>
      </c>
      <c r="I3140" s="1" t="s">
        <v>67</v>
      </c>
      <c r="J3140" s="3">
        <v>1</v>
      </c>
      <c r="K3140" s="2">
        <v>54.96</v>
      </c>
      <c r="L3140" s="2">
        <v>0</v>
      </c>
      <c r="M3140" s="2">
        <v>54.96</v>
      </c>
      <c r="N3140" s="2">
        <v>14.96</v>
      </c>
      <c r="O3140" s="1" t="s">
        <v>80</v>
      </c>
      <c r="P3140" s="1" t="s">
        <v>136</v>
      </c>
      <c r="Q3140" s="1" t="s">
        <v>28</v>
      </c>
      <c r="R3140" s="3">
        <v>4</v>
      </c>
      <c r="S3140" s="3">
        <f t="shared" si="148"/>
        <v>2025</v>
      </c>
      <c r="T3140" s="3">
        <f t="shared" si="147"/>
        <v>7</v>
      </c>
      <c r="U3140" t="str">
        <f t="shared" si="149"/>
        <v>July</v>
      </c>
    </row>
    <row r="3141" spans="1:21" x14ac:dyDescent="0.3">
      <c r="A3141" t="s">
        <v>5054</v>
      </c>
      <c r="B3141" s="11">
        <v>45684</v>
      </c>
      <c r="C3141" t="s">
        <v>5055</v>
      </c>
      <c r="D3141" s="1" t="s">
        <v>118</v>
      </c>
      <c r="E3141" s="1" t="s">
        <v>204</v>
      </c>
      <c r="F3141" s="1" t="s">
        <v>205</v>
      </c>
      <c r="G3141" s="1" t="s">
        <v>267</v>
      </c>
      <c r="H3141" s="1" t="s">
        <v>135</v>
      </c>
      <c r="I3141" s="1" t="s">
        <v>60</v>
      </c>
      <c r="J3141" s="3">
        <v>1</v>
      </c>
      <c r="K3141" s="2">
        <v>175.94</v>
      </c>
      <c r="L3141" s="2">
        <v>0</v>
      </c>
      <c r="M3141" s="2">
        <v>175.94</v>
      </c>
      <c r="N3141" s="2">
        <v>31.27</v>
      </c>
      <c r="O3141" s="1" t="s">
        <v>35</v>
      </c>
      <c r="P3141" s="1" t="s">
        <v>27</v>
      </c>
      <c r="Q3141" s="1" t="s">
        <v>28</v>
      </c>
      <c r="R3141" s="3">
        <v>5</v>
      </c>
      <c r="S3141" s="3">
        <f t="shared" si="148"/>
        <v>2025</v>
      </c>
      <c r="T3141" s="3">
        <f t="shared" si="147"/>
        <v>1</v>
      </c>
      <c r="U3141" t="str">
        <f t="shared" si="149"/>
        <v>January</v>
      </c>
    </row>
    <row r="3142" spans="1:21" x14ac:dyDescent="0.3">
      <c r="A3142" t="s">
        <v>5056</v>
      </c>
      <c r="B3142" s="11">
        <v>45803</v>
      </c>
      <c r="C3142" t="s">
        <v>3604</v>
      </c>
      <c r="D3142" s="1" t="s">
        <v>244</v>
      </c>
      <c r="E3142" s="1" t="s">
        <v>71</v>
      </c>
      <c r="F3142" s="1" t="s">
        <v>72</v>
      </c>
      <c r="G3142" s="1" t="s">
        <v>412</v>
      </c>
      <c r="H3142" s="1" t="s">
        <v>135</v>
      </c>
      <c r="I3142" s="1" t="s">
        <v>60</v>
      </c>
      <c r="J3142" s="3">
        <v>1</v>
      </c>
      <c r="K3142" s="2">
        <v>191.24</v>
      </c>
      <c r="L3142" s="2">
        <v>0.05</v>
      </c>
      <c r="M3142" s="2">
        <v>181.67</v>
      </c>
      <c r="N3142" s="2">
        <v>31.67</v>
      </c>
      <c r="O3142" s="1" t="s">
        <v>44</v>
      </c>
      <c r="P3142" s="1" t="s">
        <v>136</v>
      </c>
      <c r="Q3142" s="1" t="s">
        <v>28</v>
      </c>
      <c r="R3142" s="3">
        <v>5</v>
      </c>
      <c r="S3142" s="3">
        <f t="shared" si="148"/>
        <v>2025</v>
      </c>
      <c r="T3142" s="3">
        <f t="shared" si="147"/>
        <v>5</v>
      </c>
      <c r="U3142" t="str">
        <f t="shared" si="149"/>
        <v>May</v>
      </c>
    </row>
    <row r="3143" spans="1:21" x14ac:dyDescent="0.3">
      <c r="A3143" t="s">
        <v>5057</v>
      </c>
      <c r="B3143" s="11">
        <v>46002</v>
      </c>
      <c r="C3143" t="s">
        <v>552</v>
      </c>
      <c r="D3143" s="1" t="s">
        <v>175</v>
      </c>
      <c r="E3143" s="1" t="s">
        <v>48</v>
      </c>
      <c r="F3143" s="1" t="s">
        <v>49</v>
      </c>
      <c r="G3143" s="1" t="s">
        <v>134</v>
      </c>
      <c r="H3143" s="1" t="s">
        <v>59</v>
      </c>
      <c r="I3143" s="1" t="s">
        <v>60</v>
      </c>
      <c r="J3143" s="3">
        <v>1</v>
      </c>
      <c r="K3143" s="2">
        <v>42.88</v>
      </c>
      <c r="L3143" s="2">
        <v>0.05</v>
      </c>
      <c r="M3143" s="2">
        <v>40.729999999999997</v>
      </c>
      <c r="N3143" s="2">
        <v>11.66</v>
      </c>
      <c r="O3143" s="1" t="s">
        <v>80</v>
      </c>
      <c r="P3143" s="1" t="s">
        <v>27</v>
      </c>
      <c r="Q3143" s="1" t="s">
        <v>81</v>
      </c>
      <c r="R3143" s="3">
        <v>4</v>
      </c>
      <c r="S3143" s="3">
        <f t="shared" si="148"/>
        <v>2025</v>
      </c>
      <c r="T3143" s="3">
        <f t="shared" si="147"/>
        <v>12</v>
      </c>
      <c r="U3143" t="str">
        <f t="shared" si="149"/>
        <v>December</v>
      </c>
    </row>
    <row r="3144" spans="1:21" x14ac:dyDescent="0.3">
      <c r="A3144" t="s">
        <v>5058</v>
      </c>
      <c r="B3144" s="11">
        <v>45886</v>
      </c>
      <c r="C3144" t="s">
        <v>5059</v>
      </c>
      <c r="D3144" s="1" t="s">
        <v>47</v>
      </c>
      <c r="E3144" s="1" t="s">
        <v>64</v>
      </c>
      <c r="F3144" s="1" t="s">
        <v>65</v>
      </c>
      <c r="G3144" s="1" t="s">
        <v>112</v>
      </c>
      <c r="H3144" s="1" t="s">
        <v>293</v>
      </c>
      <c r="I3144" s="1" t="s">
        <v>86</v>
      </c>
      <c r="J3144" s="3">
        <v>2</v>
      </c>
      <c r="K3144" s="2">
        <v>25.4</v>
      </c>
      <c r="L3144" s="2">
        <v>0.1</v>
      </c>
      <c r="M3144" s="2">
        <v>45.72</v>
      </c>
      <c r="N3144" s="2">
        <v>17.34</v>
      </c>
      <c r="O3144" s="1" t="s">
        <v>109</v>
      </c>
      <c r="P3144" s="1" t="s">
        <v>27</v>
      </c>
      <c r="Q3144" s="1" t="s">
        <v>81</v>
      </c>
      <c r="R3144" s="3">
        <v>5</v>
      </c>
      <c r="S3144" s="3">
        <f t="shared" si="148"/>
        <v>2025</v>
      </c>
      <c r="T3144" s="3">
        <f t="shared" si="147"/>
        <v>8</v>
      </c>
      <c r="U3144" t="str">
        <f t="shared" si="149"/>
        <v>August</v>
      </c>
    </row>
    <row r="3145" spans="1:21" x14ac:dyDescent="0.3">
      <c r="A3145" t="s">
        <v>5060</v>
      </c>
      <c r="B3145" s="11">
        <v>45868</v>
      </c>
      <c r="C3145" t="s">
        <v>2223</v>
      </c>
      <c r="D3145" s="1" t="s">
        <v>122</v>
      </c>
      <c r="E3145" s="1" t="s">
        <v>71</v>
      </c>
      <c r="F3145" s="1" t="s">
        <v>72</v>
      </c>
      <c r="G3145" s="1" t="s">
        <v>368</v>
      </c>
      <c r="H3145" s="1" t="s">
        <v>135</v>
      </c>
      <c r="I3145" s="1" t="s">
        <v>60</v>
      </c>
      <c r="J3145" s="3">
        <v>2</v>
      </c>
      <c r="K3145" s="2">
        <v>201.47</v>
      </c>
      <c r="L3145" s="2">
        <v>0</v>
      </c>
      <c r="M3145" s="2">
        <v>402.94</v>
      </c>
      <c r="N3145" s="2">
        <v>59.06</v>
      </c>
      <c r="O3145" s="1" t="s">
        <v>44</v>
      </c>
      <c r="P3145" s="1" t="s">
        <v>27</v>
      </c>
      <c r="Q3145" s="1" t="s">
        <v>28</v>
      </c>
      <c r="R3145" s="3">
        <v>3</v>
      </c>
      <c r="S3145" s="3">
        <f t="shared" si="148"/>
        <v>2025</v>
      </c>
      <c r="T3145" s="3">
        <f t="shared" si="147"/>
        <v>7</v>
      </c>
      <c r="U3145" t="str">
        <f t="shared" si="149"/>
        <v>July</v>
      </c>
    </row>
    <row r="3146" spans="1:21" x14ac:dyDescent="0.3">
      <c r="A3146" t="s">
        <v>5061</v>
      </c>
      <c r="B3146" s="11">
        <v>45763</v>
      </c>
      <c r="C3146" t="s">
        <v>5062</v>
      </c>
      <c r="D3146" s="1" t="s">
        <v>20</v>
      </c>
      <c r="E3146" s="1" t="s">
        <v>40</v>
      </c>
      <c r="F3146" s="1" t="s">
        <v>41</v>
      </c>
      <c r="G3146" s="1" t="s">
        <v>192</v>
      </c>
      <c r="H3146" s="1" t="s">
        <v>167</v>
      </c>
      <c r="I3146" s="1" t="s">
        <v>67</v>
      </c>
      <c r="J3146" s="3">
        <v>1</v>
      </c>
      <c r="K3146" s="2">
        <v>69.209999999999994</v>
      </c>
      <c r="L3146" s="2">
        <v>0.1</v>
      </c>
      <c r="M3146" s="2">
        <v>62.28</v>
      </c>
      <c r="N3146" s="2">
        <v>19.84</v>
      </c>
      <c r="O3146" s="1" t="s">
        <v>26</v>
      </c>
      <c r="P3146" s="1" t="s">
        <v>27</v>
      </c>
      <c r="Q3146" s="1" t="s">
        <v>81</v>
      </c>
      <c r="R3146" s="3">
        <v>4</v>
      </c>
      <c r="S3146" s="3">
        <f t="shared" si="148"/>
        <v>2025</v>
      </c>
      <c r="T3146" s="3">
        <f t="shared" si="147"/>
        <v>4</v>
      </c>
      <c r="U3146" t="str">
        <f t="shared" si="149"/>
        <v>April</v>
      </c>
    </row>
    <row r="3147" spans="1:21" x14ac:dyDescent="0.3">
      <c r="A3147" t="s">
        <v>5063</v>
      </c>
      <c r="B3147" s="11">
        <v>45802</v>
      </c>
      <c r="C3147" t="s">
        <v>1047</v>
      </c>
      <c r="D3147" s="1" t="s">
        <v>292</v>
      </c>
      <c r="E3147" s="1" t="s">
        <v>106</v>
      </c>
      <c r="F3147" s="1" t="s">
        <v>65</v>
      </c>
      <c r="G3147" s="1" t="s">
        <v>10547</v>
      </c>
      <c r="H3147" s="1" t="s">
        <v>135</v>
      </c>
      <c r="I3147" s="1" t="s">
        <v>60</v>
      </c>
      <c r="J3147" s="3">
        <v>1</v>
      </c>
      <c r="K3147" s="2">
        <v>188.42</v>
      </c>
      <c r="L3147" s="2">
        <v>0.05</v>
      </c>
      <c r="M3147" s="2">
        <v>179</v>
      </c>
      <c r="N3147" s="2">
        <v>35.270000000000003</v>
      </c>
      <c r="O3147" s="1" t="s">
        <v>80</v>
      </c>
      <c r="P3147" s="1" t="s">
        <v>27</v>
      </c>
      <c r="Q3147" s="1" t="s">
        <v>28</v>
      </c>
      <c r="R3147" s="3">
        <v>5</v>
      </c>
      <c r="S3147" s="3">
        <f t="shared" si="148"/>
        <v>2025</v>
      </c>
      <c r="T3147" s="3">
        <f t="shared" si="147"/>
        <v>5</v>
      </c>
      <c r="U3147" t="str">
        <f t="shared" si="149"/>
        <v>May</v>
      </c>
    </row>
    <row r="3148" spans="1:21" x14ac:dyDescent="0.3">
      <c r="A3148" t="s">
        <v>5064</v>
      </c>
      <c r="B3148" s="11">
        <v>45995</v>
      </c>
      <c r="C3148" t="s">
        <v>4102</v>
      </c>
      <c r="D3148" s="1" t="s">
        <v>185</v>
      </c>
      <c r="E3148" s="1" t="s">
        <v>100</v>
      </c>
      <c r="F3148" s="1" t="s">
        <v>57</v>
      </c>
      <c r="G3148" s="1" t="s">
        <v>221</v>
      </c>
      <c r="H3148" s="1" t="s">
        <v>43</v>
      </c>
      <c r="I3148" s="1" t="s">
        <v>34</v>
      </c>
      <c r="J3148" s="3">
        <v>2</v>
      </c>
      <c r="K3148" s="2">
        <v>87.42</v>
      </c>
      <c r="L3148" s="2">
        <v>0.15</v>
      </c>
      <c r="M3148" s="2">
        <v>148.62</v>
      </c>
      <c r="N3148" s="2">
        <v>45.51</v>
      </c>
      <c r="O3148" s="1" t="s">
        <v>224</v>
      </c>
      <c r="P3148" s="1" t="s">
        <v>52</v>
      </c>
      <c r="Q3148" s="1" t="s">
        <v>28</v>
      </c>
      <c r="R3148" s="3">
        <v>4</v>
      </c>
      <c r="S3148" s="3">
        <f t="shared" si="148"/>
        <v>2025</v>
      </c>
      <c r="T3148" s="3">
        <f t="shared" si="147"/>
        <v>12</v>
      </c>
      <c r="U3148" t="str">
        <f t="shared" si="149"/>
        <v>December</v>
      </c>
    </row>
    <row r="3149" spans="1:21" x14ac:dyDescent="0.3">
      <c r="A3149" t="s">
        <v>5065</v>
      </c>
      <c r="B3149" s="11">
        <v>45918</v>
      </c>
      <c r="C3149" t="s">
        <v>3185</v>
      </c>
      <c r="D3149" s="1" t="s">
        <v>47</v>
      </c>
      <c r="E3149" s="1" t="s">
        <v>64</v>
      </c>
      <c r="F3149" s="1" t="s">
        <v>65</v>
      </c>
      <c r="G3149" s="1" t="s">
        <v>213</v>
      </c>
      <c r="H3149" s="1" t="s">
        <v>90</v>
      </c>
      <c r="I3149" s="1" t="s">
        <v>86</v>
      </c>
      <c r="J3149" s="3">
        <v>2</v>
      </c>
      <c r="K3149" s="2">
        <v>98.97</v>
      </c>
      <c r="L3149" s="2">
        <v>0.05</v>
      </c>
      <c r="M3149" s="2">
        <v>188.05</v>
      </c>
      <c r="N3149" s="2">
        <v>42.8</v>
      </c>
      <c r="O3149" s="1" t="s">
        <v>109</v>
      </c>
      <c r="P3149" s="1" t="s">
        <v>136</v>
      </c>
      <c r="Q3149" s="1" t="s">
        <v>28</v>
      </c>
      <c r="R3149" s="3">
        <v>3</v>
      </c>
      <c r="S3149" s="3">
        <f t="shared" si="148"/>
        <v>2025</v>
      </c>
      <c r="T3149" s="3">
        <f t="shared" si="147"/>
        <v>9</v>
      </c>
      <c r="U3149" t="str">
        <f t="shared" si="149"/>
        <v>September</v>
      </c>
    </row>
    <row r="3150" spans="1:21" x14ac:dyDescent="0.3">
      <c r="A3150" t="s">
        <v>5066</v>
      </c>
      <c r="B3150" s="11">
        <v>45964</v>
      </c>
      <c r="C3150" t="s">
        <v>3420</v>
      </c>
      <c r="D3150" s="1" t="s">
        <v>209</v>
      </c>
      <c r="E3150" s="1" t="s">
        <v>143</v>
      </c>
      <c r="F3150" s="1" t="s">
        <v>144</v>
      </c>
      <c r="G3150" s="1" t="s">
        <v>198</v>
      </c>
      <c r="H3150" s="1" t="s">
        <v>66</v>
      </c>
      <c r="I3150" s="1" t="s">
        <v>67</v>
      </c>
      <c r="J3150" s="3">
        <v>1</v>
      </c>
      <c r="K3150" s="2">
        <v>53.8</v>
      </c>
      <c r="L3150" s="2">
        <v>0.15</v>
      </c>
      <c r="M3150" s="2">
        <v>45.73</v>
      </c>
      <c r="N3150" s="2">
        <v>15.07</v>
      </c>
      <c r="O3150" s="1" t="s">
        <v>35</v>
      </c>
      <c r="P3150" s="1" t="s">
        <v>27</v>
      </c>
      <c r="Q3150" s="1" t="s">
        <v>36</v>
      </c>
      <c r="R3150" s="3">
        <v>4</v>
      </c>
      <c r="S3150" s="3">
        <f t="shared" si="148"/>
        <v>2025</v>
      </c>
      <c r="T3150" s="3">
        <f t="shared" si="147"/>
        <v>11</v>
      </c>
      <c r="U3150" t="str">
        <f t="shared" si="149"/>
        <v>November</v>
      </c>
    </row>
    <row r="3151" spans="1:21" x14ac:dyDescent="0.3">
      <c r="A3151" t="s">
        <v>5067</v>
      </c>
      <c r="B3151" s="11">
        <v>45835</v>
      </c>
      <c r="C3151" t="s">
        <v>3277</v>
      </c>
      <c r="D3151" s="1" t="s">
        <v>122</v>
      </c>
      <c r="E3151" s="1" t="s">
        <v>143</v>
      </c>
      <c r="F3151" s="1" t="s">
        <v>144</v>
      </c>
      <c r="G3151" s="1" t="s">
        <v>198</v>
      </c>
      <c r="H3151" s="1" t="s">
        <v>167</v>
      </c>
      <c r="I3151" s="1" t="s">
        <v>67</v>
      </c>
      <c r="J3151" s="3">
        <v>1</v>
      </c>
      <c r="K3151" s="2">
        <v>63.91</v>
      </c>
      <c r="L3151" s="2">
        <v>0.1</v>
      </c>
      <c r="M3151" s="2">
        <v>57.52</v>
      </c>
      <c r="N3151" s="2">
        <v>16.34</v>
      </c>
      <c r="O3151" s="1" t="s">
        <v>224</v>
      </c>
      <c r="P3151" s="1" t="s">
        <v>27</v>
      </c>
      <c r="Q3151" s="1" t="s">
        <v>28</v>
      </c>
      <c r="R3151" s="3">
        <v>4</v>
      </c>
      <c r="S3151" s="3">
        <f t="shared" si="148"/>
        <v>2025</v>
      </c>
      <c r="T3151" s="3">
        <f t="shared" si="147"/>
        <v>6</v>
      </c>
      <c r="U3151" t="str">
        <f t="shared" si="149"/>
        <v>June</v>
      </c>
    </row>
    <row r="3152" spans="1:21" x14ac:dyDescent="0.3">
      <c r="A3152" t="s">
        <v>5068</v>
      </c>
      <c r="B3152" s="11">
        <v>45904</v>
      </c>
      <c r="C3152" t="s">
        <v>2144</v>
      </c>
      <c r="D3152" s="1" t="s">
        <v>20</v>
      </c>
      <c r="E3152" s="1" t="s">
        <v>40</v>
      </c>
      <c r="F3152" s="1" t="s">
        <v>41</v>
      </c>
      <c r="G3152" s="1" t="s">
        <v>343</v>
      </c>
      <c r="H3152" s="1" t="s">
        <v>159</v>
      </c>
      <c r="I3152" s="1" t="s">
        <v>97</v>
      </c>
      <c r="J3152" s="3">
        <v>4</v>
      </c>
      <c r="K3152" s="2">
        <v>28.18</v>
      </c>
      <c r="L3152" s="2">
        <v>0.1</v>
      </c>
      <c r="M3152" s="2">
        <v>101.45</v>
      </c>
      <c r="N3152" s="2">
        <v>33.090000000000003</v>
      </c>
      <c r="O3152" s="1" t="s">
        <v>44</v>
      </c>
      <c r="P3152" s="1" t="s">
        <v>27</v>
      </c>
      <c r="Q3152" s="1" t="s">
        <v>36</v>
      </c>
      <c r="R3152" s="3">
        <v>2</v>
      </c>
      <c r="S3152" s="3">
        <f t="shared" si="148"/>
        <v>2025</v>
      </c>
      <c r="T3152" s="3">
        <f t="shared" si="147"/>
        <v>9</v>
      </c>
      <c r="U3152" t="str">
        <f t="shared" si="149"/>
        <v>September</v>
      </c>
    </row>
    <row r="3153" spans="1:21" x14ac:dyDescent="0.3">
      <c r="A3153" t="s">
        <v>5069</v>
      </c>
      <c r="B3153" s="11">
        <v>45755</v>
      </c>
      <c r="C3153" t="s">
        <v>349</v>
      </c>
      <c r="D3153" s="1" t="s">
        <v>39</v>
      </c>
      <c r="E3153" s="1" t="s">
        <v>56</v>
      </c>
      <c r="F3153" s="1" t="s">
        <v>57</v>
      </c>
      <c r="G3153" s="1" t="s">
        <v>279</v>
      </c>
      <c r="H3153" s="1" t="s">
        <v>59</v>
      </c>
      <c r="I3153" s="1" t="s">
        <v>60</v>
      </c>
      <c r="J3153" s="3">
        <v>2</v>
      </c>
      <c r="K3153" s="2">
        <v>41.97</v>
      </c>
      <c r="L3153" s="2">
        <v>0.05</v>
      </c>
      <c r="M3153" s="2">
        <v>79.75</v>
      </c>
      <c r="N3153" s="2">
        <v>23.77</v>
      </c>
      <c r="O3153" s="1" t="s">
        <v>44</v>
      </c>
      <c r="P3153" s="1" t="s">
        <v>136</v>
      </c>
      <c r="Q3153" s="1" t="s">
        <v>28</v>
      </c>
      <c r="R3153" s="3">
        <v>4</v>
      </c>
      <c r="S3153" s="3">
        <f t="shared" si="148"/>
        <v>2025</v>
      </c>
      <c r="T3153" s="3">
        <f t="shared" si="147"/>
        <v>4</v>
      </c>
      <c r="U3153" t="str">
        <f t="shared" si="149"/>
        <v>April</v>
      </c>
    </row>
    <row r="3154" spans="1:21" x14ac:dyDescent="0.3">
      <c r="A3154" t="s">
        <v>5070</v>
      </c>
      <c r="B3154" s="11">
        <v>45933</v>
      </c>
      <c r="C3154" t="s">
        <v>5071</v>
      </c>
      <c r="D3154" s="1" t="s">
        <v>292</v>
      </c>
      <c r="E3154" s="1" t="s">
        <v>64</v>
      </c>
      <c r="F3154" s="1" t="s">
        <v>65</v>
      </c>
      <c r="G3154" s="1" t="s">
        <v>112</v>
      </c>
      <c r="H3154" s="1" t="s">
        <v>51</v>
      </c>
      <c r="I3154" s="1" t="s">
        <v>34</v>
      </c>
      <c r="J3154" s="3">
        <v>3</v>
      </c>
      <c r="K3154" s="2">
        <v>142.12</v>
      </c>
      <c r="L3154" s="2">
        <v>0.1</v>
      </c>
      <c r="M3154" s="2">
        <v>383.74</v>
      </c>
      <c r="N3154" s="2">
        <v>84.65</v>
      </c>
      <c r="O3154" s="1" t="s">
        <v>80</v>
      </c>
      <c r="P3154" s="1" t="s">
        <v>27</v>
      </c>
      <c r="Q3154" s="1" t="s">
        <v>81</v>
      </c>
      <c r="R3154" s="3">
        <v>2</v>
      </c>
      <c r="S3154" s="3">
        <f t="shared" si="148"/>
        <v>2025</v>
      </c>
      <c r="T3154" s="3">
        <f t="shared" si="147"/>
        <v>10</v>
      </c>
      <c r="U3154" t="str">
        <f t="shared" si="149"/>
        <v>October</v>
      </c>
    </row>
    <row r="3155" spans="1:21" x14ac:dyDescent="0.3">
      <c r="A3155" t="s">
        <v>5072</v>
      </c>
      <c r="B3155" s="11">
        <v>45825</v>
      </c>
      <c r="C3155" t="s">
        <v>3791</v>
      </c>
      <c r="D3155" s="1" t="s">
        <v>142</v>
      </c>
      <c r="E3155" s="1" t="s">
        <v>100</v>
      </c>
      <c r="F3155" s="1" t="s">
        <v>57</v>
      </c>
      <c r="G3155" s="1" t="s">
        <v>221</v>
      </c>
      <c r="H3155" s="1" t="s">
        <v>159</v>
      </c>
      <c r="I3155" s="1" t="s">
        <v>97</v>
      </c>
      <c r="J3155" s="3">
        <v>1</v>
      </c>
      <c r="K3155" s="2">
        <v>31.3</v>
      </c>
      <c r="L3155" s="2">
        <v>0.05</v>
      </c>
      <c r="M3155" s="2">
        <v>29.74</v>
      </c>
      <c r="N3155" s="2">
        <v>10.39</v>
      </c>
      <c r="O3155" s="1" t="s">
        <v>26</v>
      </c>
      <c r="P3155" s="1" t="s">
        <v>52</v>
      </c>
      <c r="Q3155" s="1" t="s">
        <v>28</v>
      </c>
      <c r="R3155" s="3">
        <v>4</v>
      </c>
      <c r="S3155" s="3">
        <f t="shared" si="148"/>
        <v>2025</v>
      </c>
      <c r="T3155" s="3">
        <f t="shared" si="147"/>
        <v>6</v>
      </c>
      <c r="U3155" t="str">
        <f t="shared" si="149"/>
        <v>June</v>
      </c>
    </row>
    <row r="3156" spans="1:21" x14ac:dyDescent="0.3">
      <c r="A3156" t="s">
        <v>5073</v>
      </c>
      <c r="B3156" s="11">
        <v>45831</v>
      </c>
      <c r="C3156" t="s">
        <v>503</v>
      </c>
      <c r="D3156" s="1" t="s">
        <v>149</v>
      </c>
      <c r="E3156" s="1" t="s">
        <v>94</v>
      </c>
      <c r="F3156" s="1" t="s">
        <v>95</v>
      </c>
      <c r="G3156" s="1" t="s">
        <v>94</v>
      </c>
      <c r="H3156" s="1" t="s">
        <v>182</v>
      </c>
      <c r="I3156" s="1" t="s">
        <v>34</v>
      </c>
      <c r="J3156" s="3">
        <v>5</v>
      </c>
      <c r="K3156" s="2">
        <v>73.16</v>
      </c>
      <c r="L3156" s="2">
        <v>0.1</v>
      </c>
      <c r="M3156" s="2">
        <v>329.24</v>
      </c>
      <c r="N3156" s="2">
        <v>80.12</v>
      </c>
      <c r="O3156" s="1" t="s">
        <v>224</v>
      </c>
      <c r="P3156" s="1" t="s">
        <v>27</v>
      </c>
      <c r="Q3156" s="1" t="s">
        <v>28</v>
      </c>
      <c r="R3156" s="3">
        <v>4</v>
      </c>
      <c r="S3156" s="3">
        <f t="shared" si="148"/>
        <v>2025</v>
      </c>
      <c r="T3156" s="3">
        <f t="shared" si="147"/>
        <v>6</v>
      </c>
      <c r="U3156" t="str">
        <f t="shared" si="149"/>
        <v>June</v>
      </c>
    </row>
    <row r="3157" spans="1:21" x14ac:dyDescent="0.3">
      <c r="A3157" t="s">
        <v>5074</v>
      </c>
      <c r="B3157" s="11">
        <v>45911</v>
      </c>
      <c r="C3157" t="s">
        <v>416</v>
      </c>
      <c r="D3157" s="1" t="s">
        <v>39</v>
      </c>
      <c r="E3157" s="1" t="s">
        <v>64</v>
      </c>
      <c r="F3157" s="1" t="s">
        <v>65</v>
      </c>
      <c r="G3157" s="1" t="s">
        <v>158</v>
      </c>
      <c r="H3157" s="1" t="s">
        <v>150</v>
      </c>
      <c r="I3157" s="1" t="s">
        <v>97</v>
      </c>
      <c r="J3157" s="3">
        <v>5</v>
      </c>
      <c r="K3157" s="2">
        <v>69.48</v>
      </c>
      <c r="L3157" s="2">
        <v>0.2</v>
      </c>
      <c r="M3157" s="2">
        <v>277.94</v>
      </c>
      <c r="N3157" s="2">
        <v>76.959999999999994</v>
      </c>
      <c r="O3157" s="1" t="s">
        <v>80</v>
      </c>
      <c r="P3157" s="1" t="s">
        <v>27</v>
      </c>
      <c r="Q3157" s="1" t="s">
        <v>28</v>
      </c>
      <c r="R3157" s="3">
        <v>4</v>
      </c>
      <c r="S3157" s="3">
        <f t="shared" si="148"/>
        <v>2025</v>
      </c>
      <c r="T3157" s="3">
        <f t="shared" si="147"/>
        <v>9</v>
      </c>
      <c r="U3157" t="str">
        <f t="shared" si="149"/>
        <v>September</v>
      </c>
    </row>
    <row r="3158" spans="1:21" x14ac:dyDescent="0.3">
      <c r="A3158" t="s">
        <v>5075</v>
      </c>
      <c r="B3158" s="11">
        <v>46006</v>
      </c>
      <c r="C3158" t="s">
        <v>5076</v>
      </c>
      <c r="D3158" s="1" t="s">
        <v>63</v>
      </c>
      <c r="E3158" s="1" t="s">
        <v>48</v>
      </c>
      <c r="F3158" s="1" t="s">
        <v>49</v>
      </c>
      <c r="G3158" s="1" t="s">
        <v>340</v>
      </c>
      <c r="H3158" s="1" t="s">
        <v>33</v>
      </c>
      <c r="I3158" s="1" t="s">
        <v>34</v>
      </c>
      <c r="J3158" s="3">
        <v>1</v>
      </c>
      <c r="K3158" s="2">
        <v>41.92</v>
      </c>
      <c r="L3158" s="2">
        <v>0.05</v>
      </c>
      <c r="M3158" s="2">
        <v>39.82</v>
      </c>
      <c r="N3158" s="2">
        <v>8.67</v>
      </c>
      <c r="O3158" s="1" t="s">
        <v>224</v>
      </c>
      <c r="P3158" s="1" t="s">
        <v>27</v>
      </c>
      <c r="Q3158" s="1" t="s">
        <v>28</v>
      </c>
      <c r="R3158" s="3">
        <v>3</v>
      </c>
      <c r="S3158" s="3">
        <f t="shared" si="148"/>
        <v>2025</v>
      </c>
      <c r="T3158" s="3">
        <f t="shared" si="147"/>
        <v>12</v>
      </c>
      <c r="U3158" t="str">
        <f t="shared" si="149"/>
        <v>December</v>
      </c>
    </row>
    <row r="3159" spans="1:21" x14ac:dyDescent="0.3">
      <c r="A3159" t="s">
        <v>5077</v>
      </c>
      <c r="B3159" s="11">
        <v>45683</v>
      </c>
      <c r="C3159" t="s">
        <v>5078</v>
      </c>
      <c r="D3159" s="1" t="s">
        <v>153</v>
      </c>
      <c r="E3159" s="1" t="s">
        <v>40</v>
      </c>
      <c r="F3159" s="1" t="s">
        <v>41</v>
      </c>
      <c r="G3159" s="1" t="s">
        <v>216</v>
      </c>
      <c r="H3159" s="1" t="s">
        <v>43</v>
      </c>
      <c r="I3159" s="1" t="s">
        <v>34</v>
      </c>
      <c r="J3159" s="3">
        <v>1</v>
      </c>
      <c r="K3159" s="2">
        <v>83.61</v>
      </c>
      <c r="L3159" s="2">
        <v>0.2</v>
      </c>
      <c r="M3159" s="2">
        <v>66.89</v>
      </c>
      <c r="N3159" s="2">
        <v>15.09</v>
      </c>
      <c r="O3159" s="1" t="s">
        <v>44</v>
      </c>
      <c r="P3159" s="1" t="s">
        <v>27</v>
      </c>
      <c r="Q3159" s="1" t="s">
        <v>81</v>
      </c>
      <c r="R3159" s="3">
        <v>5</v>
      </c>
      <c r="S3159" s="3">
        <f t="shared" si="148"/>
        <v>2025</v>
      </c>
      <c r="T3159" s="3">
        <f t="shared" si="147"/>
        <v>1</v>
      </c>
      <c r="U3159" t="str">
        <f t="shared" si="149"/>
        <v>January</v>
      </c>
    </row>
    <row r="3160" spans="1:21" x14ac:dyDescent="0.3">
      <c r="A3160" t="s">
        <v>5079</v>
      </c>
      <c r="B3160" s="11">
        <v>45975</v>
      </c>
      <c r="C3160" t="s">
        <v>5080</v>
      </c>
      <c r="D3160" s="1" t="s">
        <v>315</v>
      </c>
      <c r="E3160" s="1" t="s">
        <v>106</v>
      </c>
      <c r="F3160" s="1" t="s">
        <v>65</v>
      </c>
      <c r="G3160" s="1" t="s">
        <v>107</v>
      </c>
      <c r="H3160" s="1" t="s">
        <v>150</v>
      </c>
      <c r="I3160" s="1" t="s">
        <v>97</v>
      </c>
      <c r="J3160" s="3">
        <v>1</v>
      </c>
      <c r="K3160" s="2">
        <v>71.11</v>
      </c>
      <c r="L3160" s="2">
        <v>0.15</v>
      </c>
      <c r="M3160" s="2">
        <v>60.44</v>
      </c>
      <c r="N3160" s="2">
        <v>16.940000000000001</v>
      </c>
      <c r="O3160" s="1" t="s">
        <v>44</v>
      </c>
      <c r="P3160" s="1" t="s">
        <v>52</v>
      </c>
      <c r="Q3160" s="1" t="s">
        <v>28</v>
      </c>
      <c r="R3160" s="3">
        <v>1</v>
      </c>
      <c r="S3160" s="3">
        <f t="shared" si="148"/>
        <v>2025</v>
      </c>
      <c r="T3160" s="3">
        <f t="shared" si="147"/>
        <v>11</v>
      </c>
      <c r="U3160" t="str">
        <f t="shared" si="149"/>
        <v>November</v>
      </c>
    </row>
    <row r="3161" spans="1:21" x14ac:dyDescent="0.3">
      <c r="A3161" t="s">
        <v>5081</v>
      </c>
      <c r="B3161" s="11">
        <v>45772</v>
      </c>
      <c r="C3161" t="s">
        <v>4223</v>
      </c>
      <c r="D3161" s="1" t="s">
        <v>149</v>
      </c>
      <c r="E3161" s="1" t="s">
        <v>106</v>
      </c>
      <c r="F3161" s="1" t="s">
        <v>65</v>
      </c>
      <c r="G3161" s="1" t="s">
        <v>437</v>
      </c>
      <c r="H3161" s="1" t="s">
        <v>43</v>
      </c>
      <c r="I3161" s="1" t="s">
        <v>34</v>
      </c>
      <c r="J3161" s="3">
        <v>2</v>
      </c>
      <c r="K3161" s="2">
        <v>95.26</v>
      </c>
      <c r="L3161" s="2">
        <v>0</v>
      </c>
      <c r="M3161" s="2">
        <v>190.51</v>
      </c>
      <c r="N3161" s="2">
        <v>50.72</v>
      </c>
      <c r="O3161" s="1" t="s">
        <v>26</v>
      </c>
      <c r="P3161" s="1" t="s">
        <v>27</v>
      </c>
      <c r="Q3161" s="1" t="s">
        <v>28</v>
      </c>
      <c r="R3161" s="3">
        <v>5</v>
      </c>
      <c r="S3161" s="3">
        <f t="shared" si="148"/>
        <v>2025</v>
      </c>
      <c r="T3161" s="3">
        <f t="shared" si="147"/>
        <v>4</v>
      </c>
      <c r="U3161" t="str">
        <f t="shared" si="149"/>
        <v>April</v>
      </c>
    </row>
    <row r="3162" spans="1:21" x14ac:dyDescent="0.3">
      <c r="A3162" t="s">
        <v>5082</v>
      </c>
      <c r="B3162" s="11">
        <v>45831</v>
      </c>
      <c r="C3162" t="s">
        <v>3710</v>
      </c>
      <c r="D3162" s="1" t="s">
        <v>47</v>
      </c>
      <c r="E3162" s="1" t="s">
        <v>64</v>
      </c>
      <c r="F3162" s="1" t="s">
        <v>65</v>
      </c>
      <c r="G3162" s="1" t="s">
        <v>158</v>
      </c>
      <c r="H3162" s="1" t="s">
        <v>125</v>
      </c>
      <c r="I3162" s="1" t="s">
        <v>34</v>
      </c>
      <c r="J3162" s="3">
        <v>3</v>
      </c>
      <c r="K3162" s="2">
        <v>163.05000000000001</v>
      </c>
      <c r="L3162" s="2">
        <v>0.15</v>
      </c>
      <c r="M3162" s="2">
        <v>415.77</v>
      </c>
      <c r="N3162" s="2">
        <v>83.76</v>
      </c>
      <c r="O3162" s="1" t="s">
        <v>44</v>
      </c>
      <c r="P3162" s="1" t="s">
        <v>27</v>
      </c>
      <c r="Q3162" s="1" t="s">
        <v>28</v>
      </c>
      <c r="R3162" s="3">
        <v>2</v>
      </c>
      <c r="S3162" s="3">
        <f t="shared" si="148"/>
        <v>2025</v>
      </c>
      <c r="T3162" s="3">
        <f t="shared" si="147"/>
        <v>6</v>
      </c>
      <c r="U3162" t="str">
        <f t="shared" si="149"/>
        <v>June</v>
      </c>
    </row>
    <row r="3163" spans="1:21" x14ac:dyDescent="0.3">
      <c r="A3163" t="s">
        <v>5083</v>
      </c>
      <c r="B3163" s="11">
        <v>45666</v>
      </c>
      <c r="C3163" t="s">
        <v>985</v>
      </c>
      <c r="D3163" s="1" t="s">
        <v>185</v>
      </c>
      <c r="E3163" s="1" t="s">
        <v>64</v>
      </c>
      <c r="F3163" s="1" t="s">
        <v>65</v>
      </c>
      <c r="G3163" s="1" t="s">
        <v>158</v>
      </c>
      <c r="H3163" s="1" t="s">
        <v>24</v>
      </c>
      <c r="I3163" s="1" t="s">
        <v>25</v>
      </c>
      <c r="J3163" s="3">
        <v>1</v>
      </c>
      <c r="K3163" s="2">
        <v>41.29</v>
      </c>
      <c r="L3163" s="2">
        <v>0.15</v>
      </c>
      <c r="M3163" s="2">
        <v>35.090000000000003</v>
      </c>
      <c r="N3163" s="2">
        <v>10.83</v>
      </c>
      <c r="O3163" s="1" t="s">
        <v>80</v>
      </c>
      <c r="P3163" s="1" t="s">
        <v>27</v>
      </c>
      <c r="Q3163" s="1" t="s">
        <v>28</v>
      </c>
      <c r="R3163" s="3">
        <v>1</v>
      </c>
      <c r="S3163" s="3">
        <f t="shared" si="148"/>
        <v>2025</v>
      </c>
      <c r="T3163" s="3">
        <f t="shared" si="147"/>
        <v>1</v>
      </c>
      <c r="U3163" t="str">
        <f t="shared" si="149"/>
        <v>January</v>
      </c>
    </row>
    <row r="3164" spans="1:21" x14ac:dyDescent="0.3">
      <c r="A3164" t="s">
        <v>5084</v>
      </c>
      <c r="B3164" s="11">
        <v>45775</v>
      </c>
      <c r="C3164" t="s">
        <v>672</v>
      </c>
      <c r="D3164" s="1" t="s">
        <v>209</v>
      </c>
      <c r="E3164" s="1" t="s">
        <v>94</v>
      </c>
      <c r="F3164" s="1" t="s">
        <v>95</v>
      </c>
      <c r="G3164" s="1" t="s">
        <v>94</v>
      </c>
      <c r="H3164" s="1" t="s">
        <v>24</v>
      </c>
      <c r="I3164" s="1" t="s">
        <v>25</v>
      </c>
      <c r="J3164" s="3">
        <v>1</v>
      </c>
      <c r="K3164" s="2">
        <v>44.55</v>
      </c>
      <c r="L3164" s="2">
        <v>0</v>
      </c>
      <c r="M3164" s="2">
        <v>44.55</v>
      </c>
      <c r="N3164" s="2">
        <v>16.190000000000001</v>
      </c>
      <c r="O3164" s="1" t="s">
        <v>44</v>
      </c>
      <c r="P3164" s="1" t="s">
        <v>27</v>
      </c>
      <c r="Q3164" s="1" t="s">
        <v>81</v>
      </c>
      <c r="R3164" s="3">
        <v>3</v>
      </c>
      <c r="S3164" s="3">
        <f t="shared" si="148"/>
        <v>2025</v>
      </c>
      <c r="T3164" s="3">
        <f t="shared" si="147"/>
        <v>4</v>
      </c>
      <c r="U3164" t="str">
        <f t="shared" si="149"/>
        <v>April</v>
      </c>
    </row>
    <row r="3165" spans="1:21" x14ac:dyDescent="0.3">
      <c r="A3165" t="s">
        <v>5085</v>
      </c>
      <c r="B3165" s="11">
        <v>45854</v>
      </c>
      <c r="C3165" t="s">
        <v>2165</v>
      </c>
      <c r="D3165" s="1" t="s">
        <v>76</v>
      </c>
      <c r="E3165" s="1" t="s">
        <v>71</v>
      </c>
      <c r="F3165" s="1" t="s">
        <v>72</v>
      </c>
      <c r="G3165" s="1" t="s">
        <v>119</v>
      </c>
      <c r="H3165" s="1" t="s">
        <v>96</v>
      </c>
      <c r="I3165" s="1" t="s">
        <v>97</v>
      </c>
      <c r="J3165" s="3">
        <v>2</v>
      </c>
      <c r="K3165" s="2">
        <v>80.8</v>
      </c>
      <c r="L3165" s="2">
        <v>0</v>
      </c>
      <c r="M3165" s="2">
        <v>161.6</v>
      </c>
      <c r="N3165" s="2">
        <v>33.18</v>
      </c>
      <c r="O3165" s="1" t="s">
        <v>35</v>
      </c>
      <c r="P3165" s="1" t="s">
        <v>27</v>
      </c>
      <c r="Q3165" s="1" t="s">
        <v>28</v>
      </c>
      <c r="R3165" s="3">
        <v>5</v>
      </c>
      <c r="S3165" s="3">
        <f t="shared" si="148"/>
        <v>2025</v>
      </c>
      <c r="T3165" s="3">
        <f t="shared" si="147"/>
        <v>7</v>
      </c>
      <c r="U3165" t="str">
        <f t="shared" si="149"/>
        <v>July</v>
      </c>
    </row>
    <row r="3166" spans="1:21" x14ac:dyDescent="0.3">
      <c r="A3166" t="s">
        <v>5086</v>
      </c>
      <c r="B3166" s="11">
        <v>45679</v>
      </c>
      <c r="C3166" t="s">
        <v>5087</v>
      </c>
      <c r="D3166" s="1" t="s">
        <v>189</v>
      </c>
      <c r="E3166" s="1" t="s">
        <v>64</v>
      </c>
      <c r="F3166" s="1" t="s">
        <v>65</v>
      </c>
      <c r="G3166" s="1" t="s">
        <v>77</v>
      </c>
      <c r="H3166" s="1" t="s">
        <v>59</v>
      </c>
      <c r="I3166" s="1" t="s">
        <v>60</v>
      </c>
      <c r="J3166" s="3">
        <v>2</v>
      </c>
      <c r="K3166" s="2">
        <v>45.2</v>
      </c>
      <c r="L3166" s="2">
        <v>0.1</v>
      </c>
      <c r="M3166" s="2">
        <v>81.37</v>
      </c>
      <c r="N3166" s="2">
        <v>22.54</v>
      </c>
      <c r="O3166" s="1" t="s">
        <v>224</v>
      </c>
      <c r="P3166" s="1" t="s">
        <v>136</v>
      </c>
      <c r="Q3166" s="1" t="s">
        <v>36</v>
      </c>
      <c r="R3166" s="3">
        <v>5</v>
      </c>
      <c r="S3166" s="3">
        <f t="shared" si="148"/>
        <v>2025</v>
      </c>
      <c r="T3166" s="3">
        <f t="shared" si="147"/>
        <v>1</v>
      </c>
      <c r="U3166" t="str">
        <f t="shared" si="149"/>
        <v>January</v>
      </c>
    </row>
    <row r="3167" spans="1:21" x14ac:dyDescent="0.3">
      <c r="A3167" t="s">
        <v>5088</v>
      </c>
      <c r="B3167" s="11">
        <v>45850</v>
      </c>
      <c r="C3167" t="s">
        <v>682</v>
      </c>
      <c r="D3167" s="1" t="s">
        <v>63</v>
      </c>
      <c r="E3167" s="1" t="s">
        <v>123</v>
      </c>
      <c r="F3167" s="1" t="s">
        <v>57</v>
      </c>
      <c r="G3167" s="1" t="s">
        <v>170</v>
      </c>
      <c r="H3167" s="1" t="s">
        <v>59</v>
      </c>
      <c r="I3167" s="1" t="s">
        <v>60</v>
      </c>
      <c r="J3167" s="3">
        <v>1</v>
      </c>
      <c r="K3167" s="2">
        <v>43.32</v>
      </c>
      <c r="L3167" s="2">
        <v>0.25</v>
      </c>
      <c r="M3167" s="2">
        <v>32.49</v>
      </c>
      <c r="N3167" s="2">
        <v>10.8</v>
      </c>
      <c r="O3167" s="1" t="s">
        <v>224</v>
      </c>
      <c r="P3167" s="1" t="s">
        <v>27</v>
      </c>
      <c r="Q3167" s="1" t="s">
        <v>81</v>
      </c>
      <c r="R3167" s="3">
        <v>5</v>
      </c>
      <c r="S3167" s="3">
        <f t="shared" si="148"/>
        <v>2025</v>
      </c>
      <c r="T3167" s="3">
        <f t="shared" si="147"/>
        <v>7</v>
      </c>
      <c r="U3167" t="str">
        <f t="shared" si="149"/>
        <v>July</v>
      </c>
    </row>
    <row r="3168" spans="1:21" x14ac:dyDescent="0.3">
      <c r="A3168" t="s">
        <v>5089</v>
      </c>
      <c r="B3168" s="11">
        <v>46004</v>
      </c>
      <c r="C3168" t="s">
        <v>361</v>
      </c>
      <c r="D3168" s="1" t="s">
        <v>166</v>
      </c>
      <c r="E3168" s="1" t="s">
        <v>40</v>
      </c>
      <c r="F3168" s="1" t="s">
        <v>41</v>
      </c>
      <c r="G3168" s="1" t="s">
        <v>186</v>
      </c>
      <c r="H3168" s="1" t="s">
        <v>135</v>
      </c>
      <c r="I3168" s="1" t="s">
        <v>60</v>
      </c>
      <c r="J3168" s="3">
        <v>1</v>
      </c>
      <c r="K3168" s="2">
        <v>193.3</v>
      </c>
      <c r="L3168" s="2">
        <v>0.05</v>
      </c>
      <c r="M3168" s="2">
        <v>183.63</v>
      </c>
      <c r="N3168" s="2">
        <v>37.56</v>
      </c>
      <c r="O3168" s="1" t="s">
        <v>80</v>
      </c>
      <c r="P3168" s="1" t="s">
        <v>136</v>
      </c>
      <c r="Q3168" s="1" t="s">
        <v>81</v>
      </c>
      <c r="R3168" s="3">
        <v>3</v>
      </c>
      <c r="S3168" s="3">
        <f t="shared" si="148"/>
        <v>2025</v>
      </c>
      <c r="T3168" s="3">
        <f t="shared" si="147"/>
        <v>12</v>
      </c>
      <c r="U3168" t="str">
        <f t="shared" si="149"/>
        <v>December</v>
      </c>
    </row>
    <row r="3169" spans="1:21" x14ac:dyDescent="0.3">
      <c r="A3169" t="s">
        <v>5090</v>
      </c>
      <c r="B3169" s="11">
        <v>45699</v>
      </c>
      <c r="C3169" t="s">
        <v>117</v>
      </c>
      <c r="D3169" s="1" t="s">
        <v>84</v>
      </c>
      <c r="E3169" s="1" t="s">
        <v>64</v>
      </c>
      <c r="F3169" s="1" t="s">
        <v>65</v>
      </c>
      <c r="G3169" s="1" t="s">
        <v>213</v>
      </c>
      <c r="H3169" s="1" t="s">
        <v>43</v>
      </c>
      <c r="I3169" s="1" t="s">
        <v>34</v>
      </c>
      <c r="J3169" s="3">
        <v>1</v>
      </c>
      <c r="K3169" s="2">
        <v>90.85</v>
      </c>
      <c r="L3169" s="2">
        <v>0</v>
      </c>
      <c r="M3169" s="2">
        <v>90.85</v>
      </c>
      <c r="N3169" s="2">
        <v>24.62</v>
      </c>
      <c r="O3169" s="1" t="s">
        <v>44</v>
      </c>
      <c r="P3169" s="1" t="s">
        <v>27</v>
      </c>
      <c r="Q3169" s="1" t="s">
        <v>28</v>
      </c>
      <c r="R3169" s="3">
        <v>5</v>
      </c>
      <c r="S3169" s="3">
        <f t="shared" si="148"/>
        <v>2025</v>
      </c>
      <c r="T3169" s="3">
        <f t="shared" si="147"/>
        <v>2</v>
      </c>
      <c r="U3169" t="str">
        <f t="shared" si="149"/>
        <v>February</v>
      </c>
    </row>
    <row r="3170" spans="1:21" x14ac:dyDescent="0.3">
      <c r="A3170" t="s">
        <v>5091</v>
      </c>
      <c r="B3170" s="11">
        <v>45956</v>
      </c>
      <c r="C3170" t="s">
        <v>2772</v>
      </c>
      <c r="D3170" s="1" t="s">
        <v>76</v>
      </c>
      <c r="E3170" s="1" t="s">
        <v>123</v>
      </c>
      <c r="F3170" s="1" t="s">
        <v>57</v>
      </c>
      <c r="G3170" s="1" t="s">
        <v>170</v>
      </c>
      <c r="H3170" s="1" t="s">
        <v>135</v>
      </c>
      <c r="I3170" s="1" t="s">
        <v>60</v>
      </c>
      <c r="J3170" s="3">
        <v>4</v>
      </c>
      <c r="K3170" s="2">
        <v>176.18</v>
      </c>
      <c r="L3170" s="2">
        <v>0.1</v>
      </c>
      <c r="M3170" s="2">
        <v>634.26</v>
      </c>
      <c r="N3170" s="2">
        <v>107.89</v>
      </c>
      <c r="O3170" s="1" t="s">
        <v>44</v>
      </c>
      <c r="P3170" s="1" t="s">
        <v>136</v>
      </c>
      <c r="Q3170" s="1" t="s">
        <v>28</v>
      </c>
      <c r="R3170" s="3">
        <v>4</v>
      </c>
      <c r="S3170" s="3">
        <f t="shared" si="148"/>
        <v>2025</v>
      </c>
      <c r="T3170" s="3">
        <f t="shared" si="147"/>
        <v>10</v>
      </c>
      <c r="U3170" t="str">
        <f t="shared" si="149"/>
        <v>October</v>
      </c>
    </row>
    <row r="3171" spans="1:21" x14ac:dyDescent="0.3">
      <c r="A3171" t="s">
        <v>5092</v>
      </c>
      <c r="B3171" s="11">
        <v>45818</v>
      </c>
      <c r="C3171" t="s">
        <v>92</v>
      </c>
      <c r="D3171" s="1" t="s">
        <v>133</v>
      </c>
      <c r="E3171" s="1" t="s">
        <v>40</v>
      </c>
      <c r="F3171" s="1" t="s">
        <v>41</v>
      </c>
      <c r="G3171" s="1" t="s">
        <v>10547</v>
      </c>
      <c r="H3171" s="1" t="s">
        <v>24</v>
      </c>
      <c r="I3171" s="1" t="s">
        <v>25</v>
      </c>
      <c r="J3171" s="3">
        <v>2</v>
      </c>
      <c r="K3171" s="2">
        <v>44.89</v>
      </c>
      <c r="L3171" s="2">
        <v>0.15</v>
      </c>
      <c r="M3171" s="2">
        <v>76.31</v>
      </c>
      <c r="N3171" s="2">
        <v>20.11</v>
      </c>
      <c r="O3171" s="1" t="s">
        <v>26</v>
      </c>
      <c r="P3171" s="1" t="s">
        <v>27</v>
      </c>
      <c r="Q3171" s="1" t="s">
        <v>81</v>
      </c>
      <c r="R3171" s="3">
        <v>1</v>
      </c>
      <c r="S3171" s="3">
        <f t="shared" si="148"/>
        <v>2025</v>
      </c>
      <c r="T3171" s="3">
        <f t="shared" si="147"/>
        <v>6</v>
      </c>
      <c r="U3171" t="str">
        <f t="shared" si="149"/>
        <v>June</v>
      </c>
    </row>
    <row r="3172" spans="1:21" x14ac:dyDescent="0.3">
      <c r="A3172" t="s">
        <v>5093</v>
      </c>
      <c r="B3172" s="11">
        <v>45914</v>
      </c>
      <c r="C3172" t="s">
        <v>3567</v>
      </c>
      <c r="D3172" s="1" t="s">
        <v>93</v>
      </c>
      <c r="E3172" s="1" t="s">
        <v>143</v>
      </c>
      <c r="F3172" s="1" t="s">
        <v>144</v>
      </c>
      <c r="G3172" s="1" t="s">
        <v>145</v>
      </c>
      <c r="H3172" s="1" t="s">
        <v>78</v>
      </c>
      <c r="I3172" s="1" t="s">
        <v>79</v>
      </c>
      <c r="J3172" s="3">
        <v>2</v>
      </c>
      <c r="K3172" s="2">
        <v>20.16</v>
      </c>
      <c r="L3172" s="2">
        <v>0.2</v>
      </c>
      <c r="M3172" s="2">
        <v>32.26</v>
      </c>
      <c r="N3172" s="2">
        <v>10.84</v>
      </c>
      <c r="O3172" s="1" t="s">
        <v>80</v>
      </c>
      <c r="P3172" s="1" t="s">
        <v>136</v>
      </c>
      <c r="Q3172" s="1" t="s">
        <v>28</v>
      </c>
      <c r="R3172" s="3">
        <v>4</v>
      </c>
      <c r="S3172" s="3">
        <f t="shared" si="148"/>
        <v>2025</v>
      </c>
      <c r="T3172" s="3">
        <f t="shared" si="147"/>
        <v>9</v>
      </c>
      <c r="U3172" t="str">
        <f t="shared" si="149"/>
        <v>September</v>
      </c>
    </row>
    <row r="3173" spans="1:21" x14ac:dyDescent="0.3">
      <c r="A3173" t="s">
        <v>5094</v>
      </c>
      <c r="B3173" s="11">
        <v>45759</v>
      </c>
      <c r="C3173" t="s">
        <v>5095</v>
      </c>
      <c r="D3173" s="1" t="s">
        <v>153</v>
      </c>
      <c r="E3173" s="1" t="s">
        <v>21</v>
      </c>
      <c r="F3173" s="1" t="s">
        <v>22</v>
      </c>
      <c r="G3173" s="1" t="s">
        <v>227</v>
      </c>
      <c r="H3173" s="1" t="s">
        <v>167</v>
      </c>
      <c r="I3173" s="1" t="s">
        <v>67</v>
      </c>
      <c r="J3173" s="3">
        <v>2</v>
      </c>
      <c r="K3173" s="2">
        <v>65.13</v>
      </c>
      <c r="L3173" s="2">
        <v>0.15</v>
      </c>
      <c r="M3173" s="2">
        <v>110.72</v>
      </c>
      <c r="N3173" s="2">
        <v>36.07</v>
      </c>
      <c r="O3173" s="1" t="s">
        <v>80</v>
      </c>
      <c r="P3173" s="1" t="s">
        <v>27</v>
      </c>
      <c r="Q3173" s="1" t="s">
        <v>28</v>
      </c>
      <c r="R3173" s="3">
        <v>4</v>
      </c>
      <c r="S3173" s="3">
        <f t="shared" si="148"/>
        <v>2025</v>
      </c>
      <c r="T3173" s="3">
        <f t="shared" si="147"/>
        <v>4</v>
      </c>
      <c r="U3173" t="str">
        <f t="shared" si="149"/>
        <v>April</v>
      </c>
    </row>
    <row r="3174" spans="1:21" x14ac:dyDescent="0.3">
      <c r="A3174" t="s">
        <v>5096</v>
      </c>
      <c r="B3174" s="11">
        <v>45720</v>
      </c>
      <c r="C3174" t="s">
        <v>672</v>
      </c>
      <c r="D3174" s="1" t="s">
        <v>142</v>
      </c>
      <c r="E3174" s="1" t="s">
        <v>48</v>
      </c>
      <c r="F3174" s="1" t="s">
        <v>49</v>
      </c>
      <c r="G3174" s="1" t="s">
        <v>50</v>
      </c>
      <c r="H3174" s="1" t="s">
        <v>85</v>
      </c>
      <c r="I3174" s="1" t="s">
        <v>86</v>
      </c>
      <c r="J3174" s="3">
        <v>1</v>
      </c>
      <c r="K3174" s="2">
        <v>135.65</v>
      </c>
      <c r="L3174" s="2">
        <v>0.15</v>
      </c>
      <c r="M3174" s="2">
        <v>115.31</v>
      </c>
      <c r="N3174" s="2">
        <v>25.26</v>
      </c>
      <c r="O3174" s="1" t="s">
        <v>44</v>
      </c>
      <c r="P3174" s="1" t="s">
        <v>27</v>
      </c>
      <c r="Q3174" s="1" t="s">
        <v>28</v>
      </c>
      <c r="R3174" s="3">
        <v>4</v>
      </c>
      <c r="S3174" s="3">
        <f t="shared" si="148"/>
        <v>2025</v>
      </c>
      <c r="T3174" s="3">
        <f t="shared" si="147"/>
        <v>3</v>
      </c>
      <c r="U3174" t="str">
        <f t="shared" si="149"/>
        <v>March</v>
      </c>
    </row>
    <row r="3175" spans="1:21" x14ac:dyDescent="0.3">
      <c r="A3175" t="s">
        <v>5097</v>
      </c>
      <c r="B3175" s="11">
        <v>45720</v>
      </c>
      <c r="C3175" t="s">
        <v>4277</v>
      </c>
      <c r="D3175" s="1" t="s">
        <v>47</v>
      </c>
      <c r="E3175" s="1" t="s">
        <v>21</v>
      </c>
      <c r="F3175" s="1" t="s">
        <v>22</v>
      </c>
      <c r="G3175" s="1" t="s">
        <v>227</v>
      </c>
      <c r="H3175" s="1" t="s">
        <v>43</v>
      </c>
      <c r="I3175" s="1" t="s">
        <v>34</v>
      </c>
      <c r="J3175" s="3">
        <v>1</v>
      </c>
      <c r="K3175" s="2">
        <v>90.07</v>
      </c>
      <c r="L3175" s="2">
        <v>0</v>
      </c>
      <c r="M3175" s="2">
        <v>90.07</v>
      </c>
      <c r="N3175" s="2">
        <v>23.41</v>
      </c>
      <c r="O3175" s="1" t="s">
        <v>35</v>
      </c>
      <c r="P3175" s="1" t="s">
        <v>27</v>
      </c>
      <c r="Q3175" s="1" t="s">
        <v>36</v>
      </c>
      <c r="R3175" s="3">
        <v>4</v>
      </c>
      <c r="S3175" s="3">
        <f t="shared" si="148"/>
        <v>2025</v>
      </c>
      <c r="T3175" s="3">
        <f t="shared" si="147"/>
        <v>3</v>
      </c>
      <c r="U3175" t="str">
        <f t="shared" si="149"/>
        <v>March</v>
      </c>
    </row>
    <row r="3176" spans="1:21" x14ac:dyDescent="0.3">
      <c r="A3176" t="s">
        <v>5098</v>
      </c>
      <c r="B3176" s="11">
        <v>45685</v>
      </c>
      <c r="C3176" t="s">
        <v>5099</v>
      </c>
      <c r="D3176" s="1" t="s">
        <v>122</v>
      </c>
      <c r="E3176" s="1" t="s">
        <v>48</v>
      </c>
      <c r="F3176" s="1" t="s">
        <v>49</v>
      </c>
      <c r="G3176" s="1" t="s">
        <v>134</v>
      </c>
      <c r="H3176" s="1" t="s">
        <v>96</v>
      </c>
      <c r="I3176" s="1" t="s">
        <v>97</v>
      </c>
      <c r="J3176" s="3">
        <v>3</v>
      </c>
      <c r="K3176" s="2">
        <v>76.02</v>
      </c>
      <c r="L3176" s="2">
        <v>0.05</v>
      </c>
      <c r="M3176" s="2">
        <v>216.65</v>
      </c>
      <c r="N3176" s="2">
        <v>46.88</v>
      </c>
      <c r="O3176" s="1" t="s">
        <v>80</v>
      </c>
      <c r="P3176" s="1" t="s">
        <v>27</v>
      </c>
      <c r="Q3176" s="1" t="s">
        <v>28</v>
      </c>
      <c r="R3176" s="3">
        <v>2</v>
      </c>
      <c r="S3176" s="3">
        <f t="shared" si="148"/>
        <v>2025</v>
      </c>
      <c r="T3176" s="3">
        <f t="shared" si="147"/>
        <v>1</v>
      </c>
      <c r="U3176" t="str">
        <f t="shared" si="149"/>
        <v>January</v>
      </c>
    </row>
    <row r="3177" spans="1:21" x14ac:dyDescent="0.3">
      <c r="A3177" t="s">
        <v>5100</v>
      </c>
      <c r="B3177" s="11">
        <v>45730</v>
      </c>
      <c r="C3177" t="s">
        <v>5101</v>
      </c>
      <c r="D3177" s="1" t="s">
        <v>84</v>
      </c>
      <c r="E3177" s="1" t="s">
        <v>56</v>
      </c>
      <c r="F3177" s="1" t="s">
        <v>57</v>
      </c>
      <c r="G3177" s="1" t="s">
        <v>255</v>
      </c>
      <c r="H3177" s="1" t="s">
        <v>85</v>
      </c>
      <c r="I3177" s="1" t="s">
        <v>86</v>
      </c>
      <c r="J3177" s="3">
        <v>2</v>
      </c>
      <c r="K3177" s="2">
        <v>132.19999999999999</v>
      </c>
      <c r="L3177" s="2">
        <v>0.15</v>
      </c>
      <c r="M3177" s="2">
        <v>224.74</v>
      </c>
      <c r="N3177" s="2">
        <v>36.090000000000003</v>
      </c>
      <c r="O3177" s="1" t="s">
        <v>224</v>
      </c>
      <c r="P3177" s="1" t="s">
        <v>27</v>
      </c>
      <c r="Q3177" s="1" t="s">
        <v>36</v>
      </c>
      <c r="R3177" s="3">
        <v>4</v>
      </c>
      <c r="S3177" s="3">
        <f t="shared" si="148"/>
        <v>2025</v>
      </c>
      <c r="T3177" s="3">
        <f t="shared" si="147"/>
        <v>3</v>
      </c>
      <c r="U3177" t="str">
        <f t="shared" si="149"/>
        <v>March</v>
      </c>
    </row>
    <row r="3178" spans="1:21" x14ac:dyDescent="0.3">
      <c r="A3178" t="s">
        <v>5102</v>
      </c>
      <c r="B3178" s="11">
        <v>45917</v>
      </c>
      <c r="C3178" t="s">
        <v>4337</v>
      </c>
      <c r="D3178" s="1" t="s">
        <v>185</v>
      </c>
      <c r="E3178" s="1" t="s">
        <v>56</v>
      </c>
      <c r="F3178" s="1" t="s">
        <v>57</v>
      </c>
      <c r="G3178" s="1" t="s">
        <v>296</v>
      </c>
      <c r="H3178" s="1" t="s">
        <v>90</v>
      </c>
      <c r="I3178" s="1" t="s">
        <v>86</v>
      </c>
      <c r="J3178" s="3">
        <v>1</v>
      </c>
      <c r="K3178" s="2">
        <v>95.62</v>
      </c>
      <c r="L3178" s="2">
        <v>0.15</v>
      </c>
      <c r="M3178" s="2">
        <v>81.28</v>
      </c>
      <c r="N3178" s="2">
        <v>15.9</v>
      </c>
      <c r="O3178" s="1" t="s">
        <v>44</v>
      </c>
      <c r="P3178" s="1" t="s">
        <v>52</v>
      </c>
      <c r="Q3178" s="1" t="s">
        <v>81</v>
      </c>
      <c r="R3178" s="3">
        <v>3</v>
      </c>
      <c r="S3178" s="3">
        <f t="shared" si="148"/>
        <v>2025</v>
      </c>
      <c r="T3178" s="3">
        <f t="shared" si="147"/>
        <v>9</v>
      </c>
      <c r="U3178" t="str">
        <f t="shared" si="149"/>
        <v>September</v>
      </c>
    </row>
    <row r="3179" spans="1:21" x14ac:dyDescent="0.3">
      <c r="A3179" t="s">
        <v>5103</v>
      </c>
      <c r="B3179" s="11">
        <v>45992</v>
      </c>
      <c r="C3179" t="s">
        <v>2801</v>
      </c>
      <c r="D3179" s="1" t="s">
        <v>175</v>
      </c>
      <c r="E3179" s="1" t="s">
        <v>204</v>
      </c>
      <c r="F3179" s="1" t="s">
        <v>205</v>
      </c>
      <c r="G3179" s="1" t="s">
        <v>210</v>
      </c>
      <c r="H3179" s="1" t="s">
        <v>135</v>
      </c>
      <c r="I3179" s="1" t="s">
        <v>60</v>
      </c>
      <c r="J3179" s="3">
        <v>1</v>
      </c>
      <c r="K3179" s="2">
        <v>193.02</v>
      </c>
      <c r="L3179" s="2">
        <v>0</v>
      </c>
      <c r="M3179" s="2">
        <v>193.02</v>
      </c>
      <c r="N3179" s="2">
        <v>43.07</v>
      </c>
      <c r="O3179" s="1" t="s">
        <v>44</v>
      </c>
      <c r="P3179" s="1" t="s">
        <v>27</v>
      </c>
      <c r="Q3179" s="1" t="s">
        <v>81</v>
      </c>
      <c r="R3179" s="3">
        <v>4</v>
      </c>
      <c r="S3179" s="3">
        <f t="shared" si="148"/>
        <v>2025</v>
      </c>
      <c r="T3179" s="3">
        <f t="shared" si="147"/>
        <v>12</v>
      </c>
      <c r="U3179" t="str">
        <f t="shared" si="149"/>
        <v>December</v>
      </c>
    </row>
    <row r="3180" spans="1:21" x14ac:dyDescent="0.3">
      <c r="A3180" t="s">
        <v>5104</v>
      </c>
      <c r="B3180" s="11">
        <v>45972</v>
      </c>
      <c r="C3180" t="s">
        <v>2986</v>
      </c>
      <c r="D3180" s="1" t="s">
        <v>89</v>
      </c>
      <c r="E3180" s="1" t="s">
        <v>106</v>
      </c>
      <c r="F3180" s="1" t="s">
        <v>65</v>
      </c>
      <c r="G3180" s="1" t="s">
        <v>107</v>
      </c>
      <c r="H3180" s="1" t="s">
        <v>159</v>
      </c>
      <c r="I3180" s="1" t="s">
        <v>97</v>
      </c>
      <c r="J3180" s="3">
        <v>1</v>
      </c>
      <c r="K3180" s="2">
        <v>29</v>
      </c>
      <c r="L3180" s="2">
        <v>0.1</v>
      </c>
      <c r="M3180" s="2">
        <v>26.1</v>
      </c>
      <c r="N3180" s="2">
        <v>9.3000000000000007</v>
      </c>
      <c r="O3180" s="1" t="s">
        <v>44</v>
      </c>
      <c r="P3180" s="1" t="s">
        <v>52</v>
      </c>
      <c r="Q3180" s="1" t="s">
        <v>28</v>
      </c>
      <c r="R3180" s="3">
        <v>4</v>
      </c>
      <c r="S3180" s="3">
        <f t="shared" si="148"/>
        <v>2025</v>
      </c>
      <c r="T3180" s="3">
        <f t="shared" si="147"/>
        <v>11</v>
      </c>
      <c r="U3180" t="str">
        <f t="shared" si="149"/>
        <v>November</v>
      </c>
    </row>
    <row r="3181" spans="1:21" x14ac:dyDescent="0.3">
      <c r="A3181" t="s">
        <v>5105</v>
      </c>
      <c r="B3181" s="11">
        <v>45925</v>
      </c>
      <c r="C3181" t="s">
        <v>1444</v>
      </c>
      <c r="D3181" s="1" t="s">
        <v>292</v>
      </c>
      <c r="E3181" s="1" t="s">
        <v>40</v>
      </c>
      <c r="F3181" s="1" t="s">
        <v>41</v>
      </c>
      <c r="G3181" s="1" t="s">
        <v>186</v>
      </c>
      <c r="H3181" s="1" t="s">
        <v>135</v>
      </c>
      <c r="I3181" s="1" t="s">
        <v>60</v>
      </c>
      <c r="J3181" s="3">
        <v>1</v>
      </c>
      <c r="K3181" s="2">
        <v>186.98</v>
      </c>
      <c r="L3181" s="2">
        <v>0.1</v>
      </c>
      <c r="M3181" s="2">
        <v>168.28</v>
      </c>
      <c r="N3181" s="2">
        <v>26.87</v>
      </c>
      <c r="O3181" s="1" t="s">
        <v>44</v>
      </c>
      <c r="P3181" s="1" t="s">
        <v>27</v>
      </c>
      <c r="Q3181" s="1" t="s">
        <v>28</v>
      </c>
      <c r="R3181" s="3">
        <v>2</v>
      </c>
      <c r="S3181" s="3">
        <f t="shared" si="148"/>
        <v>2025</v>
      </c>
      <c r="T3181" s="3">
        <f t="shared" si="147"/>
        <v>9</v>
      </c>
      <c r="U3181" t="str">
        <f t="shared" si="149"/>
        <v>September</v>
      </c>
    </row>
    <row r="3182" spans="1:21" x14ac:dyDescent="0.3">
      <c r="A3182" t="s">
        <v>5106</v>
      </c>
      <c r="B3182" s="11">
        <v>45701</v>
      </c>
      <c r="C3182" t="s">
        <v>4081</v>
      </c>
      <c r="D3182" s="1" t="s">
        <v>55</v>
      </c>
      <c r="E3182" s="1" t="s">
        <v>21</v>
      </c>
      <c r="F3182" s="1" t="s">
        <v>22</v>
      </c>
      <c r="G3182" s="1" t="s">
        <v>227</v>
      </c>
      <c r="H3182" s="1" t="s">
        <v>125</v>
      </c>
      <c r="I3182" s="1" t="s">
        <v>34</v>
      </c>
      <c r="J3182" s="3">
        <v>2</v>
      </c>
      <c r="K3182" s="2">
        <v>153.88</v>
      </c>
      <c r="L3182" s="2">
        <v>0</v>
      </c>
      <c r="M3182" s="2">
        <v>307.77</v>
      </c>
      <c r="N3182" s="2">
        <v>56.2</v>
      </c>
      <c r="O3182" s="1" t="s">
        <v>35</v>
      </c>
      <c r="P3182" s="1" t="s">
        <v>52</v>
      </c>
      <c r="Q3182" s="1" t="s">
        <v>28</v>
      </c>
      <c r="R3182" s="3">
        <v>1</v>
      </c>
      <c r="S3182" s="3">
        <f t="shared" si="148"/>
        <v>2025</v>
      </c>
      <c r="T3182" s="3">
        <f t="shared" si="147"/>
        <v>2</v>
      </c>
      <c r="U3182" t="str">
        <f t="shared" si="149"/>
        <v>February</v>
      </c>
    </row>
    <row r="3183" spans="1:21" x14ac:dyDescent="0.3">
      <c r="A3183" t="s">
        <v>5107</v>
      </c>
      <c r="B3183" s="11">
        <v>45771</v>
      </c>
      <c r="C3183" t="s">
        <v>5108</v>
      </c>
      <c r="D3183" s="1" t="s">
        <v>189</v>
      </c>
      <c r="E3183" s="1" t="s">
        <v>48</v>
      </c>
      <c r="F3183" s="1" t="s">
        <v>49</v>
      </c>
      <c r="G3183" s="1" t="s">
        <v>134</v>
      </c>
      <c r="H3183" s="1" t="s">
        <v>102</v>
      </c>
      <c r="I3183" s="1" t="s">
        <v>34</v>
      </c>
      <c r="J3183" s="3">
        <v>2</v>
      </c>
      <c r="K3183" s="2">
        <v>50.57</v>
      </c>
      <c r="L3183" s="2">
        <v>0.05</v>
      </c>
      <c r="M3183" s="2">
        <v>96.08</v>
      </c>
      <c r="N3183" s="2">
        <v>22.2</v>
      </c>
      <c r="O3183" s="1" t="s">
        <v>35</v>
      </c>
      <c r="P3183" s="1" t="s">
        <v>52</v>
      </c>
      <c r="Q3183" s="1" t="s">
        <v>28</v>
      </c>
      <c r="R3183" s="3">
        <v>4</v>
      </c>
      <c r="S3183" s="3">
        <f t="shared" si="148"/>
        <v>2025</v>
      </c>
      <c r="T3183" s="3">
        <f t="shared" si="147"/>
        <v>4</v>
      </c>
      <c r="U3183" t="str">
        <f t="shared" si="149"/>
        <v>April</v>
      </c>
    </row>
    <row r="3184" spans="1:21" x14ac:dyDescent="0.3">
      <c r="A3184" t="s">
        <v>5109</v>
      </c>
      <c r="B3184" s="11">
        <v>45779</v>
      </c>
      <c r="C3184" t="s">
        <v>2594</v>
      </c>
      <c r="D3184" s="1" t="s">
        <v>149</v>
      </c>
      <c r="E3184" s="1" t="s">
        <v>71</v>
      </c>
      <c r="F3184" s="1" t="s">
        <v>72</v>
      </c>
      <c r="G3184" s="1" t="s">
        <v>119</v>
      </c>
      <c r="H3184" s="1" t="s">
        <v>102</v>
      </c>
      <c r="I3184" s="1" t="s">
        <v>34</v>
      </c>
      <c r="J3184" s="3">
        <v>1</v>
      </c>
      <c r="K3184" s="2">
        <v>46.39</v>
      </c>
      <c r="L3184" s="2">
        <v>0.15</v>
      </c>
      <c r="M3184" s="2">
        <v>39.43</v>
      </c>
      <c r="N3184" s="2">
        <v>6.04</v>
      </c>
      <c r="O3184" s="1" t="s">
        <v>80</v>
      </c>
      <c r="P3184" s="1" t="s">
        <v>27</v>
      </c>
      <c r="Q3184" s="1" t="s">
        <v>28</v>
      </c>
      <c r="R3184" s="3">
        <v>5</v>
      </c>
      <c r="S3184" s="3">
        <f t="shared" si="148"/>
        <v>2025</v>
      </c>
      <c r="T3184" s="3">
        <f t="shared" si="147"/>
        <v>5</v>
      </c>
      <c r="U3184" t="str">
        <f t="shared" si="149"/>
        <v>May</v>
      </c>
    </row>
    <row r="3185" spans="1:21" x14ac:dyDescent="0.3">
      <c r="A3185" t="s">
        <v>5110</v>
      </c>
      <c r="B3185" s="11">
        <v>45755</v>
      </c>
      <c r="C3185" t="s">
        <v>152</v>
      </c>
      <c r="D3185" s="1" t="s">
        <v>153</v>
      </c>
      <c r="E3185" s="1" t="s">
        <v>56</v>
      </c>
      <c r="F3185" s="1" t="s">
        <v>57</v>
      </c>
      <c r="G3185" s="1" t="s">
        <v>296</v>
      </c>
      <c r="H3185" s="1" t="s">
        <v>78</v>
      </c>
      <c r="I3185" s="1" t="s">
        <v>79</v>
      </c>
      <c r="J3185" s="3">
        <v>2</v>
      </c>
      <c r="K3185" s="2">
        <v>18.62</v>
      </c>
      <c r="L3185" s="2">
        <v>0.05</v>
      </c>
      <c r="M3185" s="2">
        <v>35.369999999999997</v>
      </c>
      <c r="N3185" s="2">
        <v>15.92</v>
      </c>
      <c r="O3185" s="1" t="s">
        <v>44</v>
      </c>
      <c r="P3185" s="1" t="s">
        <v>136</v>
      </c>
      <c r="Q3185" s="1" t="s">
        <v>81</v>
      </c>
      <c r="R3185" s="3">
        <v>3</v>
      </c>
      <c r="S3185" s="3">
        <f t="shared" si="148"/>
        <v>2025</v>
      </c>
      <c r="T3185" s="3">
        <f t="shared" si="147"/>
        <v>4</v>
      </c>
      <c r="U3185" t="str">
        <f t="shared" si="149"/>
        <v>April</v>
      </c>
    </row>
    <row r="3186" spans="1:21" x14ac:dyDescent="0.3">
      <c r="A3186" t="s">
        <v>5111</v>
      </c>
      <c r="B3186" s="11">
        <v>45859</v>
      </c>
      <c r="C3186" t="s">
        <v>470</v>
      </c>
      <c r="D3186" s="1" t="s">
        <v>20</v>
      </c>
      <c r="E3186" s="1" t="s">
        <v>106</v>
      </c>
      <c r="F3186" s="1" t="s">
        <v>65</v>
      </c>
      <c r="G3186" s="1" t="s">
        <v>437</v>
      </c>
      <c r="H3186" s="1" t="s">
        <v>43</v>
      </c>
      <c r="I3186" s="1" t="s">
        <v>34</v>
      </c>
      <c r="J3186" s="3">
        <v>2</v>
      </c>
      <c r="K3186" s="2">
        <v>86.3</v>
      </c>
      <c r="L3186" s="2">
        <v>0.05</v>
      </c>
      <c r="M3186" s="2">
        <v>163.96</v>
      </c>
      <c r="N3186" s="2">
        <v>45.45</v>
      </c>
      <c r="O3186" s="1" t="s">
        <v>80</v>
      </c>
      <c r="P3186" s="1" t="s">
        <v>27</v>
      </c>
      <c r="Q3186" s="1" t="s">
        <v>28</v>
      </c>
      <c r="R3186" s="3">
        <v>4</v>
      </c>
      <c r="S3186" s="3">
        <f t="shared" si="148"/>
        <v>2025</v>
      </c>
      <c r="T3186" s="3">
        <f t="shared" si="147"/>
        <v>7</v>
      </c>
      <c r="U3186" t="str">
        <f t="shared" si="149"/>
        <v>July</v>
      </c>
    </row>
    <row r="3187" spans="1:21" x14ac:dyDescent="0.3">
      <c r="A3187" t="s">
        <v>5112</v>
      </c>
      <c r="B3187" s="11">
        <v>45867</v>
      </c>
      <c r="C3187" t="s">
        <v>5113</v>
      </c>
      <c r="D3187" s="1" t="s">
        <v>122</v>
      </c>
      <c r="E3187" s="1" t="s">
        <v>204</v>
      </c>
      <c r="F3187" s="1" t="s">
        <v>205</v>
      </c>
      <c r="G3187" s="1" t="s">
        <v>267</v>
      </c>
      <c r="H3187" s="1" t="s">
        <v>96</v>
      </c>
      <c r="I3187" s="1" t="s">
        <v>97</v>
      </c>
      <c r="J3187" s="3">
        <v>1</v>
      </c>
      <c r="K3187" s="2">
        <v>78.17</v>
      </c>
      <c r="L3187" s="2">
        <v>0.15</v>
      </c>
      <c r="M3187" s="2">
        <v>66.45</v>
      </c>
      <c r="N3187" s="2">
        <v>17.36</v>
      </c>
      <c r="O3187" s="1" t="s">
        <v>35</v>
      </c>
      <c r="P3187" s="1" t="s">
        <v>136</v>
      </c>
      <c r="Q3187" s="1" t="s">
        <v>81</v>
      </c>
      <c r="R3187" s="3">
        <v>2</v>
      </c>
      <c r="S3187" s="3">
        <f t="shared" si="148"/>
        <v>2025</v>
      </c>
      <c r="T3187" s="3">
        <f t="shared" si="147"/>
        <v>7</v>
      </c>
      <c r="U3187" t="str">
        <f t="shared" si="149"/>
        <v>July</v>
      </c>
    </row>
    <row r="3188" spans="1:21" x14ac:dyDescent="0.3">
      <c r="A3188" t="s">
        <v>5114</v>
      </c>
      <c r="B3188" s="11">
        <v>45797</v>
      </c>
      <c r="C3188" t="s">
        <v>4884</v>
      </c>
      <c r="D3188" s="1" t="s">
        <v>93</v>
      </c>
      <c r="E3188" s="1" t="s">
        <v>40</v>
      </c>
      <c r="F3188" s="1" t="s">
        <v>41</v>
      </c>
      <c r="G3188" s="1" t="s">
        <v>186</v>
      </c>
      <c r="H3188" s="1" t="s">
        <v>102</v>
      </c>
      <c r="I3188" s="1" t="s">
        <v>34</v>
      </c>
      <c r="J3188" s="3">
        <v>1</v>
      </c>
      <c r="K3188" s="2">
        <v>49.22</v>
      </c>
      <c r="L3188" s="2">
        <v>0.2</v>
      </c>
      <c r="M3188" s="2">
        <v>39.380000000000003</v>
      </c>
      <c r="N3188" s="2">
        <v>6.8</v>
      </c>
      <c r="O3188" s="1" t="s">
        <v>44</v>
      </c>
      <c r="P3188" s="1" t="s">
        <v>136</v>
      </c>
      <c r="Q3188" s="1" t="s">
        <v>28</v>
      </c>
      <c r="R3188" s="3">
        <v>4</v>
      </c>
      <c r="S3188" s="3">
        <f t="shared" si="148"/>
        <v>2025</v>
      </c>
      <c r="T3188" s="3">
        <f t="shared" si="147"/>
        <v>5</v>
      </c>
      <c r="U3188" t="str">
        <f t="shared" si="149"/>
        <v>May</v>
      </c>
    </row>
    <row r="3189" spans="1:21" x14ac:dyDescent="0.3">
      <c r="A3189" t="s">
        <v>5115</v>
      </c>
      <c r="B3189" s="11">
        <v>45796</v>
      </c>
      <c r="C3189" t="s">
        <v>2721</v>
      </c>
      <c r="D3189" s="1" t="s">
        <v>89</v>
      </c>
      <c r="E3189" s="1" t="s">
        <v>106</v>
      </c>
      <c r="F3189" s="1" t="s">
        <v>65</v>
      </c>
      <c r="G3189" s="1" t="s">
        <v>437</v>
      </c>
      <c r="H3189" s="1" t="s">
        <v>293</v>
      </c>
      <c r="I3189" s="1" t="s">
        <v>86</v>
      </c>
      <c r="J3189" s="3">
        <v>1</v>
      </c>
      <c r="K3189" s="2">
        <v>26.76</v>
      </c>
      <c r="L3189" s="2">
        <v>0.1</v>
      </c>
      <c r="M3189" s="2">
        <v>24.08</v>
      </c>
      <c r="N3189" s="2">
        <v>8.48</v>
      </c>
      <c r="O3189" s="1" t="s">
        <v>44</v>
      </c>
      <c r="P3189" s="1" t="s">
        <v>27</v>
      </c>
      <c r="Q3189" s="1" t="s">
        <v>81</v>
      </c>
      <c r="R3189" s="3">
        <v>5</v>
      </c>
      <c r="S3189" s="3">
        <f t="shared" si="148"/>
        <v>2025</v>
      </c>
      <c r="T3189" s="3">
        <f t="shared" si="147"/>
        <v>5</v>
      </c>
      <c r="U3189" t="str">
        <f t="shared" si="149"/>
        <v>May</v>
      </c>
    </row>
    <row r="3190" spans="1:21" x14ac:dyDescent="0.3">
      <c r="A3190" t="s">
        <v>5116</v>
      </c>
      <c r="B3190" s="11">
        <v>45976</v>
      </c>
      <c r="C3190" t="s">
        <v>4122</v>
      </c>
      <c r="D3190" s="1" t="s">
        <v>55</v>
      </c>
      <c r="E3190" s="1" t="s">
        <v>64</v>
      </c>
      <c r="F3190" s="1" t="s">
        <v>65</v>
      </c>
      <c r="G3190" s="1" t="s">
        <v>158</v>
      </c>
      <c r="H3190" s="1" t="s">
        <v>85</v>
      </c>
      <c r="I3190" s="1" t="s">
        <v>86</v>
      </c>
      <c r="J3190" s="3">
        <v>1</v>
      </c>
      <c r="K3190" s="2">
        <v>127.26</v>
      </c>
      <c r="L3190" s="2">
        <v>0.15</v>
      </c>
      <c r="M3190" s="2">
        <v>108.17</v>
      </c>
      <c r="N3190" s="2">
        <v>20.239999999999998</v>
      </c>
      <c r="O3190" s="1" t="s">
        <v>109</v>
      </c>
      <c r="P3190" s="1" t="s">
        <v>27</v>
      </c>
      <c r="Q3190" s="1" t="s">
        <v>36</v>
      </c>
      <c r="R3190" s="3">
        <v>2</v>
      </c>
      <c r="S3190" s="3">
        <f t="shared" si="148"/>
        <v>2025</v>
      </c>
      <c r="T3190" s="3">
        <f t="shared" si="147"/>
        <v>11</v>
      </c>
      <c r="U3190" t="str">
        <f t="shared" si="149"/>
        <v>November</v>
      </c>
    </row>
    <row r="3191" spans="1:21" x14ac:dyDescent="0.3">
      <c r="A3191" t="s">
        <v>5117</v>
      </c>
      <c r="B3191" s="11">
        <v>45965</v>
      </c>
      <c r="C3191" t="s">
        <v>2895</v>
      </c>
      <c r="D3191" s="1" t="s">
        <v>175</v>
      </c>
      <c r="E3191" s="1" t="s">
        <v>106</v>
      </c>
      <c r="F3191" s="1" t="s">
        <v>65</v>
      </c>
      <c r="G3191" s="1" t="s">
        <v>179</v>
      </c>
      <c r="H3191" s="1" t="s">
        <v>108</v>
      </c>
      <c r="I3191" s="1" t="s">
        <v>86</v>
      </c>
      <c r="J3191" s="3">
        <v>1</v>
      </c>
      <c r="K3191" s="2">
        <v>161.97999999999999</v>
      </c>
      <c r="L3191" s="2">
        <v>0.1</v>
      </c>
      <c r="M3191" s="2">
        <v>145.78</v>
      </c>
      <c r="N3191" s="2">
        <v>25.59</v>
      </c>
      <c r="O3191" s="1" t="s">
        <v>109</v>
      </c>
      <c r="P3191" s="1" t="s">
        <v>52</v>
      </c>
      <c r="Q3191" s="1" t="s">
        <v>28</v>
      </c>
      <c r="R3191" s="3">
        <v>3</v>
      </c>
      <c r="S3191" s="3">
        <f t="shared" si="148"/>
        <v>2025</v>
      </c>
      <c r="T3191" s="3">
        <f t="shared" si="147"/>
        <v>11</v>
      </c>
      <c r="U3191" t="str">
        <f t="shared" si="149"/>
        <v>November</v>
      </c>
    </row>
    <row r="3192" spans="1:21" x14ac:dyDescent="0.3">
      <c r="A3192" t="s">
        <v>5118</v>
      </c>
      <c r="B3192" s="11">
        <v>45778</v>
      </c>
      <c r="C3192" t="s">
        <v>2571</v>
      </c>
      <c r="D3192" s="1" t="s">
        <v>84</v>
      </c>
      <c r="E3192" s="1" t="s">
        <v>56</v>
      </c>
      <c r="F3192" s="1" t="s">
        <v>57</v>
      </c>
      <c r="G3192" s="1" t="s">
        <v>296</v>
      </c>
      <c r="H3192" s="1" t="s">
        <v>78</v>
      </c>
      <c r="I3192" s="1" t="s">
        <v>79</v>
      </c>
      <c r="J3192" s="3">
        <v>1</v>
      </c>
      <c r="K3192" s="2">
        <v>19.190000000000001</v>
      </c>
      <c r="L3192" s="2">
        <v>0.15</v>
      </c>
      <c r="M3192" s="2">
        <v>16.309999999999999</v>
      </c>
      <c r="N3192" s="2">
        <v>6.1</v>
      </c>
      <c r="O3192" s="1" t="s">
        <v>80</v>
      </c>
      <c r="P3192" s="1" t="s">
        <v>27</v>
      </c>
      <c r="Q3192" s="1" t="s">
        <v>28</v>
      </c>
      <c r="R3192" s="3">
        <v>3</v>
      </c>
      <c r="S3192" s="3">
        <f t="shared" si="148"/>
        <v>2025</v>
      </c>
      <c r="T3192" s="3">
        <f t="shared" si="147"/>
        <v>5</v>
      </c>
      <c r="U3192" t="str">
        <f t="shared" si="149"/>
        <v>May</v>
      </c>
    </row>
    <row r="3193" spans="1:21" x14ac:dyDescent="0.3">
      <c r="A3193" t="s">
        <v>5119</v>
      </c>
      <c r="B3193" s="11">
        <v>46000</v>
      </c>
      <c r="C3193" t="s">
        <v>3343</v>
      </c>
      <c r="D3193" s="1" t="s">
        <v>149</v>
      </c>
      <c r="E3193" s="1" t="s">
        <v>40</v>
      </c>
      <c r="F3193" s="1" t="s">
        <v>41</v>
      </c>
      <c r="G3193" s="1" t="s">
        <v>343</v>
      </c>
      <c r="H3193" s="1" t="s">
        <v>90</v>
      </c>
      <c r="I3193" s="1" t="s">
        <v>86</v>
      </c>
      <c r="J3193" s="3">
        <v>2</v>
      </c>
      <c r="K3193" s="2">
        <v>103.56</v>
      </c>
      <c r="L3193" s="2">
        <v>0.1</v>
      </c>
      <c r="M3193" s="2">
        <v>186.4</v>
      </c>
      <c r="N3193" s="2">
        <v>37.24</v>
      </c>
      <c r="O3193" s="1" t="s">
        <v>35</v>
      </c>
      <c r="P3193" s="1" t="s">
        <v>136</v>
      </c>
      <c r="Q3193" s="1" t="s">
        <v>81</v>
      </c>
      <c r="R3193" s="3">
        <v>5</v>
      </c>
      <c r="S3193" s="3">
        <f t="shared" si="148"/>
        <v>2025</v>
      </c>
      <c r="T3193" s="3">
        <f t="shared" si="147"/>
        <v>12</v>
      </c>
      <c r="U3193" t="str">
        <f t="shared" si="149"/>
        <v>December</v>
      </c>
    </row>
    <row r="3194" spans="1:21" x14ac:dyDescent="0.3">
      <c r="A3194" t="s">
        <v>5120</v>
      </c>
      <c r="B3194" s="11">
        <v>46010</v>
      </c>
      <c r="C3194" t="s">
        <v>848</v>
      </c>
      <c r="D3194" s="1" t="s">
        <v>149</v>
      </c>
      <c r="E3194" s="1" t="s">
        <v>64</v>
      </c>
      <c r="F3194" s="1" t="s">
        <v>65</v>
      </c>
      <c r="G3194" s="1" t="s">
        <v>213</v>
      </c>
      <c r="H3194" s="1" t="s">
        <v>102</v>
      </c>
      <c r="I3194" s="1" t="s">
        <v>34</v>
      </c>
      <c r="J3194" s="3">
        <v>1</v>
      </c>
      <c r="K3194" s="2">
        <v>49.52</v>
      </c>
      <c r="L3194" s="2">
        <v>0.05</v>
      </c>
      <c r="M3194" s="2">
        <v>47.04</v>
      </c>
      <c r="N3194" s="2">
        <v>7.61</v>
      </c>
      <c r="O3194" s="1" t="s">
        <v>80</v>
      </c>
      <c r="P3194" s="1" t="s">
        <v>136</v>
      </c>
      <c r="Q3194" s="1" t="s">
        <v>28</v>
      </c>
      <c r="R3194" s="3">
        <v>5</v>
      </c>
      <c r="S3194" s="3">
        <f t="shared" si="148"/>
        <v>2025</v>
      </c>
      <c r="T3194" s="3">
        <f t="shared" si="147"/>
        <v>12</v>
      </c>
      <c r="U3194" t="str">
        <f t="shared" si="149"/>
        <v>December</v>
      </c>
    </row>
    <row r="3195" spans="1:21" x14ac:dyDescent="0.3">
      <c r="A3195" t="s">
        <v>5121</v>
      </c>
      <c r="B3195" s="11">
        <v>45785</v>
      </c>
      <c r="C3195" t="s">
        <v>1630</v>
      </c>
      <c r="D3195" s="1" t="s">
        <v>260</v>
      </c>
      <c r="E3195" s="1" t="s">
        <v>106</v>
      </c>
      <c r="F3195" s="1" t="s">
        <v>65</v>
      </c>
      <c r="G3195" s="1" t="s">
        <v>107</v>
      </c>
      <c r="H3195" s="1" t="s">
        <v>33</v>
      </c>
      <c r="I3195" s="1" t="s">
        <v>34</v>
      </c>
      <c r="J3195" s="3">
        <v>2</v>
      </c>
      <c r="K3195" s="2">
        <v>42.98</v>
      </c>
      <c r="L3195" s="2">
        <v>0.1</v>
      </c>
      <c r="M3195" s="2">
        <v>77.36</v>
      </c>
      <c r="N3195" s="2">
        <v>14.35</v>
      </c>
      <c r="O3195" s="1" t="s">
        <v>35</v>
      </c>
      <c r="P3195" s="1" t="s">
        <v>136</v>
      </c>
      <c r="Q3195" s="1" t="s">
        <v>28</v>
      </c>
      <c r="R3195" s="3">
        <v>5</v>
      </c>
      <c r="S3195" s="3">
        <f t="shared" si="148"/>
        <v>2025</v>
      </c>
      <c r="T3195" s="3">
        <f t="shared" si="147"/>
        <v>5</v>
      </c>
      <c r="U3195" t="str">
        <f t="shared" si="149"/>
        <v>May</v>
      </c>
    </row>
    <row r="3196" spans="1:21" x14ac:dyDescent="0.3">
      <c r="A3196" t="s">
        <v>5122</v>
      </c>
      <c r="B3196" s="11">
        <v>45796</v>
      </c>
      <c r="C3196" t="s">
        <v>2117</v>
      </c>
      <c r="D3196" s="1" t="s">
        <v>292</v>
      </c>
      <c r="E3196" s="1" t="s">
        <v>40</v>
      </c>
      <c r="F3196" s="1" t="s">
        <v>41</v>
      </c>
      <c r="G3196" s="1" t="s">
        <v>270</v>
      </c>
      <c r="H3196" s="1" t="s">
        <v>59</v>
      </c>
      <c r="I3196" s="1" t="s">
        <v>60</v>
      </c>
      <c r="J3196" s="3">
        <v>3</v>
      </c>
      <c r="K3196" s="2">
        <v>43.13</v>
      </c>
      <c r="L3196" s="2">
        <v>0.05</v>
      </c>
      <c r="M3196" s="2">
        <v>122.92</v>
      </c>
      <c r="N3196" s="2">
        <v>28.57</v>
      </c>
      <c r="O3196" s="1" t="s">
        <v>44</v>
      </c>
      <c r="P3196" s="1" t="s">
        <v>52</v>
      </c>
      <c r="Q3196" s="1" t="s">
        <v>28</v>
      </c>
      <c r="R3196" s="3">
        <v>3</v>
      </c>
      <c r="S3196" s="3">
        <f t="shared" si="148"/>
        <v>2025</v>
      </c>
      <c r="T3196" s="3">
        <f t="shared" si="147"/>
        <v>5</v>
      </c>
      <c r="U3196" t="str">
        <f t="shared" si="149"/>
        <v>May</v>
      </c>
    </row>
    <row r="3197" spans="1:21" x14ac:dyDescent="0.3">
      <c r="A3197" t="s">
        <v>5123</v>
      </c>
      <c r="B3197" s="11">
        <v>45855</v>
      </c>
      <c r="C3197" t="s">
        <v>811</v>
      </c>
      <c r="D3197" s="1" t="s">
        <v>118</v>
      </c>
      <c r="E3197" s="1" t="s">
        <v>64</v>
      </c>
      <c r="F3197" s="1" t="s">
        <v>65</v>
      </c>
      <c r="G3197" s="1" t="s">
        <v>112</v>
      </c>
      <c r="H3197" s="1" t="s">
        <v>78</v>
      </c>
      <c r="I3197" s="1" t="s">
        <v>79</v>
      </c>
      <c r="J3197" s="3">
        <v>4</v>
      </c>
      <c r="K3197" s="2">
        <v>18.57</v>
      </c>
      <c r="L3197" s="2">
        <v>0.15</v>
      </c>
      <c r="M3197" s="2">
        <v>63.14</v>
      </c>
      <c r="N3197" s="2">
        <v>19.940000000000001</v>
      </c>
      <c r="O3197" s="1" t="s">
        <v>10547</v>
      </c>
      <c r="P3197" s="1" t="s">
        <v>136</v>
      </c>
      <c r="Q3197" s="1" t="s">
        <v>28</v>
      </c>
      <c r="R3197" s="3">
        <v>3</v>
      </c>
      <c r="S3197" s="3">
        <f t="shared" si="148"/>
        <v>2025</v>
      </c>
      <c r="T3197" s="3">
        <f t="shared" si="147"/>
        <v>7</v>
      </c>
      <c r="U3197" t="str">
        <f t="shared" si="149"/>
        <v>July</v>
      </c>
    </row>
    <row r="3198" spans="1:21" x14ac:dyDescent="0.3">
      <c r="A3198" t="s">
        <v>5124</v>
      </c>
      <c r="B3198" s="11">
        <v>46007</v>
      </c>
      <c r="C3198" t="s">
        <v>4884</v>
      </c>
      <c r="D3198" s="1" t="s">
        <v>93</v>
      </c>
      <c r="E3198" s="1" t="s">
        <v>94</v>
      </c>
      <c r="F3198" s="1" t="s">
        <v>95</v>
      </c>
      <c r="G3198" s="1" t="s">
        <v>94</v>
      </c>
      <c r="H3198" s="1" t="s">
        <v>102</v>
      </c>
      <c r="I3198" s="1" t="s">
        <v>34</v>
      </c>
      <c r="J3198" s="3">
        <v>1</v>
      </c>
      <c r="K3198" s="2">
        <v>49.76</v>
      </c>
      <c r="L3198" s="2">
        <v>0</v>
      </c>
      <c r="M3198" s="2">
        <v>49.76</v>
      </c>
      <c r="N3198" s="2">
        <v>11.69</v>
      </c>
      <c r="O3198" s="1" t="s">
        <v>26</v>
      </c>
      <c r="P3198" s="1" t="s">
        <v>136</v>
      </c>
      <c r="Q3198" s="1" t="s">
        <v>28</v>
      </c>
      <c r="R3198" s="3">
        <v>5</v>
      </c>
      <c r="S3198" s="3">
        <f t="shared" si="148"/>
        <v>2025</v>
      </c>
      <c r="T3198" s="3">
        <f t="shared" si="147"/>
        <v>12</v>
      </c>
      <c r="U3198" t="str">
        <f t="shared" si="149"/>
        <v>December</v>
      </c>
    </row>
    <row r="3199" spans="1:21" x14ac:dyDescent="0.3">
      <c r="A3199" t="s">
        <v>5125</v>
      </c>
      <c r="B3199" s="11">
        <v>45990</v>
      </c>
      <c r="C3199" t="s">
        <v>4625</v>
      </c>
      <c r="D3199" s="1" t="s">
        <v>63</v>
      </c>
      <c r="E3199" s="1" t="s">
        <v>64</v>
      </c>
      <c r="F3199" s="1" t="s">
        <v>65</v>
      </c>
      <c r="G3199" s="1" t="s">
        <v>77</v>
      </c>
      <c r="H3199" s="1" t="s">
        <v>90</v>
      </c>
      <c r="I3199" s="1" t="s">
        <v>86</v>
      </c>
      <c r="J3199" s="3">
        <v>5</v>
      </c>
      <c r="K3199" s="2">
        <v>99.75</v>
      </c>
      <c r="L3199" s="2">
        <v>0.1</v>
      </c>
      <c r="M3199" s="2">
        <v>473.82</v>
      </c>
      <c r="N3199" s="2">
        <v>122.93</v>
      </c>
      <c r="O3199" s="1" t="s">
        <v>26</v>
      </c>
      <c r="P3199" s="1" t="s">
        <v>136</v>
      </c>
      <c r="Q3199" s="1" t="s">
        <v>28</v>
      </c>
      <c r="R3199" s="3">
        <v>2</v>
      </c>
      <c r="S3199" s="3">
        <f t="shared" si="148"/>
        <v>2025</v>
      </c>
      <c r="T3199" s="3">
        <f t="shared" si="147"/>
        <v>11</v>
      </c>
      <c r="U3199" t="str">
        <f t="shared" si="149"/>
        <v>November</v>
      </c>
    </row>
    <row r="3200" spans="1:21" x14ac:dyDescent="0.3">
      <c r="A3200" t="s">
        <v>5126</v>
      </c>
      <c r="B3200" s="11">
        <v>45698</v>
      </c>
      <c r="C3200" t="s">
        <v>2815</v>
      </c>
      <c r="D3200" s="1" t="s">
        <v>55</v>
      </c>
      <c r="E3200" s="1" t="s">
        <v>123</v>
      </c>
      <c r="F3200" s="1" t="s">
        <v>57</v>
      </c>
      <c r="G3200" s="1" t="s">
        <v>139</v>
      </c>
      <c r="H3200" s="1" t="s">
        <v>102</v>
      </c>
      <c r="I3200" s="1" t="s">
        <v>34</v>
      </c>
      <c r="J3200" s="3">
        <v>3</v>
      </c>
      <c r="K3200" s="2">
        <v>51.84</v>
      </c>
      <c r="L3200" s="2">
        <v>0</v>
      </c>
      <c r="M3200" s="2">
        <v>155.52000000000001</v>
      </c>
      <c r="N3200" s="2">
        <v>39.4</v>
      </c>
      <c r="O3200" s="1" t="s">
        <v>26</v>
      </c>
      <c r="P3200" s="1" t="s">
        <v>27</v>
      </c>
      <c r="Q3200" s="1" t="s">
        <v>28</v>
      </c>
      <c r="R3200" s="3">
        <v>3</v>
      </c>
      <c r="S3200" s="3">
        <f t="shared" si="148"/>
        <v>2025</v>
      </c>
      <c r="T3200" s="3">
        <f t="shared" si="147"/>
        <v>2</v>
      </c>
      <c r="U3200" t="str">
        <f t="shared" si="149"/>
        <v>February</v>
      </c>
    </row>
    <row r="3201" spans="1:21" x14ac:dyDescent="0.3">
      <c r="A3201" t="s">
        <v>5127</v>
      </c>
      <c r="B3201" s="11">
        <v>45811</v>
      </c>
      <c r="C3201" t="s">
        <v>2689</v>
      </c>
      <c r="D3201" s="1" t="s">
        <v>157</v>
      </c>
      <c r="E3201" s="1" t="s">
        <v>48</v>
      </c>
      <c r="F3201" s="1" t="s">
        <v>49</v>
      </c>
      <c r="G3201" s="1" t="s">
        <v>50</v>
      </c>
      <c r="H3201" s="1" t="s">
        <v>78</v>
      </c>
      <c r="I3201" s="1" t="s">
        <v>79</v>
      </c>
      <c r="J3201" s="3">
        <v>1</v>
      </c>
      <c r="K3201" s="2">
        <v>19.55</v>
      </c>
      <c r="L3201" s="2">
        <v>0.2</v>
      </c>
      <c r="M3201" s="2">
        <v>15.64</v>
      </c>
      <c r="N3201" s="2">
        <v>6.68</v>
      </c>
      <c r="O3201" s="1" t="s">
        <v>109</v>
      </c>
      <c r="P3201" s="1" t="s">
        <v>136</v>
      </c>
      <c r="Q3201" s="1" t="s">
        <v>28</v>
      </c>
      <c r="R3201" s="3">
        <v>4</v>
      </c>
      <c r="S3201" s="3">
        <f t="shared" si="148"/>
        <v>2025</v>
      </c>
      <c r="T3201" s="3">
        <f t="shared" si="147"/>
        <v>6</v>
      </c>
      <c r="U3201" t="str">
        <f t="shared" si="149"/>
        <v>June</v>
      </c>
    </row>
    <row r="3202" spans="1:21" x14ac:dyDescent="0.3">
      <c r="A3202" t="s">
        <v>5128</v>
      </c>
      <c r="B3202" s="11">
        <v>45874</v>
      </c>
      <c r="C3202" t="s">
        <v>5129</v>
      </c>
      <c r="D3202" s="1" t="s">
        <v>105</v>
      </c>
      <c r="E3202" s="1" t="s">
        <v>64</v>
      </c>
      <c r="F3202" s="1" t="s">
        <v>65</v>
      </c>
      <c r="G3202" s="1" t="s">
        <v>213</v>
      </c>
      <c r="H3202" s="1" t="s">
        <v>33</v>
      </c>
      <c r="I3202" s="1" t="s">
        <v>34</v>
      </c>
      <c r="J3202" s="3">
        <v>4</v>
      </c>
      <c r="K3202" s="2">
        <v>40.01</v>
      </c>
      <c r="L3202" s="2">
        <v>0.1</v>
      </c>
      <c r="M3202" s="2">
        <v>144.03</v>
      </c>
      <c r="N3202" s="2">
        <v>28.31</v>
      </c>
      <c r="O3202" s="1" t="s">
        <v>35</v>
      </c>
      <c r="P3202" s="1" t="s">
        <v>27</v>
      </c>
      <c r="Q3202" s="1" t="s">
        <v>81</v>
      </c>
      <c r="R3202" s="3">
        <v>3</v>
      </c>
      <c r="S3202" s="3">
        <f t="shared" si="148"/>
        <v>2025</v>
      </c>
      <c r="T3202" s="3">
        <f t="shared" ref="T3202:T3265" si="150">MONTH(B3202)</f>
        <v>8</v>
      </c>
      <c r="U3202" t="str">
        <f t="shared" si="149"/>
        <v>August</v>
      </c>
    </row>
    <row r="3203" spans="1:21" x14ac:dyDescent="0.3">
      <c r="A3203" t="s">
        <v>5130</v>
      </c>
      <c r="B3203" s="11">
        <v>45854</v>
      </c>
      <c r="C3203" t="s">
        <v>430</v>
      </c>
      <c r="D3203" s="1" t="s">
        <v>157</v>
      </c>
      <c r="E3203" s="1" t="s">
        <v>100</v>
      </c>
      <c r="F3203" s="1" t="s">
        <v>57</v>
      </c>
      <c r="G3203" s="1" t="s">
        <v>154</v>
      </c>
      <c r="H3203" s="1" t="s">
        <v>96</v>
      </c>
      <c r="I3203" s="1" t="s">
        <v>97</v>
      </c>
      <c r="J3203" s="3">
        <v>1</v>
      </c>
      <c r="K3203" s="2">
        <v>83.69</v>
      </c>
      <c r="L3203" s="2">
        <v>0.15</v>
      </c>
      <c r="M3203" s="2">
        <v>71.14</v>
      </c>
      <c r="N3203" s="2">
        <v>20.55</v>
      </c>
      <c r="O3203" s="1" t="s">
        <v>80</v>
      </c>
      <c r="P3203" s="1" t="s">
        <v>52</v>
      </c>
      <c r="Q3203" s="1" t="s">
        <v>36</v>
      </c>
      <c r="R3203" s="3">
        <v>5</v>
      </c>
      <c r="S3203" s="3">
        <f t="shared" ref="S3203:S3266" si="151">YEAR(B3203)</f>
        <v>2025</v>
      </c>
      <c r="T3203" s="3">
        <f t="shared" si="150"/>
        <v>7</v>
      </c>
      <c r="U3203" t="str">
        <f t="shared" ref="U3203:U3266" si="152">TEXT(B3203,"mmmm")</f>
        <v>July</v>
      </c>
    </row>
    <row r="3204" spans="1:21" x14ac:dyDescent="0.3">
      <c r="A3204" t="s">
        <v>5131</v>
      </c>
      <c r="B3204" s="11">
        <v>45733</v>
      </c>
      <c r="C3204" t="s">
        <v>5132</v>
      </c>
      <c r="D3204" s="1" t="s">
        <v>260</v>
      </c>
      <c r="E3204" s="1" t="s">
        <v>56</v>
      </c>
      <c r="F3204" s="1" t="s">
        <v>57</v>
      </c>
      <c r="G3204" s="1" t="s">
        <v>58</v>
      </c>
      <c r="H3204" s="1" t="s">
        <v>293</v>
      </c>
      <c r="I3204" s="1" t="s">
        <v>86</v>
      </c>
      <c r="J3204" s="3">
        <v>4</v>
      </c>
      <c r="K3204" s="2">
        <v>25.91</v>
      </c>
      <c r="L3204" s="2">
        <v>0.2</v>
      </c>
      <c r="M3204" s="2">
        <v>82.9</v>
      </c>
      <c r="N3204" s="2">
        <v>37.299999999999997</v>
      </c>
      <c r="O3204" s="1" t="s">
        <v>44</v>
      </c>
      <c r="P3204" s="1" t="s">
        <v>136</v>
      </c>
      <c r="Q3204" s="1" t="s">
        <v>28</v>
      </c>
      <c r="R3204" s="3">
        <v>5</v>
      </c>
      <c r="S3204" s="3">
        <f t="shared" si="151"/>
        <v>2025</v>
      </c>
      <c r="T3204" s="3">
        <f t="shared" si="150"/>
        <v>3</v>
      </c>
      <c r="U3204" t="str">
        <f t="shared" si="152"/>
        <v>March</v>
      </c>
    </row>
    <row r="3205" spans="1:21" x14ac:dyDescent="0.3">
      <c r="A3205" t="s">
        <v>5133</v>
      </c>
      <c r="B3205" s="11">
        <v>45985</v>
      </c>
      <c r="C3205" t="s">
        <v>5134</v>
      </c>
      <c r="D3205" s="1" t="s">
        <v>76</v>
      </c>
      <c r="E3205" s="1" t="s">
        <v>71</v>
      </c>
      <c r="F3205" s="1" t="s">
        <v>72</v>
      </c>
      <c r="G3205" s="1" t="s">
        <v>368</v>
      </c>
      <c r="H3205" s="1" t="s">
        <v>108</v>
      </c>
      <c r="I3205" s="1" t="s">
        <v>86</v>
      </c>
      <c r="J3205" s="3">
        <v>4</v>
      </c>
      <c r="K3205" s="2">
        <v>140.11000000000001</v>
      </c>
      <c r="L3205" s="2">
        <v>0.1</v>
      </c>
      <c r="M3205" s="2">
        <v>504.41</v>
      </c>
      <c r="N3205" s="2">
        <v>151.59</v>
      </c>
      <c r="O3205" s="1" t="s">
        <v>44</v>
      </c>
      <c r="P3205" s="1" t="s">
        <v>136</v>
      </c>
      <c r="Q3205" s="1" t="s">
        <v>28</v>
      </c>
      <c r="R3205" s="3">
        <v>5</v>
      </c>
      <c r="S3205" s="3">
        <f t="shared" si="151"/>
        <v>2025</v>
      </c>
      <c r="T3205" s="3">
        <f t="shared" si="150"/>
        <v>11</v>
      </c>
      <c r="U3205" t="str">
        <f t="shared" si="152"/>
        <v>November</v>
      </c>
    </row>
    <row r="3206" spans="1:21" x14ac:dyDescent="0.3">
      <c r="A3206" t="s">
        <v>5135</v>
      </c>
      <c r="B3206" s="11">
        <v>45922</v>
      </c>
      <c r="C3206" t="s">
        <v>641</v>
      </c>
      <c r="D3206" s="1" t="s">
        <v>93</v>
      </c>
      <c r="E3206" s="1" t="s">
        <v>48</v>
      </c>
      <c r="F3206" s="1" t="s">
        <v>49</v>
      </c>
      <c r="G3206" s="1" t="s">
        <v>134</v>
      </c>
      <c r="H3206" s="1" t="s">
        <v>182</v>
      </c>
      <c r="I3206" s="1" t="s">
        <v>34</v>
      </c>
      <c r="J3206" s="3">
        <v>1</v>
      </c>
      <c r="K3206" s="2">
        <v>67.040000000000006</v>
      </c>
      <c r="L3206" s="2">
        <v>0</v>
      </c>
      <c r="M3206" s="2">
        <v>67.040000000000006</v>
      </c>
      <c r="N3206" s="2">
        <v>16.88</v>
      </c>
      <c r="O3206" s="1" t="s">
        <v>26</v>
      </c>
      <c r="P3206" s="1" t="s">
        <v>136</v>
      </c>
      <c r="Q3206" s="1" t="s">
        <v>36</v>
      </c>
      <c r="R3206" s="3">
        <v>4</v>
      </c>
      <c r="S3206" s="3">
        <f t="shared" si="151"/>
        <v>2025</v>
      </c>
      <c r="T3206" s="3">
        <f t="shared" si="150"/>
        <v>9</v>
      </c>
      <c r="U3206" t="str">
        <f t="shared" si="152"/>
        <v>September</v>
      </c>
    </row>
    <row r="3207" spans="1:21" x14ac:dyDescent="0.3">
      <c r="A3207" t="s">
        <v>5136</v>
      </c>
      <c r="B3207" s="11">
        <v>45979</v>
      </c>
      <c r="C3207" t="s">
        <v>521</v>
      </c>
      <c r="D3207" s="1" t="s">
        <v>20</v>
      </c>
      <c r="E3207" s="1" t="s">
        <v>48</v>
      </c>
      <c r="F3207" s="1" t="s">
        <v>49</v>
      </c>
      <c r="G3207" s="1" t="s">
        <v>134</v>
      </c>
      <c r="H3207" s="1" t="s">
        <v>159</v>
      </c>
      <c r="I3207" s="1" t="s">
        <v>97</v>
      </c>
      <c r="J3207" s="3">
        <v>2</v>
      </c>
      <c r="K3207" s="2">
        <v>31.15</v>
      </c>
      <c r="L3207" s="2">
        <v>0</v>
      </c>
      <c r="M3207" s="2">
        <v>62.31</v>
      </c>
      <c r="N3207" s="2">
        <v>24.26</v>
      </c>
      <c r="O3207" s="1" t="s">
        <v>35</v>
      </c>
      <c r="P3207" s="1" t="s">
        <v>27</v>
      </c>
      <c r="Q3207" s="1" t="s">
        <v>81</v>
      </c>
      <c r="R3207" s="3">
        <v>3</v>
      </c>
      <c r="S3207" s="3">
        <f t="shared" si="151"/>
        <v>2025</v>
      </c>
      <c r="T3207" s="3">
        <f t="shared" si="150"/>
        <v>11</v>
      </c>
      <c r="U3207" t="str">
        <f t="shared" si="152"/>
        <v>November</v>
      </c>
    </row>
    <row r="3208" spans="1:21" x14ac:dyDescent="0.3">
      <c r="A3208" t="s">
        <v>5137</v>
      </c>
      <c r="B3208" s="11">
        <v>45985</v>
      </c>
      <c r="C3208" t="s">
        <v>3700</v>
      </c>
      <c r="D3208" s="1" t="s">
        <v>189</v>
      </c>
      <c r="E3208" s="1" t="s">
        <v>71</v>
      </c>
      <c r="F3208" s="1" t="s">
        <v>72</v>
      </c>
      <c r="G3208" s="1" t="s">
        <v>368</v>
      </c>
      <c r="H3208" s="1" t="s">
        <v>59</v>
      </c>
      <c r="I3208" s="1" t="s">
        <v>60</v>
      </c>
      <c r="J3208" s="3">
        <v>4</v>
      </c>
      <c r="K3208" s="2">
        <v>43.46</v>
      </c>
      <c r="L3208" s="2">
        <v>0</v>
      </c>
      <c r="M3208" s="2">
        <v>173.86</v>
      </c>
      <c r="N3208" s="2">
        <v>53.7</v>
      </c>
      <c r="O3208" s="1" t="s">
        <v>44</v>
      </c>
      <c r="P3208" s="1" t="s">
        <v>52</v>
      </c>
      <c r="Q3208" s="1" t="s">
        <v>81</v>
      </c>
      <c r="R3208" s="3">
        <v>3</v>
      </c>
      <c r="S3208" s="3">
        <f t="shared" si="151"/>
        <v>2025</v>
      </c>
      <c r="T3208" s="3">
        <f t="shared" si="150"/>
        <v>11</v>
      </c>
      <c r="U3208" t="str">
        <f t="shared" si="152"/>
        <v>November</v>
      </c>
    </row>
    <row r="3209" spans="1:21" x14ac:dyDescent="0.3">
      <c r="A3209" t="s">
        <v>5138</v>
      </c>
      <c r="B3209" s="11">
        <v>45950</v>
      </c>
      <c r="C3209" t="s">
        <v>621</v>
      </c>
      <c r="D3209" s="1" t="s">
        <v>260</v>
      </c>
      <c r="E3209" s="1" t="s">
        <v>64</v>
      </c>
      <c r="F3209" s="1" t="s">
        <v>65</v>
      </c>
      <c r="G3209" s="1" t="s">
        <v>77</v>
      </c>
      <c r="H3209" s="1" t="s">
        <v>167</v>
      </c>
      <c r="I3209" s="1" t="s">
        <v>67</v>
      </c>
      <c r="J3209" s="3">
        <v>2</v>
      </c>
      <c r="K3209" s="2">
        <v>66.87</v>
      </c>
      <c r="L3209" s="2">
        <v>0.15</v>
      </c>
      <c r="M3209" s="2">
        <v>113.67</v>
      </c>
      <c r="N3209" s="2">
        <v>33.74</v>
      </c>
      <c r="O3209" s="1" t="s">
        <v>109</v>
      </c>
      <c r="P3209" s="1" t="s">
        <v>136</v>
      </c>
      <c r="Q3209" s="1" t="s">
        <v>81</v>
      </c>
      <c r="R3209" s="3">
        <v>1</v>
      </c>
      <c r="S3209" s="3">
        <f t="shared" si="151"/>
        <v>2025</v>
      </c>
      <c r="T3209" s="3">
        <f t="shared" si="150"/>
        <v>10</v>
      </c>
      <c r="U3209" t="str">
        <f t="shared" si="152"/>
        <v>October</v>
      </c>
    </row>
    <row r="3210" spans="1:21" x14ac:dyDescent="0.3">
      <c r="A3210" t="s">
        <v>5139</v>
      </c>
      <c r="B3210" s="11">
        <v>45829</v>
      </c>
      <c r="C3210" t="s">
        <v>4732</v>
      </c>
      <c r="D3210" s="1" t="s">
        <v>178</v>
      </c>
      <c r="E3210" s="1" t="s">
        <v>40</v>
      </c>
      <c r="F3210" s="1" t="s">
        <v>41</v>
      </c>
      <c r="G3210" s="1" t="s">
        <v>186</v>
      </c>
      <c r="H3210" s="1" t="s">
        <v>102</v>
      </c>
      <c r="I3210" s="1" t="s">
        <v>34</v>
      </c>
      <c r="J3210" s="3">
        <v>2</v>
      </c>
      <c r="K3210" s="2">
        <v>48.43</v>
      </c>
      <c r="L3210" s="2">
        <v>0.25</v>
      </c>
      <c r="M3210" s="2">
        <v>72.650000000000006</v>
      </c>
      <c r="N3210" s="2">
        <v>19.48</v>
      </c>
      <c r="O3210" s="1" t="s">
        <v>224</v>
      </c>
      <c r="P3210" s="1" t="s">
        <v>27</v>
      </c>
      <c r="Q3210" s="1" t="s">
        <v>28</v>
      </c>
      <c r="R3210" s="3">
        <v>1</v>
      </c>
      <c r="S3210" s="3">
        <f t="shared" si="151"/>
        <v>2025</v>
      </c>
      <c r="T3210" s="3">
        <f t="shared" si="150"/>
        <v>6</v>
      </c>
      <c r="U3210" t="str">
        <f t="shared" si="152"/>
        <v>June</v>
      </c>
    </row>
    <row r="3211" spans="1:21" x14ac:dyDescent="0.3">
      <c r="A3211" t="s">
        <v>5140</v>
      </c>
      <c r="B3211" s="11">
        <v>45896</v>
      </c>
      <c r="C3211" t="s">
        <v>1573</v>
      </c>
      <c r="D3211" s="1" t="s">
        <v>47</v>
      </c>
      <c r="E3211" s="1" t="s">
        <v>100</v>
      </c>
      <c r="F3211" s="1" t="s">
        <v>57</v>
      </c>
      <c r="G3211" s="1" t="s">
        <v>154</v>
      </c>
      <c r="H3211" s="1" t="s">
        <v>51</v>
      </c>
      <c r="I3211" s="1" t="s">
        <v>34</v>
      </c>
      <c r="J3211" s="3">
        <v>3</v>
      </c>
      <c r="K3211" s="2">
        <v>150.71</v>
      </c>
      <c r="L3211" s="2">
        <v>0.05</v>
      </c>
      <c r="M3211" s="2">
        <v>429.51</v>
      </c>
      <c r="N3211" s="2">
        <v>94.13</v>
      </c>
      <c r="O3211" s="1" t="s">
        <v>44</v>
      </c>
      <c r="P3211" s="1" t="s">
        <v>27</v>
      </c>
      <c r="Q3211" s="1" t="s">
        <v>81</v>
      </c>
      <c r="R3211" s="3">
        <v>4</v>
      </c>
      <c r="S3211" s="3">
        <f t="shared" si="151"/>
        <v>2025</v>
      </c>
      <c r="T3211" s="3">
        <f t="shared" si="150"/>
        <v>8</v>
      </c>
      <c r="U3211" t="str">
        <f t="shared" si="152"/>
        <v>August</v>
      </c>
    </row>
    <row r="3212" spans="1:21" x14ac:dyDescent="0.3">
      <c r="A3212" t="s">
        <v>5141</v>
      </c>
      <c r="B3212" s="11">
        <v>45720</v>
      </c>
      <c r="C3212" t="s">
        <v>1278</v>
      </c>
      <c r="D3212" s="1" t="s">
        <v>55</v>
      </c>
      <c r="E3212" s="1" t="s">
        <v>40</v>
      </c>
      <c r="F3212" s="1" t="s">
        <v>41</v>
      </c>
      <c r="G3212" s="1" t="s">
        <v>186</v>
      </c>
      <c r="H3212" s="1" t="s">
        <v>293</v>
      </c>
      <c r="I3212" s="1" t="s">
        <v>86</v>
      </c>
      <c r="J3212" s="3">
        <v>1</v>
      </c>
      <c r="K3212" s="2">
        <v>26.82</v>
      </c>
      <c r="L3212" s="2">
        <v>0.1</v>
      </c>
      <c r="M3212" s="2">
        <v>24.14</v>
      </c>
      <c r="N3212" s="2">
        <v>8.3800000000000008</v>
      </c>
      <c r="O3212" s="1" t="s">
        <v>80</v>
      </c>
      <c r="P3212" s="1" t="s">
        <v>136</v>
      </c>
      <c r="Q3212" s="1" t="s">
        <v>28</v>
      </c>
      <c r="R3212" s="3">
        <v>4</v>
      </c>
      <c r="S3212" s="3">
        <f t="shared" si="151"/>
        <v>2025</v>
      </c>
      <c r="T3212" s="3">
        <f t="shared" si="150"/>
        <v>3</v>
      </c>
      <c r="U3212" t="str">
        <f t="shared" si="152"/>
        <v>March</v>
      </c>
    </row>
    <row r="3213" spans="1:21" x14ac:dyDescent="0.3">
      <c r="A3213" t="s">
        <v>5142</v>
      </c>
      <c r="B3213" s="11">
        <v>45921</v>
      </c>
      <c r="C3213" t="s">
        <v>3528</v>
      </c>
      <c r="D3213" s="1" t="s">
        <v>201</v>
      </c>
      <c r="E3213" s="1" t="s">
        <v>21</v>
      </c>
      <c r="F3213" s="1" t="s">
        <v>22</v>
      </c>
      <c r="G3213" s="1" t="s">
        <v>227</v>
      </c>
      <c r="H3213" s="1" t="s">
        <v>24</v>
      </c>
      <c r="I3213" s="1" t="s">
        <v>25</v>
      </c>
      <c r="J3213" s="3">
        <v>2</v>
      </c>
      <c r="K3213" s="2">
        <v>41.95</v>
      </c>
      <c r="L3213" s="2">
        <v>0.05</v>
      </c>
      <c r="M3213" s="2">
        <v>79.7</v>
      </c>
      <c r="N3213" s="2">
        <v>25.33</v>
      </c>
      <c r="O3213" s="1" t="s">
        <v>109</v>
      </c>
      <c r="P3213" s="1" t="s">
        <v>52</v>
      </c>
      <c r="Q3213" s="1" t="s">
        <v>28</v>
      </c>
      <c r="R3213" s="3">
        <v>5</v>
      </c>
      <c r="S3213" s="3">
        <f t="shared" si="151"/>
        <v>2025</v>
      </c>
      <c r="T3213" s="3">
        <f t="shared" si="150"/>
        <v>9</v>
      </c>
      <c r="U3213" t="str">
        <f t="shared" si="152"/>
        <v>September</v>
      </c>
    </row>
    <row r="3214" spans="1:21" x14ac:dyDescent="0.3">
      <c r="A3214" t="s">
        <v>5143</v>
      </c>
      <c r="B3214" s="11">
        <v>45728</v>
      </c>
      <c r="C3214" t="s">
        <v>5144</v>
      </c>
      <c r="D3214" s="1" t="s">
        <v>89</v>
      </c>
      <c r="E3214" s="1" t="s">
        <v>106</v>
      </c>
      <c r="F3214" s="1" t="s">
        <v>65</v>
      </c>
      <c r="G3214" s="1" t="s">
        <v>107</v>
      </c>
      <c r="H3214" s="1" t="s">
        <v>51</v>
      </c>
      <c r="I3214" s="1" t="s">
        <v>34</v>
      </c>
      <c r="J3214" s="3">
        <v>1</v>
      </c>
      <c r="K3214" s="2">
        <v>139.84</v>
      </c>
      <c r="L3214" s="2">
        <v>0.15</v>
      </c>
      <c r="M3214" s="2">
        <v>118.87</v>
      </c>
      <c r="N3214" s="2">
        <v>28.07</v>
      </c>
      <c r="O3214" s="1" t="s">
        <v>44</v>
      </c>
      <c r="P3214" s="1" t="s">
        <v>27</v>
      </c>
      <c r="Q3214" s="1" t="s">
        <v>36</v>
      </c>
      <c r="R3214" s="3">
        <v>3</v>
      </c>
      <c r="S3214" s="3">
        <f t="shared" si="151"/>
        <v>2025</v>
      </c>
      <c r="T3214" s="3">
        <f t="shared" si="150"/>
        <v>3</v>
      </c>
      <c r="U3214" t="str">
        <f t="shared" si="152"/>
        <v>March</v>
      </c>
    </row>
    <row r="3215" spans="1:21" x14ac:dyDescent="0.3">
      <c r="A3215" t="s">
        <v>5145</v>
      </c>
      <c r="B3215" s="11">
        <v>45929</v>
      </c>
      <c r="C3215" t="s">
        <v>3243</v>
      </c>
      <c r="D3215" s="1" t="s">
        <v>133</v>
      </c>
      <c r="E3215" s="1" t="s">
        <v>40</v>
      </c>
      <c r="F3215" s="1" t="s">
        <v>41</v>
      </c>
      <c r="G3215" s="1" t="s">
        <v>270</v>
      </c>
      <c r="H3215" s="1" t="s">
        <v>24</v>
      </c>
      <c r="I3215" s="1" t="s">
        <v>25</v>
      </c>
      <c r="J3215" s="3">
        <v>2</v>
      </c>
      <c r="K3215" s="2">
        <v>40.51</v>
      </c>
      <c r="L3215" s="2">
        <v>0.1</v>
      </c>
      <c r="M3215" s="2">
        <v>72.930000000000007</v>
      </c>
      <c r="N3215" s="2">
        <v>22.41</v>
      </c>
      <c r="O3215" s="1" t="s">
        <v>35</v>
      </c>
      <c r="P3215" s="1" t="s">
        <v>136</v>
      </c>
      <c r="Q3215" s="1" t="s">
        <v>28</v>
      </c>
      <c r="R3215" s="3">
        <v>4</v>
      </c>
      <c r="S3215" s="3">
        <f t="shared" si="151"/>
        <v>2025</v>
      </c>
      <c r="T3215" s="3">
        <f t="shared" si="150"/>
        <v>9</v>
      </c>
      <c r="U3215" t="str">
        <f t="shared" si="152"/>
        <v>September</v>
      </c>
    </row>
    <row r="3216" spans="1:21" x14ac:dyDescent="0.3">
      <c r="A3216" t="s">
        <v>5146</v>
      </c>
      <c r="B3216" s="11">
        <v>45747</v>
      </c>
      <c r="C3216" t="s">
        <v>2650</v>
      </c>
      <c r="D3216" s="1" t="s">
        <v>157</v>
      </c>
      <c r="E3216" s="1" t="s">
        <v>94</v>
      </c>
      <c r="F3216" s="1" t="s">
        <v>95</v>
      </c>
      <c r="G3216" s="1" t="s">
        <v>94</v>
      </c>
      <c r="H3216" s="1" t="s">
        <v>150</v>
      </c>
      <c r="I3216" s="1" t="s">
        <v>97</v>
      </c>
      <c r="J3216" s="3">
        <v>1</v>
      </c>
      <c r="K3216" s="2">
        <v>78.849999999999994</v>
      </c>
      <c r="L3216" s="2">
        <v>0.1</v>
      </c>
      <c r="M3216" s="2">
        <v>70.959999999999994</v>
      </c>
      <c r="N3216" s="2">
        <v>15.22</v>
      </c>
      <c r="O3216" s="1" t="s">
        <v>44</v>
      </c>
      <c r="P3216" s="1" t="s">
        <v>136</v>
      </c>
      <c r="Q3216" s="1" t="s">
        <v>28</v>
      </c>
      <c r="R3216" s="3">
        <v>5</v>
      </c>
      <c r="S3216" s="3">
        <f t="shared" si="151"/>
        <v>2025</v>
      </c>
      <c r="T3216" s="3">
        <f t="shared" si="150"/>
        <v>3</v>
      </c>
      <c r="U3216" t="str">
        <f t="shared" si="152"/>
        <v>March</v>
      </c>
    </row>
    <row r="3217" spans="1:21" x14ac:dyDescent="0.3">
      <c r="A3217" t="s">
        <v>5147</v>
      </c>
      <c r="B3217" s="11">
        <v>45703</v>
      </c>
      <c r="C3217" t="s">
        <v>5148</v>
      </c>
      <c r="D3217" s="1" t="s">
        <v>142</v>
      </c>
      <c r="E3217" s="1" t="s">
        <v>64</v>
      </c>
      <c r="F3217" s="1" t="s">
        <v>65</v>
      </c>
      <c r="G3217" s="1" t="s">
        <v>112</v>
      </c>
      <c r="H3217" s="1" t="s">
        <v>146</v>
      </c>
      <c r="I3217" s="1" t="s">
        <v>67</v>
      </c>
      <c r="J3217" s="3">
        <v>4</v>
      </c>
      <c r="K3217" s="2">
        <v>81.290000000000006</v>
      </c>
      <c r="L3217" s="2">
        <v>0.2</v>
      </c>
      <c r="M3217" s="2">
        <v>260.11</v>
      </c>
      <c r="N3217" s="2">
        <v>66.040000000000006</v>
      </c>
      <c r="O3217" s="1" t="s">
        <v>26</v>
      </c>
      <c r="P3217" s="1" t="s">
        <v>136</v>
      </c>
      <c r="Q3217" s="1" t="s">
        <v>81</v>
      </c>
      <c r="R3217" s="3">
        <v>3</v>
      </c>
      <c r="S3217" s="3">
        <f t="shared" si="151"/>
        <v>2025</v>
      </c>
      <c r="T3217" s="3">
        <f t="shared" si="150"/>
        <v>2</v>
      </c>
      <c r="U3217" t="str">
        <f t="shared" si="152"/>
        <v>February</v>
      </c>
    </row>
    <row r="3218" spans="1:21" x14ac:dyDescent="0.3">
      <c r="A3218" t="s">
        <v>5149</v>
      </c>
      <c r="B3218" s="11">
        <v>45722</v>
      </c>
      <c r="C3218" t="s">
        <v>4419</v>
      </c>
      <c r="D3218" s="1" t="s">
        <v>31</v>
      </c>
      <c r="E3218" s="1" t="s">
        <v>100</v>
      </c>
      <c r="F3218" s="1" t="s">
        <v>57</v>
      </c>
      <c r="G3218" s="1" t="s">
        <v>130</v>
      </c>
      <c r="H3218" s="1" t="s">
        <v>146</v>
      </c>
      <c r="I3218" s="1" t="s">
        <v>67</v>
      </c>
      <c r="J3218" s="3">
        <v>5</v>
      </c>
      <c r="K3218" s="2">
        <v>81.36</v>
      </c>
      <c r="L3218" s="2">
        <v>0</v>
      </c>
      <c r="M3218" s="2">
        <v>406.8</v>
      </c>
      <c r="N3218" s="2">
        <v>132.24</v>
      </c>
      <c r="O3218" s="1" t="s">
        <v>44</v>
      </c>
      <c r="P3218" s="1" t="s">
        <v>52</v>
      </c>
      <c r="Q3218" s="1" t="s">
        <v>36</v>
      </c>
      <c r="R3218" s="3">
        <v>4</v>
      </c>
      <c r="S3218" s="3">
        <f t="shared" si="151"/>
        <v>2025</v>
      </c>
      <c r="T3218" s="3">
        <f t="shared" si="150"/>
        <v>3</v>
      </c>
      <c r="U3218" t="str">
        <f t="shared" si="152"/>
        <v>March</v>
      </c>
    </row>
    <row r="3219" spans="1:21" x14ac:dyDescent="0.3">
      <c r="A3219" t="s">
        <v>5150</v>
      </c>
      <c r="B3219" s="11">
        <v>45658</v>
      </c>
      <c r="C3219" t="s">
        <v>5151</v>
      </c>
      <c r="D3219" s="1" t="s">
        <v>105</v>
      </c>
      <c r="E3219" s="1" t="s">
        <v>106</v>
      </c>
      <c r="F3219" s="1" t="s">
        <v>65</v>
      </c>
      <c r="G3219" s="1" t="s">
        <v>115</v>
      </c>
      <c r="H3219" s="1" t="s">
        <v>159</v>
      </c>
      <c r="I3219" s="1" t="s">
        <v>97</v>
      </c>
      <c r="J3219" s="3">
        <v>1</v>
      </c>
      <c r="K3219" s="2">
        <v>27.86</v>
      </c>
      <c r="L3219" s="2">
        <v>0</v>
      </c>
      <c r="M3219" s="2">
        <v>27.86</v>
      </c>
      <c r="N3219" s="2">
        <v>9.7200000000000006</v>
      </c>
      <c r="O3219" s="1" t="s">
        <v>35</v>
      </c>
      <c r="P3219" s="1" t="s">
        <v>27</v>
      </c>
      <c r="Q3219" s="1" t="s">
        <v>28</v>
      </c>
      <c r="R3219" s="3">
        <v>5</v>
      </c>
      <c r="S3219" s="3">
        <f t="shared" si="151"/>
        <v>2025</v>
      </c>
      <c r="T3219" s="3">
        <f t="shared" si="150"/>
        <v>1</v>
      </c>
      <c r="U3219" t="str">
        <f t="shared" si="152"/>
        <v>January</v>
      </c>
    </row>
    <row r="3220" spans="1:21" x14ac:dyDescent="0.3">
      <c r="A3220" t="s">
        <v>5152</v>
      </c>
      <c r="B3220" s="11">
        <v>45939</v>
      </c>
      <c r="C3220" t="s">
        <v>3446</v>
      </c>
      <c r="D3220" s="1" t="s">
        <v>260</v>
      </c>
      <c r="E3220" s="1" t="s">
        <v>100</v>
      </c>
      <c r="F3220" s="1" t="s">
        <v>57</v>
      </c>
      <c r="G3220" s="1" t="s">
        <v>130</v>
      </c>
      <c r="H3220" s="1" t="s">
        <v>66</v>
      </c>
      <c r="I3220" s="1" t="s">
        <v>67</v>
      </c>
      <c r="J3220" s="3">
        <v>1</v>
      </c>
      <c r="K3220" s="2">
        <v>56.76</v>
      </c>
      <c r="L3220" s="2">
        <v>0.1</v>
      </c>
      <c r="M3220" s="2">
        <v>51.08</v>
      </c>
      <c r="N3220" s="2">
        <v>18.079999999999998</v>
      </c>
      <c r="O3220" s="1" t="s">
        <v>109</v>
      </c>
      <c r="P3220" s="1" t="s">
        <v>27</v>
      </c>
      <c r="Q3220" s="1" t="s">
        <v>28</v>
      </c>
      <c r="R3220" s="3">
        <v>5</v>
      </c>
      <c r="S3220" s="3">
        <f t="shared" si="151"/>
        <v>2025</v>
      </c>
      <c r="T3220" s="3">
        <f t="shared" si="150"/>
        <v>10</v>
      </c>
      <c r="U3220" t="str">
        <f t="shared" si="152"/>
        <v>October</v>
      </c>
    </row>
    <row r="3221" spans="1:21" x14ac:dyDescent="0.3">
      <c r="A3221" t="s">
        <v>5153</v>
      </c>
      <c r="B3221" s="11">
        <v>45944</v>
      </c>
      <c r="C3221" t="s">
        <v>4199</v>
      </c>
      <c r="D3221" s="1" t="s">
        <v>31</v>
      </c>
      <c r="E3221" s="1" t="s">
        <v>100</v>
      </c>
      <c r="F3221" s="1" t="s">
        <v>57</v>
      </c>
      <c r="G3221" s="1" t="s">
        <v>221</v>
      </c>
      <c r="H3221" s="1" t="s">
        <v>78</v>
      </c>
      <c r="I3221" s="1" t="s">
        <v>79</v>
      </c>
      <c r="J3221" s="3">
        <v>2</v>
      </c>
      <c r="K3221" s="2">
        <v>18.45</v>
      </c>
      <c r="L3221" s="2">
        <v>0.05</v>
      </c>
      <c r="M3221" s="2">
        <v>35.06</v>
      </c>
      <c r="N3221" s="2">
        <v>13.66</v>
      </c>
      <c r="O3221" s="1" t="s">
        <v>26</v>
      </c>
      <c r="P3221" s="1" t="s">
        <v>27</v>
      </c>
      <c r="Q3221" s="1" t="s">
        <v>81</v>
      </c>
      <c r="R3221" s="3">
        <v>4</v>
      </c>
      <c r="S3221" s="3">
        <f t="shared" si="151"/>
        <v>2025</v>
      </c>
      <c r="T3221" s="3">
        <f t="shared" si="150"/>
        <v>10</v>
      </c>
      <c r="U3221" t="str">
        <f t="shared" si="152"/>
        <v>October</v>
      </c>
    </row>
    <row r="3222" spans="1:21" x14ac:dyDescent="0.3">
      <c r="A3222" t="s">
        <v>5154</v>
      </c>
      <c r="B3222" s="11">
        <v>45859</v>
      </c>
      <c r="C3222" t="s">
        <v>5155</v>
      </c>
      <c r="D3222" s="1" t="s">
        <v>31</v>
      </c>
      <c r="E3222" s="1" t="s">
        <v>40</v>
      </c>
      <c r="F3222" s="1" t="s">
        <v>41</v>
      </c>
      <c r="G3222" s="1" t="s">
        <v>192</v>
      </c>
      <c r="H3222" s="1" t="s">
        <v>150</v>
      </c>
      <c r="I3222" s="1" t="s">
        <v>97</v>
      </c>
      <c r="J3222" s="3">
        <v>2</v>
      </c>
      <c r="K3222" s="2">
        <v>76.45</v>
      </c>
      <c r="L3222" s="2">
        <v>0.2</v>
      </c>
      <c r="M3222" s="2">
        <v>122.32</v>
      </c>
      <c r="N3222" s="2">
        <v>31.94</v>
      </c>
      <c r="O3222" s="1" t="s">
        <v>224</v>
      </c>
      <c r="P3222" s="1" t="s">
        <v>136</v>
      </c>
      <c r="Q3222" s="1" t="s">
        <v>81</v>
      </c>
      <c r="R3222" s="3">
        <v>4</v>
      </c>
      <c r="S3222" s="3">
        <f t="shared" si="151"/>
        <v>2025</v>
      </c>
      <c r="T3222" s="3">
        <f t="shared" si="150"/>
        <v>7</v>
      </c>
      <c r="U3222" t="str">
        <f t="shared" si="152"/>
        <v>July</v>
      </c>
    </row>
    <row r="3223" spans="1:21" x14ac:dyDescent="0.3">
      <c r="A3223" t="s">
        <v>5156</v>
      </c>
      <c r="B3223" s="11">
        <v>45721</v>
      </c>
      <c r="C3223" t="s">
        <v>5157</v>
      </c>
      <c r="D3223" s="1" t="s">
        <v>20</v>
      </c>
      <c r="E3223" s="1" t="s">
        <v>100</v>
      </c>
      <c r="F3223" s="1" t="s">
        <v>57</v>
      </c>
      <c r="G3223" s="1" t="s">
        <v>130</v>
      </c>
      <c r="H3223" s="1" t="s">
        <v>33</v>
      </c>
      <c r="I3223" s="1" t="s">
        <v>34</v>
      </c>
      <c r="J3223" s="3">
        <v>1</v>
      </c>
      <c r="K3223" s="2">
        <v>37.93</v>
      </c>
      <c r="L3223" s="2">
        <v>0.15</v>
      </c>
      <c r="M3223" s="2">
        <v>32.24</v>
      </c>
      <c r="N3223" s="2">
        <v>5.79</v>
      </c>
      <c r="O3223" s="1" t="s">
        <v>26</v>
      </c>
      <c r="P3223" s="1" t="s">
        <v>27</v>
      </c>
      <c r="Q3223" s="1" t="s">
        <v>28</v>
      </c>
      <c r="R3223" s="3">
        <v>4</v>
      </c>
      <c r="S3223" s="3">
        <f t="shared" si="151"/>
        <v>2025</v>
      </c>
      <c r="T3223" s="3">
        <f t="shared" si="150"/>
        <v>3</v>
      </c>
      <c r="U3223" t="str">
        <f t="shared" si="152"/>
        <v>March</v>
      </c>
    </row>
    <row r="3224" spans="1:21" x14ac:dyDescent="0.3">
      <c r="A3224" t="s">
        <v>5158</v>
      </c>
      <c r="B3224" s="11">
        <v>45690</v>
      </c>
      <c r="C3224" t="s">
        <v>1918</v>
      </c>
      <c r="D3224" s="1" t="s">
        <v>31</v>
      </c>
      <c r="E3224" s="1" t="s">
        <v>71</v>
      </c>
      <c r="F3224" s="1" t="s">
        <v>72</v>
      </c>
      <c r="G3224" s="1" t="s">
        <v>412</v>
      </c>
      <c r="H3224" s="1" t="s">
        <v>90</v>
      </c>
      <c r="I3224" s="1" t="s">
        <v>86</v>
      </c>
      <c r="J3224" s="3">
        <v>2</v>
      </c>
      <c r="K3224" s="2">
        <v>103.22</v>
      </c>
      <c r="L3224" s="2">
        <v>0.05</v>
      </c>
      <c r="M3224" s="2">
        <v>196.12</v>
      </c>
      <c r="N3224" s="2">
        <v>34.9</v>
      </c>
      <c r="O3224" s="1" t="s">
        <v>109</v>
      </c>
      <c r="P3224" s="1" t="s">
        <v>27</v>
      </c>
      <c r="Q3224" s="1" t="s">
        <v>81</v>
      </c>
      <c r="R3224" s="3">
        <v>4</v>
      </c>
      <c r="S3224" s="3">
        <f t="shared" si="151"/>
        <v>2025</v>
      </c>
      <c r="T3224" s="3">
        <f t="shared" si="150"/>
        <v>2</v>
      </c>
      <c r="U3224" t="str">
        <f t="shared" si="152"/>
        <v>February</v>
      </c>
    </row>
    <row r="3225" spans="1:21" x14ac:dyDescent="0.3">
      <c r="A3225" t="s">
        <v>5159</v>
      </c>
      <c r="B3225" s="11">
        <v>45665</v>
      </c>
      <c r="C3225" t="s">
        <v>5160</v>
      </c>
      <c r="D3225" s="1" t="s">
        <v>175</v>
      </c>
      <c r="E3225" s="1" t="s">
        <v>48</v>
      </c>
      <c r="F3225" s="1" t="s">
        <v>49</v>
      </c>
      <c r="G3225" s="1" t="s">
        <v>134</v>
      </c>
      <c r="H3225" s="1" t="s">
        <v>33</v>
      </c>
      <c r="I3225" s="1" t="s">
        <v>34</v>
      </c>
      <c r="J3225" s="3">
        <v>2</v>
      </c>
      <c r="K3225" s="2">
        <v>37.33</v>
      </c>
      <c r="L3225" s="2">
        <v>0.1</v>
      </c>
      <c r="M3225" s="2">
        <v>67.19</v>
      </c>
      <c r="N3225" s="2">
        <v>15.4</v>
      </c>
      <c r="O3225" s="1" t="s">
        <v>44</v>
      </c>
      <c r="P3225" s="1" t="s">
        <v>27</v>
      </c>
      <c r="Q3225" s="1" t="s">
        <v>28</v>
      </c>
      <c r="R3225" s="3">
        <v>5</v>
      </c>
      <c r="S3225" s="3">
        <f t="shared" si="151"/>
        <v>2025</v>
      </c>
      <c r="T3225" s="3">
        <f t="shared" si="150"/>
        <v>1</v>
      </c>
      <c r="U3225" t="str">
        <f t="shared" si="152"/>
        <v>January</v>
      </c>
    </row>
    <row r="3226" spans="1:21" x14ac:dyDescent="0.3">
      <c r="A3226" t="s">
        <v>5161</v>
      </c>
      <c r="B3226" s="11">
        <v>45722</v>
      </c>
      <c r="C3226" t="s">
        <v>789</v>
      </c>
      <c r="D3226" s="1" t="s">
        <v>70</v>
      </c>
      <c r="E3226" s="1" t="s">
        <v>100</v>
      </c>
      <c r="F3226" s="1" t="s">
        <v>57</v>
      </c>
      <c r="G3226" s="1" t="s">
        <v>130</v>
      </c>
      <c r="H3226" s="1" t="s">
        <v>59</v>
      </c>
      <c r="I3226" s="1" t="s">
        <v>60</v>
      </c>
      <c r="J3226" s="3">
        <v>1</v>
      </c>
      <c r="K3226" s="2">
        <v>45.14</v>
      </c>
      <c r="L3226" s="2">
        <v>0.1</v>
      </c>
      <c r="M3226" s="2">
        <v>40.630000000000003</v>
      </c>
      <c r="N3226" s="2">
        <v>12.71</v>
      </c>
      <c r="O3226" s="1" t="s">
        <v>35</v>
      </c>
      <c r="P3226" s="1" t="s">
        <v>27</v>
      </c>
      <c r="Q3226" s="1" t="s">
        <v>36</v>
      </c>
      <c r="R3226" s="3">
        <v>3</v>
      </c>
      <c r="S3226" s="3">
        <f t="shared" si="151"/>
        <v>2025</v>
      </c>
      <c r="T3226" s="3">
        <f t="shared" si="150"/>
        <v>3</v>
      </c>
      <c r="U3226" t="str">
        <f t="shared" si="152"/>
        <v>March</v>
      </c>
    </row>
    <row r="3227" spans="1:21" x14ac:dyDescent="0.3">
      <c r="A3227" t="s">
        <v>5162</v>
      </c>
      <c r="B3227" s="11">
        <v>45994</v>
      </c>
      <c r="C3227" t="s">
        <v>5163</v>
      </c>
      <c r="D3227" s="1" t="s">
        <v>189</v>
      </c>
      <c r="E3227" s="1" t="s">
        <v>100</v>
      </c>
      <c r="F3227" s="1" t="s">
        <v>57</v>
      </c>
      <c r="G3227" s="1" t="s">
        <v>101</v>
      </c>
      <c r="H3227" s="1" t="s">
        <v>33</v>
      </c>
      <c r="I3227" s="1" t="s">
        <v>34</v>
      </c>
      <c r="J3227" s="3">
        <v>2</v>
      </c>
      <c r="K3227" s="2">
        <v>37.33</v>
      </c>
      <c r="L3227" s="2">
        <v>0.2</v>
      </c>
      <c r="M3227" s="2">
        <v>59.73</v>
      </c>
      <c r="N3227" s="2">
        <v>8.5399999999999991</v>
      </c>
      <c r="O3227" s="1" t="s">
        <v>26</v>
      </c>
      <c r="P3227" s="1" t="s">
        <v>136</v>
      </c>
      <c r="Q3227" s="1" t="s">
        <v>81</v>
      </c>
      <c r="R3227" s="3">
        <v>5</v>
      </c>
      <c r="S3227" s="3">
        <f t="shared" si="151"/>
        <v>2025</v>
      </c>
      <c r="T3227" s="3">
        <f t="shared" si="150"/>
        <v>12</v>
      </c>
      <c r="U3227" t="str">
        <f t="shared" si="152"/>
        <v>December</v>
      </c>
    </row>
    <row r="3228" spans="1:21" x14ac:dyDescent="0.3">
      <c r="A3228" t="s">
        <v>5164</v>
      </c>
      <c r="B3228" s="11">
        <v>45752</v>
      </c>
      <c r="C3228" t="s">
        <v>2981</v>
      </c>
      <c r="D3228" s="1" t="s">
        <v>189</v>
      </c>
      <c r="E3228" s="1" t="s">
        <v>21</v>
      </c>
      <c r="F3228" s="1" t="s">
        <v>22</v>
      </c>
      <c r="G3228" s="1" t="s">
        <v>227</v>
      </c>
      <c r="H3228" s="1" t="s">
        <v>102</v>
      </c>
      <c r="I3228" s="1" t="s">
        <v>34</v>
      </c>
      <c r="J3228" s="3">
        <v>1</v>
      </c>
      <c r="K3228" s="2">
        <v>48.92</v>
      </c>
      <c r="L3228" s="2">
        <v>0.25</v>
      </c>
      <c r="M3228" s="2">
        <v>36.69</v>
      </c>
      <c r="N3228" s="2">
        <v>7.37</v>
      </c>
      <c r="O3228" s="1" t="s">
        <v>26</v>
      </c>
      <c r="P3228" s="1" t="s">
        <v>27</v>
      </c>
      <c r="Q3228" s="1" t="s">
        <v>28</v>
      </c>
      <c r="R3228" s="3">
        <v>4</v>
      </c>
      <c r="S3228" s="3">
        <f t="shared" si="151"/>
        <v>2025</v>
      </c>
      <c r="T3228" s="3">
        <f t="shared" si="150"/>
        <v>4</v>
      </c>
      <c r="U3228" t="str">
        <f t="shared" si="152"/>
        <v>April</v>
      </c>
    </row>
    <row r="3229" spans="1:21" x14ac:dyDescent="0.3">
      <c r="A3229" t="s">
        <v>5165</v>
      </c>
      <c r="B3229" s="11">
        <v>45796</v>
      </c>
      <c r="C3229" t="s">
        <v>3288</v>
      </c>
      <c r="D3229" s="1" t="s">
        <v>133</v>
      </c>
      <c r="E3229" s="1" t="s">
        <v>48</v>
      </c>
      <c r="F3229" s="1" t="s">
        <v>49</v>
      </c>
      <c r="G3229" s="1" t="s">
        <v>340</v>
      </c>
      <c r="H3229" s="1" t="s">
        <v>102</v>
      </c>
      <c r="I3229" s="1" t="s">
        <v>34</v>
      </c>
      <c r="J3229" s="3">
        <v>1</v>
      </c>
      <c r="K3229" s="2">
        <v>46.27</v>
      </c>
      <c r="L3229" s="2">
        <v>0.1</v>
      </c>
      <c r="M3229" s="2">
        <v>41.65</v>
      </c>
      <c r="N3229" s="2">
        <v>10.79</v>
      </c>
      <c r="O3229" s="1" t="s">
        <v>35</v>
      </c>
      <c r="P3229" s="1" t="s">
        <v>136</v>
      </c>
      <c r="Q3229" s="1" t="s">
        <v>36</v>
      </c>
      <c r="R3229" s="3">
        <v>5</v>
      </c>
      <c r="S3229" s="3">
        <f t="shared" si="151"/>
        <v>2025</v>
      </c>
      <c r="T3229" s="3">
        <f t="shared" si="150"/>
        <v>5</v>
      </c>
      <c r="U3229" t="str">
        <f t="shared" si="152"/>
        <v>May</v>
      </c>
    </row>
    <row r="3230" spans="1:21" x14ac:dyDescent="0.3">
      <c r="A3230" t="s">
        <v>5166</v>
      </c>
      <c r="B3230" s="11">
        <v>45699</v>
      </c>
      <c r="C3230" t="s">
        <v>5167</v>
      </c>
      <c r="D3230" s="1" t="s">
        <v>63</v>
      </c>
      <c r="E3230" s="1" t="s">
        <v>64</v>
      </c>
      <c r="F3230" s="1" t="s">
        <v>65</v>
      </c>
      <c r="G3230" s="1" t="s">
        <v>158</v>
      </c>
      <c r="H3230" s="1" t="s">
        <v>108</v>
      </c>
      <c r="I3230" s="1" t="s">
        <v>86</v>
      </c>
      <c r="J3230" s="3">
        <v>2</v>
      </c>
      <c r="K3230" s="2">
        <v>146.5</v>
      </c>
      <c r="L3230" s="2">
        <v>0.05</v>
      </c>
      <c r="M3230" s="2">
        <v>278.35000000000002</v>
      </c>
      <c r="N3230" s="2">
        <v>53.78</v>
      </c>
      <c r="O3230" s="1" t="s">
        <v>26</v>
      </c>
      <c r="P3230" s="1" t="s">
        <v>27</v>
      </c>
      <c r="Q3230" s="1" t="s">
        <v>36</v>
      </c>
      <c r="R3230" s="3">
        <v>4</v>
      </c>
      <c r="S3230" s="3">
        <f t="shared" si="151"/>
        <v>2025</v>
      </c>
      <c r="T3230" s="3">
        <f t="shared" si="150"/>
        <v>2</v>
      </c>
      <c r="U3230" t="str">
        <f t="shared" si="152"/>
        <v>February</v>
      </c>
    </row>
    <row r="3231" spans="1:21" x14ac:dyDescent="0.3">
      <c r="A3231" t="s">
        <v>5168</v>
      </c>
      <c r="B3231" s="11">
        <v>45744</v>
      </c>
      <c r="C3231" t="s">
        <v>649</v>
      </c>
      <c r="D3231" s="1" t="s">
        <v>189</v>
      </c>
      <c r="E3231" s="1" t="s">
        <v>100</v>
      </c>
      <c r="F3231" s="1" t="s">
        <v>57</v>
      </c>
      <c r="G3231" s="1" t="s">
        <v>221</v>
      </c>
      <c r="H3231" s="1" t="s">
        <v>43</v>
      </c>
      <c r="I3231" s="1" t="s">
        <v>34</v>
      </c>
      <c r="J3231" s="3">
        <v>1</v>
      </c>
      <c r="K3231" s="2">
        <v>88.48</v>
      </c>
      <c r="L3231" s="2">
        <v>0.05</v>
      </c>
      <c r="M3231" s="2">
        <v>84.06</v>
      </c>
      <c r="N3231" s="2">
        <v>17.89</v>
      </c>
      <c r="O3231" s="1" t="s">
        <v>26</v>
      </c>
      <c r="P3231" s="1" t="s">
        <v>52</v>
      </c>
      <c r="Q3231" s="1" t="s">
        <v>28</v>
      </c>
      <c r="R3231" s="3">
        <v>4</v>
      </c>
      <c r="S3231" s="3">
        <f t="shared" si="151"/>
        <v>2025</v>
      </c>
      <c r="T3231" s="3">
        <f t="shared" si="150"/>
        <v>3</v>
      </c>
      <c r="U3231" t="str">
        <f t="shared" si="152"/>
        <v>March</v>
      </c>
    </row>
    <row r="3232" spans="1:21" x14ac:dyDescent="0.3">
      <c r="A3232" t="s">
        <v>5169</v>
      </c>
      <c r="B3232" s="11">
        <v>45861</v>
      </c>
      <c r="C3232" t="s">
        <v>1079</v>
      </c>
      <c r="D3232" s="1" t="s">
        <v>175</v>
      </c>
      <c r="E3232" s="1" t="s">
        <v>71</v>
      </c>
      <c r="F3232" s="1" t="s">
        <v>72</v>
      </c>
      <c r="G3232" s="1" t="s">
        <v>73</v>
      </c>
      <c r="H3232" s="1" t="s">
        <v>51</v>
      </c>
      <c r="I3232" s="1" t="s">
        <v>34</v>
      </c>
      <c r="J3232" s="3">
        <v>3</v>
      </c>
      <c r="K3232" s="2">
        <v>143.37</v>
      </c>
      <c r="L3232" s="2">
        <v>0.05</v>
      </c>
      <c r="M3232" s="2">
        <v>408.61</v>
      </c>
      <c r="N3232" s="2">
        <v>56.38</v>
      </c>
      <c r="O3232" s="1" t="s">
        <v>44</v>
      </c>
      <c r="P3232" s="1" t="s">
        <v>27</v>
      </c>
      <c r="Q3232" s="1" t="s">
        <v>81</v>
      </c>
      <c r="R3232" s="3">
        <v>4</v>
      </c>
      <c r="S3232" s="3">
        <f t="shared" si="151"/>
        <v>2025</v>
      </c>
      <c r="T3232" s="3">
        <f t="shared" si="150"/>
        <v>7</v>
      </c>
      <c r="U3232" t="str">
        <f t="shared" si="152"/>
        <v>July</v>
      </c>
    </row>
    <row r="3233" spans="1:21" x14ac:dyDescent="0.3">
      <c r="A3233" t="s">
        <v>5170</v>
      </c>
      <c r="B3233" s="11">
        <v>45895</v>
      </c>
      <c r="C3233" t="s">
        <v>117</v>
      </c>
      <c r="D3233" s="1" t="s">
        <v>260</v>
      </c>
      <c r="E3233" s="1" t="s">
        <v>56</v>
      </c>
      <c r="F3233" s="1" t="s">
        <v>57</v>
      </c>
      <c r="G3233" s="1" t="s">
        <v>255</v>
      </c>
      <c r="H3233" s="1" t="s">
        <v>85</v>
      </c>
      <c r="I3233" s="1" t="s">
        <v>86</v>
      </c>
      <c r="J3233" s="3">
        <v>3</v>
      </c>
      <c r="K3233" s="2">
        <v>136.33000000000001</v>
      </c>
      <c r="L3233" s="2">
        <v>0.05</v>
      </c>
      <c r="M3233" s="2">
        <v>388.53</v>
      </c>
      <c r="N3233" s="2">
        <v>90.51</v>
      </c>
      <c r="O3233" s="1" t="s">
        <v>44</v>
      </c>
      <c r="P3233" s="1" t="s">
        <v>27</v>
      </c>
      <c r="Q3233" s="1" t="s">
        <v>36</v>
      </c>
      <c r="R3233" s="3">
        <v>4</v>
      </c>
      <c r="S3233" s="3">
        <f t="shared" si="151"/>
        <v>2025</v>
      </c>
      <c r="T3233" s="3">
        <f t="shared" si="150"/>
        <v>8</v>
      </c>
      <c r="U3233" t="str">
        <f t="shared" si="152"/>
        <v>August</v>
      </c>
    </row>
    <row r="3234" spans="1:21" x14ac:dyDescent="0.3">
      <c r="A3234" t="s">
        <v>5171</v>
      </c>
      <c r="B3234" s="11">
        <v>45753</v>
      </c>
      <c r="C3234" t="s">
        <v>1198</v>
      </c>
      <c r="D3234" s="1" t="s">
        <v>153</v>
      </c>
      <c r="E3234" s="1" t="s">
        <v>40</v>
      </c>
      <c r="F3234" s="1" t="s">
        <v>41</v>
      </c>
      <c r="G3234" s="1" t="s">
        <v>192</v>
      </c>
      <c r="H3234" s="1" t="s">
        <v>293</v>
      </c>
      <c r="I3234" s="1" t="s">
        <v>86</v>
      </c>
      <c r="J3234" s="3">
        <v>2</v>
      </c>
      <c r="K3234" s="2">
        <v>24.82</v>
      </c>
      <c r="L3234" s="2">
        <v>0.1</v>
      </c>
      <c r="M3234" s="2">
        <v>44.68</v>
      </c>
      <c r="N3234" s="2">
        <v>15.04</v>
      </c>
      <c r="O3234" s="1" t="s">
        <v>80</v>
      </c>
      <c r="P3234" s="1" t="s">
        <v>27</v>
      </c>
      <c r="Q3234" s="1" t="s">
        <v>28</v>
      </c>
      <c r="R3234" s="3">
        <v>4</v>
      </c>
      <c r="S3234" s="3">
        <f t="shared" si="151"/>
        <v>2025</v>
      </c>
      <c r="T3234" s="3">
        <f t="shared" si="150"/>
        <v>4</v>
      </c>
      <c r="U3234" t="str">
        <f t="shared" si="152"/>
        <v>April</v>
      </c>
    </row>
    <row r="3235" spans="1:21" x14ac:dyDescent="0.3">
      <c r="A3235" t="s">
        <v>5172</v>
      </c>
      <c r="B3235" s="11">
        <v>45680</v>
      </c>
      <c r="C3235" t="s">
        <v>5173</v>
      </c>
      <c r="D3235" s="1" t="s">
        <v>133</v>
      </c>
      <c r="E3235" s="1" t="s">
        <v>106</v>
      </c>
      <c r="F3235" s="1" t="s">
        <v>65</v>
      </c>
      <c r="G3235" s="1" t="s">
        <v>437</v>
      </c>
      <c r="H3235" s="1" t="s">
        <v>135</v>
      </c>
      <c r="I3235" s="1" t="s">
        <v>60</v>
      </c>
      <c r="J3235" s="3">
        <v>1</v>
      </c>
      <c r="K3235" s="2">
        <v>196.4</v>
      </c>
      <c r="L3235" s="2">
        <v>0.1</v>
      </c>
      <c r="M3235" s="2">
        <v>176.76</v>
      </c>
      <c r="N3235" s="2">
        <v>23.17</v>
      </c>
      <c r="O3235" s="1" t="s">
        <v>44</v>
      </c>
      <c r="P3235" s="1" t="s">
        <v>136</v>
      </c>
      <c r="Q3235" s="1" t="s">
        <v>28</v>
      </c>
      <c r="R3235" s="3">
        <v>5</v>
      </c>
      <c r="S3235" s="3">
        <f t="shared" si="151"/>
        <v>2025</v>
      </c>
      <c r="T3235" s="3">
        <f t="shared" si="150"/>
        <v>1</v>
      </c>
      <c r="U3235" t="str">
        <f t="shared" si="152"/>
        <v>January</v>
      </c>
    </row>
    <row r="3236" spans="1:21" x14ac:dyDescent="0.3">
      <c r="A3236" t="s">
        <v>5174</v>
      </c>
      <c r="B3236" s="11">
        <v>45810</v>
      </c>
      <c r="C3236" t="s">
        <v>2901</v>
      </c>
      <c r="D3236" s="1" t="s">
        <v>244</v>
      </c>
      <c r="E3236" s="1" t="s">
        <v>40</v>
      </c>
      <c r="F3236" s="1" t="s">
        <v>41</v>
      </c>
      <c r="G3236" s="1" t="s">
        <v>270</v>
      </c>
      <c r="H3236" s="1" t="s">
        <v>182</v>
      </c>
      <c r="I3236" s="1" t="s">
        <v>34</v>
      </c>
      <c r="J3236" s="3">
        <v>1</v>
      </c>
      <c r="K3236" s="2">
        <v>71.17</v>
      </c>
      <c r="L3236" s="2">
        <v>0.2</v>
      </c>
      <c r="M3236" s="2">
        <v>56.94</v>
      </c>
      <c r="N3236" s="2">
        <v>11.12</v>
      </c>
      <c r="O3236" s="1" t="s">
        <v>44</v>
      </c>
      <c r="P3236" s="1" t="s">
        <v>27</v>
      </c>
      <c r="Q3236" s="1" t="s">
        <v>28</v>
      </c>
      <c r="R3236" s="3">
        <v>5</v>
      </c>
      <c r="S3236" s="3">
        <f t="shared" si="151"/>
        <v>2025</v>
      </c>
      <c r="T3236" s="3">
        <f t="shared" si="150"/>
        <v>6</v>
      </c>
      <c r="U3236" t="str">
        <f t="shared" si="152"/>
        <v>June</v>
      </c>
    </row>
    <row r="3237" spans="1:21" x14ac:dyDescent="0.3">
      <c r="A3237" t="s">
        <v>5175</v>
      </c>
      <c r="B3237" s="11">
        <v>45749</v>
      </c>
      <c r="C3237" t="s">
        <v>4326</v>
      </c>
      <c r="D3237" s="1" t="s">
        <v>166</v>
      </c>
      <c r="E3237" s="1" t="s">
        <v>123</v>
      </c>
      <c r="F3237" s="1" t="s">
        <v>57</v>
      </c>
      <c r="G3237" s="1" t="s">
        <v>139</v>
      </c>
      <c r="H3237" s="1" t="s">
        <v>182</v>
      </c>
      <c r="I3237" s="1" t="s">
        <v>34</v>
      </c>
      <c r="J3237" s="3">
        <v>1</v>
      </c>
      <c r="K3237" s="2">
        <v>73.040000000000006</v>
      </c>
      <c r="L3237" s="2">
        <v>0.05</v>
      </c>
      <c r="M3237" s="2">
        <v>69.39</v>
      </c>
      <c r="N3237" s="2">
        <v>18.78</v>
      </c>
      <c r="O3237" s="1" t="s">
        <v>80</v>
      </c>
      <c r="P3237" s="1" t="s">
        <v>27</v>
      </c>
      <c r="Q3237" s="1" t="s">
        <v>28</v>
      </c>
      <c r="R3237" s="3">
        <v>4</v>
      </c>
      <c r="S3237" s="3">
        <f t="shared" si="151"/>
        <v>2025</v>
      </c>
      <c r="T3237" s="3">
        <f t="shared" si="150"/>
        <v>4</v>
      </c>
      <c r="U3237" t="str">
        <f t="shared" si="152"/>
        <v>April</v>
      </c>
    </row>
    <row r="3238" spans="1:21" x14ac:dyDescent="0.3">
      <c r="A3238" t="s">
        <v>5176</v>
      </c>
      <c r="B3238" s="11">
        <v>45743</v>
      </c>
      <c r="C3238" t="s">
        <v>5177</v>
      </c>
      <c r="D3238" s="1" t="s">
        <v>47</v>
      </c>
      <c r="E3238" s="1" t="s">
        <v>123</v>
      </c>
      <c r="F3238" s="1" t="s">
        <v>57</v>
      </c>
      <c r="G3238" s="1" t="s">
        <v>124</v>
      </c>
      <c r="H3238" s="1" t="s">
        <v>108</v>
      </c>
      <c r="I3238" s="1" t="s">
        <v>86</v>
      </c>
      <c r="J3238" s="3">
        <v>3</v>
      </c>
      <c r="K3238" s="2">
        <v>148.37</v>
      </c>
      <c r="L3238" s="2">
        <v>0.25</v>
      </c>
      <c r="M3238" s="2">
        <v>333.84</v>
      </c>
      <c r="N3238" s="2">
        <v>63.43</v>
      </c>
      <c r="O3238" s="1" t="s">
        <v>44</v>
      </c>
      <c r="P3238" s="1" t="s">
        <v>27</v>
      </c>
      <c r="Q3238" s="1" t="s">
        <v>28</v>
      </c>
      <c r="R3238" s="3">
        <v>2</v>
      </c>
      <c r="S3238" s="3">
        <f t="shared" si="151"/>
        <v>2025</v>
      </c>
      <c r="T3238" s="3">
        <f t="shared" si="150"/>
        <v>3</v>
      </c>
      <c r="U3238" t="str">
        <f t="shared" si="152"/>
        <v>March</v>
      </c>
    </row>
    <row r="3239" spans="1:21" x14ac:dyDescent="0.3">
      <c r="A3239" t="s">
        <v>5178</v>
      </c>
      <c r="B3239" s="11">
        <v>46012</v>
      </c>
      <c r="C3239" t="s">
        <v>634</v>
      </c>
      <c r="D3239" s="1" t="s">
        <v>315</v>
      </c>
      <c r="E3239" s="1" t="s">
        <v>143</v>
      </c>
      <c r="F3239" s="1" t="s">
        <v>144</v>
      </c>
      <c r="G3239" s="1" t="s">
        <v>145</v>
      </c>
      <c r="H3239" s="1" t="s">
        <v>96</v>
      </c>
      <c r="I3239" s="1" t="s">
        <v>97</v>
      </c>
      <c r="J3239" s="3">
        <v>1</v>
      </c>
      <c r="K3239" s="2">
        <v>76.87</v>
      </c>
      <c r="L3239" s="2">
        <v>0.05</v>
      </c>
      <c r="M3239" s="2">
        <v>73.03</v>
      </c>
      <c r="N3239" s="2">
        <v>17.29</v>
      </c>
      <c r="O3239" s="1" t="s">
        <v>35</v>
      </c>
      <c r="P3239" s="1" t="s">
        <v>136</v>
      </c>
      <c r="Q3239" s="1" t="s">
        <v>81</v>
      </c>
      <c r="R3239" s="3">
        <v>5</v>
      </c>
      <c r="S3239" s="3">
        <f t="shared" si="151"/>
        <v>2025</v>
      </c>
      <c r="T3239" s="3">
        <f t="shared" si="150"/>
        <v>12</v>
      </c>
      <c r="U3239" t="str">
        <f t="shared" si="152"/>
        <v>December</v>
      </c>
    </row>
    <row r="3240" spans="1:21" x14ac:dyDescent="0.3">
      <c r="A3240" t="s">
        <v>5179</v>
      </c>
      <c r="B3240" s="11">
        <v>45898</v>
      </c>
      <c r="C3240" t="s">
        <v>5180</v>
      </c>
      <c r="D3240" s="1" t="s">
        <v>47</v>
      </c>
      <c r="E3240" s="1" t="s">
        <v>100</v>
      </c>
      <c r="F3240" s="1" t="s">
        <v>57</v>
      </c>
      <c r="G3240" s="1" t="s">
        <v>101</v>
      </c>
      <c r="H3240" s="1" t="s">
        <v>96</v>
      </c>
      <c r="I3240" s="1" t="s">
        <v>97</v>
      </c>
      <c r="J3240" s="3">
        <v>3</v>
      </c>
      <c r="K3240" s="2">
        <v>84</v>
      </c>
      <c r="L3240" s="2">
        <v>0.05</v>
      </c>
      <c r="M3240" s="2">
        <v>239.39</v>
      </c>
      <c r="N3240" s="2">
        <v>52.97</v>
      </c>
      <c r="O3240" s="1" t="s">
        <v>44</v>
      </c>
      <c r="P3240" s="1" t="s">
        <v>27</v>
      </c>
      <c r="Q3240" s="1" t="s">
        <v>28</v>
      </c>
      <c r="R3240" s="3">
        <v>3</v>
      </c>
      <c r="S3240" s="3">
        <f t="shared" si="151"/>
        <v>2025</v>
      </c>
      <c r="T3240" s="3">
        <f t="shared" si="150"/>
        <v>8</v>
      </c>
      <c r="U3240" t="str">
        <f t="shared" si="152"/>
        <v>August</v>
      </c>
    </row>
    <row r="3241" spans="1:21" x14ac:dyDescent="0.3">
      <c r="A3241" t="s">
        <v>5181</v>
      </c>
      <c r="B3241" s="11">
        <v>45875</v>
      </c>
      <c r="C3241" t="s">
        <v>5182</v>
      </c>
      <c r="D3241" s="1" t="s">
        <v>105</v>
      </c>
      <c r="E3241" s="1" t="s">
        <v>64</v>
      </c>
      <c r="F3241" s="1" t="s">
        <v>65</v>
      </c>
      <c r="G3241" s="1" t="s">
        <v>195</v>
      </c>
      <c r="H3241" s="1" t="s">
        <v>125</v>
      </c>
      <c r="I3241" s="1" t="s">
        <v>34</v>
      </c>
      <c r="J3241" s="3">
        <v>1</v>
      </c>
      <c r="K3241" s="2">
        <v>148.63</v>
      </c>
      <c r="L3241" s="2">
        <v>0.1</v>
      </c>
      <c r="M3241" s="2">
        <v>133.77000000000001</v>
      </c>
      <c r="N3241" s="2">
        <v>25.34</v>
      </c>
      <c r="O3241" s="1" t="s">
        <v>109</v>
      </c>
      <c r="P3241" s="1" t="s">
        <v>27</v>
      </c>
      <c r="Q3241" s="1" t="s">
        <v>28</v>
      </c>
      <c r="R3241" s="3">
        <v>4</v>
      </c>
      <c r="S3241" s="3">
        <f t="shared" si="151"/>
        <v>2025</v>
      </c>
      <c r="T3241" s="3">
        <f t="shared" si="150"/>
        <v>8</v>
      </c>
      <c r="U3241" t="str">
        <f t="shared" si="152"/>
        <v>August</v>
      </c>
    </row>
    <row r="3242" spans="1:21" x14ac:dyDescent="0.3">
      <c r="A3242" t="s">
        <v>5183</v>
      </c>
      <c r="B3242" s="11">
        <v>45820</v>
      </c>
      <c r="C3242" t="s">
        <v>3082</v>
      </c>
      <c r="D3242" s="1" t="s">
        <v>209</v>
      </c>
      <c r="E3242" s="1" t="s">
        <v>64</v>
      </c>
      <c r="F3242" s="1" t="s">
        <v>65</v>
      </c>
      <c r="G3242" s="1" t="s">
        <v>158</v>
      </c>
      <c r="H3242" s="1" t="s">
        <v>182</v>
      </c>
      <c r="I3242" s="1" t="s">
        <v>34</v>
      </c>
      <c r="J3242" s="3">
        <v>2</v>
      </c>
      <c r="K3242" s="2">
        <v>72.12</v>
      </c>
      <c r="L3242" s="2">
        <v>0.1</v>
      </c>
      <c r="M3242" s="2">
        <v>129.82</v>
      </c>
      <c r="N3242" s="2">
        <v>40.17</v>
      </c>
      <c r="O3242" s="1" t="s">
        <v>44</v>
      </c>
      <c r="P3242" s="1" t="s">
        <v>27</v>
      </c>
      <c r="Q3242" s="1" t="s">
        <v>81</v>
      </c>
      <c r="R3242" s="3">
        <v>5</v>
      </c>
      <c r="S3242" s="3">
        <f t="shared" si="151"/>
        <v>2025</v>
      </c>
      <c r="T3242" s="3">
        <f t="shared" si="150"/>
        <v>6</v>
      </c>
      <c r="U3242" t="str">
        <f t="shared" si="152"/>
        <v>June</v>
      </c>
    </row>
    <row r="3243" spans="1:21" x14ac:dyDescent="0.3">
      <c r="A3243" t="s">
        <v>5184</v>
      </c>
      <c r="B3243" s="11">
        <v>45825</v>
      </c>
      <c r="C3243" t="s">
        <v>3357</v>
      </c>
      <c r="D3243" s="1" t="s">
        <v>31</v>
      </c>
      <c r="E3243" s="1" t="s">
        <v>143</v>
      </c>
      <c r="F3243" s="1" t="s">
        <v>144</v>
      </c>
      <c r="G3243" s="1" t="s">
        <v>198</v>
      </c>
      <c r="H3243" s="1" t="s">
        <v>150</v>
      </c>
      <c r="I3243" s="1" t="s">
        <v>97</v>
      </c>
      <c r="J3243" s="3">
        <v>2</v>
      </c>
      <c r="K3243" s="2">
        <v>77.930000000000007</v>
      </c>
      <c r="L3243" s="2">
        <v>0.15</v>
      </c>
      <c r="M3243" s="2">
        <v>132.47</v>
      </c>
      <c r="N3243" s="2">
        <v>28.8</v>
      </c>
      <c r="O3243" s="1" t="s">
        <v>35</v>
      </c>
      <c r="P3243" s="1" t="s">
        <v>136</v>
      </c>
      <c r="Q3243" s="1" t="s">
        <v>81</v>
      </c>
      <c r="R3243" s="3">
        <v>4</v>
      </c>
      <c r="S3243" s="3">
        <f t="shared" si="151"/>
        <v>2025</v>
      </c>
      <c r="T3243" s="3">
        <f t="shared" si="150"/>
        <v>6</v>
      </c>
      <c r="U3243" t="str">
        <f t="shared" si="152"/>
        <v>June</v>
      </c>
    </row>
    <row r="3244" spans="1:21" x14ac:dyDescent="0.3">
      <c r="A3244" t="s">
        <v>5185</v>
      </c>
      <c r="B3244" s="11">
        <v>45869</v>
      </c>
      <c r="C3244" t="s">
        <v>3813</v>
      </c>
      <c r="D3244" s="1" t="s">
        <v>157</v>
      </c>
      <c r="E3244" s="1" t="s">
        <v>40</v>
      </c>
      <c r="F3244" s="1" t="s">
        <v>41</v>
      </c>
      <c r="G3244" s="1" t="s">
        <v>186</v>
      </c>
      <c r="H3244" s="1" t="s">
        <v>135</v>
      </c>
      <c r="I3244" s="1" t="s">
        <v>60</v>
      </c>
      <c r="J3244" s="3">
        <v>1</v>
      </c>
      <c r="K3244" s="2">
        <v>191.05</v>
      </c>
      <c r="L3244" s="2">
        <v>0.05</v>
      </c>
      <c r="M3244" s="2">
        <v>181.49</v>
      </c>
      <c r="N3244" s="2">
        <v>17.96</v>
      </c>
      <c r="O3244" s="1" t="s">
        <v>35</v>
      </c>
      <c r="P3244" s="1" t="s">
        <v>27</v>
      </c>
      <c r="Q3244" s="1" t="s">
        <v>28</v>
      </c>
      <c r="R3244" s="3">
        <v>4</v>
      </c>
      <c r="S3244" s="3">
        <f t="shared" si="151"/>
        <v>2025</v>
      </c>
      <c r="T3244" s="3">
        <f t="shared" si="150"/>
        <v>7</v>
      </c>
      <c r="U3244" t="str">
        <f t="shared" si="152"/>
        <v>July</v>
      </c>
    </row>
    <row r="3245" spans="1:21" x14ac:dyDescent="0.3">
      <c r="A3245" t="s">
        <v>5186</v>
      </c>
      <c r="B3245" s="11">
        <v>45930</v>
      </c>
      <c r="C3245" t="s">
        <v>5187</v>
      </c>
      <c r="D3245" s="1" t="s">
        <v>89</v>
      </c>
      <c r="E3245" s="1" t="s">
        <v>100</v>
      </c>
      <c r="F3245" s="1" t="s">
        <v>57</v>
      </c>
      <c r="G3245" s="1" t="s">
        <v>101</v>
      </c>
      <c r="H3245" s="1" t="s">
        <v>43</v>
      </c>
      <c r="I3245" s="1" t="s">
        <v>34</v>
      </c>
      <c r="J3245" s="3">
        <v>1</v>
      </c>
      <c r="K3245" s="2">
        <v>87.6</v>
      </c>
      <c r="L3245" s="2">
        <v>0.05</v>
      </c>
      <c r="M3245" s="2">
        <v>83.22</v>
      </c>
      <c r="N3245" s="2">
        <v>22.27</v>
      </c>
      <c r="O3245" s="1" t="s">
        <v>80</v>
      </c>
      <c r="P3245" s="1" t="s">
        <v>27</v>
      </c>
      <c r="Q3245" s="1" t="s">
        <v>28</v>
      </c>
      <c r="R3245" s="3">
        <v>4</v>
      </c>
      <c r="S3245" s="3">
        <f t="shared" si="151"/>
        <v>2025</v>
      </c>
      <c r="T3245" s="3">
        <f t="shared" si="150"/>
        <v>9</v>
      </c>
      <c r="U3245" t="str">
        <f t="shared" si="152"/>
        <v>September</v>
      </c>
    </row>
    <row r="3246" spans="1:21" x14ac:dyDescent="0.3">
      <c r="A3246" t="s">
        <v>5188</v>
      </c>
      <c r="B3246" s="11">
        <v>45932</v>
      </c>
      <c r="C3246" t="s">
        <v>527</v>
      </c>
      <c r="D3246" s="1" t="s">
        <v>157</v>
      </c>
      <c r="E3246" s="1" t="s">
        <v>40</v>
      </c>
      <c r="F3246" s="1" t="s">
        <v>41</v>
      </c>
      <c r="G3246" s="1" t="s">
        <v>42</v>
      </c>
      <c r="H3246" s="1" t="s">
        <v>135</v>
      </c>
      <c r="I3246" s="1" t="s">
        <v>60</v>
      </c>
      <c r="J3246" s="3">
        <v>1</v>
      </c>
      <c r="K3246" s="2">
        <v>183.65</v>
      </c>
      <c r="L3246" s="2">
        <v>0.2</v>
      </c>
      <c r="M3246" s="2">
        <v>146.91999999999999</v>
      </c>
      <c r="N3246" s="2">
        <v>28.95</v>
      </c>
      <c r="O3246" s="1" t="s">
        <v>35</v>
      </c>
      <c r="P3246" s="1" t="s">
        <v>27</v>
      </c>
      <c r="Q3246" s="1" t="s">
        <v>28</v>
      </c>
      <c r="R3246" s="3">
        <v>3</v>
      </c>
      <c r="S3246" s="3">
        <f t="shared" si="151"/>
        <v>2025</v>
      </c>
      <c r="T3246" s="3">
        <f t="shared" si="150"/>
        <v>10</v>
      </c>
      <c r="U3246" t="str">
        <f t="shared" si="152"/>
        <v>October</v>
      </c>
    </row>
    <row r="3247" spans="1:21" x14ac:dyDescent="0.3">
      <c r="A3247" t="s">
        <v>5189</v>
      </c>
      <c r="B3247" s="11">
        <v>45725</v>
      </c>
      <c r="C3247" t="s">
        <v>4973</v>
      </c>
      <c r="D3247" s="1" t="s">
        <v>89</v>
      </c>
      <c r="E3247" s="1" t="s">
        <v>71</v>
      </c>
      <c r="F3247" s="1" t="s">
        <v>72</v>
      </c>
      <c r="G3247" s="1" t="s">
        <v>119</v>
      </c>
      <c r="H3247" s="1" t="s">
        <v>159</v>
      </c>
      <c r="I3247" s="1" t="s">
        <v>97</v>
      </c>
      <c r="J3247" s="3">
        <v>2</v>
      </c>
      <c r="K3247" s="2">
        <v>29.25</v>
      </c>
      <c r="L3247" s="2">
        <v>0.05</v>
      </c>
      <c r="M3247" s="2">
        <v>55.58</v>
      </c>
      <c r="N3247" s="2">
        <v>19.13</v>
      </c>
      <c r="O3247" s="1" t="s">
        <v>109</v>
      </c>
      <c r="P3247" s="1" t="s">
        <v>136</v>
      </c>
      <c r="Q3247" s="1" t="s">
        <v>81</v>
      </c>
      <c r="R3247" s="3">
        <v>4</v>
      </c>
      <c r="S3247" s="3">
        <f t="shared" si="151"/>
        <v>2025</v>
      </c>
      <c r="T3247" s="3">
        <f t="shared" si="150"/>
        <v>3</v>
      </c>
      <c r="U3247" t="str">
        <f t="shared" si="152"/>
        <v>March</v>
      </c>
    </row>
    <row r="3248" spans="1:21" x14ac:dyDescent="0.3">
      <c r="A3248" t="s">
        <v>5190</v>
      </c>
      <c r="B3248" s="11">
        <v>45853</v>
      </c>
      <c r="C3248" t="s">
        <v>2479</v>
      </c>
      <c r="D3248" s="1" t="s">
        <v>166</v>
      </c>
      <c r="E3248" s="1" t="s">
        <v>123</v>
      </c>
      <c r="F3248" s="1" t="s">
        <v>57</v>
      </c>
      <c r="G3248" s="1" t="s">
        <v>337</v>
      </c>
      <c r="H3248" s="1" t="s">
        <v>51</v>
      </c>
      <c r="I3248" s="1" t="s">
        <v>34</v>
      </c>
      <c r="J3248" s="3">
        <v>3</v>
      </c>
      <c r="K3248" s="2">
        <v>132.74</v>
      </c>
      <c r="L3248" s="2">
        <v>0.05</v>
      </c>
      <c r="M3248" s="2">
        <v>378.32</v>
      </c>
      <c r="N3248" s="2">
        <v>37.21</v>
      </c>
      <c r="O3248" s="1" t="s">
        <v>80</v>
      </c>
      <c r="P3248" s="1" t="s">
        <v>136</v>
      </c>
      <c r="Q3248" s="1" t="s">
        <v>28</v>
      </c>
      <c r="R3248" s="3">
        <v>5</v>
      </c>
      <c r="S3248" s="3">
        <f t="shared" si="151"/>
        <v>2025</v>
      </c>
      <c r="T3248" s="3">
        <f t="shared" si="150"/>
        <v>7</v>
      </c>
      <c r="U3248" t="str">
        <f t="shared" si="152"/>
        <v>July</v>
      </c>
    </row>
    <row r="3249" spans="1:21" x14ac:dyDescent="0.3">
      <c r="A3249" t="s">
        <v>5191</v>
      </c>
      <c r="B3249" s="11">
        <v>45819</v>
      </c>
      <c r="C3249" t="s">
        <v>2723</v>
      </c>
      <c r="D3249" s="1" t="s">
        <v>133</v>
      </c>
      <c r="E3249" s="1" t="s">
        <v>64</v>
      </c>
      <c r="F3249" s="1" t="s">
        <v>65</v>
      </c>
      <c r="G3249" s="1" t="s">
        <v>195</v>
      </c>
      <c r="H3249" s="1" t="s">
        <v>150</v>
      </c>
      <c r="I3249" s="1" t="s">
        <v>97</v>
      </c>
      <c r="J3249" s="3">
        <v>2</v>
      </c>
      <c r="K3249" s="2">
        <v>73.12</v>
      </c>
      <c r="L3249" s="2">
        <v>0.05</v>
      </c>
      <c r="M3249" s="2">
        <v>138.91999999999999</v>
      </c>
      <c r="N3249" s="2">
        <v>41.63</v>
      </c>
      <c r="O3249" s="1" t="s">
        <v>44</v>
      </c>
      <c r="P3249" s="1" t="s">
        <v>27</v>
      </c>
      <c r="Q3249" s="1" t="s">
        <v>28</v>
      </c>
      <c r="R3249" s="3">
        <v>5</v>
      </c>
      <c r="S3249" s="3">
        <f t="shared" si="151"/>
        <v>2025</v>
      </c>
      <c r="T3249" s="3">
        <f t="shared" si="150"/>
        <v>6</v>
      </c>
      <c r="U3249" t="str">
        <f t="shared" si="152"/>
        <v>June</v>
      </c>
    </row>
    <row r="3250" spans="1:21" x14ac:dyDescent="0.3">
      <c r="A3250" t="s">
        <v>5192</v>
      </c>
      <c r="B3250" s="11">
        <v>45988</v>
      </c>
      <c r="C3250" t="s">
        <v>2144</v>
      </c>
      <c r="D3250" s="1" t="s">
        <v>122</v>
      </c>
      <c r="E3250" s="1" t="s">
        <v>64</v>
      </c>
      <c r="F3250" s="1" t="s">
        <v>65</v>
      </c>
      <c r="G3250" s="1" t="s">
        <v>158</v>
      </c>
      <c r="H3250" s="1" t="s">
        <v>85</v>
      </c>
      <c r="I3250" s="1" t="s">
        <v>86</v>
      </c>
      <c r="J3250" s="3">
        <v>2</v>
      </c>
      <c r="K3250" s="2">
        <v>135.52000000000001</v>
      </c>
      <c r="L3250" s="2">
        <v>0</v>
      </c>
      <c r="M3250" s="2">
        <v>271.02999999999997</v>
      </c>
      <c r="N3250" s="2">
        <v>82.15</v>
      </c>
      <c r="O3250" s="1" t="s">
        <v>44</v>
      </c>
      <c r="P3250" s="1" t="s">
        <v>136</v>
      </c>
      <c r="Q3250" s="1" t="s">
        <v>28</v>
      </c>
      <c r="R3250" s="3">
        <v>5</v>
      </c>
      <c r="S3250" s="3">
        <f t="shared" si="151"/>
        <v>2025</v>
      </c>
      <c r="T3250" s="3">
        <f t="shared" si="150"/>
        <v>11</v>
      </c>
      <c r="U3250" t="str">
        <f t="shared" si="152"/>
        <v>November</v>
      </c>
    </row>
    <row r="3251" spans="1:21" x14ac:dyDescent="0.3">
      <c r="A3251" t="s">
        <v>5193</v>
      </c>
      <c r="B3251" s="11">
        <v>45904</v>
      </c>
      <c r="C3251" t="s">
        <v>3201</v>
      </c>
      <c r="D3251" s="1" t="s">
        <v>63</v>
      </c>
      <c r="E3251" s="1" t="s">
        <v>143</v>
      </c>
      <c r="F3251" s="1" t="s">
        <v>144</v>
      </c>
      <c r="G3251" s="1" t="s">
        <v>198</v>
      </c>
      <c r="H3251" s="1" t="s">
        <v>24</v>
      </c>
      <c r="I3251" s="1" t="s">
        <v>25</v>
      </c>
      <c r="J3251" s="3">
        <v>2</v>
      </c>
      <c r="K3251" s="2">
        <v>42.49</v>
      </c>
      <c r="L3251" s="2">
        <v>0.2</v>
      </c>
      <c r="M3251" s="2">
        <v>67.989999999999995</v>
      </c>
      <c r="N3251" s="2">
        <v>25.95</v>
      </c>
      <c r="O3251" s="1" t="s">
        <v>44</v>
      </c>
      <c r="P3251" s="1" t="s">
        <v>27</v>
      </c>
      <c r="Q3251" s="1" t="s">
        <v>36</v>
      </c>
      <c r="R3251" s="3">
        <v>5</v>
      </c>
      <c r="S3251" s="3">
        <f t="shared" si="151"/>
        <v>2025</v>
      </c>
      <c r="T3251" s="3">
        <f t="shared" si="150"/>
        <v>9</v>
      </c>
      <c r="U3251" t="str">
        <f t="shared" si="152"/>
        <v>September</v>
      </c>
    </row>
    <row r="3252" spans="1:21" x14ac:dyDescent="0.3">
      <c r="A3252" t="s">
        <v>5194</v>
      </c>
      <c r="B3252" s="11">
        <v>45866</v>
      </c>
      <c r="C3252" t="s">
        <v>1376</v>
      </c>
      <c r="D3252" s="1" t="s">
        <v>31</v>
      </c>
      <c r="E3252" s="1" t="s">
        <v>56</v>
      </c>
      <c r="F3252" s="1" t="s">
        <v>57</v>
      </c>
      <c r="G3252" s="1" t="s">
        <v>58</v>
      </c>
      <c r="H3252" s="1" t="s">
        <v>59</v>
      </c>
      <c r="I3252" s="1" t="s">
        <v>60</v>
      </c>
      <c r="J3252" s="3">
        <v>2</v>
      </c>
      <c r="K3252" s="2">
        <v>46.52</v>
      </c>
      <c r="L3252" s="2">
        <v>0.05</v>
      </c>
      <c r="M3252" s="2">
        <v>88.39</v>
      </c>
      <c r="N3252" s="2">
        <v>21.24</v>
      </c>
      <c r="O3252" s="1" t="s">
        <v>44</v>
      </c>
      <c r="P3252" s="1" t="s">
        <v>27</v>
      </c>
      <c r="Q3252" s="1" t="s">
        <v>28</v>
      </c>
      <c r="R3252" s="3">
        <v>5</v>
      </c>
      <c r="S3252" s="3">
        <f t="shared" si="151"/>
        <v>2025</v>
      </c>
      <c r="T3252" s="3">
        <f t="shared" si="150"/>
        <v>7</v>
      </c>
      <c r="U3252" t="str">
        <f t="shared" si="152"/>
        <v>July</v>
      </c>
    </row>
    <row r="3253" spans="1:21" x14ac:dyDescent="0.3">
      <c r="A3253" t="s">
        <v>5195</v>
      </c>
      <c r="B3253" s="11">
        <v>45703</v>
      </c>
      <c r="C3253" t="s">
        <v>2015</v>
      </c>
      <c r="D3253" s="1" t="s">
        <v>20</v>
      </c>
      <c r="E3253" s="1" t="s">
        <v>21</v>
      </c>
      <c r="F3253" s="1" t="s">
        <v>22</v>
      </c>
      <c r="G3253" s="1" t="s">
        <v>32</v>
      </c>
      <c r="H3253" s="1" t="s">
        <v>135</v>
      </c>
      <c r="I3253" s="1" t="s">
        <v>60</v>
      </c>
      <c r="J3253" s="3">
        <v>1</v>
      </c>
      <c r="K3253" s="2">
        <v>179.18</v>
      </c>
      <c r="L3253" s="2">
        <v>0.1</v>
      </c>
      <c r="M3253" s="2">
        <v>161.26</v>
      </c>
      <c r="N3253" s="2">
        <v>33.31</v>
      </c>
      <c r="O3253" s="1" t="s">
        <v>44</v>
      </c>
      <c r="P3253" s="1" t="s">
        <v>52</v>
      </c>
      <c r="Q3253" s="1" t="s">
        <v>28</v>
      </c>
      <c r="R3253" s="3">
        <v>5</v>
      </c>
      <c r="S3253" s="3">
        <f t="shared" si="151"/>
        <v>2025</v>
      </c>
      <c r="T3253" s="3">
        <f t="shared" si="150"/>
        <v>2</v>
      </c>
      <c r="U3253" t="str">
        <f t="shared" si="152"/>
        <v>February</v>
      </c>
    </row>
    <row r="3254" spans="1:21" x14ac:dyDescent="0.3">
      <c r="A3254" t="s">
        <v>5196</v>
      </c>
      <c r="B3254" s="11">
        <v>45894</v>
      </c>
      <c r="C3254" t="s">
        <v>1550</v>
      </c>
      <c r="D3254" s="1" t="s">
        <v>93</v>
      </c>
      <c r="E3254" s="1" t="s">
        <v>48</v>
      </c>
      <c r="F3254" s="1" t="s">
        <v>49</v>
      </c>
      <c r="G3254" s="1" t="s">
        <v>340</v>
      </c>
      <c r="H3254" s="1" t="s">
        <v>78</v>
      </c>
      <c r="I3254" s="1" t="s">
        <v>79</v>
      </c>
      <c r="J3254" s="3">
        <v>1</v>
      </c>
      <c r="K3254" s="2">
        <v>18.690000000000001</v>
      </c>
      <c r="L3254" s="2">
        <v>0.05</v>
      </c>
      <c r="M3254" s="2">
        <v>17.75</v>
      </c>
      <c r="N3254" s="2">
        <v>7.03</v>
      </c>
      <c r="O3254" s="1" t="s">
        <v>26</v>
      </c>
      <c r="P3254" s="1" t="s">
        <v>136</v>
      </c>
      <c r="Q3254" s="1" t="s">
        <v>28</v>
      </c>
      <c r="R3254" s="3">
        <v>3</v>
      </c>
      <c r="S3254" s="3">
        <f t="shared" si="151"/>
        <v>2025</v>
      </c>
      <c r="T3254" s="3">
        <f t="shared" si="150"/>
        <v>8</v>
      </c>
      <c r="U3254" t="str">
        <f t="shared" si="152"/>
        <v>August</v>
      </c>
    </row>
    <row r="3255" spans="1:21" x14ac:dyDescent="0.3">
      <c r="A3255" t="s">
        <v>5197</v>
      </c>
      <c r="B3255" s="11">
        <v>45703</v>
      </c>
      <c r="C3255" t="s">
        <v>1826</v>
      </c>
      <c r="D3255" s="1" t="s">
        <v>292</v>
      </c>
      <c r="E3255" s="1" t="s">
        <v>48</v>
      </c>
      <c r="F3255" s="1" t="s">
        <v>49</v>
      </c>
      <c r="G3255" s="1" t="s">
        <v>134</v>
      </c>
      <c r="H3255" s="1" t="s">
        <v>125</v>
      </c>
      <c r="I3255" s="1" t="s">
        <v>34</v>
      </c>
      <c r="J3255" s="3">
        <v>1</v>
      </c>
      <c r="K3255" s="2">
        <v>153.78</v>
      </c>
      <c r="L3255" s="2">
        <v>0</v>
      </c>
      <c r="M3255" s="2">
        <v>153.78</v>
      </c>
      <c r="N3255" s="2">
        <v>30.64</v>
      </c>
      <c r="O3255" s="1" t="s">
        <v>26</v>
      </c>
      <c r="P3255" s="1" t="s">
        <v>136</v>
      </c>
      <c r="Q3255" s="1" t="s">
        <v>28</v>
      </c>
      <c r="R3255" s="3">
        <v>5</v>
      </c>
      <c r="S3255" s="3">
        <f t="shared" si="151"/>
        <v>2025</v>
      </c>
      <c r="T3255" s="3">
        <f t="shared" si="150"/>
        <v>2</v>
      </c>
      <c r="U3255" t="str">
        <f t="shared" si="152"/>
        <v>February</v>
      </c>
    </row>
    <row r="3256" spans="1:21" x14ac:dyDescent="0.3">
      <c r="A3256" t="s">
        <v>5198</v>
      </c>
      <c r="B3256" s="11">
        <v>45789</v>
      </c>
      <c r="C3256" t="s">
        <v>1523</v>
      </c>
      <c r="D3256" s="1" t="s">
        <v>20</v>
      </c>
      <c r="E3256" s="1" t="s">
        <v>64</v>
      </c>
      <c r="F3256" s="1" t="s">
        <v>65</v>
      </c>
      <c r="G3256" s="1" t="s">
        <v>158</v>
      </c>
      <c r="H3256" s="1" t="s">
        <v>33</v>
      </c>
      <c r="I3256" s="1" t="s">
        <v>34</v>
      </c>
      <c r="J3256" s="3">
        <v>2</v>
      </c>
      <c r="K3256" s="2">
        <v>42.83</v>
      </c>
      <c r="L3256" s="2">
        <v>0</v>
      </c>
      <c r="M3256" s="2">
        <v>85.65</v>
      </c>
      <c r="N3256" s="2">
        <v>15.87</v>
      </c>
      <c r="O3256" s="1" t="s">
        <v>109</v>
      </c>
      <c r="P3256" s="1" t="s">
        <v>27</v>
      </c>
      <c r="Q3256" s="1" t="s">
        <v>28</v>
      </c>
      <c r="R3256" s="3">
        <v>4</v>
      </c>
      <c r="S3256" s="3">
        <f t="shared" si="151"/>
        <v>2025</v>
      </c>
      <c r="T3256" s="3">
        <f t="shared" si="150"/>
        <v>5</v>
      </c>
      <c r="U3256" t="str">
        <f t="shared" si="152"/>
        <v>May</v>
      </c>
    </row>
    <row r="3257" spans="1:21" x14ac:dyDescent="0.3">
      <c r="A3257" t="s">
        <v>5199</v>
      </c>
      <c r="B3257" s="11">
        <v>45713</v>
      </c>
      <c r="C3257" t="s">
        <v>1047</v>
      </c>
      <c r="D3257" s="1" t="s">
        <v>175</v>
      </c>
      <c r="E3257" s="1" t="s">
        <v>204</v>
      </c>
      <c r="F3257" s="1" t="s">
        <v>205</v>
      </c>
      <c r="G3257" s="1" t="s">
        <v>210</v>
      </c>
      <c r="H3257" s="1" t="s">
        <v>135</v>
      </c>
      <c r="I3257" s="1" t="s">
        <v>60</v>
      </c>
      <c r="J3257" s="3">
        <v>1</v>
      </c>
      <c r="K3257" s="2">
        <v>181.6</v>
      </c>
      <c r="L3257" s="2">
        <v>0.1</v>
      </c>
      <c r="M3257" s="2">
        <v>163.44</v>
      </c>
      <c r="N3257" s="2">
        <v>37.44</v>
      </c>
      <c r="O3257" s="1" t="s">
        <v>109</v>
      </c>
      <c r="P3257" s="1" t="s">
        <v>27</v>
      </c>
      <c r="Q3257" s="1" t="s">
        <v>28</v>
      </c>
      <c r="R3257" s="3">
        <v>4</v>
      </c>
      <c r="S3257" s="3">
        <f t="shared" si="151"/>
        <v>2025</v>
      </c>
      <c r="T3257" s="3">
        <f t="shared" si="150"/>
        <v>2</v>
      </c>
      <c r="U3257" t="str">
        <f t="shared" si="152"/>
        <v>February</v>
      </c>
    </row>
    <row r="3258" spans="1:21" x14ac:dyDescent="0.3">
      <c r="A3258" t="s">
        <v>5200</v>
      </c>
      <c r="B3258" s="11">
        <v>45928</v>
      </c>
      <c r="C3258" t="s">
        <v>4372</v>
      </c>
      <c r="D3258" s="1" t="s">
        <v>31</v>
      </c>
      <c r="E3258" s="1" t="s">
        <v>40</v>
      </c>
      <c r="F3258" s="1" t="s">
        <v>41</v>
      </c>
      <c r="G3258" s="1" t="s">
        <v>270</v>
      </c>
      <c r="H3258" s="1" t="s">
        <v>135</v>
      </c>
      <c r="I3258" s="1" t="s">
        <v>60</v>
      </c>
      <c r="J3258" s="3">
        <v>1</v>
      </c>
      <c r="K3258" s="2">
        <v>197.6</v>
      </c>
      <c r="L3258" s="2">
        <v>0.1</v>
      </c>
      <c r="M3258" s="2">
        <v>177.84</v>
      </c>
      <c r="N3258" s="2">
        <v>33.090000000000003</v>
      </c>
      <c r="O3258" s="1" t="s">
        <v>224</v>
      </c>
      <c r="P3258" s="1" t="s">
        <v>27</v>
      </c>
      <c r="Q3258" s="1" t="s">
        <v>28</v>
      </c>
      <c r="R3258" s="3">
        <v>5</v>
      </c>
      <c r="S3258" s="3">
        <f t="shared" si="151"/>
        <v>2025</v>
      </c>
      <c r="T3258" s="3">
        <f t="shared" si="150"/>
        <v>9</v>
      </c>
      <c r="U3258" t="str">
        <f t="shared" si="152"/>
        <v>September</v>
      </c>
    </row>
    <row r="3259" spans="1:21" x14ac:dyDescent="0.3">
      <c r="A3259" t="s">
        <v>5201</v>
      </c>
      <c r="B3259" s="11">
        <v>45738</v>
      </c>
      <c r="C3259" t="s">
        <v>1246</v>
      </c>
      <c r="D3259" s="1" t="s">
        <v>118</v>
      </c>
      <c r="E3259" s="1" t="s">
        <v>64</v>
      </c>
      <c r="F3259" s="1" t="s">
        <v>65</v>
      </c>
      <c r="G3259" s="1" t="s">
        <v>77</v>
      </c>
      <c r="H3259" s="1" t="s">
        <v>125</v>
      </c>
      <c r="I3259" s="1" t="s">
        <v>34</v>
      </c>
      <c r="J3259" s="3">
        <v>4</v>
      </c>
      <c r="K3259" s="2">
        <v>150.11000000000001</v>
      </c>
      <c r="L3259" s="2">
        <v>0.1</v>
      </c>
      <c r="M3259" s="2">
        <v>540.39</v>
      </c>
      <c r="N3259" s="2">
        <v>115.49</v>
      </c>
      <c r="O3259" s="1" t="s">
        <v>35</v>
      </c>
      <c r="P3259" s="1" t="s">
        <v>136</v>
      </c>
      <c r="Q3259" s="1" t="s">
        <v>28</v>
      </c>
      <c r="R3259" s="3">
        <v>5</v>
      </c>
      <c r="S3259" s="3">
        <f t="shared" si="151"/>
        <v>2025</v>
      </c>
      <c r="T3259" s="3">
        <f t="shared" si="150"/>
        <v>3</v>
      </c>
      <c r="U3259" t="str">
        <f t="shared" si="152"/>
        <v>March</v>
      </c>
    </row>
    <row r="3260" spans="1:21" x14ac:dyDescent="0.3">
      <c r="A3260" t="s">
        <v>5202</v>
      </c>
      <c r="B3260" s="11">
        <v>45811</v>
      </c>
      <c r="C3260" t="s">
        <v>2254</v>
      </c>
      <c r="D3260" s="1" t="s">
        <v>70</v>
      </c>
      <c r="E3260" s="1" t="s">
        <v>48</v>
      </c>
      <c r="F3260" s="1" t="s">
        <v>49</v>
      </c>
      <c r="G3260" s="1" t="s">
        <v>50</v>
      </c>
      <c r="H3260" s="1" t="s">
        <v>167</v>
      </c>
      <c r="I3260" s="1" t="s">
        <v>67</v>
      </c>
      <c r="J3260" s="3">
        <v>2</v>
      </c>
      <c r="K3260" s="2">
        <v>65.66</v>
      </c>
      <c r="L3260" s="2">
        <v>0.1</v>
      </c>
      <c r="M3260" s="2">
        <v>118.18</v>
      </c>
      <c r="N3260" s="2">
        <v>36.950000000000003</v>
      </c>
      <c r="O3260" s="1" t="s">
        <v>80</v>
      </c>
      <c r="P3260" s="1" t="s">
        <v>27</v>
      </c>
      <c r="Q3260" s="1" t="s">
        <v>28</v>
      </c>
      <c r="R3260" s="3">
        <v>4</v>
      </c>
      <c r="S3260" s="3">
        <f t="shared" si="151"/>
        <v>2025</v>
      </c>
      <c r="T3260" s="3">
        <f t="shared" si="150"/>
        <v>6</v>
      </c>
      <c r="U3260" t="str">
        <f t="shared" si="152"/>
        <v>June</v>
      </c>
    </row>
    <row r="3261" spans="1:21" x14ac:dyDescent="0.3">
      <c r="A3261" t="s">
        <v>5203</v>
      </c>
      <c r="B3261" s="11">
        <v>45995</v>
      </c>
      <c r="C3261" t="s">
        <v>5204</v>
      </c>
      <c r="D3261" s="1" t="s">
        <v>292</v>
      </c>
      <c r="E3261" s="1" t="s">
        <v>64</v>
      </c>
      <c r="F3261" s="1" t="s">
        <v>65</v>
      </c>
      <c r="G3261" s="1" t="s">
        <v>112</v>
      </c>
      <c r="H3261" s="1" t="s">
        <v>66</v>
      </c>
      <c r="I3261" s="1" t="s">
        <v>67</v>
      </c>
      <c r="J3261" s="3">
        <v>1</v>
      </c>
      <c r="K3261" s="2">
        <v>57.59</v>
      </c>
      <c r="L3261" s="2">
        <v>0.2</v>
      </c>
      <c r="M3261" s="2">
        <v>46.07</v>
      </c>
      <c r="N3261" s="2">
        <v>13.34</v>
      </c>
      <c r="O3261" s="1" t="s">
        <v>109</v>
      </c>
      <c r="P3261" s="1" t="s">
        <v>136</v>
      </c>
      <c r="Q3261" s="1" t="s">
        <v>81</v>
      </c>
      <c r="R3261" s="3">
        <v>5</v>
      </c>
      <c r="S3261" s="3">
        <f t="shared" si="151"/>
        <v>2025</v>
      </c>
      <c r="T3261" s="3">
        <f t="shared" si="150"/>
        <v>12</v>
      </c>
      <c r="U3261" t="str">
        <f t="shared" si="152"/>
        <v>December</v>
      </c>
    </row>
    <row r="3262" spans="1:21" x14ac:dyDescent="0.3">
      <c r="A3262" t="s">
        <v>5205</v>
      </c>
      <c r="B3262" s="11">
        <v>45737</v>
      </c>
      <c r="C3262" t="s">
        <v>5206</v>
      </c>
      <c r="D3262" s="1" t="s">
        <v>55</v>
      </c>
      <c r="E3262" s="1" t="s">
        <v>64</v>
      </c>
      <c r="F3262" s="1" t="s">
        <v>65</v>
      </c>
      <c r="G3262" s="1" t="s">
        <v>213</v>
      </c>
      <c r="H3262" s="1" t="s">
        <v>85</v>
      </c>
      <c r="I3262" s="1" t="s">
        <v>86</v>
      </c>
      <c r="J3262" s="3">
        <v>1</v>
      </c>
      <c r="K3262" s="2">
        <v>124.01</v>
      </c>
      <c r="L3262" s="2">
        <v>0.1</v>
      </c>
      <c r="M3262" s="2">
        <v>117.81</v>
      </c>
      <c r="N3262" s="2">
        <v>29.96</v>
      </c>
      <c r="O3262" s="1" t="s">
        <v>80</v>
      </c>
      <c r="P3262" s="1" t="s">
        <v>136</v>
      </c>
      <c r="Q3262" s="1" t="s">
        <v>81</v>
      </c>
      <c r="R3262" s="3">
        <v>4</v>
      </c>
      <c r="S3262" s="3">
        <f t="shared" si="151"/>
        <v>2025</v>
      </c>
      <c r="T3262" s="3">
        <f t="shared" si="150"/>
        <v>3</v>
      </c>
      <c r="U3262" t="str">
        <f t="shared" si="152"/>
        <v>March</v>
      </c>
    </row>
    <row r="3263" spans="1:21" x14ac:dyDescent="0.3">
      <c r="A3263" t="s">
        <v>5207</v>
      </c>
      <c r="B3263" s="11">
        <v>45856</v>
      </c>
      <c r="C3263" t="s">
        <v>1385</v>
      </c>
      <c r="D3263" s="1" t="s">
        <v>70</v>
      </c>
      <c r="E3263" s="1" t="s">
        <v>64</v>
      </c>
      <c r="F3263" s="1" t="s">
        <v>65</v>
      </c>
      <c r="G3263" s="1" t="s">
        <v>213</v>
      </c>
      <c r="H3263" s="1" t="s">
        <v>51</v>
      </c>
      <c r="I3263" s="1" t="s">
        <v>34</v>
      </c>
      <c r="J3263" s="3">
        <v>2</v>
      </c>
      <c r="K3263" s="2">
        <v>149.22999999999999</v>
      </c>
      <c r="L3263" s="2">
        <v>0</v>
      </c>
      <c r="M3263" s="2">
        <v>298.45</v>
      </c>
      <c r="N3263" s="2">
        <v>52.64</v>
      </c>
      <c r="O3263" s="1" t="s">
        <v>26</v>
      </c>
      <c r="P3263" s="1" t="s">
        <v>27</v>
      </c>
      <c r="Q3263" s="1" t="s">
        <v>81</v>
      </c>
      <c r="R3263" s="3">
        <v>4</v>
      </c>
      <c r="S3263" s="3">
        <f t="shared" si="151"/>
        <v>2025</v>
      </c>
      <c r="T3263" s="3">
        <f t="shared" si="150"/>
        <v>7</v>
      </c>
      <c r="U3263" t="str">
        <f t="shared" si="152"/>
        <v>July</v>
      </c>
    </row>
    <row r="3264" spans="1:21" x14ac:dyDescent="0.3">
      <c r="A3264" t="s">
        <v>5208</v>
      </c>
      <c r="B3264" s="11">
        <v>45821</v>
      </c>
      <c r="C3264" t="s">
        <v>5209</v>
      </c>
      <c r="D3264" s="1" t="s">
        <v>63</v>
      </c>
      <c r="E3264" s="1" t="s">
        <v>106</v>
      </c>
      <c r="F3264" s="1" t="s">
        <v>65</v>
      </c>
      <c r="G3264" s="1" t="s">
        <v>107</v>
      </c>
      <c r="H3264" s="1" t="s">
        <v>24</v>
      </c>
      <c r="I3264" s="1" t="s">
        <v>25</v>
      </c>
      <c r="J3264" s="3">
        <v>1</v>
      </c>
      <c r="K3264" s="2">
        <v>44.2</v>
      </c>
      <c r="L3264" s="2">
        <v>0.05</v>
      </c>
      <c r="M3264" s="2">
        <v>41.99</v>
      </c>
      <c r="N3264" s="2">
        <v>13.15</v>
      </c>
      <c r="O3264" s="1" t="s">
        <v>44</v>
      </c>
      <c r="P3264" s="1" t="s">
        <v>27</v>
      </c>
      <c r="Q3264" s="1" t="s">
        <v>81</v>
      </c>
      <c r="R3264" s="3">
        <v>3</v>
      </c>
      <c r="S3264" s="3">
        <f t="shared" si="151"/>
        <v>2025</v>
      </c>
      <c r="T3264" s="3">
        <f t="shared" si="150"/>
        <v>6</v>
      </c>
      <c r="U3264" t="str">
        <f t="shared" si="152"/>
        <v>June</v>
      </c>
    </row>
    <row r="3265" spans="1:21" x14ac:dyDescent="0.3">
      <c r="A3265" t="s">
        <v>5210</v>
      </c>
      <c r="B3265" s="11">
        <v>45665</v>
      </c>
      <c r="C3265" t="s">
        <v>5211</v>
      </c>
      <c r="D3265" s="1" t="s">
        <v>292</v>
      </c>
      <c r="E3265" s="1" t="s">
        <v>100</v>
      </c>
      <c r="F3265" s="1" t="s">
        <v>57</v>
      </c>
      <c r="G3265" s="1" t="s">
        <v>101</v>
      </c>
      <c r="H3265" s="1" t="s">
        <v>96</v>
      </c>
      <c r="I3265" s="1" t="s">
        <v>97</v>
      </c>
      <c r="J3265" s="3">
        <v>2</v>
      </c>
      <c r="K3265" s="2">
        <v>80.08</v>
      </c>
      <c r="L3265" s="2">
        <v>0.1</v>
      </c>
      <c r="M3265" s="2">
        <v>144.15</v>
      </c>
      <c r="N3265" s="2">
        <v>25.01</v>
      </c>
      <c r="O3265" s="1" t="s">
        <v>10547</v>
      </c>
      <c r="P3265" s="1" t="s">
        <v>136</v>
      </c>
      <c r="Q3265" s="1" t="s">
        <v>28</v>
      </c>
      <c r="R3265" s="3">
        <v>5</v>
      </c>
      <c r="S3265" s="3">
        <f t="shared" si="151"/>
        <v>2025</v>
      </c>
      <c r="T3265" s="3">
        <f t="shared" si="150"/>
        <v>1</v>
      </c>
      <c r="U3265" t="str">
        <f t="shared" si="152"/>
        <v>January</v>
      </c>
    </row>
    <row r="3266" spans="1:21" x14ac:dyDescent="0.3">
      <c r="A3266" t="s">
        <v>5212</v>
      </c>
      <c r="B3266" s="11">
        <v>45966</v>
      </c>
      <c r="C3266" t="s">
        <v>1901</v>
      </c>
      <c r="D3266" s="1" t="s">
        <v>244</v>
      </c>
      <c r="E3266" s="1" t="s">
        <v>21</v>
      </c>
      <c r="F3266" s="1" t="s">
        <v>22</v>
      </c>
      <c r="G3266" s="1" t="s">
        <v>23</v>
      </c>
      <c r="H3266" s="1" t="s">
        <v>43</v>
      </c>
      <c r="I3266" s="1" t="s">
        <v>34</v>
      </c>
      <c r="J3266" s="3">
        <v>3</v>
      </c>
      <c r="K3266" s="2">
        <v>85.45</v>
      </c>
      <c r="L3266" s="2">
        <v>0.15</v>
      </c>
      <c r="M3266" s="2">
        <v>217.9</v>
      </c>
      <c r="N3266" s="2">
        <v>49.17</v>
      </c>
      <c r="O3266" s="1" t="s">
        <v>80</v>
      </c>
      <c r="P3266" s="1" t="s">
        <v>27</v>
      </c>
      <c r="Q3266" s="1" t="s">
        <v>28</v>
      </c>
      <c r="R3266" s="3">
        <v>5</v>
      </c>
      <c r="S3266" s="3">
        <f t="shared" si="151"/>
        <v>2025</v>
      </c>
      <c r="T3266" s="3">
        <f t="shared" ref="T3266:T3329" si="153">MONTH(B3266)</f>
        <v>11</v>
      </c>
      <c r="U3266" t="str">
        <f t="shared" si="152"/>
        <v>November</v>
      </c>
    </row>
    <row r="3267" spans="1:21" x14ac:dyDescent="0.3">
      <c r="A3267" t="s">
        <v>5213</v>
      </c>
      <c r="B3267" s="11">
        <v>45684</v>
      </c>
      <c r="C3267" t="s">
        <v>5214</v>
      </c>
      <c r="D3267" s="1" t="s">
        <v>201</v>
      </c>
      <c r="E3267" s="1" t="s">
        <v>48</v>
      </c>
      <c r="F3267" s="1" t="s">
        <v>49</v>
      </c>
      <c r="G3267" s="1" t="s">
        <v>134</v>
      </c>
      <c r="H3267" s="1" t="s">
        <v>167</v>
      </c>
      <c r="I3267" s="1" t="s">
        <v>67</v>
      </c>
      <c r="J3267" s="3">
        <v>2</v>
      </c>
      <c r="K3267" s="2">
        <v>68.2</v>
      </c>
      <c r="L3267" s="2">
        <v>0.2</v>
      </c>
      <c r="M3267" s="2">
        <v>109.12</v>
      </c>
      <c r="N3267" s="2">
        <v>28.36</v>
      </c>
      <c r="O3267" s="1" t="s">
        <v>109</v>
      </c>
      <c r="P3267" s="1" t="s">
        <v>136</v>
      </c>
      <c r="Q3267" s="1" t="s">
        <v>28</v>
      </c>
      <c r="R3267" s="3">
        <v>5</v>
      </c>
      <c r="S3267" s="3">
        <f t="shared" ref="S3267:S3330" si="154">YEAR(B3267)</f>
        <v>2025</v>
      </c>
      <c r="T3267" s="3">
        <f t="shared" si="153"/>
        <v>1</v>
      </c>
      <c r="U3267" t="str">
        <f t="shared" ref="U3267:U3330" si="155">TEXT(B3267,"mmmm")</f>
        <v>January</v>
      </c>
    </row>
    <row r="3268" spans="1:21" x14ac:dyDescent="0.3">
      <c r="A3268" t="s">
        <v>5215</v>
      </c>
      <c r="B3268" s="11">
        <v>45843</v>
      </c>
      <c r="C3268" t="s">
        <v>5216</v>
      </c>
      <c r="D3268" s="1" t="s">
        <v>84</v>
      </c>
      <c r="E3268" s="1" t="s">
        <v>106</v>
      </c>
      <c r="F3268" s="1" t="s">
        <v>65</v>
      </c>
      <c r="G3268" s="1" t="s">
        <v>107</v>
      </c>
      <c r="H3268" s="1" t="s">
        <v>96</v>
      </c>
      <c r="I3268" s="1" t="s">
        <v>97</v>
      </c>
      <c r="J3268" s="3">
        <v>1</v>
      </c>
      <c r="K3268" s="2">
        <v>85.77</v>
      </c>
      <c r="L3268" s="2">
        <v>0.1</v>
      </c>
      <c r="M3268" s="2">
        <v>77.19</v>
      </c>
      <c r="N3268" s="2">
        <v>18.75</v>
      </c>
      <c r="O3268" s="1" t="s">
        <v>80</v>
      </c>
      <c r="P3268" s="1" t="s">
        <v>27</v>
      </c>
      <c r="Q3268" s="1" t="s">
        <v>28</v>
      </c>
      <c r="R3268" s="3">
        <v>3</v>
      </c>
      <c r="S3268" s="3">
        <f t="shared" si="154"/>
        <v>2025</v>
      </c>
      <c r="T3268" s="3">
        <f t="shared" si="153"/>
        <v>7</v>
      </c>
      <c r="U3268" t="str">
        <f t="shared" si="155"/>
        <v>July</v>
      </c>
    </row>
    <row r="3269" spans="1:21" x14ac:dyDescent="0.3">
      <c r="A3269" t="s">
        <v>5217</v>
      </c>
      <c r="B3269" s="11">
        <v>45877</v>
      </c>
      <c r="C3269" t="s">
        <v>5218</v>
      </c>
      <c r="D3269" s="1" t="s">
        <v>118</v>
      </c>
      <c r="E3269" s="1" t="s">
        <v>64</v>
      </c>
      <c r="F3269" s="1" t="s">
        <v>65</v>
      </c>
      <c r="G3269" s="1" t="s">
        <v>195</v>
      </c>
      <c r="H3269" s="1" t="s">
        <v>159</v>
      </c>
      <c r="I3269" s="1" t="s">
        <v>97</v>
      </c>
      <c r="J3269" s="3">
        <v>1</v>
      </c>
      <c r="K3269" s="2">
        <v>31.51</v>
      </c>
      <c r="L3269" s="2">
        <v>0.15</v>
      </c>
      <c r="M3269" s="2">
        <v>26.78</v>
      </c>
      <c r="N3269" s="2">
        <v>8.98</v>
      </c>
      <c r="O3269" s="1" t="s">
        <v>80</v>
      </c>
      <c r="P3269" s="1" t="s">
        <v>52</v>
      </c>
      <c r="Q3269" s="1" t="s">
        <v>28</v>
      </c>
      <c r="R3269" s="3">
        <v>2</v>
      </c>
      <c r="S3269" s="3">
        <f t="shared" si="154"/>
        <v>2025</v>
      </c>
      <c r="T3269" s="3">
        <f t="shared" si="153"/>
        <v>8</v>
      </c>
      <c r="U3269" t="str">
        <f t="shared" si="155"/>
        <v>August</v>
      </c>
    </row>
    <row r="3270" spans="1:21" x14ac:dyDescent="0.3">
      <c r="A3270" t="s">
        <v>5219</v>
      </c>
      <c r="B3270" s="11">
        <v>45903</v>
      </c>
      <c r="C3270" t="s">
        <v>2375</v>
      </c>
      <c r="D3270" s="1" t="s">
        <v>142</v>
      </c>
      <c r="E3270" s="1" t="s">
        <v>48</v>
      </c>
      <c r="F3270" s="1" t="s">
        <v>49</v>
      </c>
      <c r="G3270" s="1" t="s">
        <v>340</v>
      </c>
      <c r="H3270" s="1" t="s">
        <v>108</v>
      </c>
      <c r="I3270" s="1" t="s">
        <v>86</v>
      </c>
      <c r="J3270" s="3">
        <v>1</v>
      </c>
      <c r="K3270" s="2">
        <v>148.82</v>
      </c>
      <c r="L3270" s="2">
        <v>0.05</v>
      </c>
      <c r="M3270" s="2">
        <v>141.38</v>
      </c>
      <c r="N3270" s="2">
        <v>35.61</v>
      </c>
      <c r="O3270" s="1" t="s">
        <v>35</v>
      </c>
      <c r="P3270" s="1" t="s">
        <v>136</v>
      </c>
      <c r="Q3270" s="1" t="s">
        <v>28</v>
      </c>
      <c r="R3270" s="3">
        <v>4</v>
      </c>
      <c r="S3270" s="3">
        <f t="shared" si="154"/>
        <v>2025</v>
      </c>
      <c r="T3270" s="3">
        <f t="shared" si="153"/>
        <v>9</v>
      </c>
      <c r="U3270" t="str">
        <f t="shared" si="155"/>
        <v>September</v>
      </c>
    </row>
    <row r="3271" spans="1:21" x14ac:dyDescent="0.3">
      <c r="A3271" t="s">
        <v>5220</v>
      </c>
      <c r="B3271" s="11">
        <v>45927</v>
      </c>
      <c r="C3271" t="s">
        <v>454</v>
      </c>
      <c r="D3271" s="1" t="s">
        <v>166</v>
      </c>
      <c r="E3271" s="1" t="s">
        <v>64</v>
      </c>
      <c r="F3271" s="1" t="s">
        <v>65</v>
      </c>
      <c r="G3271" s="1" t="s">
        <v>112</v>
      </c>
      <c r="H3271" s="1" t="s">
        <v>293</v>
      </c>
      <c r="I3271" s="1" t="s">
        <v>86</v>
      </c>
      <c r="J3271" s="3">
        <v>1</v>
      </c>
      <c r="K3271" s="2">
        <v>26.62</v>
      </c>
      <c r="L3271" s="2">
        <v>0.15</v>
      </c>
      <c r="M3271" s="2">
        <v>22.63</v>
      </c>
      <c r="N3271" s="2">
        <v>8.08</v>
      </c>
      <c r="O3271" s="1" t="s">
        <v>26</v>
      </c>
      <c r="P3271" s="1" t="s">
        <v>27</v>
      </c>
      <c r="Q3271" s="1" t="s">
        <v>28</v>
      </c>
      <c r="R3271" s="3">
        <v>3</v>
      </c>
      <c r="S3271" s="3">
        <f t="shared" si="154"/>
        <v>2025</v>
      </c>
      <c r="T3271" s="3">
        <f t="shared" si="153"/>
        <v>9</v>
      </c>
      <c r="U3271" t="str">
        <f t="shared" si="155"/>
        <v>September</v>
      </c>
    </row>
    <row r="3272" spans="1:21" x14ac:dyDescent="0.3">
      <c r="A3272" t="s">
        <v>5221</v>
      </c>
      <c r="B3272" s="11">
        <v>45757</v>
      </c>
      <c r="C3272" t="s">
        <v>822</v>
      </c>
      <c r="D3272" s="1" t="s">
        <v>149</v>
      </c>
      <c r="E3272" s="1" t="s">
        <v>40</v>
      </c>
      <c r="F3272" s="1" t="s">
        <v>41</v>
      </c>
      <c r="G3272" s="1" t="s">
        <v>216</v>
      </c>
      <c r="H3272" s="1" t="s">
        <v>85</v>
      </c>
      <c r="I3272" s="1" t="s">
        <v>86</v>
      </c>
      <c r="J3272" s="3">
        <v>1</v>
      </c>
      <c r="K3272" s="2">
        <v>124.05</v>
      </c>
      <c r="L3272" s="2">
        <v>0</v>
      </c>
      <c r="M3272" s="2">
        <v>124.05</v>
      </c>
      <c r="N3272" s="2">
        <v>28.73</v>
      </c>
      <c r="O3272" s="1" t="s">
        <v>26</v>
      </c>
      <c r="P3272" s="1" t="s">
        <v>27</v>
      </c>
      <c r="Q3272" s="1" t="s">
        <v>28</v>
      </c>
      <c r="R3272" s="3">
        <v>3</v>
      </c>
      <c r="S3272" s="3">
        <f t="shared" si="154"/>
        <v>2025</v>
      </c>
      <c r="T3272" s="3">
        <f t="shared" si="153"/>
        <v>4</v>
      </c>
      <c r="U3272" t="str">
        <f t="shared" si="155"/>
        <v>April</v>
      </c>
    </row>
    <row r="3273" spans="1:21" x14ac:dyDescent="0.3">
      <c r="A3273" t="s">
        <v>5222</v>
      </c>
      <c r="B3273" s="11">
        <v>45661</v>
      </c>
      <c r="C3273" t="s">
        <v>4089</v>
      </c>
      <c r="D3273" s="1" t="s">
        <v>76</v>
      </c>
      <c r="E3273" s="1" t="s">
        <v>40</v>
      </c>
      <c r="F3273" s="1" t="s">
        <v>41</v>
      </c>
      <c r="G3273" s="1" t="s">
        <v>186</v>
      </c>
      <c r="H3273" s="1" t="s">
        <v>182</v>
      </c>
      <c r="I3273" s="1" t="s">
        <v>34</v>
      </c>
      <c r="J3273" s="3">
        <v>1</v>
      </c>
      <c r="K3273" s="2">
        <v>65.11</v>
      </c>
      <c r="L3273" s="2">
        <v>0</v>
      </c>
      <c r="M3273" s="2">
        <v>65.11</v>
      </c>
      <c r="N3273" s="2">
        <v>20.36</v>
      </c>
      <c r="O3273" s="1" t="s">
        <v>35</v>
      </c>
      <c r="P3273" s="1" t="s">
        <v>27</v>
      </c>
      <c r="Q3273" s="1" t="s">
        <v>28</v>
      </c>
      <c r="R3273" s="3">
        <v>4</v>
      </c>
      <c r="S3273" s="3">
        <f t="shared" si="154"/>
        <v>2025</v>
      </c>
      <c r="T3273" s="3">
        <f t="shared" si="153"/>
        <v>1</v>
      </c>
      <c r="U3273" t="str">
        <f t="shared" si="155"/>
        <v>January</v>
      </c>
    </row>
    <row r="3274" spans="1:21" x14ac:dyDescent="0.3">
      <c r="A3274" t="s">
        <v>5223</v>
      </c>
      <c r="B3274" s="11">
        <v>45940</v>
      </c>
      <c r="C3274" t="s">
        <v>5224</v>
      </c>
      <c r="D3274" s="1" t="s">
        <v>89</v>
      </c>
      <c r="E3274" s="1" t="s">
        <v>56</v>
      </c>
      <c r="F3274" s="1" t="s">
        <v>57</v>
      </c>
      <c r="G3274" s="1" t="s">
        <v>279</v>
      </c>
      <c r="H3274" s="1" t="s">
        <v>66</v>
      </c>
      <c r="I3274" s="1" t="s">
        <v>67</v>
      </c>
      <c r="J3274" s="3">
        <v>1</v>
      </c>
      <c r="K3274" s="2">
        <v>58.06</v>
      </c>
      <c r="L3274" s="2">
        <v>0.25</v>
      </c>
      <c r="M3274" s="2">
        <v>43.54</v>
      </c>
      <c r="N3274" s="2">
        <v>13.23</v>
      </c>
      <c r="O3274" s="1" t="s">
        <v>26</v>
      </c>
      <c r="P3274" s="1" t="s">
        <v>136</v>
      </c>
      <c r="Q3274" s="1" t="s">
        <v>81</v>
      </c>
      <c r="R3274" s="3">
        <v>5</v>
      </c>
      <c r="S3274" s="3">
        <f t="shared" si="154"/>
        <v>2025</v>
      </c>
      <c r="T3274" s="3">
        <f t="shared" si="153"/>
        <v>10</v>
      </c>
      <c r="U3274" t="str">
        <f t="shared" si="155"/>
        <v>October</v>
      </c>
    </row>
    <row r="3275" spans="1:21" x14ac:dyDescent="0.3">
      <c r="A3275" t="s">
        <v>5225</v>
      </c>
      <c r="B3275" s="11">
        <v>45867</v>
      </c>
      <c r="C3275" t="s">
        <v>5226</v>
      </c>
      <c r="D3275" s="1" t="s">
        <v>133</v>
      </c>
      <c r="E3275" s="1" t="s">
        <v>40</v>
      </c>
      <c r="F3275" s="1" t="s">
        <v>41</v>
      </c>
      <c r="G3275" s="1" t="s">
        <v>216</v>
      </c>
      <c r="H3275" s="1" t="s">
        <v>33</v>
      </c>
      <c r="I3275" s="1" t="s">
        <v>34</v>
      </c>
      <c r="J3275" s="3">
        <v>1</v>
      </c>
      <c r="K3275" s="2">
        <v>43.14</v>
      </c>
      <c r="L3275" s="2">
        <v>0.1</v>
      </c>
      <c r="M3275" s="2">
        <v>38.83</v>
      </c>
      <c r="N3275" s="2">
        <v>4.88</v>
      </c>
      <c r="O3275" s="1" t="s">
        <v>26</v>
      </c>
      <c r="P3275" s="1" t="s">
        <v>27</v>
      </c>
      <c r="Q3275" s="1" t="s">
        <v>28</v>
      </c>
      <c r="R3275" s="3">
        <v>4</v>
      </c>
      <c r="S3275" s="3">
        <f t="shared" si="154"/>
        <v>2025</v>
      </c>
      <c r="T3275" s="3">
        <f t="shared" si="153"/>
        <v>7</v>
      </c>
      <c r="U3275" t="str">
        <f t="shared" si="155"/>
        <v>July</v>
      </c>
    </row>
    <row r="3276" spans="1:21" x14ac:dyDescent="0.3">
      <c r="A3276" t="s">
        <v>5227</v>
      </c>
      <c r="B3276" s="11">
        <v>45978</v>
      </c>
      <c r="C3276" t="s">
        <v>5228</v>
      </c>
      <c r="D3276" s="1" t="s">
        <v>39</v>
      </c>
      <c r="E3276" s="1" t="s">
        <v>40</v>
      </c>
      <c r="F3276" s="1" t="s">
        <v>41</v>
      </c>
      <c r="G3276" s="1" t="s">
        <v>192</v>
      </c>
      <c r="H3276" s="1" t="s">
        <v>293</v>
      </c>
      <c r="I3276" s="1" t="s">
        <v>86</v>
      </c>
      <c r="J3276" s="3">
        <v>2</v>
      </c>
      <c r="K3276" s="2">
        <v>24.54</v>
      </c>
      <c r="L3276" s="2">
        <v>0</v>
      </c>
      <c r="M3276" s="2">
        <v>49.08</v>
      </c>
      <c r="N3276" s="2">
        <v>17.84</v>
      </c>
      <c r="O3276" s="1" t="s">
        <v>26</v>
      </c>
      <c r="P3276" s="1" t="s">
        <v>27</v>
      </c>
      <c r="Q3276" s="1" t="s">
        <v>81</v>
      </c>
      <c r="R3276" s="3">
        <v>4</v>
      </c>
      <c r="S3276" s="3">
        <f t="shared" si="154"/>
        <v>2025</v>
      </c>
      <c r="T3276" s="3">
        <f t="shared" si="153"/>
        <v>11</v>
      </c>
      <c r="U3276" t="str">
        <f t="shared" si="155"/>
        <v>November</v>
      </c>
    </row>
    <row r="3277" spans="1:21" x14ac:dyDescent="0.3">
      <c r="A3277" t="s">
        <v>5229</v>
      </c>
      <c r="B3277" s="11">
        <v>45974</v>
      </c>
      <c r="C3277" t="s">
        <v>5230</v>
      </c>
      <c r="D3277" s="1" t="s">
        <v>201</v>
      </c>
      <c r="E3277" s="1" t="s">
        <v>64</v>
      </c>
      <c r="F3277" s="1" t="s">
        <v>65</v>
      </c>
      <c r="G3277" s="1" t="s">
        <v>112</v>
      </c>
      <c r="H3277" s="1" t="s">
        <v>78</v>
      </c>
      <c r="I3277" s="1" t="s">
        <v>79</v>
      </c>
      <c r="J3277" s="3">
        <v>1</v>
      </c>
      <c r="K3277" s="2">
        <v>18.28</v>
      </c>
      <c r="L3277" s="2">
        <v>0.15</v>
      </c>
      <c r="M3277" s="2">
        <v>15.54</v>
      </c>
      <c r="N3277" s="2">
        <v>6.42</v>
      </c>
      <c r="O3277" s="1" t="s">
        <v>35</v>
      </c>
      <c r="P3277" s="1" t="s">
        <v>27</v>
      </c>
      <c r="Q3277" s="1" t="s">
        <v>28</v>
      </c>
      <c r="R3277" s="3">
        <v>4</v>
      </c>
      <c r="S3277" s="3">
        <f t="shared" si="154"/>
        <v>2025</v>
      </c>
      <c r="T3277" s="3">
        <f t="shared" si="153"/>
        <v>11</v>
      </c>
      <c r="U3277" t="str">
        <f t="shared" si="155"/>
        <v>November</v>
      </c>
    </row>
    <row r="3278" spans="1:21" x14ac:dyDescent="0.3">
      <c r="A3278" t="s">
        <v>5231</v>
      </c>
      <c r="B3278" s="11">
        <v>45981</v>
      </c>
      <c r="C3278" t="s">
        <v>3347</v>
      </c>
      <c r="D3278" s="1" t="s">
        <v>260</v>
      </c>
      <c r="E3278" s="1" t="s">
        <v>64</v>
      </c>
      <c r="F3278" s="1" t="s">
        <v>65</v>
      </c>
      <c r="G3278" s="1" t="s">
        <v>213</v>
      </c>
      <c r="H3278" s="1" t="s">
        <v>182</v>
      </c>
      <c r="I3278" s="1" t="s">
        <v>34</v>
      </c>
      <c r="J3278" s="3">
        <v>3</v>
      </c>
      <c r="K3278" s="2">
        <v>64.59</v>
      </c>
      <c r="L3278" s="2">
        <v>0.1</v>
      </c>
      <c r="M3278" s="2">
        <v>174.4</v>
      </c>
      <c r="N3278" s="2">
        <v>36.979999999999997</v>
      </c>
      <c r="O3278" s="1" t="s">
        <v>35</v>
      </c>
      <c r="P3278" s="1" t="s">
        <v>27</v>
      </c>
      <c r="Q3278" s="1" t="s">
        <v>28</v>
      </c>
      <c r="R3278" s="3">
        <v>5</v>
      </c>
      <c r="S3278" s="3">
        <f t="shared" si="154"/>
        <v>2025</v>
      </c>
      <c r="T3278" s="3">
        <f t="shared" si="153"/>
        <v>11</v>
      </c>
      <c r="U3278" t="str">
        <f t="shared" si="155"/>
        <v>November</v>
      </c>
    </row>
    <row r="3279" spans="1:21" x14ac:dyDescent="0.3">
      <c r="A3279" t="s">
        <v>5232</v>
      </c>
      <c r="B3279" s="11">
        <v>45847</v>
      </c>
      <c r="C3279" t="s">
        <v>5233</v>
      </c>
      <c r="D3279" s="1" t="s">
        <v>166</v>
      </c>
      <c r="E3279" s="1" t="s">
        <v>56</v>
      </c>
      <c r="F3279" s="1" t="s">
        <v>57</v>
      </c>
      <c r="G3279" s="1" t="s">
        <v>279</v>
      </c>
      <c r="H3279" s="1" t="s">
        <v>135</v>
      </c>
      <c r="I3279" s="1" t="s">
        <v>60</v>
      </c>
      <c r="J3279" s="3">
        <v>1</v>
      </c>
      <c r="K3279" s="2">
        <v>189.24</v>
      </c>
      <c r="L3279" s="2">
        <v>0.2</v>
      </c>
      <c r="M3279" s="2">
        <v>151.38999999999999</v>
      </c>
      <c r="N3279" s="2">
        <v>23.77</v>
      </c>
      <c r="O3279" s="1" t="s">
        <v>80</v>
      </c>
      <c r="P3279" s="1" t="s">
        <v>136</v>
      </c>
      <c r="Q3279" s="1" t="s">
        <v>81</v>
      </c>
      <c r="R3279" s="3">
        <v>5</v>
      </c>
      <c r="S3279" s="3">
        <f t="shared" si="154"/>
        <v>2025</v>
      </c>
      <c r="T3279" s="3">
        <f t="shared" si="153"/>
        <v>7</v>
      </c>
      <c r="U3279" t="str">
        <f t="shared" si="155"/>
        <v>July</v>
      </c>
    </row>
    <row r="3280" spans="1:21" x14ac:dyDescent="0.3">
      <c r="A3280" t="s">
        <v>5234</v>
      </c>
      <c r="B3280" s="11">
        <v>45788</v>
      </c>
      <c r="C3280" t="s">
        <v>5235</v>
      </c>
      <c r="D3280" s="1" t="s">
        <v>93</v>
      </c>
      <c r="E3280" s="1" t="s">
        <v>94</v>
      </c>
      <c r="F3280" s="1" t="s">
        <v>95</v>
      </c>
      <c r="G3280" s="1" t="s">
        <v>94</v>
      </c>
      <c r="H3280" s="1" t="s">
        <v>150</v>
      </c>
      <c r="I3280" s="1" t="s">
        <v>97</v>
      </c>
      <c r="J3280" s="3">
        <v>4</v>
      </c>
      <c r="K3280" s="2">
        <v>77.33</v>
      </c>
      <c r="L3280" s="2">
        <v>0.05</v>
      </c>
      <c r="M3280" s="2">
        <v>293.83999999999997</v>
      </c>
      <c r="N3280" s="2">
        <v>71.17</v>
      </c>
      <c r="O3280" s="1" t="s">
        <v>44</v>
      </c>
      <c r="P3280" s="1" t="s">
        <v>27</v>
      </c>
      <c r="Q3280" s="1" t="s">
        <v>28</v>
      </c>
      <c r="R3280" s="3">
        <v>3</v>
      </c>
      <c r="S3280" s="3">
        <f t="shared" si="154"/>
        <v>2025</v>
      </c>
      <c r="T3280" s="3">
        <f t="shared" si="153"/>
        <v>5</v>
      </c>
      <c r="U3280" t="str">
        <f t="shared" si="155"/>
        <v>May</v>
      </c>
    </row>
    <row r="3281" spans="1:21" x14ac:dyDescent="0.3">
      <c r="A3281" t="s">
        <v>5236</v>
      </c>
      <c r="B3281" s="11">
        <v>45966</v>
      </c>
      <c r="C3281" t="s">
        <v>5237</v>
      </c>
      <c r="D3281" s="1" t="s">
        <v>93</v>
      </c>
      <c r="E3281" s="1" t="s">
        <v>71</v>
      </c>
      <c r="F3281" s="1" t="s">
        <v>72</v>
      </c>
      <c r="G3281" s="1" t="s">
        <v>119</v>
      </c>
      <c r="H3281" s="1" t="s">
        <v>78</v>
      </c>
      <c r="I3281" s="1" t="s">
        <v>79</v>
      </c>
      <c r="J3281" s="3">
        <v>1</v>
      </c>
      <c r="K3281" s="2">
        <v>17.559999999999999</v>
      </c>
      <c r="L3281" s="2">
        <v>0.1</v>
      </c>
      <c r="M3281" s="2">
        <v>17.559999999999999</v>
      </c>
      <c r="N3281" s="2">
        <v>7.04</v>
      </c>
      <c r="O3281" s="1" t="s">
        <v>44</v>
      </c>
      <c r="P3281" s="1" t="s">
        <v>52</v>
      </c>
      <c r="Q3281" s="1" t="s">
        <v>28</v>
      </c>
      <c r="R3281" s="3">
        <v>2</v>
      </c>
      <c r="S3281" s="3">
        <f t="shared" si="154"/>
        <v>2025</v>
      </c>
      <c r="T3281" s="3">
        <f t="shared" si="153"/>
        <v>11</v>
      </c>
      <c r="U3281" t="str">
        <f t="shared" si="155"/>
        <v>November</v>
      </c>
    </row>
    <row r="3282" spans="1:21" x14ac:dyDescent="0.3">
      <c r="A3282" t="s">
        <v>5238</v>
      </c>
      <c r="B3282" s="11">
        <v>45834</v>
      </c>
      <c r="C3282" t="s">
        <v>2554</v>
      </c>
      <c r="D3282" s="1" t="s">
        <v>84</v>
      </c>
      <c r="E3282" s="1" t="s">
        <v>64</v>
      </c>
      <c r="F3282" s="1" t="s">
        <v>65</v>
      </c>
      <c r="G3282" s="1" t="s">
        <v>77</v>
      </c>
      <c r="H3282" s="1" t="s">
        <v>33</v>
      </c>
      <c r="I3282" s="1" t="s">
        <v>34</v>
      </c>
      <c r="J3282" s="3">
        <v>1</v>
      </c>
      <c r="K3282" s="2">
        <v>37.19</v>
      </c>
      <c r="L3282" s="2">
        <v>0</v>
      </c>
      <c r="M3282" s="2">
        <v>37.19</v>
      </c>
      <c r="N3282" s="2">
        <v>7.16</v>
      </c>
      <c r="O3282" s="1" t="s">
        <v>35</v>
      </c>
      <c r="P3282" s="1" t="s">
        <v>27</v>
      </c>
      <c r="Q3282" s="1" t="s">
        <v>28</v>
      </c>
      <c r="R3282" s="3">
        <v>4</v>
      </c>
      <c r="S3282" s="3">
        <f t="shared" si="154"/>
        <v>2025</v>
      </c>
      <c r="T3282" s="3">
        <f t="shared" si="153"/>
        <v>6</v>
      </c>
      <c r="U3282" t="str">
        <f t="shared" si="155"/>
        <v>June</v>
      </c>
    </row>
    <row r="3283" spans="1:21" x14ac:dyDescent="0.3">
      <c r="A3283" t="s">
        <v>5239</v>
      </c>
      <c r="B3283" s="11">
        <v>45729</v>
      </c>
      <c r="C3283" t="s">
        <v>4302</v>
      </c>
      <c r="D3283" s="1" t="s">
        <v>166</v>
      </c>
      <c r="E3283" s="1" t="s">
        <v>64</v>
      </c>
      <c r="F3283" s="1" t="s">
        <v>65</v>
      </c>
      <c r="G3283" s="1" t="s">
        <v>77</v>
      </c>
      <c r="H3283" s="1" t="s">
        <v>293</v>
      </c>
      <c r="I3283" s="1" t="s">
        <v>86</v>
      </c>
      <c r="J3283" s="3">
        <v>3</v>
      </c>
      <c r="K3283" s="2">
        <v>26.58</v>
      </c>
      <c r="L3283" s="2">
        <v>0.15</v>
      </c>
      <c r="M3283" s="2">
        <v>67.77</v>
      </c>
      <c r="N3283" s="2">
        <v>27.47</v>
      </c>
      <c r="O3283" s="1" t="s">
        <v>35</v>
      </c>
      <c r="P3283" s="1" t="s">
        <v>27</v>
      </c>
      <c r="Q3283" s="1" t="s">
        <v>81</v>
      </c>
      <c r="R3283" s="3">
        <v>4</v>
      </c>
      <c r="S3283" s="3">
        <f t="shared" si="154"/>
        <v>2025</v>
      </c>
      <c r="T3283" s="3">
        <f t="shared" si="153"/>
        <v>3</v>
      </c>
      <c r="U3283" t="str">
        <f t="shared" si="155"/>
        <v>March</v>
      </c>
    </row>
    <row r="3284" spans="1:21" x14ac:dyDescent="0.3">
      <c r="A3284" t="s">
        <v>5240</v>
      </c>
      <c r="B3284" s="11">
        <v>45984</v>
      </c>
      <c r="C3284" t="s">
        <v>777</v>
      </c>
      <c r="D3284" s="1" t="s">
        <v>105</v>
      </c>
      <c r="E3284" s="1" t="s">
        <v>204</v>
      </c>
      <c r="F3284" s="1" t="s">
        <v>205</v>
      </c>
      <c r="G3284" s="1" t="s">
        <v>206</v>
      </c>
      <c r="H3284" s="1" t="s">
        <v>159</v>
      </c>
      <c r="I3284" s="1" t="s">
        <v>97</v>
      </c>
      <c r="J3284" s="3">
        <v>1</v>
      </c>
      <c r="K3284" s="2">
        <v>28.97</v>
      </c>
      <c r="L3284" s="2">
        <v>0.05</v>
      </c>
      <c r="M3284" s="2">
        <v>27.52</v>
      </c>
      <c r="N3284" s="2">
        <v>8.34</v>
      </c>
      <c r="O3284" s="1" t="s">
        <v>80</v>
      </c>
      <c r="P3284" s="1" t="s">
        <v>136</v>
      </c>
      <c r="Q3284" s="1" t="s">
        <v>36</v>
      </c>
      <c r="R3284" s="3">
        <v>1</v>
      </c>
      <c r="S3284" s="3">
        <f t="shared" si="154"/>
        <v>2025</v>
      </c>
      <c r="T3284" s="3">
        <f t="shared" si="153"/>
        <v>11</v>
      </c>
      <c r="U3284" t="str">
        <f t="shared" si="155"/>
        <v>November</v>
      </c>
    </row>
    <row r="3285" spans="1:21" x14ac:dyDescent="0.3">
      <c r="A3285" t="s">
        <v>5241</v>
      </c>
      <c r="B3285" s="11">
        <v>45992</v>
      </c>
      <c r="C3285" t="s">
        <v>393</v>
      </c>
      <c r="D3285" s="1" t="s">
        <v>105</v>
      </c>
      <c r="E3285" s="1" t="s">
        <v>40</v>
      </c>
      <c r="F3285" s="1" t="s">
        <v>41</v>
      </c>
      <c r="G3285" s="1" t="s">
        <v>343</v>
      </c>
      <c r="H3285" s="1" t="s">
        <v>293</v>
      </c>
      <c r="I3285" s="1" t="s">
        <v>86</v>
      </c>
      <c r="J3285" s="3">
        <v>1</v>
      </c>
      <c r="K3285" s="2">
        <v>23.12</v>
      </c>
      <c r="L3285" s="2">
        <v>0.05</v>
      </c>
      <c r="M3285" s="2">
        <v>21.97</v>
      </c>
      <c r="N3285" s="2">
        <v>7.95</v>
      </c>
      <c r="O3285" s="1" t="s">
        <v>80</v>
      </c>
      <c r="P3285" s="1" t="s">
        <v>27</v>
      </c>
      <c r="Q3285" s="1" t="s">
        <v>28</v>
      </c>
      <c r="R3285" s="3">
        <v>5</v>
      </c>
      <c r="S3285" s="3">
        <f t="shared" si="154"/>
        <v>2025</v>
      </c>
      <c r="T3285" s="3">
        <f t="shared" si="153"/>
        <v>12</v>
      </c>
      <c r="U3285" t="str">
        <f t="shared" si="155"/>
        <v>December</v>
      </c>
    </row>
    <row r="3286" spans="1:21" x14ac:dyDescent="0.3">
      <c r="A3286" t="s">
        <v>5242</v>
      </c>
      <c r="B3286" s="11">
        <v>45840</v>
      </c>
      <c r="C3286" t="s">
        <v>5243</v>
      </c>
      <c r="D3286" s="1" t="s">
        <v>39</v>
      </c>
      <c r="E3286" s="1" t="s">
        <v>143</v>
      </c>
      <c r="F3286" s="1" t="s">
        <v>144</v>
      </c>
      <c r="G3286" s="1" t="s">
        <v>198</v>
      </c>
      <c r="H3286" s="1" t="s">
        <v>167</v>
      </c>
      <c r="I3286" s="1" t="s">
        <v>67</v>
      </c>
      <c r="J3286" s="3">
        <v>1</v>
      </c>
      <c r="K3286" s="2">
        <v>69.7</v>
      </c>
      <c r="L3286" s="2">
        <v>0.05</v>
      </c>
      <c r="M3286" s="2">
        <v>66.209999999999994</v>
      </c>
      <c r="N3286" s="2">
        <v>20.420000000000002</v>
      </c>
      <c r="O3286" s="1" t="s">
        <v>26</v>
      </c>
      <c r="P3286" s="1" t="s">
        <v>27</v>
      </c>
      <c r="Q3286" s="1" t="s">
        <v>81</v>
      </c>
      <c r="R3286" s="3">
        <v>1</v>
      </c>
      <c r="S3286" s="3">
        <f t="shared" si="154"/>
        <v>2025</v>
      </c>
      <c r="T3286" s="3">
        <f t="shared" si="153"/>
        <v>7</v>
      </c>
      <c r="U3286" t="str">
        <f t="shared" si="155"/>
        <v>July</v>
      </c>
    </row>
    <row r="3287" spans="1:21" x14ac:dyDescent="0.3">
      <c r="A3287" t="s">
        <v>5244</v>
      </c>
      <c r="B3287" s="11">
        <v>45687</v>
      </c>
      <c r="C3287" t="s">
        <v>2401</v>
      </c>
      <c r="D3287" s="1" t="s">
        <v>55</v>
      </c>
      <c r="E3287" s="1" t="s">
        <v>40</v>
      </c>
      <c r="F3287" s="1" t="s">
        <v>41</v>
      </c>
      <c r="G3287" s="1" t="s">
        <v>192</v>
      </c>
      <c r="H3287" s="1" t="s">
        <v>33</v>
      </c>
      <c r="I3287" s="1" t="s">
        <v>34</v>
      </c>
      <c r="J3287" s="3">
        <v>2</v>
      </c>
      <c r="K3287" s="2">
        <v>40.53</v>
      </c>
      <c r="L3287" s="2">
        <v>0.1</v>
      </c>
      <c r="M3287" s="2">
        <v>72.959999999999994</v>
      </c>
      <c r="N3287" s="2">
        <v>13.86</v>
      </c>
      <c r="O3287" s="1" t="s">
        <v>44</v>
      </c>
      <c r="P3287" s="1" t="s">
        <v>52</v>
      </c>
      <c r="Q3287" s="1" t="s">
        <v>28</v>
      </c>
      <c r="R3287" s="3">
        <v>4</v>
      </c>
      <c r="S3287" s="3">
        <f t="shared" si="154"/>
        <v>2025</v>
      </c>
      <c r="T3287" s="3">
        <f t="shared" si="153"/>
        <v>1</v>
      </c>
      <c r="U3287" t="str">
        <f t="shared" si="155"/>
        <v>January</v>
      </c>
    </row>
    <row r="3288" spans="1:21" x14ac:dyDescent="0.3">
      <c r="A3288" t="s">
        <v>5245</v>
      </c>
      <c r="B3288" s="11">
        <v>45809</v>
      </c>
      <c r="C3288" t="s">
        <v>2632</v>
      </c>
      <c r="D3288" s="1" t="s">
        <v>201</v>
      </c>
      <c r="E3288" s="1" t="s">
        <v>48</v>
      </c>
      <c r="F3288" s="1" t="s">
        <v>49</v>
      </c>
      <c r="G3288" s="1" t="s">
        <v>50</v>
      </c>
      <c r="H3288" s="1" t="s">
        <v>293</v>
      </c>
      <c r="I3288" s="1" t="s">
        <v>86</v>
      </c>
      <c r="J3288" s="3">
        <v>2</v>
      </c>
      <c r="K3288" s="2">
        <v>24.61</v>
      </c>
      <c r="L3288" s="2">
        <v>0.2</v>
      </c>
      <c r="M3288" s="2">
        <v>39.369999999999997</v>
      </c>
      <c r="N3288" s="2">
        <v>14.18</v>
      </c>
      <c r="O3288" s="1" t="s">
        <v>224</v>
      </c>
      <c r="P3288" s="1" t="s">
        <v>136</v>
      </c>
      <c r="Q3288" s="1" t="s">
        <v>28</v>
      </c>
      <c r="R3288" s="3">
        <v>4</v>
      </c>
      <c r="S3288" s="3">
        <f t="shared" si="154"/>
        <v>2025</v>
      </c>
      <c r="T3288" s="3">
        <f t="shared" si="153"/>
        <v>6</v>
      </c>
      <c r="U3288" t="str">
        <f t="shared" si="155"/>
        <v>June</v>
      </c>
    </row>
    <row r="3289" spans="1:21" x14ac:dyDescent="0.3">
      <c r="A3289" t="s">
        <v>5246</v>
      </c>
      <c r="B3289" s="11">
        <v>45969</v>
      </c>
      <c r="C3289" t="s">
        <v>2752</v>
      </c>
      <c r="D3289" s="1" t="s">
        <v>84</v>
      </c>
      <c r="E3289" s="1" t="s">
        <v>64</v>
      </c>
      <c r="F3289" s="1" t="s">
        <v>65</v>
      </c>
      <c r="G3289" s="1" t="s">
        <v>77</v>
      </c>
      <c r="H3289" s="1" t="s">
        <v>51</v>
      </c>
      <c r="I3289" s="1" t="s">
        <v>34</v>
      </c>
      <c r="J3289" s="3">
        <v>1</v>
      </c>
      <c r="K3289" s="2">
        <v>132.58000000000001</v>
      </c>
      <c r="L3289" s="2">
        <v>0.15</v>
      </c>
      <c r="M3289" s="2">
        <v>112.69</v>
      </c>
      <c r="N3289" s="2">
        <v>20.12</v>
      </c>
      <c r="O3289" s="1" t="s">
        <v>224</v>
      </c>
      <c r="P3289" s="1" t="s">
        <v>27</v>
      </c>
      <c r="Q3289" s="1" t="s">
        <v>81</v>
      </c>
      <c r="R3289" s="3">
        <v>4</v>
      </c>
      <c r="S3289" s="3">
        <f t="shared" si="154"/>
        <v>2025</v>
      </c>
      <c r="T3289" s="3">
        <f t="shared" si="153"/>
        <v>11</v>
      </c>
      <c r="U3289" t="str">
        <f t="shared" si="155"/>
        <v>November</v>
      </c>
    </row>
    <row r="3290" spans="1:21" x14ac:dyDescent="0.3">
      <c r="A3290" t="s">
        <v>5247</v>
      </c>
      <c r="B3290" s="11">
        <v>45997</v>
      </c>
      <c r="C3290" t="s">
        <v>2573</v>
      </c>
      <c r="D3290" s="1" t="s">
        <v>70</v>
      </c>
      <c r="E3290" s="1" t="s">
        <v>100</v>
      </c>
      <c r="F3290" s="1" t="s">
        <v>57</v>
      </c>
      <c r="G3290" s="1" t="s">
        <v>221</v>
      </c>
      <c r="H3290" s="1" t="s">
        <v>59</v>
      </c>
      <c r="I3290" s="1" t="s">
        <v>60</v>
      </c>
      <c r="J3290" s="3">
        <v>1</v>
      </c>
      <c r="K3290" s="2">
        <v>47.13</v>
      </c>
      <c r="L3290" s="2">
        <v>0</v>
      </c>
      <c r="M3290" s="2">
        <v>47.13</v>
      </c>
      <c r="N3290" s="2">
        <v>11.66</v>
      </c>
      <c r="O3290" s="1" t="s">
        <v>80</v>
      </c>
      <c r="P3290" s="1" t="s">
        <v>52</v>
      </c>
      <c r="Q3290" s="1" t="s">
        <v>81</v>
      </c>
      <c r="R3290" s="3">
        <v>5</v>
      </c>
      <c r="S3290" s="3">
        <f t="shared" si="154"/>
        <v>2025</v>
      </c>
      <c r="T3290" s="3">
        <f t="shared" si="153"/>
        <v>12</v>
      </c>
      <c r="U3290" t="str">
        <f t="shared" si="155"/>
        <v>December</v>
      </c>
    </row>
    <row r="3291" spans="1:21" x14ac:dyDescent="0.3">
      <c r="A3291" t="s">
        <v>5248</v>
      </c>
      <c r="B3291" s="11">
        <v>45737</v>
      </c>
      <c r="C3291" t="s">
        <v>1459</v>
      </c>
      <c r="D3291" s="1" t="s">
        <v>142</v>
      </c>
      <c r="E3291" s="1" t="s">
        <v>21</v>
      </c>
      <c r="F3291" s="1" t="s">
        <v>22</v>
      </c>
      <c r="G3291" s="1" t="s">
        <v>23</v>
      </c>
      <c r="H3291" s="1" t="s">
        <v>59</v>
      </c>
      <c r="I3291" s="1" t="s">
        <v>60</v>
      </c>
      <c r="J3291" s="3">
        <v>3</v>
      </c>
      <c r="K3291" s="2">
        <v>41.46</v>
      </c>
      <c r="L3291" s="2">
        <v>0.05</v>
      </c>
      <c r="M3291" s="2">
        <v>118.16</v>
      </c>
      <c r="N3291" s="2">
        <v>34.020000000000003</v>
      </c>
      <c r="O3291" s="1" t="s">
        <v>224</v>
      </c>
      <c r="P3291" s="1" t="s">
        <v>52</v>
      </c>
      <c r="Q3291" s="1" t="s">
        <v>28</v>
      </c>
      <c r="R3291" s="3">
        <v>4</v>
      </c>
      <c r="S3291" s="3">
        <f t="shared" si="154"/>
        <v>2025</v>
      </c>
      <c r="T3291" s="3">
        <f t="shared" si="153"/>
        <v>3</v>
      </c>
      <c r="U3291" t="str">
        <f t="shared" si="155"/>
        <v>March</v>
      </c>
    </row>
    <row r="3292" spans="1:21" x14ac:dyDescent="0.3">
      <c r="A3292" t="s">
        <v>5249</v>
      </c>
      <c r="B3292" s="11">
        <v>45684</v>
      </c>
      <c r="C3292" t="s">
        <v>2993</v>
      </c>
      <c r="D3292" s="1" t="s">
        <v>142</v>
      </c>
      <c r="E3292" s="1" t="s">
        <v>56</v>
      </c>
      <c r="F3292" s="1" t="s">
        <v>57</v>
      </c>
      <c r="G3292" s="1" t="s">
        <v>296</v>
      </c>
      <c r="H3292" s="1" t="s">
        <v>43</v>
      </c>
      <c r="I3292" s="1" t="s">
        <v>34</v>
      </c>
      <c r="J3292" s="3">
        <v>1</v>
      </c>
      <c r="K3292" s="2">
        <v>88.16</v>
      </c>
      <c r="L3292" s="2">
        <v>0.15</v>
      </c>
      <c r="M3292" s="2">
        <v>74.930000000000007</v>
      </c>
      <c r="N3292" s="2">
        <v>17.03</v>
      </c>
      <c r="O3292" s="1" t="s">
        <v>35</v>
      </c>
      <c r="P3292" s="1" t="s">
        <v>27</v>
      </c>
      <c r="Q3292" s="1" t="s">
        <v>28</v>
      </c>
      <c r="R3292" s="3">
        <v>4</v>
      </c>
      <c r="S3292" s="3">
        <f t="shared" si="154"/>
        <v>2025</v>
      </c>
      <c r="T3292" s="3">
        <f t="shared" si="153"/>
        <v>1</v>
      </c>
      <c r="U3292" t="str">
        <f t="shared" si="155"/>
        <v>January</v>
      </c>
    </row>
    <row r="3293" spans="1:21" x14ac:dyDescent="0.3">
      <c r="A3293" t="s">
        <v>5250</v>
      </c>
      <c r="B3293" s="11">
        <v>45990</v>
      </c>
      <c r="C3293" t="s">
        <v>603</v>
      </c>
      <c r="D3293" s="1" t="s">
        <v>122</v>
      </c>
      <c r="E3293" s="1" t="s">
        <v>64</v>
      </c>
      <c r="F3293" s="1" t="s">
        <v>65</v>
      </c>
      <c r="G3293" s="1" t="s">
        <v>77</v>
      </c>
      <c r="H3293" s="1" t="s">
        <v>24</v>
      </c>
      <c r="I3293" s="1" t="s">
        <v>25</v>
      </c>
      <c r="J3293" s="3">
        <v>2</v>
      </c>
      <c r="K3293" s="2">
        <v>43.65</v>
      </c>
      <c r="L3293" s="2">
        <v>0</v>
      </c>
      <c r="M3293" s="2">
        <v>87.29</v>
      </c>
      <c r="N3293" s="2">
        <v>31.67</v>
      </c>
      <c r="O3293" s="1" t="s">
        <v>44</v>
      </c>
      <c r="P3293" s="1" t="s">
        <v>136</v>
      </c>
      <c r="Q3293" s="1" t="s">
        <v>81</v>
      </c>
      <c r="R3293" s="3">
        <v>5</v>
      </c>
      <c r="S3293" s="3">
        <f t="shared" si="154"/>
        <v>2025</v>
      </c>
      <c r="T3293" s="3">
        <f t="shared" si="153"/>
        <v>11</v>
      </c>
      <c r="U3293" t="str">
        <f t="shared" si="155"/>
        <v>November</v>
      </c>
    </row>
    <row r="3294" spans="1:21" x14ac:dyDescent="0.3">
      <c r="A3294" t="s">
        <v>5251</v>
      </c>
      <c r="B3294" s="11">
        <v>45810</v>
      </c>
      <c r="C3294" t="s">
        <v>3428</v>
      </c>
      <c r="D3294" s="1" t="s">
        <v>122</v>
      </c>
      <c r="E3294" s="1" t="s">
        <v>56</v>
      </c>
      <c r="F3294" s="1" t="s">
        <v>57</v>
      </c>
      <c r="G3294" s="1" t="s">
        <v>296</v>
      </c>
      <c r="H3294" s="1" t="s">
        <v>78</v>
      </c>
      <c r="I3294" s="1" t="s">
        <v>79</v>
      </c>
      <c r="J3294" s="3">
        <v>1</v>
      </c>
      <c r="K3294" s="2">
        <v>19.89</v>
      </c>
      <c r="L3294" s="2">
        <v>0.15</v>
      </c>
      <c r="M3294" s="2">
        <v>16.91</v>
      </c>
      <c r="N3294" s="2">
        <v>6.98</v>
      </c>
      <c r="O3294" s="1" t="s">
        <v>26</v>
      </c>
      <c r="P3294" s="1" t="s">
        <v>27</v>
      </c>
      <c r="Q3294" s="1" t="s">
        <v>28</v>
      </c>
      <c r="R3294" s="3">
        <v>4</v>
      </c>
      <c r="S3294" s="3">
        <f t="shared" si="154"/>
        <v>2025</v>
      </c>
      <c r="T3294" s="3">
        <f t="shared" si="153"/>
        <v>6</v>
      </c>
      <c r="U3294" t="str">
        <f t="shared" si="155"/>
        <v>June</v>
      </c>
    </row>
    <row r="3295" spans="1:21" x14ac:dyDescent="0.3">
      <c r="A3295" t="s">
        <v>5252</v>
      </c>
      <c r="B3295" s="11">
        <v>45869</v>
      </c>
      <c r="C3295" t="s">
        <v>5253</v>
      </c>
      <c r="D3295" s="1" t="s">
        <v>93</v>
      </c>
      <c r="E3295" s="1" t="s">
        <v>21</v>
      </c>
      <c r="F3295" s="1" t="s">
        <v>22</v>
      </c>
      <c r="G3295" s="1" t="s">
        <v>32</v>
      </c>
      <c r="H3295" s="1" t="s">
        <v>182</v>
      </c>
      <c r="I3295" s="1" t="s">
        <v>34</v>
      </c>
      <c r="J3295" s="3">
        <v>1</v>
      </c>
      <c r="K3295" s="2">
        <v>69.81</v>
      </c>
      <c r="L3295" s="2">
        <v>0.05</v>
      </c>
      <c r="M3295" s="2">
        <v>66.319999999999993</v>
      </c>
      <c r="N3295" s="2">
        <v>11.99</v>
      </c>
      <c r="O3295" s="1" t="s">
        <v>44</v>
      </c>
      <c r="P3295" s="1" t="s">
        <v>136</v>
      </c>
      <c r="Q3295" s="1" t="s">
        <v>28</v>
      </c>
      <c r="R3295" s="3">
        <v>3</v>
      </c>
      <c r="S3295" s="3">
        <f t="shared" si="154"/>
        <v>2025</v>
      </c>
      <c r="T3295" s="3">
        <f t="shared" si="153"/>
        <v>7</v>
      </c>
      <c r="U3295" t="str">
        <f t="shared" si="155"/>
        <v>July</v>
      </c>
    </row>
    <row r="3296" spans="1:21" x14ac:dyDescent="0.3">
      <c r="A3296" t="s">
        <v>5254</v>
      </c>
      <c r="B3296" s="11">
        <v>46014</v>
      </c>
      <c r="C3296" t="s">
        <v>1588</v>
      </c>
      <c r="D3296" s="1" t="s">
        <v>89</v>
      </c>
      <c r="E3296" s="1" t="s">
        <v>40</v>
      </c>
      <c r="F3296" s="1" t="s">
        <v>41</v>
      </c>
      <c r="G3296" s="1" t="s">
        <v>270</v>
      </c>
      <c r="H3296" s="1" t="s">
        <v>66</v>
      </c>
      <c r="I3296" s="1" t="s">
        <v>67</v>
      </c>
      <c r="J3296" s="3">
        <v>4</v>
      </c>
      <c r="K3296" s="2">
        <v>51.51</v>
      </c>
      <c r="L3296" s="2">
        <v>0.1</v>
      </c>
      <c r="M3296" s="2">
        <v>185.44</v>
      </c>
      <c r="N3296" s="2">
        <v>48.45</v>
      </c>
      <c r="O3296" s="1" t="s">
        <v>44</v>
      </c>
      <c r="P3296" s="1" t="s">
        <v>136</v>
      </c>
      <c r="Q3296" s="1" t="s">
        <v>28</v>
      </c>
      <c r="R3296" s="3">
        <v>4</v>
      </c>
      <c r="S3296" s="3">
        <f t="shared" si="154"/>
        <v>2025</v>
      </c>
      <c r="T3296" s="3">
        <f t="shared" si="153"/>
        <v>12</v>
      </c>
      <c r="U3296" t="str">
        <f t="shared" si="155"/>
        <v>December</v>
      </c>
    </row>
    <row r="3297" spans="1:21" x14ac:dyDescent="0.3">
      <c r="A3297" t="s">
        <v>5255</v>
      </c>
      <c r="B3297" s="11">
        <v>45684</v>
      </c>
      <c r="C3297" t="s">
        <v>647</v>
      </c>
      <c r="D3297" s="1" t="s">
        <v>166</v>
      </c>
      <c r="E3297" s="1" t="s">
        <v>40</v>
      </c>
      <c r="F3297" s="1" t="s">
        <v>41</v>
      </c>
      <c r="G3297" s="1" t="s">
        <v>42</v>
      </c>
      <c r="H3297" s="1" t="s">
        <v>24</v>
      </c>
      <c r="I3297" s="1" t="s">
        <v>25</v>
      </c>
      <c r="J3297" s="3">
        <v>3</v>
      </c>
      <c r="K3297" s="2">
        <v>40.11</v>
      </c>
      <c r="L3297" s="2">
        <v>0.05</v>
      </c>
      <c r="M3297" s="2">
        <v>114.32</v>
      </c>
      <c r="N3297" s="2">
        <v>37.25</v>
      </c>
      <c r="O3297" s="1" t="s">
        <v>44</v>
      </c>
      <c r="P3297" s="1" t="s">
        <v>136</v>
      </c>
      <c r="Q3297" s="1" t="s">
        <v>81</v>
      </c>
      <c r="R3297" s="3">
        <v>4</v>
      </c>
      <c r="S3297" s="3">
        <f t="shared" si="154"/>
        <v>2025</v>
      </c>
      <c r="T3297" s="3">
        <f t="shared" si="153"/>
        <v>1</v>
      </c>
      <c r="U3297" t="str">
        <f t="shared" si="155"/>
        <v>January</v>
      </c>
    </row>
    <row r="3298" spans="1:21" x14ac:dyDescent="0.3">
      <c r="A3298" t="s">
        <v>5256</v>
      </c>
      <c r="B3298" s="11">
        <v>45911</v>
      </c>
      <c r="C3298" t="s">
        <v>3169</v>
      </c>
      <c r="D3298" s="1" t="s">
        <v>47</v>
      </c>
      <c r="E3298" s="1" t="s">
        <v>100</v>
      </c>
      <c r="F3298" s="1" t="s">
        <v>57</v>
      </c>
      <c r="G3298" s="1" t="s">
        <v>221</v>
      </c>
      <c r="H3298" s="1" t="s">
        <v>150</v>
      </c>
      <c r="I3298" s="1" t="s">
        <v>97</v>
      </c>
      <c r="J3298" s="3">
        <v>2</v>
      </c>
      <c r="K3298" s="2">
        <v>79.989999999999995</v>
      </c>
      <c r="L3298" s="2">
        <v>0.05</v>
      </c>
      <c r="M3298" s="2">
        <v>151.99</v>
      </c>
      <c r="N3298" s="2">
        <v>49.04</v>
      </c>
      <c r="O3298" s="1" t="s">
        <v>80</v>
      </c>
      <c r="P3298" s="1" t="s">
        <v>27</v>
      </c>
      <c r="Q3298" s="1" t="s">
        <v>28</v>
      </c>
      <c r="R3298" s="3">
        <v>2</v>
      </c>
      <c r="S3298" s="3">
        <f t="shared" si="154"/>
        <v>2025</v>
      </c>
      <c r="T3298" s="3">
        <f t="shared" si="153"/>
        <v>9</v>
      </c>
      <c r="U3298" t="str">
        <f t="shared" si="155"/>
        <v>September</v>
      </c>
    </row>
    <row r="3299" spans="1:21" x14ac:dyDescent="0.3">
      <c r="A3299" t="s">
        <v>5257</v>
      </c>
      <c r="B3299" s="11">
        <v>45686</v>
      </c>
      <c r="C3299" t="s">
        <v>886</v>
      </c>
      <c r="D3299" s="1" t="s">
        <v>175</v>
      </c>
      <c r="E3299" s="1" t="s">
        <v>40</v>
      </c>
      <c r="F3299" s="1" t="s">
        <v>41</v>
      </c>
      <c r="G3299" s="1" t="s">
        <v>42</v>
      </c>
      <c r="H3299" s="1" t="s">
        <v>78</v>
      </c>
      <c r="I3299" s="1" t="s">
        <v>79</v>
      </c>
      <c r="J3299" s="3">
        <v>1</v>
      </c>
      <c r="K3299" s="2">
        <v>18.559999999999999</v>
      </c>
      <c r="L3299" s="2">
        <v>0.1</v>
      </c>
      <c r="M3299" s="2">
        <v>16.71</v>
      </c>
      <c r="N3299" s="2">
        <v>5.93</v>
      </c>
      <c r="O3299" s="1" t="s">
        <v>80</v>
      </c>
      <c r="P3299" s="1" t="s">
        <v>52</v>
      </c>
      <c r="Q3299" s="1" t="s">
        <v>81</v>
      </c>
      <c r="R3299" s="3">
        <v>5</v>
      </c>
      <c r="S3299" s="3">
        <f t="shared" si="154"/>
        <v>2025</v>
      </c>
      <c r="T3299" s="3">
        <f t="shared" si="153"/>
        <v>1</v>
      </c>
      <c r="U3299" t="str">
        <f t="shared" si="155"/>
        <v>January</v>
      </c>
    </row>
    <row r="3300" spans="1:21" x14ac:dyDescent="0.3">
      <c r="A3300" t="s">
        <v>5258</v>
      </c>
      <c r="B3300" s="11">
        <v>45804</v>
      </c>
      <c r="C3300" t="s">
        <v>2516</v>
      </c>
      <c r="D3300" s="1" t="s">
        <v>175</v>
      </c>
      <c r="E3300" s="1" t="s">
        <v>106</v>
      </c>
      <c r="F3300" s="1" t="s">
        <v>65</v>
      </c>
      <c r="G3300" s="1" t="s">
        <v>107</v>
      </c>
      <c r="H3300" s="1" t="s">
        <v>24</v>
      </c>
      <c r="I3300" s="1" t="s">
        <v>25</v>
      </c>
      <c r="J3300" s="3">
        <v>2</v>
      </c>
      <c r="K3300" s="2">
        <v>41.89</v>
      </c>
      <c r="L3300" s="2">
        <v>0.15</v>
      </c>
      <c r="M3300" s="2">
        <v>71.22</v>
      </c>
      <c r="N3300" s="2">
        <v>22.32</v>
      </c>
      <c r="O3300" s="1" t="s">
        <v>109</v>
      </c>
      <c r="P3300" s="1" t="s">
        <v>27</v>
      </c>
      <c r="Q3300" s="1" t="s">
        <v>28</v>
      </c>
      <c r="R3300" s="3">
        <v>3</v>
      </c>
      <c r="S3300" s="3">
        <f t="shared" si="154"/>
        <v>2025</v>
      </c>
      <c r="T3300" s="3">
        <f t="shared" si="153"/>
        <v>5</v>
      </c>
      <c r="U3300" t="str">
        <f t="shared" si="155"/>
        <v>May</v>
      </c>
    </row>
    <row r="3301" spans="1:21" x14ac:dyDescent="0.3">
      <c r="A3301" t="s">
        <v>5259</v>
      </c>
      <c r="B3301" s="11">
        <v>45969</v>
      </c>
      <c r="C3301" t="s">
        <v>3243</v>
      </c>
      <c r="D3301" s="1" t="s">
        <v>142</v>
      </c>
      <c r="E3301" s="1" t="s">
        <v>64</v>
      </c>
      <c r="F3301" s="1" t="s">
        <v>65</v>
      </c>
      <c r="G3301" s="1" t="s">
        <v>77</v>
      </c>
      <c r="H3301" s="1" t="s">
        <v>293</v>
      </c>
      <c r="I3301" s="1" t="s">
        <v>86</v>
      </c>
      <c r="J3301" s="3">
        <v>3</v>
      </c>
      <c r="K3301" s="2">
        <v>23.46</v>
      </c>
      <c r="L3301" s="2">
        <v>0.15</v>
      </c>
      <c r="M3301" s="2">
        <v>59.82</v>
      </c>
      <c r="N3301" s="2">
        <v>21.61</v>
      </c>
      <c r="O3301" s="1" t="s">
        <v>224</v>
      </c>
      <c r="P3301" s="1" t="s">
        <v>27</v>
      </c>
      <c r="Q3301" s="1" t="s">
        <v>28</v>
      </c>
      <c r="R3301" s="3">
        <v>5</v>
      </c>
      <c r="S3301" s="3">
        <f t="shared" si="154"/>
        <v>2025</v>
      </c>
      <c r="T3301" s="3">
        <f t="shared" si="153"/>
        <v>11</v>
      </c>
      <c r="U3301" t="str">
        <f t="shared" si="155"/>
        <v>November</v>
      </c>
    </row>
    <row r="3302" spans="1:21" x14ac:dyDescent="0.3">
      <c r="A3302" t="s">
        <v>5260</v>
      </c>
      <c r="B3302" s="11">
        <v>45827</v>
      </c>
      <c r="C3302" t="s">
        <v>5144</v>
      </c>
      <c r="D3302" s="1" t="s">
        <v>260</v>
      </c>
      <c r="E3302" s="1" t="s">
        <v>100</v>
      </c>
      <c r="F3302" s="1" t="s">
        <v>57</v>
      </c>
      <c r="G3302" s="1" t="s">
        <v>154</v>
      </c>
      <c r="H3302" s="1" t="s">
        <v>85</v>
      </c>
      <c r="I3302" s="1" t="s">
        <v>86</v>
      </c>
      <c r="J3302" s="3">
        <v>2</v>
      </c>
      <c r="K3302" s="2">
        <v>136.03</v>
      </c>
      <c r="L3302" s="2">
        <v>0.05</v>
      </c>
      <c r="M3302" s="2">
        <v>258.45999999999998</v>
      </c>
      <c r="N3302" s="2">
        <v>57.23</v>
      </c>
      <c r="O3302" s="1" t="s">
        <v>44</v>
      </c>
      <c r="P3302" s="1" t="s">
        <v>27</v>
      </c>
      <c r="Q3302" s="1" t="s">
        <v>36</v>
      </c>
      <c r="R3302" s="3">
        <v>4</v>
      </c>
      <c r="S3302" s="3">
        <f t="shared" si="154"/>
        <v>2025</v>
      </c>
      <c r="T3302" s="3">
        <f t="shared" si="153"/>
        <v>6</v>
      </c>
      <c r="U3302" t="str">
        <f t="shared" si="155"/>
        <v>June</v>
      </c>
    </row>
    <row r="3303" spans="1:21" x14ac:dyDescent="0.3">
      <c r="A3303" t="s">
        <v>5261</v>
      </c>
      <c r="B3303" s="11">
        <v>46022</v>
      </c>
      <c r="C3303" t="s">
        <v>731</v>
      </c>
      <c r="D3303" s="1" t="s">
        <v>47</v>
      </c>
      <c r="E3303" s="1" t="s">
        <v>40</v>
      </c>
      <c r="F3303" s="1" t="s">
        <v>41</v>
      </c>
      <c r="G3303" s="1" t="s">
        <v>270</v>
      </c>
      <c r="H3303" s="1" t="s">
        <v>108</v>
      </c>
      <c r="I3303" s="1" t="s">
        <v>86</v>
      </c>
      <c r="J3303" s="3">
        <v>2</v>
      </c>
      <c r="K3303" s="2">
        <v>154.57</v>
      </c>
      <c r="L3303" s="2">
        <v>0.2</v>
      </c>
      <c r="M3303" s="2">
        <v>247.32</v>
      </c>
      <c r="N3303" s="2">
        <v>51.34</v>
      </c>
      <c r="O3303" s="1" t="s">
        <v>44</v>
      </c>
      <c r="P3303" s="1" t="s">
        <v>27</v>
      </c>
      <c r="Q3303" s="1" t="s">
        <v>81</v>
      </c>
      <c r="R3303" s="3">
        <v>5</v>
      </c>
      <c r="S3303" s="3">
        <f t="shared" si="154"/>
        <v>2025</v>
      </c>
      <c r="T3303" s="3">
        <f t="shared" si="153"/>
        <v>12</v>
      </c>
      <c r="U3303" t="str">
        <f t="shared" si="155"/>
        <v>December</v>
      </c>
    </row>
    <row r="3304" spans="1:21" x14ac:dyDescent="0.3">
      <c r="A3304" t="s">
        <v>5262</v>
      </c>
      <c r="B3304" s="11">
        <v>45876</v>
      </c>
      <c r="C3304" t="s">
        <v>4199</v>
      </c>
      <c r="D3304" s="1" t="s">
        <v>122</v>
      </c>
      <c r="E3304" s="1" t="s">
        <v>56</v>
      </c>
      <c r="F3304" s="1" t="s">
        <v>57</v>
      </c>
      <c r="G3304" s="1" t="s">
        <v>255</v>
      </c>
      <c r="H3304" s="1" t="s">
        <v>85</v>
      </c>
      <c r="I3304" s="1" t="s">
        <v>86</v>
      </c>
      <c r="J3304" s="3">
        <v>1</v>
      </c>
      <c r="K3304" s="2">
        <v>127.2</v>
      </c>
      <c r="L3304" s="2">
        <v>0</v>
      </c>
      <c r="M3304" s="2">
        <v>127.2</v>
      </c>
      <c r="N3304" s="2">
        <v>32.36</v>
      </c>
      <c r="O3304" s="1" t="s">
        <v>26</v>
      </c>
      <c r="P3304" s="1" t="s">
        <v>27</v>
      </c>
      <c r="Q3304" s="1" t="s">
        <v>28</v>
      </c>
      <c r="R3304" s="3">
        <v>5</v>
      </c>
      <c r="S3304" s="3">
        <f t="shared" si="154"/>
        <v>2025</v>
      </c>
      <c r="T3304" s="3">
        <f t="shared" si="153"/>
        <v>8</v>
      </c>
      <c r="U3304" t="str">
        <f t="shared" si="155"/>
        <v>August</v>
      </c>
    </row>
    <row r="3305" spans="1:21" x14ac:dyDescent="0.3">
      <c r="A3305" t="s">
        <v>5263</v>
      </c>
      <c r="B3305" s="11">
        <v>45783</v>
      </c>
      <c r="C3305" t="s">
        <v>5264</v>
      </c>
      <c r="D3305" s="1" t="s">
        <v>39</v>
      </c>
      <c r="E3305" s="1" t="s">
        <v>40</v>
      </c>
      <c r="F3305" s="1" t="s">
        <v>41</v>
      </c>
      <c r="G3305" s="1" t="s">
        <v>42</v>
      </c>
      <c r="H3305" s="1" t="s">
        <v>51</v>
      </c>
      <c r="I3305" s="1" t="s">
        <v>34</v>
      </c>
      <c r="J3305" s="3">
        <v>2</v>
      </c>
      <c r="K3305" s="2">
        <v>142.97999999999999</v>
      </c>
      <c r="L3305" s="2">
        <v>0.05</v>
      </c>
      <c r="M3305" s="2">
        <v>271.67</v>
      </c>
      <c r="N3305" s="2">
        <v>50.2</v>
      </c>
      <c r="O3305" s="1" t="s">
        <v>35</v>
      </c>
      <c r="P3305" s="1" t="s">
        <v>52</v>
      </c>
      <c r="Q3305" s="1" t="s">
        <v>28</v>
      </c>
      <c r="R3305" s="3">
        <v>5</v>
      </c>
      <c r="S3305" s="3">
        <f t="shared" si="154"/>
        <v>2025</v>
      </c>
      <c r="T3305" s="3">
        <f t="shared" si="153"/>
        <v>5</v>
      </c>
      <c r="U3305" t="str">
        <f t="shared" si="155"/>
        <v>May</v>
      </c>
    </row>
    <row r="3306" spans="1:21" x14ac:dyDescent="0.3">
      <c r="A3306" t="s">
        <v>5265</v>
      </c>
      <c r="B3306" s="11">
        <v>45744</v>
      </c>
      <c r="C3306" t="s">
        <v>1796</v>
      </c>
      <c r="D3306" s="1" t="s">
        <v>209</v>
      </c>
      <c r="E3306" s="1" t="s">
        <v>40</v>
      </c>
      <c r="F3306" s="1" t="s">
        <v>41</v>
      </c>
      <c r="G3306" s="1" t="s">
        <v>270</v>
      </c>
      <c r="H3306" s="1" t="s">
        <v>78</v>
      </c>
      <c r="I3306" s="1" t="s">
        <v>79</v>
      </c>
      <c r="J3306" s="3">
        <v>1</v>
      </c>
      <c r="K3306" s="2">
        <v>20.34</v>
      </c>
      <c r="L3306" s="2">
        <v>0.05</v>
      </c>
      <c r="M3306" s="2">
        <v>19.32</v>
      </c>
      <c r="N3306" s="2">
        <v>5.91</v>
      </c>
      <c r="O3306" s="1" t="s">
        <v>44</v>
      </c>
      <c r="P3306" s="1" t="s">
        <v>52</v>
      </c>
      <c r="Q3306" s="1" t="s">
        <v>28</v>
      </c>
      <c r="R3306" s="3">
        <v>5</v>
      </c>
      <c r="S3306" s="3">
        <f t="shared" si="154"/>
        <v>2025</v>
      </c>
      <c r="T3306" s="3">
        <f t="shared" si="153"/>
        <v>3</v>
      </c>
      <c r="U3306" t="str">
        <f t="shared" si="155"/>
        <v>March</v>
      </c>
    </row>
    <row r="3307" spans="1:21" x14ac:dyDescent="0.3">
      <c r="A3307" t="s">
        <v>5266</v>
      </c>
      <c r="B3307" s="11">
        <v>45795</v>
      </c>
      <c r="C3307" t="s">
        <v>3219</v>
      </c>
      <c r="D3307" s="1" t="s">
        <v>55</v>
      </c>
      <c r="E3307" s="1" t="s">
        <v>40</v>
      </c>
      <c r="F3307" s="1" t="s">
        <v>41</v>
      </c>
      <c r="G3307" s="1" t="s">
        <v>216</v>
      </c>
      <c r="H3307" s="1" t="s">
        <v>66</v>
      </c>
      <c r="I3307" s="1" t="s">
        <v>67</v>
      </c>
      <c r="J3307" s="3">
        <v>1</v>
      </c>
      <c r="K3307" s="2">
        <v>52.2</v>
      </c>
      <c r="L3307" s="2">
        <v>0.05</v>
      </c>
      <c r="M3307" s="2">
        <v>49.59</v>
      </c>
      <c r="N3307" s="2">
        <v>14.12</v>
      </c>
      <c r="O3307" s="1" t="s">
        <v>44</v>
      </c>
      <c r="P3307" s="1" t="s">
        <v>136</v>
      </c>
      <c r="Q3307" s="1" t="s">
        <v>28</v>
      </c>
      <c r="R3307" s="3">
        <v>5</v>
      </c>
      <c r="S3307" s="3">
        <f t="shared" si="154"/>
        <v>2025</v>
      </c>
      <c r="T3307" s="3">
        <f t="shared" si="153"/>
        <v>5</v>
      </c>
      <c r="U3307" t="str">
        <f t="shared" si="155"/>
        <v>May</v>
      </c>
    </row>
    <row r="3308" spans="1:21" x14ac:dyDescent="0.3">
      <c r="A3308" t="s">
        <v>5267</v>
      </c>
      <c r="B3308" s="11">
        <v>45803</v>
      </c>
      <c r="C3308" t="s">
        <v>731</v>
      </c>
      <c r="D3308" s="1" t="s">
        <v>153</v>
      </c>
      <c r="E3308" s="1" t="s">
        <v>204</v>
      </c>
      <c r="F3308" s="1" t="s">
        <v>205</v>
      </c>
      <c r="G3308" s="1" t="s">
        <v>334</v>
      </c>
      <c r="H3308" s="1" t="s">
        <v>167</v>
      </c>
      <c r="I3308" s="1" t="s">
        <v>67</v>
      </c>
      <c r="J3308" s="3">
        <v>3</v>
      </c>
      <c r="K3308" s="2">
        <v>67.63</v>
      </c>
      <c r="L3308" s="2">
        <v>0.05</v>
      </c>
      <c r="M3308" s="2">
        <v>192.74</v>
      </c>
      <c r="N3308" s="2">
        <v>57.71</v>
      </c>
      <c r="O3308" s="1" t="s">
        <v>26</v>
      </c>
      <c r="P3308" s="1" t="s">
        <v>136</v>
      </c>
      <c r="Q3308" s="1" t="s">
        <v>28</v>
      </c>
      <c r="R3308" s="3">
        <v>4</v>
      </c>
      <c r="S3308" s="3">
        <f t="shared" si="154"/>
        <v>2025</v>
      </c>
      <c r="T3308" s="3">
        <f t="shared" si="153"/>
        <v>5</v>
      </c>
      <c r="U3308" t="str">
        <f t="shared" si="155"/>
        <v>May</v>
      </c>
    </row>
    <row r="3309" spans="1:21" x14ac:dyDescent="0.3">
      <c r="A3309" t="s">
        <v>5268</v>
      </c>
      <c r="B3309" s="11">
        <v>45684</v>
      </c>
      <c r="C3309" t="s">
        <v>1885</v>
      </c>
      <c r="D3309" s="1" t="s">
        <v>157</v>
      </c>
      <c r="E3309" s="1" t="s">
        <v>40</v>
      </c>
      <c r="F3309" s="1" t="s">
        <v>41</v>
      </c>
      <c r="G3309" s="1" t="s">
        <v>270</v>
      </c>
      <c r="H3309" s="1" t="s">
        <v>182</v>
      </c>
      <c r="I3309" s="1" t="s">
        <v>34</v>
      </c>
      <c r="J3309" s="3">
        <v>1</v>
      </c>
      <c r="K3309" s="2">
        <v>65.36</v>
      </c>
      <c r="L3309" s="2">
        <v>0.05</v>
      </c>
      <c r="M3309" s="2">
        <v>62.09</v>
      </c>
      <c r="N3309" s="2">
        <v>18.47</v>
      </c>
      <c r="O3309" s="1" t="s">
        <v>26</v>
      </c>
      <c r="P3309" s="1" t="s">
        <v>27</v>
      </c>
      <c r="Q3309" s="1" t="s">
        <v>28</v>
      </c>
      <c r="R3309" s="3">
        <v>4</v>
      </c>
      <c r="S3309" s="3">
        <f t="shared" si="154"/>
        <v>2025</v>
      </c>
      <c r="T3309" s="3">
        <f t="shared" si="153"/>
        <v>1</v>
      </c>
      <c r="U3309" t="str">
        <f t="shared" si="155"/>
        <v>January</v>
      </c>
    </row>
    <row r="3310" spans="1:21" x14ac:dyDescent="0.3">
      <c r="A3310" t="s">
        <v>5269</v>
      </c>
      <c r="B3310" s="11">
        <v>45802</v>
      </c>
      <c r="C3310" t="s">
        <v>5270</v>
      </c>
      <c r="D3310" s="1" t="s">
        <v>70</v>
      </c>
      <c r="E3310" s="1" t="s">
        <v>21</v>
      </c>
      <c r="F3310" s="1" t="s">
        <v>22</v>
      </c>
      <c r="G3310" s="1" t="s">
        <v>320</v>
      </c>
      <c r="H3310" s="1" t="s">
        <v>43</v>
      </c>
      <c r="I3310" s="1" t="s">
        <v>34</v>
      </c>
      <c r="J3310" s="3">
        <v>3</v>
      </c>
      <c r="K3310" s="2">
        <v>86.2</v>
      </c>
      <c r="L3310" s="2">
        <v>0.05</v>
      </c>
      <c r="M3310" s="2">
        <v>245.67</v>
      </c>
      <c r="N3310" s="2">
        <v>67.55</v>
      </c>
      <c r="O3310" s="1" t="s">
        <v>44</v>
      </c>
      <c r="P3310" s="1" t="s">
        <v>136</v>
      </c>
      <c r="Q3310" s="1" t="s">
        <v>28</v>
      </c>
      <c r="R3310" s="3">
        <v>2</v>
      </c>
      <c r="S3310" s="3">
        <f t="shared" si="154"/>
        <v>2025</v>
      </c>
      <c r="T3310" s="3">
        <f t="shared" si="153"/>
        <v>5</v>
      </c>
      <c r="U3310" t="str">
        <f t="shared" si="155"/>
        <v>May</v>
      </c>
    </row>
    <row r="3311" spans="1:21" x14ac:dyDescent="0.3">
      <c r="A3311" t="s">
        <v>5271</v>
      </c>
      <c r="B3311" s="11">
        <v>45839</v>
      </c>
      <c r="C3311" t="s">
        <v>5272</v>
      </c>
      <c r="D3311" s="1" t="s">
        <v>55</v>
      </c>
      <c r="E3311" s="1" t="s">
        <v>40</v>
      </c>
      <c r="F3311" s="1" t="s">
        <v>41</v>
      </c>
      <c r="G3311" s="1" t="s">
        <v>343</v>
      </c>
      <c r="H3311" s="1" t="s">
        <v>90</v>
      </c>
      <c r="I3311" s="1" t="s">
        <v>86</v>
      </c>
      <c r="J3311" s="3">
        <v>1</v>
      </c>
      <c r="K3311" s="2">
        <v>101.67</v>
      </c>
      <c r="L3311" s="2">
        <v>0</v>
      </c>
      <c r="M3311" s="2">
        <v>101.67</v>
      </c>
      <c r="N3311" s="2">
        <v>21.88</v>
      </c>
      <c r="O3311" s="1" t="s">
        <v>80</v>
      </c>
      <c r="P3311" s="1" t="s">
        <v>27</v>
      </c>
      <c r="Q3311" s="1" t="s">
        <v>28</v>
      </c>
      <c r="R3311" s="3">
        <v>4</v>
      </c>
      <c r="S3311" s="3">
        <f t="shared" si="154"/>
        <v>2025</v>
      </c>
      <c r="T3311" s="3">
        <f t="shared" si="153"/>
        <v>7</v>
      </c>
      <c r="U3311" t="str">
        <f t="shared" si="155"/>
        <v>July</v>
      </c>
    </row>
    <row r="3312" spans="1:21" x14ac:dyDescent="0.3">
      <c r="A3312" t="s">
        <v>5273</v>
      </c>
      <c r="B3312" s="11">
        <v>45940</v>
      </c>
      <c r="C3312" t="s">
        <v>5274</v>
      </c>
      <c r="D3312" s="1" t="s">
        <v>70</v>
      </c>
      <c r="E3312" s="1" t="s">
        <v>40</v>
      </c>
      <c r="F3312" s="1" t="s">
        <v>41</v>
      </c>
      <c r="G3312" s="1" t="s">
        <v>216</v>
      </c>
      <c r="H3312" s="1" t="s">
        <v>51</v>
      </c>
      <c r="I3312" s="1" t="s">
        <v>34</v>
      </c>
      <c r="J3312" s="3">
        <v>1</v>
      </c>
      <c r="K3312" s="2">
        <v>144.04</v>
      </c>
      <c r="L3312" s="2">
        <v>0</v>
      </c>
      <c r="M3312" s="2">
        <v>144.04</v>
      </c>
      <c r="N3312" s="2">
        <v>28.38</v>
      </c>
      <c r="O3312" s="1" t="s">
        <v>109</v>
      </c>
      <c r="P3312" s="1" t="s">
        <v>136</v>
      </c>
      <c r="Q3312" s="1" t="s">
        <v>81</v>
      </c>
      <c r="R3312" s="3">
        <v>5</v>
      </c>
      <c r="S3312" s="3">
        <f t="shared" si="154"/>
        <v>2025</v>
      </c>
      <c r="T3312" s="3">
        <f t="shared" si="153"/>
        <v>10</v>
      </c>
      <c r="U3312" t="str">
        <f t="shared" si="155"/>
        <v>October</v>
      </c>
    </row>
    <row r="3313" spans="1:21" x14ac:dyDescent="0.3">
      <c r="A3313" t="s">
        <v>5275</v>
      </c>
      <c r="B3313" s="11">
        <v>45914</v>
      </c>
      <c r="C3313" t="s">
        <v>589</v>
      </c>
      <c r="D3313" s="1" t="s">
        <v>157</v>
      </c>
      <c r="E3313" s="1" t="s">
        <v>123</v>
      </c>
      <c r="F3313" s="1" t="s">
        <v>57</v>
      </c>
      <c r="G3313" s="1" t="s">
        <v>170</v>
      </c>
      <c r="H3313" s="1" t="s">
        <v>78</v>
      </c>
      <c r="I3313" s="1" t="s">
        <v>79</v>
      </c>
      <c r="J3313" s="3">
        <v>2</v>
      </c>
      <c r="K3313" s="2">
        <v>19.64</v>
      </c>
      <c r="L3313" s="2">
        <v>0</v>
      </c>
      <c r="M3313" s="2">
        <v>39.28</v>
      </c>
      <c r="N3313" s="2">
        <v>15.62</v>
      </c>
      <c r="O3313" s="1" t="s">
        <v>26</v>
      </c>
      <c r="P3313" s="1" t="s">
        <v>27</v>
      </c>
      <c r="Q3313" s="1" t="s">
        <v>81</v>
      </c>
      <c r="R3313" s="3">
        <v>4</v>
      </c>
      <c r="S3313" s="3">
        <f t="shared" si="154"/>
        <v>2025</v>
      </c>
      <c r="T3313" s="3">
        <f t="shared" si="153"/>
        <v>9</v>
      </c>
      <c r="U3313" t="str">
        <f t="shared" si="155"/>
        <v>September</v>
      </c>
    </row>
    <row r="3314" spans="1:21" x14ac:dyDescent="0.3">
      <c r="A3314" t="s">
        <v>5276</v>
      </c>
      <c r="B3314" s="11">
        <v>45935</v>
      </c>
      <c r="C3314" t="s">
        <v>4372</v>
      </c>
      <c r="D3314" s="1" t="s">
        <v>70</v>
      </c>
      <c r="E3314" s="1" t="s">
        <v>100</v>
      </c>
      <c r="F3314" s="1" t="s">
        <v>57</v>
      </c>
      <c r="G3314" s="1" t="s">
        <v>130</v>
      </c>
      <c r="H3314" s="1" t="s">
        <v>43</v>
      </c>
      <c r="I3314" s="1" t="s">
        <v>34</v>
      </c>
      <c r="J3314" s="3">
        <v>2</v>
      </c>
      <c r="K3314" s="2">
        <v>85.03</v>
      </c>
      <c r="L3314" s="2">
        <v>0.05</v>
      </c>
      <c r="M3314" s="2">
        <v>161.56</v>
      </c>
      <c r="N3314" s="2">
        <v>45.92</v>
      </c>
      <c r="O3314" s="1" t="s">
        <v>35</v>
      </c>
      <c r="P3314" s="1" t="s">
        <v>27</v>
      </c>
      <c r="Q3314" s="1" t="s">
        <v>36</v>
      </c>
      <c r="R3314" s="3">
        <v>2</v>
      </c>
      <c r="S3314" s="3">
        <f t="shared" si="154"/>
        <v>2025</v>
      </c>
      <c r="T3314" s="3">
        <f t="shared" si="153"/>
        <v>10</v>
      </c>
      <c r="U3314" t="str">
        <f t="shared" si="155"/>
        <v>October</v>
      </c>
    </row>
    <row r="3315" spans="1:21" x14ac:dyDescent="0.3">
      <c r="A3315" t="s">
        <v>5277</v>
      </c>
      <c r="B3315" s="11">
        <v>45661</v>
      </c>
      <c r="C3315" t="s">
        <v>591</v>
      </c>
      <c r="D3315" s="1" t="s">
        <v>84</v>
      </c>
      <c r="E3315" s="1" t="s">
        <v>204</v>
      </c>
      <c r="F3315" s="1" t="s">
        <v>205</v>
      </c>
      <c r="G3315" s="1" t="s">
        <v>206</v>
      </c>
      <c r="H3315" s="1" t="s">
        <v>182</v>
      </c>
      <c r="I3315" s="1" t="s">
        <v>34</v>
      </c>
      <c r="J3315" s="3">
        <v>1</v>
      </c>
      <c r="K3315" s="2">
        <v>67.16</v>
      </c>
      <c r="L3315" s="2">
        <v>0.1</v>
      </c>
      <c r="M3315" s="2">
        <v>60.44</v>
      </c>
      <c r="N3315" s="2">
        <v>14.89</v>
      </c>
      <c r="O3315" s="1" t="s">
        <v>26</v>
      </c>
      <c r="P3315" s="1" t="s">
        <v>136</v>
      </c>
      <c r="Q3315" s="1" t="s">
        <v>28</v>
      </c>
      <c r="R3315" s="3">
        <v>4</v>
      </c>
      <c r="S3315" s="3">
        <f t="shared" si="154"/>
        <v>2025</v>
      </c>
      <c r="T3315" s="3">
        <f t="shared" si="153"/>
        <v>1</v>
      </c>
      <c r="U3315" t="str">
        <f t="shared" si="155"/>
        <v>January</v>
      </c>
    </row>
    <row r="3316" spans="1:21" x14ac:dyDescent="0.3">
      <c r="A3316" t="s">
        <v>5278</v>
      </c>
      <c r="B3316" s="11">
        <v>45743</v>
      </c>
      <c r="C3316" t="s">
        <v>5279</v>
      </c>
      <c r="D3316" s="1" t="s">
        <v>209</v>
      </c>
      <c r="E3316" s="1" t="s">
        <v>48</v>
      </c>
      <c r="F3316" s="1" t="s">
        <v>49</v>
      </c>
      <c r="G3316" s="1" t="s">
        <v>50</v>
      </c>
      <c r="H3316" s="1" t="s">
        <v>150</v>
      </c>
      <c r="I3316" s="1" t="s">
        <v>97</v>
      </c>
      <c r="J3316" s="3">
        <v>1</v>
      </c>
      <c r="K3316" s="2">
        <v>72.02</v>
      </c>
      <c r="L3316" s="2">
        <v>0.05</v>
      </c>
      <c r="M3316" s="2">
        <v>68.42</v>
      </c>
      <c r="N3316" s="2">
        <v>19.91</v>
      </c>
      <c r="O3316" s="1" t="s">
        <v>35</v>
      </c>
      <c r="P3316" s="1" t="s">
        <v>27</v>
      </c>
      <c r="Q3316" s="1" t="s">
        <v>28</v>
      </c>
      <c r="R3316" s="3">
        <v>5</v>
      </c>
      <c r="S3316" s="3">
        <f t="shared" si="154"/>
        <v>2025</v>
      </c>
      <c r="T3316" s="3">
        <f t="shared" si="153"/>
        <v>3</v>
      </c>
      <c r="U3316" t="str">
        <f t="shared" si="155"/>
        <v>March</v>
      </c>
    </row>
    <row r="3317" spans="1:21" x14ac:dyDescent="0.3">
      <c r="A3317" t="s">
        <v>5280</v>
      </c>
      <c r="B3317" s="11">
        <v>45916</v>
      </c>
      <c r="C3317" t="s">
        <v>5281</v>
      </c>
      <c r="D3317" s="1" t="s">
        <v>93</v>
      </c>
      <c r="E3317" s="1" t="s">
        <v>71</v>
      </c>
      <c r="F3317" s="1" t="s">
        <v>72</v>
      </c>
      <c r="G3317" s="1" t="s">
        <v>412</v>
      </c>
      <c r="H3317" s="1" t="s">
        <v>293</v>
      </c>
      <c r="I3317" s="1" t="s">
        <v>86</v>
      </c>
      <c r="J3317" s="3">
        <v>3</v>
      </c>
      <c r="K3317" s="2">
        <v>25.11</v>
      </c>
      <c r="L3317" s="2">
        <v>0.1</v>
      </c>
      <c r="M3317" s="2">
        <v>67.8</v>
      </c>
      <c r="N3317" s="2">
        <v>23.05</v>
      </c>
      <c r="O3317" s="1" t="s">
        <v>80</v>
      </c>
      <c r="P3317" s="1" t="s">
        <v>52</v>
      </c>
      <c r="Q3317" s="1" t="s">
        <v>28</v>
      </c>
      <c r="R3317" s="3">
        <v>4</v>
      </c>
      <c r="S3317" s="3">
        <f t="shared" si="154"/>
        <v>2025</v>
      </c>
      <c r="T3317" s="3">
        <f t="shared" si="153"/>
        <v>9</v>
      </c>
      <c r="U3317" t="str">
        <f t="shared" si="155"/>
        <v>September</v>
      </c>
    </row>
    <row r="3318" spans="1:21" x14ac:dyDescent="0.3">
      <c r="A3318" t="s">
        <v>5282</v>
      </c>
      <c r="B3318" s="11">
        <v>45847</v>
      </c>
      <c r="C3318" t="s">
        <v>706</v>
      </c>
      <c r="D3318" s="1" t="s">
        <v>209</v>
      </c>
      <c r="E3318" s="1" t="s">
        <v>56</v>
      </c>
      <c r="F3318" s="1" t="s">
        <v>57</v>
      </c>
      <c r="G3318" s="1" t="s">
        <v>255</v>
      </c>
      <c r="H3318" s="1" t="s">
        <v>33</v>
      </c>
      <c r="I3318" s="1" t="s">
        <v>34</v>
      </c>
      <c r="J3318" s="3">
        <v>1</v>
      </c>
      <c r="K3318" s="2">
        <v>37.42</v>
      </c>
      <c r="L3318" s="2">
        <v>0.2</v>
      </c>
      <c r="M3318" s="2">
        <v>29.93</v>
      </c>
      <c r="N3318" s="2">
        <v>4.4400000000000004</v>
      </c>
      <c r="O3318" s="1" t="s">
        <v>80</v>
      </c>
      <c r="P3318" s="1" t="s">
        <v>136</v>
      </c>
      <c r="Q3318" s="1" t="s">
        <v>81</v>
      </c>
      <c r="R3318" s="3">
        <v>4</v>
      </c>
      <c r="S3318" s="3">
        <f t="shared" si="154"/>
        <v>2025</v>
      </c>
      <c r="T3318" s="3">
        <f t="shared" si="153"/>
        <v>7</v>
      </c>
      <c r="U3318" t="str">
        <f t="shared" si="155"/>
        <v>July</v>
      </c>
    </row>
    <row r="3319" spans="1:21" x14ac:dyDescent="0.3">
      <c r="A3319" t="s">
        <v>5283</v>
      </c>
      <c r="B3319" s="11">
        <v>45660</v>
      </c>
      <c r="C3319" t="s">
        <v>805</v>
      </c>
      <c r="D3319" s="1" t="s">
        <v>39</v>
      </c>
      <c r="E3319" s="1" t="s">
        <v>100</v>
      </c>
      <c r="F3319" s="1" t="s">
        <v>57</v>
      </c>
      <c r="G3319" s="1" t="s">
        <v>101</v>
      </c>
      <c r="H3319" s="1" t="s">
        <v>24</v>
      </c>
      <c r="I3319" s="1" t="s">
        <v>25</v>
      </c>
      <c r="J3319" s="3">
        <v>2</v>
      </c>
      <c r="K3319" s="2">
        <v>41.44</v>
      </c>
      <c r="L3319" s="2">
        <v>0.05</v>
      </c>
      <c r="M3319" s="2">
        <v>78.73</v>
      </c>
      <c r="N3319" s="2">
        <v>26.03</v>
      </c>
      <c r="O3319" s="1" t="s">
        <v>35</v>
      </c>
      <c r="P3319" s="1" t="s">
        <v>136</v>
      </c>
      <c r="Q3319" s="1" t="s">
        <v>28</v>
      </c>
      <c r="R3319" s="3">
        <v>3</v>
      </c>
      <c r="S3319" s="3">
        <f t="shared" si="154"/>
        <v>2025</v>
      </c>
      <c r="T3319" s="3">
        <f t="shared" si="153"/>
        <v>1</v>
      </c>
      <c r="U3319" t="str">
        <f t="shared" si="155"/>
        <v>January</v>
      </c>
    </row>
    <row r="3320" spans="1:21" x14ac:dyDescent="0.3">
      <c r="A3320" t="s">
        <v>5284</v>
      </c>
      <c r="B3320" s="11">
        <v>45969</v>
      </c>
      <c r="C3320" t="s">
        <v>5285</v>
      </c>
      <c r="D3320" s="1" t="s">
        <v>166</v>
      </c>
      <c r="E3320" s="1" t="s">
        <v>64</v>
      </c>
      <c r="F3320" s="1" t="s">
        <v>65</v>
      </c>
      <c r="G3320" s="1" t="s">
        <v>77</v>
      </c>
      <c r="H3320" s="1" t="s">
        <v>125</v>
      </c>
      <c r="I3320" s="1" t="s">
        <v>34</v>
      </c>
      <c r="J3320" s="3">
        <v>3</v>
      </c>
      <c r="K3320" s="2">
        <v>170.06</v>
      </c>
      <c r="L3320" s="2">
        <v>0.1</v>
      </c>
      <c r="M3320" s="2">
        <v>459.17</v>
      </c>
      <c r="N3320" s="2">
        <v>101.13</v>
      </c>
      <c r="O3320" s="1" t="s">
        <v>26</v>
      </c>
      <c r="P3320" s="1" t="s">
        <v>52</v>
      </c>
      <c r="Q3320" s="1" t="s">
        <v>81</v>
      </c>
      <c r="R3320" s="3">
        <v>1</v>
      </c>
      <c r="S3320" s="3">
        <f t="shared" si="154"/>
        <v>2025</v>
      </c>
      <c r="T3320" s="3">
        <f t="shared" si="153"/>
        <v>11</v>
      </c>
      <c r="U3320" t="str">
        <f t="shared" si="155"/>
        <v>November</v>
      </c>
    </row>
    <row r="3321" spans="1:21" x14ac:dyDescent="0.3">
      <c r="A3321" t="s">
        <v>5286</v>
      </c>
      <c r="B3321" s="11">
        <v>45960</v>
      </c>
      <c r="C3321" t="s">
        <v>1597</v>
      </c>
      <c r="D3321" s="1" t="s">
        <v>201</v>
      </c>
      <c r="E3321" s="1" t="s">
        <v>48</v>
      </c>
      <c r="F3321" s="1" t="s">
        <v>49</v>
      </c>
      <c r="G3321" s="1" t="s">
        <v>10547</v>
      </c>
      <c r="H3321" s="1" t="s">
        <v>159</v>
      </c>
      <c r="I3321" s="1" t="s">
        <v>97</v>
      </c>
      <c r="J3321" s="3">
        <v>1</v>
      </c>
      <c r="K3321" s="2">
        <v>28.14</v>
      </c>
      <c r="L3321" s="2">
        <v>0.1</v>
      </c>
      <c r="M3321" s="2">
        <v>25.33</v>
      </c>
      <c r="N3321" s="2">
        <v>8.6999999999999993</v>
      </c>
      <c r="O3321" s="1" t="s">
        <v>109</v>
      </c>
      <c r="P3321" s="1" t="s">
        <v>27</v>
      </c>
      <c r="Q3321" s="1" t="s">
        <v>28</v>
      </c>
      <c r="R3321" s="3">
        <v>3</v>
      </c>
      <c r="S3321" s="3">
        <f t="shared" si="154"/>
        <v>2025</v>
      </c>
      <c r="T3321" s="3">
        <f t="shared" si="153"/>
        <v>10</v>
      </c>
      <c r="U3321" t="str">
        <f t="shared" si="155"/>
        <v>October</v>
      </c>
    </row>
    <row r="3322" spans="1:21" x14ac:dyDescent="0.3">
      <c r="A3322" t="s">
        <v>5287</v>
      </c>
      <c r="B3322" s="11">
        <v>45872</v>
      </c>
      <c r="C3322" t="s">
        <v>1286</v>
      </c>
      <c r="D3322" s="1" t="s">
        <v>63</v>
      </c>
      <c r="E3322" s="1" t="s">
        <v>56</v>
      </c>
      <c r="F3322" s="1" t="s">
        <v>57</v>
      </c>
      <c r="G3322" s="1" t="s">
        <v>255</v>
      </c>
      <c r="H3322" s="1" t="s">
        <v>146</v>
      </c>
      <c r="I3322" s="1" t="s">
        <v>67</v>
      </c>
      <c r="J3322" s="3">
        <v>2</v>
      </c>
      <c r="K3322" s="2">
        <v>81.66</v>
      </c>
      <c r="L3322" s="2">
        <v>0.1</v>
      </c>
      <c r="M3322" s="2">
        <v>163.31</v>
      </c>
      <c r="N3322" s="2">
        <v>42.37</v>
      </c>
      <c r="O3322" s="1" t="s">
        <v>26</v>
      </c>
      <c r="P3322" s="1" t="s">
        <v>52</v>
      </c>
      <c r="Q3322" s="1" t="s">
        <v>81</v>
      </c>
      <c r="R3322" s="3">
        <v>4</v>
      </c>
      <c r="S3322" s="3">
        <f t="shared" si="154"/>
        <v>2025</v>
      </c>
      <c r="T3322" s="3">
        <f t="shared" si="153"/>
        <v>8</v>
      </c>
      <c r="U3322" t="str">
        <f t="shared" si="155"/>
        <v>August</v>
      </c>
    </row>
    <row r="3323" spans="1:21" x14ac:dyDescent="0.3">
      <c r="A3323" t="s">
        <v>5288</v>
      </c>
      <c r="B3323" s="11">
        <v>45683</v>
      </c>
      <c r="C3323" t="s">
        <v>651</v>
      </c>
      <c r="D3323" s="1" t="s">
        <v>133</v>
      </c>
      <c r="E3323" s="1" t="s">
        <v>56</v>
      </c>
      <c r="F3323" s="1" t="s">
        <v>57</v>
      </c>
      <c r="G3323" s="1" t="s">
        <v>255</v>
      </c>
      <c r="H3323" s="1" t="s">
        <v>78</v>
      </c>
      <c r="I3323" s="1" t="s">
        <v>79</v>
      </c>
      <c r="J3323" s="3">
        <v>1</v>
      </c>
      <c r="K3323" s="2">
        <v>17.64</v>
      </c>
      <c r="L3323" s="2">
        <v>0.05</v>
      </c>
      <c r="M3323" s="2">
        <v>16.760000000000002</v>
      </c>
      <c r="N3323" s="2">
        <v>6.58</v>
      </c>
      <c r="O3323" s="1" t="s">
        <v>44</v>
      </c>
      <c r="P3323" s="1" t="s">
        <v>27</v>
      </c>
      <c r="Q3323" s="1" t="s">
        <v>28</v>
      </c>
      <c r="R3323" s="3">
        <v>3</v>
      </c>
      <c r="S3323" s="3">
        <f t="shared" si="154"/>
        <v>2025</v>
      </c>
      <c r="T3323" s="3">
        <f t="shared" si="153"/>
        <v>1</v>
      </c>
      <c r="U3323" t="str">
        <f t="shared" si="155"/>
        <v>January</v>
      </c>
    </row>
    <row r="3324" spans="1:21" x14ac:dyDescent="0.3">
      <c r="A3324" t="s">
        <v>5289</v>
      </c>
      <c r="B3324" s="11">
        <v>45957</v>
      </c>
      <c r="C3324" t="s">
        <v>5290</v>
      </c>
      <c r="D3324" s="1" t="s">
        <v>244</v>
      </c>
      <c r="E3324" s="1" t="s">
        <v>64</v>
      </c>
      <c r="F3324" s="1" t="s">
        <v>65</v>
      </c>
      <c r="G3324" s="1" t="s">
        <v>195</v>
      </c>
      <c r="H3324" s="1" t="s">
        <v>90</v>
      </c>
      <c r="I3324" s="1" t="s">
        <v>86</v>
      </c>
      <c r="J3324" s="3">
        <v>3</v>
      </c>
      <c r="K3324" s="2">
        <v>107.11</v>
      </c>
      <c r="L3324" s="2">
        <v>0</v>
      </c>
      <c r="M3324" s="2">
        <v>321.33999999999997</v>
      </c>
      <c r="N3324" s="2">
        <v>69.63</v>
      </c>
      <c r="O3324" s="1" t="s">
        <v>10547</v>
      </c>
      <c r="P3324" s="1" t="s">
        <v>27</v>
      </c>
      <c r="Q3324" s="1" t="s">
        <v>28</v>
      </c>
      <c r="R3324" s="3">
        <v>3</v>
      </c>
      <c r="S3324" s="3">
        <f t="shared" si="154"/>
        <v>2025</v>
      </c>
      <c r="T3324" s="3">
        <f t="shared" si="153"/>
        <v>10</v>
      </c>
      <c r="U3324" t="str">
        <f t="shared" si="155"/>
        <v>October</v>
      </c>
    </row>
    <row r="3325" spans="1:21" x14ac:dyDescent="0.3">
      <c r="A3325" t="s">
        <v>5291</v>
      </c>
      <c r="B3325" s="11">
        <v>45886</v>
      </c>
      <c r="C3325" t="s">
        <v>2165</v>
      </c>
      <c r="D3325" s="1" t="s">
        <v>63</v>
      </c>
      <c r="E3325" s="1" t="s">
        <v>40</v>
      </c>
      <c r="F3325" s="1" t="s">
        <v>41</v>
      </c>
      <c r="G3325" s="1" t="s">
        <v>42</v>
      </c>
      <c r="H3325" s="1" t="s">
        <v>146</v>
      </c>
      <c r="I3325" s="1" t="s">
        <v>67</v>
      </c>
      <c r="J3325" s="3">
        <v>1</v>
      </c>
      <c r="K3325" s="2">
        <v>80.06</v>
      </c>
      <c r="L3325" s="2">
        <v>0.15</v>
      </c>
      <c r="M3325" s="2">
        <v>68.05</v>
      </c>
      <c r="N3325" s="2">
        <v>16.37</v>
      </c>
      <c r="O3325" s="1" t="s">
        <v>109</v>
      </c>
      <c r="P3325" s="1" t="s">
        <v>27</v>
      </c>
      <c r="Q3325" s="1" t="s">
        <v>36</v>
      </c>
      <c r="R3325" s="3">
        <v>3</v>
      </c>
      <c r="S3325" s="3">
        <f t="shared" si="154"/>
        <v>2025</v>
      </c>
      <c r="T3325" s="3">
        <f t="shared" si="153"/>
        <v>8</v>
      </c>
      <c r="U3325" t="str">
        <f t="shared" si="155"/>
        <v>August</v>
      </c>
    </row>
    <row r="3326" spans="1:21" x14ac:dyDescent="0.3">
      <c r="A3326" t="s">
        <v>5292</v>
      </c>
      <c r="B3326" s="11">
        <v>45963</v>
      </c>
      <c r="C3326" t="s">
        <v>501</v>
      </c>
      <c r="D3326" s="1" t="s">
        <v>166</v>
      </c>
      <c r="E3326" s="1" t="s">
        <v>48</v>
      </c>
      <c r="F3326" s="1" t="s">
        <v>49</v>
      </c>
      <c r="G3326" s="1" t="s">
        <v>50</v>
      </c>
      <c r="H3326" s="1" t="s">
        <v>78</v>
      </c>
      <c r="I3326" s="1" t="s">
        <v>79</v>
      </c>
      <c r="J3326" s="3">
        <v>1</v>
      </c>
      <c r="K3326" s="2">
        <v>17.66</v>
      </c>
      <c r="L3326" s="2">
        <v>0.1</v>
      </c>
      <c r="M3326" s="2">
        <v>15.89</v>
      </c>
      <c r="N3326" s="2">
        <v>7.15</v>
      </c>
      <c r="O3326" s="1" t="s">
        <v>35</v>
      </c>
      <c r="P3326" s="1" t="s">
        <v>136</v>
      </c>
      <c r="Q3326" s="1" t="s">
        <v>81</v>
      </c>
      <c r="R3326" s="3">
        <v>3</v>
      </c>
      <c r="S3326" s="3">
        <f t="shared" si="154"/>
        <v>2025</v>
      </c>
      <c r="T3326" s="3">
        <f t="shared" si="153"/>
        <v>11</v>
      </c>
      <c r="U3326" t="str">
        <f t="shared" si="155"/>
        <v>November</v>
      </c>
    </row>
    <row r="3327" spans="1:21" x14ac:dyDescent="0.3">
      <c r="A3327" t="s">
        <v>5293</v>
      </c>
      <c r="B3327" s="11">
        <v>45951</v>
      </c>
      <c r="C3327" t="s">
        <v>3710</v>
      </c>
      <c r="D3327" s="1" t="s">
        <v>178</v>
      </c>
      <c r="E3327" s="1" t="s">
        <v>64</v>
      </c>
      <c r="F3327" s="1" t="s">
        <v>65</v>
      </c>
      <c r="G3327" s="1" t="s">
        <v>195</v>
      </c>
      <c r="H3327" s="1" t="s">
        <v>59</v>
      </c>
      <c r="I3327" s="1" t="s">
        <v>60</v>
      </c>
      <c r="J3327" s="3">
        <v>1</v>
      </c>
      <c r="K3327" s="2">
        <v>42.35</v>
      </c>
      <c r="L3327" s="2">
        <v>0</v>
      </c>
      <c r="M3327" s="2">
        <v>42.35</v>
      </c>
      <c r="N3327" s="2">
        <v>11.98</v>
      </c>
      <c r="O3327" s="1" t="s">
        <v>35</v>
      </c>
      <c r="P3327" s="1" t="s">
        <v>52</v>
      </c>
      <c r="Q3327" s="1" t="s">
        <v>36</v>
      </c>
      <c r="R3327" s="3">
        <v>5</v>
      </c>
      <c r="S3327" s="3">
        <f t="shared" si="154"/>
        <v>2025</v>
      </c>
      <c r="T3327" s="3">
        <f t="shared" si="153"/>
        <v>10</v>
      </c>
      <c r="U3327" t="str">
        <f t="shared" si="155"/>
        <v>October</v>
      </c>
    </row>
    <row r="3328" spans="1:21" x14ac:dyDescent="0.3">
      <c r="A3328" t="s">
        <v>5294</v>
      </c>
      <c r="B3328" s="11">
        <v>45969</v>
      </c>
      <c r="C3328" t="s">
        <v>391</v>
      </c>
      <c r="D3328" s="1" t="s">
        <v>142</v>
      </c>
      <c r="E3328" s="1" t="s">
        <v>100</v>
      </c>
      <c r="F3328" s="1" t="s">
        <v>57</v>
      </c>
      <c r="G3328" s="1" t="s">
        <v>101</v>
      </c>
      <c r="H3328" s="1" t="s">
        <v>108</v>
      </c>
      <c r="I3328" s="1" t="s">
        <v>86</v>
      </c>
      <c r="J3328" s="3">
        <v>1</v>
      </c>
      <c r="K3328" s="2">
        <v>146.27000000000001</v>
      </c>
      <c r="L3328" s="2">
        <v>0.2</v>
      </c>
      <c r="M3328" s="2">
        <v>117.01</v>
      </c>
      <c r="N3328" s="2">
        <v>21.77</v>
      </c>
      <c r="O3328" s="1" t="s">
        <v>44</v>
      </c>
      <c r="P3328" s="1" t="s">
        <v>27</v>
      </c>
      <c r="Q3328" s="1" t="s">
        <v>28</v>
      </c>
      <c r="R3328" s="3">
        <v>2</v>
      </c>
      <c r="S3328" s="3">
        <f t="shared" si="154"/>
        <v>2025</v>
      </c>
      <c r="T3328" s="3">
        <f t="shared" si="153"/>
        <v>11</v>
      </c>
      <c r="U3328" t="str">
        <f t="shared" si="155"/>
        <v>November</v>
      </c>
    </row>
    <row r="3329" spans="1:21" x14ac:dyDescent="0.3">
      <c r="A3329" t="s">
        <v>5295</v>
      </c>
      <c r="B3329" s="11">
        <v>45860</v>
      </c>
      <c r="C3329" t="s">
        <v>3182</v>
      </c>
      <c r="D3329" s="1" t="s">
        <v>166</v>
      </c>
      <c r="E3329" s="1" t="s">
        <v>40</v>
      </c>
      <c r="F3329" s="1" t="s">
        <v>41</v>
      </c>
      <c r="G3329" s="1" t="s">
        <v>10547</v>
      </c>
      <c r="H3329" s="1" t="s">
        <v>135</v>
      </c>
      <c r="I3329" s="1" t="s">
        <v>60</v>
      </c>
      <c r="J3329" s="3">
        <v>2</v>
      </c>
      <c r="K3329" s="2">
        <v>198.84</v>
      </c>
      <c r="L3329" s="2">
        <v>0.1</v>
      </c>
      <c r="M3329" s="2">
        <v>357.91</v>
      </c>
      <c r="N3329" s="2">
        <v>62.1</v>
      </c>
      <c r="O3329" s="1" t="s">
        <v>44</v>
      </c>
      <c r="P3329" s="1" t="s">
        <v>136</v>
      </c>
      <c r="Q3329" s="1" t="s">
        <v>36</v>
      </c>
      <c r="R3329" s="3">
        <v>3</v>
      </c>
      <c r="S3329" s="3">
        <f t="shared" si="154"/>
        <v>2025</v>
      </c>
      <c r="T3329" s="3">
        <f t="shared" si="153"/>
        <v>7</v>
      </c>
      <c r="U3329" t="str">
        <f t="shared" si="155"/>
        <v>July</v>
      </c>
    </row>
    <row r="3330" spans="1:21" x14ac:dyDescent="0.3">
      <c r="A3330" t="s">
        <v>5296</v>
      </c>
      <c r="B3330" s="11">
        <v>45712</v>
      </c>
      <c r="C3330" t="s">
        <v>4105</v>
      </c>
      <c r="D3330" s="1" t="s">
        <v>105</v>
      </c>
      <c r="E3330" s="1" t="s">
        <v>94</v>
      </c>
      <c r="F3330" s="1" t="s">
        <v>95</v>
      </c>
      <c r="G3330" s="1" t="s">
        <v>94</v>
      </c>
      <c r="H3330" s="1" t="s">
        <v>59</v>
      </c>
      <c r="I3330" s="1" t="s">
        <v>60</v>
      </c>
      <c r="J3330" s="3">
        <v>1</v>
      </c>
      <c r="K3330" s="2">
        <v>46.07</v>
      </c>
      <c r="L3330" s="2">
        <v>0.05</v>
      </c>
      <c r="M3330" s="2">
        <v>43.77</v>
      </c>
      <c r="N3330" s="2">
        <v>14.62</v>
      </c>
      <c r="O3330" s="1" t="s">
        <v>26</v>
      </c>
      <c r="P3330" s="1" t="s">
        <v>27</v>
      </c>
      <c r="Q3330" s="1" t="s">
        <v>81</v>
      </c>
      <c r="R3330" s="3">
        <v>4</v>
      </c>
      <c r="S3330" s="3">
        <f t="shared" si="154"/>
        <v>2025</v>
      </c>
      <c r="T3330" s="3">
        <f t="shared" ref="T3330:T3393" si="156">MONTH(B3330)</f>
        <v>2</v>
      </c>
      <c r="U3330" t="str">
        <f t="shared" si="155"/>
        <v>February</v>
      </c>
    </row>
    <row r="3331" spans="1:21" x14ac:dyDescent="0.3">
      <c r="A3331" t="s">
        <v>5297</v>
      </c>
      <c r="B3331" s="11">
        <v>45920</v>
      </c>
      <c r="C3331" t="s">
        <v>5298</v>
      </c>
      <c r="D3331" s="1" t="s">
        <v>31</v>
      </c>
      <c r="E3331" s="1" t="s">
        <v>40</v>
      </c>
      <c r="F3331" s="1" t="s">
        <v>41</v>
      </c>
      <c r="G3331" s="1" t="s">
        <v>42</v>
      </c>
      <c r="H3331" s="1" t="s">
        <v>33</v>
      </c>
      <c r="I3331" s="1" t="s">
        <v>34</v>
      </c>
      <c r="J3331" s="3">
        <v>1</v>
      </c>
      <c r="K3331" s="2">
        <v>38.200000000000003</v>
      </c>
      <c r="L3331" s="2">
        <v>0.05</v>
      </c>
      <c r="M3331" s="2">
        <v>36.29</v>
      </c>
      <c r="N3331" s="2">
        <v>6.79</v>
      </c>
      <c r="O3331" s="1" t="s">
        <v>35</v>
      </c>
      <c r="P3331" s="1" t="s">
        <v>27</v>
      </c>
      <c r="Q3331" s="1" t="s">
        <v>81</v>
      </c>
      <c r="R3331" s="3">
        <v>4</v>
      </c>
      <c r="S3331" s="3">
        <f t="shared" ref="S3331:S3394" si="157">YEAR(B3331)</f>
        <v>2025</v>
      </c>
      <c r="T3331" s="3">
        <f t="shared" si="156"/>
        <v>9</v>
      </c>
      <c r="U3331" t="str">
        <f t="shared" ref="U3331:U3394" si="158">TEXT(B3331,"mmmm")</f>
        <v>September</v>
      </c>
    </row>
    <row r="3332" spans="1:21" x14ac:dyDescent="0.3">
      <c r="A3332" t="s">
        <v>5299</v>
      </c>
      <c r="B3332" s="11">
        <v>45900</v>
      </c>
      <c r="C3332" t="s">
        <v>552</v>
      </c>
      <c r="D3332" s="1" t="s">
        <v>118</v>
      </c>
      <c r="E3332" s="1" t="s">
        <v>94</v>
      </c>
      <c r="F3332" s="1" t="s">
        <v>95</v>
      </c>
      <c r="G3332" s="1" t="s">
        <v>94</v>
      </c>
      <c r="H3332" s="1" t="s">
        <v>43</v>
      </c>
      <c r="I3332" s="1" t="s">
        <v>34</v>
      </c>
      <c r="J3332" s="3">
        <v>1</v>
      </c>
      <c r="K3332" s="2">
        <v>83.93</v>
      </c>
      <c r="L3332" s="2">
        <v>0.1</v>
      </c>
      <c r="M3332" s="2">
        <v>79.739999999999995</v>
      </c>
      <c r="N3332" s="2">
        <v>20.23</v>
      </c>
      <c r="O3332" s="1" t="s">
        <v>26</v>
      </c>
      <c r="P3332" s="1" t="s">
        <v>27</v>
      </c>
      <c r="Q3332" s="1" t="s">
        <v>28</v>
      </c>
      <c r="R3332" s="3">
        <v>4</v>
      </c>
      <c r="S3332" s="3">
        <f t="shared" si="157"/>
        <v>2025</v>
      </c>
      <c r="T3332" s="3">
        <f t="shared" si="156"/>
        <v>8</v>
      </c>
      <c r="U3332" t="str">
        <f t="shared" si="158"/>
        <v>August</v>
      </c>
    </row>
    <row r="3333" spans="1:21" x14ac:dyDescent="0.3">
      <c r="A3333" t="s">
        <v>5300</v>
      </c>
      <c r="B3333" s="11">
        <v>45948</v>
      </c>
      <c r="C3333" t="s">
        <v>702</v>
      </c>
      <c r="D3333" s="1" t="s">
        <v>189</v>
      </c>
      <c r="E3333" s="1" t="s">
        <v>40</v>
      </c>
      <c r="F3333" s="1" t="s">
        <v>41</v>
      </c>
      <c r="G3333" s="1" t="s">
        <v>216</v>
      </c>
      <c r="H3333" s="1" t="s">
        <v>59</v>
      </c>
      <c r="I3333" s="1" t="s">
        <v>60</v>
      </c>
      <c r="J3333" s="3">
        <v>2</v>
      </c>
      <c r="K3333" s="2">
        <v>41.85</v>
      </c>
      <c r="L3333" s="2">
        <v>0.05</v>
      </c>
      <c r="M3333" s="2">
        <v>79.510000000000005</v>
      </c>
      <c r="N3333" s="2">
        <v>23.48</v>
      </c>
      <c r="O3333" s="1" t="s">
        <v>80</v>
      </c>
      <c r="P3333" s="1" t="s">
        <v>136</v>
      </c>
      <c r="Q3333" s="1" t="s">
        <v>36</v>
      </c>
      <c r="R3333" s="3">
        <v>5</v>
      </c>
      <c r="S3333" s="3">
        <f t="shared" si="157"/>
        <v>2025</v>
      </c>
      <c r="T3333" s="3">
        <f t="shared" si="156"/>
        <v>10</v>
      </c>
      <c r="U3333" t="str">
        <f t="shared" si="158"/>
        <v>October</v>
      </c>
    </row>
    <row r="3334" spans="1:21" x14ac:dyDescent="0.3">
      <c r="A3334" t="s">
        <v>5301</v>
      </c>
      <c r="B3334" s="11">
        <v>45724</v>
      </c>
      <c r="C3334" t="s">
        <v>5004</v>
      </c>
      <c r="D3334" s="1" t="s">
        <v>118</v>
      </c>
      <c r="E3334" s="1" t="s">
        <v>143</v>
      </c>
      <c r="F3334" s="1" t="s">
        <v>144</v>
      </c>
      <c r="G3334" s="1" t="s">
        <v>325</v>
      </c>
      <c r="H3334" s="1" t="s">
        <v>59</v>
      </c>
      <c r="I3334" s="1" t="s">
        <v>60</v>
      </c>
      <c r="J3334" s="3">
        <v>2</v>
      </c>
      <c r="K3334" s="2">
        <v>43.25</v>
      </c>
      <c r="L3334" s="2">
        <v>0.1</v>
      </c>
      <c r="M3334" s="2">
        <v>77.849999999999994</v>
      </c>
      <c r="N3334" s="2">
        <v>21.17</v>
      </c>
      <c r="O3334" s="1" t="s">
        <v>109</v>
      </c>
      <c r="P3334" s="1" t="s">
        <v>27</v>
      </c>
      <c r="Q3334" s="1" t="s">
        <v>28</v>
      </c>
      <c r="R3334" s="3">
        <v>4</v>
      </c>
      <c r="S3334" s="3">
        <f t="shared" si="157"/>
        <v>2025</v>
      </c>
      <c r="T3334" s="3">
        <f t="shared" si="156"/>
        <v>3</v>
      </c>
      <c r="U3334" t="str">
        <f t="shared" si="158"/>
        <v>March</v>
      </c>
    </row>
    <row r="3335" spans="1:21" x14ac:dyDescent="0.3">
      <c r="A3335" t="s">
        <v>5302</v>
      </c>
      <c r="B3335" s="11">
        <v>45734</v>
      </c>
      <c r="C3335" t="s">
        <v>491</v>
      </c>
      <c r="D3335" s="1" t="s">
        <v>292</v>
      </c>
      <c r="E3335" s="1" t="s">
        <v>21</v>
      </c>
      <c r="F3335" s="1" t="s">
        <v>22</v>
      </c>
      <c r="G3335" s="1" t="s">
        <v>320</v>
      </c>
      <c r="H3335" s="1" t="s">
        <v>159</v>
      </c>
      <c r="I3335" s="1" t="s">
        <v>97</v>
      </c>
      <c r="J3335" s="3">
        <v>3</v>
      </c>
      <c r="K3335" s="2">
        <v>31.45</v>
      </c>
      <c r="L3335" s="2">
        <v>0.05</v>
      </c>
      <c r="M3335" s="2">
        <v>89.62</v>
      </c>
      <c r="N3335" s="2">
        <v>30.5</v>
      </c>
      <c r="O3335" s="1" t="s">
        <v>109</v>
      </c>
      <c r="P3335" s="1" t="s">
        <v>27</v>
      </c>
      <c r="Q3335" s="1" t="s">
        <v>81</v>
      </c>
      <c r="R3335" s="3">
        <v>3</v>
      </c>
      <c r="S3335" s="3">
        <f t="shared" si="157"/>
        <v>2025</v>
      </c>
      <c r="T3335" s="3">
        <f t="shared" si="156"/>
        <v>3</v>
      </c>
      <c r="U3335" t="str">
        <f t="shared" si="158"/>
        <v>March</v>
      </c>
    </row>
    <row r="3336" spans="1:21" x14ac:dyDescent="0.3">
      <c r="A3336" t="s">
        <v>5303</v>
      </c>
      <c r="B3336" s="11">
        <v>45994</v>
      </c>
      <c r="C3336" t="s">
        <v>3783</v>
      </c>
      <c r="D3336" s="1" t="s">
        <v>76</v>
      </c>
      <c r="E3336" s="1" t="s">
        <v>40</v>
      </c>
      <c r="F3336" s="1" t="s">
        <v>41</v>
      </c>
      <c r="G3336" s="1" t="s">
        <v>270</v>
      </c>
      <c r="H3336" s="1" t="s">
        <v>90</v>
      </c>
      <c r="I3336" s="1" t="s">
        <v>86</v>
      </c>
      <c r="J3336" s="3">
        <v>1</v>
      </c>
      <c r="K3336" s="2">
        <v>92.16</v>
      </c>
      <c r="L3336" s="2">
        <v>0.1</v>
      </c>
      <c r="M3336" s="2">
        <v>82.94</v>
      </c>
      <c r="N3336" s="2">
        <v>16.34</v>
      </c>
      <c r="O3336" s="1" t="s">
        <v>109</v>
      </c>
      <c r="P3336" s="1" t="s">
        <v>136</v>
      </c>
      <c r="Q3336" s="1" t="s">
        <v>81</v>
      </c>
      <c r="R3336" s="3">
        <v>4</v>
      </c>
      <c r="S3336" s="3">
        <f t="shared" si="157"/>
        <v>2025</v>
      </c>
      <c r="T3336" s="3">
        <f t="shared" si="156"/>
        <v>12</v>
      </c>
      <c r="U3336" t="str">
        <f t="shared" si="158"/>
        <v>December</v>
      </c>
    </row>
    <row r="3337" spans="1:21" x14ac:dyDescent="0.3">
      <c r="A3337" t="s">
        <v>5304</v>
      </c>
      <c r="B3337" s="11">
        <v>45951</v>
      </c>
      <c r="C3337" t="s">
        <v>603</v>
      </c>
      <c r="D3337" s="1" t="s">
        <v>70</v>
      </c>
      <c r="E3337" s="1" t="s">
        <v>56</v>
      </c>
      <c r="F3337" s="1" t="s">
        <v>57</v>
      </c>
      <c r="G3337" s="1" t="s">
        <v>296</v>
      </c>
      <c r="H3337" s="1" t="s">
        <v>125</v>
      </c>
      <c r="I3337" s="1" t="s">
        <v>34</v>
      </c>
      <c r="J3337" s="3">
        <v>1</v>
      </c>
      <c r="K3337" s="2">
        <v>158.31</v>
      </c>
      <c r="L3337" s="2">
        <v>0.05</v>
      </c>
      <c r="M3337" s="2">
        <v>150.38999999999999</v>
      </c>
      <c r="N3337" s="2">
        <v>31.15</v>
      </c>
      <c r="O3337" s="1" t="s">
        <v>44</v>
      </c>
      <c r="P3337" s="1" t="s">
        <v>27</v>
      </c>
      <c r="Q3337" s="1" t="s">
        <v>28</v>
      </c>
      <c r="R3337" s="3">
        <v>4</v>
      </c>
      <c r="S3337" s="3">
        <f t="shared" si="157"/>
        <v>2025</v>
      </c>
      <c r="T3337" s="3">
        <f t="shared" si="156"/>
        <v>10</v>
      </c>
      <c r="U3337" t="str">
        <f t="shared" si="158"/>
        <v>October</v>
      </c>
    </row>
    <row r="3338" spans="1:21" x14ac:dyDescent="0.3">
      <c r="A3338" t="s">
        <v>5305</v>
      </c>
      <c r="B3338" s="11">
        <v>45999</v>
      </c>
      <c r="C3338" t="s">
        <v>5306</v>
      </c>
      <c r="D3338" s="1" t="s">
        <v>20</v>
      </c>
      <c r="E3338" s="1" t="s">
        <v>64</v>
      </c>
      <c r="F3338" s="1" t="s">
        <v>65</v>
      </c>
      <c r="G3338" s="1" t="s">
        <v>213</v>
      </c>
      <c r="H3338" s="1" t="s">
        <v>59</v>
      </c>
      <c r="I3338" s="1" t="s">
        <v>60</v>
      </c>
      <c r="J3338" s="3">
        <v>3</v>
      </c>
      <c r="K3338" s="2">
        <v>43.81</v>
      </c>
      <c r="L3338" s="2">
        <v>0.15</v>
      </c>
      <c r="M3338" s="2">
        <v>111.71</v>
      </c>
      <c r="N3338" s="2">
        <v>31.77</v>
      </c>
      <c r="O3338" s="1" t="s">
        <v>26</v>
      </c>
      <c r="P3338" s="1" t="s">
        <v>27</v>
      </c>
      <c r="Q3338" s="1" t="s">
        <v>81</v>
      </c>
      <c r="R3338" s="3">
        <v>4</v>
      </c>
      <c r="S3338" s="3">
        <f t="shared" si="157"/>
        <v>2025</v>
      </c>
      <c r="T3338" s="3">
        <f t="shared" si="156"/>
        <v>12</v>
      </c>
      <c r="U3338" t="str">
        <f t="shared" si="158"/>
        <v>December</v>
      </c>
    </row>
    <row r="3339" spans="1:21" x14ac:dyDescent="0.3">
      <c r="A3339" t="s">
        <v>5307</v>
      </c>
      <c r="B3339" s="11">
        <v>45954</v>
      </c>
      <c r="C3339" t="s">
        <v>2922</v>
      </c>
      <c r="D3339" s="1" t="s">
        <v>175</v>
      </c>
      <c r="E3339" s="1" t="s">
        <v>40</v>
      </c>
      <c r="F3339" s="1" t="s">
        <v>41</v>
      </c>
      <c r="G3339" s="1" t="s">
        <v>216</v>
      </c>
      <c r="H3339" s="1" t="s">
        <v>159</v>
      </c>
      <c r="I3339" s="1" t="s">
        <v>97</v>
      </c>
      <c r="J3339" s="3">
        <v>2</v>
      </c>
      <c r="K3339" s="2">
        <v>31.6</v>
      </c>
      <c r="L3339" s="2">
        <v>0.15</v>
      </c>
      <c r="M3339" s="2">
        <v>53.72</v>
      </c>
      <c r="N3339" s="2">
        <v>17.11</v>
      </c>
      <c r="O3339" s="1" t="s">
        <v>44</v>
      </c>
      <c r="P3339" s="1" t="s">
        <v>136</v>
      </c>
      <c r="Q3339" s="1" t="s">
        <v>28</v>
      </c>
      <c r="R3339" s="3">
        <v>5</v>
      </c>
      <c r="S3339" s="3">
        <f t="shared" si="157"/>
        <v>2025</v>
      </c>
      <c r="T3339" s="3">
        <f t="shared" si="156"/>
        <v>10</v>
      </c>
      <c r="U3339" t="str">
        <f t="shared" si="158"/>
        <v>October</v>
      </c>
    </row>
    <row r="3340" spans="1:21" x14ac:dyDescent="0.3">
      <c r="A3340" t="s">
        <v>5308</v>
      </c>
      <c r="B3340" s="11">
        <v>45891</v>
      </c>
      <c r="C3340" t="s">
        <v>2713</v>
      </c>
      <c r="D3340" s="1" t="s">
        <v>189</v>
      </c>
      <c r="E3340" s="1" t="s">
        <v>143</v>
      </c>
      <c r="F3340" s="1" t="s">
        <v>144</v>
      </c>
      <c r="G3340" s="1" t="s">
        <v>198</v>
      </c>
      <c r="H3340" s="1" t="s">
        <v>85</v>
      </c>
      <c r="I3340" s="1" t="s">
        <v>86</v>
      </c>
      <c r="J3340" s="3">
        <v>1</v>
      </c>
      <c r="K3340" s="2">
        <v>129.63999999999999</v>
      </c>
      <c r="L3340" s="2">
        <v>0.2</v>
      </c>
      <c r="M3340" s="2">
        <v>103.71</v>
      </c>
      <c r="N3340" s="2">
        <v>21.23</v>
      </c>
      <c r="O3340" s="1" t="s">
        <v>26</v>
      </c>
      <c r="P3340" s="1" t="s">
        <v>27</v>
      </c>
      <c r="Q3340" s="1" t="s">
        <v>28</v>
      </c>
      <c r="R3340" s="3">
        <v>5</v>
      </c>
      <c r="S3340" s="3">
        <f t="shared" si="157"/>
        <v>2025</v>
      </c>
      <c r="T3340" s="3">
        <f t="shared" si="156"/>
        <v>8</v>
      </c>
      <c r="U3340" t="str">
        <f t="shared" si="158"/>
        <v>August</v>
      </c>
    </row>
    <row r="3341" spans="1:21" x14ac:dyDescent="0.3">
      <c r="A3341" t="s">
        <v>5309</v>
      </c>
      <c r="B3341" s="11">
        <v>45913</v>
      </c>
      <c r="C3341" t="s">
        <v>2127</v>
      </c>
      <c r="D3341" s="1" t="s">
        <v>70</v>
      </c>
      <c r="E3341" s="1" t="s">
        <v>100</v>
      </c>
      <c r="F3341" s="1" t="s">
        <v>57</v>
      </c>
      <c r="G3341" s="1" t="s">
        <v>221</v>
      </c>
      <c r="H3341" s="1" t="s">
        <v>90</v>
      </c>
      <c r="I3341" s="1" t="s">
        <v>86</v>
      </c>
      <c r="J3341" s="3">
        <v>1</v>
      </c>
      <c r="K3341" s="2">
        <v>92.89</v>
      </c>
      <c r="L3341" s="2">
        <v>0</v>
      </c>
      <c r="M3341" s="2">
        <v>92.89</v>
      </c>
      <c r="N3341" s="2">
        <v>17.22</v>
      </c>
      <c r="O3341" s="1" t="s">
        <v>44</v>
      </c>
      <c r="P3341" s="1" t="s">
        <v>27</v>
      </c>
      <c r="Q3341" s="1" t="s">
        <v>81</v>
      </c>
      <c r="R3341" s="3">
        <v>5</v>
      </c>
      <c r="S3341" s="3">
        <f t="shared" si="157"/>
        <v>2025</v>
      </c>
      <c r="T3341" s="3">
        <f t="shared" si="156"/>
        <v>9</v>
      </c>
      <c r="U3341" t="str">
        <f t="shared" si="158"/>
        <v>September</v>
      </c>
    </row>
    <row r="3342" spans="1:21" x14ac:dyDescent="0.3">
      <c r="A3342" t="s">
        <v>5310</v>
      </c>
      <c r="B3342" s="11">
        <v>45994</v>
      </c>
      <c r="C3342" t="s">
        <v>1507</v>
      </c>
      <c r="D3342" s="1" t="s">
        <v>31</v>
      </c>
      <c r="E3342" s="1" t="s">
        <v>100</v>
      </c>
      <c r="F3342" s="1" t="s">
        <v>57</v>
      </c>
      <c r="G3342" s="1" t="s">
        <v>154</v>
      </c>
      <c r="H3342" s="1" t="s">
        <v>167</v>
      </c>
      <c r="I3342" s="1" t="s">
        <v>67</v>
      </c>
      <c r="J3342" s="3">
        <v>2</v>
      </c>
      <c r="K3342" s="2">
        <v>67.44</v>
      </c>
      <c r="L3342" s="2">
        <v>0.05</v>
      </c>
      <c r="M3342" s="2">
        <v>128.13999999999999</v>
      </c>
      <c r="N3342" s="2">
        <v>41.99</v>
      </c>
      <c r="O3342" s="1" t="s">
        <v>44</v>
      </c>
      <c r="P3342" s="1" t="s">
        <v>136</v>
      </c>
      <c r="Q3342" s="1" t="s">
        <v>28</v>
      </c>
      <c r="R3342" s="3">
        <v>5</v>
      </c>
      <c r="S3342" s="3">
        <f t="shared" si="157"/>
        <v>2025</v>
      </c>
      <c r="T3342" s="3">
        <f t="shared" si="156"/>
        <v>12</v>
      </c>
      <c r="U3342" t="str">
        <f t="shared" si="158"/>
        <v>December</v>
      </c>
    </row>
    <row r="3343" spans="1:21" x14ac:dyDescent="0.3">
      <c r="A3343" t="s">
        <v>5311</v>
      </c>
      <c r="B3343" s="11">
        <v>45884</v>
      </c>
      <c r="C3343" t="s">
        <v>587</v>
      </c>
      <c r="D3343" s="1" t="s">
        <v>185</v>
      </c>
      <c r="E3343" s="1" t="s">
        <v>40</v>
      </c>
      <c r="F3343" s="1" t="s">
        <v>41</v>
      </c>
      <c r="G3343" s="1" t="s">
        <v>343</v>
      </c>
      <c r="H3343" s="1" t="s">
        <v>43</v>
      </c>
      <c r="I3343" s="1" t="s">
        <v>34</v>
      </c>
      <c r="J3343" s="3">
        <v>2</v>
      </c>
      <c r="K3343" s="2">
        <v>92.57</v>
      </c>
      <c r="L3343" s="2">
        <v>0.15</v>
      </c>
      <c r="M3343" s="2">
        <v>157.37</v>
      </c>
      <c r="N3343" s="2">
        <v>40.6</v>
      </c>
      <c r="O3343" s="1" t="s">
        <v>35</v>
      </c>
      <c r="P3343" s="1" t="s">
        <v>52</v>
      </c>
      <c r="Q3343" s="1" t="s">
        <v>28</v>
      </c>
      <c r="R3343" s="3">
        <v>5</v>
      </c>
      <c r="S3343" s="3">
        <f t="shared" si="157"/>
        <v>2025</v>
      </c>
      <c r="T3343" s="3">
        <f t="shared" si="156"/>
        <v>8</v>
      </c>
      <c r="U3343" t="str">
        <f t="shared" si="158"/>
        <v>August</v>
      </c>
    </row>
    <row r="3344" spans="1:21" x14ac:dyDescent="0.3">
      <c r="A3344" t="s">
        <v>5312</v>
      </c>
      <c r="B3344" s="11">
        <v>45905</v>
      </c>
      <c r="C3344" t="s">
        <v>5313</v>
      </c>
      <c r="D3344" s="1" t="s">
        <v>118</v>
      </c>
      <c r="E3344" s="1" t="s">
        <v>100</v>
      </c>
      <c r="F3344" s="1" t="s">
        <v>57</v>
      </c>
      <c r="G3344" s="1" t="s">
        <v>221</v>
      </c>
      <c r="H3344" s="1" t="s">
        <v>43</v>
      </c>
      <c r="I3344" s="1" t="s">
        <v>34</v>
      </c>
      <c r="J3344" s="3">
        <v>2</v>
      </c>
      <c r="K3344" s="2">
        <v>89.46</v>
      </c>
      <c r="L3344" s="2">
        <v>0</v>
      </c>
      <c r="M3344" s="2">
        <v>178.91</v>
      </c>
      <c r="N3344" s="2">
        <v>52.77</v>
      </c>
      <c r="O3344" s="1" t="s">
        <v>35</v>
      </c>
      <c r="P3344" s="1" t="s">
        <v>27</v>
      </c>
      <c r="Q3344" s="1" t="s">
        <v>81</v>
      </c>
      <c r="R3344" s="3">
        <v>3</v>
      </c>
      <c r="S3344" s="3">
        <f t="shared" si="157"/>
        <v>2025</v>
      </c>
      <c r="T3344" s="3">
        <f t="shared" si="156"/>
        <v>9</v>
      </c>
      <c r="U3344" t="str">
        <f t="shared" si="158"/>
        <v>September</v>
      </c>
    </row>
    <row r="3345" spans="1:21" x14ac:dyDescent="0.3">
      <c r="A3345" t="s">
        <v>5314</v>
      </c>
      <c r="B3345" s="11">
        <v>45719</v>
      </c>
      <c r="C3345" t="s">
        <v>877</v>
      </c>
      <c r="D3345" s="1" t="s">
        <v>157</v>
      </c>
      <c r="E3345" s="1" t="s">
        <v>143</v>
      </c>
      <c r="F3345" s="1" t="s">
        <v>144</v>
      </c>
      <c r="G3345" s="1" t="s">
        <v>198</v>
      </c>
      <c r="H3345" s="1" t="s">
        <v>293</v>
      </c>
      <c r="I3345" s="1" t="s">
        <v>86</v>
      </c>
      <c r="J3345" s="3">
        <v>2</v>
      </c>
      <c r="K3345" s="2">
        <v>24.33</v>
      </c>
      <c r="L3345" s="2">
        <v>0.15</v>
      </c>
      <c r="M3345" s="2">
        <v>41.36</v>
      </c>
      <c r="N3345" s="2">
        <v>10.24</v>
      </c>
      <c r="O3345" s="1" t="s">
        <v>109</v>
      </c>
      <c r="P3345" s="1" t="s">
        <v>27</v>
      </c>
      <c r="Q3345" s="1" t="s">
        <v>28</v>
      </c>
      <c r="R3345" s="3">
        <v>5</v>
      </c>
      <c r="S3345" s="3">
        <f t="shared" si="157"/>
        <v>2025</v>
      </c>
      <c r="T3345" s="3">
        <f t="shared" si="156"/>
        <v>3</v>
      </c>
      <c r="U3345" t="str">
        <f t="shared" si="158"/>
        <v>March</v>
      </c>
    </row>
    <row r="3346" spans="1:21" x14ac:dyDescent="0.3">
      <c r="A3346" t="s">
        <v>5315</v>
      </c>
      <c r="B3346" s="11">
        <v>45843</v>
      </c>
      <c r="C3346" t="s">
        <v>601</v>
      </c>
      <c r="D3346" s="1" t="s">
        <v>93</v>
      </c>
      <c r="E3346" s="1" t="s">
        <v>64</v>
      </c>
      <c r="F3346" s="1" t="s">
        <v>65</v>
      </c>
      <c r="G3346" s="1" t="s">
        <v>213</v>
      </c>
      <c r="H3346" s="1" t="s">
        <v>167</v>
      </c>
      <c r="I3346" s="1" t="s">
        <v>67</v>
      </c>
      <c r="J3346" s="3">
        <v>1</v>
      </c>
      <c r="K3346" s="2">
        <v>62.19</v>
      </c>
      <c r="L3346" s="2">
        <v>0.15</v>
      </c>
      <c r="M3346" s="2">
        <v>52.86</v>
      </c>
      <c r="N3346" s="2">
        <v>15.31</v>
      </c>
      <c r="O3346" s="1" t="s">
        <v>44</v>
      </c>
      <c r="P3346" s="1" t="s">
        <v>27</v>
      </c>
      <c r="Q3346" s="1" t="s">
        <v>81</v>
      </c>
      <c r="R3346" s="3">
        <v>2</v>
      </c>
      <c r="S3346" s="3">
        <f t="shared" si="157"/>
        <v>2025</v>
      </c>
      <c r="T3346" s="3">
        <f t="shared" si="156"/>
        <v>7</v>
      </c>
      <c r="U3346" t="str">
        <f t="shared" si="158"/>
        <v>July</v>
      </c>
    </row>
    <row r="3347" spans="1:21" x14ac:dyDescent="0.3">
      <c r="A3347" t="s">
        <v>5316</v>
      </c>
      <c r="B3347" s="11">
        <v>45938</v>
      </c>
      <c r="C3347" t="s">
        <v>339</v>
      </c>
      <c r="D3347" s="1" t="s">
        <v>122</v>
      </c>
      <c r="E3347" s="1" t="s">
        <v>204</v>
      </c>
      <c r="F3347" s="1" t="s">
        <v>205</v>
      </c>
      <c r="G3347" s="1" t="s">
        <v>210</v>
      </c>
      <c r="H3347" s="1" t="s">
        <v>159</v>
      </c>
      <c r="I3347" s="1" t="s">
        <v>97</v>
      </c>
      <c r="J3347" s="3">
        <v>2</v>
      </c>
      <c r="K3347" s="2">
        <v>32.31</v>
      </c>
      <c r="L3347" s="2">
        <v>0</v>
      </c>
      <c r="M3347" s="2">
        <v>64.62</v>
      </c>
      <c r="N3347" s="2">
        <v>17.03</v>
      </c>
      <c r="O3347" s="1" t="s">
        <v>80</v>
      </c>
      <c r="P3347" s="1" t="s">
        <v>27</v>
      </c>
      <c r="Q3347" s="1" t="s">
        <v>28</v>
      </c>
      <c r="R3347" s="3">
        <v>4</v>
      </c>
      <c r="S3347" s="3">
        <f t="shared" si="157"/>
        <v>2025</v>
      </c>
      <c r="T3347" s="3">
        <f t="shared" si="156"/>
        <v>10</v>
      </c>
      <c r="U3347" t="str">
        <f t="shared" si="158"/>
        <v>October</v>
      </c>
    </row>
    <row r="3348" spans="1:21" x14ac:dyDescent="0.3">
      <c r="A3348" t="s">
        <v>5317</v>
      </c>
      <c r="B3348" s="11">
        <v>45763</v>
      </c>
      <c r="C3348" t="s">
        <v>1186</v>
      </c>
      <c r="D3348" s="1" t="s">
        <v>142</v>
      </c>
      <c r="E3348" s="1" t="s">
        <v>48</v>
      </c>
      <c r="F3348" s="1" t="s">
        <v>49</v>
      </c>
      <c r="G3348" s="1" t="s">
        <v>50</v>
      </c>
      <c r="H3348" s="1" t="s">
        <v>33</v>
      </c>
      <c r="I3348" s="1" t="s">
        <v>34</v>
      </c>
      <c r="J3348" s="3">
        <v>1</v>
      </c>
      <c r="K3348" s="2">
        <v>39.14</v>
      </c>
      <c r="L3348" s="2">
        <v>0</v>
      </c>
      <c r="M3348" s="2">
        <v>39.14</v>
      </c>
      <c r="N3348" s="2">
        <v>6.66</v>
      </c>
      <c r="O3348" s="1" t="s">
        <v>35</v>
      </c>
      <c r="P3348" s="1" t="s">
        <v>27</v>
      </c>
      <c r="Q3348" s="1" t="s">
        <v>28</v>
      </c>
      <c r="R3348" s="3">
        <v>4</v>
      </c>
      <c r="S3348" s="3">
        <f t="shared" si="157"/>
        <v>2025</v>
      </c>
      <c r="T3348" s="3">
        <f t="shared" si="156"/>
        <v>4</v>
      </c>
      <c r="U3348" t="str">
        <f t="shared" si="158"/>
        <v>April</v>
      </c>
    </row>
    <row r="3349" spans="1:21" x14ac:dyDescent="0.3">
      <c r="A3349" t="s">
        <v>5318</v>
      </c>
      <c r="B3349" s="11">
        <v>45737</v>
      </c>
      <c r="C3349" t="s">
        <v>2322</v>
      </c>
      <c r="D3349" s="1" t="s">
        <v>153</v>
      </c>
      <c r="E3349" s="1" t="s">
        <v>40</v>
      </c>
      <c r="F3349" s="1" t="s">
        <v>41</v>
      </c>
      <c r="G3349" s="1" t="s">
        <v>186</v>
      </c>
      <c r="H3349" s="1" t="s">
        <v>167</v>
      </c>
      <c r="I3349" s="1" t="s">
        <v>67</v>
      </c>
      <c r="J3349" s="3">
        <v>3</v>
      </c>
      <c r="K3349" s="2">
        <v>67.959999999999994</v>
      </c>
      <c r="L3349" s="2">
        <v>0.25</v>
      </c>
      <c r="M3349" s="2">
        <v>152.91999999999999</v>
      </c>
      <c r="N3349" s="2">
        <v>57.44</v>
      </c>
      <c r="O3349" s="1" t="s">
        <v>35</v>
      </c>
      <c r="P3349" s="1" t="s">
        <v>27</v>
      </c>
      <c r="Q3349" s="1" t="s">
        <v>81</v>
      </c>
      <c r="R3349" s="3">
        <v>1</v>
      </c>
      <c r="S3349" s="3">
        <f t="shared" si="157"/>
        <v>2025</v>
      </c>
      <c r="T3349" s="3">
        <f t="shared" si="156"/>
        <v>3</v>
      </c>
      <c r="U3349" t="str">
        <f t="shared" si="158"/>
        <v>March</v>
      </c>
    </row>
    <row r="3350" spans="1:21" x14ac:dyDescent="0.3">
      <c r="A3350" t="s">
        <v>5319</v>
      </c>
      <c r="B3350" s="11">
        <v>45780</v>
      </c>
      <c r="C3350" t="s">
        <v>359</v>
      </c>
      <c r="D3350" s="1" t="s">
        <v>244</v>
      </c>
      <c r="E3350" s="1" t="s">
        <v>40</v>
      </c>
      <c r="F3350" s="1" t="s">
        <v>41</v>
      </c>
      <c r="G3350" s="1" t="s">
        <v>270</v>
      </c>
      <c r="H3350" s="1" t="s">
        <v>150</v>
      </c>
      <c r="I3350" s="1" t="s">
        <v>97</v>
      </c>
      <c r="J3350" s="3">
        <v>1</v>
      </c>
      <c r="K3350" s="2">
        <v>78.239999999999995</v>
      </c>
      <c r="L3350" s="2">
        <v>0</v>
      </c>
      <c r="M3350" s="2">
        <v>78.239999999999995</v>
      </c>
      <c r="N3350" s="2">
        <v>25.2</v>
      </c>
      <c r="O3350" s="1" t="s">
        <v>80</v>
      </c>
      <c r="P3350" s="1" t="s">
        <v>136</v>
      </c>
      <c r="Q3350" s="1" t="s">
        <v>28</v>
      </c>
      <c r="R3350" s="3">
        <v>4</v>
      </c>
      <c r="S3350" s="3">
        <f t="shared" si="157"/>
        <v>2025</v>
      </c>
      <c r="T3350" s="3">
        <f t="shared" si="156"/>
        <v>5</v>
      </c>
      <c r="U3350" t="str">
        <f t="shared" si="158"/>
        <v>May</v>
      </c>
    </row>
    <row r="3351" spans="1:21" x14ac:dyDescent="0.3">
      <c r="A3351" t="s">
        <v>5320</v>
      </c>
      <c r="B3351" s="11">
        <v>45752</v>
      </c>
      <c r="C3351" t="s">
        <v>4045</v>
      </c>
      <c r="D3351" s="1" t="s">
        <v>142</v>
      </c>
      <c r="E3351" s="1" t="s">
        <v>143</v>
      </c>
      <c r="F3351" s="1" t="s">
        <v>144</v>
      </c>
      <c r="G3351" s="1" t="s">
        <v>198</v>
      </c>
      <c r="H3351" s="1" t="s">
        <v>102</v>
      </c>
      <c r="I3351" s="1" t="s">
        <v>34</v>
      </c>
      <c r="J3351" s="3">
        <v>1</v>
      </c>
      <c r="K3351" s="2">
        <v>47.69</v>
      </c>
      <c r="L3351" s="2">
        <v>0.15</v>
      </c>
      <c r="M3351" s="2">
        <v>40.53</v>
      </c>
      <c r="N3351" s="2">
        <v>10.35</v>
      </c>
      <c r="O3351" s="1" t="s">
        <v>35</v>
      </c>
      <c r="P3351" s="1" t="s">
        <v>27</v>
      </c>
      <c r="Q3351" s="1" t="s">
        <v>81</v>
      </c>
      <c r="R3351" s="3">
        <v>4</v>
      </c>
      <c r="S3351" s="3">
        <f t="shared" si="157"/>
        <v>2025</v>
      </c>
      <c r="T3351" s="3">
        <f t="shared" si="156"/>
        <v>4</v>
      </c>
      <c r="U3351" t="str">
        <f t="shared" si="158"/>
        <v>April</v>
      </c>
    </row>
    <row r="3352" spans="1:21" x14ac:dyDescent="0.3">
      <c r="A3352" t="s">
        <v>5321</v>
      </c>
      <c r="B3352" s="11">
        <v>45742</v>
      </c>
      <c r="C3352" t="s">
        <v>4973</v>
      </c>
      <c r="D3352" s="1" t="s">
        <v>20</v>
      </c>
      <c r="E3352" s="1" t="s">
        <v>100</v>
      </c>
      <c r="F3352" s="1" t="s">
        <v>57</v>
      </c>
      <c r="G3352" s="1" t="s">
        <v>221</v>
      </c>
      <c r="H3352" s="1" t="s">
        <v>135</v>
      </c>
      <c r="I3352" s="1" t="s">
        <v>60</v>
      </c>
      <c r="J3352" s="3">
        <v>5</v>
      </c>
      <c r="K3352" s="2">
        <v>184.11</v>
      </c>
      <c r="L3352" s="2">
        <v>0.15</v>
      </c>
      <c r="M3352" s="2">
        <v>782.47</v>
      </c>
      <c r="N3352" s="2">
        <v>155.59</v>
      </c>
      <c r="O3352" s="1" t="s">
        <v>35</v>
      </c>
      <c r="P3352" s="1" t="s">
        <v>27</v>
      </c>
      <c r="Q3352" s="1" t="s">
        <v>81</v>
      </c>
      <c r="R3352" s="3">
        <v>5</v>
      </c>
      <c r="S3352" s="3">
        <f t="shared" si="157"/>
        <v>2025</v>
      </c>
      <c r="T3352" s="3">
        <f t="shared" si="156"/>
        <v>3</v>
      </c>
      <c r="U3352" t="str">
        <f t="shared" si="158"/>
        <v>March</v>
      </c>
    </row>
    <row r="3353" spans="1:21" x14ac:dyDescent="0.3">
      <c r="A3353" t="s">
        <v>5322</v>
      </c>
      <c r="B3353" s="11">
        <v>45824</v>
      </c>
      <c r="C3353" t="s">
        <v>345</v>
      </c>
      <c r="D3353" s="1" t="s">
        <v>149</v>
      </c>
      <c r="E3353" s="1" t="s">
        <v>40</v>
      </c>
      <c r="F3353" s="1" t="s">
        <v>41</v>
      </c>
      <c r="G3353" s="1" t="s">
        <v>192</v>
      </c>
      <c r="H3353" s="1" t="s">
        <v>33</v>
      </c>
      <c r="I3353" s="1" t="s">
        <v>34</v>
      </c>
      <c r="J3353" s="3">
        <v>5</v>
      </c>
      <c r="K3353" s="2">
        <v>41.36</v>
      </c>
      <c r="L3353" s="2">
        <v>0.25</v>
      </c>
      <c r="M3353" s="2">
        <v>155.09</v>
      </c>
      <c r="N3353" s="2">
        <v>24.8</v>
      </c>
      <c r="O3353" s="1" t="s">
        <v>44</v>
      </c>
      <c r="P3353" s="1" t="s">
        <v>27</v>
      </c>
      <c r="Q3353" s="1" t="s">
        <v>81</v>
      </c>
      <c r="R3353" s="3">
        <v>1</v>
      </c>
      <c r="S3353" s="3">
        <f t="shared" si="157"/>
        <v>2025</v>
      </c>
      <c r="T3353" s="3">
        <f t="shared" si="156"/>
        <v>6</v>
      </c>
      <c r="U3353" t="str">
        <f t="shared" si="158"/>
        <v>June</v>
      </c>
    </row>
    <row r="3354" spans="1:21" x14ac:dyDescent="0.3">
      <c r="A3354" t="s">
        <v>5323</v>
      </c>
      <c r="B3354" s="11">
        <v>45998</v>
      </c>
      <c r="C3354" t="s">
        <v>2412</v>
      </c>
      <c r="D3354" s="1" t="s">
        <v>39</v>
      </c>
      <c r="E3354" s="1" t="s">
        <v>64</v>
      </c>
      <c r="F3354" s="1" t="s">
        <v>65</v>
      </c>
      <c r="G3354" s="1" t="s">
        <v>112</v>
      </c>
      <c r="H3354" s="1" t="s">
        <v>33</v>
      </c>
      <c r="I3354" s="1" t="s">
        <v>34</v>
      </c>
      <c r="J3354" s="3">
        <v>2</v>
      </c>
      <c r="K3354" s="2">
        <v>40.869999999999997</v>
      </c>
      <c r="L3354" s="2">
        <v>0.2</v>
      </c>
      <c r="M3354" s="2">
        <v>65.39</v>
      </c>
      <c r="N3354" s="2">
        <v>11.14</v>
      </c>
      <c r="O3354" s="1" t="s">
        <v>26</v>
      </c>
      <c r="P3354" s="1" t="s">
        <v>27</v>
      </c>
      <c r="Q3354" s="1" t="s">
        <v>28</v>
      </c>
      <c r="R3354" s="3">
        <v>4</v>
      </c>
      <c r="S3354" s="3">
        <f t="shared" si="157"/>
        <v>2025</v>
      </c>
      <c r="T3354" s="3">
        <f t="shared" si="156"/>
        <v>12</v>
      </c>
      <c r="U3354" t="str">
        <f t="shared" si="158"/>
        <v>December</v>
      </c>
    </row>
    <row r="3355" spans="1:21" x14ac:dyDescent="0.3">
      <c r="A3355" t="s">
        <v>5324</v>
      </c>
      <c r="B3355" s="11">
        <v>45856</v>
      </c>
      <c r="C3355" t="s">
        <v>3211</v>
      </c>
      <c r="D3355" s="1" t="s">
        <v>93</v>
      </c>
      <c r="E3355" s="1" t="s">
        <v>56</v>
      </c>
      <c r="F3355" s="1" t="s">
        <v>57</v>
      </c>
      <c r="G3355" s="1" t="s">
        <v>279</v>
      </c>
      <c r="H3355" s="1" t="s">
        <v>78</v>
      </c>
      <c r="I3355" s="1" t="s">
        <v>79</v>
      </c>
      <c r="J3355" s="3">
        <v>2</v>
      </c>
      <c r="K3355" s="2">
        <v>20.010000000000002</v>
      </c>
      <c r="L3355" s="2">
        <v>0.15</v>
      </c>
      <c r="M3355" s="2">
        <v>34.01</v>
      </c>
      <c r="N3355" s="2">
        <v>15.27</v>
      </c>
      <c r="O3355" s="1" t="s">
        <v>80</v>
      </c>
      <c r="P3355" s="1" t="s">
        <v>52</v>
      </c>
      <c r="Q3355" s="1" t="s">
        <v>28</v>
      </c>
      <c r="R3355" s="3">
        <v>1</v>
      </c>
      <c r="S3355" s="3">
        <f t="shared" si="157"/>
        <v>2025</v>
      </c>
      <c r="T3355" s="3">
        <f t="shared" si="156"/>
        <v>7</v>
      </c>
      <c r="U3355" t="str">
        <f t="shared" si="158"/>
        <v>July</v>
      </c>
    </row>
    <row r="3356" spans="1:21" x14ac:dyDescent="0.3">
      <c r="A3356" t="s">
        <v>5325</v>
      </c>
      <c r="B3356" s="11">
        <v>45731</v>
      </c>
      <c r="C3356" t="s">
        <v>1740</v>
      </c>
      <c r="D3356" s="1" t="s">
        <v>93</v>
      </c>
      <c r="E3356" s="1" t="s">
        <v>71</v>
      </c>
      <c r="F3356" s="1" t="s">
        <v>72</v>
      </c>
      <c r="G3356" s="1" t="s">
        <v>368</v>
      </c>
      <c r="H3356" s="1" t="s">
        <v>108</v>
      </c>
      <c r="I3356" s="1" t="s">
        <v>86</v>
      </c>
      <c r="J3356" s="3">
        <v>1</v>
      </c>
      <c r="K3356" s="2">
        <v>156.43</v>
      </c>
      <c r="L3356" s="2">
        <v>0.25</v>
      </c>
      <c r="M3356" s="2">
        <v>117.32</v>
      </c>
      <c r="N3356" s="2">
        <v>18.27</v>
      </c>
      <c r="O3356" s="1" t="s">
        <v>80</v>
      </c>
      <c r="P3356" s="1" t="s">
        <v>52</v>
      </c>
      <c r="Q3356" s="1" t="s">
        <v>28</v>
      </c>
      <c r="R3356" s="3">
        <v>5</v>
      </c>
      <c r="S3356" s="3">
        <f t="shared" si="157"/>
        <v>2025</v>
      </c>
      <c r="T3356" s="3">
        <f t="shared" si="156"/>
        <v>3</v>
      </c>
      <c r="U3356" t="str">
        <f t="shared" si="158"/>
        <v>March</v>
      </c>
    </row>
    <row r="3357" spans="1:21" x14ac:dyDescent="0.3">
      <c r="A3357" t="s">
        <v>5326</v>
      </c>
      <c r="B3357" s="11">
        <v>45688</v>
      </c>
      <c r="C3357" t="s">
        <v>2658</v>
      </c>
      <c r="D3357" s="1" t="s">
        <v>166</v>
      </c>
      <c r="E3357" s="1" t="s">
        <v>40</v>
      </c>
      <c r="F3357" s="1" t="s">
        <v>41</v>
      </c>
      <c r="G3357" s="1" t="s">
        <v>42</v>
      </c>
      <c r="H3357" s="1" t="s">
        <v>43</v>
      </c>
      <c r="I3357" s="1" t="s">
        <v>34</v>
      </c>
      <c r="J3357" s="3">
        <v>1</v>
      </c>
      <c r="K3357" s="2">
        <v>95.4</v>
      </c>
      <c r="L3357" s="2">
        <v>0.05</v>
      </c>
      <c r="M3357" s="2">
        <v>90.63</v>
      </c>
      <c r="N3357" s="2">
        <v>23.62</v>
      </c>
      <c r="O3357" s="1" t="s">
        <v>109</v>
      </c>
      <c r="P3357" s="1" t="s">
        <v>52</v>
      </c>
      <c r="Q3357" s="1" t="s">
        <v>28</v>
      </c>
      <c r="R3357" s="3">
        <v>3</v>
      </c>
      <c r="S3357" s="3">
        <f t="shared" si="157"/>
        <v>2025</v>
      </c>
      <c r="T3357" s="3">
        <f t="shared" si="156"/>
        <v>1</v>
      </c>
      <c r="U3357" t="str">
        <f t="shared" si="158"/>
        <v>January</v>
      </c>
    </row>
    <row r="3358" spans="1:21" x14ac:dyDescent="0.3">
      <c r="A3358" t="s">
        <v>5327</v>
      </c>
      <c r="B3358" s="11">
        <v>45930</v>
      </c>
      <c r="C3358" t="s">
        <v>5328</v>
      </c>
      <c r="D3358" s="1" t="s">
        <v>292</v>
      </c>
      <c r="E3358" s="1" t="s">
        <v>40</v>
      </c>
      <c r="F3358" s="1" t="s">
        <v>41</v>
      </c>
      <c r="G3358" s="1" t="s">
        <v>270</v>
      </c>
      <c r="H3358" s="1" t="s">
        <v>135</v>
      </c>
      <c r="I3358" s="1" t="s">
        <v>60</v>
      </c>
      <c r="J3358" s="3">
        <v>2</v>
      </c>
      <c r="K3358" s="2">
        <v>198.28</v>
      </c>
      <c r="L3358" s="2">
        <v>0.1</v>
      </c>
      <c r="M3358" s="2">
        <v>356.9</v>
      </c>
      <c r="N3358" s="2">
        <v>81.430000000000007</v>
      </c>
      <c r="O3358" s="1" t="s">
        <v>80</v>
      </c>
      <c r="P3358" s="1" t="s">
        <v>136</v>
      </c>
      <c r="Q3358" s="1" t="s">
        <v>81</v>
      </c>
      <c r="R3358" s="3">
        <v>4</v>
      </c>
      <c r="S3358" s="3">
        <f t="shared" si="157"/>
        <v>2025</v>
      </c>
      <c r="T3358" s="3">
        <f t="shared" si="156"/>
        <v>9</v>
      </c>
      <c r="U3358" t="str">
        <f t="shared" si="158"/>
        <v>September</v>
      </c>
    </row>
    <row r="3359" spans="1:21" x14ac:dyDescent="0.3">
      <c r="A3359" t="s">
        <v>5329</v>
      </c>
      <c r="B3359" s="11">
        <v>45807</v>
      </c>
      <c r="C3359" t="s">
        <v>660</v>
      </c>
      <c r="D3359" s="1" t="s">
        <v>260</v>
      </c>
      <c r="E3359" s="1" t="s">
        <v>48</v>
      </c>
      <c r="F3359" s="1" t="s">
        <v>49</v>
      </c>
      <c r="G3359" s="1" t="s">
        <v>134</v>
      </c>
      <c r="H3359" s="1" t="s">
        <v>135</v>
      </c>
      <c r="I3359" s="1" t="s">
        <v>60</v>
      </c>
      <c r="J3359" s="3">
        <v>4</v>
      </c>
      <c r="K3359" s="2">
        <v>200.34</v>
      </c>
      <c r="L3359" s="2">
        <v>0.1</v>
      </c>
      <c r="M3359" s="2">
        <v>721.21</v>
      </c>
      <c r="N3359" s="2">
        <v>131.13</v>
      </c>
      <c r="O3359" s="1" t="s">
        <v>44</v>
      </c>
      <c r="P3359" s="1" t="s">
        <v>136</v>
      </c>
      <c r="Q3359" s="1" t="s">
        <v>81</v>
      </c>
      <c r="R3359" s="3">
        <v>5</v>
      </c>
      <c r="S3359" s="3">
        <f t="shared" si="157"/>
        <v>2025</v>
      </c>
      <c r="T3359" s="3">
        <f t="shared" si="156"/>
        <v>5</v>
      </c>
      <c r="U3359" t="str">
        <f t="shared" si="158"/>
        <v>May</v>
      </c>
    </row>
    <row r="3360" spans="1:21" x14ac:dyDescent="0.3">
      <c r="A3360" t="s">
        <v>5330</v>
      </c>
      <c r="B3360" s="11">
        <v>45974</v>
      </c>
      <c r="C3360" t="s">
        <v>4513</v>
      </c>
      <c r="D3360" s="1" t="s">
        <v>63</v>
      </c>
      <c r="E3360" s="1" t="s">
        <v>71</v>
      </c>
      <c r="F3360" s="1" t="s">
        <v>72</v>
      </c>
      <c r="G3360" s="1" t="s">
        <v>73</v>
      </c>
      <c r="H3360" s="1" t="s">
        <v>78</v>
      </c>
      <c r="I3360" s="1" t="s">
        <v>79</v>
      </c>
      <c r="J3360" s="3">
        <v>1</v>
      </c>
      <c r="K3360" s="2">
        <v>17.88</v>
      </c>
      <c r="L3360" s="2">
        <v>0</v>
      </c>
      <c r="M3360" s="2">
        <v>17.88</v>
      </c>
      <c r="N3360" s="2">
        <v>5.92</v>
      </c>
      <c r="O3360" s="1" t="s">
        <v>109</v>
      </c>
      <c r="P3360" s="1" t="s">
        <v>27</v>
      </c>
      <c r="Q3360" s="1" t="s">
        <v>28</v>
      </c>
      <c r="R3360" s="3">
        <v>5</v>
      </c>
      <c r="S3360" s="3">
        <f t="shared" si="157"/>
        <v>2025</v>
      </c>
      <c r="T3360" s="3">
        <f t="shared" si="156"/>
        <v>11</v>
      </c>
      <c r="U3360" t="str">
        <f t="shared" si="158"/>
        <v>November</v>
      </c>
    </row>
    <row r="3361" spans="1:21" x14ac:dyDescent="0.3">
      <c r="A3361" t="s">
        <v>5331</v>
      </c>
      <c r="B3361" s="11">
        <v>45915</v>
      </c>
      <c r="C3361" t="s">
        <v>2598</v>
      </c>
      <c r="D3361" s="1" t="s">
        <v>142</v>
      </c>
      <c r="E3361" s="1" t="s">
        <v>56</v>
      </c>
      <c r="F3361" s="1" t="s">
        <v>57</v>
      </c>
      <c r="G3361" s="1" t="s">
        <v>58</v>
      </c>
      <c r="H3361" s="1" t="s">
        <v>108</v>
      </c>
      <c r="I3361" s="1" t="s">
        <v>86</v>
      </c>
      <c r="J3361" s="3">
        <v>1</v>
      </c>
      <c r="K3361" s="2">
        <v>150.54</v>
      </c>
      <c r="L3361" s="2">
        <v>0.1</v>
      </c>
      <c r="M3361" s="2">
        <v>135.49</v>
      </c>
      <c r="N3361" s="2">
        <v>23.95</v>
      </c>
      <c r="O3361" s="1" t="s">
        <v>80</v>
      </c>
      <c r="P3361" s="1" t="s">
        <v>136</v>
      </c>
      <c r="Q3361" s="1" t="s">
        <v>81</v>
      </c>
      <c r="R3361" s="3">
        <v>4</v>
      </c>
      <c r="S3361" s="3">
        <f t="shared" si="157"/>
        <v>2025</v>
      </c>
      <c r="T3361" s="3">
        <f t="shared" si="156"/>
        <v>9</v>
      </c>
      <c r="U3361" t="str">
        <f t="shared" si="158"/>
        <v>September</v>
      </c>
    </row>
    <row r="3362" spans="1:21" x14ac:dyDescent="0.3">
      <c r="A3362" t="s">
        <v>5332</v>
      </c>
      <c r="B3362" s="11">
        <v>45967</v>
      </c>
      <c r="C3362" t="s">
        <v>2532</v>
      </c>
      <c r="D3362" s="1" t="s">
        <v>31</v>
      </c>
      <c r="E3362" s="1" t="s">
        <v>71</v>
      </c>
      <c r="F3362" s="1" t="s">
        <v>72</v>
      </c>
      <c r="G3362" s="1" t="s">
        <v>119</v>
      </c>
      <c r="H3362" s="1" t="s">
        <v>182</v>
      </c>
      <c r="I3362" s="1" t="s">
        <v>34</v>
      </c>
      <c r="J3362" s="3">
        <v>4</v>
      </c>
      <c r="K3362" s="2">
        <v>67.38</v>
      </c>
      <c r="L3362" s="2">
        <v>0.2</v>
      </c>
      <c r="M3362" s="2">
        <v>215.61</v>
      </c>
      <c r="N3362" s="2">
        <v>49.67</v>
      </c>
      <c r="O3362" s="1" t="s">
        <v>26</v>
      </c>
      <c r="P3362" s="1" t="s">
        <v>52</v>
      </c>
      <c r="Q3362" s="1" t="s">
        <v>28</v>
      </c>
      <c r="R3362" s="3">
        <v>4</v>
      </c>
      <c r="S3362" s="3">
        <f t="shared" si="157"/>
        <v>2025</v>
      </c>
      <c r="T3362" s="3">
        <f t="shared" si="156"/>
        <v>11</v>
      </c>
      <c r="U3362" t="str">
        <f t="shared" si="158"/>
        <v>November</v>
      </c>
    </row>
    <row r="3363" spans="1:21" x14ac:dyDescent="0.3">
      <c r="A3363" t="s">
        <v>5333</v>
      </c>
      <c r="B3363" s="11">
        <v>45764</v>
      </c>
      <c r="C3363" t="s">
        <v>5334</v>
      </c>
      <c r="D3363" s="1" t="s">
        <v>244</v>
      </c>
      <c r="E3363" s="1" t="s">
        <v>100</v>
      </c>
      <c r="F3363" s="1" t="s">
        <v>57</v>
      </c>
      <c r="G3363" s="1" t="s">
        <v>101</v>
      </c>
      <c r="H3363" s="1" t="s">
        <v>150</v>
      </c>
      <c r="I3363" s="1" t="s">
        <v>97</v>
      </c>
      <c r="J3363" s="3">
        <v>3</v>
      </c>
      <c r="K3363" s="2">
        <v>69.73</v>
      </c>
      <c r="L3363" s="2">
        <v>0.05</v>
      </c>
      <c r="M3363" s="2">
        <v>198.73</v>
      </c>
      <c r="N3363" s="2">
        <v>63.27</v>
      </c>
      <c r="O3363" s="1" t="s">
        <v>44</v>
      </c>
      <c r="P3363" s="1" t="s">
        <v>136</v>
      </c>
      <c r="Q3363" s="1" t="s">
        <v>28</v>
      </c>
      <c r="R3363" s="3">
        <v>5</v>
      </c>
      <c r="S3363" s="3">
        <f t="shared" si="157"/>
        <v>2025</v>
      </c>
      <c r="T3363" s="3">
        <f t="shared" si="156"/>
        <v>4</v>
      </c>
      <c r="U3363" t="str">
        <f t="shared" si="158"/>
        <v>April</v>
      </c>
    </row>
    <row r="3364" spans="1:21" x14ac:dyDescent="0.3">
      <c r="A3364" t="s">
        <v>5335</v>
      </c>
      <c r="B3364" s="11">
        <v>45928</v>
      </c>
      <c r="C3364" t="s">
        <v>3066</v>
      </c>
      <c r="D3364" s="1" t="s">
        <v>93</v>
      </c>
      <c r="E3364" s="1" t="s">
        <v>71</v>
      </c>
      <c r="F3364" s="1" t="s">
        <v>72</v>
      </c>
      <c r="G3364" s="1" t="s">
        <v>119</v>
      </c>
      <c r="H3364" s="1" t="s">
        <v>33</v>
      </c>
      <c r="I3364" s="1" t="s">
        <v>34</v>
      </c>
      <c r="J3364" s="3">
        <v>2</v>
      </c>
      <c r="K3364" s="2">
        <v>42.55</v>
      </c>
      <c r="L3364" s="2">
        <v>0.05</v>
      </c>
      <c r="M3364" s="2">
        <v>80.84</v>
      </c>
      <c r="N3364" s="2">
        <v>14.19</v>
      </c>
      <c r="O3364" s="1" t="s">
        <v>35</v>
      </c>
      <c r="P3364" s="1" t="s">
        <v>27</v>
      </c>
      <c r="Q3364" s="1" t="s">
        <v>81</v>
      </c>
      <c r="R3364" s="3">
        <v>4</v>
      </c>
      <c r="S3364" s="3">
        <f t="shared" si="157"/>
        <v>2025</v>
      </c>
      <c r="T3364" s="3">
        <f t="shared" si="156"/>
        <v>9</v>
      </c>
      <c r="U3364" t="str">
        <f t="shared" si="158"/>
        <v>September</v>
      </c>
    </row>
    <row r="3365" spans="1:21" x14ac:dyDescent="0.3">
      <c r="A3365" t="s">
        <v>5336</v>
      </c>
      <c r="B3365" s="11">
        <v>45761</v>
      </c>
      <c r="C3365" t="s">
        <v>1800</v>
      </c>
      <c r="D3365" s="1" t="s">
        <v>105</v>
      </c>
      <c r="E3365" s="1" t="s">
        <v>64</v>
      </c>
      <c r="F3365" s="1" t="s">
        <v>65</v>
      </c>
      <c r="G3365" s="1" t="s">
        <v>158</v>
      </c>
      <c r="H3365" s="1" t="s">
        <v>96</v>
      </c>
      <c r="I3365" s="1" t="s">
        <v>97</v>
      </c>
      <c r="J3365" s="3">
        <v>2</v>
      </c>
      <c r="K3365" s="2">
        <v>76.11</v>
      </c>
      <c r="L3365" s="2">
        <v>0.15</v>
      </c>
      <c r="M3365" s="2">
        <v>129.38999999999999</v>
      </c>
      <c r="N3365" s="2">
        <v>31.43</v>
      </c>
      <c r="O3365" s="1" t="s">
        <v>35</v>
      </c>
      <c r="P3365" s="1" t="s">
        <v>27</v>
      </c>
      <c r="Q3365" s="1" t="s">
        <v>81</v>
      </c>
      <c r="R3365" s="3">
        <v>3</v>
      </c>
      <c r="S3365" s="3">
        <f t="shared" si="157"/>
        <v>2025</v>
      </c>
      <c r="T3365" s="3">
        <f t="shared" si="156"/>
        <v>4</v>
      </c>
      <c r="U3365" t="str">
        <f t="shared" si="158"/>
        <v>April</v>
      </c>
    </row>
    <row r="3366" spans="1:21" x14ac:dyDescent="0.3">
      <c r="A3366" t="s">
        <v>5337</v>
      </c>
      <c r="B3366" s="11">
        <v>46007</v>
      </c>
      <c r="C3366" t="s">
        <v>1482</v>
      </c>
      <c r="D3366" s="1" t="s">
        <v>63</v>
      </c>
      <c r="E3366" s="1" t="s">
        <v>64</v>
      </c>
      <c r="F3366" s="1" t="s">
        <v>65</v>
      </c>
      <c r="G3366" s="1" t="s">
        <v>158</v>
      </c>
      <c r="H3366" s="1" t="s">
        <v>51</v>
      </c>
      <c r="I3366" s="1" t="s">
        <v>34</v>
      </c>
      <c r="J3366" s="3">
        <v>1</v>
      </c>
      <c r="K3366" s="2">
        <v>138.83000000000001</v>
      </c>
      <c r="L3366" s="2">
        <v>0</v>
      </c>
      <c r="M3366" s="2">
        <v>138.83000000000001</v>
      </c>
      <c r="N3366" s="2">
        <v>27.72</v>
      </c>
      <c r="O3366" s="1" t="s">
        <v>44</v>
      </c>
      <c r="P3366" s="1" t="s">
        <v>52</v>
      </c>
      <c r="Q3366" s="1" t="s">
        <v>28</v>
      </c>
      <c r="R3366" s="3">
        <v>5</v>
      </c>
      <c r="S3366" s="3">
        <f t="shared" si="157"/>
        <v>2025</v>
      </c>
      <c r="T3366" s="3">
        <f t="shared" si="156"/>
        <v>12</v>
      </c>
      <c r="U3366" t="str">
        <f t="shared" si="158"/>
        <v>December</v>
      </c>
    </row>
    <row r="3367" spans="1:21" x14ac:dyDescent="0.3">
      <c r="A3367" t="s">
        <v>5338</v>
      </c>
      <c r="B3367" s="11">
        <v>45906</v>
      </c>
      <c r="C3367" t="s">
        <v>4729</v>
      </c>
      <c r="D3367" s="1" t="s">
        <v>260</v>
      </c>
      <c r="E3367" s="1" t="s">
        <v>21</v>
      </c>
      <c r="F3367" s="1" t="s">
        <v>22</v>
      </c>
      <c r="G3367" s="1" t="s">
        <v>227</v>
      </c>
      <c r="H3367" s="1" t="s">
        <v>167</v>
      </c>
      <c r="I3367" s="1" t="s">
        <v>67</v>
      </c>
      <c r="J3367" s="3">
        <v>1</v>
      </c>
      <c r="K3367" s="2">
        <v>63.5</v>
      </c>
      <c r="L3367" s="2">
        <v>0.1</v>
      </c>
      <c r="M3367" s="2">
        <v>57.15</v>
      </c>
      <c r="N3367" s="2">
        <v>16.41</v>
      </c>
      <c r="O3367" s="1" t="s">
        <v>26</v>
      </c>
      <c r="P3367" s="1" t="s">
        <v>27</v>
      </c>
      <c r="Q3367" s="1" t="s">
        <v>28</v>
      </c>
      <c r="R3367" s="3">
        <v>3</v>
      </c>
      <c r="S3367" s="3">
        <f t="shared" si="157"/>
        <v>2025</v>
      </c>
      <c r="T3367" s="3">
        <f t="shared" si="156"/>
        <v>9</v>
      </c>
      <c r="U3367" t="str">
        <f t="shared" si="158"/>
        <v>September</v>
      </c>
    </row>
    <row r="3368" spans="1:21" x14ac:dyDescent="0.3">
      <c r="A3368" t="s">
        <v>5339</v>
      </c>
      <c r="B3368" s="11">
        <v>45784</v>
      </c>
      <c r="C3368" t="s">
        <v>1527</v>
      </c>
      <c r="D3368" s="1" t="s">
        <v>244</v>
      </c>
      <c r="E3368" s="1" t="s">
        <v>100</v>
      </c>
      <c r="F3368" s="1" t="s">
        <v>57</v>
      </c>
      <c r="G3368" s="1" t="s">
        <v>130</v>
      </c>
      <c r="H3368" s="1" t="s">
        <v>85</v>
      </c>
      <c r="I3368" s="1" t="s">
        <v>86</v>
      </c>
      <c r="J3368" s="3">
        <v>2</v>
      </c>
      <c r="K3368" s="2">
        <v>123.79</v>
      </c>
      <c r="L3368" s="2">
        <v>0.05</v>
      </c>
      <c r="M3368" s="2">
        <v>235.2</v>
      </c>
      <c r="N3368" s="2">
        <v>53.69</v>
      </c>
      <c r="O3368" s="1" t="s">
        <v>35</v>
      </c>
      <c r="P3368" s="1" t="s">
        <v>27</v>
      </c>
      <c r="Q3368" s="1" t="s">
        <v>81</v>
      </c>
      <c r="R3368" s="3">
        <v>3</v>
      </c>
      <c r="S3368" s="3">
        <f t="shared" si="157"/>
        <v>2025</v>
      </c>
      <c r="T3368" s="3">
        <f t="shared" si="156"/>
        <v>5</v>
      </c>
      <c r="U3368" t="str">
        <f t="shared" si="158"/>
        <v>May</v>
      </c>
    </row>
    <row r="3369" spans="1:21" x14ac:dyDescent="0.3">
      <c r="A3369" t="s">
        <v>5340</v>
      </c>
      <c r="B3369" s="11">
        <v>45763</v>
      </c>
      <c r="C3369" t="s">
        <v>3129</v>
      </c>
      <c r="D3369" s="1" t="s">
        <v>153</v>
      </c>
      <c r="E3369" s="1" t="s">
        <v>204</v>
      </c>
      <c r="F3369" s="1" t="s">
        <v>205</v>
      </c>
      <c r="G3369" s="1" t="s">
        <v>210</v>
      </c>
      <c r="H3369" s="1" t="s">
        <v>102</v>
      </c>
      <c r="I3369" s="1" t="s">
        <v>34</v>
      </c>
      <c r="J3369" s="3">
        <v>2</v>
      </c>
      <c r="K3369" s="2">
        <v>51.02</v>
      </c>
      <c r="L3369" s="2">
        <v>0</v>
      </c>
      <c r="M3369" s="2">
        <v>102.05</v>
      </c>
      <c r="N3369" s="2">
        <v>25.78</v>
      </c>
      <c r="O3369" s="1" t="s">
        <v>35</v>
      </c>
      <c r="P3369" s="1" t="s">
        <v>27</v>
      </c>
      <c r="Q3369" s="1" t="s">
        <v>36</v>
      </c>
      <c r="R3369" s="3">
        <v>1</v>
      </c>
      <c r="S3369" s="3">
        <f t="shared" si="157"/>
        <v>2025</v>
      </c>
      <c r="T3369" s="3">
        <f t="shared" si="156"/>
        <v>4</v>
      </c>
      <c r="U3369" t="str">
        <f t="shared" si="158"/>
        <v>April</v>
      </c>
    </row>
    <row r="3370" spans="1:21" x14ac:dyDescent="0.3">
      <c r="A3370" t="s">
        <v>5341</v>
      </c>
      <c r="B3370" s="11">
        <v>45732</v>
      </c>
      <c r="C3370" t="s">
        <v>5342</v>
      </c>
      <c r="D3370" s="1" t="s">
        <v>260</v>
      </c>
      <c r="E3370" s="1" t="s">
        <v>64</v>
      </c>
      <c r="F3370" s="1" t="s">
        <v>65</v>
      </c>
      <c r="G3370" s="1" t="s">
        <v>112</v>
      </c>
      <c r="H3370" s="1" t="s">
        <v>182</v>
      </c>
      <c r="I3370" s="1" t="s">
        <v>34</v>
      </c>
      <c r="J3370" s="3">
        <v>1</v>
      </c>
      <c r="K3370" s="2">
        <v>71.59</v>
      </c>
      <c r="L3370" s="2">
        <v>0.2</v>
      </c>
      <c r="M3370" s="2">
        <v>57.27</v>
      </c>
      <c r="N3370" s="2">
        <v>19.170000000000002</v>
      </c>
      <c r="O3370" s="1" t="s">
        <v>80</v>
      </c>
      <c r="P3370" s="1" t="s">
        <v>27</v>
      </c>
      <c r="Q3370" s="1" t="s">
        <v>36</v>
      </c>
      <c r="R3370" s="3">
        <v>4</v>
      </c>
      <c r="S3370" s="3">
        <f t="shared" si="157"/>
        <v>2025</v>
      </c>
      <c r="T3370" s="3">
        <f t="shared" si="156"/>
        <v>3</v>
      </c>
      <c r="U3370" t="str">
        <f t="shared" si="158"/>
        <v>March</v>
      </c>
    </row>
    <row r="3371" spans="1:21" x14ac:dyDescent="0.3">
      <c r="A3371" t="s">
        <v>5343</v>
      </c>
      <c r="B3371" s="11">
        <v>45929</v>
      </c>
      <c r="C3371" t="s">
        <v>5344</v>
      </c>
      <c r="D3371" s="1" t="s">
        <v>70</v>
      </c>
      <c r="E3371" s="1" t="s">
        <v>48</v>
      </c>
      <c r="F3371" s="1" t="s">
        <v>49</v>
      </c>
      <c r="G3371" s="1" t="s">
        <v>50</v>
      </c>
      <c r="H3371" s="1" t="s">
        <v>24</v>
      </c>
      <c r="I3371" s="1" t="s">
        <v>25</v>
      </c>
      <c r="J3371" s="3">
        <v>1</v>
      </c>
      <c r="K3371" s="2">
        <v>44.78</v>
      </c>
      <c r="L3371" s="2">
        <v>0.15</v>
      </c>
      <c r="M3371" s="2">
        <v>38.07</v>
      </c>
      <c r="N3371" s="2">
        <v>12.67</v>
      </c>
      <c r="O3371" s="1" t="s">
        <v>80</v>
      </c>
      <c r="P3371" s="1" t="s">
        <v>27</v>
      </c>
      <c r="Q3371" s="1" t="s">
        <v>28</v>
      </c>
      <c r="R3371" s="3">
        <v>5</v>
      </c>
      <c r="S3371" s="3">
        <f t="shared" si="157"/>
        <v>2025</v>
      </c>
      <c r="T3371" s="3">
        <f t="shared" si="156"/>
        <v>9</v>
      </c>
      <c r="U3371" t="str">
        <f t="shared" si="158"/>
        <v>September</v>
      </c>
    </row>
    <row r="3372" spans="1:21" x14ac:dyDescent="0.3">
      <c r="A3372" t="s">
        <v>5345</v>
      </c>
      <c r="B3372" s="11">
        <v>45743</v>
      </c>
      <c r="C3372" t="s">
        <v>5346</v>
      </c>
      <c r="D3372" s="1" t="s">
        <v>153</v>
      </c>
      <c r="E3372" s="1" t="s">
        <v>48</v>
      </c>
      <c r="F3372" s="1" t="s">
        <v>49</v>
      </c>
      <c r="G3372" s="1" t="s">
        <v>340</v>
      </c>
      <c r="H3372" s="1" t="s">
        <v>182</v>
      </c>
      <c r="I3372" s="1" t="s">
        <v>34</v>
      </c>
      <c r="J3372" s="3">
        <v>1</v>
      </c>
      <c r="K3372" s="2">
        <v>70.88</v>
      </c>
      <c r="L3372" s="2">
        <v>0.2</v>
      </c>
      <c r="M3372" s="2">
        <v>56.71</v>
      </c>
      <c r="N3372" s="2">
        <v>11.07</v>
      </c>
      <c r="O3372" s="1" t="s">
        <v>26</v>
      </c>
      <c r="P3372" s="1" t="s">
        <v>27</v>
      </c>
      <c r="Q3372" s="1" t="s">
        <v>81</v>
      </c>
      <c r="R3372" s="3">
        <v>3</v>
      </c>
      <c r="S3372" s="3">
        <f t="shared" si="157"/>
        <v>2025</v>
      </c>
      <c r="T3372" s="3">
        <f t="shared" si="156"/>
        <v>3</v>
      </c>
      <c r="U3372" t="str">
        <f t="shared" si="158"/>
        <v>March</v>
      </c>
    </row>
    <row r="3373" spans="1:21" x14ac:dyDescent="0.3">
      <c r="A3373" t="s">
        <v>5347</v>
      </c>
      <c r="B3373" s="11">
        <v>45890</v>
      </c>
      <c r="C3373" t="s">
        <v>2279</v>
      </c>
      <c r="D3373" s="1" t="s">
        <v>133</v>
      </c>
      <c r="E3373" s="1" t="s">
        <v>64</v>
      </c>
      <c r="F3373" s="1" t="s">
        <v>65</v>
      </c>
      <c r="G3373" s="1" t="s">
        <v>77</v>
      </c>
      <c r="H3373" s="1" t="s">
        <v>90</v>
      </c>
      <c r="I3373" s="1" t="s">
        <v>86</v>
      </c>
      <c r="J3373" s="3">
        <v>1</v>
      </c>
      <c r="K3373" s="2">
        <v>102.93</v>
      </c>
      <c r="L3373" s="2">
        <v>0.1</v>
      </c>
      <c r="M3373" s="2">
        <v>92.64</v>
      </c>
      <c r="N3373" s="2">
        <v>20.239999999999998</v>
      </c>
      <c r="O3373" s="1" t="s">
        <v>26</v>
      </c>
      <c r="P3373" s="1" t="s">
        <v>27</v>
      </c>
      <c r="Q3373" s="1" t="s">
        <v>28</v>
      </c>
      <c r="R3373" s="3">
        <v>3</v>
      </c>
      <c r="S3373" s="3">
        <f t="shared" si="157"/>
        <v>2025</v>
      </c>
      <c r="T3373" s="3">
        <f t="shared" si="156"/>
        <v>8</v>
      </c>
      <c r="U3373" t="str">
        <f t="shared" si="158"/>
        <v>August</v>
      </c>
    </row>
    <row r="3374" spans="1:21" x14ac:dyDescent="0.3">
      <c r="A3374" t="s">
        <v>5348</v>
      </c>
      <c r="B3374" s="11">
        <v>45761</v>
      </c>
      <c r="C3374" t="s">
        <v>5349</v>
      </c>
      <c r="D3374" s="1" t="s">
        <v>105</v>
      </c>
      <c r="E3374" s="1" t="s">
        <v>71</v>
      </c>
      <c r="F3374" s="1" t="s">
        <v>72</v>
      </c>
      <c r="G3374" s="1" t="s">
        <v>119</v>
      </c>
      <c r="H3374" s="1" t="s">
        <v>24</v>
      </c>
      <c r="I3374" s="1" t="s">
        <v>25</v>
      </c>
      <c r="J3374" s="3">
        <v>1</v>
      </c>
      <c r="K3374" s="2">
        <v>44.9</v>
      </c>
      <c r="L3374" s="2">
        <v>0.05</v>
      </c>
      <c r="M3374" s="2">
        <v>42.65</v>
      </c>
      <c r="N3374" s="2">
        <v>14.05</v>
      </c>
      <c r="O3374" s="1" t="s">
        <v>35</v>
      </c>
      <c r="P3374" s="1" t="s">
        <v>27</v>
      </c>
      <c r="Q3374" s="1" t="s">
        <v>28</v>
      </c>
      <c r="R3374" s="3">
        <v>5</v>
      </c>
      <c r="S3374" s="3">
        <f t="shared" si="157"/>
        <v>2025</v>
      </c>
      <c r="T3374" s="3">
        <f t="shared" si="156"/>
        <v>4</v>
      </c>
      <c r="U3374" t="str">
        <f t="shared" si="158"/>
        <v>April</v>
      </c>
    </row>
    <row r="3375" spans="1:21" x14ac:dyDescent="0.3">
      <c r="A3375" t="s">
        <v>5350</v>
      </c>
      <c r="B3375" s="11">
        <v>45916</v>
      </c>
      <c r="C3375" t="s">
        <v>1376</v>
      </c>
      <c r="D3375" s="1" t="s">
        <v>76</v>
      </c>
      <c r="E3375" s="1" t="s">
        <v>100</v>
      </c>
      <c r="F3375" s="1" t="s">
        <v>57</v>
      </c>
      <c r="G3375" s="1" t="s">
        <v>154</v>
      </c>
      <c r="H3375" s="1" t="s">
        <v>33</v>
      </c>
      <c r="I3375" s="1" t="s">
        <v>34</v>
      </c>
      <c r="J3375" s="3">
        <v>1</v>
      </c>
      <c r="K3375" s="2">
        <v>41.55</v>
      </c>
      <c r="L3375" s="2">
        <v>0.25</v>
      </c>
      <c r="M3375" s="2">
        <v>31.16</v>
      </c>
      <c r="N3375" s="2">
        <v>7.11</v>
      </c>
      <c r="O3375" s="1" t="s">
        <v>44</v>
      </c>
      <c r="P3375" s="1" t="s">
        <v>52</v>
      </c>
      <c r="Q3375" s="1" t="s">
        <v>36</v>
      </c>
      <c r="R3375" s="3">
        <v>5</v>
      </c>
      <c r="S3375" s="3">
        <f t="shared" si="157"/>
        <v>2025</v>
      </c>
      <c r="T3375" s="3">
        <f t="shared" si="156"/>
        <v>9</v>
      </c>
      <c r="U3375" t="str">
        <f t="shared" si="158"/>
        <v>September</v>
      </c>
    </row>
    <row r="3376" spans="1:21" x14ac:dyDescent="0.3">
      <c r="A3376" t="s">
        <v>5351</v>
      </c>
      <c r="B3376" s="11">
        <v>45972</v>
      </c>
      <c r="C3376" t="s">
        <v>3705</v>
      </c>
      <c r="D3376" s="1" t="s">
        <v>55</v>
      </c>
      <c r="E3376" s="1" t="s">
        <v>48</v>
      </c>
      <c r="F3376" s="1" t="s">
        <v>49</v>
      </c>
      <c r="G3376" s="1" t="s">
        <v>134</v>
      </c>
      <c r="H3376" s="1" t="s">
        <v>167</v>
      </c>
      <c r="I3376" s="1" t="s">
        <v>67</v>
      </c>
      <c r="J3376" s="3">
        <v>1</v>
      </c>
      <c r="K3376" s="2">
        <v>65.58</v>
      </c>
      <c r="L3376" s="2">
        <v>0.15</v>
      </c>
      <c r="M3376" s="2">
        <v>55.74</v>
      </c>
      <c r="N3376" s="2">
        <v>14.99</v>
      </c>
      <c r="O3376" s="1" t="s">
        <v>26</v>
      </c>
      <c r="P3376" s="1" t="s">
        <v>136</v>
      </c>
      <c r="Q3376" s="1" t="s">
        <v>28</v>
      </c>
      <c r="R3376" s="3">
        <v>4</v>
      </c>
      <c r="S3376" s="3">
        <f t="shared" si="157"/>
        <v>2025</v>
      </c>
      <c r="T3376" s="3">
        <f t="shared" si="156"/>
        <v>11</v>
      </c>
      <c r="U3376" t="str">
        <f t="shared" si="158"/>
        <v>November</v>
      </c>
    </row>
    <row r="3377" spans="1:21" x14ac:dyDescent="0.3">
      <c r="A3377" t="s">
        <v>5352</v>
      </c>
      <c r="B3377" s="11">
        <v>45962</v>
      </c>
      <c r="C3377" t="s">
        <v>485</v>
      </c>
      <c r="D3377" s="1" t="s">
        <v>185</v>
      </c>
      <c r="E3377" s="1" t="s">
        <v>100</v>
      </c>
      <c r="F3377" s="1" t="s">
        <v>57</v>
      </c>
      <c r="G3377" s="1" t="s">
        <v>130</v>
      </c>
      <c r="H3377" s="1" t="s">
        <v>108</v>
      </c>
      <c r="I3377" s="1" t="s">
        <v>86</v>
      </c>
      <c r="J3377" s="3">
        <v>1</v>
      </c>
      <c r="K3377" s="2">
        <v>151.51</v>
      </c>
      <c r="L3377" s="2">
        <v>0.1</v>
      </c>
      <c r="M3377" s="2">
        <v>136.36000000000001</v>
      </c>
      <c r="N3377" s="2">
        <v>31.51</v>
      </c>
      <c r="O3377" s="1" t="s">
        <v>26</v>
      </c>
      <c r="P3377" s="1" t="s">
        <v>136</v>
      </c>
      <c r="Q3377" s="1" t="s">
        <v>36</v>
      </c>
      <c r="R3377" s="3">
        <v>5</v>
      </c>
      <c r="S3377" s="3">
        <f t="shared" si="157"/>
        <v>2025</v>
      </c>
      <c r="T3377" s="3">
        <f t="shared" si="156"/>
        <v>11</v>
      </c>
      <c r="U3377" t="str">
        <f t="shared" si="158"/>
        <v>November</v>
      </c>
    </row>
    <row r="3378" spans="1:21" x14ac:dyDescent="0.3">
      <c r="A3378" t="s">
        <v>5353</v>
      </c>
      <c r="B3378" s="11">
        <v>45955</v>
      </c>
      <c r="C3378" t="s">
        <v>5354</v>
      </c>
      <c r="D3378" s="1" t="s">
        <v>153</v>
      </c>
      <c r="E3378" s="1" t="s">
        <v>71</v>
      </c>
      <c r="F3378" s="1" t="s">
        <v>72</v>
      </c>
      <c r="G3378" s="1" t="s">
        <v>368</v>
      </c>
      <c r="H3378" s="1" t="s">
        <v>59</v>
      </c>
      <c r="I3378" s="1" t="s">
        <v>60</v>
      </c>
      <c r="J3378" s="3">
        <v>1</v>
      </c>
      <c r="K3378" s="2">
        <v>44.02</v>
      </c>
      <c r="L3378" s="2">
        <v>0.15</v>
      </c>
      <c r="M3378" s="2">
        <v>37.42</v>
      </c>
      <c r="N3378" s="2">
        <v>9.67</v>
      </c>
      <c r="O3378" s="1" t="s">
        <v>35</v>
      </c>
      <c r="P3378" s="1" t="s">
        <v>27</v>
      </c>
      <c r="Q3378" s="1" t="s">
        <v>81</v>
      </c>
      <c r="R3378" s="3">
        <v>4</v>
      </c>
      <c r="S3378" s="3">
        <f t="shared" si="157"/>
        <v>2025</v>
      </c>
      <c r="T3378" s="3">
        <f t="shared" si="156"/>
        <v>10</v>
      </c>
      <c r="U3378" t="str">
        <f t="shared" si="158"/>
        <v>October</v>
      </c>
    </row>
    <row r="3379" spans="1:21" x14ac:dyDescent="0.3">
      <c r="A3379" t="s">
        <v>5355</v>
      </c>
      <c r="B3379" s="11">
        <v>45731</v>
      </c>
      <c r="C3379" t="s">
        <v>5356</v>
      </c>
      <c r="D3379" s="1" t="s">
        <v>84</v>
      </c>
      <c r="E3379" s="1" t="s">
        <v>100</v>
      </c>
      <c r="F3379" s="1" t="s">
        <v>57</v>
      </c>
      <c r="G3379" s="1" t="s">
        <v>130</v>
      </c>
      <c r="H3379" s="1" t="s">
        <v>51</v>
      </c>
      <c r="I3379" s="1" t="s">
        <v>34</v>
      </c>
      <c r="J3379" s="3">
        <v>1</v>
      </c>
      <c r="K3379" s="2">
        <v>150.63999999999999</v>
      </c>
      <c r="L3379" s="2">
        <v>0.1</v>
      </c>
      <c r="M3379" s="2">
        <v>135.57</v>
      </c>
      <c r="N3379" s="2">
        <v>31.73</v>
      </c>
      <c r="O3379" s="1" t="s">
        <v>26</v>
      </c>
      <c r="P3379" s="1" t="s">
        <v>27</v>
      </c>
      <c r="Q3379" s="1" t="s">
        <v>28</v>
      </c>
      <c r="R3379" s="3">
        <v>3</v>
      </c>
      <c r="S3379" s="3">
        <f t="shared" si="157"/>
        <v>2025</v>
      </c>
      <c r="T3379" s="3">
        <f t="shared" si="156"/>
        <v>3</v>
      </c>
      <c r="U3379" t="str">
        <f t="shared" si="158"/>
        <v>March</v>
      </c>
    </row>
    <row r="3380" spans="1:21" x14ac:dyDescent="0.3">
      <c r="A3380" t="s">
        <v>5357</v>
      </c>
      <c r="B3380" s="11">
        <v>45692</v>
      </c>
      <c r="C3380" t="s">
        <v>5358</v>
      </c>
      <c r="D3380" s="1" t="s">
        <v>31</v>
      </c>
      <c r="E3380" s="1" t="s">
        <v>64</v>
      </c>
      <c r="F3380" s="1" t="s">
        <v>65</v>
      </c>
      <c r="G3380" s="1" t="s">
        <v>112</v>
      </c>
      <c r="H3380" s="1" t="s">
        <v>293</v>
      </c>
      <c r="I3380" s="1" t="s">
        <v>86</v>
      </c>
      <c r="J3380" s="3">
        <v>1</v>
      </c>
      <c r="K3380" s="2">
        <v>23.92</v>
      </c>
      <c r="L3380" s="2">
        <v>0.1</v>
      </c>
      <c r="M3380" s="2">
        <v>21.53</v>
      </c>
      <c r="N3380" s="2">
        <v>6.15</v>
      </c>
      <c r="O3380" s="1" t="s">
        <v>44</v>
      </c>
      <c r="P3380" s="1" t="s">
        <v>136</v>
      </c>
      <c r="Q3380" s="1" t="s">
        <v>81</v>
      </c>
      <c r="R3380" s="3">
        <v>5</v>
      </c>
      <c r="S3380" s="3">
        <f t="shared" si="157"/>
        <v>2025</v>
      </c>
      <c r="T3380" s="3">
        <f t="shared" si="156"/>
        <v>2</v>
      </c>
      <c r="U3380" t="str">
        <f t="shared" si="158"/>
        <v>February</v>
      </c>
    </row>
    <row r="3381" spans="1:21" x14ac:dyDescent="0.3">
      <c r="A3381" t="s">
        <v>5359</v>
      </c>
      <c r="B3381" s="11">
        <v>45931</v>
      </c>
      <c r="C3381" t="s">
        <v>1402</v>
      </c>
      <c r="D3381" s="1" t="s">
        <v>31</v>
      </c>
      <c r="E3381" s="1" t="s">
        <v>40</v>
      </c>
      <c r="F3381" s="1" t="s">
        <v>41</v>
      </c>
      <c r="G3381" s="1" t="s">
        <v>270</v>
      </c>
      <c r="H3381" s="1" t="s">
        <v>85</v>
      </c>
      <c r="I3381" s="1" t="s">
        <v>86</v>
      </c>
      <c r="J3381" s="3">
        <v>1</v>
      </c>
      <c r="K3381" s="2">
        <v>137.19</v>
      </c>
      <c r="L3381" s="2">
        <v>0.05</v>
      </c>
      <c r="M3381" s="2">
        <v>130.33000000000001</v>
      </c>
      <c r="N3381" s="2">
        <v>26.75</v>
      </c>
      <c r="O3381" s="1" t="s">
        <v>26</v>
      </c>
      <c r="P3381" s="1" t="s">
        <v>136</v>
      </c>
      <c r="Q3381" s="1" t="s">
        <v>28</v>
      </c>
      <c r="R3381" s="3">
        <v>4</v>
      </c>
      <c r="S3381" s="3">
        <f t="shared" si="157"/>
        <v>2025</v>
      </c>
      <c r="T3381" s="3">
        <f t="shared" si="156"/>
        <v>10</v>
      </c>
      <c r="U3381" t="str">
        <f t="shared" si="158"/>
        <v>October</v>
      </c>
    </row>
    <row r="3382" spans="1:21" x14ac:dyDescent="0.3">
      <c r="A3382" t="s">
        <v>5360</v>
      </c>
      <c r="B3382" s="11">
        <v>45802</v>
      </c>
      <c r="C3382" t="s">
        <v>5361</v>
      </c>
      <c r="D3382" s="1" t="s">
        <v>105</v>
      </c>
      <c r="E3382" s="1" t="s">
        <v>100</v>
      </c>
      <c r="F3382" s="1" t="s">
        <v>57</v>
      </c>
      <c r="G3382" s="1" t="s">
        <v>101</v>
      </c>
      <c r="H3382" s="1" t="s">
        <v>24</v>
      </c>
      <c r="I3382" s="1" t="s">
        <v>25</v>
      </c>
      <c r="J3382" s="3">
        <v>3</v>
      </c>
      <c r="K3382" s="2">
        <v>43.71</v>
      </c>
      <c r="L3382" s="2">
        <v>0.15</v>
      </c>
      <c r="M3382" s="2">
        <v>111.46</v>
      </c>
      <c r="N3382" s="2">
        <v>29.51</v>
      </c>
      <c r="O3382" s="1" t="s">
        <v>26</v>
      </c>
      <c r="P3382" s="1" t="s">
        <v>136</v>
      </c>
      <c r="Q3382" s="1" t="s">
        <v>81</v>
      </c>
      <c r="R3382" s="3">
        <v>4</v>
      </c>
      <c r="S3382" s="3">
        <f t="shared" si="157"/>
        <v>2025</v>
      </c>
      <c r="T3382" s="3">
        <f t="shared" si="156"/>
        <v>5</v>
      </c>
      <c r="U3382" t="str">
        <f t="shared" si="158"/>
        <v>May</v>
      </c>
    </row>
    <row r="3383" spans="1:21" x14ac:dyDescent="0.3">
      <c r="A3383" t="s">
        <v>5362</v>
      </c>
      <c r="B3383" s="11">
        <v>45827</v>
      </c>
      <c r="C3383" t="s">
        <v>1527</v>
      </c>
      <c r="D3383" s="1" t="s">
        <v>175</v>
      </c>
      <c r="E3383" s="1" t="s">
        <v>71</v>
      </c>
      <c r="F3383" s="1" t="s">
        <v>72</v>
      </c>
      <c r="G3383" s="1" t="s">
        <v>368</v>
      </c>
      <c r="H3383" s="1" t="s">
        <v>146</v>
      </c>
      <c r="I3383" s="1" t="s">
        <v>67</v>
      </c>
      <c r="J3383" s="3">
        <v>2</v>
      </c>
      <c r="K3383" s="2">
        <v>75.459999999999994</v>
      </c>
      <c r="L3383" s="2">
        <v>0.1</v>
      </c>
      <c r="M3383" s="2">
        <v>135.84</v>
      </c>
      <c r="N3383" s="2">
        <v>33.74</v>
      </c>
      <c r="O3383" s="1" t="s">
        <v>109</v>
      </c>
      <c r="P3383" s="1" t="s">
        <v>52</v>
      </c>
      <c r="Q3383" s="1" t="s">
        <v>81</v>
      </c>
      <c r="R3383" s="3">
        <v>5</v>
      </c>
      <c r="S3383" s="3">
        <f t="shared" si="157"/>
        <v>2025</v>
      </c>
      <c r="T3383" s="3">
        <f t="shared" si="156"/>
        <v>6</v>
      </c>
      <c r="U3383" t="str">
        <f t="shared" si="158"/>
        <v>June</v>
      </c>
    </row>
    <row r="3384" spans="1:21" x14ac:dyDescent="0.3">
      <c r="A3384" t="s">
        <v>5363</v>
      </c>
      <c r="B3384" s="11">
        <v>45670</v>
      </c>
      <c r="C3384" t="s">
        <v>693</v>
      </c>
      <c r="D3384" s="1" t="s">
        <v>122</v>
      </c>
      <c r="E3384" s="1" t="s">
        <v>56</v>
      </c>
      <c r="F3384" s="1" t="s">
        <v>57</v>
      </c>
      <c r="G3384" s="1" t="s">
        <v>279</v>
      </c>
      <c r="H3384" s="1" t="s">
        <v>108</v>
      </c>
      <c r="I3384" s="1" t="s">
        <v>86</v>
      </c>
      <c r="J3384" s="3">
        <v>1</v>
      </c>
      <c r="K3384" s="2">
        <v>145.27000000000001</v>
      </c>
      <c r="L3384" s="2">
        <v>0.15</v>
      </c>
      <c r="M3384" s="2">
        <v>123.48</v>
      </c>
      <c r="N3384" s="2">
        <v>23.76</v>
      </c>
      <c r="O3384" s="1" t="s">
        <v>35</v>
      </c>
      <c r="P3384" s="1" t="s">
        <v>136</v>
      </c>
      <c r="Q3384" s="1" t="s">
        <v>81</v>
      </c>
      <c r="R3384" s="3">
        <v>3</v>
      </c>
      <c r="S3384" s="3">
        <f t="shared" si="157"/>
        <v>2025</v>
      </c>
      <c r="T3384" s="3">
        <f t="shared" si="156"/>
        <v>1</v>
      </c>
      <c r="U3384" t="str">
        <f t="shared" si="158"/>
        <v>January</v>
      </c>
    </row>
    <row r="3385" spans="1:21" x14ac:dyDescent="0.3">
      <c r="A3385" t="s">
        <v>5364</v>
      </c>
      <c r="B3385" s="11">
        <v>45759</v>
      </c>
      <c r="C3385" t="s">
        <v>1337</v>
      </c>
      <c r="D3385" s="1" t="s">
        <v>105</v>
      </c>
      <c r="E3385" s="1" t="s">
        <v>21</v>
      </c>
      <c r="F3385" s="1" t="s">
        <v>22</v>
      </c>
      <c r="G3385" s="1" t="s">
        <v>320</v>
      </c>
      <c r="H3385" s="1" t="s">
        <v>135</v>
      </c>
      <c r="I3385" s="1" t="s">
        <v>60</v>
      </c>
      <c r="J3385" s="3">
        <v>2</v>
      </c>
      <c r="K3385" s="2">
        <v>188.43</v>
      </c>
      <c r="L3385" s="2">
        <v>0</v>
      </c>
      <c r="M3385" s="2">
        <v>376.87</v>
      </c>
      <c r="N3385" s="2">
        <v>52.92</v>
      </c>
      <c r="O3385" s="1" t="s">
        <v>26</v>
      </c>
      <c r="P3385" s="1" t="s">
        <v>27</v>
      </c>
      <c r="Q3385" s="1" t="s">
        <v>81</v>
      </c>
      <c r="R3385" s="3">
        <v>5</v>
      </c>
      <c r="S3385" s="3">
        <f t="shared" si="157"/>
        <v>2025</v>
      </c>
      <c r="T3385" s="3">
        <f t="shared" si="156"/>
        <v>4</v>
      </c>
      <c r="U3385" t="str">
        <f t="shared" si="158"/>
        <v>April</v>
      </c>
    </row>
    <row r="3386" spans="1:21" x14ac:dyDescent="0.3">
      <c r="A3386" t="s">
        <v>5365</v>
      </c>
      <c r="B3386" s="11">
        <v>45671</v>
      </c>
      <c r="C3386" t="s">
        <v>967</v>
      </c>
      <c r="D3386" s="1" t="s">
        <v>175</v>
      </c>
      <c r="E3386" s="1" t="s">
        <v>64</v>
      </c>
      <c r="F3386" s="1" t="s">
        <v>65</v>
      </c>
      <c r="G3386" s="1" t="s">
        <v>112</v>
      </c>
      <c r="H3386" s="1" t="s">
        <v>150</v>
      </c>
      <c r="I3386" s="1" t="s">
        <v>97</v>
      </c>
      <c r="J3386" s="3">
        <v>1</v>
      </c>
      <c r="K3386" s="2">
        <v>70.739999999999995</v>
      </c>
      <c r="L3386" s="2">
        <v>0.15</v>
      </c>
      <c r="M3386" s="2">
        <v>60.13</v>
      </c>
      <c r="N3386" s="2">
        <v>21.01</v>
      </c>
      <c r="O3386" s="1" t="s">
        <v>44</v>
      </c>
      <c r="P3386" s="1" t="s">
        <v>27</v>
      </c>
      <c r="Q3386" s="1" t="s">
        <v>28</v>
      </c>
      <c r="R3386" s="3">
        <v>4</v>
      </c>
      <c r="S3386" s="3">
        <f t="shared" si="157"/>
        <v>2025</v>
      </c>
      <c r="T3386" s="3">
        <f t="shared" si="156"/>
        <v>1</v>
      </c>
      <c r="U3386" t="str">
        <f t="shared" si="158"/>
        <v>January</v>
      </c>
    </row>
    <row r="3387" spans="1:21" x14ac:dyDescent="0.3">
      <c r="A3387" t="s">
        <v>5366</v>
      </c>
      <c r="B3387" s="11">
        <v>45991</v>
      </c>
      <c r="C3387" t="s">
        <v>5367</v>
      </c>
      <c r="D3387" s="1" t="s">
        <v>133</v>
      </c>
      <c r="E3387" s="1" t="s">
        <v>123</v>
      </c>
      <c r="F3387" s="1" t="s">
        <v>57</v>
      </c>
      <c r="G3387" s="1" t="s">
        <v>337</v>
      </c>
      <c r="H3387" s="1" t="s">
        <v>85</v>
      </c>
      <c r="I3387" s="1" t="s">
        <v>86</v>
      </c>
      <c r="J3387" s="3">
        <v>2</v>
      </c>
      <c r="K3387" s="2">
        <v>133.47999999999999</v>
      </c>
      <c r="L3387" s="2">
        <v>0.2</v>
      </c>
      <c r="M3387" s="2">
        <v>213.56</v>
      </c>
      <c r="N3387" s="2">
        <v>34.880000000000003</v>
      </c>
      <c r="O3387" s="1" t="s">
        <v>44</v>
      </c>
      <c r="P3387" s="1" t="s">
        <v>27</v>
      </c>
      <c r="Q3387" s="1" t="s">
        <v>28</v>
      </c>
      <c r="R3387" s="3">
        <v>5</v>
      </c>
      <c r="S3387" s="3">
        <f t="shared" si="157"/>
        <v>2025</v>
      </c>
      <c r="T3387" s="3">
        <f t="shared" si="156"/>
        <v>11</v>
      </c>
      <c r="U3387" t="str">
        <f t="shared" si="158"/>
        <v>November</v>
      </c>
    </row>
    <row r="3388" spans="1:21" x14ac:dyDescent="0.3">
      <c r="A3388" t="s">
        <v>5368</v>
      </c>
      <c r="B3388" s="11">
        <v>45753</v>
      </c>
      <c r="C3388" t="s">
        <v>5369</v>
      </c>
      <c r="D3388" s="1" t="s">
        <v>122</v>
      </c>
      <c r="E3388" s="1" t="s">
        <v>40</v>
      </c>
      <c r="F3388" s="1" t="s">
        <v>41</v>
      </c>
      <c r="G3388" s="1" t="s">
        <v>192</v>
      </c>
      <c r="H3388" s="1" t="s">
        <v>150</v>
      </c>
      <c r="I3388" s="1" t="s">
        <v>97</v>
      </c>
      <c r="J3388" s="3">
        <v>1</v>
      </c>
      <c r="K3388" s="2">
        <v>76.06</v>
      </c>
      <c r="L3388" s="2">
        <v>0.05</v>
      </c>
      <c r="M3388" s="2">
        <v>72.260000000000005</v>
      </c>
      <c r="N3388" s="2">
        <v>20.49</v>
      </c>
      <c r="O3388" s="1" t="s">
        <v>44</v>
      </c>
      <c r="P3388" s="1" t="s">
        <v>52</v>
      </c>
      <c r="Q3388" s="1" t="s">
        <v>81</v>
      </c>
      <c r="R3388" s="3">
        <v>4</v>
      </c>
      <c r="S3388" s="3">
        <f t="shared" si="157"/>
        <v>2025</v>
      </c>
      <c r="T3388" s="3">
        <f t="shared" si="156"/>
        <v>4</v>
      </c>
      <c r="U3388" t="str">
        <f t="shared" si="158"/>
        <v>April</v>
      </c>
    </row>
    <row r="3389" spans="1:21" x14ac:dyDescent="0.3">
      <c r="A3389" t="s">
        <v>5370</v>
      </c>
      <c r="B3389" s="11">
        <v>45875</v>
      </c>
      <c r="C3389" t="s">
        <v>3871</v>
      </c>
      <c r="D3389" s="1" t="s">
        <v>292</v>
      </c>
      <c r="E3389" s="1" t="s">
        <v>94</v>
      </c>
      <c r="F3389" s="1" t="s">
        <v>95</v>
      </c>
      <c r="G3389" s="1" t="s">
        <v>94</v>
      </c>
      <c r="H3389" s="1" t="s">
        <v>135</v>
      </c>
      <c r="I3389" s="1" t="s">
        <v>60</v>
      </c>
      <c r="J3389" s="3">
        <v>1</v>
      </c>
      <c r="K3389" s="2">
        <v>188.26</v>
      </c>
      <c r="L3389" s="2">
        <v>0</v>
      </c>
      <c r="M3389" s="2">
        <v>188.26</v>
      </c>
      <c r="N3389" s="2">
        <v>40.01</v>
      </c>
      <c r="O3389" s="1" t="s">
        <v>44</v>
      </c>
      <c r="P3389" s="1" t="s">
        <v>52</v>
      </c>
      <c r="Q3389" s="1" t="s">
        <v>36</v>
      </c>
      <c r="R3389" s="3">
        <v>1</v>
      </c>
      <c r="S3389" s="3">
        <f t="shared" si="157"/>
        <v>2025</v>
      </c>
      <c r="T3389" s="3">
        <f t="shared" si="156"/>
        <v>8</v>
      </c>
      <c r="U3389" t="str">
        <f t="shared" si="158"/>
        <v>August</v>
      </c>
    </row>
    <row r="3390" spans="1:21" x14ac:dyDescent="0.3">
      <c r="A3390" t="s">
        <v>5371</v>
      </c>
      <c r="B3390" s="11">
        <v>45673</v>
      </c>
      <c r="C3390" t="s">
        <v>4792</v>
      </c>
      <c r="D3390" s="1" t="s">
        <v>153</v>
      </c>
      <c r="E3390" s="1" t="s">
        <v>204</v>
      </c>
      <c r="F3390" s="1" t="s">
        <v>205</v>
      </c>
      <c r="G3390" s="1" t="s">
        <v>334</v>
      </c>
      <c r="H3390" s="1" t="s">
        <v>135</v>
      </c>
      <c r="I3390" s="1" t="s">
        <v>60</v>
      </c>
      <c r="J3390" s="3">
        <v>1</v>
      </c>
      <c r="K3390" s="2">
        <v>175.84</v>
      </c>
      <c r="L3390" s="2">
        <v>0.1</v>
      </c>
      <c r="M3390" s="2">
        <v>158.25</v>
      </c>
      <c r="N3390" s="2">
        <v>33.049999999999997</v>
      </c>
      <c r="O3390" s="1" t="s">
        <v>224</v>
      </c>
      <c r="P3390" s="1" t="s">
        <v>52</v>
      </c>
      <c r="Q3390" s="1" t="s">
        <v>28</v>
      </c>
      <c r="R3390" s="3">
        <v>4</v>
      </c>
      <c r="S3390" s="3">
        <f t="shared" si="157"/>
        <v>2025</v>
      </c>
      <c r="T3390" s="3">
        <f t="shared" si="156"/>
        <v>1</v>
      </c>
      <c r="U3390" t="str">
        <f t="shared" si="158"/>
        <v>January</v>
      </c>
    </row>
    <row r="3391" spans="1:21" x14ac:dyDescent="0.3">
      <c r="A3391" t="s">
        <v>5372</v>
      </c>
      <c r="B3391" s="11">
        <v>45918</v>
      </c>
      <c r="C3391" t="s">
        <v>546</v>
      </c>
      <c r="D3391" s="1" t="s">
        <v>20</v>
      </c>
      <c r="E3391" s="1" t="s">
        <v>100</v>
      </c>
      <c r="F3391" s="1" t="s">
        <v>57</v>
      </c>
      <c r="G3391" s="1" t="s">
        <v>101</v>
      </c>
      <c r="H3391" s="1" t="s">
        <v>102</v>
      </c>
      <c r="I3391" s="1" t="s">
        <v>34</v>
      </c>
      <c r="J3391" s="3">
        <v>2</v>
      </c>
      <c r="K3391" s="2">
        <v>51.58</v>
      </c>
      <c r="L3391" s="2">
        <v>0.05</v>
      </c>
      <c r="M3391" s="2">
        <v>98</v>
      </c>
      <c r="N3391" s="2">
        <v>25.97</v>
      </c>
      <c r="O3391" s="1" t="s">
        <v>26</v>
      </c>
      <c r="P3391" s="1" t="s">
        <v>27</v>
      </c>
      <c r="Q3391" s="1" t="s">
        <v>81</v>
      </c>
      <c r="R3391" s="3">
        <v>4</v>
      </c>
      <c r="S3391" s="3">
        <f t="shared" si="157"/>
        <v>2025</v>
      </c>
      <c r="T3391" s="3">
        <f t="shared" si="156"/>
        <v>9</v>
      </c>
      <c r="U3391" t="str">
        <f t="shared" si="158"/>
        <v>September</v>
      </c>
    </row>
    <row r="3392" spans="1:21" x14ac:dyDescent="0.3">
      <c r="A3392" t="s">
        <v>5373</v>
      </c>
      <c r="B3392" s="11">
        <v>45784</v>
      </c>
      <c r="C3392" t="s">
        <v>774</v>
      </c>
      <c r="D3392" s="1" t="s">
        <v>31</v>
      </c>
      <c r="E3392" s="1" t="s">
        <v>40</v>
      </c>
      <c r="F3392" s="1" t="s">
        <v>41</v>
      </c>
      <c r="G3392" s="1" t="s">
        <v>186</v>
      </c>
      <c r="H3392" s="1" t="s">
        <v>108</v>
      </c>
      <c r="I3392" s="1" t="s">
        <v>86</v>
      </c>
      <c r="J3392" s="3">
        <v>1</v>
      </c>
      <c r="K3392" s="2">
        <v>139.72</v>
      </c>
      <c r="L3392" s="2">
        <v>0.05</v>
      </c>
      <c r="M3392" s="2">
        <v>132.72999999999999</v>
      </c>
      <c r="N3392" s="2">
        <v>30.91</v>
      </c>
      <c r="O3392" s="1" t="s">
        <v>26</v>
      </c>
      <c r="P3392" s="1" t="s">
        <v>27</v>
      </c>
      <c r="Q3392" s="1" t="s">
        <v>28</v>
      </c>
      <c r="R3392" s="3">
        <v>2</v>
      </c>
      <c r="S3392" s="3">
        <f t="shared" si="157"/>
        <v>2025</v>
      </c>
      <c r="T3392" s="3">
        <f t="shared" si="156"/>
        <v>5</v>
      </c>
      <c r="U3392" t="str">
        <f t="shared" si="158"/>
        <v>May</v>
      </c>
    </row>
    <row r="3393" spans="1:21" x14ac:dyDescent="0.3">
      <c r="A3393" t="s">
        <v>5374</v>
      </c>
      <c r="B3393" s="11">
        <v>45996</v>
      </c>
      <c r="C3393" t="s">
        <v>5375</v>
      </c>
      <c r="D3393" s="1" t="s">
        <v>260</v>
      </c>
      <c r="E3393" s="1" t="s">
        <v>40</v>
      </c>
      <c r="F3393" s="1" t="s">
        <v>41</v>
      </c>
      <c r="G3393" s="1" t="s">
        <v>192</v>
      </c>
      <c r="H3393" s="1" t="s">
        <v>108</v>
      </c>
      <c r="I3393" s="1" t="s">
        <v>86</v>
      </c>
      <c r="J3393" s="3">
        <v>2</v>
      </c>
      <c r="K3393" s="2">
        <v>142.61000000000001</v>
      </c>
      <c r="L3393" s="2">
        <v>0.2</v>
      </c>
      <c r="M3393" s="2">
        <v>228.17</v>
      </c>
      <c r="N3393" s="2">
        <v>34.43</v>
      </c>
      <c r="O3393" s="1" t="s">
        <v>44</v>
      </c>
      <c r="P3393" s="1" t="s">
        <v>27</v>
      </c>
      <c r="Q3393" s="1" t="s">
        <v>28</v>
      </c>
      <c r="R3393" s="3">
        <v>3</v>
      </c>
      <c r="S3393" s="3">
        <f t="shared" si="157"/>
        <v>2025</v>
      </c>
      <c r="T3393" s="3">
        <f t="shared" si="156"/>
        <v>12</v>
      </c>
      <c r="U3393" t="str">
        <f t="shared" si="158"/>
        <v>December</v>
      </c>
    </row>
    <row r="3394" spans="1:21" x14ac:dyDescent="0.3">
      <c r="A3394" t="s">
        <v>5376</v>
      </c>
      <c r="B3394" s="11">
        <v>45993</v>
      </c>
      <c r="C3394" t="s">
        <v>3674</v>
      </c>
      <c r="D3394" s="1" t="s">
        <v>118</v>
      </c>
      <c r="E3394" s="1" t="s">
        <v>106</v>
      </c>
      <c r="F3394" s="1" t="s">
        <v>65</v>
      </c>
      <c r="G3394" s="1" t="s">
        <v>437</v>
      </c>
      <c r="H3394" s="1" t="s">
        <v>78</v>
      </c>
      <c r="I3394" s="1" t="s">
        <v>79</v>
      </c>
      <c r="J3394" s="3">
        <v>1</v>
      </c>
      <c r="K3394" s="2">
        <v>19.68</v>
      </c>
      <c r="L3394" s="2">
        <v>0.1</v>
      </c>
      <c r="M3394" s="2">
        <v>17.71</v>
      </c>
      <c r="N3394" s="2">
        <v>6.66</v>
      </c>
      <c r="O3394" s="1" t="s">
        <v>80</v>
      </c>
      <c r="P3394" s="1" t="s">
        <v>136</v>
      </c>
      <c r="Q3394" s="1" t="s">
        <v>28</v>
      </c>
      <c r="R3394" s="3">
        <v>4</v>
      </c>
      <c r="S3394" s="3">
        <f t="shared" si="157"/>
        <v>2025</v>
      </c>
      <c r="T3394" s="3">
        <f t="shared" ref="T3394:T3457" si="159">MONTH(B3394)</f>
        <v>12</v>
      </c>
      <c r="U3394" t="str">
        <f t="shared" si="158"/>
        <v>December</v>
      </c>
    </row>
    <row r="3395" spans="1:21" x14ac:dyDescent="0.3">
      <c r="A3395" t="s">
        <v>5377</v>
      </c>
      <c r="B3395" s="11">
        <v>45785</v>
      </c>
      <c r="C3395" t="s">
        <v>5182</v>
      </c>
      <c r="D3395" s="1" t="s">
        <v>31</v>
      </c>
      <c r="E3395" s="1" t="s">
        <v>106</v>
      </c>
      <c r="F3395" s="1" t="s">
        <v>65</v>
      </c>
      <c r="G3395" s="1" t="s">
        <v>107</v>
      </c>
      <c r="H3395" s="1" t="s">
        <v>59</v>
      </c>
      <c r="I3395" s="1" t="s">
        <v>60</v>
      </c>
      <c r="J3395" s="3">
        <v>2</v>
      </c>
      <c r="K3395" s="2">
        <v>44.69</v>
      </c>
      <c r="L3395" s="2">
        <v>0.1</v>
      </c>
      <c r="M3395" s="2">
        <v>80.45</v>
      </c>
      <c r="N3395" s="2">
        <v>24.56</v>
      </c>
      <c r="O3395" s="1" t="s">
        <v>26</v>
      </c>
      <c r="P3395" s="1" t="s">
        <v>27</v>
      </c>
      <c r="Q3395" s="1" t="s">
        <v>28</v>
      </c>
      <c r="R3395" s="3">
        <v>5</v>
      </c>
      <c r="S3395" s="3">
        <f t="shared" ref="S3395:S3458" si="160">YEAR(B3395)</f>
        <v>2025</v>
      </c>
      <c r="T3395" s="3">
        <f t="shared" si="159"/>
        <v>5</v>
      </c>
      <c r="U3395" t="str">
        <f t="shared" ref="U3395:U3458" si="161">TEXT(B3395,"mmmm")</f>
        <v>May</v>
      </c>
    </row>
    <row r="3396" spans="1:21" x14ac:dyDescent="0.3">
      <c r="A3396" t="s">
        <v>5378</v>
      </c>
      <c r="B3396" s="11">
        <v>45997</v>
      </c>
      <c r="C3396" t="s">
        <v>533</v>
      </c>
      <c r="D3396" s="1" t="s">
        <v>292</v>
      </c>
      <c r="E3396" s="1" t="s">
        <v>71</v>
      </c>
      <c r="F3396" s="1" t="s">
        <v>72</v>
      </c>
      <c r="G3396" s="1" t="s">
        <v>412</v>
      </c>
      <c r="H3396" s="1" t="s">
        <v>33</v>
      </c>
      <c r="I3396" s="1" t="s">
        <v>34</v>
      </c>
      <c r="J3396" s="3">
        <v>3</v>
      </c>
      <c r="K3396" s="2">
        <v>37.549999999999997</v>
      </c>
      <c r="L3396" s="2">
        <v>0.05</v>
      </c>
      <c r="M3396" s="2">
        <v>107.01</v>
      </c>
      <c r="N3396" s="2">
        <v>19.18</v>
      </c>
      <c r="O3396" s="1" t="s">
        <v>44</v>
      </c>
      <c r="P3396" s="1" t="s">
        <v>136</v>
      </c>
      <c r="Q3396" s="1" t="s">
        <v>28</v>
      </c>
      <c r="R3396" s="3">
        <v>4</v>
      </c>
      <c r="S3396" s="3">
        <f t="shared" si="160"/>
        <v>2025</v>
      </c>
      <c r="T3396" s="3">
        <f t="shared" si="159"/>
        <v>12</v>
      </c>
      <c r="U3396" t="str">
        <f t="shared" si="161"/>
        <v>December</v>
      </c>
    </row>
    <row r="3397" spans="1:21" x14ac:dyDescent="0.3">
      <c r="A3397" t="s">
        <v>5379</v>
      </c>
      <c r="B3397" s="11">
        <v>46021</v>
      </c>
      <c r="C3397" t="s">
        <v>1264</v>
      </c>
      <c r="D3397" s="1" t="s">
        <v>118</v>
      </c>
      <c r="E3397" s="1" t="s">
        <v>64</v>
      </c>
      <c r="F3397" s="1" t="s">
        <v>65</v>
      </c>
      <c r="G3397" s="1" t="s">
        <v>195</v>
      </c>
      <c r="H3397" s="1" t="s">
        <v>96</v>
      </c>
      <c r="I3397" s="1" t="s">
        <v>97</v>
      </c>
      <c r="J3397" s="3">
        <v>1</v>
      </c>
      <c r="K3397" s="2">
        <v>76.14</v>
      </c>
      <c r="L3397" s="2">
        <v>0.15</v>
      </c>
      <c r="M3397" s="2">
        <v>64.72</v>
      </c>
      <c r="N3397" s="2">
        <v>16.829999999999998</v>
      </c>
      <c r="O3397" s="1" t="s">
        <v>44</v>
      </c>
      <c r="P3397" s="1" t="s">
        <v>27</v>
      </c>
      <c r="Q3397" s="1" t="s">
        <v>28</v>
      </c>
      <c r="R3397" s="3">
        <v>3</v>
      </c>
      <c r="S3397" s="3">
        <f t="shared" si="160"/>
        <v>2025</v>
      </c>
      <c r="T3397" s="3">
        <f t="shared" si="159"/>
        <v>12</v>
      </c>
      <c r="U3397" t="str">
        <f t="shared" si="161"/>
        <v>December</v>
      </c>
    </row>
    <row r="3398" spans="1:21" x14ac:dyDescent="0.3">
      <c r="A3398" t="s">
        <v>5380</v>
      </c>
      <c r="B3398" s="11">
        <v>45975</v>
      </c>
      <c r="C3398" t="s">
        <v>3101</v>
      </c>
      <c r="D3398" s="1" t="s">
        <v>84</v>
      </c>
      <c r="E3398" s="1" t="s">
        <v>71</v>
      </c>
      <c r="F3398" s="1" t="s">
        <v>72</v>
      </c>
      <c r="G3398" s="1" t="s">
        <v>368</v>
      </c>
      <c r="H3398" s="1" t="s">
        <v>43</v>
      </c>
      <c r="I3398" s="1" t="s">
        <v>34</v>
      </c>
      <c r="J3398" s="3">
        <v>2</v>
      </c>
      <c r="K3398" s="2">
        <v>92.58</v>
      </c>
      <c r="L3398" s="2">
        <v>0</v>
      </c>
      <c r="M3398" s="2">
        <v>185.16</v>
      </c>
      <c r="N3398" s="2">
        <v>46.36</v>
      </c>
      <c r="O3398" s="1" t="s">
        <v>44</v>
      </c>
      <c r="P3398" s="1" t="s">
        <v>52</v>
      </c>
      <c r="Q3398" s="1" t="s">
        <v>81</v>
      </c>
      <c r="R3398" s="3">
        <v>3</v>
      </c>
      <c r="S3398" s="3">
        <f t="shared" si="160"/>
        <v>2025</v>
      </c>
      <c r="T3398" s="3">
        <f t="shared" si="159"/>
        <v>11</v>
      </c>
      <c r="U3398" t="str">
        <f t="shared" si="161"/>
        <v>November</v>
      </c>
    </row>
    <row r="3399" spans="1:21" x14ac:dyDescent="0.3">
      <c r="A3399" t="s">
        <v>5381</v>
      </c>
      <c r="B3399" s="11">
        <v>45981</v>
      </c>
      <c r="C3399" t="s">
        <v>4884</v>
      </c>
      <c r="D3399" s="1" t="s">
        <v>76</v>
      </c>
      <c r="E3399" s="1" t="s">
        <v>21</v>
      </c>
      <c r="F3399" s="1" t="s">
        <v>22</v>
      </c>
      <c r="G3399" s="1" t="s">
        <v>227</v>
      </c>
      <c r="H3399" s="1" t="s">
        <v>150</v>
      </c>
      <c r="I3399" s="1" t="s">
        <v>97</v>
      </c>
      <c r="J3399" s="3">
        <v>3</v>
      </c>
      <c r="K3399" s="2">
        <v>69.14</v>
      </c>
      <c r="L3399" s="2">
        <v>0.1</v>
      </c>
      <c r="M3399" s="2">
        <v>186.68</v>
      </c>
      <c r="N3399" s="2">
        <v>48.89</v>
      </c>
      <c r="O3399" s="1" t="s">
        <v>44</v>
      </c>
      <c r="P3399" s="1" t="s">
        <v>27</v>
      </c>
      <c r="Q3399" s="1" t="s">
        <v>28</v>
      </c>
      <c r="R3399" s="3">
        <v>4</v>
      </c>
      <c r="S3399" s="3">
        <f t="shared" si="160"/>
        <v>2025</v>
      </c>
      <c r="T3399" s="3">
        <f t="shared" si="159"/>
        <v>11</v>
      </c>
      <c r="U3399" t="str">
        <f t="shared" si="161"/>
        <v>November</v>
      </c>
    </row>
    <row r="3400" spans="1:21" x14ac:dyDescent="0.3">
      <c r="A3400" t="s">
        <v>5382</v>
      </c>
      <c r="B3400" s="11">
        <v>45755</v>
      </c>
      <c r="C3400" t="s">
        <v>2157</v>
      </c>
      <c r="D3400" s="1" t="s">
        <v>157</v>
      </c>
      <c r="E3400" s="1" t="s">
        <v>64</v>
      </c>
      <c r="F3400" s="1" t="s">
        <v>65</v>
      </c>
      <c r="G3400" s="1" t="s">
        <v>158</v>
      </c>
      <c r="H3400" s="1" t="s">
        <v>102</v>
      </c>
      <c r="I3400" s="1" t="s">
        <v>34</v>
      </c>
      <c r="J3400" s="3">
        <v>1</v>
      </c>
      <c r="K3400" s="2">
        <v>49.15</v>
      </c>
      <c r="L3400" s="2">
        <v>0</v>
      </c>
      <c r="M3400" s="2">
        <v>49.15</v>
      </c>
      <c r="N3400" s="2">
        <v>9.49</v>
      </c>
      <c r="O3400" s="1" t="s">
        <v>35</v>
      </c>
      <c r="P3400" s="1" t="s">
        <v>27</v>
      </c>
      <c r="Q3400" s="1" t="s">
        <v>28</v>
      </c>
      <c r="R3400" s="3">
        <v>5</v>
      </c>
      <c r="S3400" s="3">
        <f t="shared" si="160"/>
        <v>2025</v>
      </c>
      <c r="T3400" s="3">
        <f t="shared" si="159"/>
        <v>4</v>
      </c>
      <c r="U3400" t="str">
        <f t="shared" si="161"/>
        <v>April</v>
      </c>
    </row>
    <row r="3401" spans="1:21" x14ac:dyDescent="0.3">
      <c r="A3401" t="s">
        <v>5383</v>
      </c>
      <c r="B3401" s="11">
        <v>45883</v>
      </c>
      <c r="C3401" t="s">
        <v>1926</v>
      </c>
      <c r="D3401" s="1" t="s">
        <v>189</v>
      </c>
      <c r="E3401" s="1" t="s">
        <v>56</v>
      </c>
      <c r="F3401" s="1" t="s">
        <v>57</v>
      </c>
      <c r="G3401" s="1" t="s">
        <v>296</v>
      </c>
      <c r="H3401" s="1" t="s">
        <v>108</v>
      </c>
      <c r="I3401" s="1" t="s">
        <v>86</v>
      </c>
      <c r="J3401" s="3">
        <v>1</v>
      </c>
      <c r="K3401" s="2">
        <v>139.62</v>
      </c>
      <c r="L3401" s="2">
        <v>0.1</v>
      </c>
      <c r="M3401" s="2">
        <v>125.66</v>
      </c>
      <c r="N3401" s="2">
        <v>16.54</v>
      </c>
      <c r="O3401" s="1" t="s">
        <v>224</v>
      </c>
      <c r="P3401" s="1" t="s">
        <v>27</v>
      </c>
      <c r="Q3401" s="1" t="s">
        <v>28</v>
      </c>
      <c r="R3401" s="3">
        <v>4</v>
      </c>
      <c r="S3401" s="3">
        <f t="shared" si="160"/>
        <v>2025</v>
      </c>
      <c r="T3401" s="3">
        <f t="shared" si="159"/>
        <v>8</v>
      </c>
      <c r="U3401" t="str">
        <f t="shared" si="161"/>
        <v>August</v>
      </c>
    </row>
    <row r="3402" spans="1:21" x14ac:dyDescent="0.3">
      <c r="A3402" t="s">
        <v>5384</v>
      </c>
      <c r="B3402" s="11">
        <v>45684</v>
      </c>
      <c r="C3402" t="s">
        <v>3053</v>
      </c>
      <c r="D3402" s="1" t="s">
        <v>63</v>
      </c>
      <c r="E3402" s="1" t="s">
        <v>40</v>
      </c>
      <c r="F3402" s="1" t="s">
        <v>41</v>
      </c>
      <c r="G3402" s="1" t="s">
        <v>42</v>
      </c>
      <c r="H3402" s="1" t="s">
        <v>33</v>
      </c>
      <c r="I3402" s="1" t="s">
        <v>34</v>
      </c>
      <c r="J3402" s="3">
        <v>1</v>
      </c>
      <c r="K3402" s="2">
        <v>39.78</v>
      </c>
      <c r="L3402" s="2">
        <v>0.25</v>
      </c>
      <c r="M3402" s="2">
        <v>29.84</v>
      </c>
      <c r="N3402" s="2">
        <v>5.0199999999999996</v>
      </c>
      <c r="O3402" s="1" t="s">
        <v>26</v>
      </c>
      <c r="P3402" s="1" t="s">
        <v>136</v>
      </c>
      <c r="Q3402" s="1" t="s">
        <v>28</v>
      </c>
      <c r="R3402" s="3">
        <v>4</v>
      </c>
      <c r="S3402" s="3">
        <f t="shared" si="160"/>
        <v>2025</v>
      </c>
      <c r="T3402" s="3">
        <f t="shared" si="159"/>
        <v>1</v>
      </c>
      <c r="U3402" t="str">
        <f t="shared" si="161"/>
        <v>January</v>
      </c>
    </row>
    <row r="3403" spans="1:21" x14ac:dyDescent="0.3">
      <c r="A3403" t="s">
        <v>5385</v>
      </c>
      <c r="B3403" s="11">
        <v>45695</v>
      </c>
      <c r="C3403" t="s">
        <v>716</v>
      </c>
      <c r="D3403" s="1" t="s">
        <v>76</v>
      </c>
      <c r="E3403" s="1" t="s">
        <v>100</v>
      </c>
      <c r="F3403" s="1" t="s">
        <v>57</v>
      </c>
      <c r="G3403" s="1" t="s">
        <v>130</v>
      </c>
      <c r="H3403" s="1" t="s">
        <v>96</v>
      </c>
      <c r="I3403" s="1" t="s">
        <v>97</v>
      </c>
      <c r="J3403" s="3">
        <v>1</v>
      </c>
      <c r="K3403" s="2">
        <v>77.540000000000006</v>
      </c>
      <c r="L3403" s="2">
        <v>0.15</v>
      </c>
      <c r="M3403" s="2">
        <v>65.91</v>
      </c>
      <c r="N3403" s="2">
        <v>14.03</v>
      </c>
      <c r="O3403" s="1" t="s">
        <v>26</v>
      </c>
      <c r="P3403" s="1" t="s">
        <v>27</v>
      </c>
      <c r="Q3403" s="1" t="s">
        <v>36</v>
      </c>
      <c r="R3403" s="3">
        <v>4</v>
      </c>
      <c r="S3403" s="3">
        <f t="shared" si="160"/>
        <v>2025</v>
      </c>
      <c r="T3403" s="3">
        <f t="shared" si="159"/>
        <v>2</v>
      </c>
      <c r="U3403" t="str">
        <f t="shared" si="161"/>
        <v>February</v>
      </c>
    </row>
    <row r="3404" spans="1:21" x14ac:dyDescent="0.3">
      <c r="A3404" t="s">
        <v>5386</v>
      </c>
      <c r="B3404" s="11">
        <v>46022</v>
      </c>
      <c r="C3404" t="s">
        <v>4504</v>
      </c>
      <c r="D3404" s="1" t="s">
        <v>76</v>
      </c>
      <c r="E3404" s="1" t="s">
        <v>143</v>
      </c>
      <c r="F3404" s="1" t="s">
        <v>144</v>
      </c>
      <c r="G3404" s="1" t="s">
        <v>145</v>
      </c>
      <c r="H3404" s="1" t="s">
        <v>78</v>
      </c>
      <c r="I3404" s="1" t="s">
        <v>79</v>
      </c>
      <c r="J3404" s="3">
        <v>1</v>
      </c>
      <c r="K3404" s="2">
        <v>18.22</v>
      </c>
      <c r="L3404" s="2">
        <v>0.25</v>
      </c>
      <c r="M3404" s="2">
        <v>13.67</v>
      </c>
      <c r="N3404" s="2">
        <v>5.53</v>
      </c>
      <c r="O3404" s="1" t="s">
        <v>26</v>
      </c>
      <c r="P3404" s="1" t="s">
        <v>52</v>
      </c>
      <c r="Q3404" s="1" t="s">
        <v>28</v>
      </c>
      <c r="R3404" s="3">
        <v>4</v>
      </c>
      <c r="S3404" s="3">
        <f t="shared" si="160"/>
        <v>2025</v>
      </c>
      <c r="T3404" s="3">
        <f t="shared" si="159"/>
        <v>12</v>
      </c>
      <c r="U3404" t="str">
        <f t="shared" si="161"/>
        <v>December</v>
      </c>
    </row>
    <row r="3405" spans="1:21" x14ac:dyDescent="0.3">
      <c r="A3405" t="s">
        <v>5387</v>
      </c>
      <c r="B3405" s="11">
        <v>45785</v>
      </c>
      <c r="C3405" t="s">
        <v>5388</v>
      </c>
      <c r="D3405" s="1" t="s">
        <v>157</v>
      </c>
      <c r="E3405" s="1" t="s">
        <v>100</v>
      </c>
      <c r="F3405" s="1" t="s">
        <v>57</v>
      </c>
      <c r="G3405" s="1" t="s">
        <v>154</v>
      </c>
      <c r="H3405" s="1" t="s">
        <v>135</v>
      </c>
      <c r="I3405" s="1" t="s">
        <v>60</v>
      </c>
      <c r="J3405" s="3">
        <v>1</v>
      </c>
      <c r="K3405" s="2">
        <v>187.22</v>
      </c>
      <c r="L3405" s="2">
        <v>0.05</v>
      </c>
      <c r="M3405" s="2">
        <v>177.86</v>
      </c>
      <c r="N3405" s="2">
        <v>39.69</v>
      </c>
      <c r="O3405" s="1" t="s">
        <v>44</v>
      </c>
      <c r="P3405" s="1" t="s">
        <v>27</v>
      </c>
      <c r="Q3405" s="1" t="s">
        <v>28</v>
      </c>
      <c r="R3405" s="3">
        <v>3</v>
      </c>
      <c r="S3405" s="3">
        <f t="shared" si="160"/>
        <v>2025</v>
      </c>
      <c r="T3405" s="3">
        <f t="shared" si="159"/>
        <v>5</v>
      </c>
      <c r="U3405" t="str">
        <f t="shared" si="161"/>
        <v>May</v>
      </c>
    </row>
    <row r="3406" spans="1:21" x14ac:dyDescent="0.3">
      <c r="A3406" t="s">
        <v>5389</v>
      </c>
      <c r="B3406" s="11">
        <v>45950</v>
      </c>
      <c r="C3406" t="s">
        <v>708</v>
      </c>
      <c r="D3406" s="1" t="s">
        <v>142</v>
      </c>
      <c r="E3406" s="1" t="s">
        <v>94</v>
      </c>
      <c r="F3406" s="1" t="s">
        <v>95</v>
      </c>
      <c r="G3406" s="1" t="s">
        <v>94</v>
      </c>
      <c r="H3406" s="1" t="s">
        <v>59</v>
      </c>
      <c r="I3406" s="1" t="s">
        <v>60</v>
      </c>
      <c r="J3406" s="3">
        <v>1</v>
      </c>
      <c r="K3406" s="2">
        <v>43.66</v>
      </c>
      <c r="L3406" s="2">
        <v>0</v>
      </c>
      <c r="M3406" s="2">
        <v>43.66</v>
      </c>
      <c r="N3406" s="2">
        <v>9.6999999999999993</v>
      </c>
      <c r="O3406" s="1" t="s">
        <v>35</v>
      </c>
      <c r="P3406" s="1" t="s">
        <v>52</v>
      </c>
      <c r="Q3406" s="1" t="s">
        <v>28</v>
      </c>
      <c r="R3406" s="3">
        <v>5</v>
      </c>
      <c r="S3406" s="3">
        <f t="shared" si="160"/>
        <v>2025</v>
      </c>
      <c r="T3406" s="3">
        <f t="shared" si="159"/>
        <v>10</v>
      </c>
      <c r="U3406" t="str">
        <f t="shared" si="161"/>
        <v>October</v>
      </c>
    </row>
    <row r="3407" spans="1:21" x14ac:dyDescent="0.3">
      <c r="A3407" t="s">
        <v>5390</v>
      </c>
      <c r="B3407" s="11">
        <v>45970</v>
      </c>
      <c r="C3407" t="s">
        <v>3204</v>
      </c>
      <c r="D3407" s="1" t="s">
        <v>93</v>
      </c>
      <c r="E3407" s="1" t="s">
        <v>56</v>
      </c>
      <c r="F3407" s="1" t="s">
        <v>57</v>
      </c>
      <c r="G3407" s="1" t="s">
        <v>255</v>
      </c>
      <c r="H3407" s="1" t="s">
        <v>150</v>
      </c>
      <c r="I3407" s="1" t="s">
        <v>97</v>
      </c>
      <c r="J3407" s="3">
        <v>3</v>
      </c>
      <c r="K3407" s="2">
        <v>70.55</v>
      </c>
      <c r="L3407" s="2">
        <v>0.1</v>
      </c>
      <c r="M3407" s="2">
        <v>190.5</v>
      </c>
      <c r="N3407" s="2">
        <v>51.9</v>
      </c>
      <c r="O3407" s="1" t="s">
        <v>80</v>
      </c>
      <c r="P3407" s="1" t="s">
        <v>27</v>
      </c>
      <c r="Q3407" s="1" t="s">
        <v>36</v>
      </c>
      <c r="R3407" s="3">
        <v>4</v>
      </c>
      <c r="S3407" s="3">
        <f t="shared" si="160"/>
        <v>2025</v>
      </c>
      <c r="T3407" s="3">
        <f t="shared" si="159"/>
        <v>11</v>
      </c>
      <c r="U3407" t="str">
        <f t="shared" si="161"/>
        <v>November</v>
      </c>
    </row>
    <row r="3408" spans="1:21" x14ac:dyDescent="0.3">
      <c r="A3408" t="s">
        <v>5391</v>
      </c>
      <c r="B3408" s="11">
        <v>45985</v>
      </c>
      <c r="C3408" t="s">
        <v>2696</v>
      </c>
      <c r="D3408" s="1" t="s">
        <v>185</v>
      </c>
      <c r="E3408" s="1" t="s">
        <v>40</v>
      </c>
      <c r="F3408" s="1" t="s">
        <v>41</v>
      </c>
      <c r="G3408" s="1" t="s">
        <v>192</v>
      </c>
      <c r="H3408" s="1" t="s">
        <v>102</v>
      </c>
      <c r="I3408" s="1" t="s">
        <v>34</v>
      </c>
      <c r="J3408" s="3">
        <v>1</v>
      </c>
      <c r="K3408" s="2">
        <v>52.06</v>
      </c>
      <c r="L3408" s="2">
        <v>0</v>
      </c>
      <c r="M3408" s="2">
        <v>52.06</v>
      </c>
      <c r="N3408" s="2">
        <v>9.8800000000000008</v>
      </c>
      <c r="O3408" s="1" t="s">
        <v>80</v>
      </c>
      <c r="P3408" s="1" t="s">
        <v>52</v>
      </c>
      <c r="Q3408" s="1" t="s">
        <v>28</v>
      </c>
      <c r="R3408" s="3">
        <v>5</v>
      </c>
      <c r="S3408" s="3">
        <f t="shared" si="160"/>
        <v>2025</v>
      </c>
      <c r="T3408" s="3">
        <f t="shared" si="159"/>
        <v>11</v>
      </c>
      <c r="U3408" t="str">
        <f t="shared" si="161"/>
        <v>November</v>
      </c>
    </row>
    <row r="3409" spans="1:21" x14ac:dyDescent="0.3">
      <c r="A3409" t="s">
        <v>5392</v>
      </c>
      <c r="B3409" s="11">
        <v>46022</v>
      </c>
      <c r="C3409" t="s">
        <v>4105</v>
      </c>
      <c r="D3409" s="1" t="s">
        <v>20</v>
      </c>
      <c r="E3409" s="1" t="s">
        <v>56</v>
      </c>
      <c r="F3409" s="1" t="s">
        <v>57</v>
      </c>
      <c r="G3409" s="1" t="s">
        <v>279</v>
      </c>
      <c r="H3409" s="1" t="s">
        <v>135</v>
      </c>
      <c r="I3409" s="1" t="s">
        <v>60</v>
      </c>
      <c r="J3409" s="3">
        <v>2</v>
      </c>
      <c r="K3409" s="2">
        <v>200.57</v>
      </c>
      <c r="L3409" s="2">
        <v>0.2</v>
      </c>
      <c r="M3409" s="2">
        <v>320.92</v>
      </c>
      <c r="N3409" s="2">
        <v>46.93</v>
      </c>
      <c r="O3409" s="1" t="s">
        <v>80</v>
      </c>
      <c r="P3409" s="1" t="s">
        <v>52</v>
      </c>
      <c r="Q3409" s="1" t="s">
        <v>81</v>
      </c>
      <c r="R3409" s="3">
        <v>4</v>
      </c>
      <c r="S3409" s="3">
        <f t="shared" si="160"/>
        <v>2025</v>
      </c>
      <c r="T3409" s="3">
        <f t="shared" si="159"/>
        <v>12</v>
      </c>
      <c r="U3409" t="str">
        <f t="shared" si="161"/>
        <v>December</v>
      </c>
    </row>
    <row r="3410" spans="1:21" x14ac:dyDescent="0.3">
      <c r="A3410" t="s">
        <v>5393</v>
      </c>
      <c r="B3410" s="11">
        <v>45752</v>
      </c>
      <c r="C3410" t="s">
        <v>934</v>
      </c>
      <c r="D3410" s="1" t="s">
        <v>133</v>
      </c>
      <c r="E3410" s="1" t="s">
        <v>123</v>
      </c>
      <c r="F3410" s="1" t="s">
        <v>57</v>
      </c>
      <c r="G3410" s="1" t="s">
        <v>124</v>
      </c>
      <c r="H3410" s="1" t="s">
        <v>43</v>
      </c>
      <c r="I3410" s="1" t="s">
        <v>34</v>
      </c>
      <c r="J3410" s="3">
        <v>1</v>
      </c>
      <c r="K3410" s="2">
        <v>97.17</v>
      </c>
      <c r="L3410" s="2">
        <v>0</v>
      </c>
      <c r="M3410" s="2">
        <v>97.17</v>
      </c>
      <c r="N3410" s="2">
        <v>19.98</v>
      </c>
      <c r="O3410" s="1" t="s">
        <v>80</v>
      </c>
      <c r="P3410" s="1" t="s">
        <v>52</v>
      </c>
      <c r="Q3410" s="1" t="s">
        <v>28</v>
      </c>
      <c r="R3410" s="3">
        <v>5</v>
      </c>
      <c r="S3410" s="3">
        <f t="shared" si="160"/>
        <v>2025</v>
      </c>
      <c r="T3410" s="3">
        <f t="shared" si="159"/>
        <v>4</v>
      </c>
      <c r="U3410" t="str">
        <f t="shared" si="161"/>
        <v>April</v>
      </c>
    </row>
    <row r="3411" spans="1:21" x14ac:dyDescent="0.3">
      <c r="A3411" t="s">
        <v>5394</v>
      </c>
      <c r="B3411" s="11">
        <v>45673</v>
      </c>
      <c r="C3411" t="s">
        <v>5395</v>
      </c>
      <c r="D3411" s="1" t="s">
        <v>133</v>
      </c>
      <c r="E3411" s="1" t="s">
        <v>100</v>
      </c>
      <c r="F3411" s="1" t="s">
        <v>57</v>
      </c>
      <c r="G3411" s="1" t="s">
        <v>221</v>
      </c>
      <c r="H3411" s="1" t="s">
        <v>293</v>
      </c>
      <c r="I3411" s="1" t="s">
        <v>86</v>
      </c>
      <c r="J3411" s="3">
        <v>1</v>
      </c>
      <c r="K3411" s="2">
        <v>24.04</v>
      </c>
      <c r="L3411" s="2">
        <v>0.15</v>
      </c>
      <c r="M3411" s="2">
        <v>20.440000000000001</v>
      </c>
      <c r="N3411" s="2">
        <v>7.79</v>
      </c>
      <c r="O3411" s="1" t="s">
        <v>35</v>
      </c>
      <c r="P3411" s="1" t="s">
        <v>27</v>
      </c>
      <c r="Q3411" s="1" t="s">
        <v>28</v>
      </c>
      <c r="R3411" s="3">
        <v>3</v>
      </c>
      <c r="S3411" s="3">
        <f t="shared" si="160"/>
        <v>2025</v>
      </c>
      <c r="T3411" s="3">
        <f t="shared" si="159"/>
        <v>1</v>
      </c>
      <c r="U3411" t="str">
        <f t="shared" si="161"/>
        <v>January</v>
      </c>
    </row>
    <row r="3412" spans="1:21" x14ac:dyDescent="0.3">
      <c r="A3412" t="s">
        <v>5396</v>
      </c>
      <c r="B3412" s="11">
        <v>45818</v>
      </c>
      <c r="C3412" t="s">
        <v>4379</v>
      </c>
      <c r="D3412" s="1" t="s">
        <v>70</v>
      </c>
      <c r="E3412" s="1" t="s">
        <v>40</v>
      </c>
      <c r="F3412" s="1" t="s">
        <v>41</v>
      </c>
      <c r="G3412" s="1" t="s">
        <v>192</v>
      </c>
      <c r="H3412" s="1" t="s">
        <v>150</v>
      </c>
      <c r="I3412" s="1" t="s">
        <v>97</v>
      </c>
      <c r="J3412" s="3">
        <v>1</v>
      </c>
      <c r="K3412" s="2">
        <v>79.88</v>
      </c>
      <c r="L3412" s="2">
        <v>0.15</v>
      </c>
      <c r="M3412" s="2">
        <v>67.900000000000006</v>
      </c>
      <c r="N3412" s="2">
        <v>20.47</v>
      </c>
      <c r="O3412" s="1" t="s">
        <v>109</v>
      </c>
      <c r="P3412" s="1" t="s">
        <v>27</v>
      </c>
      <c r="Q3412" s="1" t="s">
        <v>81</v>
      </c>
      <c r="R3412" s="3">
        <v>4</v>
      </c>
      <c r="S3412" s="3">
        <f t="shared" si="160"/>
        <v>2025</v>
      </c>
      <c r="T3412" s="3">
        <f t="shared" si="159"/>
        <v>6</v>
      </c>
      <c r="U3412" t="str">
        <f t="shared" si="161"/>
        <v>June</v>
      </c>
    </row>
    <row r="3413" spans="1:21" x14ac:dyDescent="0.3">
      <c r="A3413" t="s">
        <v>5397</v>
      </c>
      <c r="B3413" s="11">
        <v>45708</v>
      </c>
      <c r="C3413" t="s">
        <v>5398</v>
      </c>
      <c r="D3413" s="1" t="s">
        <v>166</v>
      </c>
      <c r="E3413" s="1" t="s">
        <v>100</v>
      </c>
      <c r="F3413" s="1" t="s">
        <v>57</v>
      </c>
      <c r="G3413" s="1" t="s">
        <v>130</v>
      </c>
      <c r="H3413" s="1" t="s">
        <v>51</v>
      </c>
      <c r="I3413" s="1" t="s">
        <v>34</v>
      </c>
      <c r="J3413" s="3">
        <v>1</v>
      </c>
      <c r="K3413" s="2">
        <v>135.19999999999999</v>
      </c>
      <c r="L3413" s="2">
        <v>0.1</v>
      </c>
      <c r="M3413" s="2">
        <v>135.19999999999999</v>
      </c>
      <c r="N3413" s="2">
        <v>23.81</v>
      </c>
      <c r="O3413" s="1" t="s">
        <v>109</v>
      </c>
      <c r="P3413" s="1" t="s">
        <v>27</v>
      </c>
      <c r="Q3413" s="1" t="s">
        <v>28</v>
      </c>
      <c r="R3413" s="3">
        <v>4</v>
      </c>
      <c r="S3413" s="3">
        <f t="shared" si="160"/>
        <v>2025</v>
      </c>
      <c r="T3413" s="3">
        <f t="shared" si="159"/>
        <v>2</v>
      </c>
      <c r="U3413" t="str">
        <f t="shared" si="161"/>
        <v>February</v>
      </c>
    </row>
    <row r="3414" spans="1:21" x14ac:dyDescent="0.3">
      <c r="A3414" t="s">
        <v>5399</v>
      </c>
      <c r="B3414" s="11">
        <v>45666</v>
      </c>
      <c r="C3414" t="s">
        <v>702</v>
      </c>
      <c r="D3414" s="1" t="s">
        <v>89</v>
      </c>
      <c r="E3414" s="1" t="s">
        <v>40</v>
      </c>
      <c r="F3414" s="1" t="s">
        <v>41</v>
      </c>
      <c r="G3414" s="1" t="s">
        <v>343</v>
      </c>
      <c r="H3414" s="1" t="s">
        <v>24</v>
      </c>
      <c r="I3414" s="1" t="s">
        <v>25</v>
      </c>
      <c r="J3414" s="3">
        <v>2</v>
      </c>
      <c r="K3414" s="2">
        <v>39.82</v>
      </c>
      <c r="L3414" s="2">
        <v>0.05</v>
      </c>
      <c r="M3414" s="2">
        <v>75.67</v>
      </c>
      <c r="N3414" s="2">
        <v>21.54</v>
      </c>
      <c r="O3414" s="1" t="s">
        <v>109</v>
      </c>
      <c r="P3414" s="1" t="s">
        <v>27</v>
      </c>
      <c r="Q3414" s="1" t="s">
        <v>28</v>
      </c>
      <c r="R3414" s="3">
        <v>4</v>
      </c>
      <c r="S3414" s="3">
        <f t="shared" si="160"/>
        <v>2025</v>
      </c>
      <c r="T3414" s="3">
        <f t="shared" si="159"/>
        <v>1</v>
      </c>
      <c r="U3414" t="str">
        <f t="shared" si="161"/>
        <v>January</v>
      </c>
    </row>
    <row r="3415" spans="1:21" x14ac:dyDescent="0.3">
      <c r="A3415" t="s">
        <v>5400</v>
      </c>
      <c r="B3415" s="11">
        <v>45798</v>
      </c>
      <c r="C3415" t="s">
        <v>2089</v>
      </c>
      <c r="D3415" s="1" t="s">
        <v>178</v>
      </c>
      <c r="E3415" s="1" t="s">
        <v>40</v>
      </c>
      <c r="F3415" s="1" t="s">
        <v>41</v>
      </c>
      <c r="G3415" s="1" t="s">
        <v>186</v>
      </c>
      <c r="H3415" s="1" t="s">
        <v>102</v>
      </c>
      <c r="I3415" s="1" t="s">
        <v>34</v>
      </c>
      <c r="J3415" s="3">
        <v>1</v>
      </c>
      <c r="K3415" s="2">
        <v>46.01</v>
      </c>
      <c r="L3415" s="2">
        <v>0.05</v>
      </c>
      <c r="M3415" s="2">
        <v>43.71</v>
      </c>
      <c r="N3415" s="2">
        <v>6.2</v>
      </c>
      <c r="O3415" s="1" t="s">
        <v>44</v>
      </c>
      <c r="P3415" s="1" t="s">
        <v>136</v>
      </c>
      <c r="Q3415" s="1" t="s">
        <v>28</v>
      </c>
      <c r="R3415" s="3">
        <v>3</v>
      </c>
      <c r="S3415" s="3">
        <f t="shared" si="160"/>
        <v>2025</v>
      </c>
      <c r="T3415" s="3">
        <f t="shared" si="159"/>
        <v>5</v>
      </c>
      <c r="U3415" t="str">
        <f t="shared" si="161"/>
        <v>May</v>
      </c>
    </row>
    <row r="3416" spans="1:21" x14ac:dyDescent="0.3">
      <c r="A3416" t="s">
        <v>5401</v>
      </c>
      <c r="B3416" s="11">
        <v>45963</v>
      </c>
      <c r="C3416" t="s">
        <v>2064</v>
      </c>
      <c r="D3416" s="1" t="s">
        <v>201</v>
      </c>
      <c r="E3416" s="1" t="s">
        <v>100</v>
      </c>
      <c r="F3416" s="1" t="s">
        <v>57</v>
      </c>
      <c r="G3416" s="1" t="s">
        <v>101</v>
      </c>
      <c r="H3416" s="1" t="s">
        <v>59</v>
      </c>
      <c r="I3416" s="1" t="s">
        <v>60</v>
      </c>
      <c r="J3416" s="3">
        <v>2</v>
      </c>
      <c r="K3416" s="2">
        <v>41.82</v>
      </c>
      <c r="L3416" s="2">
        <v>0.1</v>
      </c>
      <c r="M3416" s="2">
        <v>75.28</v>
      </c>
      <c r="N3416" s="2">
        <v>21.72</v>
      </c>
      <c r="O3416" s="1" t="s">
        <v>224</v>
      </c>
      <c r="P3416" s="1" t="s">
        <v>27</v>
      </c>
      <c r="Q3416" s="1" t="s">
        <v>28</v>
      </c>
      <c r="R3416" s="3">
        <v>3</v>
      </c>
      <c r="S3416" s="3">
        <f t="shared" si="160"/>
        <v>2025</v>
      </c>
      <c r="T3416" s="3">
        <f t="shared" si="159"/>
        <v>11</v>
      </c>
      <c r="U3416" t="str">
        <f t="shared" si="161"/>
        <v>November</v>
      </c>
    </row>
    <row r="3417" spans="1:21" x14ac:dyDescent="0.3">
      <c r="A3417" t="s">
        <v>5402</v>
      </c>
      <c r="B3417" s="11">
        <v>45879</v>
      </c>
      <c r="C3417" t="s">
        <v>460</v>
      </c>
      <c r="D3417" s="1" t="s">
        <v>118</v>
      </c>
      <c r="E3417" s="1" t="s">
        <v>64</v>
      </c>
      <c r="F3417" s="1" t="s">
        <v>65</v>
      </c>
      <c r="G3417" s="1" t="s">
        <v>213</v>
      </c>
      <c r="H3417" s="1" t="s">
        <v>102</v>
      </c>
      <c r="I3417" s="1" t="s">
        <v>34</v>
      </c>
      <c r="J3417" s="3">
        <v>1</v>
      </c>
      <c r="K3417" s="2">
        <v>51.34</v>
      </c>
      <c r="L3417" s="2">
        <v>0</v>
      </c>
      <c r="M3417" s="2">
        <v>51.34</v>
      </c>
      <c r="N3417" s="2">
        <v>13.74</v>
      </c>
      <c r="O3417" s="1" t="s">
        <v>35</v>
      </c>
      <c r="P3417" s="1" t="s">
        <v>52</v>
      </c>
      <c r="Q3417" s="1" t="s">
        <v>36</v>
      </c>
      <c r="R3417" s="3">
        <v>5</v>
      </c>
      <c r="S3417" s="3">
        <f t="shared" si="160"/>
        <v>2025</v>
      </c>
      <c r="T3417" s="3">
        <f t="shared" si="159"/>
        <v>8</v>
      </c>
      <c r="U3417" t="str">
        <f t="shared" si="161"/>
        <v>August</v>
      </c>
    </row>
    <row r="3418" spans="1:21" x14ac:dyDescent="0.3">
      <c r="A3418" t="s">
        <v>5403</v>
      </c>
      <c r="B3418" s="11">
        <v>45780</v>
      </c>
      <c r="C3418" t="s">
        <v>5404</v>
      </c>
      <c r="D3418" s="1" t="s">
        <v>93</v>
      </c>
      <c r="E3418" s="1" t="s">
        <v>48</v>
      </c>
      <c r="F3418" s="1" t="s">
        <v>49</v>
      </c>
      <c r="G3418" s="1" t="s">
        <v>340</v>
      </c>
      <c r="H3418" s="1" t="s">
        <v>33</v>
      </c>
      <c r="I3418" s="1" t="s">
        <v>34</v>
      </c>
      <c r="J3418" s="3">
        <v>1</v>
      </c>
      <c r="K3418" s="2">
        <v>42.69</v>
      </c>
      <c r="L3418" s="2">
        <v>0</v>
      </c>
      <c r="M3418" s="2">
        <v>42.69</v>
      </c>
      <c r="N3418" s="2">
        <v>7.15</v>
      </c>
      <c r="O3418" s="1" t="s">
        <v>44</v>
      </c>
      <c r="P3418" s="1" t="s">
        <v>27</v>
      </c>
      <c r="Q3418" s="1" t="s">
        <v>81</v>
      </c>
      <c r="R3418" s="3">
        <v>3</v>
      </c>
      <c r="S3418" s="3">
        <f t="shared" si="160"/>
        <v>2025</v>
      </c>
      <c r="T3418" s="3">
        <f t="shared" si="159"/>
        <v>5</v>
      </c>
      <c r="U3418" t="str">
        <f t="shared" si="161"/>
        <v>May</v>
      </c>
    </row>
    <row r="3419" spans="1:21" x14ac:dyDescent="0.3">
      <c r="A3419" t="s">
        <v>5405</v>
      </c>
      <c r="B3419" s="11">
        <v>45913</v>
      </c>
      <c r="C3419" t="s">
        <v>880</v>
      </c>
      <c r="D3419" s="1" t="s">
        <v>178</v>
      </c>
      <c r="E3419" s="1" t="s">
        <v>64</v>
      </c>
      <c r="F3419" s="1" t="s">
        <v>65</v>
      </c>
      <c r="G3419" s="1" t="s">
        <v>112</v>
      </c>
      <c r="H3419" s="1" t="s">
        <v>85</v>
      </c>
      <c r="I3419" s="1" t="s">
        <v>86</v>
      </c>
      <c r="J3419" s="3">
        <v>5</v>
      </c>
      <c r="K3419" s="2">
        <v>124.69</v>
      </c>
      <c r="L3419" s="2">
        <v>0.05</v>
      </c>
      <c r="M3419" s="2">
        <v>592.29</v>
      </c>
      <c r="N3419" s="2">
        <v>133.71</v>
      </c>
      <c r="O3419" s="1" t="s">
        <v>80</v>
      </c>
      <c r="P3419" s="1" t="s">
        <v>136</v>
      </c>
      <c r="Q3419" s="1" t="s">
        <v>81</v>
      </c>
      <c r="R3419" s="3">
        <v>5</v>
      </c>
      <c r="S3419" s="3">
        <f t="shared" si="160"/>
        <v>2025</v>
      </c>
      <c r="T3419" s="3">
        <f t="shared" si="159"/>
        <v>9</v>
      </c>
      <c r="U3419" t="str">
        <f t="shared" si="161"/>
        <v>September</v>
      </c>
    </row>
    <row r="3420" spans="1:21" x14ac:dyDescent="0.3">
      <c r="A3420" t="s">
        <v>5406</v>
      </c>
      <c r="B3420" s="11">
        <v>45748</v>
      </c>
      <c r="C3420" t="s">
        <v>83</v>
      </c>
      <c r="D3420" s="1" t="s">
        <v>260</v>
      </c>
      <c r="E3420" s="1" t="s">
        <v>71</v>
      </c>
      <c r="F3420" s="1" t="s">
        <v>72</v>
      </c>
      <c r="G3420" s="1" t="s">
        <v>412</v>
      </c>
      <c r="H3420" s="1" t="s">
        <v>150</v>
      </c>
      <c r="I3420" s="1" t="s">
        <v>97</v>
      </c>
      <c r="J3420" s="3">
        <v>1</v>
      </c>
      <c r="K3420" s="2">
        <v>72.31</v>
      </c>
      <c r="L3420" s="2">
        <v>0.15</v>
      </c>
      <c r="M3420" s="2">
        <v>61.47</v>
      </c>
      <c r="N3420" s="2">
        <v>18.059999999999999</v>
      </c>
      <c r="O3420" s="1" t="s">
        <v>80</v>
      </c>
      <c r="P3420" s="1" t="s">
        <v>27</v>
      </c>
      <c r="Q3420" s="1" t="s">
        <v>28</v>
      </c>
      <c r="R3420" s="3">
        <v>5</v>
      </c>
      <c r="S3420" s="3">
        <f t="shared" si="160"/>
        <v>2025</v>
      </c>
      <c r="T3420" s="3">
        <f t="shared" si="159"/>
        <v>4</v>
      </c>
      <c r="U3420" t="str">
        <f t="shared" si="161"/>
        <v>April</v>
      </c>
    </row>
    <row r="3421" spans="1:21" x14ac:dyDescent="0.3">
      <c r="A3421" t="s">
        <v>5407</v>
      </c>
      <c r="B3421" s="11">
        <v>45663</v>
      </c>
      <c r="C3421" t="s">
        <v>5408</v>
      </c>
      <c r="D3421" s="1" t="s">
        <v>133</v>
      </c>
      <c r="E3421" s="1" t="s">
        <v>123</v>
      </c>
      <c r="F3421" s="1" t="s">
        <v>57</v>
      </c>
      <c r="G3421" s="1" t="s">
        <v>337</v>
      </c>
      <c r="H3421" s="1" t="s">
        <v>125</v>
      </c>
      <c r="I3421" s="1" t="s">
        <v>34</v>
      </c>
      <c r="J3421" s="3">
        <v>1</v>
      </c>
      <c r="K3421" s="2">
        <v>163.91</v>
      </c>
      <c r="L3421" s="2">
        <v>0.2</v>
      </c>
      <c r="M3421" s="2">
        <v>131.12</v>
      </c>
      <c r="N3421" s="2">
        <v>37.82</v>
      </c>
      <c r="O3421" s="1" t="s">
        <v>109</v>
      </c>
      <c r="P3421" s="1" t="s">
        <v>27</v>
      </c>
      <c r="Q3421" s="1" t="s">
        <v>28</v>
      </c>
      <c r="R3421" s="3">
        <v>4</v>
      </c>
      <c r="S3421" s="3">
        <f t="shared" si="160"/>
        <v>2025</v>
      </c>
      <c r="T3421" s="3">
        <f t="shared" si="159"/>
        <v>1</v>
      </c>
      <c r="U3421" t="str">
        <f t="shared" si="161"/>
        <v>January</v>
      </c>
    </row>
    <row r="3422" spans="1:21" x14ac:dyDescent="0.3">
      <c r="A3422" t="s">
        <v>5409</v>
      </c>
      <c r="B3422" s="11">
        <v>45956</v>
      </c>
      <c r="C3422" t="s">
        <v>5410</v>
      </c>
      <c r="D3422" s="1" t="s">
        <v>122</v>
      </c>
      <c r="E3422" s="1" t="s">
        <v>21</v>
      </c>
      <c r="F3422" s="1" t="s">
        <v>22</v>
      </c>
      <c r="G3422" s="1" t="s">
        <v>32</v>
      </c>
      <c r="H3422" s="1" t="s">
        <v>33</v>
      </c>
      <c r="I3422" s="1" t="s">
        <v>34</v>
      </c>
      <c r="J3422" s="3">
        <v>4</v>
      </c>
      <c r="K3422" s="2">
        <v>42.66</v>
      </c>
      <c r="L3422" s="2">
        <v>0.15</v>
      </c>
      <c r="M3422" s="2">
        <v>145.03</v>
      </c>
      <c r="N3422" s="2">
        <v>23.59</v>
      </c>
      <c r="O3422" s="1" t="s">
        <v>35</v>
      </c>
      <c r="P3422" s="1" t="s">
        <v>136</v>
      </c>
      <c r="Q3422" s="1" t="s">
        <v>28</v>
      </c>
      <c r="R3422" s="3">
        <v>4</v>
      </c>
      <c r="S3422" s="3">
        <f t="shared" si="160"/>
        <v>2025</v>
      </c>
      <c r="T3422" s="3">
        <f t="shared" si="159"/>
        <v>10</v>
      </c>
      <c r="U3422" t="str">
        <f t="shared" si="161"/>
        <v>October</v>
      </c>
    </row>
    <row r="3423" spans="1:21" x14ac:dyDescent="0.3">
      <c r="A3423" t="s">
        <v>5411</v>
      </c>
      <c r="B3423" s="11">
        <v>45901</v>
      </c>
      <c r="C3423" t="s">
        <v>5167</v>
      </c>
      <c r="D3423" s="1" t="s">
        <v>292</v>
      </c>
      <c r="E3423" s="1" t="s">
        <v>64</v>
      </c>
      <c r="F3423" s="1" t="s">
        <v>65</v>
      </c>
      <c r="G3423" s="1" t="s">
        <v>158</v>
      </c>
      <c r="H3423" s="1" t="s">
        <v>102</v>
      </c>
      <c r="I3423" s="1" t="s">
        <v>34</v>
      </c>
      <c r="J3423" s="3">
        <v>1</v>
      </c>
      <c r="K3423" s="2">
        <v>46.96</v>
      </c>
      <c r="L3423" s="2">
        <v>0.1</v>
      </c>
      <c r="M3423" s="2">
        <v>42.26</v>
      </c>
      <c r="N3423" s="2">
        <v>8.94</v>
      </c>
      <c r="O3423" s="1" t="s">
        <v>109</v>
      </c>
      <c r="P3423" s="1" t="s">
        <v>27</v>
      </c>
      <c r="Q3423" s="1" t="s">
        <v>28</v>
      </c>
      <c r="R3423" s="3">
        <v>4</v>
      </c>
      <c r="S3423" s="3">
        <f t="shared" si="160"/>
        <v>2025</v>
      </c>
      <c r="T3423" s="3">
        <f t="shared" si="159"/>
        <v>9</v>
      </c>
      <c r="U3423" t="str">
        <f t="shared" si="161"/>
        <v>September</v>
      </c>
    </row>
    <row r="3424" spans="1:21" x14ac:dyDescent="0.3">
      <c r="A3424" t="s">
        <v>5412</v>
      </c>
      <c r="B3424" s="11">
        <v>45956</v>
      </c>
      <c r="C3424" t="s">
        <v>2176</v>
      </c>
      <c r="D3424" s="1" t="s">
        <v>157</v>
      </c>
      <c r="E3424" s="1" t="s">
        <v>48</v>
      </c>
      <c r="F3424" s="1" t="s">
        <v>49</v>
      </c>
      <c r="G3424" s="1" t="s">
        <v>134</v>
      </c>
      <c r="H3424" s="1" t="s">
        <v>108</v>
      </c>
      <c r="I3424" s="1" t="s">
        <v>86</v>
      </c>
      <c r="J3424" s="3">
        <v>2</v>
      </c>
      <c r="K3424" s="2">
        <v>159.44999999999999</v>
      </c>
      <c r="L3424" s="2">
        <v>0.2</v>
      </c>
      <c r="M3424" s="2">
        <v>255.11</v>
      </c>
      <c r="N3424" s="2">
        <v>50.8</v>
      </c>
      <c r="O3424" s="1" t="s">
        <v>80</v>
      </c>
      <c r="P3424" s="1" t="s">
        <v>27</v>
      </c>
      <c r="Q3424" s="1" t="s">
        <v>81</v>
      </c>
      <c r="R3424" s="3">
        <v>4</v>
      </c>
      <c r="S3424" s="3">
        <f t="shared" si="160"/>
        <v>2025</v>
      </c>
      <c r="T3424" s="3">
        <f t="shared" si="159"/>
        <v>10</v>
      </c>
      <c r="U3424" t="str">
        <f t="shared" si="161"/>
        <v>October</v>
      </c>
    </row>
    <row r="3425" spans="1:21" x14ac:dyDescent="0.3">
      <c r="A3425" t="s">
        <v>5413</v>
      </c>
      <c r="B3425" s="11">
        <v>45673</v>
      </c>
      <c r="C3425" t="s">
        <v>5414</v>
      </c>
      <c r="D3425" s="1" t="s">
        <v>166</v>
      </c>
      <c r="E3425" s="1" t="s">
        <v>123</v>
      </c>
      <c r="F3425" s="1" t="s">
        <v>57</v>
      </c>
      <c r="G3425" s="1" t="s">
        <v>337</v>
      </c>
      <c r="H3425" s="1" t="s">
        <v>51</v>
      </c>
      <c r="I3425" s="1" t="s">
        <v>34</v>
      </c>
      <c r="J3425" s="3">
        <v>3</v>
      </c>
      <c r="K3425" s="2">
        <v>148.19999999999999</v>
      </c>
      <c r="L3425" s="2">
        <v>0</v>
      </c>
      <c r="M3425" s="2">
        <v>444.61</v>
      </c>
      <c r="N3425" s="2">
        <v>84.83</v>
      </c>
      <c r="O3425" s="1" t="s">
        <v>80</v>
      </c>
      <c r="P3425" s="1" t="s">
        <v>52</v>
      </c>
      <c r="Q3425" s="1" t="s">
        <v>28</v>
      </c>
      <c r="R3425" s="3">
        <v>5</v>
      </c>
      <c r="S3425" s="3">
        <f t="shared" si="160"/>
        <v>2025</v>
      </c>
      <c r="T3425" s="3">
        <f t="shared" si="159"/>
        <v>1</v>
      </c>
      <c r="U3425" t="str">
        <f t="shared" si="161"/>
        <v>January</v>
      </c>
    </row>
    <row r="3426" spans="1:21" x14ac:dyDescent="0.3">
      <c r="A3426" t="s">
        <v>5415</v>
      </c>
      <c r="B3426" s="11">
        <v>45979</v>
      </c>
      <c r="C3426" t="s">
        <v>5416</v>
      </c>
      <c r="D3426" s="1" t="s">
        <v>166</v>
      </c>
      <c r="E3426" s="1" t="s">
        <v>94</v>
      </c>
      <c r="F3426" s="1" t="s">
        <v>95</v>
      </c>
      <c r="G3426" s="1" t="s">
        <v>94</v>
      </c>
      <c r="H3426" s="1" t="s">
        <v>66</v>
      </c>
      <c r="I3426" s="1" t="s">
        <v>67</v>
      </c>
      <c r="J3426" s="3">
        <v>1</v>
      </c>
      <c r="K3426" s="2">
        <v>56.43</v>
      </c>
      <c r="L3426" s="2">
        <v>0.1</v>
      </c>
      <c r="M3426" s="2">
        <v>50.79</v>
      </c>
      <c r="N3426" s="2">
        <v>17.489999999999998</v>
      </c>
      <c r="O3426" s="1" t="s">
        <v>44</v>
      </c>
      <c r="P3426" s="1" t="s">
        <v>27</v>
      </c>
      <c r="Q3426" s="1" t="s">
        <v>36</v>
      </c>
      <c r="R3426" s="3">
        <v>5</v>
      </c>
      <c r="S3426" s="3">
        <f t="shared" si="160"/>
        <v>2025</v>
      </c>
      <c r="T3426" s="3">
        <f t="shared" si="159"/>
        <v>11</v>
      </c>
      <c r="U3426" t="str">
        <f t="shared" si="161"/>
        <v>November</v>
      </c>
    </row>
    <row r="3427" spans="1:21" x14ac:dyDescent="0.3">
      <c r="A3427" t="s">
        <v>5417</v>
      </c>
      <c r="B3427" s="11">
        <v>45900</v>
      </c>
      <c r="C3427" t="s">
        <v>4324</v>
      </c>
      <c r="D3427" s="1" t="s">
        <v>142</v>
      </c>
      <c r="E3427" s="1" t="s">
        <v>64</v>
      </c>
      <c r="F3427" s="1" t="s">
        <v>65</v>
      </c>
      <c r="G3427" s="1" t="s">
        <v>77</v>
      </c>
      <c r="H3427" s="1" t="s">
        <v>24</v>
      </c>
      <c r="I3427" s="1" t="s">
        <v>25</v>
      </c>
      <c r="J3427" s="3">
        <v>2</v>
      </c>
      <c r="K3427" s="2">
        <v>44.15</v>
      </c>
      <c r="L3427" s="2">
        <v>0.15</v>
      </c>
      <c r="M3427" s="2">
        <v>75.06</v>
      </c>
      <c r="N3427" s="2">
        <v>26.4</v>
      </c>
      <c r="O3427" s="1" t="s">
        <v>44</v>
      </c>
      <c r="P3427" s="1" t="s">
        <v>27</v>
      </c>
      <c r="Q3427" s="1" t="s">
        <v>81</v>
      </c>
      <c r="R3427" s="3">
        <v>5</v>
      </c>
      <c r="S3427" s="3">
        <f t="shared" si="160"/>
        <v>2025</v>
      </c>
      <c r="T3427" s="3">
        <f t="shared" si="159"/>
        <v>8</v>
      </c>
      <c r="U3427" t="str">
        <f t="shared" si="161"/>
        <v>August</v>
      </c>
    </row>
    <row r="3428" spans="1:21" x14ac:dyDescent="0.3">
      <c r="A3428" t="s">
        <v>5418</v>
      </c>
      <c r="B3428" s="11">
        <v>45878</v>
      </c>
      <c r="C3428" t="s">
        <v>5419</v>
      </c>
      <c r="D3428" s="1" t="s">
        <v>201</v>
      </c>
      <c r="E3428" s="1" t="s">
        <v>40</v>
      </c>
      <c r="F3428" s="1" t="s">
        <v>41</v>
      </c>
      <c r="G3428" s="1" t="s">
        <v>42</v>
      </c>
      <c r="H3428" s="1" t="s">
        <v>108</v>
      </c>
      <c r="I3428" s="1" t="s">
        <v>86</v>
      </c>
      <c r="J3428" s="3">
        <v>1</v>
      </c>
      <c r="K3428" s="2">
        <v>161.76</v>
      </c>
      <c r="L3428" s="2">
        <v>0.2</v>
      </c>
      <c r="M3428" s="2">
        <v>129.41</v>
      </c>
      <c r="N3428" s="2">
        <v>23.12</v>
      </c>
      <c r="O3428" s="1" t="s">
        <v>35</v>
      </c>
      <c r="P3428" s="1" t="s">
        <v>27</v>
      </c>
      <c r="Q3428" s="1" t="s">
        <v>28</v>
      </c>
      <c r="R3428" s="3">
        <v>2</v>
      </c>
      <c r="S3428" s="3">
        <f t="shared" si="160"/>
        <v>2025</v>
      </c>
      <c r="T3428" s="3">
        <f t="shared" si="159"/>
        <v>8</v>
      </c>
      <c r="U3428" t="str">
        <f t="shared" si="161"/>
        <v>August</v>
      </c>
    </row>
    <row r="3429" spans="1:21" x14ac:dyDescent="0.3">
      <c r="A3429" t="s">
        <v>5420</v>
      </c>
      <c r="B3429" s="11">
        <v>45902</v>
      </c>
      <c r="C3429" t="s">
        <v>3412</v>
      </c>
      <c r="D3429" s="1" t="s">
        <v>315</v>
      </c>
      <c r="E3429" s="1" t="s">
        <v>106</v>
      </c>
      <c r="F3429" s="1" t="s">
        <v>65</v>
      </c>
      <c r="G3429" s="1" t="s">
        <v>115</v>
      </c>
      <c r="H3429" s="1" t="s">
        <v>66</v>
      </c>
      <c r="I3429" s="1" t="s">
        <v>67</v>
      </c>
      <c r="J3429" s="3">
        <v>1</v>
      </c>
      <c r="K3429" s="2">
        <v>58.63</v>
      </c>
      <c r="L3429" s="2">
        <v>0.15</v>
      </c>
      <c r="M3429" s="2">
        <v>49.84</v>
      </c>
      <c r="N3429" s="2">
        <v>16.88</v>
      </c>
      <c r="O3429" s="1" t="s">
        <v>35</v>
      </c>
      <c r="P3429" s="1" t="s">
        <v>27</v>
      </c>
      <c r="Q3429" s="1" t="s">
        <v>28</v>
      </c>
      <c r="R3429" s="3">
        <v>5</v>
      </c>
      <c r="S3429" s="3">
        <f t="shared" si="160"/>
        <v>2025</v>
      </c>
      <c r="T3429" s="3">
        <f t="shared" si="159"/>
        <v>9</v>
      </c>
      <c r="U3429" t="str">
        <f t="shared" si="161"/>
        <v>September</v>
      </c>
    </row>
    <row r="3430" spans="1:21" x14ac:dyDescent="0.3">
      <c r="A3430" t="s">
        <v>5421</v>
      </c>
      <c r="B3430" s="11">
        <v>45987</v>
      </c>
      <c r="C3430" t="s">
        <v>3088</v>
      </c>
      <c r="D3430" s="1" t="s">
        <v>244</v>
      </c>
      <c r="E3430" s="1" t="s">
        <v>40</v>
      </c>
      <c r="F3430" s="1" t="s">
        <v>41</v>
      </c>
      <c r="G3430" s="1" t="s">
        <v>186</v>
      </c>
      <c r="H3430" s="1" t="s">
        <v>59</v>
      </c>
      <c r="I3430" s="1" t="s">
        <v>60</v>
      </c>
      <c r="J3430" s="3">
        <v>2</v>
      </c>
      <c r="K3430" s="2">
        <v>47.4</v>
      </c>
      <c r="L3430" s="2">
        <v>0.2</v>
      </c>
      <c r="M3430" s="2">
        <v>75.849999999999994</v>
      </c>
      <c r="N3430" s="2">
        <v>17.95</v>
      </c>
      <c r="O3430" s="1" t="s">
        <v>44</v>
      </c>
      <c r="P3430" s="1" t="s">
        <v>27</v>
      </c>
      <c r="Q3430" s="1" t="s">
        <v>81</v>
      </c>
      <c r="R3430" s="3">
        <v>3</v>
      </c>
      <c r="S3430" s="3">
        <f t="shared" si="160"/>
        <v>2025</v>
      </c>
      <c r="T3430" s="3">
        <f t="shared" si="159"/>
        <v>11</v>
      </c>
      <c r="U3430" t="str">
        <f t="shared" si="161"/>
        <v>November</v>
      </c>
    </row>
    <row r="3431" spans="1:21" x14ac:dyDescent="0.3">
      <c r="A3431" t="s">
        <v>5422</v>
      </c>
      <c r="B3431" s="11">
        <v>45887</v>
      </c>
      <c r="C3431" t="s">
        <v>5423</v>
      </c>
      <c r="D3431" s="1" t="s">
        <v>292</v>
      </c>
      <c r="E3431" s="1" t="s">
        <v>123</v>
      </c>
      <c r="F3431" s="1" t="s">
        <v>57</v>
      </c>
      <c r="G3431" s="1" t="s">
        <v>337</v>
      </c>
      <c r="H3431" s="1" t="s">
        <v>90</v>
      </c>
      <c r="I3431" s="1" t="s">
        <v>86</v>
      </c>
      <c r="J3431" s="3">
        <v>2</v>
      </c>
      <c r="K3431" s="2">
        <v>95.21</v>
      </c>
      <c r="L3431" s="2">
        <v>0.05</v>
      </c>
      <c r="M3431" s="2">
        <v>180.89</v>
      </c>
      <c r="N3431" s="2">
        <v>34.47</v>
      </c>
      <c r="O3431" s="1" t="s">
        <v>109</v>
      </c>
      <c r="P3431" s="1" t="s">
        <v>27</v>
      </c>
      <c r="Q3431" s="1" t="s">
        <v>81</v>
      </c>
      <c r="R3431" s="3">
        <v>1</v>
      </c>
      <c r="S3431" s="3">
        <f t="shared" si="160"/>
        <v>2025</v>
      </c>
      <c r="T3431" s="3">
        <f t="shared" si="159"/>
        <v>8</v>
      </c>
      <c r="U3431" t="str">
        <f t="shared" si="161"/>
        <v>August</v>
      </c>
    </row>
    <row r="3432" spans="1:21" x14ac:dyDescent="0.3">
      <c r="A3432" t="s">
        <v>5424</v>
      </c>
      <c r="B3432" s="11">
        <v>45885</v>
      </c>
      <c r="C3432" t="s">
        <v>1242</v>
      </c>
      <c r="D3432" s="1" t="s">
        <v>142</v>
      </c>
      <c r="E3432" s="1" t="s">
        <v>40</v>
      </c>
      <c r="F3432" s="1" t="s">
        <v>41</v>
      </c>
      <c r="G3432" s="1" t="s">
        <v>270</v>
      </c>
      <c r="H3432" s="1" t="s">
        <v>150</v>
      </c>
      <c r="I3432" s="1" t="s">
        <v>97</v>
      </c>
      <c r="J3432" s="3">
        <v>1</v>
      </c>
      <c r="K3432" s="2">
        <v>74.08</v>
      </c>
      <c r="L3432" s="2">
        <v>0</v>
      </c>
      <c r="M3432" s="2">
        <v>74.08</v>
      </c>
      <c r="N3432" s="2">
        <v>17.96</v>
      </c>
      <c r="O3432" s="1" t="s">
        <v>26</v>
      </c>
      <c r="P3432" s="1" t="s">
        <v>136</v>
      </c>
      <c r="Q3432" s="1" t="s">
        <v>28</v>
      </c>
      <c r="R3432" s="3">
        <v>4</v>
      </c>
      <c r="S3432" s="3">
        <f t="shared" si="160"/>
        <v>2025</v>
      </c>
      <c r="T3432" s="3">
        <f t="shared" si="159"/>
        <v>8</v>
      </c>
      <c r="U3432" t="str">
        <f t="shared" si="161"/>
        <v>August</v>
      </c>
    </row>
    <row r="3433" spans="1:21" x14ac:dyDescent="0.3">
      <c r="A3433" t="s">
        <v>5425</v>
      </c>
      <c r="B3433" s="11">
        <v>46020</v>
      </c>
      <c r="C3433" t="s">
        <v>4458</v>
      </c>
      <c r="D3433" s="1" t="s">
        <v>292</v>
      </c>
      <c r="E3433" s="1" t="s">
        <v>106</v>
      </c>
      <c r="F3433" s="1" t="s">
        <v>65</v>
      </c>
      <c r="G3433" s="1" t="s">
        <v>10547</v>
      </c>
      <c r="H3433" s="1" t="s">
        <v>159</v>
      </c>
      <c r="I3433" s="1" t="s">
        <v>97</v>
      </c>
      <c r="J3433" s="3">
        <v>1</v>
      </c>
      <c r="K3433" s="2">
        <v>31.69</v>
      </c>
      <c r="L3433" s="2">
        <v>0.05</v>
      </c>
      <c r="M3433" s="2">
        <v>30.11</v>
      </c>
      <c r="N3433" s="2">
        <v>10.11</v>
      </c>
      <c r="O3433" s="1" t="s">
        <v>109</v>
      </c>
      <c r="P3433" s="1" t="s">
        <v>27</v>
      </c>
      <c r="Q3433" s="1" t="s">
        <v>28</v>
      </c>
      <c r="R3433" s="3">
        <v>4</v>
      </c>
      <c r="S3433" s="3">
        <f t="shared" si="160"/>
        <v>2025</v>
      </c>
      <c r="T3433" s="3">
        <f t="shared" si="159"/>
        <v>12</v>
      </c>
      <c r="U3433" t="str">
        <f t="shared" si="161"/>
        <v>December</v>
      </c>
    </row>
    <row r="3434" spans="1:21" x14ac:dyDescent="0.3">
      <c r="A3434" t="s">
        <v>5426</v>
      </c>
      <c r="B3434" s="11">
        <v>45953</v>
      </c>
      <c r="C3434" t="s">
        <v>574</v>
      </c>
      <c r="D3434" s="1" t="s">
        <v>315</v>
      </c>
      <c r="E3434" s="1" t="s">
        <v>204</v>
      </c>
      <c r="F3434" s="1" t="s">
        <v>205</v>
      </c>
      <c r="G3434" s="1" t="s">
        <v>267</v>
      </c>
      <c r="H3434" s="1" t="s">
        <v>159</v>
      </c>
      <c r="I3434" s="1" t="s">
        <v>97</v>
      </c>
      <c r="J3434" s="3">
        <v>2</v>
      </c>
      <c r="K3434" s="2">
        <v>32.25</v>
      </c>
      <c r="L3434" s="2">
        <v>0.15</v>
      </c>
      <c r="M3434" s="2">
        <v>54.83</v>
      </c>
      <c r="N3434" s="2">
        <v>16.59</v>
      </c>
      <c r="O3434" s="1" t="s">
        <v>35</v>
      </c>
      <c r="P3434" s="1" t="s">
        <v>27</v>
      </c>
      <c r="Q3434" s="1" t="s">
        <v>28</v>
      </c>
      <c r="R3434" s="3">
        <v>4</v>
      </c>
      <c r="S3434" s="3">
        <f t="shared" si="160"/>
        <v>2025</v>
      </c>
      <c r="T3434" s="3">
        <f t="shared" si="159"/>
        <v>10</v>
      </c>
      <c r="U3434" t="str">
        <f t="shared" si="161"/>
        <v>October</v>
      </c>
    </row>
    <row r="3435" spans="1:21" x14ac:dyDescent="0.3">
      <c r="A3435" t="s">
        <v>5427</v>
      </c>
      <c r="B3435" s="11">
        <v>45830</v>
      </c>
      <c r="C3435" t="s">
        <v>1181</v>
      </c>
      <c r="D3435" s="1" t="s">
        <v>93</v>
      </c>
      <c r="E3435" s="1" t="s">
        <v>100</v>
      </c>
      <c r="F3435" s="1" t="s">
        <v>57</v>
      </c>
      <c r="G3435" s="1" t="s">
        <v>130</v>
      </c>
      <c r="H3435" s="1" t="s">
        <v>150</v>
      </c>
      <c r="I3435" s="1" t="s">
        <v>97</v>
      </c>
      <c r="J3435" s="3">
        <v>2</v>
      </c>
      <c r="K3435" s="2">
        <v>79.48</v>
      </c>
      <c r="L3435" s="2">
        <v>0.05</v>
      </c>
      <c r="M3435" s="2">
        <v>151.01</v>
      </c>
      <c r="N3435" s="2">
        <v>47</v>
      </c>
      <c r="O3435" s="1" t="s">
        <v>35</v>
      </c>
      <c r="P3435" s="1" t="s">
        <v>27</v>
      </c>
      <c r="Q3435" s="1" t="s">
        <v>28</v>
      </c>
      <c r="R3435" s="3">
        <v>5</v>
      </c>
      <c r="S3435" s="3">
        <f t="shared" si="160"/>
        <v>2025</v>
      </c>
      <c r="T3435" s="3">
        <f t="shared" si="159"/>
        <v>6</v>
      </c>
      <c r="U3435" t="str">
        <f t="shared" si="161"/>
        <v>June</v>
      </c>
    </row>
    <row r="3436" spans="1:21" x14ac:dyDescent="0.3">
      <c r="A3436" t="s">
        <v>5428</v>
      </c>
      <c r="B3436" s="11">
        <v>45934</v>
      </c>
      <c r="C3436" t="s">
        <v>5429</v>
      </c>
      <c r="D3436" s="1" t="s">
        <v>166</v>
      </c>
      <c r="E3436" s="1" t="s">
        <v>94</v>
      </c>
      <c r="F3436" s="1" t="s">
        <v>95</v>
      </c>
      <c r="G3436" s="1" t="s">
        <v>94</v>
      </c>
      <c r="H3436" s="1" t="s">
        <v>135</v>
      </c>
      <c r="I3436" s="1" t="s">
        <v>60</v>
      </c>
      <c r="J3436" s="3">
        <v>1</v>
      </c>
      <c r="K3436" s="2">
        <v>195.41</v>
      </c>
      <c r="L3436" s="2">
        <v>0.2</v>
      </c>
      <c r="M3436" s="2">
        <v>156.32</v>
      </c>
      <c r="N3436" s="2">
        <v>32.590000000000003</v>
      </c>
      <c r="O3436" s="1" t="s">
        <v>44</v>
      </c>
      <c r="P3436" s="1" t="s">
        <v>27</v>
      </c>
      <c r="Q3436" s="1" t="s">
        <v>81</v>
      </c>
      <c r="R3436" s="3">
        <v>5</v>
      </c>
      <c r="S3436" s="3">
        <f t="shared" si="160"/>
        <v>2025</v>
      </c>
      <c r="T3436" s="3">
        <f t="shared" si="159"/>
        <v>10</v>
      </c>
      <c r="U3436" t="str">
        <f t="shared" si="161"/>
        <v>October</v>
      </c>
    </row>
    <row r="3437" spans="1:21" x14ac:dyDescent="0.3">
      <c r="A3437" t="s">
        <v>5430</v>
      </c>
      <c r="B3437" s="11">
        <v>45810</v>
      </c>
      <c r="C3437" t="s">
        <v>552</v>
      </c>
      <c r="D3437" s="1" t="s">
        <v>55</v>
      </c>
      <c r="E3437" s="1" t="s">
        <v>123</v>
      </c>
      <c r="F3437" s="1" t="s">
        <v>57</v>
      </c>
      <c r="G3437" s="1" t="s">
        <v>337</v>
      </c>
      <c r="H3437" s="1" t="s">
        <v>59</v>
      </c>
      <c r="I3437" s="1" t="s">
        <v>60</v>
      </c>
      <c r="J3437" s="3">
        <v>3</v>
      </c>
      <c r="K3437" s="2">
        <v>41.55</v>
      </c>
      <c r="L3437" s="2">
        <v>0.15</v>
      </c>
      <c r="M3437" s="2">
        <v>105.94</v>
      </c>
      <c r="N3437" s="2">
        <v>30.5</v>
      </c>
      <c r="O3437" s="1" t="s">
        <v>109</v>
      </c>
      <c r="P3437" s="1" t="s">
        <v>136</v>
      </c>
      <c r="Q3437" s="1" t="s">
        <v>28</v>
      </c>
      <c r="R3437" s="3">
        <v>4</v>
      </c>
      <c r="S3437" s="3">
        <f t="shared" si="160"/>
        <v>2025</v>
      </c>
      <c r="T3437" s="3">
        <f t="shared" si="159"/>
        <v>6</v>
      </c>
      <c r="U3437" t="str">
        <f t="shared" si="161"/>
        <v>June</v>
      </c>
    </row>
    <row r="3438" spans="1:21" x14ac:dyDescent="0.3">
      <c r="A3438" t="s">
        <v>5431</v>
      </c>
      <c r="B3438" s="11">
        <v>45747</v>
      </c>
      <c r="C3438" t="s">
        <v>1213</v>
      </c>
      <c r="D3438" s="1" t="s">
        <v>153</v>
      </c>
      <c r="E3438" s="1" t="s">
        <v>123</v>
      </c>
      <c r="F3438" s="1" t="s">
        <v>57</v>
      </c>
      <c r="G3438" s="1" t="s">
        <v>124</v>
      </c>
      <c r="H3438" s="1" t="s">
        <v>108</v>
      </c>
      <c r="I3438" s="1" t="s">
        <v>86</v>
      </c>
      <c r="J3438" s="3">
        <v>1</v>
      </c>
      <c r="K3438" s="2">
        <v>159.61000000000001</v>
      </c>
      <c r="L3438" s="2">
        <v>0.1</v>
      </c>
      <c r="M3438" s="2">
        <v>143.65</v>
      </c>
      <c r="N3438" s="2">
        <v>27.84</v>
      </c>
      <c r="O3438" s="1" t="s">
        <v>224</v>
      </c>
      <c r="P3438" s="1" t="s">
        <v>27</v>
      </c>
      <c r="Q3438" s="1" t="s">
        <v>81</v>
      </c>
      <c r="R3438" s="3">
        <v>3</v>
      </c>
      <c r="S3438" s="3">
        <f t="shared" si="160"/>
        <v>2025</v>
      </c>
      <c r="T3438" s="3">
        <f t="shared" si="159"/>
        <v>3</v>
      </c>
      <c r="U3438" t="str">
        <f t="shared" si="161"/>
        <v>March</v>
      </c>
    </row>
    <row r="3439" spans="1:21" x14ac:dyDescent="0.3">
      <c r="A3439" t="s">
        <v>5432</v>
      </c>
      <c r="B3439" s="11">
        <v>45891</v>
      </c>
      <c r="C3439" t="s">
        <v>1010</v>
      </c>
      <c r="D3439" s="1" t="s">
        <v>244</v>
      </c>
      <c r="E3439" s="1" t="s">
        <v>48</v>
      </c>
      <c r="F3439" s="1" t="s">
        <v>49</v>
      </c>
      <c r="G3439" s="1" t="s">
        <v>50</v>
      </c>
      <c r="H3439" s="1" t="s">
        <v>85</v>
      </c>
      <c r="I3439" s="1" t="s">
        <v>86</v>
      </c>
      <c r="J3439" s="3">
        <v>3</v>
      </c>
      <c r="K3439" s="2">
        <v>128.52000000000001</v>
      </c>
      <c r="L3439" s="2">
        <v>0</v>
      </c>
      <c r="M3439" s="2">
        <v>385.56</v>
      </c>
      <c r="N3439" s="2">
        <v>71.19</v>
      </c>
      <c r="O3439" s="1" t="s">
        <v>44</v>
      </c>
      <c r="P3439" s="1" t="s">
        <v>52</v>
      </c>
      <c r="Q3439" s="1" t="s">
        <v>28</v>
      </c>
      <c r="R3439" s="3">
        <v>3</v>
      </c>
      <c r="S3439" s="3">
        <f t="shared" si="160"/>
        <v>2025</v>
      </c>
      <c r="T3439" s="3">
        <f t="shared" si="159"/>
        <v>8</v>
      </c>
      <c r="U3439" t="str">
        <f t="shared" si="161"/>
        <v>August</v>
      </c>
    </row>
    <row r="3440" spans="1:21" x14ac:dyDescent="0.3">
      <c r="A3440" t="s">
        <v>5433</v>
      </c>
      <c r="B3440" s="11">
        <v>46004</v>
      </c>
      <c r="C3440" t="s">
        <v>3921</v>
      </c>
      <c r="D3440" s="1" t="s">
        <v>105</v>
      </c>
      <c r="E3440" s="1" t="s">
        <v>143</v>
      </c>
      <c r="F3440" s="1" t="s">
        <v>144</v>
      </c>
      <c r="G3440" s="1" t="s">
        <v>145</v>
      </c>
      <c r="H3440" s="1" t="s">
        <v>51</v>
      </c>
      <c r="I3440" s="1" t="s">
        <v>34</v>
      </c>
      <c r="J3440" s="3">
        <v>2</v>
      </c>
      <c r="K3440" s="2">
        <v>129.36000000000001</v>
      </c>
      <c r="L3440" s="2">
        <v>0.15</v>
      </c>
      <c r="M3440" s="2">
        <v>219.91</v>
      </c>
      <c r="N3440" s="2">
        <v>37.64</v>
      </c>
      <c r="O3440" s="1" t="s">
        <v>224</v>
      </c>
      <c r="P3440" s="1" t="s">
        <v>27</v>
      </c>
      <c r="Q3440" s="1" t="s">
        <v>28</v>
      </c>
      <c r="R3440" s="3">
        <v>3</v>
      </c>
      <c r="S3440" s="3">
        <f t="shared" si="160"/>
        <v>2025</v>
      </c>
      <c r="T3440" s="3">
        <f t="shared" si="159"/>
        <v>12</v>
      </c>
      <c r="U3440" t="str">
        <f t="shared" si="161"/>
        <v>December</v>
      </c>
    </row>
    <row r="3441" spans="1:21" x14ac:dyDescent="0.3">
      <c r="A3441" t="s">
        <v>5434</v>
      </c>
      <c r="B3441" s="11">
        <v>46004</v>
      </c>
      <c r="C3441" t="s">
        <v>4907</v>
      </c>
      <c r="D3441" s="1" t="s">
        <v>315</v>
      </c>
      <c r="E3441" s="1" t="s">
        <v>71</v>
      </c>
      <c r="F3441" s="1" t="s">
        <v>72</v>
      </c>
      <c r="G3441" s="1" t="s">
        <v>73</v>
      </c>
      <c r="H3441" s="1" t="s">
        <v>24</v>
      </c>
      <c r="I3441" s="1" t="s">
        <v>25</v>
      </c>
      <c r="J3441" s="3">
        <v>4</v>
      </c>
      <c r="K3441" s="2">
        <v>45.13</v>
      </c>
      <c r="L3441" s="2">
        <v>0.15</v>
      </c>
      <c r="M3441" s="2">
        <v>153.44999999999999</v>
      </c>
      <c r="N3441" s="2">
        <v>44.23</v>
      </c>
      <c r="O3441" s="1" t="s">
        <v>80</v>
      </c>
      <c r="P3441" s="1" t="s">
        <v>27</v>
      </c>
      <c r="Q3441" s="1" t="s">
        <v>36</v>
      </c>
      <c r="R3441" s="3">
        <v>4</v>
      </c>
      <c r="S3441" s="3">
        <f t="shared" si="160"/>
        <v>2025</v>
      </c>
      <c r="T3441" s="3">
        <f t="shared" si="159"/>
        <v>12</v>
      </c>
      <c r="U3441" t="str">
        <f t="shared" si="161"/>
        <v>December</v>
      </c>
    </row>
    <row r="3442" spans="1:21" x14ac:dyDescent="0.3">
      <c r="A3442" t="s">
        <v>5435</v>
      </c>
      <c r="B3442" s="11">
        <v>45791</v>
      </c>
      <c r="C3442" t="s">
        <v>5020</v>
      </c>
      <c r="D3442" s="1" t="s">
        <v>122</v>
      </c>
      <c r="E3442" s="1" t="s">
        <v>64</v>
      </c>
      <c r="F3442" s="1" t="s">
        <v>65</v>
      </c>
      <c r="G3442" s="1" t="s">
        <v>158</v>
      </c>
      <c r="H3442" s="1" t="s">
        <v>146</v>
      </c>
      <c r="I3442" s="1" t="s">
        <v>67</v>
      </c>
      <c r="J3442" s="3">
        <v>2</v>
      </c>
      <c r="K3442" s="2">
        <v>80.459999999999994</v>
      </c>
      <c r="L3442" s="2">
        <v>0.05</v>
      </c>
      <c r="M3442" s="2">
        <v>152.87</v>
      </c>
      <c r="N3442" s="2">
        <v>38.79</v>
      </c>
      <c r="O3442" s="1" t="s">
        <v>35</v>
      </c>
      <c r="P3442" s="1" t="s">
        <v>136</v>
      </c>
      <c r="Q3442" s="1" t="s">
        <v>36</v>
      </c>
      <c r="R3442" s="3">
        <v>2</v>
      </c>
      <c r="S3442" s="3">
        <f t="shared" si="160"/>
        <v>2025</v>
      </c>
      <c r="T3442" s="3">
        <f t="shared" si="159"/>
        <v>5</v>
      </c>
      <c r="U3442" t="str">
        <f t="shared" si="161"/>
        <v>May</v>
      </c>
    </row>
    <row r="3443" spans="1:21" x14ac:dyDescent="0.3">
      <c r="A3443" t="s">
        <v>5436</v>
      </c>
      <c r="B3443" s="11">
        <v>45864</v>
      </c>
      <c r="C3443" t="s">
        <v>908</v>
      </c>
      <c r="D3443" s="1" t="s">
        <v>31</v>
      </c>
      <c r="E3443" s="1" t="s">
        <v>56</v>
      </c>
      <c r="F3443" s="1" t="s">
        <v>57</v>
      </c>
      <c r="G3443" s="1" t="s">
        <v>296</v>
      </c>
      <c r="H3443" s="1" t="s">
        <v>125</v>
      </c>
      <c r="I3443" s="1" t="s">
        <v>34</v>
      </c>
      <c r="J3443" s="3">
        <v>1</v>
      </c>
      <c r="K3443" s="2">
        <v>156.86000000000001</v>
      </c>
      <c r="L3443" s="2">
        <v>0.15</v>
      </c>
      <c r="M3443" s="2">
        <v>133.33000000000001</v>
      </c>
      <c r="N3443" s="2">
        <v>35.380000000000003</v>
      </c>
      <c r="O3443" s="1" t="s">
        <v>44</v>
      </c>
      <c r="P3443" s="1" t="s">
        <v>27</v>
      </c>
      <c r="Q3443" s="1" t="s">
        <v>28</v>
      </c>
      <c r="R3443" s="3">
        <v>4</v>
      </c>
      <c r="S3443" s="3">
        <f t="shared" si="160"/>
        <v>2025</v>
      </c>
      <c r="T3443" s="3">
        <f t="shared" si="159"/>
        <v>7</v>
      </c>
      <c r="U3443" t="str">
        <f t="shared" si="161"/>
        <v>July</v>
      </c>
    </row>
    <row r="3444" spans="1:21" x14ac:dyDescent="0.3">
      <c r="A3444" t="s">
        <v>5437</v>
      </c>
      <c r="B3444" s="11">
        <v>45740</v>
      </c>
      <c r="C3444" t="s">
        <v>930</v>
      </c>
      <c r="D3444" s="1" t="s">
        <v>47</v>
      </c>
      <c r="E3444" s="1" t="s">
        <v>64</v>
      </c>
      <c r="F3444" s="1" t="s">
        <v>65</v>
      </c>
      <c r="G3444" s="1" t="s">
        <v>213</v>
      </c>
      <c r="H3444" s="1" t="s">
        <v>108</v>
      </c>
      <c r="I3444" s="1" t="s">
        <v>86</v>
      </c>
      <c r="J3444" s="3">
        <v>4</v>
      </c>
      <c r="K3444" s="2">
        <v>157.09</v>
      </c>
      <c r="L3444" s="2">
        <v>0.15</v>
      </c>
      <c r="M3444" s="2">
        <v>534.11</v>
      </c>
      <c r="N3444" s="2">
        <v>94.65</v>
      </c>
      <c r="O3444" s="1" t="s">
        <v>80</v>
      </c>
      <c r="P3444" s="1" t="s">
        <v>136</v>
      </c>
      <c r="Q3444" s="1" t="s">
        <v>36</v>
      </c>
      <c r="R3444" s="3">
        <v>5</v>
      </c>
      <c r="S3444" s="3">
        <f t="shared" si="160"/>
        <v>2025</v>
      </c>
      <c r="T3444" s="3">
        <f t="shared" si="159"/>
        <v>3</v>
      </c>
      <c r="U3444" t="str">
        <f t="shared" si="161"/>
        <v>March</v>
      </c>
    </row>
    <row r="3445" spans="1:21" x14ac:dyDescent="0.3">
      <c r="A3445" t="s">
        <v>5438</v>
      </c>
      <c r="B3445" s="11">
        <v>46021</v>
      </c>
      <c r="C3445" t="s">
        <v>5419</v>
      </c>
      <c r="D3445" s="1" t="s">
        <v>39</v>
      </c>
      <c r="E3445" s="1" t="s">
        <v>100</v>
      </c>
      <c r="F3445" s="1" t="s">
        <v>57</v>
      </c>
      <c r="G3445" s="1" t="s">
        <v>154</v>
      </c>
      <c r="H3445" s="1" t="s">
        <v>66</v>
      </c>
      <c r="I3445" s="1" t="s">
        <v>67</v>
      </c>
      <c r="J3445" s="3">
        <v>1</v>
      </c>
      <c r="K3445" s="2">
        <v>57.35</v>
      </c>
      <c r="L3445" s="2">
        <v>0.05</v>
      </c>
      <c r="M3445" s="2">
        <v>54.48</v>
      </c>
      <c r="N3445" s="2">
        <v>14.85</v>
      </c>
      <c r="O3445" s="1" t="s">
        <v>44</v>
      </c>
      <c r="P3445" s="1" t="s">
        <v>27</v>
      </c>
      <c r="Q3445" s="1" t="s">
        <v>28</v>
      </c>
      <c r="R3445" s="3">
        <v>5</v>
      </c>
      <c r="S3445" s="3">
        <f t="shared" si="160"/>
        <v>2025</v>
      </c>
      <c r="T3445" s="3">
        <f t="shared" si="159"/>
        <v>12</v>
      </c>
      <c r="U3445" t="str">
        <f t="shared" si="161"/>
        <v>December</v>
      </c>
    </row>
    <row r="3446" spans="1:21" x14ac:dyDescent="0.3">
      <c r="A3446" t="s">
        <v>5439</v>
      </c>
      <c r="B3446" s="11">
        <v>46018</v>
      </c>
      <c r="C3446" t="s">
        <v>1017</v>
      </c>
      <c r="D3446" s="1" t="s">
        <v>260</v>
      </c>
      <c r="E3446" s="1" t="s">
        <v>123</v>
      </c>
      <c r="F3446" s="1" t="s">
        <v>57</v>
      </c>
      <c r="G3446" s="1" t="s">
        <v>139</v>
      </c>
      <c r="H3446" s="1" t="s">
        <v>125</v>
      </c>
      <c r="I3446" s="1" t="s">
        <v>34</v>
      </c>
      <c r="J3446" s="3">
        <v>3</v>
      </c>
      <c r="K3446" s="2">
        <v>168.06</v>
      </c>
      <c r="L3446" s="2">
        <v>0</v>
      </c>
      <c r="M3446" s="2">
        <v>504.18</v>
      </c>
      <c r="N3446" s="2">
        <v>89.82</v>
      </c>
      <c r="O3446" s="1" t="s">
        <v>224</v>
      </c>
      <c r="P3446" s="1" t="s">
        <v>27</v>
      </c>
      <c r="Q3446" s="1" t="s">
        <v>28</v>
      </c>
      <c r="R3446" s="3">
        <v>5</v>
      </c>
      <c r="S3446" s="3">
        <f t="shared" si="160"/>
        <v>2025</v>
      </c>
      <c r="T3446" s="3">
        <f t="shared" si="159"/>
        <v>12</v>
      </c>
      <c r="U3446" t="str">
        <f t="shared" si="161"/>
        <v>December</v>
      </c>
    </row>
    <row r="3447" spans="1:21" x14ac:dyDescent="0.3">
      <c r="A3447" t="s">
        <v>5440</v>
      </c>
      <c r="B3447" s="11">
        <v>45911</v>
      </c>
      <c r="C3447" t="s">
        <v>1782</v>
      </c>
      <c r="D3447" s="1" t="s">
        <v>178</v>
      </c>
      <c r="E3447" s="1" t="s">
        <v>94</v>
      </c>
      <c r="F3447" s="1" t="s">
        <v>95</v>
      </c>
      <c r="G3447" s="1" t="s">
        <v>94</v>
      </c>
      <c r="H3447" s="1" t="s">
        <v>150</v>
      </c>
      <c r="I3447" s="1" t="s">
        <v>97</v>
      </c>
      <c r="J3447" s="3">
        <v>1</v>
      </c>
      <c r="K3447" s="2">
        <v>71.59</v>
      </c>
      <c r="L3447" s="2">
        <v>0.2</v>
      </c>
      <c r="M3447" s="2">
        <v>57.27</v>
      </c>
      <c r="N3447" s="2">
        <v>17.04</v>
      </c>
      <c r="O3447" s="1" t="s">
        <v>44</v>
      </c>
      <c r="P3447" s="1" t="s">
        <v>52</v>
      </c>
      <c r="Q3447" s="1" t="s">
        <v>28</v>
      </c>
      <c r="R3447" s="3">
        <v>5</v>
      </c>
      <c r="S3447" s="3">
        <f t="shared" si="160"/>
        <v>2025</v>
      </c>
      <c r="T3447" s="3">
        <f t="shared" si="159"/>
        <v>9</v>
      </c>
      <c r="U3447" t="str">
        <f t="shared" si="161"/>
        <v>September</v>
      </c>
    </row>
    <row r="3448" spans="1:21" x14ac:dyDescent="0.3">
      <c r="A3448" t="s">
        <v>5441</v>
      </c>
      <c r="B3448" s="11">
        <v>45969</v>
      </c>
      <c r="C3448" t="s">
        <v>422</v>
      </c>
      <c r="D3448" s="1" t="s">
        <v>122</v>
      </c>
      <c r="E3448" s="1" t="s">
        <v>48</v>
      </c>
      <c r="F3448" s="1" t="s">
        <v>49</v>
      </c>
      <c r="G3448" s="1" t="s">
        <v>50</v>
      </c>
      <c r="H3448" s="1" t="s">
        <v>43</v>
      </c>
      <c r="I3448" s="1" t="s">
        <v>34</v>
      </c>
      <c r="J3448" s="3">
        <v>1</v>
      </c>
      <c r="K3448" s="2">
        <v>94.24</v>
      </c>
      <c r="L3448" s="2">
        <v>0</v>
      </c>
      <c r="M3448" s="2">
        <v>94.24</v>
      </c>
      <c r="N3448" s="2">
        <v>20.190000000000001</v>
      </c>
      <c r="O3448" s="1" t="s">
        <v>26</v>
      </c>
      <c r="P3448" s="1" t="s">
        <v>27</v>
      </c>
      <c r="Q3448" s="1" t="s">
        <v>36</v>
      </c>
      <c r="R3448" s="3">
        <v>4</v>
      </c>
      <c r="S3448" s="3">
        <f t="shared" si="160"/>
        <v>2025</v>
      </c>
      <c r="T3448" s="3">
        <f t="shared" si="159"/>
        <v>11</v>
      </c>
      <c r="U3448" t="str">
        <f t="shared" si="161"/>
        <v>November</v>
      </c>
    </row>
    <row r="3449" spans="1:21" x14ac:dyDescent="0.3">
      <c r="A3449" t="s">
        <v>5442</v>
      </c>
      <c r="B3449" s="11">
        <v>45937</v>
      </c>
      <c r="C3449" t="s">
        <v>5443</v>
      </c>
      <c r="D3449" s="1" t="s">
        <v>260</v>
      </c>
      <c r="E3449" s="1" t="s">
        <v>100</v>
      </c>
      <c r="F3449" s="1" t="s">
        <v>57</v>
      </c>
      <c r="G3449" s="1" t="s">
        <v>101</v>
      </c>
      <c r="H3449" s="1" t="s">
        <v>167</v>
      </c>
      <c r="I3449" s="1" t="s">
        <v>67</v>
      </c>
      <c r="J3449" s="3">
        <v>4</v>
      </c>
      <c r="K3449" s="2">
        <v>65.58</v>
      </c>
      <c r="L3449" s="2">
        <v>0.05</v>
      </c>
      <c r="M3449" s="2">
        <v>249.19</v>
      </c>
      <c r="N3449" s="2">
        <v>83.13</v>
      </c>
      <c r="O3449" s="1" t="s">
        <v>109</v>
      </c>
      <c r="P3449" s="1" t="s">
        <v>27</v>
      </c>
      <c r="Q3449" s="1" t="s">
        <v>81</v>
      </c>
      <c r="R3449" s="3">
        <v>4</v>
      </c>
      <c r="S3449" s="3">
        <f t="shared" si="160"/>
        <v>2025</v>
      </c>
      <c r="T3449" s="3">
        <f t="shared" si="159"/>
        <v>10</v>
      </c>
      <c r="U3449" t="str">
        <f t="shared" si="161"/>
        <v>October</v>
      </c>
    </row>
    <row r="3450" spans="1:21" x14ac:dyDescent="0.3">
      <c r="A3450" t="s">
        <v>5444</v>
      </c>
      <c r="B3450" s="11">
        <v>45889</v>
      </c>
      <c r="C3450" t="s">
        <v>3229</v>
      </c>
      <c r="D3450" s="1" t="s">
        <v>142</v>
      </c>
      <c r="E3450" s="1" t="s">
        <v>40</v>
      </c>
      <c r="F3450" s="1" t="s">
        <v>41</v>
      </c>
      <c r="G3450" s="1" t="s">
        <v>42</v>
      </c>
      <c r="H3450" s="1" t="s">
        <v>167</v>
      </c>
      <c r="I3450" s="1" t="s">
        <v>67</v>
      </c>
      <c r="J3450" s="3">
        <v>2</v>
      </c>
      <c r="K3450" s="2">
        <v>67.180000000000007</v>
      </c>
      <c r="L3450" s="2">
        <v>0.1</v>
      </c>
      <c r="M3450" s="2">
        <v>120.93</v>
      </c>
      <c r="N3450" s="2">
        <v>35.71</v>
      </c>
      <c r="O3450" s="1" t="s">
        <v>26</v>
      </c>
      <c r="P3450" s="1" t="s">
        <v>27</v>
      </c>
      <c r="Q3450" s="1" t="s">
        <v>36</v>
      </c>
      <c r="R3450" s="3">
        <v>5</v>
      </c>
      <c r="S3450" s="3">
        <f t="shared" si="160"/>
        <v>2025</v>
      </c>
      <c r="T3450" s="3">
        <f t="shared" si="159"/>
        <v>8</v>
      </c>
      <c r="U3450" t="str">
        <f t="shared" si="161"/>
        <v>August</v>
      </c>
    </row>
    <row r="3451" spans="1:21" x14ac:dyDescent="0.3">
      <c r="A3451" t="s">
        <v>5445</v>
      </c>
      <c r="B3451" s="11">
        <v>45678</v>
      </c>
      <c r="C3451" t="s">
        <v>2862</v>
      </c>
      <c r="D3451" s="1" t="s">
        <v>20</v>
      </c>
      <c r="E3451" s="1" t="s">
        <v>143</v>
      </c>
      <c r="F3451" s="1" t="s">
        <v>144</v>
      </c>
      <c r="G3451" s="1" t="s">
        <v>198</v>
      </c>
      <c r="H3451" s="1" t="s">
        <v>96</v>
      </c>
      <c r="I3451" s="1" t="s">
        <v>97</v>
      </c>
      <c r="J3451" s="3">
        <v>1</v>
      </c>
      <c r="K3451" s="2">
        <v>84.81</v>
      </c>
      <c r="L3451" s="2">
        <v>0.2</v>
      </c>
      <c r="M3451" s="2">
        <v>67.849999999999994</v>
      </c>
      <c r="N3451" s="2">
        <v>12.88</v>
      </c>
      <c r="O3451" s="1" t="s">
        <v>35</v>
      </c>
      <c r="P3451" s="1" t="s">
        <v>52</v>
      </c>
      <c r="Q3451" s="1" t="s">
        <v>28</v>
      </c>
      <c r="R3451" s="3">
        <v>4</v>
      </c>
      <c r="S3451" s="3">
        <f t="shared" si="160"/>
        <v>2025</v>
      </c>
      <c r="T3451" s="3">
        <f t="shared" si="159"/>
        <v>1</v>
      </c>
      <c r="U3451" t="str">
        <f t="shared" si="161"/>
        <v>January</v>
      </c>
    </row>
    <row r="3452" spans="1:21" x14ac:dyDescent="0.3">
      <c r="A3452" t="s">
        <v>5446</v>
      </c>
      <c r="B3452" s="11">
        <v>45835</v>
      </c>
      <c r="C3452" t="s">
        <v>1856</v>
      </c>
      <c r="D3452" s="1" t="s">
        <v>142</v>
      </c>
      <c r="E3452" s="1" t="s">
        <v>40</v>
      </c>
      <c r="F3452" s="1" t="s">
        <v>41</v>
      </c>
      <c r="G3452" s="1" t="s">
        <v>216</v>
      </c>
      <c r="H3452" s="1" t="s">
        <v>24</v>
      </c>
      <c r="I3452" s="1" t="s">
        <v>25</v>
      </c>
      <c r="J3452" s="3">
        <v>2</v>
      </c>
      <c r="K3452" s="2">
        <v>40.659999999999997</v>
      </c>
      <c r="L3452" s="2">
        <v>0</v>
      </c>
      <c r="M3452" s="2">
        <v>81.33</v>
      </c>
      <c r="N3452" s="2">
        <v>23.43</v>
      </c>
      <c r="O3452" s="1" t="s">
        <v>44</v>
      </c>
      <c r="P3452" s="1" t="s">
        <v>136</v>
      </c>
      <c r="Q3452" s="1" t="s">
        <v>36</v>
      </c>
      <c r="R3452" s="3">
        <v>3</v>
      </c>
      <c r="S3452" s="3">
        <f t="shared" si="160"/>
        <v>2025</v>
      </c>
      <c r="T3452" s="3">
        <f t="shared" si="159"/>
        <v>6</v>
      </c>
      <c r="U3452" t="str">
        <f t="shared" si="161"/>
        <v>June</v>
      </c>
    </row>
    <row r="3453" spans="1:21" x14ac:dyDescent="0.3">
      <c r="A3453" t="s">
        <v>5447</v>
      </c>
      <c r="B3453" s="11">
        <v>45921</v>
      </c>
      <c r="C3453" t="s">
        <v>726</v>
      </c>
      <c r="D3453" s="1" t="s">
        <v>55</v>
      </c>
      <c r="E3453" s="1" t="s">
        <v>106</v>
      </c>
      <c r="F3453" s="1" t="s">
        <v>65</v>
      </c>
      <c r="G3453" s="1" t="s">
        <v>179</v>
      </c>
      <c r="H3453" s="1" t="s">
        <v>43</v>
      </c>
      <c r="I3453" s="1" t="s">
        <v>34</v>
      </c>
      <c r="J3453" s="3">
        <v>1</v>
      </c>
      <c r="K3453" s="2">
        <v>87.13</v>
      </c>
      <c r="L3453" s="2">
        <v>0.2</v>
      </c>
      <c r="M3453" s="2">
        <v>69.7</v>
      </c>
      <c r="N3453" s="2">
        <v>19.64</v>
      </c>
      <c r="O3453" s="1" t="s">
        <v>26</v>
      </c>
      <c r="P3453" s="1" t="s">
        <v>136</v>
      </c>
      <c r="Q3453" s="1" t="s">
        <v>28</v>
      </c>
      <c r="R3453" s="3">
        <v>4</v>
      </c>
      <c r="S3453" s="3">
        <f t="shared" si="160"/>
        <v>2025</v>
      </c>
      <c r="T3453" s="3">
        <f t="shared" si="159"/>
        <v>9</v>
      </c>
      <c r="U3453" t="str">
        <f t="shared" si="161"/>
        <v>September</v>
      </c>
    </row>
    <row r="3454" spans="1:21" x14ac:dyDescent="0.3">
      <c r="A3454" t="s">
        <v>5448</v>
      </c>
      <c r="B3454" s="11">
        <v>45922</v>
      </c>
      <c r="C3454" t="s">
        <v>1049</v>
      </c>
      <c r="D3454" s="1" t="s">
        <v>185</v>
      </c>
      <c r="E3454" s="1" t="s">
        <v>40</v>
      </c>
      <c r="F3454" s="1" t="s">
        <v>41</v>
      </c>
      <c r="G3454" s="1" t="s">
        <v>186</v>
      </c>
      <c r="H3454" s="1" t="s">
        <v>182</v>
      </c>
      <c r="I3454" s="1" t="s">
        <v>34</v>
      </c>
      <c r="J3454" s="3">
        <v>3</v>
      </c>
      <c r="K3454" s="2">
        <v>68.34</v>
      </c>
      <c r="L3454" s="2">
        <v>0.2</v>
      </c>
      <c r="M3454" s="2">
        <v>164.02</v>
      </c>
      <c r="N3454" s="2">
        <v>43.37</v>
      </c>
      <c r="O3454" s="1" t="s">
        <v>26</v>
      </c>
      <c r="P3454" s="1" t="s">
        <v>52</v>
      </c>
      <c r="Q3454" s="1" t="s">
        <v>28</v>
      </c>
      <c r="R3454" s="3">
        <v>4</v>
      </c>
      <c r="S3454" s="3">
        <f t="shared" si="160"/>
        <v>2025</v>
      </c>
      <c r="T3454" s="3">
        <f t="shared" si="159"/>
        <v>9</v>
      </c>
      <c r="U3454" t="str">
        <f t="shared" si="161"/>
        <v>September</v>
      </c>
    </row>
    <row r="3455" spans="1:21" x14ac:dyDescent="0.3">
      <c r="A3455" t="s">
        <v>5449</v>
      </c>
      <c r="B3455" s="11">
        <v>45803</v>
      </c>
      <c r="C3455" t="s">
        <v>4946</v>
      </c>
      <c r="D3455" s="1" t="s">
        <v>63</v>
      </c>
      <c r="E3455" s="1" t="s">
        <v>100</v>
      </c>
      <c r="F3455" s="1" t="s">
        <v>57</v>
      </c>
      <c r="G3455" s="1" t="s">
        <v>221</v>
      </c>
      <c r="H3455" s="1" t="s">
        <v>66</v>
      </c>
      <c r="I3455" s="1" t="s">
        <v>67</v>
      </c>
      <c r="J3455" s="3">
        <v>1</v>
      </c>
      <c r="K3455" s="2">
        <v>54.05</v>
      </c>
      <c r="L3455" s="2">
        <v>0</v>
      </c>
      <c r="M3455" s="2">
        <v>54.05</v>
      </c>
      <c r="N3455" s="2">
        <v>15.92</v>
      </c>
      <c r="O3455" s="1" t="s">
        <v>26</v>
      </c>
      <c r="P3455" s="1" t="s">
        <v>136</v>
      </c>
      <c r="Q3455" s="1" t="s">
        <v>81</v>
      </c>
      <c r="R3455" s="3">
        <v>3</v>
      </c>
      <c r="S3455" s="3">
        <f t="shared" si="160"/>
        <v>2025</v>
      </c>
      <c r="T3455" s="3">
        <f t="shared" si="159"/>
        <v>5</v>
      </c>
      <c r="U3455" t="str">
        <f t="shared" si="161"/>
        <v>May</v>
      </c>
    </row>
    <row r="3456" spans="1:21" x14ac:dyDescent="0.3">
      <c r="A3456" t="s">
        <v>5450</v>
      </c>
      <c r="B3456" s="11">
        <v>46007</v>
      </c>
      <c r="C3456" t="s">
        <v>1273</v>
      </c>
      <c r="D3456" s="1" t="s">
        <v>20</v>
      </c>
      <c r="E3456" s="1" t="s">
        <v>204</v>
      </c>
      <c r="F3456" s="1" t="s">
        <v>205</v>
      </c>
      <c r="G3456" s="1" t="s">
        <v>210</v>
      </c>
      <c r="H3456" s="1" t="s">
        <v>125</v>
      </c>
      <c r="I3456" s="1" t="s">
        <v>34</v>
      </c>
      <c r="J3456" s="3">
        <v>1</v>
      </c>
      <c r="K3456" s="2">
        <v>155.38999999999999</v>
      </c>
      <c r="L3456" s="2">
        <v>0.1</v>
      </c>
      <c r="M3456" s="2">
        <v>139.85</v>
      </c>
      <c r="N3456" s="2">
        <v>32.090000000000003</v>
      </c>
      <c r="O3456" s="1" t="s">
        <v>80</v>
      </c>
      <c r="P3456" s="1" t="s">
        <v>27</v>
      </c>
      <c r="Q3456" s="1" t="s">
        <v>28</v>
      </c>
      <c r="R3456" s="3">
        <v>4</v>
      </c>
      <c r="S3456" s="3">
        <f t="shared" si="160"/>
        <v>2025</v>
      </c>
      <c r="T3456" s="3">
        <f t="shared" si="159"/>
        <v>12</v>
      </c>
      <c r="U3456" t="str">
        <f t="shared" si="161"/>
        <v>December</v>
      </c>
    </row>
    <row r="3457" spans="1:21" x14ac:dyDescent="0.3">
      <c r="A3457" t="s">
        <v>5451</v>
      </c>
      <c r="B3457" s="11">
        <v>45723</v>
      </c>
      <c r="C3457" t="s">
        <v>2881</v>
      </c>
      <c r="D3457" s="1" t="s">
        <v>157</v>
      </c>
      <c r="E3457" s="1" t="s">
        <v>40</v>
      </c>
      <c r="F3457" s="1" t="s">
        <v>41</v>
      </c>
      <c r="G3457" s="1" t="s">
        <v>42</v>
      </c>
      <c r="H3457" s="1" t="s">
        <v>51</v>
      </c>
      <c r="I3457" s="1" t="s">
        <v>34</v>
      </c>
      <c r="J3457" s="3">
        <v>2</v>
      </c>
      <c r="K3457" s="2">
        <v>143.91</v>
      </c>
      <c r="L3457" s="2">
        <v>0.25</v>
      </c>
      <c r="M3457" s="2">
        <v>215.87</v>
      </c>
      <c r="N3457" s="2">
        <v>38.08</v>
      </c>
      <c r="O3457" s="1" t="s">
        <v>26</v>
      </c>
      <c r="P3457" s="1" t="s">
        <v>27</v>
      </c>
      <c r="Q3457" s="1" t="s">
        <v>81</v>
      </c>
      <c r="R3457" s="3">
        <v>3</v>
      </c>
      <c r="S3457" s="3">
        <f t="shared" si="160"/>
        <v>2025</v>
      </c>
      <c r="T3457" s="3">
        <f t="shared" si="159"/>
        <v>3</v>
      </c>
      <c r="U3457" t="str">
        <f t="shared" si="161"/>
        <v>March</v>
      </c>
    </row>
    <row r="3458" spans="1:21" x14ac:dyDescent="0.3">
      <c r="A3458" t="s">
        <v>5452</v>
      </c>
      <c r="B3458" s="11">
        <v>45853</v>
      </c>
      <c r="C3458" t="s">
        <v>941</v>
      </c>
      <c r="D3458" s="1" t="s">
        <v>244</v>
      </c>
      <c r="E3458" s="1" t="s">
        <v>100</v>
      </c>
      <c r="F3458" s="1" t="s">
        <v>57</v>
      </c>
      <c r="G3458" s="1" t="s">
        <v>154</v>
      </c>
      <c r="H3458" s="1" t="s">
        <v>51</v>
      </c>
      <c r="I3458" s="1" t="s">
        <v>34</v>
      </c>
      <c r="J3458" s="3">
        <v>4</v>
      </c>
      <c r="K3458" s="2">
        <v>132.13999999999999</v>
      </c>
      <c r="L3458" s="2">
        <v>0.1</v>
      </c>
      <c r="M3458" s="2">
        <v>475.71</v>
      </c>
      <c r="N3458" s="2">
        <v>101.59</v>
      </c>
      <c r="O3458" s="1" t="s">
        <v>26</v>
      </c>
      <c r="P3458" s="1" t="s">
        <v>27</v>
      </c>
      <c r="Q3458" s="1" t="s">
        <v>28</v>
      </c>
      <c r="R3458" s="3">
        <v>3</v>
      </c>
      <c r="S3458" s="3">
        <f t="shared" si="160"/>
        <v>2025</v>
      </c>
      <c r="T3458" s="3">
        <f t="shared" ref="T3458:T3521" si="162">MONTH(B3458)</f>
        <v>7</v>
      </c>
      <c r="U3458" t="str">
        <f t="shared" si="161"/>
        <v>July</v>
      </c>
    </row>
    <row r="3459" spans="1:21" x14ac:dyDescent="0.3">
      <c r="A3459" t="s">
        <v>5453</v>
      </c>
      <c r="B3459" s="11">
        <v>45928</v>
      </c>
      <c r="C3459" t="s">
        <v>5454</v>
      </c>
      <c r="D3459" s="1" t="s">
        <v>153</v>
      </c>
      <c r="E3459" s="1" t="s">
        <v>64</v>
      </c>
      <c r="F3459" s="1" t="s">
        <v>65</v>
      </c>
      <c r="G3459" s="1" t="s">
        <v>195</v>
      </c>
      <c r="H3459" s="1" t="s">
        <v>43</v>
      </c>
      <c r="I3459" s="1" t="s">
        <v>34</v>
      </c>
      <c r="J3459" s="3">
        <v>2</v>
      </c>
      <c r="K3459" s="2">
        <v>95.86</v>
      </c>
      <c r="L3459" s="2">
        <v>0</v>
      </c>
      <c r="M3459" s="2">
        <v>191.71</v>
      </c>
      <c r="N3459" s="2">
        <v>41.7</v>
      </c>
      <c r="O3459" s="1" t="s">
        <v>35</v>
      </c>
      <c r="P3459" s="1" t="s">
        <v>27</v>
      </c>
      <c r="Q3459" s="1" t="s">
        <v>28</v>
      </c>
      <c r="R3459" s="3">
        <v>5</v>
      </c>
      <c r="S3459" s="3">
        <f t="shared" ref="S3459:S3522" si="163">YEAR(B3459)</f>
        <v>2025</v>
      </c>
      <c r="T3459" s="3">
        <f t="shared" si="162"/>
        <v>9</v>
      </c>
      <c r="U3459" t="str">
        <f t="shared" ref="U3459:U3522" si="164">TEXT(B3459,"mmmm")</f>
        <v>September</v>
      </c>
    </row>
    <row r="3460" spans="1:21" x14ac:dyDescent="0.3">
      <c r="A3460" t="s">
        <v>5455</v>
      </c>
      <c r="B3460" s="11">
        <v>45930</v>
      </c>
      <c r="C3460" t="s">
        <v>1782</v>
      </c>
      <c r="D3460" s="1" t="s">
        <v>105</v>
      </c>
      <c r="E3460" s="1" t="s">
        <v>48</v>
      </c>
      <c r="F3460" s="1" t="s">
        <v>49</v>
      </c>
      <c r="G3460" s="1" t="s">
        <v>340</v>
      </c>
      <c r="H3460" s="1" t="s">
        <v>96</v>
      </c>
      <c r="I3460" s="1" t="s">
        <v>97</v>
      </c>
      <c r="J3460" s="3">
        <v>2</v>
      </c>
      <c r="K3460" s="2">
        <v>74.33</v>
      </c>
      <c r="L3460" s="2">
        <v>0</v>
      </c>
      <c r="M3460" s="2">
        <v>148.66</v>
      </c>
      <c r="N3460" s="2">
        <v>38.869999999999997</v>
      </c>
      <c r="O3460" s="1" t="s">
        <v>109</v>
      </c>
      <c r="P3460" s="1" t="s">
        <v>136</v>
      </c>
      <c r="Q3460" s="1" t="s">
        <v>28</v>
      </c>
      <c r="R3460" s="3">
        <v>4</v>
      </c>
      <c r="S3460" s="3">
        <f t="shared" si="163"/>
        <v>2025</v>
      </c>
      <c r="T3460" s="3">
        <f t="shared" si="162"/>
        <v>9</v>
      </c>
      <c r="U3460" t="str">
        <f t="shared" si="164"/>
        <v>September</v>
      </c>
    </row>
    <row r="3461" spans="1:21" x14ac:dyDescent="0.3">
      <c r="A3461" t="s">
        <v>5456</v>
      </c>
      <c r="B3461" s="11">
        <v>45911</v>
      </c>
      <c r="C3461" t="s">
        <v>5457</v>
      </c>
      <c r="D3461" s="1" t="s">
        <v>122</v>
      </c>
      <c r="E3461" s="1" t="s">
        <v>143</v>
      </c>
      <c r="F3461" s="1" t="s">
        <v>144</v>
      </c>
      <c r="G3461" s="1" t="s">
        <v>198</v>
      </c>
      <c r="H3461" s="1" t="s">
        <v>96</v>
      </c>
      <c r="I3461" s="1" t="s">
        <v>97</v>
      </c>
      <c r="J3461" s="3">
        <v>1</v>
      </c>
      <c r="K3461" s="2">
        <v>81.650000000000006</v>
      </c>
      <c r="L3461" s="2">
        <v>0.05</v>
      </c>
      <c r="M3461" s="2">
        <v>77.569999999999993</v>
      </c>
      <c r="N3461" s="2">
        <v>14.98</v>
      </c>
      <c r="O3461" s="1" t="s">
        <v>26</v>
      </c>
      <c r="P3461" s="1" t="s">
        <v>27</v>
      </c>
      <c r="Q3461" s="1" t="s">
        <v>28</v>
      </c>
      <c r="R3461" s="3">
        <v>4</v>
      </c>
      <c r="S3461" s="3">
        <f t="shared" si="163"/>
        <v>2025</v>
      </c>
      <c r="T3461" s="3">
        <f t="shared" si="162"/>
        <v>9</v>
      </c>
      <c r="U3461" t="str">
        <f t="shared" si="164"/>
        <v>September</v>
      </c>
    </row>
    <row r="3462" spans="1:21" x14ac:dyDescent="0.3">
      <c r="A3462" t="s">
        <v>5458</v>
      </c>
      <c r="B3462" s="11">
        <v>45765</v>
      </c>
      <c r="C3462" t="s">
        <v>5459</v>
      </c>
      <c r="D3462" s="1" t="s">
        <v>201</v>
      </c>
      <c r="E3462" s="1" t="s">
        <v>64</v>
      </c>
      <c r="F3462" s="1" t="s">
        <v>65</v>
      </c>
      <c r="G3462" s="1" t="s">
        <v>158</v>
      </c>
      <c r="H3462" s="1" t="s">
        <v>24</v>
      </c>
      <c r="I3462" s="1" t="s">
        <v>25</v>
      </c>
      <c r="J3462" s="3">
        <v>1</v>
      </c>
      <c r="K3462" s="2">
        <v>40.020000000000003</v>
      </c>
      <c r="L3462" s="2">
        <v>0</v>
      </c>
      <c r="M3462" s="2">
        <v>40.020000000000003</v>
      </c>
      <c r="N3462" s="2">
        <v>13.3</v>
      </c>
      <c r="O3462" s="1" t="s">
        <v>35</v>
      </c>
      <c r="P3462" s="1" t="s">
        <v>27</v>
      </c>
      <c r="Q3462" s="1" t="s">
        <v>28</v>
      </c>
      <c r="R3462" s="3">
        <v>4</v>
      </c>
      <c r="S3462" s="3">
        <f t="shared" si="163"/>
        <v>2025</v>
      </c>
      <c r="T3462" s="3">
        <f t="shared" si="162"/>
        <v>4</v>
      </c>
      <c r="U3462" t="str">
        <f t="shared" si="164"/>
        <v>April</v>
      </c>
    </row>
    <row r="3463" spans="1:21" x14ac:dyDescent="0.3">
      <c r="A3463" t="s">
        <v>5460</v>
      </c>
      <c r="B3463" s="11">
        <v>45719</v>
      </c>
      <c r="C3463" t="s">
        <v>963</v>
      </c>
      <c r="D3463" s="1" t="s">
        <v>39</v>
      </c>
      <c r="E3463" s="1" t="s">
        <v>40</v>
      </c>
      <c r="F3463" s="1" t="s">
        <v>41</v>
      </c>
      <c r="G3463" s="1" t="s">
        <v>270</v>
      </c>
      <c r="H3463" s="1" t="s">
        <v>96</v>
      </c>
      <c r="I3463" s="1" t="s">
        <v>97</v>
      </c>
      <c r="J3463" s="3">
        <v>1</v>
      </c>
      <c r="K3463" s="2">
        <v>85.9</v>
      </c>
      <c r="L3463" s="2">
        <v>0</v>
      </c>
      <c r="M3463" s="2">
        <v>85.9</v>
      </c>
      <c r="N3463" s="2">
        <v>18</v>
      </c>
      <c r="O3463" s="1" t="s">
        <v>26</v>
      </c>
      <c r="P3463" s="1" t="s">
        <v>27</v>
      </c>
      <c r="Q3463" s="1" t="s">
        <v>28</v>
      </c>
      <c r="R3463" s="3">
        <v>5</v>
      </c>
      <c r="S3463" s="3">
        <f t="shared" si="163"/>
        <v>2025</v>
      </c>
      <c r="T3463" s="3">
        <f t="shared" si="162"/>
        <v>3</v>
      </c>
      <c r="U3463" t="str">
        <f t="shared" si="164"/>
        <v>March</v>
      </c>
    </row>
    <row r="3464" spans="1:21" x14ac:dyDescent="0.3">
      <c r="A3464" t="s">
        <v>5461</v>
      </c>
      <c r="B3464" s="11">
        <v>45906</v>
      </c>
      <c r="C3464" t="s">
        <v>5462</v>
      </c>
      <c r="D3464" s="1" t="s">
        <v>20</v>
      </c>
      <c r="E3464" s="1" t="s">
        <v>106</v>
      </c>
      <c r="F3464" s="1" t="s">
        <v>65</v>
      </c>
      <c r="G3464" s="1" t="s">
        <v>107</v>
      </c>
      <c r="H3464" s="1" t="s">
        <v>108</v>
      </c>
      <c r="I3464" s="1" t="s">
        <v>86</v>
      </c>
      <c r="J3464" s="3">
        <v>1</v>
      </c>
      <c r="K3464" s="2">
        <v>153.55000000000001</v>
      </c>
      <c r="L3464" s="2">
        <v>0.05</v>
      </c>
      <c r="M3464" s="2">
        <v>145.87</v>
      </c>
      <c r="N3464" s="2">
        <v>20.73</v>
      </c>
      <c r="O3464" s="1" t="s">
        <v>80</v>
      </c>
      <c r="P3464" s="1" t="s">
        <v>27</v>
      </c>
      <c r="Q3464" s="1" t="s">
        <v>28</v>
      </c>
      <c r="R3464" s="3">
        <v>5</v>
      </c>
      <c r="S3464" s="3">
        <f t="shared" si="163"/>
        <v>2025</v>
      </c>
      <c r="T3464" s="3">
        <f t="shared" si="162"/>
        <v>9</v>
      </c>
      <c r="U3464" t="str">
        <f t="shared" si="164"/>
        <v>September</v>
      </c>
    </row>
    <row r="3465" spans="1:21" x14ac:dyDescent="0.3">
      <c r="A3465" t="s">
        <v>5463</v>
      </c>
      <c r="B3465" s="11">
        <v>45892</v>
      </c>
      <c r="C3465" t="s">
        <v>1284</v>
      </c>
      <c r="D3465" s="1" t="s">
        <v>31</v>
      </c>
      <c r="E3465" s="1" t="s">
        <v>64</v>
      </c>
      <c r="F3465" s="1" t="s">
        <v>65</v>
      </c>
      <c r="G3465" s="1" t="s">
        <v>112</v>
      </c>
      <c r="H3465" s="1" t="s">
        <v>33</v>
      </c>
      <c r="I3465" s="1" t="s">
        <v>34</v>
      </c>
      <c r="J3465" s="3">
        <v>5</v>
      </c>
      <c r="K3465" s="2">
        <v>41.63</v>
      </c>
      <c r="L3465" s="2">
        <v>0.1</v>
      </c>
      <c r="M3465" s="2">
        <v>187.35</v>
      </c>
      <c r="N3465" s="2">
        <v>30.41</v>
      </c>
      <c r="O3465" s="1" t="s">
        <v>26</v>
      </c>
      <c r="P3465" s="1" t="s">
        <v>27</v>
      </c>
      <c r="Q3465" s="1" t="s">
        <v>81</v>
      </c>
      <c r="R3465" s="3">
        <v>3</v>
      </c>
      <c r="S3465" s="3">
        <f t="shared" si="163"/>
        <v>2025</v>
      </c>
      <c r="T3465" s="3">
        <f t="shared" si="162"/>
        <v>8</v>
      </c>
      <c r="U3465" t="str">
        <f t="shared" si="164"/>
        <v>August</v>
      </c>
    </row>
    <row r="3466" spans="1:21" x14ac:dyDescent="0.3">
      <c r="A3466" t="s">
        <v>5464</v>
      </c>
      <c r="B3466" s="11">
        <v>45728</v>
      </c>
      <c r="C3466" t="s">
        <v>3656</v>
      </c>
      <c r="D3466" s="1" t="s">
        <v>70</v>
      </c>
      <c r="E3466" s="1" t="s">
        <v>106</v>
      </c>
      <c r="F3466" s="1" t="s">
        <v>65</v>
      </c>
      <c r="G3466" s="1" t="s">
        <v>115</v>
      </c>
      <c r="H3466" s="1" t="s">
        <v>66</v>
      </c>
      <c r="I3466" s="1" t="s">
        <v>67</v>
      </c>
      <c r="J3466" s="3">
        <v>1</v>
      </c>
      <c r="K3466" s="2">
        <v>53.66</v>
      </c>
      <c r="L3466" s="2">
        <v>0.05</v>
      </c>
      <c r="M3466" s="2">
        <v>50.98</v>
      </c>
      <c r="N3466" s="2">
        <v>15.57</v>
      </c>
      <c r="O3466" s="1" t="s">
        <v>44</v>
      </c>
      <c r="P3466" s="1" t="s">
        <v>136</v>
      </c>
      <c r="Q3466" s="1" t="s">
        <v>81</v>
      </c>
      <c r="R3466" s="3">
        <v>4</v>
      </c>
      <c r="S3466" s="3">
        <f t="shared" si="163"/>
        <v>2025</v>
      </c>
      <c r="T3466" s="3">
        <f t="shared" si="162"/>
        <v>3</v>
      </c>
      <c r="U3466" t="str">
        <f t="shared" si="164"/>
        <v>March</v>
      </c>
    </row>
    <row r="3467" spans="1:21" x14ac:dyDescent="0.3">
      <c r="A3467" t="s">
        <v>5465</v>
      </c>
      <c r="B3467" s="11">
        <v>45933</v>
      </c>
      <c r="C3467" t="s">
        <v>1067</v>
      </c>
      <c r="D3467" s="1" t="s">
        <v>55</v>
      </c>
      <c r="E3467" s="1" t="s">
        <v>40</v>
      </c>
      <c r="F3467" s="1" t="s">
        <v>41</v>
      </c>
      <c r="G3467" s="1" t="s">
        <v>270</v>
      </c>
      <c r="H3467" s="1" t="s">
        <v>90</v>
      </c>
      <c r="I3467" s="1" t="s">
        <v>86</v>
      </c>
      <c r="J3467" s="3">
        <v>3</v>
      </c>
      <c r="K3467" s="2">
        <v>101.08</v>
      </c>
      <c r="L3467" s="2">
        <v>0.1</v>
      </c>
      <c r="M3467" s="2">
        <v>272.92</v>
      </c>
      <c r="N3467" s="2">
        <v>31.54</v>
      </c>
      <c r="O3467" s="1" t="s">
        <v>44</v>
      </c>
      <c r="P3467" s="1" t="s">
        <v>136</v>
      </c>
      <c r="Q3467" s="1" t="s">
        <v>28</v>
      </c>
      <c r="R3467" s="3">
        <v>2</v>
      </c>
      <c r="S3467" s="3">
        <f t="shared" si="163"/>
        <v>2025</v>
      </c>
      <c r="T3467" s="3">
        <f t="shared" si="162"/>
        <v>10</v>
      </c>
      <c r="U3467" t="str">
        <f t="shared" si="164"/>
        <v>October</v>
      </c>
    </row>
    <row r="3468" spans="1:21" x14ac:dyDescent="0.3">
      <c r="A3468" t="s">
        <v>5466</v>
      </c>
      <c r="B3468" s="11">
        <v>45835</v>
      </c>
      <c r="C3468" t="s">
        <v>3789</v>
      </c>
      <c r="D3468" s="1" t="s">
        <v>157</v>
      </c>
      <c r="E3468" s="1" t="s">
        <v>40</v>
      </c>
      <c r="F3468" s="1" t="s">
        <v>41</v>
      </c>
      <c r="G3468" s="1" t="s">
        <v>343</v>
      </c>
      <c r="H3468" s="1" t="s">
        <v>146</v>
      </c>
      <c r="I3468" s="1" t="s">
        <v>67</v>
      </c>
      <c r="J3468" s="3">
        <v>2</v>
      </c>
      <c r="K3468" s="2">
        <v>82.35</v>
      </c>
      <c r="L3468" s="2">
        <v>0</v>
      </c>
      <c r="M3468" s="2">
        <v>164.69</v>
      </c>
      <c r="N3468" s="2">
        <v>36.83</v>
      </c>
      <c r="O3468" s="1" t="s">
        <v>80</v>
      </c>
      <c r="P3468" s="1" t="s">
        <v>27</v>
      </c>
      <c r="Q3468" s="1" t="s">
        <v>81</v>
      </c>
      <c r="R3468" s="3">
        <v>4</v>
      </c>
      <c r="S3468" s="3">
        <f t="shared" si="163"/>
        <v>2025</v>
      </c>
      <c r="T3468" s="3">
        <f t="shared" si="162"/>
        <v>6</v>
      </c>
      <c r="U3468" t="str">
        <f t="shared" si="164"/>
        <v>June</v>
      </c>
    </row>
    <row r="3469" spans="1:21" x14ac:dyDescent="0.3">
      <c r="A3469" t="s">
        <v>5467</v>
      </c>
      <c r="B3469" s="11">
        <v>45919</v>
      </c>
      <c r="C3469" t="s">
        <v>5468</v>
      </c>
      <c r="D3469" s="1" t="s">
        <v>31</v>
      </c>
      <c r="E3469" s="1" t="s">
        <v>21</v>
      </c>
      <c r="F3469" s="1" t="s">
        <v>22</v>
      </c>
      <c r="G3469" s="1" t="s">
        <v>23</v>
      </c>
      <c r="H3469" s="1" t="s">
        <v>33</v>
      </c>
      <c r="I3469" s="1" t="s">
        <v>34</v>
      </c>
      <c r="J3469" s="3">
        <v>4</v>
      </c>
      <c r="K3469" s="2">
        <v>41.19</v>
      </c>
      <c r="L3469" s="2">
        <v>0</v>
      </c>
      <c r="M3469" s="2">
        <v>164.77</v>
      </c>
      <c r="N3469" s="2">
        <v>40.520000000000003</v>
      </c>
      <c r="O3469" s="1" t="s">
        <v>80</v>
      </c>
      <c r="P3469" s="1" t="s">
        <v>27</v>
      </c>
      <c r="Q3469" s="1" t="s">
        <v>28</v>
      </c>
      <c r="R3469" s="3">
        <v>4</v>
      </c>
      <c r="S3469" s="3">
        <f t="shared" si="163"/>
        <v>2025</v>
      </c>
      <c r="T3469" s="3">
        <f t="shared" si="162"/>
        <v>9</v>
      </c>
      <c r="U3469" t="str">
        <f t="shared" si="164"/>
        <v>September</v>
      </c>
    </row>
    <row r="3470" spans="1:21" x14ac:dyDescent="0.3">
      <c r="A3470" t="s">
        <v>5469</v>
      </c>
      <c r="B3470" s="11">
        <v>45979</v>
      </c>
      <c r="C3470" t="s">
        <v>1079</v>
      </c>
      <c r="D3470" s="1" t="s">
        <v>201</v>
      </c>
      <c r="E3470" s="1" t="s">
        <v>64</v>
      </c>
      <c r="F3470" s="1" t="s">
        <v>65</v>
      </c>
      <c r="G3470" s="1" t="s">
        <v>213</v>
      </c>
      <c r="H3470" s="1" t="s">
        <v>24</v>
      </c>
      <c r="I3470" s="1" t="s">
        <v>25</v>
      </c>
      <c r="J3470" s="3">
        <v>1</v>
      </c>
      <c r="K3470" s="2">
        <v>39.93</v>
      </c>
      <c r="L3470" s="2">
        <v>0.15</v>
      </c>
      <c r="M3470" s="2">
        <v>33.94</v>
      </c>
      <c r="N3470" s="2">
        <v>10.76</v>
      </c>
      <c r="O3470" s="1" t="s">
        <v>44</v>
      </c>
      <c r="P3470" s="1" t="s">
        <v>27</v>
      </c>
      <c r="Q3470" s="1" t="s">
        <v>28</v>
      </c>
      <c r="R3470" s="3">
        <v>4</v>
      </c>
      <c r="S3470" s="3">
        <f t="shared" si="163"/>
        <v>2025</v>
      </c>
      <c r="T3470" s="3">
        <f t="shared" si="162"/>
        <v>11</v>
      </c>
      <c r="U3470" t="str">
        <f t="shared" si="164"/>
        <v>November</v>
      </c>
    </row>
    <row r="3471" spans="1:21" x14ac:dyDescent="0.3">
      <c r="A3471" t="s">
        <v>5470</v>
      </c>
      <c r="B3471" s="11">
        <v>45724</v>
      </c>
      <c r="C3471" t="s">
        <v>1507</v>
      </c>
      <c r="D3471" s="1" t="s">
        <v>189</v>
      </c>
      <c r="E3471" s="1" t="s">
        <v>143</v>
      </c>
      <c r="F3471" s="1" t="s">
        <v>144</v>
      </c>
      <c r="G3471" s="1" t="s">
        <v>145</v>
      </c>
      <c r="H3471" s="1" t="s">
        <v>90</v>
      </c>
      <c r="I3471" s="1" t="s">
        <v>86</v>
      </c>
      <c r="J3471" s="3">
        <v>2</v>
      </c>
      <c r="K3471" s="2">
        <v>96.73</v>
      </c>
      <c r="L3471" s="2">
        <v>0.25</v>
      </c>
      <c r="M3471" s="2">
        <v>145.09</v>
      </c>
      <c r="N3471" s="2">
        <v>42.22</v>
      </c>
      <c r="O3471" s="1" t="s">
        <v>80</v>
      </c>
      <c r="P3471" s="1" t="s">
        <v>27</v>
      </c>
      <c r="Q3471" s="1" t="s">
        <v>36</v>
      </c>
      <c r="R3471" s="3">
        <v>5</v>
      </c>
      <c r="S3471" s="3">
        <f t="shared" si="163"/>
        <v>2025</v>
      </c>
      <c r="T3471" s="3">
        <f t="shared" si="162"/>
        <v>3</v>
      </c>
      <c r="U3471" t="str">
        <f t="shared" si="164"/>
        <v>March</v>
      </c>
    </row>
    <row r="3472" spans="1:21" x14ac:dyDescent="0.3">
      <c r="A3472" t="s">
        <v>5471</v>
      </c>
      <c r="B3472" s="11">
        <v>45665</v>
      </c>
      <c r="C3472" t="s">
        <v>1188</v>
      </c>
      <c r="D3472" s="1" t="s">
        <v>166</v>
      </c>
      <c r="E3472" s="1" t="s">
        <v>40</v>
      </c>
      <c r="F3472" s="1" t="s">
        <v>41</v>
      </c>
      <c r="G3472" s="1" t="s">
        <v>186</v>
      </c>
      <c r="H3472" s="1" t="s">
        <v>293</v>
      </c>
      <c r="I3472" s="1" t="s">
        <v>86</v>
      </c>
      <c r="J3472" s="3">
        <v>1</v>
      </c>
      <c r="K3472" s="2">
        <v>26.27</v>
      </c>
      <c r="L3472" s="2">
        <v>0.05</v>
      </c>
      <c r="M3472" s="2">
        <v>24.95</v>
      </c>
      <c r="N3472" s="2">
        <v>9.99</v>
      </c>
      <c r="O3472" s="1" t="s">
        <v>44</v>
      </c>
      <c r="P3472" s="1" t="s">
        <v>27</v>
      </c>
      <c r="Q3472" s="1" t="s">
        <v>28</v>
      </c>
      <c r="R3472" s="3">
        <v>5</v>
      </c>
      <c r="S3472" s="3">
        <f t="shared" si="163"/>
        <v>2025</v>
      </c>
      <c r="T3472" s="3">
        <f t="shared" si="162"/>
        <v>1</v>
      </c>
      <c r="U3472" t="str">
        <f t="shared" si="164"/>
        <v>January</v>
      </c>
    </row>
    <row r="3473" spans="1:21" x14ac:dyDescent="0.3">
      <c r="A3473" t="s">
        <v>5472</v>
      </c>
      <c r="B3473" s="11">
        <v>45962</v>
      </c>
      <c r="C3473" t="s">
        <v>1969</v>
      </c>
      <c r="D3473" s="1" t="s">
        <v>89</v>
      </c>
      <c r="E3473" s="1" t="s">
        <v>64</v>
      </c>
      <c r="F3473" s="1" t="s">
        <v>65</v>
      </c>
      <c r="G3473" s="1" t="s">
        <v>158</v>
      </c>
      <c r="H3473" s="1" t="s">
        <v>102</v>
      </c>
      <c r="I3473" s="1" t="s">
        <v>34</v>
      </c>
      <c r="J3473" s="3">
        <v>2</v>
      </c>
      <c r="K3473" s="2">
        <v>48.92</v>
      </c>
      <c r="L3473" s="2">
        <v>0.1</v>
      </c>
      <c r="M3473" s="2">
        <v>88.05</v>
      </c>
      <c r="N3473" s="2">
        <v>19.3</v>
      </c>
      <c r="O3473" s="1" t="s">
        <v>80</v>
      </c>
      <c r="P3473" s="1" t="s">
        <v>27</v>
      </c>
      <c r="Q3473" s="1" t="s">
        <v>36</v>
      </c>
      <c r="R3473" s="3">
        <v>4</v>
      </c>
      <c r="S3473" s="3">
        <f t="shared" si="163"/>
        <v>2025</v>
      </c>
      <c r="T3473" s="3">
        <f t="shared" si="162"/>
        <v>11</v>
      </c>
      <c r="U3473" t="str">
        <f t="shared" si="164"/>
        <v>November</v>
      </c>
    </row>
    <row r="3474" spans="1:21" x14ac:dyDescent="0.3">
      <c r="A3474" t="s">
        <v>5473</v>
      </c>
      <c r="B3474" s="11">
        <v>45896</v>
      </c>
      <c r="C3474" t="s">
        <v>1153</v>
      </c>
      <c r="D3474" s="1" t="s">
        <v>185</v>
      </c>
      <c r="E3474" s="1" t="s">
        <v>204</v>
      </c>
      <c r="F3474" s="1" t="s">
        <v>205</v>
      </c>
      <c r="G3474" s="1" t="s">
        <v>210</v>
      </c>
      <c r="H3474" s="1" t="s">
        <v>167</v>
      </c>
      <c r="I3474" s="1" t="s">
        <v>67</v>
      </c>
      <c r="J3474" s="3">
        <v>1</v>
      </c>
      <c r="K3474" s="2">
        <v>61.26</v>
      </c>
      <c r="L3474" s="2">
        <v>0.25</v>
      </c>
      <c r="M3474" s="2">
        <v>45.94</v>
      </c>
      <c r="N3474" s="2">
        <v>13.2</v>
      </c>
      <c r="O3474" s="1" t="s">
        <v>35</v>
      </c>
      <c r="P3474" s="1" t="s">
        <v>27</v>
      </c>
      <c r="Q3474" s="1" t="s">
        <v>36</v>
      </c>
      <c r="R3474" s="3">
        <v>5</v>
      </c>
      <c r="S3474" s="3">
        <f t="shared" si="163"/>
        <v>2025</v>
      </c>
      <c r="T3474" s="3">
        <f t="shared" si="162"/>
        <v>8</v>
      </c>
      <c r="U3474" t="str">
        <f t="shared" si="164"/>
        <v>August</v>
      </c>
    </row>
    <row r="3475" spans="1:21" x14ac:dyDescent="0.3">
      <c r="A3475" t="s">
        <v>5474</v>
      </c>
      <c r="B3475" s="11">
        <v>45931</v>
      </c>
      <c r="C3475" t="s">
        <v>3930</v>
      </c>
      <c r="D3475" s="1" t="s">
        <v>122</v>
      </c>
      <c r="E3475" s="1" t="s">
        <v>100</v>
      </c>
      <c r="F3475" s="1" t="s">
        <v>57</v>
      </c>
      <c r="G3475" s="1" t="s">
        <v>101</v>
      </c>
      <c r="H3475" s="1" t="s">
        <v>108</v>
      </c>
      <c r="I3475" s="1" t="s">
        <v>86</v>
      </c>
      <c r="J3475" s="3">
        <v>1</v>
      </c>
      <c r="K3475" s="2">
        <v>159.12</v>
      </c>
      <c r="L3475" s="2">
        <v>0.05</v>
      </c>
      <c r="M3475" s="2">
        <v>151.16</v>
      </c>
      <c r="N3475" s="2">
        <v>19.87</v>
      </c>
      <c r="O3475" s="1" t="s">
        <v>35</v>
      </c>
      <c r="P3475" s="1" t="s">
        <v>27</v>
      </c>
      <c r="Q3475" s="1" t="s">
        <v>28</v>
      </c>
      <c r="R3475" s="3">
        <v>4</v>
      </c>
      <c r="S3475" s="3">
        <f t="shared" si="163"/>
        <v>2025</v>
      </c>
      <c r="T3475" s="3">
        <f t="shared" si="162"/>
        <v>10</v>
      </c>
      <c r="U3475" t="str">
        <f t="shared" si="164"/>
        <v>October</v>
      </c>
    </row>
    <row r="3476" spans="1:21" x14ac:dyDescent="0.3">
      <c r="A3476" t="s">
        <v>5475</v>
      </c>
      <c r="B3476" s="11">
        <v>45979</v>
      </c>
      <c r="C3476" t="s">
        <v>4682</v>
      </c>
      <c r="D3476" s="1" t="s">
        <v>118</v>
      </c>
      <c r="E3476" s="1" t="s">
        <v>21</v>
      </c>
      <c r="F3476" s="1" t="s">
        <v>22</v>
      </c>
      <c r="G3476" s="1" t="s">
        <v>320</v>
      </c>
      <c r="H3476" s="1" t="s">
        <v>96</v>
      </c>
      <c r="I3476" s="1" t="s">
        <v>97</v>
      </c>
      <c r="J3476" s="3">
        <v>2</v>
      </c>
      <c r="K3476" s="2">
        <v>85.76</v>
      </c>
      <c r="L3476" s="2">
        <v>0.05</v>
      </c>
      <c r="M3476" s="2">
        <v>162.94</v>
      </c>
      <c r="N3476" s="2">
        <v>43.01</v>
      </c>
      <c r="O3476" s="1" t="s">
        <v>44</v>
      </c>
      <c r="P3476" s="1" t="s">
        <v>27</v>
      </c>
      <c r="Q3476" s="1" t="s">
        <v>81</v>
      </c>
      <c r="R3476" s="3">
        <v>5</v>
      </c>
      <c r="S3476" s="3">
        <f t="shared" si="163"/>
        <v>2025</v>
      </c>
      <c r="T3476" s="3">
        <f t="shared" si="162"/>
        <v>11</v>
      </c>
      <c r="U3476" t="str">
        <f t="shared" si="164"/>
        <v>November</v>
      </c>
    </row>
    <row r="3477" spans="1:21" x14ac:dyDescent="0.3">
      <c r="A3477" t="s">
        <v>5476</v>
      </c>
      <c r="B3477" s="11">
        <v>45969</v>
      </c>
      <c r="C3477" t="s">
        <v>2340</v>
      </c>
      <c r="D3477" s="1" t="s">
        <v>20</v>
      </c>
      <c r="E3477" s="1" t="s">
        <v>40</v>
      </c>
      <c r="F3477" s="1" t="s">
        <v>41</v>
      </c>
      <c r="G3477" s="1" t="s">
        <v>192</v>
      </c>
      <c r="H3477" s="1" t="s">
        <v>43</v>
      </c>
      <c r="I3477" s="1" t="s">
        <v>34</v>
      </c>
      <c r="J3477" s="3">
        <v>3</v>
      </c>
      <c r="K3477" s="2">
        <v>88.8</v>
      </c>
      <c r="L3477" s="2">
        <v>0.15</v>
      </c>
      <c r="M3477" s="2">
        <v>226.44</v>
      </c>
      <c r="N3477" s="2">
        <v>51.16</v>
      </c>
      <c r="O3477" s="1" t="s">
        <v>44</v>
      </c>
      <c r="P3477" s="1" t="s">
        <v>27</v>
      </c>
      <c r="Q3477" s="1" t="s">
        <v>28</v>
      </c>
      <c r="R3477" s="3">
        <v>3</v>
      </c>
      <c r="S3477" s="3">
        <f t="shared" si="163"/>
        <v>2025</v>
      </c>
      <c r="T3477" s="3">
        <f t="shared" si="162"/>
        <v>11</v>
      </c>
      <c r="U3477" t="str">
        <f t="shared" si="164"/>
        <v>November</v>
      </c>
    </row>
    <row r="3478" spans="1:21" x14ac:dyDescent="0.3">
      <c r="A3478" t="s">
        <v>5477</v>
      </c>
      <c r="B3478" s="11">
        <v>46012</v>
      </c>
      <c r="C3478" t="s">
        <v>5478</v>
      </c>
      <c r="D3478" s="1" t="s">
        <v>39</v>
      </c>
      <c r="E3478" s="1" t="s">
        <v>56</v>
      </c>
      <c r="F3478" s="1" t="s">
        <v>57</v>
      </c>
      <c r="G3478" s="1" t="s">
        <v>279</v>
      </c>
      <c r="H3478" s="1" t="s">
        <v>78</v>
      </c>
      <c r="I3478" s="1" t="s">
        <v>79</v>
      </c>
      <c r="J3478" s="3">
        <v>1</v>
      </c>
      <c r="K3478" s="2">
        <v>18.46</v>
      </c>
      <c r="L3478" s="2">
        <v>0.2</v>
      </c>
      <c r="M3478" s="2">
        <v>14.77</v>
      </c>
      <c r="N3478" s="2">
        <v>5.22</v>
      </c>
      <c r="O3478" s="1" t="s">
        <v>80</v>
      </c>
      <c r="P3478" s="1" t="s">
        <v>27</v>
      </c>
      <c r="Q3478" s="1" t="s">
        <v>81</v>
      </c>
      <c r="R3478" s="3">
        <v>5</v>
      </c>
      <c r="S3478" s="3">
        <f t="shared" si="163"/>
        <v>2025</v>
      </c>
      <c r="T3478" s="3">
        <f t="shared" si="162"/>
        <v>12</v>
      </c>
      <c r="U3478" t="str">
        <f t="shared" si="164"/>
        <v>December</v>
      </c>
    </row>
    <row r="3479" spans="1:21" x14ac:dyDescent="0.3">
      <c r="A3479" t="s">
        <v>5479</v>
      </c>
      <c r="B3479" s="11">
        <v>45867</v>
      </c>
      <c r="C3479" t="s">
        <v>4729</v>
      </c>
      <c r="D3479" s="1" t="s">
        <v>166</v>
      </c>
      <c r="E3479" s="1" t="s">
        <v>21</v>
      </c>
      <c r="F3479" s="1" t="s">
        <v>22</v>
      </c>
      <c r="G3479" s="1" t="s">
        <v>320</v>
      </c>
      <c r="H3479" s="1" t="s">
        <v>125</v>
      </c>
      <c r="I3479" s="1" t="s">
        <v>34</v>
      </c>
      <c r="J3479" s="3">
        <v>4</v>
      </c>
      <c r="K3479" s="2">
        <v>149.63</v>
      </c>
      <c r="L3479" s="2">
        <v>0.2</v>
      </c>
      <c r="M3479" s="2">
        <v>478.81</v>
      </c>
      <c r="N3479" s="2">
        <v>75.95</v>
      </c>
      <c r="O3479" s="1" t="s">
        <v>80</v>
      </c>
      <c r="P3479" s="1" t="s">
        <v>52</v>
      </c>
      <c r="Q3479" s="1" t="s">
        <v>28</v>
      </c>
      <c r="R3479" s="3">
        <v>4</v>
      </c>
      <c r="S3479" s="3">
        <f t="shared" si="163"/>
        <v>2025</v>
      </c>
      <c r="T3479" s="3">
        <f t="shared" si="162"/>
        <v>7</v>
      </c>
      <c r="U3479" t="str">
        <f t="shared" si="164"/>
        <v>July</v>
      </c>
    </row>
    <row r="3480" spans="1:21" x14ac:dyDescent="0.3">
      <c r="A3480" t="s">
        <v>5480</v>
      </c>
      <c r="B3480" s="11">
        <v>45849</v>
      </c>
      <c r="C3480" t="s">
        <v>3707</v>
      </c>
      <c r="D3480" s="1" t="s">
        <v>89</v>
      </c>
      <c r="E3480" s="1" t="s">
        <v>64</v>
      </c>
      <c r="F3480" s="1" t="s">
        <v>65</v>
      </c>
      <c r="G3480" s="1" t="s">
        <v>213</v>
      </c>
      <c r="H3480" s="1" t="s">
        <v>146</v>
      </c>
      <c r="I3480" s="1" t="s">
        <v>67</v>
      </c>
      <c r="J3480" s="3">
        <v>1</v>
      </c>
      <c r="K3480" s="2">
        <v>79.42</v>
      </c>
      <c r="L3480" s="2">
        <v>0.05</v>
      </c>
      <c r="M3480" s="2">
        <v>75.45</v>
      </c>
      <c r="N3480" s="2">
        <v>18.89</v>
      </c>
      <c r="O3480" s="1" t="s">
        <v>44</v>
      </c>
      <c r="P3480" s="1" t="s">
        <v>27</v>
      </c>
      <c r="Q3480" s="1" t="s">
        <v>28</v>
      </c>
      <c r="R3480" s="3">
        <v>5</v>
      </c>
      <c r="S3480" s="3">
        <f t="shared" si="163"/>
        <v>2025</v>
      </c>
      <c r="T3480" s="3">
        <f t="shared" si="162"/>
        <v>7</v>
      </c>
      <c r="U3480" t="str">
        <f t="shared" si="164"/>
        <v>July</v>
      </c>
    </row>
    <row r="3481" spans="1:21" x14ac:dyDescent="0.3">
      <c r="A3481" t="s">
        <v>5481</v>
      </c>
      <c r="B3481" s="11">
        <v>45815</v>
      </c>
      <c r="C3481" t="s">
        <v>4356</v>
      </c>
      <c r="D3481" s="1" t="s">
        <v>244</v>
      </c>
      <c r="E3481" s="1" t="s">
        <v>94</v>
      </c>
      <c r="F3481" s="1" t="s">
        <v>95</v>
      </c>
      <c r="G3481" s="1" t="s">
        <v>94</v>
      </c>
      <c r="H3481" s="1" t="s">
        <v>293</v>
      </c>
      <c r="I3481" s="1" t="s">
        <v>86</v>
      </c>
      <c r="J3481" s="3">
        <v>1</v>
      </c>
      <c r="K3481" s="2">
        <v>24.44</v>
      </c>
      <c r="L3481" s="2">
        <v>0.2</v>
      </c>
      <c r="M3481" s="2">
        <v>19.55</v>
      </c>
      <c r="N3481" s="2">
        <v>6.79</v>
      </c>
      <c r="O3481" s="1" t="s">
        <v>224</v>
      </c>
      <c r="P3481" s="1" t="s">
        <v>52</v>
      </c>
      <c r="Q3481" s="1" t="s">
        <v>28</v>
      </c>
      <c r="R3481" s="3">
        <v>3</v>
      </c>
      <c r="S3481" s="3">
        <f t="shared" si="163"/>
        <v>2025</v>
      </c>
      <c r="T3481" s="3">
        <f t="shared" si="162"/>
        <v>6</v>
      </c>
      <c r="U3481" t="str">
        <f t="shared" si="164"/>
        <v>June</v>
      </c>
    </row>
    <row r="3482" spans="1:21" x14ac:dyDescent="0.3">
      <c r="A3482" t="s">
        <v>5482</v>
      </c>
      <c r="B3482" s="11">
        <v>45718</v>
      </c>
      <c r="C3482" t="s">
        <v>264</v>
      </c>
      <c r="D3482" s="1" t="s">
        <v>84</v>
      </c>
      <c r="E3482" s="1" t="s">
        <v>56</v>
      </c>
      <c r="F3482" s="1" t="s">
        <v>57</v>
      </c>
      <c r="G3482" s="1" t="s">
        <v>255</v>
      </c>
      <c r="H3482" s="1" t="s">
        <v>167</v>
      </c>
      <c r="I3482" s="1" t="s">
        <v>67</v>
      </c>
      <c r="J3482" s="3">
        <v>1</v>
      </c>
      <c r="K3482" s="2">
        <v>70.11</v>
      </c>
      <c r="L3482" s="2">
        <v>0.1</v>
      </c>
      <c r="M3482" s="2">
        <v>63.1</v>
      </c>
      <c r="N3482" s="2">
        <v>18.71</v>
      </c>
      <c r="O3482" s="1" t="s">
        <v>26</v>
      </c>
      <c r="P3482" s="1" t="s">
        <v>27</v>
      </c>
      <c r="Q3482" s="1" t="s">
        <v>81</v>
      </c>
      <c r="R3482" s="3">
        <v>2</v>
      </c>
      <c r="S3482" s="3">
        <f t="shared" si="163"/>
        <v>2025</v>
      </c>
      <c r="T3482" s="3">
        <f t="shared" si="162"/>
        <v>3</v>
      </c>
      <c r="U3482" t="str">
        <f t="shared" si="164"/>
        <v>March</v>
      </c>
    </row>
    <row r="3483" spans="1:21" x14ac:dyDescent="0.3">
      <c r="A3483" t="s">
        <v>5483</v>
      </c>
      <c r="B3483" s="11">
        <v>45881</v>
      </c>
      <c r="C3483" t="s">
        <v>5484</v>
      </c>
      <c r="D3483" s="1" t="s">
        <v>20</v>
      </c>
      <c r="E3483" s="1" t="s">
        <v>100</v>
      </c>
      <c r="F3483" s="1" t="s">
        <v>57</v>
      </c>
      <c r="G3483" s="1" t="s">
        <v>154</v>
      </c>
      <c r="H3483" s="1" t="s">
        <v>78</v>
      </c>
      <c r="I3483" s="1" t="s">
        <v>79</v>
      </c>
      <c r="J3483" s="3">
        <v>4</v>
      </c>
      <c r="K3483" s="2">
        <v>18.86</v>
      </c>
      <c r="L3483" s="2">
        <v>0</v>
      </c>
      <c r="M3483" s="2">
        <v>75.44</v>
      </c>
      <c r="N3483" s="2">
        <v>27.88</v>
      </c>
      <c r="O3483" s="1" t="s">
        <v>224</v>
      </c>
      <c r="P3483" s="1" t="s">
        <v>136</v>
      </c>
      <c r="Q3483" s="1" t="s">
        <v>81</v>
      </c>
      <c r="R3483" s="3">
        <v>5</v>
      </c>
      <c r="S3483" s="3">
        <f t="shared" si="163"/>
        <v>2025</v>
      </c>
      <c r="T3483" s="3">
        <f t="shared" si="162"/>
        <v>8</v>
      </c>
      <c r="U3483" t="str">
        <f t="shared" si="164"/>
        <v>August</v>
      </c>
    </row>
    <row r="3484" spans="1:21" x14ac:dyDescent="0.3">
      <c r="A3484" t="s">
        <v>5485</v>
      </c>
      <c r="B3484" s="11">
        <v>45766</v>
      </c>
      <c r="C3484" t="s">
        <v>3921</v>
      </c>
      <c r="D3484" s="1" t="s">
        <v>55</v>
      </c>
      <c r="E3484" s="1" t="s">
        <v>56</v>
      </c>
      <c r="F3484" s="1" t="s">
        <v>57</v>
      </c>
      <c r="G3484" s="1" t="s">
        <v>255</v>
      </c>
      <c r="H3484" s="1" t="s">
        <v>108</v>
      </c>
      <c r="I3484" s="1" t="s">
        <v>86</v>
      </c>
      <c r="J3484" s="3">
        <v>4</v>
      </c>
      <c r="K3484" s="2">
        <v>155.62</v>
      </c>
      <c r="L3484" s="2">
        <v>0.1</v>
      </c>
      <c r="M3484" s="2">
        <v>560.23</v>
      </c>
      <c r="N3484" s="2">
        <v>109.95</v>
      </c>
      <c r="O3484" s="1" t="s">
        <v>80</v>
      </c>
      <c r="P3484" s="1" t="s">
        <v>52</v>
      </c>
      <c r="Q3484" s="1" t="s">
        <v>28</v>
      </c>
      <c r="R3484" s="3">
        <v>4</v>
      </c>
      <c r="S3484" s="3">
        <f t="shared" si="163"/>
        <v>2025</v>
      </c>
      <c r="T3484" s="3">
        <f t="shared" si="162"/>
        <v>4</v>
      </c>
      <c r="U3484" t="str">
        <f t="shared" si="164"/>
        <v>April</v>
      </c>
    </row>
    <row r="3485" spans="1:21" x14ac:dyDescent="0.3">
      <c r="A3485" t="s">
        <v>5486</v>
      </c>
      <c r="B3485" s="11">
        <v>46002</v>
      </c>
      <c r="C3485" t="s">
        <v>1636</v>
      </c>
      <c r="D3485" s="1" t="s">
        <v>142</v>
      </c>
      <c r="E3485" s="1" t="s">
        <v>56</v>
      </c>
      <c r="F3485" s="1" t="s">
        <v>57</v>
      </c>
      <c r="G3485" s="1" t="s">
        <v>58</v>
      </c>
      <c r="H3485" s="1" t="s">
        <v>125</v>
      </c>
      <c r="I3485" s="1" t="s">
        <v>34</v>
      </c>
      <c r="J3485" s="3">
        <v>1</v>
      </c>
      <c r="K3485" s="2">
        <v>162.88</v>
      </c>
      <c r="L3485" s="2">
        <v>0.1</v>
      </c>
      <c r="M3485" s="2">
        <v>146.59</v>
      </c>
      <c r="N3485" s="2">
        <v>44.02</v>
      </c>
      <c r="O3485" s="1" t="s">
        <v>80</v>
      </c>
      <c r="P3485" s="1" t="s">
        <v>136</v>
      </c>
      <c r="Q3485" s="1" t="s">
        <v>81</v>
      </c>
      <c r="R3485" s="3">
        <v>2</v>
      </c>
      <c r="S3485" s="3">
        <f t="shared" si="163"/>
        <v>2025</v>
      </c>
      <c r="T3485" s="3">
        <f t="shared" si="162"/>
        <v>12</v>
      </c>
      <c r="U3485" t="str">
        <f t="shared" si="164"/>
        <v>December</v>
      </c>
    </row>
    <row r="3486" spans="1:21" x14ac:dyDescent="0.3">
      <c r="A3486" t="s">
        <v>5487</v>
      </c>
      <c r="B3486" s="11">
        <v>45886</v>
      </c>
      <c r="C3486" t="s">
        <v>5160</v>
      </c>
      <c r="D3486" s="1" t="s">
        <v>142</v>
      </c>
      <c r="E3486" s="1" t="s">
        <v>40</v>
      </c>
      <c r="F3486" s="1" t="s">
        <v>41</v>
      </c>
      <c r="G3486" s="1" t="s">
        <v>42</v>
      </c>
      <c r="H3486" s="1" t="s">
        <v>135</v>
      </c>
      <c r="I3486" s="1" t="s">
        <v>60</v>
      </c>
      <c r="J3486" s="3">
        <v>2</v>
      </c>
      <c r="K3486" s="2">
        <v>204.35</v>
      </c>
      <c r="L3486" s="2">
        <v>0</v>
      </c>
      <c r="M3486" s="2">
        <v>408.71</v>
      </c>
      <c r="N3486" s="2">
        <v>98.62</v>
      </c>
      <c r="O3486" s="1" t="s">
        <v>80</v>
      </c>
      <c r="P3486" s="1" t="s">
        <v>52</v>
      </c>
      <c r="Q3486" s="1" t="s">
        <v>28</v>
      </c>
      <c r="R3486" s="3">
        <v>5</v>
      </c>
      <c r="S3486" s="3">
        <f t="shared" si="163"/>
        <v>2025</v>
      </c>
      <c r="T3486" s="3">
        <f t="shared" si="162"/>
        <v>8</v>
      </c>
      <c r="U3486" t="str">
        <f t="shared" si="164"/>
        <v>August</v>
      </c>
    </row>
    <row r="3487" spans="1:21" x14ac:dyDescent="0.3">
      <c r="A3487" t="s">
        <v>5488</v>
      </c>
      <c r="B3487" s="11">
        <v>45889</v>
      </c>
      <c r="C3487" t="s">
        <v>3169</v>
      </c>
      <c r="D3487" s="1" t="s">
        <v>157</v>
      </c>
      <c r="E3487" s="1" t="s">
        <v>100</v>
      </c>
      <c r="F3487" s="1" t="s">
        <v>57</v>
      </c>
      <c r="G3487" s="1" t="s">
        <v>221</v>
      </c>
      <c r="H3487" s="1" t="s">
        <v>182</v>
      </c>
      <c r="I3487" s="1" t="s">
        <v>34</v>
      </c>
      <c r="J3487" s="3">
        <v>1</v>
      </c>
      <c r="K3487" s="2">
        <v>72.38</v>
      </c>
      <c r="L3487" s="2">
        <v>0</v>
      </c>
      <c r="M3487" s="2">
        <v>72.38</v>
      </c>
      <c r="N3487" s="2">
        <v>15.56</v>
      </c>
      <c r="O3487" s="1" t="s">
        <v>80</v>
      </c>
      <c r="P3487" s="1" t="s">
        <v>27</v>
      </c>
      <c r="Q3487" s="1" t="s">
        <v>28</v>
      </c>
      <c r="R3487" s="3">
        <v>3</v>
      </c>
      <c r="S3487" s="3">
        <f t="shared" si="163"/>
        <v>2025</v>
      </c>
      <c r="T3487" s="3">
        <f t="shared" si="162"/>
        <v>8</v>
      </c>
      <c r="U3487" t="str">
        <f t="shared" si="164"/>
        <v>August</v>
      </c>
    </row>
    <row r="3488" spans="1:21" x14ac:dyDescent="0.3">
      <c r="A3488" t="s">
        <v>5489</v>
      </c>
      <c r="B3488" s="11">
        <v>45796</v>
      </c>
      <c r="C3488" t="s">
        <v>3807</v>
      </c>
      <c r="D3488" s="1" t="s">
        <v>20</v>
      </c>
      <c r="E3488" s="1" t="s">
        <v>64</v>
      </c>
      <c r="F3488" s="1" t="s">
        <v>65</v>
      </c>
      <c r="G3488" s="1" t="s">
        <v>112</v>
      </c>
      <c r="H3488" s="1" t="s">
        <v>135</v>
      </c>
      <c r="I3488" s="1" t="s">
        <v>60</v>
      </c>
      <c r="J3488" s="3">
        <v>2</v>
      </c>
      <c r="K3488" s="2">
        <v>195.63</v>
      </c>
      <c r="L3488" s="2">
        <v>0.15</v>
      </c>
      <c r="M3488" s="2">
        <v>332.58</v>
      </c>
      <c r="N3488" s="2">
        <v>68.5</v>
      </c>
      <c r="O3488" s="1" t="s">
        <v>44</v>
      </c>
      <c r="P3488" s="1" t="s">
        <v>27</v>
      </c>
      <c r="Q3488" s="1" t="s">
        <v>36</v>
      </c>
      <c r="R3488" s="3">
        <v>4</v>
      </c>
      <c r="S3488" s="3">
        <f t="shared" si="163"/>
        <v>2025</v>
      </c>
      <c r="T3488" s="3">
        <f t="shared" si="162"/>
        <v>5</v>
      </c>
      <c r="U3488" t="str">
        <f t="shared" si="164"/>
        <v>May</v>
      </c>
    </row>
    <row r="3489" spans="1:21" x14ac:dyDescent="0.3">
      <c r="A3489" t="s">
        <v>5490</v>
      </c>
      <c r="B3489" s="11">
        <v>45678</v>
      </c>
      <c r="C3489" t="s">
        <v>2000</v>
      </c>
      <c r="D3489" s="1" t="s">
        <v>39</v>
      </c>
      <c r="E3489" s="1" t="s">
        <v>100</v>
      </c>
      <c r="F3489" s="1" t="s">
        <v>57</v>
      </c>
      <c r="G3489" s="1" t="s">
        <v>130</v>
      </c>
      <c r="H3489" s="1" t="s">
        <v>102</v>
      </c>
      <c r="I3489" s="1" t="s">
        <v>34</v>
      </c>
      <c r="J3489" s="3">
        <v>4</v>
      </c>
      <c r="K3489" s="2">
        <v>51.89</v>
      </c>
      <c r="L3489" s="2">
        <v>0.15</v>
      </c>
      <c r="M3489" s="2">
        <v>176.43</v>
      </c>
      <c r="N3489" s="2">
        <v>41.72</v>
      </c>
      <c r="O3489" s="1" t="s">
        <v>26</v>
      </c>
      <c r="P3489" s="1" t="s">
        <v>136</v>
      </c>
      <c r="Q3489" s="1" t="s">
        <v>81</v>
      </c>
      <c r="R3489" s="3">
        <v>5</v>
      </c>
      <c r="S3489" s="3">
        <f t="shared" si="163"/>
        <v>2025</v>
      </c>
      <c r="T3489" s="3">
        <f t="shared" si="162"/>
        <v>1</v>
      </c>
      <c r="U3489" t="str">
        <f t="shared" si="164"/>
        <v>January</v>
      </c>
    </row>
    <row r="3490" spans="1:21" x14ac:dyDescent="0.3">
      <c r="A3490" t="s">
        <v>5491</v>
      </c>
      <c r="B3490" s="11">
        <v>45670</v>
      </c>
      <c r="C3490" t="s">
        <v>941</v>
      </c>
      <c r="D3490" s="1" t="s">
        <v>244</v>
      </c>
      <c r="E3490" s="1" t="s">
        <v>71</v>
      </c>
      <c r="F3490" s="1" t="s">
        <v>72</v>
      </c>
      <c r="G3490" s="1" t="s">
        <v>73</v>
      </c>
      <c r="H3490" s="1" t="s">
        <v>167</v>
      </c>
      <c r="I3490" s="1" t="s">
        <v>67</v>
      </c>
      <c r="J3490" s="3">
        <v>1</v>
      </c>
      <c r="K3490" s="2">
        <v>60.2</v>
      </c>
      <c r="L3490" s="2">
        <v>0.15</v>
      </c>
      <c r="M3490" s="2">
        <v>51.17</v>
      </c>
      <c r="N3490" s="2">
        <v>16.52</v>
      </c>
      <c r="O3490" s="1" t="s">
        <v>224</v>
      </c>
      <c r="P3490" s="1" t="s">
        <v>27</v>
      </c>
      <c r="Q3490" s="1" t="s">
        <v>81</v>
      </c>
      <c r="R3490" s="3">
        <v>4</v>
      </c>
      <c r="S3490" s="3">
        <f t="shared" si="163"/>
        <v>2025</v>
      </c>
      <c r="T3490" s="3">
        <f t="shared" si="162"/>
        <v>1</v>
      </c>
      <c r="U3490" t="str">
        <f t="shared" si="164"/>
        <v>January</v>
      </c>
    </row>
    <row r="3491" spans="1:21" x14ac:dyDescent="0.3">
      <c r="A3491" t="s">
        <v>5492</v>
      </c>
      <c r="B3491" s="11">
        <v>45823</v>
      </c>
      <c r="C3491" t="s">
        <v>3053</v>
      </c>
      <c r="D3491" s="1" t="s">
        <v>157</v>
      </c>
      <c r="E3491" s="1" t="s">
        <v>123</v>
      </c>
      <c r="F3491" s="1" t="s">
        <v>57</v>
      </c>
      <c r="G3491" s="1" t="s">
        <v>124</v>
      </c>
      <c r="H3491" s="1" t="s">
        <v>33</v>
      </c>
      <c r="I3491" s="1" t="s">
        <v>34</v>
      </c>
      <c r="J3491" s="3">
        <v>2</v>
      </c>
      <c r="K3491" s="2">
        <v>40.29</v>
      </c>
      <c r="L3491" s="2">
        <v>0.15</v>
      </c>
      <c r="M3491" s="2">
        <v>68.5</v>
      </c>
      <c r="N3491" s="2">
        <v>8.8800000000000008</v>
      </c>
      <c r="O3491" s="1" t="s">
        <v>35</v>
      </c>
      <c r="P3491" s="1" t="s">
        <v>27</v>
      </c>
      <c r="Q3491" s="1" t="s">
        <v>36</v>
      </c>
      <c r="R3491" s="3">
        <v>4</v>
      </c>
      <c r="S3491" s="3">
        <f t="shared" si="163"/>
        <v>2025</v>
      </c>
      <c r="T3491" s="3">
        <f t="shared" si="162"/>
        <v>6</v>
      </c>
      <c r="U3491" t="str">
        <f t="shared" si="164"/>
        <v>June</v>
      </c>
    </row>
    <row r="3492" spans="1:21" x14ac:dyDescent="0.3">
      <c r="A3492" t="s">
        <v>5493</v>
      </c>
      <c r="B3492" s="11">
        <v>45691</v>
      </c>
      <c r="C3492" t="s">
        <v>961</v>
      </c>
      <c r="D3492" s="1" t="s">
        <v>55</v>
      </c>
      <c r="E3492" s="1" t="s">
        <v>48</v>
      </c>
      <c r="F3492" s="1" t="s">
        <v>49</v>
      </c>
      <c r="G3492" s="1" t="s">
        <v>50</v>
      </c>
      <c r="H3492" s="1" t="s">
        <v>24</v>
      </c>
      <c r="I3492" s="1" t="s">
        <v>25</v>
      </c>
      <c r="J3492" s="3">
        <v>4</v>
      </c>
      <c r="K3492" s="2">
        <v>45.42</v>
      </c>
      <c r="L3492" s="2">
        <v>0.05</v>
      </c>
      <c r="M3492" s="2">
        <v>172.59</v>
      </c>
      <c r="N3492" s="2">
        <v>47.22</v>
      </c>
      <c r="O3492" s="1" t="s">
        <v>35</v>
      </c>
      <c r="P3492" s="1" t="s">
        <v>27</v>
      </c>
      <c r="Q3492" s="1" t="s">
        <v>28</v>
      </c>
      <c r="R3492" s="3">
        <v>2</v>
      </c>
      <c r="S3492" s="3">
        <f t="shared" si="163"/>
        <v>2025</v>
      </c>
      <c r="T3492" s="3">
        <f t="shared" si="162"/>
        <v>2</v>
      </c>
      <c r="U3492" t="str">
        <f t="shared" si="164"/>
        <v>February</v>
      </c>
    </row>
    <row r="3493" spans="1:21" x14ac:dyDescent="0.3">
      <c r="A3493" t="s">
        <v>5494</v>
      </c>
      <c r="B3493" s="11">
        <v>45895</v>
      </c>
      <c r="C3493" t="s">
        <v>5495</v>
      </c>
      <c r="D3493" s="1" t="s">
        <v>39</v>
      </c>
      <c r="E3493" s="1" t="s">
        <v>64</v>
      </c>
      <c r="F3493" s="1" t="s">
        <v>65</v>
      </c>
      <c r="G3493" s="1" t="s">
        <v>195</v>
      </c>
      <c r="H3493" s="1" t="s">
        <v>66</v>
      </c>
      <c r="I3493" s="1" t="s">
        <v>67</v>
      </c>
      <c r="J3493" s="3">
        <v>3</v>
      </c>
      <c r="K3493" s="2">
        <v>56.3</v>
      </c>
      <c r="L3493" s="2">
        <v>0.05</v>
      </c>
      <c r="M3493" s="2">
        <v>160.44999999999999</v>
      </c>
      <c r="N3493" s="2">
        <v>55.87</v>
      </c>
      <c r="O3493" s="1" t="s">
        <v>44</v>
      </c>
      <c r="P3493" s="1" t="s">
        <v>27</v>
      </c>
      <c r="Q3493" s="1" t="s">
        <v>28</v>
      </c>
      <c r="R3493" s="3">
        <v>5</v>
      </c>
      <c r="S3493" s="3">
        <f t="shared" si="163"/>
        <v>2025</v>
      </c>
      <c r="T3493" s="3">
        <f t="shared" si="162"/>
        <v>8</v>
      </c>
      <c r="U3493" t="str">
        <f t="shared" si="164"/>
        <v>August</v>
      </c>
    </row>
    <row r="3494" spans="1:21" x14ac:dyDescent="0.3">
      <c r="A3494" t="s">
        <v>5496</v>
      </c>
      <c r="B3494" s="11">
        <v>45991</v>
      </c>
      <c r="C3494" t="s">
        <v>1814</v>
      </c>
      <c r="D3494" s="1" t="s">
        <v>244</v>
      </c>
      <c r="E3494" s="1" t="s">
        <v>100</v>
      </c>
      <c r="F3494" s="1" t="s">
        <v>57</v>
      </c>
      <c r="G3494" s="1" t="s">
        <v>221</v>
      </c>
      <c r="H3494" s="1" t="s">
        <v>146</v>
      </c>
      <c r="I3494" s="1" t="s">
        <v>67</v>
      </c>
      <c r="J3494" s="3">
        <v>1</v>
      </c>
      <c r="K3494" s="2">
        <v>79.23</v>
      </c>
      <c r="L3494" s="2">
        <v>0.05</v>
      </c>
      <c r="M3494" s="2">
        <v>75.260000000000005</v>
      </c>
      <c r="N3494" s="2">
        <v>20.399999999999999</v>
      </c>
      <c r="O3494" s="1" t="s">
        <v>35</v>
      </c>
      <c r="P3494" s="1" t="s">
        <v>27</v>
      </c>
      <c r="Q3494" s="1" t="s">
        <v>81</v>
      </c>
      <c r="R3494" s="3">
        <v>3</v>
      </c>
      <c r="S3494" s="3">
        <f t="shared" si="163"/>
        <v>2025</v>
      </c>
      <c r="T3494" s="3">
        <f t="shared" si="162"/>
        <v>11</v>
      </c>
      <c r="U3494" t="str">
        <f t="shared" si="164"/>
        <v>November</v>
      </c>
    </row>
    <row r="3495" spans="1:21" x14ac:dyDescent="0.3">
      <c r="A3495" t="s">
        <v>5497</v>
      </c>
      <c r="B3495" s="11">
        <v>45992</v>
      </c>
      <c r="C3495" t="s">
        <v>724</v>
      </c>
      <c r="D3495" s="1" t="s">
        <v>39</v>
      </c>
      <c r="E3495" s="1" t="s">
        <v>71</v>
      </c>
      <c r="F3495" s="1" t="s">
        <v>72</v>
      </c>
      <c r="G3495" s="1" t="s">
        <v>73</v>
      </c>
      <c r="H3495" s="1" t="s">
        <v>24</v>
      </c>
      <c r="I3495" s="1" t="s">
        <v>25</v>
      </c>
      <c r="J3495" s="3">
        <v>3</v>
      </c>
      <c r="K3495" s="2">
        <v>46.37</v>
      </c>
      <c r="L3495" s="2">
        <v>0.2</v>
      </c>
      <c r="M3495" s="2">
        <v>111.29</v>
      </c>
      <c r="N3495" s="2">
        <v>38.25</v>
      </c>
      <c r="O3495" s="1" t="s">
        <v>44</v>
      </c>
      <c r="P3495" s="1" t="s">
        <v>27</v>
      </c>
      <c r="Q3495" s="1" t="s">
        <v>28</v>
      </c>
      <c r="R3495" s="3">
        <v>3</v>
      </c>
      <c r="S3495" s="3">
        <f t="shared" si="163"/>
        <v>2025</v>
      </c>
      <c r="T3495" s="3">
        <f t="shared" si="162"/>
        <v>12</v>
      </c>
      <c r="U3495" t="str">
        <f t="shared" si="164"/>
        <v>December</v>
      </c>
    </row>
    <row r="3496" spans="1:21" x14ac:dyDescent="0.3">
      <c r="A3496" t="s">
        <v>5498</v>
      </c>
      <c r="B3496" s="11">
        <v>45915</v>
      </c>
      <c r="C3496" t="s">
        <v>3175</v>
      </c>
      <c r="D3496" s="1" t="s">
        <v>292</v>
      </c>
      <c r="E3496" s="1" t="s">
        <v>56</v>
      </c>
      <c r="F3496" s="1" t="s">
        <v>57</v>
      </c>
      <c r="G3496" s="1" t="s">
        <v>279</v>
      </c>
      <c r="H3496" s="1" t="s">
        <v>24</v>
      </c>
      <c r="I3496" s="1" t="s">
        <v>25</v>
      </c>
      <c r="J3496" s="3">
        <v>1</v>
      </c>
      <c r="K3496" s="2">
        <v>43.22</v>
      </c>
      <c r="L3496" s="2">
        <v>0.1</v>
      </c>
      <c r="M3496" s="2">
        <v>38.9</v>
      </c>
      <c r="N3496" s="2">
        <v>11.96</v>
      </c>
      <c r="O3496" s="1" t="s">
        <v>26</v>
      </c>
      <c r="P3496" s="1" t="s">
        <v>136</v>
      </c>
      <c r="Q3496" s="1" t="s">
        <v>36</v>
      </c>
      <c r="R3496" s="3">
        <v>4</v>
      </c>
      <c r="S3496" s="3">
        <f t="shared" si="163"/>
        <v>2025</v>
      </c>
      <c r="T3496" s="3">
        <f t="shared" si="162"/>
        <v>9</v>
      </c>
      <c r="U3496" t="str">
        <f t="shared" si="164"/>
        <v>September</v>
      </c>
    </row>
    <row r="3497" spans="1:21" x14ac:dyDescent="0.3">
      <c r="A3497" t="s">
        <v>5499</v>
      </c>
      <c r="B3497" s="11">
        <v>45740</v>
      </c>
      <c r="C3497" t="s">
        <v>5500</v>
      </c>
      <c r="D3497" s="1" t="s">
        <v>118</v>
      </c>
      <c r="E3497" s="1" t="s">
        <v>56</v>
      </c>
      <c r="F3497" s="1" t="s">
        <v>57</v>
      </c>
      <c r="G3497" s="1" t="s">
        <v>279</v>
      </c>
      <c r="H3497" s="1" t="s">
        <v>102</v>
      </c>
      <c r="I3497" s="1" t="s">
        <v>34</v>
      </c>
      <c r="J3497" s="3">
        <v>1</v>
      </c>
      <c r="K3497" s="2">
        <v>51.75</v>
      </c>
      <c r="L3497" s="2">
        <v>0</v>
      </c>
      <c r="M3497" s="2">
        <v>51.75</v>
      </c>
      <c r="N3497" s="2">
        <v>12.91</v>
      </c>
      <c r="O3497" s="1" t="s">
        <v>80</v>
      </c>
      <c r="P3497" s="1" t="s">
        <v>136</v>
      </c>
      <c r="Q3497" s="1" t="s">
        <v>81</v>
      </c>
      <c r="R3497" s="3">
        <v>5</v>
      </c>
      <c r="S3497" s="3">
        <f t="shared" si="163"/>
        <v>2025</v>
      </c>
      <c r="T3497" s="3">
        <f t="shared" si="162"/>
        <v>3</v>
      </c>
      <c r="U3497" t="str">
        <f t="shared" si="164"/>
        <v>March</v>
      </c>
    </row>
    <row r="3498" spans="1:21" x14ac:dyDescent="0.3">
      <c r="A3498" t="s">
        <v>5501</v>
      </c>
      <c r="B3498" s="11">
        <v>45986</v>
      </c>
      <c r="C3498" t="s">
        <v>5233</v>
      </c>
      <c r="D3498" s="1" t="s">
        <v>39</v>
      </c>
      <c r="E3498" s="1" t="s">
        <v>40</v>
      </c>
      <c r="F3498" s="1" t="s">
        <v>41</v>
      </c>
      <c r="G3498" s="1" t="s">
        <v>216</v>
      </c>
      <c r="H3498" s="1" t="s">
        <v>150</v>
      </c>
      <c r="I3498" s="1" t="s">
        <v>97</v>
      </c>
      <c r="J3498" s="3">
        <v>2</v>
      </c>
      <c r="K3498" s="2">
        <v>69.040000000000006</v>
      </c>
      <c r="L3498" s="2">
        <v>0.1</v>
      </c>
      <c r="M3498" s="2">
        <v>124.27</v>
      </c>
      <c r="N3498" s="2">
        <v>45.81</v>
      </c>
      <c r="O3498" s="1" t="s">
        <v>80</v>
      </c>
      <c r="P3498" s="1" t="s">
        <v>27</v>
      </c>
      <c r="Q3498" s="1" t="s">
        <v>28</v>
      </c>
      <c r="R3498" s="3">
        <v>2</v>
      </c>
      <c r="S3498" s="3">
        <f t="shared" si="163"/>
        <v>2025</v>
      </c>
      <c r="T3498" s="3">
        <f t="shared" si="162"/>
        <v>11</v>
      </c>
      <c r="U3498" t="str">
        <f t="shared" si="164"/>
        <v>November</v>
      </c>
    </row>
    <row r="3499" spans="1:21" x14ac:dyDescent="0.3">
      <c r="A3499" t="s">
        <v>5502</v>
      </c>
      <c r="B3499" s="11">
        <v>45993</v>
      </c>
      <c r="C3499" t="s">
        <v>2928</v>
      </c>
      <c r="D3499" s="1" t="s">
        <v>55</v>
      </c>
      <c r="E3499" s="1" t="s">
        <v>100</v>
      </c>
      <c r="F3499" s="1" t="s">
        <v>57</v>
      </c>
      <c r="G3499" s="1" t="s">
        <v>221</v>
      </c>
      <c r="H3499" s="1" t="s">
        <v>182</v>
      </c>
      <c r="I3499" s="1" t="s">
        <v>34</v>
      </c>
      <c r="J3499" s="3">
        <v>1</v>
      </c>
      <c r="K3499" s="2">
        <v>64.98</v>
      </c>
      <c r="L3499" s="2">
        <v>0</v>
      </c>
      <c r="M3499" s="2">
        <v>64.98</v>
      </c>
      <c r="N3499" s="2">
        <v>17.84</v>
      </c>
      <c r="O3499" s="1" t="s">
        <v>80</v>
      </c>
      <c r="P3499" s="1" t="s">
        <v>52</v>
      </c>
      <c r="Q3499" s="1" t="s">
        <v>81</v>
      </c>
      <c r="R3499" s="3">
        <v>4</v>
      </c>
      <c r="S3499" s="3">
        <f t="shared" si="163"/>
        <v>2025</v>
      </c>
      <c r="T3499" s="3">
        <f t="shared" si="162"/>
        <v>12</v>
      </c>
      <c r="U3499" t="str">
        <f t="shared" si="164"/>
        <v>December</v>
      </c>
    </row>
    <row r="3500" spans="1:21" x14ac:dyDescent="0.3">
      <c r="A3500" t="s">
        <v>5503</v>
      </c>
      <c r="B3500" s="11">
        <v>45734</v>
      </c>
      <c r="C3500" t="s">
        <v>5504</v>
      </c>
      <c r="D3500" s="1" t="s">
        <v>142</v>
      </c>
      <c r="E3500" s="1" t="s">
        <v>64</v>
      </c>
      <c r="F3500" s="1" t="s">
        <v>65</v>
      </c>
      <c r="G3500" s="1" t="s">
        <v>77</v>
      </c>
      <c r="H3500" s="1" t="s">
        <v>66</v>
      </c>
      <c r="I3500" s="1" t="s">
        <v>67</v>
      </c>
      <c r="J3500" s="3">
        <v>1</v>
      </c>
      <c r="K3500" s="2">
        <v>53.36</v>
      </c>
      <c r="L3500" s="2">
        <v>0.05</v>
      </c>
      <c r="M3500" s="2">
        <v>50.69</v>
      </c>
      <c r="N3500" s="2">
        <v>16.87</v>
      </c>
      <c r="O3500" s="1" t="s">
        <v>10547</v>
      </c>
      <c r="P3500" s="1" t="s">
        <v>27</v>
      </c>
      <c r="Q3500" s="1" t="s">
        <v>28</v>
      </c>
      <c r="R3500" s="3">
        <v>5</v>
      </c>
      <c r="S3500" s="3">
        <f t="shared" si="163"/>
        <v>2025</v>
      </c>
      <c r="T3500" s="3">
        <f t="shared" si="162"/>
        <v>3</v>
      </c>
      <c r="U3500" t="str">
        <f t="shared" si="164"/>
        <v>March</v>
      </c>
    </row>
    <row r="3501" spans="1:21" x14ac:dyDescent="0.3">
      <c r="A3501" t="s">
        <v>5505</v>
      </c>
      <c r="B3501" s="11">
        <v>45946</v>
      </c>
      <c r="C3501" t="s">
        <v>2159</v>
      </c>
      <c r="D3501" s="1" t="s">
        <v>201</v>
      </c>
      <c r="E3501" s="1" t="s">
        <v>204</v>
      </c>
      <c r="F3501" s="1" t="s">
        <v>205</v>
      </c>
      <c r="G3501" s="1" t="s">
        <v>334</v>
      </c>
      <c r="H3501" s="1" t="s">
        <v>182</v>
      </c>
      <c r="I3501" s="1" t="s">
        <v>34</v>
      </c>
      <c r="J3501" s="3">
        <v>1</v>
      </c>
      <c r="K3501" s="2">
        <v>72.34</v>
      </c>
      <c r="L3501" s="2">
        <v>0.05</v>
      </c>
      <c r="M3501" s="2">
        <v>68.72</v>
      </c>
      <c r="N3501" s="2">
        <v>12.96</v>
      </c>
      <c r="O3501" s="1" t="s">
        <v>44</v>
      </c>
      <c r="P3501" s="1" t="s">
        <v>27</v>
      </c>
      <c r="Q3501" s="1" t="s">
        <v>81</v>
      </c>
      <c r="R3501" s="3">
        <v>3</v>
      </c>
      <c r="S3501" s="3">
        <f t="shared" si="163"/>
        <v>2025</v>
      </c>
      <c r="T3501" s="3">
        <f t="shared" si="162"/>
        <v>10</v>
      </c>
      <c r="U3501" t="str">
        <f t="shared" si="164"/>
        <v>October</v>
      </c>
    </row>
    <row r="3502" spans="1:21" x14ac:dyDescent="0.3">
      <c r="A3502" t="s">
        <v>5506</v>
      </c>
      <c r="B3502" s="11">
        <v>45770</v>
      </c>
      <c r="C3502" t="s">
        <v>1404</v>
      </c>
      <c r="D3502" s="1" t="s">
        <v>20</v>
      </c>
      <c r="E3502" s="1" t="s">
        <v>64</v>
      </c>
      <c r="F3502" s="1" t="s">
        <v>65</v>
      </c>
      <c r="G3502" s="1" t="s">
        <v>112</v>
      </c>
      <c r="H3502" s="1" t="s">
        <v>43</v>
      </c>
      <c r="I3502" s="1" t="s">
        <v>34</v>
      </c>
      <c r="J3502" s="3">
        <v>1</v>
      </c>
      <c r="K3502" s="2">
        <v>92.75</v>
      </c>
      <c r="L3502" s="2">
        <v>0.1</v>
      </c>
      <c r="M3502" s="2">
        <v>83.48</v>
      </c>
      <c r="N3502" s="2">
        <v>16.329999999999998</v>
      </c>
      <c r="O3502" s="1" t="s">
        <v>44</v>
      </c>
      <c r="P3502" s="1" t="s">
        <v>136</v>
      </c>
      <c r="Q3502" s="1" t="s">
        <v>81</v>
      </c>
      <c r="R3502" s="3">
        <v>5</v>
      </c>
      <c r="S3502" s="3">
        <f t="shared" si="163"/>
        <v>2025</v>
      </c>
      <c r="T3502" s="3">
        <f t="shared" si="162"/>
        <v>4</v>
      </c>
      <c r="U3502" t="str">
        <f t="shared" si="164"/>
        <v>April</v>
      </c>
    </row>
    <row r="3503" spans="1:21" x14ac:dyDescent="0.3">
      <c r="A3503" t="s">
        <v>5507</v>
      </c>
      <c r="B3503" s="11">
        <v>45969</v>
      </c>
      <c r="C3503" t="s">
        <v>5508</v>
      </c>
      <c r="D3503" s="1" t="s">
        <v>133</v>
      </c>
      <c r="E3503" s="1" t="s">
        <v>143</v>
      </c>
      <c r="F3503" s="1" t="s">
        <v>144</v>
      </c>
      <c r="G3503" s="1" t="s">
        <v>198</v>
      </c>
      <c r="H3503" s="1" t="s">
        <v>85</v>
      </c>
      <c r="I3503" s="1" t="s">
        <v>86</v>
      </c>
      <c r="J3503" s="3">
        <v>1</v>
      </c>
      <c r="K3503" s="2">
        <v>139.28</v>
      </c>
      <c r="L3503" s="2">
        <v>0.15</v>
      </c>
      <c r="M3503" s="2">
        <v>118.39</v>
      </c>
      <c r="N3503" s="2">
        <v>20.23</v>
      </c>
      <c r="O3503" s="1" t="s">
        <v>10547</v>
      </c>
      <c r="P3503" s="1" t="s">
        <v>136</v>
      </c>
      <c r="Q3503" s="1" t="s">
        <v>81</v>
      </c>
      <c r="R3503" s="3">
        <v>4</v>
      </c>
      <c r="S3503" s="3">
        <f t="shared" si="163"/>
        <v>2025</v>
      </c>
      <c r="T3503" s="3">
        <f t="shared" si="162"/>
        <v>11</v>
      </c>
      <c r="U3503" t="str">
        <f t="shared" si="164"/>
        <v>November</v>
      </c>
    </row>
    <row r="3504" spans="1:21" x14ac:dyDescent="0.3">
      <c r="A3504" t="s">
        <v>5509</v>
      </c>
      <c r="B3504" s="11">
        <v>46022</v>
      </c>
      <c r="C3504" t="s">
        <v>5510</v>
      </c>
      <c r="D3504" s="1" t="s">
        <v>47</v>
      </c>
      <c r="E3504" s="1" t="s">
        <v>106</v>
      </c>
      <c r="F3504" s="1" t="s">
        <v>65</v>
      </c>
      <c r="G3504" s="1" t="s">
        <v>115</v>
      </c>
      <c r="H3504" s="1" t="s">
        <v>59</v>
      </c>
      <c r="I3504" s="1" t="s">
        <v>60</v>
      </c>
      <c r="J3504" s="3">
        <v>4</v>
      </c>
      <c r="K3504" s="2">
        <v>44.83</v>
      </c>
      <c r="L3504" s="2">
        <v>0</v>
      </c>
      <c r="M3504" s="2">
        <v>179.31</v>
      </c>
      <c r="N3504" s="2">
        <v>48.34</v>
      </c>
      <c r="O3504" s="1" t="s">
        <v>44</v>
      </c>
      <c r="P3504" s="1" t="s">
        <v>136</v>
      </c>
      <c r="Q3504" s="1" t="s">
        <v>28</v>
      </c>
      <c r="R3504" s="3">
        <v>3</v>
      </c>
      <c r="S3504" s="3">
        <f t="shared" si="163"/>
        <v>2025</v>
      </c>
      <c r="T3504" s="3">
        <f t="shared" si="162"/>
        <v>12</v>
      </c>
      <c r="U3504" t="str">
        <f t="shared" si="164"/>
        <v>December</v>
      </c>
    </row>
    <row r="3505" spans="1:21" x14ac:dyDescent="0.3">
      <c r="A3505" t="s">
        <v>5511</v>
      </c>
      <c r="B3505" s="11">
        <v>45669</v>
      </c>
      <c r="C3505" t="s">
        <v>5512</v>
      </c>
      <c r="D3505" s="1" t="s">
        <v>149</v>
      </c>
      <c r="E3505" s="1" t="s">
        <v>64</v>
      </c>
      <c r="F3505" s="1" t="s">
        <v>65</v>
      </c>
      <c r="G3505" s="1" t="s">
        <v>158</v>
      </c>
      <c r="H3505" s="1" t="s">
        <v>135</v>
      </c>
      <c r="I3505" s="1" t="s">
        <v>60</v>
      </c>
      <c r="J3505" s="3">
        <v>1</v>
      </c>
      <c r="K3505" s="2">
        <v>193.04</v>
      </c>
      <c r="L3505" s="2">
        <v>0</v>
      </c>
      <c r="M3505" s="2">
        <v>193.04</v>
      </c>
      <c r="N3505" s="2">
        <v>30.2</v>
      </c>
      <c r="O3505" s="1" t="s">
        <v>80</v>
      </c>
      <c r="P3505" s="1" t="s">
        <v>27</v>
      </c>
      <c r="Q3505" s="1" t="s">
        <v>36</v>
      </c>
      <c r="R3505" s="3">
        <v>4</v>
      </c>
      <c r="S3505" s="3">
        <f t="shared" si="163"/>
        <v>2025</v>
      </c>
      <c r="T3505" s="3">
        <f t="shared" si="162"/>
        <v>1</v>
      </c>
      <c r="U3505" t="str">
        <f t="shared" si="164"/>
        <v>January</v>
      </c>
    </row>
    <row r="3506" spans="1:21" x14ac:dyDescent="0.3">
      <c r="A3506" t="s">
        <v>5513</v>
      </c>
      <c r="B3506" s="11">
        <v>45996</v>
      </c>
      <c r="C3506" t="s">
        <v>174</v>
      </c>
      <c r="D3506" s="1" t="s">
        <v>244</v>
      </c>
      <c r="E3506" s="1" t="s">
        <v>56</v>
      </c>
      <c r="F3506" s="1" t="s">
        <v>57</v>
      </c>
      <c r="G3506" s="1" t="s">
        <v>58</v>
      </c>
      <c r="H3506" s="1" t="s">
        <v>159</v>
      </c>
      <c r="I3506" s="1" t="s">
        <v>97</v>
      </c>
      <c r="J3506" s="3">
        <v>2</v>
      </c>
      <c r="K3506" s="2">
        <v>29.85</v>
      </c>
      <c r="L3506" s="2">
        <v>0</v>
      </c>
      <c r="M3506" s="2">
        <v>59.7</v>
      </c>
      <c r="N3506" s="2">
        <v>22.36</v>
      </c>
      <c r="O3506" s="1" t="s">
        <v>26</v>
      </c>
      <c r="P3506" s="1" t="s">
        <v>27</v>
      </c>
      <c r="Q3506" s="1" t="s">
        <v>36</v>
      </c>
      <c r="R3506" s="3">
        <v>3</v>
      </c>
      <c r="S3506" s="3">
        <f t="shared" si="163"/>
        <v>2025</v>
      </c>
      <c r="T3506" s="3">
        <f t="shared" si="162"/>
        <v>12</v>
      </c>
      <c r="U3506" t="str">
        <f t="shared" si="164"/>
        <v>December</v>
      </c>
    </row>
    <row r="3507" spans="1:21" x14ac:dyDescent="0.3">
      <c r="A3507" t="s">
        <v>5514</v>
      </c>
      <c r="B3507" s="11">
        <v>45901</v>
      </c>
      <c r="C3507" t="s">
        <v>5515</v>
      </c>
      <c r="D3507" s="1" t="s">
        <v>70</v>
      </c>
      <c r="E3507" s="1" t="s">
        <v>143</v>
      </c>
      <c r="F3507" s="1" t="s">
        <v>144</v>
      </c>
      <c r="G3507" s="1" t="s">
        <v>145</v>
      </c>
      <c r="H3507" s="1" t="s">
        <v>96</v>
      </c>
      <c r="I3507" s="1" t="s">
        <v>97</v>
      </c>
      <c r="J3507" s="3">
        <v>1</v>
      </c>
      <c r="K3507" s="2">
        <v>77.78</v>
      </c>
      <c r="L3507" s="2">
        <v>0.05</v>
      </c>
      <c r="M3507" s="2">
        <v>73.89</v>
      </c>
      <c r="N3507" s="2">
        <v>18.05</v>
      </c>
      <c r="O3507" s="1" t="s">
        <v>80</v>
      </c>
      <c r="P3507" s="1" t="s">
        <v>27</v>
      </c>
      <c r="Q3507" s="1" t="s">
        <v>28</v>
      </c>
      <c r="R3507" s="3">
        <v>5</v>
      </c>
      <c r="S3507" s="3">
        <f t="shared" si="163"/>
        <v>2025</v>
      </c>
      <c r="T3507" s="3">
        <f t="shared" si="162"/>
        <v>9</v>
      </c>
      <c r="U3507" t="str">
        <f t="shared" si="164"/>
        <v>September</v>
      </c>
    </row>
    <row r="3508" spans="1:21" x14ac:dyDescent="0.3">
      <c r="A3508" t="s">
        <v>5516</v>
      </c>
      <c r="B3508" s="11">
        <v>46016</v>
      </c>
      <c r="C3508" t="s">
        <v>361</v>
      </c>
      <c r="D3508" s="1" t="s">
        <v>118</v>
      </c>
      <c r="E3508" s="1" t="s">
        <v>143</v>
      </c>
      <c r="F3508" s="1" t="s">
        <v>144</v>
      </c>
      <c r="G3508" s="1" t="s">
        <v>198</v>
      </c>
      <c r="H3508" s="1" t="s">
        <v>78</v>
      </c>
      <c r="I3508" s="1" t="s">
        <v>79</v>
      </c>
      <c r="J3508" s="3">
        <v>2</v>
      </c>
      <c r="K3508" s="2">
        <v>19.16</v>
      </c>
      <c r="L3508" s="2">
        <v>0.15</v>
      </c>
      <c r="M3508" s="2">
        <v>32.58</v>
      </c>
      <c r="N3508" s="2">
        <v>11.95</v>
      </c>
      <c r="O3508" s="1" t="s">
        <v>109</v>
      </c>
      <c r="P3508" s="1" t="s">
        <v>27</v>
      </c>
      <c r="Q3508" s="1" t="s">
        <v>81</v>
      </c>
      <c r="R3508" s="3">
        <v>4</v>
      </c>
      <c r="S3508" s="3">
        <f t="shared" si="163"/>
        <v>2025</v>
      </c>
      <c r="T3508" s="3">
        <f t="shared" si="162"/>
        <v>12</v>
      </c>
      <c r="U3508" t="str">
        <f t="shared" si="164"/>
        <v>December</v>
      </c>
    </row>
    <row r="3509" spans="1:21" x14ac:dyDescent="0.3">
      <c r="A3509" t="s">
        <v>5517</v>
      </c>
      <c r="B3509" s="11">
        <v>45839</v>
      </c>
      <c r="C3509" t="s">
        <v>2723</v>
      </c>
      <c r="D3509" s="1" t="s">
        <v>89</v>
      </c>
      <c r="E3509" s="1" t="s">
        <v>40</v>
      </c>
      <c r="F3509" s="1" t="s">
        <v>41</v>
      </c>
      <c r="G3509" s="1" t="s">
        <v>186</v>
      </c>
      <c r="H3509" s="1" t="s">
        <v>167</v>
      </c>
      <c r="I3509" s="1" t="s">
        <v>67</v>
      </c>
      <c r="J3509" s="3">
        <v>1</v>
      </c>
      <c r="K3509" s="2">
        <v>59.97</v>
      </c>
      <c r="L3509" s="2">
        <v>0.2</v>
      </c>
      <c r="M3509" s="2">
        <v>47.98</v>
      </c>
      <c r="N3509" s="2">
        <v>13.98</v>
      </c>
      <c r="O3509" s="1" t="s">
        <v>80</v>
      </c>
      <c r="P3509" s="1" t="s">
        <v>27</v>
      </c>
      <c r="Q3509" s="1" t="s">
        <v>81</v>
      </c>
      <c r="R3509" s="3">
        <v>5</v>
      </c>
      <c r="S3509" s="3">
        <f t="shared" si="163"/>
        <v>2025</v>
      </c>
      <c r="T3509" s="3">
        <f t="shared" si="162"/>
        <v>7</v>
      </c>
      <c r="U3509" t="str">
        <f t="shared" si="164"/>
        <v>July</v>
      </c>
    </row>
    <row r="3510" spans="1:21" x14ac:dyDescent="0.3">
      <c r="A3510" t="s">
        <v>5518</v>
      </c>
      <c r="B3510" s="11">
        <v>45982</v>
      </c>
      <c r="C3510" t="s">
        <v>5519</v>
      </c>
      <c r="D3510" s="1" t="s">
        <v>178</v>
      </c>
      <c r="E3510" s="1" t="s">
        <v>64</v>
      </c>
      <c r="F3510" s="1" t="s">
        <v>65</v>
      </c>
      <c r="G3510" s="1" t="s">
        <v>112</v>
      </c>
      <c r="H3510" s="1" t="s">
        <v>150</v>
      </c>
      <c r="I3510" s="1" t="s">
        <v>97</v>
      </c>
      <c r="J3510" s="3">
        <v>2</v>
      </c>
      <c r="K3510" s="2">
        <v>77.930000000000007</v>
      </c>
      <c r="L3510" s="2">
        <v>0.1</v>
      </c>
      <c r="M3510" s="2">
        <v>140.28</v>
      </c>
      <c r="N3510" s="2">
        <v>35.21</v>
      </c>
      <c r="O3510" s="1" t="s">
        <v>80</v>
      </c>
      <c r="P3510" s="1" t="s">
        <v>27</v>
      </c>
      <c r="Q3510" s="1" t="s">
        <v>81</v>
      </c>
      <c r="R3510" s="3">
        <v>4</v>
      </c>
      <c r="S3510" s="3">
        <f t="shared" si="163"/>
        <v>2025</v>
      </c>
      <c r="T3510" s="3">
        <f t="shared" si="162"/>
        <v>11</v>
      </c>
      <c r="U3510" t="str">
        <f t="shared" si="164"/>
        <v>November</v>
      </c>
    </row>
    <row r="3511" spans="1:21" x14ac:dyDescent="0.3">
      <c r="A3511" t="s">
        <v>5520</v>
      </c>
      <c r="B3511" s="11">
        <v>45682</v>
      </c>
      <c r="C3511" t="s">
        <v>2735</v>
      </c>
      <c r="D3511" s="1" t="s">
        <v>39</v>
      </c>
      <c r="E3511" s="1" t="s">
        <v>64</v>
      </c>
      <c r="F3511" s="1" t="s">
        <v>65</v>
      </c>
      <c r="G3511" s="1" t="s">
        <v>213</v>
      </c>
      <c r="H3511" s="1" t="s">
        <v>108</v>
      </c>
      <c r="I3511" s="1" t="s">
        <v>86</v>
      </c>
      <c r="J3511" s="3">
        <v>1</v>
      </c>
      <c r="K3511" s="2">
        <v>154.58000000000001</v>
      </c>
      <c r="L3511" s="2">
        <v>0.2</v>
      </c>
      <c r="M3511" s="2">
        <v>123.66</v>
      </c>
      <c r="N3511" s="2">
        <v>28.72</v>
      </c>
      <c r="O3511" s="1" t="s">
        <v>26</v>
      </c>
      <c r="P3511" s="1" t="s">
        <v>52</v>
      </c>
      <c r="Q3511" s="1" t="s">
        <v>81</v>
      </c>
      <c r="R3511" s="3">
        <v>3</v>
      </c>
      <c r="S3511" s="3">
        <f t="shared" si="163"/>
        <v>2025</v>
      </c>
      <c r="T3511" s="3">
        <f t="shared" si="162"/>
        <v>1</v>
      </c>
      <c r="U3511" t="str">
        <f t="shared" si="164"/>
        <v>January</v>
      </c>
    </row>
    <row r="3512" spans="1:21" x14ac:dyDescent="0.3">
      <c r="A3512" t="s">
        <v>5521</v>
      </c>
      <c r="B3512" s="11">
        <v>45789</v>
      </c>
      <c r="C3512" t="s">
        <v>5522</v>
      </c>
      <c r="D3512" s="1" t="s">
        <v>189</v>
      </c>
      <c r="E3512" s="1" t="s">
        <v>40</v>
      </c>
      <c r="F3512" s="1" t="s">
        <v>41</v>
      </c>
      <c r="G3512" s="1" t="s">
        <v>186</v>
      </c>
      <c r="H3512" s="1" t="s">
        <v>125</v>
      </c>
      <c r="I3512" s="1" t="s">
        <v>34</v>
      </c>
      <c r="J3512" s="3">
        <v>3</v>
      </c>
      <c r="K3512" s="2">
        <v>153.53</v>
      </c>
      <c r="L3512" s="2">
        <v>0</v>
      </c>
      <c r="M3512" s="2">
        <v>460.6</v>
      </c>
      <c r="N3512" s="2">
        <v>122.12</v>
      </c>
      <c r="O3512" s="1" t="s">
        <v>26</v>
      </c>
      <c r="P3512" s="1" t="s">
        <v>27</v>
      </c>
      <c r="Q3512" s="1" t="s">
        <v>28</v>
      </c>
      <c r="R3512" s="3">
        <v>5</v>
      </c>
      <c r="S3512" s="3">
        <f t="shared" si="163"/>
        <v>2025</v>
      </c>
      <c r="T3512" s="3">
        <f t="shared" si="162"/>
        <v>5</v>
      </c>
      <c r="U3512" t="str">
        <f t="shared" si="164"/>
        <v>May</v>
      </c>
    </row>
    <row r="3513" spans="1:21" x14ac:dyDescent="0.3">
      <c r="A3513" t="s">
        <v>5523</v>
      </c>
      <c r="B3513" s="11">
        <v>45684</v>
      </c>
      <c r="C3513" t="s">
        <v>5524</v>
      </c>
      <c r="D3513" s="1" t="s">
        <v>292</v>
      </c>
      <c r="E3513" s="1" t="s">
        <v>56</v>
      </c>
      <c r="F3513" s="1" t="s">
        <v>57</v>
      </c>
      <c r="G3513" s="1" t="s">
        <v>255</v>
      </c>
      <c r="H3513" s="1" t="s">
        <v>85</v>
      </c>
      <c r="I3513" s="1" t="s">
        <v>86</v>
      </c>
      <c r="J3513" s="3">
        <v>1</v>
      </c>
      <c r="K3513" s="2">
        <v>120.16</v>
      </c>
      <c r="L3513" s="2">
        <v>0.1</v>
      </c>
      <c r="M3513" s="2">
        <v>108.14</v>
      </c>
      <c r="N3513" s="2">
        <v>24.8</v>
      </c>
      <c r="O3513" s="1" t="s">
        <v>44</v>
      </c>
      <c r="P3513" s="1" t="s">
        <v>136</v>
      </c>
      <c r="Q3513" s="1" t="s">
        <v>81</v>
      </c>
      <c r="R3513" s="3">
        <v>3</v>
      </c>
      <c r="S3513" s="3">
        <f t="shared" si="163"/>
        <v>2025</v>
      </c>
      <c r="T3513" s="3">
        <f t="shared" si="162"/>
        <v>1</v>
      </c>
      <c r="U3513" t="str">
        <f t="shared" si="164"/>
        <v>January</v>
      </c>
    </row>
    <row r="3514" spans="1:21" x14ac:dyDescent="0.3">
      <c r="A3514" t="s">
        <v>5525</v>
      </c>
      <c r="B3514" s="11">
        <v>46016</v>
      </c>
      <c r="C3514" t="s">
        <v>3537</v>
      </c>
      <c r="D3514" s="1" t="s">
        <v>292</v>
      </c>
      <c r="E3514" s="1" t="s">
        <v>143</v>
      </c>
      <c r="F3514" s="1" t="s">
        <v>144</v>
      </c>
      <c r="G3514" s="1" t="s">
        <v>198</v>
      </c>
      <c r="H3514" s="1" t="s">
        <v>90</v>
      </c>
      <c r="I3514" s="1" t="s">
        <v>86</v>
      </c>
      <c r="J3514" s="3">
        <v>2</v>
      </c>
      <c r="K3514" s="2">
        <v>107.01</v>
      </c>
      <c r="L3514" s="2">
        <v>0.1</v>
      </c>
      <c r="M3514" s="2">
        <v>192.62</v>
      </c>
      <c r="N3514" s="2">
        <v>40.71</v>
      </c>
      <c r="O3514" s="1" t="s">
        <v>26</v>
      </c>
      <c r="P3514" s="1" t="s">
        <v>27</v>
      </c>
      <c r="Q3514" s="1" t="s">
        <v>28</v>
      </c>
      <c r="R3514" s="3">
        <v>5</v>
      </c>
      <c r="S3514" s="3">
        <f t="shared" si="163"/>
        <v>2025</v>
      </c>
      <c r="T3514" s="3">
        <f t="shared" si="162"/>
        <v>12</v>
      </c>
      <c r="U3514" t="str">
        <f t="shared" si="164"/>
        <v>December</v>
      </c>
    </row>
    <row r="3515" spans="1:21" x14ac:dyDescent="0.3">
      <c r="A3515" t="s">
        <v>5526</v>
      </c>
      <c r="B3515" s="11">
        <v>45973</v>
      </c>
      <c r="C3515" t="s">
        <v>3601</v>
      </c>
      <c r="D3515" s="1" t="s">
        <v>76</v>
      </c>
      <c r="E3515" s="1" t="s">
        <v>100</v>
      </c>
      <c r="F3515" s="1" t="s">
        <v>57</v>
      </c>
      <c r="G3515" s="1" t="s">
        <v>130</v>
      </c>
      <c r="H3515" s="1" t="s">
        <v>59</v>
      </c>
      <c r="I3515" s="1" t="s">
        <v>60</v>
      </c>
      <c r="J3515" s="3">
        <v>1</v>
      </c>
      <c r="K3515" s="2">
        <v>43.19</v>
      </c>
      <c r="L3515" s="2">
        <v>0.25</v>
      </c>
      <c r="M3515" s="2">
        <v>32.39</v>
      </c>
      <c r="N3515" s="2">
        <v>9.18</v>
      </c>
      <c r="O3515" s="1" t="s">
        <v>26</v>
      </c>
      <c r="P3515" s="1" t="s">
        <v>27</v>
      </c>
      <c r="Q3515" s="1" t="s">
        <v>28</v>
      </c>
      <c r="R3515" s="3">
        <v>1</v>
      </c>
      <c r="S3515" s="3">
        <f t="shared" si="163"/>
        <v>2025</v>
      </c>
      <c r="T3515" s="3">
        <f t="shared" si="162"/>
        <v>11</v>
      </c>
      <c r="U3515" t="str">
        <f t="shared" si="164"/>
        <v>November</v>
      </c>
    </row>
    <row r="3516" spans="1:21" x14ac:dyDescent="0.3">
      <c r="A3516" t="s">
        <v>5527</v>
      </c>
      <c r="B3516" s="11">
        <v>45983</v>
      </c>
      <c r="C3516" t="s">
        <v>1389</v>
      </c>
      <c r="D3516" s="1" t="s">
        <v>315</v>
      </c>
      <c r="E3516" s="1" t="s">
        <v>71</v>
      </c>
      <c r="F3516" s="1" t="s">
        <v>72</v>
      </c>
      <c r="G3516" s="1" t="s">
        <v>119</v>
      </c>
      <c r="H3516" s="1" t="s">
        <v>182</v>
      </c>
      <c r="I3516" s="1" t="s">
        <v>34</v>
      </c>
      <c r="J3516" s="3">
        <v>2</v>
      </c>
      <c r="K3516" s="2">
        <v>74.06</v>
      </c>
      <c r="L3516" s="2">
        <v>0.15</v>
      </c>
      <c r="M3516" s="2">
        <v>125.91</v>
      </c>
      <c r="N3516" s="2">
        <v>35.18</v>
      </c>
      <c r="O3516" s="1" t="s">
        <v>80</v>
      </c>
      <c r="P3516" s="1" t="s">
        <v>27</v>
      </c>
      <c r="Q3516" s="1" t="s">
        <v>28</v>
      </c>
      <c r="R3516" s="3">
        <v>4</v>
      </c>
      <c r="S3516" s="3">
        <f t="shared" si="163"/>
        <v>2025</v>
      </c>
      <c r="T3516" s="3">
        <f t="shared" si="162"/>
        <v>11</v>
      </c>
      <c r="U3516" t="str">
        <f t="shared" si="164"/>
        <v>November</v>
      </c>
    </row>
    <row r="3517" spans="1:21" x14ac:dyDescent="0.3">
      <c r="A3517" t="s">
        <v>5528</v>
      </c>
      <c r="B3517" s="11">
        <v>46006</v>
      </c>
      <c r="C3517" t="s">
        <v>1240</v>
      </c>
      <c r="D3517" s="1" t="s">
        <v>157</v>
      </c>
      <c r="E3517" s="1" t="s">
        <v>106</v>
      </c>
      <c r="F3517" s="1" t="s">
        <v>65</v>
      </c>
      <c r="G3517" s="1" t="s">
        <v>437</v>
      </c>
      <c r="H3517" s="1" t="s">
        <v>159</v>
      </c>
      <c r="I3517" s="1" t="s">
        <v>97</v>
      </c>
      <c r="J3517" s="3">
        <v>5</v>
      </c>
      <c r="K3517" s="2">
        <v>31.66</v>
      </c>
      <c r="L3517" s="2">
        <v>0.15</v>
      </c>
      <c r="M3517" s="2">
        <v>134.55000000000001</v>
      </c>
      <c r="N3517" s="2">
        <v>33.97</v>
      </c>
      <c r="O3517" s="1" t="s">
        <v>109</v>
      </c>
      <c r="P3517" s="1" t="s">
        <v>27</v>
      </c>
      <c r="Q3517" s="1" t="s">
        <v>81</v>
      </c>
      <c r="R3517" s="3">
        <v>3</v>
      </c>
      <c r="S3517" s="3">
        <f t="shared" si="163"/>
        <v>2025</v>
      </c>
      <c r="T3517" s="3">
        <f t="shared" si="162"/>
        <v>12</v>
      </c>
      <c r="U3517" t="str">
        <f t="shared" si="164"/>
        <v>December</v>
      </c>
    </row>
    <row r="3518" spans="1:21" x14ac:dyDescent="0.3">
      <c r="A3518" t="s">
        <v>5529</v>
      </c>
      <c r="B3518" s="11">
        <v>45691</v>
      </c>
      <c r="C3518" t="s">
        <v>5530</v>
      </c>
      <c r="D3518" s="1" t="s">
        <v>175</v>
      </c>
      <c r="E3518" s="1" t="s">
        <v>64</v>
      </c>
      <c r="F3518" s="1" t="s">
        <v>65</v>
      </c>
      <c r="G3518" s="1" t="s">
        <v>77</v>
      </c>
      <c r="H3518" s="1" t="s">
        <v>102</v>
      </c>
      <c r="I3518" s="1" t="s">
        <v>34</v>
      </c>
      <c r="J3518" s="3">
        <v>2</v>
      </c>
      <c r="K3518" s="2">
        <v>47.07</v>
      </c>
      <c r="L3518" s="2">
        <v>0.05</v>
      </c>
      <c r="M3518" s="2">
        <v>89.44</v>
      </c>
      <c r="N3518" s="2">
        <v>19.13</v>
      </c>
      <c r="O3518" s="1" t="s">
        <v>26</v>
      </c>
      <c r="P3518" s="1" t="s">
        <v>27</v>
      </c>
      <c r="Q3518" s="1" t="s">
        <v>28</v>
      </c>
      <c r="R3518" s="3">
        <v>3</v>
      </c>
      <c r="S3518" s="3">
        <f t="shared" si="163"/>
        <v>2025</v>
      </c>
      <c r="T3518" s="3">
        <f t="shared" si="162"/>
        <v>2</v>
      </c>
      <c r="U3518" t="str">
        <f t="shared" si="164"/>
        <v>February</v>
      </c>
    </row>
    <row r="3519" spans="1:21" x14ac:dyDescent="0.3">
      <c r="A3519" t="s">
        <v>5531</v>
      </c>
      <c r="B3519" s="11">
        <v>45808</v>
      </c>
      <c r="C3519" t="s">
        <v>4059</v>
      </c>
      <c r="D3519" s="1" t="s">
        <v>118</v>
      </c>
      <c r="E3519" s="1" t="s">
        <v>40</v>
      </c>
      <c r="F3519" s="1" t="s">
        <v>41</v>
      </c>
      <c r="G3519" s="1" t="s">
        <v>343</v>
      </c>
      <c r="H3519" s="1" t="s">
        <v>293</v>
      </c>
      <c r="I3519" s="1" t="s">
        <v>86</v>
      </c>
      <c r="J3519" s="3">
        <v>1</v>
      </c>
      <c r="K3519" s="2">
        <v>24.53</v>
      </c>
      <c r="L3519" s="2">
        <v>0.05</v>
      </c>
      <c r="M3519" s="2">
        <v>23.3</v>
      </c>
      <c r="N3519" s="2">
        <v>6.82</v>
      </c>
      <c r="O3519" s="1" t="s">
        <v>44</v>
      </c>
      <c r="P3519" s="1" t="s">
        <v>136</v>
      </c>
      <c r="Q3519" s="1" t="s">
        <v>28</v>
      </c>
      <c r="R3519" s="3">
        <v>4</v>
      </c>
      <c r="S3519" s="3">
        <f t="shared" si="163"/>
        <v>2025</v>
      </c>
      <c r="T3519" s="3">
        <f t="shared" si="162"/>
        <v>5</v>
      </c>
      <c r="U3519" t="str">
        <f t="shared" si="164"/>
        <v>May</v>
      </c>
    </row>
    <row r="3520" spans="1:21" x14ac:dyDescent="0.3">
      <c r="A3520" t="s">
        <v>5532</v>
      </c>
      <c r="B3520" s="11">
        <v>45685</v>
      </c>
      <c r="C3520" t="s">
        <v>1499</v>
      </c>
      <c r="D3520" s="1" t="s">
        <v>55</v>
      </c>
      <c r="E3520" s="1" t="s">
        <v>21</v>
      </c>
      <c r="F3520" s="1" t="s">
        <v>22</v>
      </c>
      <c r="G3520" s="1" t="s">
        <v>32</v>
      </c>
      <c r="H3520" s="1" t="s">
        <v>33</v>
      </c>
      <c r="I3520" s="1" t="s">
        <v>34</v>
      </c>
      <c r="J3520" s="3">
        <v>3</v>
      </c>
      <c r="K3520" s="2">
        <v>39.79</v>
      </c>
      <c r="L3520" s="2">
        <v>0.1</v>
      </c>
      <c r="M3520" s="2">
        <v>107.44</v>
      </c>
      <c r="N3520" s="2">
        <v>16.95</v>
      </c>
      <c r="O3520" s="1" t="s">
        <v>35</v>
      </c>
      <c r="P3520" s="1" t="s">
        <v>27</v>
      </c>
      <c r="Q3520" s="1" t="s">
        <v>28</v>
      </c>
      <c r="R3520" s="3">
        <v>3</v>
      </c>
      <c r="S3520" s="3">
        <f t="shared" si="163"/>
        <v>2025</v>
      </c>
      <c r="T3520" s="3">
        <f t="shared" si="162"/>
        <v>1</v>
      </c>
      <c r="U3520" t="str">
        <f t="shared" si="164"/>
        <v>January</v>
      </c>
    </row>
    <row r="3521" spans="1:21" x14ac:dyDescent="0.3">
      <c r="A3521" t="s">
        <v>5533</v>
      </c>
      <c r="B3521" s="11">
        <v>45740</v>
      </c>
      <c r="C3521" t="s">
        <v>1740</v>
      </c>
      <c r="D3521" s="1" t="s">
        <v>118</v>
      </c>
      <c r="E3521" s="1" t="s">
        <v>143</v>
      </c>
      <c r="F3521" s="1" t="s">
        <v>144</v>
      </c>
      <c r="G3521" s="1" t="s">
        <v>325</v>
      </c>
      <c r="H3521" s="1" t="s">
        <v>51</v>
      </c>
      <c r="I3521" s="1" t="s">
        <v>34</v>
      </c>
      <c r="J3521" s="3">
        <v>1</v>
      </c>
      <c r="K3521" s="2">
        <v>149.61000000000001</v>
      </c>
      <c r="L3521" s="2">
        <v>0</v>
      </c>
      <c r="M3521" s="2">
        <v>149.61000000000001</v>
      </c>
      <c r="N3521" s="2">
        <v>22.54</v>
      </c>
      <c r="O3521" s="1" t="s">
        <v>44</v>
      </c>
      <c r="P3521" s="1" t="s">
        <v>52</v>
      </c>
      <c r="Q3521" s="1" t="s">
        <v>81</v>
      </c>
      <c r="R3521" s="3">
        <v>5</v>
      </c>
      <c r="S3521" s="3">
        <f t="shared" si="163"/>
        <v>2025</v>
      </c>
      <c r="T3521" s="3">
        <f t="shared" si="162"/>
        <v>3</v>
      </c>
      <c r="U3521" t="str">
        <f t="shared" si="164"/>
        <v>March</v>
      </c>
    </row>
    <row r="3522" spans="1:21" x14ac:dyDescent="0.3">
      <c r="A3522" t="s">
        <v>5534</v>
      </c>
      <c r="B3522" s="11">
        <v>45747</v>
      </c>
      <c r="C3522" t="s">
        <v>2094</v>
      </c>
      <c r="D3522" s="1" t="s">
        <v>105</v>
      </c>
      <c r="E3522" s="1" t="s">
        <v>21</v>
      </c>
      <c r="F3522" s="1" t="s">
        <v>22</v>
      </c>
      <c r="G3522" s="1" t="s">
        <v>23</v>
      </c>
      <c r="H3522" s="1" t="s">
        <v>182</v>
      </c>
      <c r="I3522" s="1" t="s">
        <v>34</v>
      </c>
      <c r="J3522" s="3">
        <v>1</v>
      </c>
      <c r="K3522" s="2">
        <v>65.150000000000006</v>
      </c>
      <c r="L3522" s="2">
        <v>0</v>
      </c>
      <c r="M3522" s="2">
        <v>65.150000000000006</v>
      </c>
      <c r="N3522" s="2">
        <v>17.11</v>
      </c>
      <c r="O3522" s="1" t="s">
        <v>224</v>
      </c>
      <c r="P3522" s="1" t="s">
        <v>27</v>
      </c>
      <c r="Q3522" s="1" t="s">
        <v>81</v>
      </c>
      <c r="R3522" s="3">
        <v>4</v>
      </c>
      <c r="S3522" s="3">
        <f t="shared" si="163"/>
        <v>2025</v>
      </c>
      <c r="T3522" s="3">
        <f t="shared" ref="T3522:T3585" si="165">MONTH(B3522)</f>
        <v>3</v>
      </c>
      <c r="U3522" t="str">
        <f t="shared" si="164"/>
        <v>March</v>
      </c>
    </row>
    <row r="3523" spans="1:21" x14ac:dyDescent="0.3">
      <c r="A3523" t="s">
        <v>5535</v>
      </c>
      <c r="B3523" s="11">
        <v>45841</v>
      </c>
      <c r="C3523" t="s">
        <v>5536</v>
      </c>
      <c r="D3523" s="1" t="s">
        <v>244</v>
      </c>
      <c r="E3523" s="1" t="s">
        <v>40</v>
      </c>
      <c r="F3523" s="1" t="s">
        <v>41</v>
      </c>
      <c r="G3523" s="1" t="s">
        <v>270</v>
      </c>
      <c r="H3523" s="1" t="s">
        <v>43</v>
      </c>
      <c r="I3523" s="1" t="s">
        <v>34</v>
      </c>
      <c r="J3523" s="3">
        <v>2</v>
      </c>
      <c r="K3523" s="2">
        <v>88.48</v>
      </c>
      <c r="L3523" s="2">
        <v>0.1</v>
      </c>
      <c r="M3523" s="2">
        <v>159.26</v>
      </c>
      <c r="N3523" s="2">
        <v>41</v>
      </c>
      <c r="O3523" s="1" t="s">
        <v>44</v>
      </c>
      <c r="P3523" s="1" t="s">
        <v>52</v>
      </c>
      <c r="Q3523" s="1" t="s">
        <v>36</v>
      </c>
      <c r="R3523" s="3">
        <v>4</v>
      </c>
      <c r="S3523" s="3">
        <f t="shared" ref="S3523:S3586" si="166">YEAR(B3523)</f>
        <v>2025</v>
      </c>
      <c r="T3523" s="3">
        <f t="shared" si="165"/>
        <v>7</v>
      </c>
      <c r="U3523" t="str">
        <f t="shared" ref="U3523:U3586" si="167">TEXT(B3523,"mmmm")</f>
        <v>July</v>
      </c>
    </row>
    <row r="3524" spans="1:21" x14ac:dyDescent="0.3">
      <c r="A3524" t="s">
        <v>5537</v>
      </c>
      <c r="B3524" s="11">
        <v>45763</v>
      </c>
      <c r="C3524" t="s">
        <v>5538</v>
      </c>
      <c r="D3524" s="1" t="s">
        <v>189</v>
      </c>
      <c r="E3524" s="1" t="s">
        <v>64</v>
      </c>
      <c r="F3524" s="1" t="s">
        <v>65</v>
      </c>
      <c r="G3524" s="1" t="s">
        <v>158</v>
      </c>
      <c r="H3524" s="1" t="s">
        <v>51</v>
      </c>
      <c r="I3524" s="1" t="s">
        <v>34</v>
      </c>
      <c r="J3524" s="3">
        <v>1</v>
      </c>
      <c r="K3524" s="2">
        <v>138.82</v>
      </c>
      <c r="L3524" s="2">
        <v>0</v>
      </c>
      <c r="M3524" s="2">
        <v>138.82</v>
      </c>
      <c r="N3524" s="2">
        <v>21.53</v>
      </c>
      <c r="O3524" s="1" t="s">
        <v>35</v>
      </c>
      <c r="P3524" s="1" t="s">
        <v>136</v>
      </c>
      <c r="Q3524" s="1" t="s">
        <v>36</v>
      </c>
      <c r="R3524" s="3">
        <v>4</v>
      </c>
      <c r="S3524" s="3">
        <f t="shared" si="166"/>
        <v>2025</v>
      </c>
      <c r="T3524" s="3">
        <f t="shared" si="165"/>
        <v>4</v>
      </c>
      <c r="U3524" t="str">
        <f t="shared" si="167"/>
        <v>April</v>
      </c>
    </row>
    <row r="3525" spans="1:21" x14ac:dyDescent="0.3">
      <c r="A3525" t="s">
        <v>5539</v>
      </c>
      <c r="B3525" s="11">
        <v>45697</v>
      </c>
      <c r="C3525" t="s">
        <v>2399</v>
      </c>
      <c r="D3525" s="1" t="s">
        <v>209</v>
      </c>
      <c r="E3525" s="1" t="s">
        <v>40</v>
      </c>
      <c r="F3525" s="1" t="s">
        <v>41</v>
      </c>
      <c r="G3525" s="1" t="s">
        <v>270</v>
      </c>
      <c r="H3525" s="1" t="s">
        <v>293</v>
      </c>
      <c r="I3525" s="1" t="s">
        <v>86</v>
      </c>
      <c r="J3525" s="3">
        <v>1</v>
      </c>
      <c r="K3525" s="2">
        <v>25.21</v>
      </c>
      <c r="L3525" s="2">
        <v>0.1</v>
      </c>
      <c r="M3525" s="2">
        <v>22.69</v>
      </c>
      <c r="N3525" s="2">
        <v>8.75</v>
      </c>
      <c r="O3525" s="1" t="s">
        <v>44</v>
      </c>
      <c r="P3525" s="1" t="s">
        <v>27</v>
      </c>
      <c r="Q3525" s="1" t="s">
        <v>28</v>
      </c>
      <c r="R3525" s="3">
        <v>5</v>
      </c>
      <c r="S3525" s="3">
        <f t="shared" si="166"/>
        <v>2025</v>
      </c>
      <c r="T3525" s="3">
        <f t="shared" si="165"/>
        <v>2</v>
      </c>
      <c r="U3525" t="str">
        <f t="shared" si="167"/>
        <v>February</v>
      </c>
    </row>
    <row r="3526" spans="1:21" x14ac:dyDescent="0.3">
      <c r="A3526" t="s">
        <v>5540</v>
      </c>
      <c r="B3526" s="11">
        <v>45723</v>
      </c>
      <c r="C3526" t="s">
        <v>2221</v>
      </c>
      <c r="D3526" s="1" t="s">
        <v>76</v>
      </c>
      <c r="E3526" s="1" t="s">
        <v>56</v>
      </c>
      <c r="F3526" s="1" t="s">
        <v>57</v>
      </c>
      <c r="G3526" s="1" t="s">
        <v>255</v>
      </c>
      <c r="H3526" s="1" t="s">
        <v>24</v>
      </c>
      <c r="I3526" s="1" t="s">
        <v>25</v>
      </c>
      <c r="J3526" s="3">
        <v>1</v>
      </c>
      <c r="K3526" s="2">
        <v>42.64</v>
      </c>
      <c r="L3526" s="2">
        <v>0.05</v>
      </c>
      <c r="M3526" s="2">
        <v>40.51</v>
      </c>
      <c r="N3526" s="2">
        <v>12.3</v>
      </c>
      <c r="O3526" s="1" t="s">
        <v>26</v>
      </c>
      <c r="P3526" s="1" t="s">
        <v>27</v>
      </c>
      <c r="Q3526" s="1" t="s">
        <v>28</v>
      </c>
      <c r="R3526" s="3">
        <v>4</v>
      </c>
      <c r="S3526" s="3">
        <f t="shared" si="166"/>
        <v>2025</v>
      </c>
      <c r="T3526" s="3">
        <f t="shared" si="165"/>
        <v>3</v>
      </c>
      <c r="U3526" t="str">
        <f t="shared" si="167"/>
        <v>March</v>
      </c>
    </row>
    <row r="3527" spans="1:21" x14ac:dyDescent="0.3">
      <c r="A3527" t="s">
        <v>5541</v>
      </c>
      <c r="B3527" s="11">
        <v>45715</v>
      </c>
      <c r="C3527" t="s">
        <v>3084</v>
      </c>
      <c r="D3527" s="1" t="s">
        <v>244</v>
      </c>
      <c r="E3527" s="1" t="s">
        <v>71</v>
      </c>
      <c r="F3527" s="1" t="s">
        <v>72</v>
      </c>
      <c r="G3527" s="1" t="s">
        <v>119</v>
      </c>
      <c r="H3527" s="1" t="s">
        <v>96</v>
      </c>
      <c r="I3527" s="1" t="s">
        <v>97</v>
      </c>
      <c r="J3527" s="3">
        <v>1</v>
      </c>
      <c r="K3527" s="2">
        <v>79.91</v>
      </c>
      <c r="L3527" s="2">
        <v>0.1</v>
      </c>
      <c r="M3527" s="2">
        <v>71.92</v>
      </c>
      <c r="N3527" s="2">
        <v>18.41</v>
      </c>
      <c r="O3527" s="1" t="s">
        <v>44</v>
      </c>
      <c r="P3527" s="1" t="s">
        <v>27</v>
      </c>
      <c r="Q3527" s="1" t="s">
        <v>28</v>
      </c>
      <c r="R3527" s="3">
        <v>5</v>
      </c>
      <c r="S3527" s="3">
        <f t="shared" si="166"/>
        <v>2025</v>
      </c>
      <c r="T3527" s="3">
        <f t="shared" si="165"/>
        <v>2</v>
      </c>
      <c r="U3527" t="str">
        <f t="shared" si="167"/>
        <v>February</v>
      </c>
    </row>
    <row r="3528" spans="1:21" x14ac:dyDescent="0.3">
      <c r="A3528" t="s">
        <v>5542</v>
      </c>
      <c r="B3528" s="11">
        <v>46015</v>
      </c>
      <c r="C3528" t="s">
        <v>3616</v>
      </c>
      <c r="D3528" s="1" t="s">
        <v>201</v>
      </c>
      <c r="E3528" s="1" t="s">
        <v>40</v>
      </c>
      <c r="F3528" s="1" t="s">
        <v>41</v>
      </c>
      <c r="G3528" s="1" t="s">
        <v>186</v>
      </c>
      <c r="H3528" s="1" t="s">
        <v>90</v>
      </c>
      <c r="I3528" s="1" t="s">
        <v>86</v>
      </c>
      <c r="J3528" s="3">
        <v>1</v>
      </c>
      <c r="K3528" s="2">
        <v>106.11</v>
      </c>
      <c r="L3528" s="2">
        <v>0.1</v>
      </c>
      <c r="M3528" s="2">
        <v>95.5</v>
      </c>
      <c r="N3528" s="2">
        <v>17.309999999999999</v>
      </c>
      <c r="O3528" s="1" t="s">
        <v>35</v>
      </c>
      <c r="P3528" s="1" t="s">
        <v>136</v>
      </c>
      <c r="Q3528" s="1" t="s">
        <v>81</v>
      </c>
      <c r="R3528" s="3">
        <v>3</v>
      </c>
      <c r="S3528" s="3">
        <f t="shared" si="166"/>
        <v>2025</v>
      </c>
      <c r="T3528" s="3">
        <f t="shared" si="165"/>
        <v>12</v>
      </c>
      <c r="U3528" t="str">
        <f t="shared" si="167"/>
        <v>December</v>
      </c>
    </row>
    <row r="3529" spans="1:21" x14ac:dyDescent="0.3">
      <c r="A3529" t="s">
        <v>5543</v>
      </c>
      <c r="B3529" s="11">
        <v>45954</v>
      </c>
      <c r="C3529" t="s">
        <v>1282</v>
      </c>
      <c r="D3529" s="1" t="s">
        <v>55</v>
      </c>
      <c r="E3529" s="1" t="s">
        <v>94</v>
      </c>
      <c r="F3529" s="1" t="s">
        <v>95</v>
      </c>
      <c r="G3529" s="1" t="s">
        <v>94</v>
      </c>
      <c r="H3529" s="1" t="s">
        <v>96</v>
      </c>
      <c r="I3529" s="1" t="s">
        <v>97</v>
      </c>
      <c r="J3529" s="3">
        <v>1</v>
      </c>
      <c r="K3529" s="2">
        <v>75.900000000000006</v>
      </c>
      <c r="L3529" s="2">
        <v>0.15</v>
      </c>
      <c r="M3529" s="2">
        <v>64.52</v>
      </c>
      <c r="N3529" s="2">
        <v>15.36</v>
      </c>
      <c r="O3529" s="1" t="s">
        <v>44</v>
      </c>
      <c r="P3529" s="1" t="s">
        <v>27</v>
      </c>
      <c r="Q3529" s="1" t="s">
        <v>81</v>
      </c>
      <c r="R3529" s="3">
        <v>5</v>
      </c>
      <c r="S3529" s="3">
        <f t="shared" si="166"/>
        <v>2025</v>
      </c>
      <c r="T3529" s="3">
        <f t="shared" si="165"/>
        <v>10</v>
      </c>
      <c r="U3529" t="str">
        <f t="shared" si="167"/>
        <v>October</v>
      </c>
    </row>
    <row r="3530" spans="1:21" x14ac:dyDescent="0.3">
      <c r="A3530" t="s">
        <v>5544</v>
      </c>
      <c r="B3530" s="11">
        <v>46014</v>
      </c>
      <c r="C3530" t="s">
        <v>1416</v>
      </c>
      <c r="D3530" s="1" t="s">
        <v>63</v>
      </c>
      <c r="E3530" s="1" t="s">
        <v>56</v>
      </c>
      <c r="F3530" s="1" t="s">
        <v>57</v>
      </c>
      <c r="G3530" s="1" t="s">
        <v>255</v>
      </c>
      <c r="H3530" s="1" t="s">
        <v>159</v>
      </c>
      <c r="I3530" s="1" t="s">
        <v>97</v>
      </c>
      <c r="J3530" s="3">
        <v>2</v>
      </c>
      <c r="K3530" s="2">
        <v>30.12</v>
      </c>
      <c r="L3530" s="2">
        <v>0.05</v>
      </c>
      <c r="M3530" s="2">
        <v>57.23</v>
      </c>
      <c r="N3530" s="2">
        <v>17.32</v>
      </c>
      <c r="O3530" s="1" t="s">
        <v>26</v>
      </c>
      <c r="P3530" s="1" t="s">
        <v>27</v>
      </c>
      <c r="Q3530" s="1" t="s">
        <v>28</v>
      </c>
      <c r="R3530" s="3">
        <v>4</v>
      </c>
      <c r="S3530" s="3">
        <f t="shared" si="166"/>
        <v>2025</v>
      </c>
      <c r="T3530" s="3">
        <f t="shared" si="165"/>
        <v>12</v>
      </c>
      <c r="U3530" t="str">
        <f t="shared" si="167"/>
        <v>December</v>
      </c>
    </row>
    <row r="3531" spans="1:21" x14ac:dyDescent="0.3">
      <c r="A3531" t="s">
        <v>5545</v>
      </c>
      <c r="B3531" s="11">
        <v>45829</v>
      </c>
      <c r="C3531" t="s">
        <v>327</v>
      </c>
      <c r="D3531" s="1" t="s">
        <v>201</v>
      </c>
      <c r="E3531" s="1" t="s">
        <v>21</v>
      </c>
      <c r="F3531" s="1" t="s">
        <v>22</v>
      </c>
      <c r="G3531" s="1" t="s">
        <v>32</v>
      </c>
      <c r="H3531" s="1" t="s">
        <v>167</v>
      </c>
      <c r="I3531" s="1" t="s">
        <v>67</v>
      </c>
      <c r="J3531" s="3">
        <v>2</v>
      </c>
      <c r="K3531" s="2">
        <v>68.39</v>
      </c>
      <c r="L3531" s="2">
        <v>0.1</v>
      </c>
      <c r="M3531" s="2">
        <v>123.1</v>
      </c>
      <c r="N3531" s="2">
        <v>39.590000000000003</v>
      </c>
      <c r="O3531" s="1" t="s">
        <v>35</v>
      </c>
      <c r="P3531" s="1" t="s">
        <v>27</v>
      </c>
      <c r="Q3531" s="1" t="s">
        <v>28</v>
      </c>
      <c r="R3531" s="3">
        <v>4</v>
      </c>
      <c r="S3531" s="3">
        <f t="shared" si="166"/>
        <v>2025</v>
      </c>
      <c r="T3531" s="3">
        <f t="shared" si="165"/>
        <v>6</v>
      </c>
      <c r="U3531" t="str">
        <f t="shared" si="167"/>
        <v>June</v>
      </c>
    </row>
    <row r="3532" spans="1:21" x14ac:dyDescent="0.3">
      <c r="A3532" t="s">
        <v>5546</v>
      </c>
      <c r="B3532" s="11">
        <v>45766</v>
      </c>
      <c r="C3532" t="s">
        <v>1597</v>
      </c>
      <c r="D3532" s="1" t="s">
        <v>260</v>
      </c>
      <c r="E3532" s="1" t="s">
        <v>204</v>
      </c>
      <c r="F3532" s="1" t="s">
        <v>205</v>
      </c>
      <c r="G3532" s="1" t="s">
        <v>334</v>
      </c>
      <c r="H3532" s="1" t="s">
        <v>167</v>
      </c>
      <c r="I3532" s="1" t="s">
        <v>67</v>
      </c>
      <c r="J3532" s="3">
        <v>1</v>
      </c>
      <c r="K3532" s="2">
        <v>65.36</v>
      </c>
      <c r="L3532" s="2">
        <v>0.1</v>
      </c>
      <c r="M3532" s="2">
        <v>55.55</v>
      </c>
      <c r="N3532" s="2">
        <v>17.78</v>
      </c>
      <c r="O3532" s="1" t="s">
        <v>44</v>
      </c>
      <c r="P3532" s="1" t="s">
        <v>27</v>
      </c>
      <c r="Q3532" s="1" t="s">
        <v>81</v>
      </c>
      <c r="R3532" s="3">
        <v>5</v>
      </c>
      <c r="S3532" s="3">
        <f t="shared" si="166"/>
        <v>2025</v>
      </c>
      <c r="T3532" s="3">
        <f t="shared" si="165"/>
        <v>4</v>
      </c>
      <c r="U3532" t="str">
        <f t="shared" si="167"/>
        <v>April</v>
      </c>
    </row>
    <row r="3533" spans="1:21" x14ac:dyDescent="0.3">
      <c r="A3533" t="s">
        <v>5547</v>
      </c>
      <c r="B3533" s="11">
        <v>45968</v>
      </c>
      <c r="C3533" t="s">
        <v>5134</v>
      </c>
      <c r="D3533" s="1" t="s">
        <v>142</v>
      </c>
      <c r="E3533" s="1" t="s">
        <v>40</v>
      </c>
      <c r="F3533" s="1" t="s">
        <v>41</v>
      </c>
      <c r="G3533" s="1" t="s">
        <v>186</v>
      </c>
      <c r="H3533" s="1" t="s">
        <v>167</v>
      </c>
      <c r="I3533" s="1" t="s">
        <v>67</v>
      </c>
      <c r="J3533" s="3">
        <v>3</v>
      </c>
      <c r="K3533" s="2">
        <v>60.73</v>
      </c>
      <c r="L3533" s="2">
        <v>0.1</v>
      </c>
      <c r="M3533" s="2">
        <v>163.96</v>
      </c>
      <c r="N3533" s="2">
        <v>48.09</v>
      </c>
      <c r="O3533" s="1" t="s">
        <v>26</v>
      </c>
      <c r="P3533" s="1" t="s">
        <v>27</v>
      </c>
      <c r="Q3533" s="1" t="s">
        <v>28</v>
      </c>
      <c r="R3533" s="3">
        <v>4</v>
      </c>
      <c r="S3533" s="3">
        <f t="shared" si="166"/>
        <v>2025</v>
      </c>
      <c r="T3533" s="3">
        <f t="shared" si="165"/>
        <v>11</v>
      </c>
      <c r="U3533" t="str">
        <f t="shared" si="167"/>
        <v>November</v>
      </c>
    </row>
    <row r="3534" spans="1:21" x14ac:dyDescent="0.3">
      <c r="A3534" t="s">
        <v>5548</v>
      </c>
      <c r="B3534" s="11">
        <v>45785</v>
      </c>
      <c r="C3534" t="s">
        <v>1096</v>
      </c>
      <c r="D3534" s="1" t="s">
        <v>70</v>
      </c>
      <c r="E3534" s="1" t="s">
        <v>48</v>
      </c>
      <c r="F3534" s="1" t="s">
        <v>49</v>
      </c>
      <c r="G3534" s="1" t="s">
        <v>134</v>
      </c>
      <c r="H3534" s="1" t="s">
        <v>51</v>
      </c>
      <c r="I3534" s="1" t="s">
        <v>34</v>
      </c>
      <c r="J3534" s="3">
        <v>1</v>
      </c>
      <c r="K3534" s="2">
        <v>137.46</v>
      </c>
      <c r="L3534" s="2">
        <v>0.15</v>
      </c>
      <c r="M3534" s="2">
        <v>116.84</v>
      </c>
      <c r="N3534" s="2">
        <v>24.93</v>
      </c>
      <c r="O3534" s="1" t="s">
        <v>80</v>
      </c>
      <c r="P3534" s="1" t="s">
        <v>27</v>
      </c>
      <c r="Q3534" s="1" t="s">
        <v>36</v>
      </c>
      <c r="R3534" s="3">
        <v>4</v>
      </c>
      <c r="S3534" s="3">
        <f t="shared" si="166"/>
        <v>2025</v>
      </c>
      <c r="T3534" s="3">
        <f t="shared" si="165"/>
        <v>5</v>
      </c>
      <c r="U3534" t="str">
        <f t="shared" si="167"/>
        <v>May</v>
      </c>
    </row>
    <row r="3535" spans="1:21" x14ac:dyDescent="0.3">
      <c r="A3535" t="s">
        <v>5549</v>
      </c>
      <c r="B3535" s="11">
        <v>45775</v>
      </c>
      <c r="C3535" t="s">
        <v>3199</v>
      </c>
      <c r="D3535" s="1" t="s">
        <v>178</v>
      </c>
      <c r="E3535" s="1" t="s">
        <v>40</v>
      </c>
      <c r="F3535" s="1" t="s">
        <v>41</v>
      </c>
      <c r="G3535" s="1" t="s">
        <v>42</v>
      </c>
      <c r="H3535" s="1" t="s">
        <v>293</v>
      </c>
      <c r="I3535" s="1" t="s">
        <v>86</v>
      </c>
      <c r="J3535" s="3">
        <v>1</v>
      </c>
      <c r="K3535" s="2">
        <v>26.65</v>
      </c>
      <c r="L3535" s="2">
        <v>0.1</v>
      </c>
      <c r="M3535" s="2">
        <v>23.99</v>
      </c>
      <c r="N3535" s="2">
        <v>6.96</v>
      </c>
      <c r="O3535" s="1" t="s">
        <v>35</v>
      </c>
      <c r="P3535" s="1" t="s">
        <v>27</v>
      </c>
      <c r="Q3535" s="1" t="s">
        <v>28</v>
      </c>
      <c r="R3535" s="3">
        <v>4</v>
      </c>
      <c r="S3535" s="3">
        <f t="shared" si="166"/>
        <v>2025</v>
      </c>
      <c r="T3535" s="3">
        <f t="shared" si="165"/>
        <v>4</v>
      </c>
      <c r="U3535" t="str">
        <f t="shared" si="167"/>
        <v>April</v>
      </c>
    </row>
    <row r="3536" spans="1:21" x14ac:dyDescent="0.3">
      <c r="A3536" t="s">
        <v>5550</v>
      </c>
      <c r="B3536" s="11">
        <v>45748</v>
      </c>
      <c r="C3536" t="s">
        <v>2986</v>
      </c>
      <c r="D3536" s="1" t="s">
        <v>153</v>
      </c>
      <c r="E3536" s="1" t="s">
        <v>100</v>
      </c>
      <c r="F3536" s="1" t="s">
        <v>57</v>
      </c>
      <c r="G3536" s="1" t="s">
        <v>154</v>
      </c>
      <c r="H3536" s="1" t="s">
        <v>90</v>
      </c>
      <c r="I3536" s="1" t="s">
        <v>86</v>
      </c>
      <c r="J3536" s="3">
        <v>1</v>
      </c>
      <c r="K3536" s="2">
        <v>100.43</v>
      </c>
      <c r="L3536" s="2">
        <v>0.1</v>
      </c>
      <c r="M3536" s="2">
        <v>90.39</v>
      </c>
      <c r="N3536" s="2">
        <v>20.02</v>
      </c>
      <c r="O3536" s="1" t="s">
        <v>44</v>
      </c>
      <c r="P3536" s="1" t="s">
        <v>27</v>
      </c>
      <c r="Q3536" s="1" t="s">
        <v>28</v>
      </c>
      <c r="R3536" s="3">
        <v>4</v>
      </c>
      <c r="S3536" s="3">
        <f t="shared" si="166"/>
        <v>2025</v>
      </c>
      <c r="T3536" s="3">
        <f t="shared" si="165"/>
        <v>4</v>
      </c>
      <c r="U3536" t="str">
        <f t="shared" si="167"/>
        <v>April</v>
      </c>
    </row>
    <row r="3537" spans="1:21" x14ac:dyDescent="0.3">
      <c r="A3537" t="s">
        <v>5551</v>
      </c>
      <c r="B3537" s="11">
        <v>45708</v>
      </c>
      <c r="C3537" t="s">
        <v>3357</v>
      </c>
      <c r="D3537" s="1" t="s">
        <v>201</v>
      </c>
      <c r="E3537" s="1" t="s">
        <v>143</v>
      </c>
      <c r="F3537" s="1" t="s">
        <v>144</v>
      </c>
      <c r="G3537" s="1" t="s">
        <v>325</v>
      </c>
      <c r="H3537" s="1" t="s">
        <v>159</v>
      </c>
      <c r="I3537" s="1" t="s">
        <v>97</v>
      </c>
      <c r="J3537" s="3">
        <v>1</v>
      </c>
      <c r="K3537" s="2">
        <v>29.9</v>
      </c>
      <c r="L3537" s="2">
        <v>0.15</v>
      </c>
      <c r="M3537" s="2">
        <v>25.42</v>
      </c>
      <c r="N3537" s="2">
        <v>8.2799999999999994</v>
      </c>
      <c r="O3537" s="1" t="s">
        <v>35</v>
      </c>
      <c r="P3537" s="1" t="s">
        <v>27</v>
      </c>
      <c r="Q3537" s="1" t="s">
        <v>28</v>
      </c>
      <c r="R3537" s="3">
        <v>3</v>
      </c>
      <c r="S3537" s="3">
        <f t="shared" si="166"/>
        <v>2025</v>
      </c>
      <c r="T3537" s="3">
        <f t="shared" si="165"/>
        <v>2</v>
      </c>
      <c r="U3537" t="str">
        <f t="shared" si="167"/>
        <v>February</v>
      </c>
    </row>
    <row r="3538" spans="1:21" x14ac:dyDescent="0.3">
      <c r="A3538" t="s">
        <v>5552</v>
      </c>
      <c r="B3538" s="11">
        <v>45758</v>
      </c>
      <c r="C3538" t="s">
        <v>420</v>
      </c>
      <c r="D3538" s="1" t="s">
        <v>189</v>
      </c>
      <c r="E3538" s="1" t="s">
        <v>48</v>
      </c>
      <c r="F3538" s="1" t="s">
        <v>49</v>
      </c>
      <c r="G3538" s="1" t="s">
        <v>340</v>
      </c>
      <c r="H3538" s="1" t="s">
        <v>108</v>
      </c>
      <c r="I3538" s="1" t="s">
        <v>86</v>
      </c>
      <c r="J3538" s="3">
        <v>1</v>
      </c>
      <c r="K3538" s="2">
        <v>143.72</v>
      </c>
      <c r="L3538" s="2">
        <v>0.05</v>
      </c>
      <c r="M3538" s="2">
        <v>136.54</v>
      </c>
      <c r="N3538" s="2">
        <v>21.49</v>
      </c>
      <c r="O3538" s="1" t="s">
        <v>26</v>
      </c>
      <c r="P3538" s="1" t="s">
        <v>27</v>
      </c>
      <c r="Q3538" s="1" t="s">
        <v>28</v>
      </c>
      <c r="R3538" s="3">
        <v>5</v>
      </c>
      <c r="S3538" s="3">
        <f t="shared" si="166"/>
        <v>2025</v>
      </c>
      <c r="T3538" s="3">
        <f t="shared" si="165"/>
        <v>4</v>
      </c>
      <c r="U3538" t="str">
        <f t="shared" si="167"/>
        <v>April</v>
      </c>
    </row>
    <row r="3539" spans="1:21" x14ac:dyDescent="0.3">
      <c r="A3539" t="s">
        <v>5553</v>
      </c>
      <c r="B3539" s="11">
        <v>45796</v>
      </c>
      <c r="C3539" t="s">
        <v>1753</v>
      </c>
      <c r="D3539" s="1" t="s">
        <v>209</v>
      </c>
      <c r="E3539" s="1" t="s">
        <v>123</v>
      </c>
      <c r="F3539" s="1" t="s">
        <v>57</v>
      </c>
      <c r="G3539" s="1" t="s">
        <v>139</v>
      </c>
      <c r="H3539" s="1" t="s">
        <v>90</v>
      </c>
      <c r="I3539" s="1" t="s">
        <v>86</v>
      </c>
      <c r="J3539" s="3">
        <v>2</v>
      </c>
      <c r="K3539" s="2">
        <v>103.76</v>
      </c>
      <c r="L3539" s="2">
        <v>0.1</v>
      </c>
      <c r="M3539" s="2">
        <v>186.76</v>
      </c>
      <c r="N3539" s="2">
        <v>37.1</v>
      </c>
      <c r="O3539" s="1" t="s">
        <v>224</v>
      </c>
      <c r="P3539" s="1" t="s">
        <v>27</v>
      </c>
      <c r="Q3539" s="1" t="s">
        <v>28</v>
      </c>
      <c r="R3539" s="3">
        <v>3</v>
      </c>
      <c r="S3539" s="3">
        <f t="shared" si="166"/>
        <v>2025</v>
      </c>
      <c r="T3539" s="3">
        <f t="shared" si="165"/>
        <v>5</v>
      </c>
      <c r="U3539" t="str">
        <f t="shared" si="167"/>
        <v>May</v>
      </c>
    </row>
    <row r="3540" spans="1:21" x14ac:dyDescent="0.3">
      <c r="A3540" t="s">
        <v>5554</v>
      </c>
      <c r="B3540" s="11">
        <v>45921</v>
      </c>
      <c r="C3540" t="s">
        <v>4992</v>
      </c>
      <c r="D3540" s="1" t="s">
        <v>166</v>
      </c>
      <c r="E3540" s="1" t="s">
        <v>56</v>
      </c>
      <c r="F3540" s="1" t="s">
        <v>57</v>
      </c>
      <c r="G3540" s="1" t="s">
        <v>279</v>
      </c>
      <c r="H3540" s="1" t="s">
        <v>85</v>
      </c>
      <c r="I3540" s="1" t="s">
        <v>86</v>
      </c>
      <c r="J3540" s="3">
        <v>3</v>
      </c>
      <c r="K3540" s="2">
        <v>131.11000000000001</v>
      </c>
      <c r="L3540" s="2">
        <v>0</v>
      </c>
      <c r="M3540" s="2">
        <v>393.33</v>
      </c>
      <c r="N3540" s="2">
        <v>77.099999999999994</v>
      </c>
      <c r="O3540" s="1" t="s">
        <v>109</v>
      </c>
      <c r="P3540" s="1" t="s">
        <v>27</v>
      </c>
      <c r="Q3540" s="1" t="s">
        <v>81</v>
      </c>
      <c r="R3540" s="3">
        <v>5</v>
      </c>
      <c r="S3540" s="3">
        <f t="shared" si="166"/>
        <v>2025</v>
      </c>
      <c r="T3540" s="3">
        <f t="shared" si="165"/>
        <v>9</v>
      </c>
      <c r="U3540" t="str">
        <f t="shared" si="167"/>
        <v>September</v>
      </c>
    </row>
    <row r="3541" spans="1:21" x14ac:dyDescent="0.3">
      <c r="A3541" t="s">
        <v>5555</v>
      </c>
      <c r="B3541" s="11">
        <v>45682</v>
      </c>
      <c r="C3541" t="s">
        <v>5556</v>
      </c>
      <c r="D3541" s="1" t="s">
        <v>166</v>
      </c>
      <c r="E3541" s="1" t="s">
        <v>21</v>
      </c>
      <c r="F3541" s="1" t="s">
        <v>22</v>
      </c>
      <c r="G3541" s="1" t="s">
        <v>32</v>
      </c>
      <c r="H3541" s="1" t="s">
        <v>59</v>
      </c>
      <c r="I3541" s="1" t="s">
        <v>60</v>
      </c>
      <c r="J3541" s="3">
        <v>3</v>
      </c>
      <c r="K3541" s="2">
        <v>48.42</v>
      </c>
      <c r="L3541" s="2">
        <v>0.2</v>
      </c>
      <c r="M3541" s="2">
        <v>116.22</v>
      </c>
      <c r="N3541" s="2">
        <v>27.52</v>
      </c>
      <c r="O3541" s="1" t="s">
        <v>26</v>
      </c>
      <c r="P3541" s="1" t="s">
        <v>27</v>
      </c>
      <c r="Q3541" s="1" t="s">
        <v>28</v>
      </c>
      <c r="R3541" s="3">
        <v>4</v>
      </c>
      <c r="S3541" s="3">
        <f t="shared" si="166"/>
        <v>2025</v>
      </c>
      <c r="T3541" s="3">
        <f t="shared" si="165"/>
        <v>1</v>
      </c>
      <c r="U3541" t="str">
        <f t="shared" si="167"/>
        <v>January</v>
      </c>
    </row>
    <row r="3542" spans="1:21" x14ac:dyDescent="0.3">
      <c r="A3542" t="s">
        <v>5557</v>
      </c>
      <c r="B3542" s="11">
        <v>45740</v>
      </c>
      <c r="C3542" t="s">
        <v>2025</v>
      </c>
      <c r="D3542" s="1" t="s">
        <v>189</v>
      </c>
      <c r="E3542" s="1" t="s">
        <v>94</v>
      </c>
      <c r="F3542" s="1" t="s">
        <v>95</v>
      </c>
      <c r="G3542" s="1" t="s">
        <v>94</v>
      </c>
      <c r="H3542" s="1" t="s">
        <v>78</v>
      </c>
      <c r="I3542" s="1" t="s">
        <v>79</v>
      </c>
      <c r="J3542" s="3">
        <v>2</v>
      </c>
      <c r="K3542" s="2">
        <v>17.52</v>
      </c>
      <c r="L3542" s="2">
        <v>0</v>
      </c>
      <c r="M3542" s="2">
        <v>35.049999999999997</v>
      </c>
      <c r="N3542" s="2">
        <v>14.08</v>
      </c>
      <c r="O3542" s="1" t="s">
        <v>224</v>
      </c>
      <c r="P3542" s="1" t="s">
        <v>27</v>
      </c>
      <c r="Q3542" s="1" t="s">
        <v>81</v>
      </c>
      <c r="R3542" s="3">
        <v>5</v>
      </c>
      <c r="S3542" s="3">
        <f t="shared" si="166"/>
        <v>2025</v>
      </c>
      <c r="T3542" s="3">
        <f t="shared" si="165"/>
        <v>3</v>
      </c>
      <c r="U3542" t="str">
        <f t="shared" si="167"/>
        <v>March</v>
      </c>
    </row>
    <row r="3543" spans="1:21" x14ac:dyDescent="0.3">
      <c r="A3543" t="s">
        <v>5558</v>
      </c>
      <c r="B3543" s="11">
        <v>45971</v>
      </c>
      <c r="C3543" t="s">
        <v>774</v>
      </c>
      <c r="D3543" s="1" t="s">
        <v>189</v>
      </c>
      <c r="E3543" s="1" t="s">
        <v>40</v>
      </c>
      <c r="F3543" s="1" t="s">
        <v>41</v>
      </c>
      <c r="G3543" s="1" t="s">
        <v>192</v>
      </c>
      <c r="H3543" s="1" t="s">
        <v>90</v>
      </c>
      <c r="I3543" s="1" t="s">
        <v>86</v>
      </c>
      <c r="J3543" s="3">
        <v>3</v>
      </c>
      <c r="K3543" s="2">
        <v>103.51</v>
      </c>
      <c r="L3543" s="2">
        <v>0.2</v>
      </c>
      <c r="M3543" s="2">
        <v>248.44</v>
      </c>
      <c r="N3543" s="2">
        <v>60.2</v>
      </c>
      <c r="O3543" s="1" t="s">
        <v>26</v>
      </c>
      <c r="P3543" s="1" t="s">
        <v>27</v>
      </c>
      <c r="Q3543" s="1" t="s">
        <v>28</v>
      </c>
      <c r="R3543" s="3">
        <v>5</v>
      </c>
      <c r="S3543" s="3">
        <f t="shared" si="166"/>
        <v>2025</v>
      </c>
      <c r="T3543" s="3">
        <f t="shared" si="165"/>
        <v>11</v>
      </c>
      <c r="U3543" t="str">
        <f t="shared" si="167"/>
        <v>November</v>
      </c>
    </row>
    <row r="3544" spans="1:21" x14ac:dyDescent="0.3">
      <c r="A3544" t="s">
        <v>5559</v>
      </c>
      <c r="B3544" s="11">
        <v>45715</v>
      </c>
      <c r="C3544" t="s">
        <v>3932</v>
      </c>
      <c r="D3544" s="1" t="s">
        <v>166</v>
      </c>
      <c r="E3544" s="1" t="s">
        <v>94</v>
      </c>
      <c r="F3544" s="1" t="s">
        <v>95</v>
      </c>
      <c r="G3544" s="1" t="s">
        <v>94</v>
      </c>
      <c r="H3544" s="1" t="s">
        <v>43</v>
      </c>
      <c r="I3544" s="1" t="s">
        <v>34</v>
      </c>
      <c r="J3544" s="3">
        <v>3</v>
      </c>
      <c r="K3544" s="2">
        <v>87.99</v>
      </c>
      <c r="L3544" s="2">
        <v>0.15</v>
      </c>
      <c r="M3544" s="2">
        <v>224.37</v>
      </c>
      <c r="N3544" s="2">
        <v>60.99</v>
      </c>
      <c r="O3544" s="1" t="s">
        <v>35</v>
      </c>
      <c r="P3544" s="1" t="s">
        <v>27</v>
      </c>
      <c r="Q3544" s="1" t="s">
        <v>81</v>
      </c>
      <c r="R3544" s="3">
        <v>5</v>
      </c>
      <c r="S3544" s="3">
        <f t="shared" si="166"/>
        <v>2025</v>
      </c>
      <c r="T3544" s="3">
        <f t="shared" si="165"/>
        <v>2</v>
      </c>
      <c r="U3544" t="str">
        <f t="shared" si="167"/>
        <v>February</v>
      </c>
    </row>
    <row r="3545" spans="1:21" x14ac:dyDescent="0.3">
      <c r="A3545" t="s">
        <v>5560</v>
      </c>
      <c r="B3545" s="11">
        <v>45791</v>
      </c>
      <c r="C3545" t="s">
        <v>1179</v>
      </c>
      <c r="D3545" s="1" t="s">
        <v>93</v>
      </c>
      <c r="E3545" s="1" t="s">
        <v>123</v>
      </c>
      <c r="F3545" s="1" t="s">
        <v>57</v>
      </c>
      <c r="G3545" s="1" t="s">
        <v>170</v>
      </c>
      <c r="H3545" s="1" t="s">
        <v>150</v>
      </c>
      <c r="I3545" s="1" t="s">
        <v>97</v>
      </c>
      <c r="J3545" s="3">
        <v>2</v>
      </c>
      <c r="K3545" s="2">
        <v>76.08</v>
      </c>
      <c r="L3545" s="2">
        <v>0.05</v>
      </c>
      <c r="M3545" s="2">
        <v>144.55000000000001</v>
      </c>
      <c r="N3545" s="2">
        <v>47.52</v>
      </c>
      <c r="O3545" s="1" t="s">
        <v>35</v>
      </c>
      <c r="P3545" s="1" t="s">
        <v>52</v>
      </c>
      <c r="Q3545" s="1" t="s">
        <v>28</v>
      </c>
      <c r="R3545" s="3">
        <v>3</v>
      </c>
      <c r="S3545" s="3">
        <f t="shared" si="166"/>
        <v>2025</v>
      </c>
      <c r="T3545" s="3">
        <f t="shared" si="165"/>
        <v>5</v>
      </c>
      <c r="U3545" t="str">
        <f t="shared" si="167"/>
        <v>May</v>
      </c>
    </row>
    <row r="3546" spans="1:21" x14ac:dyDescent="0.3">
      <c r="A3546" t="s">
        <v>5561</v>
      </c>
      <c r="B3546" s="11">
        <v>45987</v>
      </c>
      <c r="C3546" t="s">
        <v>3393</v>
      </c>
      <c r="D3546" s="1" t="s">
        <v>157</v>
      </c>
      <c r="E3546" s="1" t="s">
        <v>100</v>
      </c>
      <c r="F3546" s="1" t="s">
        <v>57</v>
      </c>
      <c r="G3546" s="1" t="s">
        <v>221</v>
      </c>
      <c r="H3546" s="1" t="s">
        <v>85</v>
      </c>
      <c r="I3546" s="1" t="s">
        <v>86</v>
      </c>
      <c r="J3546" s="3">
        <v>1</v>
      </c>
      <c r="K3546" s="2">
        <v>124.21</v>
      </c>
      <c r="L3546" s="2">
        <v>0</v>
      </c>
      <c r="M3546" s="2">
        <v>124.21</v>
      </c>
      <c r="N3546" s="2">
        <v>27.34</v>
      </c>
      <c r="O3546" s="1" t="s">
        <v>35</v>
      </c>
      <c r="P3546" s="1" t="s">
        <v>27</v>
      </c>
      <c r="Q3546" s="1" t="s">
        <v>81</v>
      </c>
      <c r="R3546" s="3">
        <v>5</v>
      </c>
      <c r="S3546" s="3">
        <f t="shared" si="166"/>
        <v>2025</v>
      </c>
      <c r="T3546" s="3">
        <f t="shared" si="165"/>
        <v>11</v>
      </c>
      <c r="U3546" t="str">
        <f t="shared" si="167"/>
        <v>November</v>
      </c>
    </row>
    <row r="3547" spans="1:21" x14ac:dyDescent="0.3">
      <c r="A3547" t="s">
        <v>5562</v>
      </c>
      <c r="B3547" s="11">
        <v>45718</v>
      </c>
      <c r="C3547" t="s">
        <v>2723</v>
      </c>
      <c r="D3547" s="1" t="s">
        <v>166</v>
      </c>
      <c r="E3547" s="1" t="s">
        <v>100</v>
      </c>
      <c r="F3547" s="1" t="s">
        <v>57</v>
      </c>
      <c r="G3547" s="1" t="s">
        <v>221</v>
      </c>
      <c r="H3547" s="1" t="s">
        <v>33</v>
      </c>
      <c r="I3547" s="1" t="s">
        <v>34</v>
      </c>
      <c r="J3547" s="3">
        <v>2</v>
      </c>
      <c r="K3547" s="2">
        <v>39.340000000000003</v>
      </c>
      <c r="L3547" s="2">
        <v>0.15</v>
      </c>
      <c r="M3547" s="2">
        <v>66.87</v>
      </c>
      <c r="N3547" s="2">
        <v>13.69</v>
      </c>
      <c r="O3547" s="1" t="s">
        <v>26</v>
      </c>
      <c r="P3547" s="1" t="s">
        <v>27</v>
      </c>
      <c r="Q3547" s="1" t="s">
        <v>28</v>
      </c>
      <c r="R3547" s="3">
        <v>3</v>
      </c>
      <c r="S3547" s="3">
        <f t="shared" si="166"/>
        <v>2025</v>
      </c>
      <c r="T3547" s="3">
        <f t="shared" si="165"/>
        <v>3</v>
      </c>
      <c r="U3547" t="str">
        <f t="shared" si="167"/>
        <v>March</v>
      </c>
    </row>
    <row r="3548" spans="1:21" x14ac:dyDescent="0.3">
      <c r="A3548" t="s">
        <v>5563</v>
      </c>
      <c r="B3548" s="11">
        <v>45690</v>
      </c>
      <c r="C3548" t="s">
        <v>716</v>
      </c>
      <c r="D3548" s="1" t="s">
        <v>93</v>
      </c>
      <c r="E3548" s="1" t="s">
        <v>123</v>
      </c>
      <c r="F3548" s="1" t="s">
        <v>57</v>
      </c>
      <c r="G3548" s="1" t="s">
        <v>337</v>
      </c>
      <c r="H3548" s="1" t="s">
        <v>66</v>
      </c>
      <c r="I3548" s="1" t="s">
        <v>67</v>
      </c>
      <c r="J3548" s="3">
        <v>1</v>
      </c>
      <c r="K3548" s="2">
        <v>53.33</v>
      </c>
      <c r="L3548" s="2">
        <v>0.15</v>
      </c>
      <c r="M3548" s="2">
        <v>45.33</v>
      </c>
      <c r="N3548" s="2">
        <v>11.99</v>
      </c>
      <c r="O3548" s="1" t="s">
        <v>109</v>
      </c>
      <c r="P3548" s="1" t="s">
        <v>136</v>
      </c>
      <c r="Q3548" s="1" t="s">
        <v>28</v>
      </c>
      <c r="R3548" s="3">
        <v>3</v>
      </c>
      <c r="S3548" s="3">
        <f t="shared" si="166"/>
        <v>2025</v>
      </c>
      <c r="T3548" s="3">
        <f t="shared" si="165"/>
        <v>2</v>
      </c>
      <c r="U3548" t="str">
        <f t="shared" si="167"/>
        <v>February</v>
      </c>
    </row>
    <row r="3549" spans="1:21" x14ac:dyDescent="0.3">
      <c r="A3549" t="s">
        <v>5564</v>
      </c>
      <c r="B3549" s="11">
        <v>45847</v>
      </c>
      <c r="C3549" t="s">
        <v>562</v>
      </c>
      <c r="D3549" s="1" t="s">
        <v>292</v>
      </c>
      <c r="E3549" s="1" t="s">
        <v>48</v>
      </c>
      <c r="F3549" s="1" t="s">
        <v>49</v>
      </c>
      <c r="G3549" s="1" t="s">
        <v>134</v>
      </c>
      <c r="H3549" s="1" t="s">
        <v>51</v>
      </c>
      <c r="I3549" s="1" t="s">
        <v>34</v>
      </c>
      <c r="J3549" s="3">
        <v>5</v>
      </c>
      <c r="K3549" s="2">
        <v>141.79</v>
      </c>
      <c r="L3549" s="2">
        <v>0.05</v>
      </c>
      <c r="M3549" s="2">
        <v>673.52</v>
      </c>
      <c r="N3549" s="2">
        <v>143.96</v>
      </c>
      <c r="O3549" s="1" t="s">
        <v>26</v>
      </c>
      <c r="P3549" s="1" t="s">
        <v>27</v>
      </c>
      <c r="Q3549" s="1" t="s">
        <v>28</v>
      </c>
      <c r="R3549" s="3">
        <v>5</v>
      </c>
      <c r="S3549" s="3">
        <f t="shared" si="166"/>
        <v>2025</v>
      </c>
      <c r="T3549" s="3">
        <f t="shared" si="165"/>
        <v>7</v>
      </c>
      <c r="U3549" t="str">
        <f t="shared" si="167"/>
        <v>July</v>
      </c>
    </row>
    <row r="3550" spans="1:21" x14ac:dyDescent="0.3">
      <c r="A3550" t="s">
        <v>5565</v>
      </c>
      <c r="B3550" s="11">
        <v>45776</v>
      </c>
      <c r="C3550" t="s">
        <v>5566</v>
      </c>
      <c r="D3550" s="1" t="s">
        <v>185</v>
      </c>
      <c r="E3550" s="1" t="s">
        <v>56</v>
      </c>
      <c r="F3550" s="1" t="s">
        <v>57</v>
      </c>
      <c r="G3550" s="1" t="s">
        <v>296</v>
      </c>
      <c r="H3550" s="1" t="s">
        <v>293</v>
      </c>
      <c r="I3550" s="1" t="s">
        <v>86</v>
      </c>
      <c r="J3550" s="3">
        <v>1</v>
      </c>
      <c r="K3550" s="2">
        <v>26.56</v>
      </c>
      <c r="L3550" s="2">
        <v>0.15</v>
      </c>
      <c r="M3550" s="2">
        <v>22.58</v>
      </c>
      <c r="N3550" s="2">
        <v>7.3</v>
      </c>
      <c r="O3550" s="1" t="s">
        <v>109</v>
      </c>
      <c r="P3550" s="1" t="s">
        <v>52</v>
      </c>
      <c r="Q3550" s="1" t="s">
        <v>28</v>
      </c>
      <c r="R3550" s="3">
        <v>3</v>
      </c>
      <c r="S3550" s="3">
        <f t="shared" si="166"/>
        <v>2025</v>
      </c>
      <c r="T3550" s="3">
        <f t="shared" si="165"/>
        <v>4</v>
      </c>
      <c r="U3550" t="str">
        <f t="shared" si="167"/>
        <v>April</v>
      </c>
    </row>
    <row r="3551" spans="1:21" x14ac:dyDescent="0.3">
      <c r="A3551" t="s">
        <v>5567</v>
      </c>
      <c r="B3551" s="11">
        <v>45878</v>
      </c>
      <c r="C3551" t="s">
        <v>5568</v>
      </c>
      <c r="D3551" s="1" t="s">
        <v>244</v>
      </c>
      <c r="E3551" s="1" t="s">
        <v>204</v>
      </c>
      <c r="F3551" s="1" t="s">
        <v>205</v>
      </c>
      <c r="G3551" s="1" t="s">
        <v>210</v>
      </c>
      <c r="H3551" s="1" t="s">
        <v>66</v>
      </c>
      <c r="I3551" s="1" t="s">
        <v>67</v>
      </c>
      <c r="J3551" s="3">
        <v>4</v>
      </c>
      <c r="K3551" s="2">
        <v>52.45</v>
      </c>
      <c r="L3551" s="2">
        <v>0.2</v>
      </c>
      <c r="M3551" s="2">
        <v>167.83</v>
      </c>
      <c r="N3551" s="2">
        <v>56.94</v>
      </c>
      <c r="O3551" s="1" t="s">
        <v>44</v>
      </c>
      <c r="P3551" s="1" t="s">
        <v>27</v>
      </c>
      <c r="Q3551" s="1" t="s">
        <v>81</v>
      </c>
      <c r="R3551" s="3">
        <v>4</v>
      </c>
      <c r="S3551" s="3">
        <f t="shared" si="166"/>
        <v>2025</v>
      </c>
      <c r="T3551" s="3">
        <f t="shared" si="165"/>
        <v>8</v>
      </c>
      <c r="U3551" t="str">
        <f t="shared" si="167"/>
        <v>August</v>
      </c>
    </row>
    <row r="3552" spans="1:21" x14ac:dyDescent="0.3">
      <c r="A3552" t="s">
        <v>5569</v>
      </c>
      <c r="B3552" s="11">
        <v>45969</v>
      </c>
      <c r="C3552" t="s">
        <v>1312</v>
      </c>
      <c r="D3552" s="1" t="s">
        <v>201</v>
      </c>
      <c r="E3552" s="1" t="s">
        <v>40</v>
      </c>
      <c r="F3552" s="1" t="s">
        <v>41</v>
      </c>
      <c r="G3552" s="1" t="s">
        <v>270</v>
      </c>
      <c r="H3552" s="1" t="s">
        <v>150</v>
      </c>
      <c r="I3552" s="1" t="s">
        <v>97</v>
      </c>
      <c r="J3552" s="3">
        <v>1</v>
      </c>
      <c r="K3552" s="2">
        <v>73.84</v>
      </c>
      <c r="L3552" s="2">
        <v>0.2</v>
      </c>
      <c r="M3552" s="2">
        <v>59.07</v>
      </c>
      <c r="N3552" s="2">
        <v>20.059999999999999</v>
      </c>
      <c r="O3552" s="1" t="s">
        <v>109</v>
      </c>
      <c r="P3552" s="1" t="s">
        <v>27</v>
      </c>
      <c r="Q3552" s="1" t="s">
        <v>81</v>
      </c>
      <c r="R3552" s="3">
        <v>5</v>
      </c>
      <c r="S3552" s="3">
        <f t="shared" si="166"/>
        <v>2025</v>
      </c>
      <c r="T3552" s="3">
        <f t="shared" si="165"/>
        <v>11</v>
      </c>
      <c r="U3552" t="str">
        <f t="shared" si="167"/>
        <v>November</v>
      </c>
    </row>
    <row r="3553" spans="1:21" x14ac:dyDescent="0.3">
      <c r="A3553" t="s">
        <v>5570</v>
      </c>
      <c r="B3553" s="11">
        <v>45711</v>
      </c>
      <c r="C3553" t="s">
        <v>5571</v>
      </c>
      <c r="D3553" s="1" t="s">
        <v>166</v>
      </c>
      <c r="E3553" s="1" t="s">
        <v>21</v>
      </c>
      <c r="F3553" s="1" t="s">
        <v>22</v>
      </c>
      <c r="G3553" s="1" t="s">
        <v>320</v>
      </c>
      <c r="H3553" s="1" t="s">
        <v>43</v>
      </c>
      <c r="I3553" s="1" t="s">
        <v>34</v>
      </c>
      <c r="J3553" s="3">
        <v>3</v>
      </c>
      <c r="K3553" s="2">
        <v>96.86</v>
      </c>
      <c r="L3553" s="2">
        <v>0.15</v>
      </c>
      <c r="M3553" s="2">
        <v>246.99</v>
      </c>
      <c r="N3553" s="2">
        <v>50.91</v>
      </c>
      <c r="O3553" s="1" t="s">
        <v>44</v>
      </c>
      <c r="P3553" s="1" t="s">
        <v>52</v>
      </c>
      <c r="Q3553" s="1" t="s">
        <v>81</v>
      </c>
      <c r="R3553" s="3">
        <v>3</v>
      </c>
      <c r="S3553" s="3">
        <f t="shared" si="166"/>
        <v>2025</v>
      </c>
      <c r="T3553" s="3">
        <f t="shared" si="165"/>
        <v>2</v>
      </c>
      <c r="U3553" t="str">
        <f t="shared" si="167"/>
        <v>February</v>
      </c>
    </row>
    <row r="3554" spans="1:21" x14ac:dyDescent="0.3">
      <c r="A3554" t="s">
        <v>5572</v>
      </c>
      <c r="B3554" s="11">
        <v>45885</v>
      </c>
      <c r="C3554" t="s">
        <v>5573</v>
      </c>
      <c r="D3554" s="1" t="s">
        <v>178</v>
      </c>
      <c r="E3554" s="1" t="s">
        <v>94</v>
      </c>
      <c r="F3554" s="1" t="s">
        <v>95</v>
      </c>
      <c r="G3554" s="1" t="s">
        <v>94</v>
      </c>
      <c r="H3554" s="1" t="s">
        <v>85</v>
      </c>
      <c r="I3554" s="1" t="s">
        <v>86</v>
      </c>
      <c r="J3554" s="3">
        <v>4</v>
      </c>
      <c r="K3554" s="2">
        <v>120.94</v>
      </c>
      <c r="L3554" s="2">
        <v>0.2</v>
      </c>
      <c r="M3554" s="2">
        <v>386.99</v>
      </c>
      <c r="N3554" s="2">
        <v>84.94</v>
      </c>
      <c r="O3554" s="1" t="s">
        <v>44</v>
      </c>
      <c r="P3554" s="1" t="s">
        <v>27</v>
      </c>
      <c r="Q3554" s="1" t="s">
        <v>28</v>
      </c>
      <c r="R3554" s="3">
        <v>3</v>
      </c>
      <c r="S3554" s="3">
        <f t="shared" si="166"/>
        <v>2025</v>
      </c>
      <c r="T3554" s="3">
        <f t="shared" si="165"/>
        <v>8</v>
      </c>
      <c r="U3554" t="str">
        <f t="shared" si="167"/>
        <v>August</v>
      </c>
    </row>
    <row r="3555" spans="1:21" x14ac:dyDescent="0.3">
      <c r="A3555" t="s">
        <v>5574</v>
      </c>
      <c r="B3555" s="11">
        <v>45855</v>
      </c>
      <c r="C3555" t="s">
        <v>5575</v>
      </c>
      <c r="D3555" s="1" t="s">
        <v>105</v>
      </c>
      <c r="E3555" s="1" t="s">
        <v>106</v>
      </c>
      <c r="F3555" s="1" t="s">
        <v>65</v>
      </c>
      <c r="G3555" s="1" t="s">
        <v>179</v>
      </c>
      <c r="H3555" s="1" t="s">
        <v>125</v>
      </c>
      <c r="I3555" s="1" t="s">
        <v>34</v>
      </c>
      <c r="J3555" s="3">
        <v>3</v>
      </c>
      <c r="K3555" s="2">
        <v>170.75</v>
      </c>
      <c r="L3555" s="2">
        <v>0.2</v>
      </c>
      <c r="M3555" s="2">
        <v>409.79</v>
      </c>
      <c r="N3555" s="2">
        <v>94.79</v>
      </c>
      <c r="O3555" s="1" t="s">
        <v>80</v>
      </c>
      <c r="P3555" s="1" t="s">
        <v>27</v>
      </c>
      <c r="Q3555" s="1" t="s">
        <v>28</v>
      </c>
      <c r="R3555" s="3">
        <v>4</v>
      </c>
      <c r="S3555" s="3">
        <f t="shared" si="166"/>
        <v>2025</v>
      </c>
      <c r="T3555" s="3">
        <f t="shared" si="165"/>
        <v>7</v>
      </c>
      <c r="U3555" t="str">
        <f t="shared" si="167"/>
        <v>July</v>
      </c>
    </row>
    <row r="3556" spans="1:21" x14ac:dyDescent="0.3">
      <c r="A3556" t="s">
        <v>5576</v>
      </c>
      <c r="B3556" s="11">
        <v>45714</v>
      </c>
      <c r="C3556" t="s">
        <v>782</v>
      </c>
      <c r="D3556" s="1" t="s">
        <v>178</v>
      </c>
      <c r="E3556" s="1" t="s">
        <v>56</v>
      </c>
      <c r="F3556" s="1" t="s">
        <v>57</v>
      </c>
      <c r="G3556" s="1" t="s">
        <v>58</v>
      </c>
      <c r="H3556" s="1" t="s">
        <v>43</v>
      </c>
      <c r="I3556" s="1" t="s">
        <v>34</v>
      </c>
      <c r="J3556" s="3">
        <v>3</v>
      </c>
      <c r="K3556" s="2">
        <v>93.54</v>
      </c>
      <c r="L3556" s="2">
        <v>0.05</v>
      </c>
      <c r="M3556" s="2">
        <v>266.58999999999997</v>
      </c>
      <c r="N3556" s="2">
        <v>72.63</v>
      </c>
      <c r="O3556" s="1" t="s">
        <v>44</v>
      </c>
      <c r="P3556" s="1" t="s">
        <v>136</v>
      </c>
      <c r="Q3556" s="1" t="s">
        <v>81</v>
      </c>
      <c r="R3556" s="3">
        <v>5</v>
      </c>
      <c r="S3556" s="3">
        <f t="shared" si="166"/>
        <v>2025</v>
      </c>
      <c r="T3556" s="3">
        <f t="shared" si="165"/>
        <v>2</v>
      </c>
      <c r="U3556" t="str">
        <f t="shared" si="167"/>
        <v>February</v>
      </c>
    </row>
    <row r="3557" spans="1:21" x14ac:dyDescent="0.3">
      <c r="A3557" t="s">
        <v>5577</v>
      </c>
      <c r="B3557" s="11">
        <v>45901</v>
      </c>
      <c r="C3557" t="s">
        <v>1368</v>
      </c>
      <c r="D3557" s="1" t="s">
        <v>209</v>
      </c>
      <c r="E3557" s="1" t="s">
        <v>56</v>
      </c>
      <c r="F3557" s="1" t="s">
        <v>57</v>
      </c>
      <c r="G3557" s="1" t="s">
        <v>296</v>
      </c>
      <c r="H3557" s="1" t="s">
        <v>125</v>
      </c>
      <c r="I3557" s="1" t="s">
        <v>34</v>
      </c>
      <c r="J3557" s="3">
        <v>2</v>
      </c>
      <c r="K3557" s="2">
        <v>170.16</v>
      </c>
      <c r="L3557" s="2">
        <v>0.05</v>
      </c>
      <c r="M3557" s="2">
        <v>323.3</v>
      </c>
      <c r="N3557" s="2">
        <v>81.77</v>
      </c>
      <c r="O3557" s="1" t="s">
        <v>44</v>
      </c>
      <c r="P3557" s="1" t="s">
        <v>136</v>
      </c>
      <c r="Q3557" s="1" t="s">
        <v>28</v>
      </c>
      <c r="R3557" s="3">
        <v>2</v>
      </c>
      <c r="S3557" s="3">
        <f t="shared" si="166"/>
        <v>2025</v>
      </c>
      <c r="T3557" s="3">
        <f t="shared" si="165"/>
        <v>9</v>
      </c>
      <c r="U3557" t="str">
        <f t="shared" si="167"/>
        <v>September</v>
      </c>
    </row>
    <row r="3558" spans="1:21" x14ac:dyDescent="0.3">
      <c r="A3558" t="s">
        <v>5578</v>
      </c>
      <c r="B3558" s="11">
        <v>45764</v>
      </c>
      <c r="C3558" t="s">
        <v>5579</v>
      </c>
      <c r="D3558" s="1" t="s">
        <v>244</v>
      </c>
      <c r="E3558" s="1" t="s">
        <v>143</v>
      </c>
      <c r="F3558" s="1" t="s">
        <v>144</v>
      </c>
      <c r="G3558" s="1" t="s">
        <v>198</v>
      </c>
      <c r="H3558" s="1" t="s">
        <v>293</v>
      </c>
      <c r="I3558" s="1" t="s">
        <v>86</v>
      </c>
      <c r="J3558" s="3">
        <v>2</v>
      </c>
      <c r="K3558" s="2">
        <v>24.73</v>
      </c>
      <c r="L3558" s="2">
        <v>0</v>
      </c>
      <c r="M3558" s="2">
        <v>49.45</v>
      </c>
      <c r="N3558" s="2">
        <v>17.77</v>
      </c>
      <c r="O3558" s="1" t="s">
        <v>80</v>
      </c>
      <c r="P3558" s="1" t="s">
        <v>27</v>
      </c>
      <c r="Q3558" s="1" t="s">
        <v>28</v>
      </c>
      <c r="R3558" s="3">
        <v>3</v>
      </c>
      <c r="S3558" s="3">
        <f t="shared" si="166"/>
        <v>2025</v>
      </c>
      <c r="T3558" s="3">
        <f t="shared" si="165"/>
        <v>4</v>
      </c>
      <c r="U3558" t="str">
        <f t="shared" si="167"/>
        <v>April</v>
      </c>
    </row>
    <row r="3559" spans="1:21" x14ac:dyDescent="0.3">
      <c r="A3559" t="s">
        <v>5580</v>
      </c>
      <c r="B3559" s="11">
        <v>45848</v>
      </c>
      <c r="C3559" t="s">
        <v>5216</v>
      </c>
      <c r="D3559" s="1" t="s">
        <v>39</v>
      </c>
      <c r="E3559" s="1" t="s">
        <v>94</v>
      </c>
      <c r="F3559" s="1" t="s">
        <v>95</v>
      </c>
      <c r="G3559" s="1" t="s">
        <v>94</v>
      </c>
      <c r="H3559" s="1" t="s">
        <v>182</v>
      </c>
      <c r="I3559" s="1" t="s">
        <v>34</v>
      </c>
      <c r="J3559" s="3">
        <v>4</v>
      </c>
      <c r="K3559" s="2">
        <v>73.680000000000007</v>
      </c>
      <c r="L3559" s="2">
        <v>0.2</v>
      </c>
      <c r="M3559" s="2">
        <v>235.78</v>
      </c>
      <c r="N3559" s="2">
        <v>62.96</v>
      </c>
      <c r="O3559" s="1" t="s">
        <v>26</v>
      </c>
      <c r="P3559" s="1" t="s">
        <v>27</v>
      </c>
      <c r="Q3559" s="1" t="s">
        <v>81</v>
      </c>
      <c r="R3559" s="3">
        <v>4</v>
      </c>
      <c r="S3559" s="3">
        <f t="shared" si="166"/>
        <v>2025</v>
      </c>
      <c r="T3559" s="3">
        <f t="shared" si="165"/>
        <v>7</v>
      </c>
      <c r="U3559" t="str">
        <f t="shared" si="167"/>
        <v>July</v>
      </c>
    </row>
    <row r="3560" spans="1:21" x14ac:dyDescent="0.3">
      <c r="A3560" t="s">
        <v>5581</v>
      </c>
      <c r="B3560" s="11">
        <v>45690</v>
      </c>
      <c r="C3560" t="s">
        <v>505</v>
      </c>
      <c r="D3560" s="1" t="s">
        <v>70</v>
      </c>
      <c r="E3560" s="1" t="s">
        <v>40</v>
      </c>
      <c r="F3560" s="1" t="s">
        <v>41</v>
      </c>
      <c r="G3560" s="1" t="s">
        <v>270</v>
      </c>
      <c r="H3560" s="1" t="s">
        <v>102</v>
      </c>
      <c r="I3560" s="1" t="s">
        <v>34</v>
      </c>
      <c r="J3560" s="3">
        <v>1</v>
      </c>
      <c r="K3560" s="2">
        <v>50.64</v>
      </c>
      <c r="L3560" s="2">
        <v>0.1</v>
      </c>
      <c r="M3560" s="2">
        <v>45.58</v>
      </c>
      <c r="N3560" s="2">
        <v>9.6300000000000008</v>
      </c>
      <c r="O3560" s="1" t="s">
        <v>109</v>
      </c>
      <c r="P3560" s="1" t="s">
        <v>27</v>
      </c>
      <c r="Q3560" s="1" t="s">
        <v>28</v>
      </c>
      <c r="R3560" s="3">
        <v>5</v>
      </c>
      <c r="S3560" s="3">
        <f t="shared" si="166"/>
        <v>2025</v>
      </c>
      <c r="T3560" s="3">
        <f t="shared" si="165"/>
        <v>2</v>
      </c>
      <c r="U3560" t="str">
        <f t="shared" si="167"/>
        <v>February</v>
      </c>
    </row>
    <row r="3561" spans="1:21" x14ac:dyDescent="0.3">
      <c r="A3561" t="s">
        <v>5582</v>
      </c>
      <c r="B3561" s="11">
        <v>45837</v>
      </c>
      <c r="C3561" t="s">
        <v>336</v>
      </c>
      <c r="D3561" s="1" t="s">
        <v>55</v>
      </c>
      <c r="E3561" s="1" t="s">
        <v>143</v>
      </c>
      <c r="F3561" s="1" t="s">
        <v>144</v>
      </c>
      <c r="G3561" s="1" t="s">
        <v>325</v>
      </c>
      <c r="H3561" s="1" t="s">
        <v>159</v>
      </c>
      <c r="I3561" s="1" t="s">
        <v>97</v>
      </c>
      <c r="J3561" s="3">
        <v>1</v>
      </c>
      <c r="K3561" s="2">
        <v>29.86</v>
      </c>
      <c r="L3561" s="2">
        <v>0.15</v>
      </c>
      <c r="M3561" s="2">
        <v>25.38</v>
      </c>
      <c r="N3561" s="2">
        <v>10.45</v>
      </c>
      <c r="O3561" s="1" t="s">
        <v>26</v>
      </c>
      <c r="P3561" s="1" t="s">
        <v>27</v>
      </c>
      <c r="Q3561" s="1" t="s">
        <v>28</v>
      </c>
      <c r="R3561" s="3">
        <v>5</v>
      </c>
      <c r="S3561" s="3">
        <f t="shared" si="166"/>
        <v>2025</v>
      </c>
      <c r="T3561" s="3">
        <f t="shared" si="165"/>
        <v>6</v>
      </c>
      <c r="U3561" t="str">
        <f t="shared" si="167"/>
        <v>June</v>
      </c>
    </row>
    <row r="3562" spans="1:21" x14ac:dyDescent="0.3">
      <c r="A3562" t="s">
        <v>5583</v>
      </c>
      <c r="B3562" s="11">
        <v>45777</v>
      </c>
      <c r="C3562" t="s">
        <v>1499</v>
      </c>
      <c r="D3562" s="1" t="s">
        <v>70</v>
      </c>
      <c r="E3562" s="1" t="s">
        <v>100</v>
      </c>
      <c r="F3562" s="1" t="s">
        <v>57</v>
      </c>
      <c r="G3562" s="1" t="s">
        <v>101</v>
      </c>
      <c r="H3562" s="1" t="s">
        <v>102</v>
      </c>
      <c r="I3562" s="1" t="s">
        <v>34</v>
      </c>
      <c r="J3562" s="3">
        <v>2</v>
      </c>
      <c r="K3562" s="2">
        <v>51.7</v>
      </c>
      <c r="L3562" s="2">
        <v>0</v>
      </c>
      <c r="M3562" s="2">
        <v>103.4</v>
      </c>
      <c r="N3562" s="2">
        <v>19.38</v>
      </c>
      <c r="O3562" s="1" t="s">
        <v>35</v>
      </c>
      <c r="P3562" s="1" t="s">
        <v>52</v>
      </c>
      <c r="Q3562" s="1" t="s">
        <v>81</v>
      </c>
      <c r="R3562" s="3">
        <v>4</v>
      </c>
      <c r="S3562" s="3">
        <f t="shared" si="166"/>
        <v>2025</v>
      </c>
      <c r="T3562" s="3">
        <f t="shared" si="165"/>
        <v>4</v>
      </c>
      <c r="U3562" t="str">
        <f t="shared" si="167"/>
        <v>April</v>
      </c>
    </row>
    <row r="3563" spans="1:21" x14ac:dyDescent="0.3">
      <c r="A3563" t="s">
        <v>5584</v>
      </c>
      <c r="B3563" s="11">
        <v>45975</v>
      </c>
      <c r="C3563" t="s">
        <v>203</v>
      </c>
      <c r="D3563" s="1" t="s">
        <v>63</v>
      </c>
      <c r="E3563" s="1" t="s">
        <v>64</v>
      </c>
      <c r="F3563" s="1" t="s">
        <v>65</v>
      </c>
      <c r="G3563" s="1" t="s">
        <v>77</v>
      </c>
      <c r="H3563" s="1" t="s">
        <v>96</v>
      </c>
      <c r="I3563" s="1" t="s">
        <v>97</v>
      </c>
      <c r="J3563" s="3">
        <v>3</v>
      </c>
      <c r="K3563" s="2">
        <v>86</v>
      </c>
      <c r="L3563" s="2">
        <v>0.2</v>
      </c>
      <c r="M3563" s="2">
        <v>206.4</v>
      </c>
      <c r="N3563" s="2">
        <v>66.61</v>
      </c>
      <c r="O3563" s="1" t="s">
        <v>109</v>
      </c>
      <c r="P3563" s="1" t="s">
        <v>27</v>
      </c>
      <c r="Q3563" s="1" t="s">
        <v>28</v>
      </c>
      <c r="R3563" s="3">
        <v>4</v>
      </c>
      <c r="S3563" s="3">
        <f t="shared" si="166"/>
        <v>2025</v>
      </c>
      <c r="T3563" s="3">
        <f t="shared" si="165"/>
        <v>11</v>
      </c>
      <c r="U3563" t="str">
        <f t="shared" si="167"/>
        <v>November</v>
      </c>
    </row>
    <row r="3564" spans="1:21" x14ac:dyDescent="0.3">
      <c r="A3564" t="s">
        <v>5585</v>
      </c>
      <c r="B3564" s="11">
        <v>45680</v>
      </c>
      <c r="C3564" t="s">
        <v>1518</v>
      </c>
      <c r="D3564" s="1" t="s">
        <v>84</v>
      </c>
      <c r="E3564" s="1" t="s">
        <v>143</v>
      </c>
      <c r="F3564" s="1" t="s">
        <v>144</v>
      </c>
      <c r="G3564" s="1" t="s">
        <v>325</v>
      </c>
      <c r="H3564" s="1" t="s">
        <v>108</v>
      </c>
      <c r="I3564" s="1" t="s">
        <v>86</v>
      </c>
      <c r="J3564" s="3">
        <v>3</v>
      </c>
      <c r="K3564" s="2">
        <v>152.29</v>
      </c>
      <c r="L3564" s="2">
        <v>0.05</v>
      </c>
      <c r="M3564" s="2">
        <v>434.04</v>
      </c>
      <c r="N3564" s="2">
        <v>90.12</v>
      </c>
      <c r="O3564" s="1" t="s">
        <v>26</v>
      </c>
      <c r="P3564" s="1" t="s">
        <v>27</v>
      </c>
      <c r="Q3564" s="1" t="s">
        <v>81</v>
      </c>
      <c r="R3564" s="3">
        <v>3</v>
      </c>
      <c r="S3564" s="3">
        <f t="shared" si="166"/>
        <v>2025</v>
      </c>
      <c r="T3564" s="3">
        <f t="shared" si="165"/>
        <v>1</v>
      </c>
      <c r="U3564" t="str">
        <f t="shared" si="167"/>
        <v>January</v>
      </c>
    </row>
    <row r="3565" spans="1:21" x14ac:dyDescent="0.3">
      <c r="A3565" t="s">
        <v>5586</v>
      </c>
      <c r="B3565" s="11">
        <v>45821</v>
      </c>
      <c r="C3565" t="s">
        <v>1224</v>
      </c>
      <c r="D3565" s="1" t="s">
        <v>315</v>
      </c>
      <c r="E3565" s="1" t="s">
        <v>100</v>
      </c>
      <c r="F3565" s="1" t="s">
        <v>57</v>
      </c>
      <c r="G3565" s="1" t="s">
        <v>130</v>
      </c>
      <c r="H3565" s="1" t="s">
        <v>43</v>
      </c>
      <c r="I3565" s="1" t="s">
        <v>34</v>
      </c>
      <c r="J3565" s="3">
        <v>3</v>
      </c>
      <c r="K3565" s="2">
        <v>93.81</v>
      </c>
      <c r="L3565" s="2">
        <v>0.15</v>
      </c>
      <c r="M3565" s="2">
        <v>239.21</v>
      </c>
      <c r="N3565" s="2">
        <v>81.13</v>
      </c>
      <c r="O3565" s="1" t="s">
        <v>224</v>
      </c>
      <c r="P3565" s="1" t="s">
        <v>27</v>
      </c>
      <c r="Q3565" s="1" t="s">
        <v>36</v>
      </c>
      <c r="R3565" s="3">
        <v>5</v>
      </c>
      <c r="S3565" s="3">
        <f t="shared" si="166"/>
        <v>2025</v>
      </c>
      <c r="T3565" s="3">
        <f t="shared" si="165"/>
        <v>6</v>
      </c>
      <c r="U3565" t="str">
        <f t="shared" si="167"/>
        <v>June</v>
      </c>
    </row>
    <row r="3566" spans="1:21" x14ac:dyDescent="0.3">
      <c r="A3566" t="s">
        <v>5587</v>
      </c>
      <c r="B3566" s="11">
        <v>45837</v>
      </c>
      <c r="C3566" t="s">
        <v>3464</v>
      </c>
      <c r="D3566" s="1" t="s">
        <v>185</v>
      </c>
      <c r="E3566" s="1" t="s">
        <v>94</v>
      </c>
      <c r="F3566" s="1" t="s">
        <v>95</v>
      </c>
      <c r="G3566" s="1" t="s">
        <v>10547</v>
      </c>
      <c r="H3566" s="1" t="s">
        <v>59</v>
      </c>
      <c r="I3566" s="1" t="s">
        <v>60</v>
      </c>
      <c r="J3566" s="3">
        <v>1</v>
      </c>
      <c r="K3566" s="2">
        <v>47.85</v>
      </c>
      <c r="L3566" s="2">
        <v>0.2</v>
      </c>
      <c r="M3566" s="2">
        <v>38.28</v>
      </c>
      <c r="N3566" s="2">
        <v>12.1</v>
      </c>
      <c r="O3566" s="1" t="s">
        <v>26</v>
      </c>
      <c r="P3566" s="1" t="s">
        <v>27</v>
      </c>
      <c r="Q3566" s="1" t="s">
        <v>81</v>
      </c>
      <c r="R3566" s="3">
        <v>2</v>
      </c>
      <c r="S3566" s="3">
        <f t="shared" si="166"/>
        <v>2025</v>
      </c>
      <c r="T3566" s="3">
        <f t="shared" si="165"/>
        <v>6</v>
      </c>
      <c r="U3566" t="str">
        <f t="shared" si="167"/>
        <v>June</v>
      </c>
    </row>
    <row r="3567" spans="1:21" x14ac:dyDescent="0.3">
      <c r="A3567" t="s">
        <v>5588</v>
      </c>
      <c r="B3567" s="11">
        <v>45941</v>
      </c>
      <c r="C3567" t="s">
        <v>1766</v>
      </c>
      <c r="D3567" s="1" t="s">
        <v>153</v>
      </c>
      <c r="E3567" s="1" t="s">
        <v>64</v>
      </c>
      <c r="F3567" s="1" t="s">
        <v>65</v>
      </c>
      <c r="G3567" s="1" t="s">
        <v>195</v>
      </c>
      <c r="H3567" s="1" t="s">
        <v>59</v>
      </c>
      <c r="I3567" s="1" t="s">
        <v>60</v>
      </c>
      <c r="J3567" s="3">
        <v>1</v>
      </c>
      <c r="K3567" s="2">
        <v>42.85</v>
      </c>
      <c r="L3567" s="2">
        <v>0.15</v>
      </c>
      <c r="M3567" s="2">
        <v>36.42</v>
      </c>
      <c r="N3567" s="2">
        <v>9.4700000000000006</v>
      </c>
      <c r="O3567" s="1" t="s">
        <v>44</v>
      </c>
      <c r="P3567" s="1" t="s">
        <v>27</v>
      </c>
      <c r="Q3567" s="1" t="s">
        <v>36</v>
      </c>
      <c r="R3567" s="3">
        <v>5</v>
      </c>
      <c r="S3567" s="3">
        <f t="shared" si="166"/>
        <v>2025</v>
      </c>
      <c r="T3567" s="3">
        <f t="shared" si="165"/>
        <v>10</v>
      </c>
      <c r="U3567" t="str">
        <f t="shared" si="167"/>
        <v>October</v>
      </c>
    </row>
    <row r="3568" spans="1:21" x14ac:dyDescent="0.3">
      <c r="A3568" t="s">
        <v>5589</v>
      </c>
      <c r="B3568" s="11">
        <v>45882</v>
      </c>
      <c r="C3568" t="s">
        <v>3985</v>
      </c>
      <c r="D3568" s="1" t="s">
        <v>189</v>
      </c>
      <c r="E3568" s="1" t="s">
        <v>40</v>
      </c>
      <c r="F3568" s="1" t="s">
        <v>41</v>
      </c>
      <c r="G3568" s="1" t="s">
        <v>343</v>
      </c>
      <c r="H3568" s="1" t="s">
        <v>125</v>
      </c>
      <c r="I3568" s="1" t="s">
        <v>34</v>
      </c>
      <c r="J3568" s="3">
        <v>2</v>
      </c>
      <c r="K3568" s="2">
        <v>161.34</v>
      </c>
      <c r="L3568" s="2">
        <v>0.1</v>
      </c>
      <c r="M3568" s="2">
        <v>290.41000000000003</v>
      </c>
      <c r="N3568" s="2">
        <v>75.87</v>
      </c>
      <c r="O3568" s="1" t="s">
        <v>35</v>
      </c>
      <c r="P3568" s="1" t="s">
        <v>27</v>
      </c>
      <c r="Q3568" s="1" t="s">
        <v>28</v>
      </c>
      <c r="R3568" s="3">
        <v>3</v>
      </c>
      <c r="S3568" s="3">
        <f t="shared" si="166"/>
        <v>2025</v>
      </c>
      <c r="T3568" s="3">
        <f t="shared" si="165"/>
        <v>8</v>
      </c>
      <c r="U3568" t="str">
        <f t="shared" si="167"/>
        <v>August</v>
      </c>
    </row>
    <row r="3569" spans="1:21" x14ac:dyDescent="0.3">
      <c r="A3569" t="s">
        <v>5590</v>
      </c>
      <c r="B3569" s="11">
        <v>45918</v>
      </c>
      <c r="C3569" t="s">
        <v>2846</v>
      </c>
      <c r="D3569" s="1" t="s">
        <v>185</v>
      </c>
      <c r="E3569" s="1" t="s">
        <v>123</v>
      </c>
      <c r="F3569" s="1" t="s">
        <v>57</v>
      </c>
      <c r="G3569" s="1" t="s">
        <v>124</v>
      </c>
      <c r="H3569" s="1" t="s">
        <v>125</v>
      </c>
      <c r="I3569" s="1" t="s">
        <v>34</v>
      </c>
      <c r="J3569" s="3">
        <v>4</v>
      </c>
      <c r="K3569" s="2">
        <v>159.44999999999999</v>
      </c>
      <c r="L3569" s="2">
        <v>0.15</v>
      </c>
      <c r="M3569" s="2">
        <v>542.14</v>
      </c>
      <c r="N3569" s="2">
        <v>103.92</v>
      </c>
      <c r="O3569" s="1" t="s">
        <v>44</v>
      </c>
      <c r="P3569" s="1" t="s">
        <v>27</v>
      </c>
      <c r="Q3569" s="1" t="s">
        <v>81</v>
      </c>
      <c r="R3569" s="3">
        <v>5</v>
      </c>
      <c r="S3569" s="3">
        <f t="shared" si="166"/>
        <v>2025</v>
      </c>
      <c r="T3569" s="3">
        <f t="shared" si="165"/>
        <v>9</v>
      </c>
      <c r="U3569" t="str">
        <f t="shared" si="167"/>
        <v>September</v>
      </c>
    </row>
    <row r="3570" spans="1:21" x14ac:dyDescent="0.3">
      <c r="A3570" t="s">
        <v>5591</v>
      </c>
      <c r="B3570" s="11">
        <v>45961</v>
      </c>
      <c r="C3570" t="s">
        <v>5281</v>
      </c>
      <c r="D3570" s="1" t="s">
        <v>189</v>
      </c>
      <c r="E3570" s="1" t="s">
        <v>40</v>
      </c>
      <c r="F3570" s="1" t="s">
        <v>41</v>
      </c>
      <c r="G3570" s="1" t="s">
        <v>42</v>
      </c>
      <c r="H3570" s="1" t="s">
        <v>24</v>
      </c>
      <c r="I3570" s="1" t="s">
        <v>25</v>
      </c>
      <c r="J3570" s="3">
        <v>1</v>
      </c>
      <c r="K3570" s="2">
        <v>45.98</v>
      </c>
      <c r="L3570" s="2">
        <v>0.05</v>
      </c>
      <c r="M3570" s="2">
        <v>43.68</v>
      </c>
      <c r="N3570" s="2">
        <v>11.74</v>
      </c>
      <c r="O3570" s="1" t="s">
        <v>109</v>
      </c>
      <c r="P3570" s="1" t="s">
        <v>27</v>
      </c>
      <c r="Q3570" s="1" t="s">
        <v>28</v>
      </c>
      <c r="R3570" s="3">
        <v>4</v>
      </c>
      <c r="S3570" s="3">
        <f t="shared" si="166"/>
        <v>2025</v>
      </c>
      <c r="T3570" s="3">
        <f t="shared" si="165"/>
        <v>10</v>
      </c>
      <c r="U3570" t="str">
        <f t="shared" si="167"/>
        <v>October</v>
      </c>
    </row>
    <row r="3571" spans="1:21" x14ac:dyDescent="0.3">
      <c r="A3571" t="s">
        <v>5592</v>
      </c>
      <c r="B3571" s="11">
        <v>45986</v>
      </c>
      <c r="C3571" t="s">
        <v>625</v>
      </c>
      <c r="D3571" s="1" t="s">
        <v>55</v>
      </c>
      <c r="E3571" s="1" t="s">
        <v>71</v>
      </c>
      <c r="F3571" s="1" t="s">
        <v>72</v>
      </c>
      <c r="G3571" s="1" t="s">
        <v>119</v>
      </c>
      <c r="H3571" s="1" t="s">
        <v>78</v>
      </c>
      <c r="I3571" s="1" t="s">
        <v>79</v>
      </c>
      <c r="J3571" s="3">
        <v>3</v>
      </c>
      <c r="K3571" s="2">
        <v>19.850000000000001</v>
      </c>
      <c r="L3571" s="2">
        <v>0.15</v>
      </c>
      <c r="M3571" s="2">
        <v>50.62</v>
      </c>
      <c r="N3571" s="2">
        <v>19.89</v>
      </c>
      <c r="O3571" s="1" t="s">
        <v>35</v>
      </c>
      <c r="P3571" s="1" t="s">
        <v>52</v>
      </c>
      <c r="Q3571" s="1" t="s">
        <v>28</v>
      </c>
      <c r="R3571" s="3">
        <v>3</v>
      </c>
      <c r="S3571" s="3">
        <f t="shared" si="166"/>
        <v>2025</v>
      </c>
      <c r="T3571" s="3">
        <f t="shared" si="165"/>
        <v>11</v>
      </c>
      <c r="U3571" t="str">
        <f t="shared" si="167"/>
        <v>November</v>
      </c>
    </row>
    <row r="3572" spans="1:21" x14ac:dyDescent="0.3">
      <c r="A3572" t="s">
        <v>5593</v>
      </c>
      <c r="B3572" s="11">
        <v>45780</v>
      </c>
      <c r="C3572" t="s">
        <v>4651</v>
      </c>
      <c r="D3572" s="1" t="s">
        <v>185</v>
      </c>
      <c r="E3572" s="1" t="s">
        <v>64</v>
      </c>
      <c r="F3572" s="1" t="s">
        <v>65</v>
      </c>
      <c r="G3572" s="1" t="s">
        <v>158</v>
      </c>
      <c r="H3572" s="1" t="s">
        <v>90</v>
      </c>
      <c r="I3572" s="1" t="s">
        <v>86</v>
      </c>
      <c r="J3572" s="3">
        <v>5</v>
      </c>
      <c r="K3572" s="2">
        <v>99.72</v>
      </c>
      <c r="L3572" s="2">
        <v>0.1</v>
      </c>
      <c r="M3572" s="2">
        <v>448.76</v>
      </c>
      <c r="N3572" s="2">
        <v>105.39</v>
      </c>
      <c r="O3572" s="1" t="s">
        <v>80</v>
      </c>
      <c r="P3572" s="1" t="s">
        <v>52</v>
      </c>
      <c r="Q3572" s="1" t="s">
        <v>28</v>
      </c>
      <c r="R3572" s="3">
        <v>4</v>
      </c>
      <c r="S3572" s="3">
        <f t="shared" si="166"/>
        <v>2025</v>
      </c>
      <c r="T3572" s="3">
        <f t="shared" si="165"/>
        <v>5</v>
      </c>
      <c r="U3572" t="str">
        <f t="shared" si="167"/>
        <v>May</v>
      </c>
    </row>
    <row r="3573" spans="1:21" x14ac:dyDescent="0.3">
      <c r="A3573" t="s">
        <v>5594</v>
      </c>
      <c r="B3573" s="11">
        <v>45868</v>
      </c>
      <c r="C3573" t="s">
        <v>3710</v>
      </c>
      <c r="D3573" s="1" t="s">
        <v>122</v>
      </c>
      <c r="E3573" s="1" t="s">
        <v>100</v>
      </c>
      <c r="F3573" s="1" t="s">
        <v>57</v>
      </c>
      <c r="G3573" s="1" t="s">
        <v>154</v>
      </c>
      <c r="H3573" s="1" t="s">
        <v>24</v>
      </c>
      <c r="I3573" s="1" t="s">
        <v>25</v>
      </c>
      <c r="J3573" s="3">
        <v>2</v>
      </c>
      <c r="K3573" s="2">
        <v>40.630000000000003</v>
      </c>
      <c r="L3573" s="2">
        <v>0</v>
      </c>
      <c r="M3573" s="2">
        <v>81.25</v>
      </c>
      <c r="N3573" s="2">
        <v>25.58</v>
      </c>
      <c r="O3573" s="1" t="s">
        <v>35</v>
      </c>
      <c r="P3573" s="1" t="s">
        <v>27</v>
      </c>
      <c r="Q3573" s="1" t="s">
        <v>81</v>
      </c>
      <c r="R3573" s="3">
        <v>4</v>
      </c>
      <c r="S3573" s="3">
        <f t="shared" si="166"/>
        <v>2025</v>
      </c>
      <c r="T3573" s="3">
        <f t="shared" si="165"/>
        <v>7</v>
      </c>
      <c r="U3573" t="str">
        <f t="shared" si="167"/>
        <v>July</v>
      </c>
    </row>
    <row r="3574" spans="1:21" x14ac:dyDescent="0.3">
      <c r="A3574" t="s">
        <v>5595</v>
      </c>
      <c r="B3574" s="11">
        <v>45980</v>
      </c>
      <c r="C3574" t="s">
        <v>2159</v>
      </c>
      <c r="D3574" s="1" t="s">
        <v>292</v>
      </c>
      <c r="E3574" s="1" t="s">
        <v>40</v>
      </c>
      <c r="F3574" s="1" t="s">
        <v>41</v>
      </c>
      <c r="G3574" s="1" t="s">
        <v>192</v>
      </c>
      <c r="H3574" s="1" t="s">
        <v>125</v>
      </c>
      <c r="I3574" s="1" t="s">
        <v>34</v>
      </c>
      <c r="J3574" s="3">
        <v>2</v>
      </c>
      <c r="K3574" s="2">
        <v>163.69</v>
      </c>
      <c r="L3574" s="2">
        <v>0.15</v>
      </c>
      <c r="M3574" s="2">
        <v>278.27</v>
      </c>
      <c r="N3574" s="2">
        <v>66.88</v>
      </c>
      <c r="O3574" s="1" t="s">
        <v>26</v>
      </c>
      <c r="P3574" s="1" t="s">
        <v>27</v>
      </c>
      <c r="Q3574" s="1" t="s">
        <v>81</v>
      </c>
      <c r="R3574" s="3">
        <v>4</v>
      </c>
      <c r="S3574" s="3">
        <f t="shared" si="166"/>
        <v>2025</v>
      </c>
      <c r="T3574" s="3">
        <f t="shared" si="165"/>
        <v>11</v>
      </c>
      <c r="U3574" t="str">
        <f t="shared" si="167"/>
        <v>November</v>
      </c>
    </row>
    <row r="3575" spans="1:21" x14ac:dyDescent="0.3">
      <c r="A3575" t="s">
        <v>5596</v>
      </c>
      <c r="B3575" s="11">
        <v>46020</v>
      </c>
      <c r="C3575" t="s">
        <v>2907</v>
      </c>
      <c r="D3575" s="1" t="s">
        <v>178</v>
      </c>
      <c r="E3575" s="1" t="s">
        <v>64</v>
      </c>
      <c r="F3575" s="1" t="s">
        <v>65</v>
      </c>
      <c r="G3575" s="1" t="s">
        <v>112</v>
      </c>
      <c r="H3575" s="1" t="s">
        <v>43</v>
      </c>
      <c r="I3575" s="1" t="s">
        <v>34</v>
      </c>
      <c r="J3575" s="3">
        <v>2</v>
      </c>
      <c r="K3575" s="2">
        <v>94.23</v>
      </c>
      <c r="L3575" s="2">
        <v>0.05</v>
      </c>
      <c r="M3575" s="2">
        <v>179.05</v>
      </c>
      <c r="N3575" s="2">
        <v>40.79</v>
      </c>
      <c r="O3575" s="1" t="s">
        <v>80</v>
      </c>
      <c r="P3575" s="1" t="s">
        <v>27</v>
      </c>
      <c r="Q3575" s="1" t="s">
        <v>28</v>
      </c>
      <c r="R3575" s="3">
        <v>1</v>
      </c>
      <c r="S3575" s="3">
        <f t="shared" si="166"/>
        <v>2025</v>
      </c>
      <c r="T3575" s="3">
        <f t="shared" si="165"/>
        <v>12</v>
      </c>
      <c r="U3575" t="str">
        <f t="shared" si="167"/>
        <v>December</v>
      </c>
    </row>
    <row r="3576" spans="1:21" x14ac:dyDescent="0.3">
      <c r="A3576" t="s">
        <v>5597</v>
      </c>
      <c r="B3576" s="11">
        <v>45994</v>
      </c>
      <c r="C3576" t="s">
        <v>700</v>
      </c>
      <c r="D3576" s="1" t="s">
        <v>55</v>
      </c>
      <c r="E3576" s="1" t="s">
        <v>71</v>
      </c>
      <c r="F3576" s="1" t="s">
        <v>72</v>
      </c>
      <c r="G3576" s="1" t="s">
        <v>119</v>
      </c>
      <c r="H3576" s="1" t="s">
        <v>59</v>
      </c>
      <c r="I3576" s="1" t="s">
        <v>60</v>
      </c>
      <c r="J3576" s="3">
        <v>2</v>
      </c>
      <c r="K3576" s="2">
        <v>48.26</v>
      </c>
      <c r="L3576" s="2">
        <v>0.1</v>
      </c>
      <c r="M3576" s="2">
        <v>86.87</v>
      </c>
      <c r="N3576" s="2">
        <v>25.5</v>
      </c>
      <c r="O3576" s="1" t="s">
        <v>26</v>
      </c>
      <c r="P3576" s="1" t="s">
        <v>27</v>
      </c>
      <c r="Q3576" s="1" t="s">
        <v>81</v>
      </c>
      <c r="R3576" s="3">
        <v>4</v>
      </c>
      <c r="S3576" s="3">
        <f t="shared" si="166"/>
        <v>2025</v>
      </c>
      <c r="T3576" s="3">
        <f t="shared" si="165"/>
        <v>12</v>
      </c>
      <c r="U3576" t="str">
        <f t="shared" si="167"/>
        <v>December</v>
      </c>
    </row>
    <row r="3577" spans="1:21" x14ac:dyDescent="0.3">
      <c r="A3577" t="s">
        <v>5598</v>
      </c>
      <c r="B3577" s="11">
        <v>45803</v>
      </c>
      <c r="C3577" t="s">
        <v>2033</v>
      </c>
      <c r="D3577" s="1" t="s">
        <v>105</v>
      </c>
      <c r="E3577" s="1" t="s">
        <v>40</v>
      </c>
      <c r="F3577" s="1" t="s">
        <v>41</v>
      </c>
      <c r="G3577" s="1" t="s">
        <v>186</v>
      </c>
      <c r="H3577" s="1" t="s">
        <v>33</v>
      </c>
      <c r="I3577" s="1" t="s">
        <v>34</v>
      </c>
      <c r="J3577" s="3">
        <v>4</v>
      </c>
      <c r="K3577" s="2">
        <v>40.130000000000003</v>
      </c>
      <c r="L3577" s="2">
        <v>0</v>
      </c>
      <c r="M3577" s="2">
        <v>160.52000000000001</v>
      </c>
      <c r="N3577" s="2">
        <v>28.04</v>
      </c>
      <c r="O3577" s="1" t="s">
        <v>44</v>
      </c>
      <c r="P3577" s="1" t="s">
        <v>136</v>
      </c>
      <c r="Q3577" s="1" t="s">
        <v>81</v>
      </c>
      <c r="R3577" s="3">
        <v>3</v>
      </c>
      <c r="S3577" s="3">
        <f t="shared" si="166"/>
        <v>2025</v>
      </c>
      <c r="T3577" s="3">
        <f t="shared" si="165"/>
        <v>5</v>
      </c>
      <c r="U3577" t="str">
        <f t="shared" si="167"/>
        <v>May</v>
      </c>
    </row>
    <row r="3578" spans="1:21" x14ac:dyDescent="0.3">
      <c r="A3578" t="s">
        <v>5599</v>
      </c>
      <c r="B3578" s="11">
        <v>45734</v>
      </c>
      <c r="C3578" t="s">
        <v>5600</v>
      </c>
      <c r="D3578" s="1" t="s">
        <v>105</v>
      </c>
      <c r="E3578" s="1" t="s">
        <v>106</v>
      </c>
      <c r="F3578" s="1" t="s">
        <v>65</v>
      </c>
      <c r="G3578" s="1" t="s">
        <v>115</v>
      </c>
      <c r="H3578" s="1" t="s">
        <v>293</v>
      </c>
      <c r="I3578" s="1" t="s">
        <v>86</v>
      </c>
      <c r="J3578" s="3">
        <v>1</v>
      </c>
      <c r="K3578" s="2">
        <v>24.37</v>
      </c>
      <c r="L3578" s="2">
        <v>0.15</v>
      </c>
      <c r="M3578" s="2">
        <v>20.71</v>
      </c>
      <c r="N3578" s="2">
        <v>6.05</v>
      </c>
      <c r="O3578" s="1" t="s">
        <v>224</v>
      </c>
      <c r="P3578" s="1" t="s">
        <v>136</v>
      </c>
      <c r="Q3578" s="1" t="s">
        <v>28</v>
      </c>
      <c r="R3578" s="3">
        <v>2</v>
      </c>
      <c r="S3578" s="3">
        <f t="shared" si="166"/>
        <v>2025</v>
      </c>
      <c r="T3578" s="3">
        <f t="shared" si="165"/>
        <v>3</v>
      </c>
      <c r="U3578" t="str">
        <f t="shared" si="167"/>
        <v>March</v>
      </c>
    </row>
    <row r="3579" spans="1:21" x14ac:dyDescent="0.3">
      <c r="A3579" t="s">
        <v>5601</v>
      </c>
      <c r="B3579" s="11">
        <v>45849</v>
      </c>
      <c r="C3579" t="s">
        <v>289</v>
      </c>
      <c r="D3579" s="1" t="s">
        <v>105</v>
      </c>
      <c r="E3579" s="1" t="s">
        <v>48</v>
      </c>
      <c r="F3579" s="1" t="s">
        <v>49</v>
      </c>
      <c r="G3579" s="1" t="s">
        <v>340</v>
      </c>
      <c r="H3579" s="1" t="s">
        <v>102</v>
      </c>
      <c r="I3579" s="1" t="s">
        <v>34</v>
      </c>
      <c r="J3579" s="3">
        <v>1</v>
      </c>
      <c r="K3579" s="2">
        <v>46.05</v>
      </c>
      <c r="L3579" s="2">
        <v>0.05</v>
      </c>
      <c r="M3579" s="2">
        <v>43.75</v>
      </c>
      <c r="N3579" s="2">
        <v>7.55</v>
      </c>
      <c r="O3579" s="1" t="s">
        <v>109</v>
      </c>
      <c r="P3579" s="1" t="s">
        <v>52</v>
      </c>
      <c r="Q3579" s="1" t="s">
        <v>81</v>
      </c>
      <c r="R3579" s="3">
        <v>5</v>
      </c>
      <c r="S3579" s="3">
        <f t="shared" si="166"/>
        <v>2025</v>
      </c>
      <c r="T3579" s="3">
        <f t="shared" si="165"/>
        <v>7</v>
      </c>
      <c r="U3579" t="str">
        <f t="shared" si="167"/>
        <v>July</v>
      </c>
    </row>
    <row r="3580" spans="1:21" x14ac:dyDescent="0.3">
      <c r="A3580" t="s">
        <v>5602</v>
      </c>
      <c r="B3580" s="11">
        <v>45947</v>
      </c>
      <c r="C3580" t="s">
        <v>1335</v>
      </c>
      <c r="D3580" s="1" t="s">
        <v>175</v>
      </c>
      <c r="E3580" s="1" t="s">
        <v>106</v>
      </c>
      <c r="F3580" s="1" t="s">
        <v>65</v>
      </c>
      <c r="G3580" s="1" t="s">
        <v>437</v>
      </c>
      <c r="H3580" s="1" t="s">
        <v>102</v>
      </c>
      <c r="I3580" s="1" t="s">
        <v>34</v>
      </c>
      <c r="J3580" s="3">
        <v>2</v>
      </c>
      <c r="K3580" s="2">
        <v>51.68</v>
      </c>
      <c r="L3580" s="2">
        <v>0.25</v>
      </c>
      <c r="M3580" s="2">
        <v>77.53</v>
      </c>
      <c r="N3580" s="2">
        <v>20.399999999999999</v>
      </c>
      <c r="O3580" s="1" t="s">
        <v>224</v>
      </c>
      <c r="P3580" s="1" t="s">
        <v>27</v>
      </c>
      <c r="Q3580" s="1" t="s">
        <v>81</v>
      </c>
      <c r="R3580" s="3">
        <v>2</v>
      </c>
      <c r="S3580" s="3">
        <f t="shared" si="166"/>
        <v>2025</v>
      </c>
      <c r="T3580" s="3">
        <f t="shared" si="165"/>
        <v>10</v>
      </c>
      <c r="U3580" t="str">
        <f t="shared" si="167"/>
        <v>October</v>
      </c>
    </row>
    <row r="3581" spans="1:21" x14ac:dyDescent="0.3">
      <c r="A3581" t="s">
        <v>5603</v>
      </c>
      <c r="B3581" s="11">
        <v>45850</v>
      </c>
      <c r="C3581" t="s">
        <v>5071</v>
      </c>
      <c r="D3581" s="1" t="s">
        <v>89</v>
      </c>
      <c r="E3581" s="1" t="s">
        <v>94</v>
      </c>
      <c r="F3581" s="1" t="s">
        <v>95</v>
      </c>
      <c r="G3581" s="1" t="s">
        <v>94</v>
      </c>
      <c r="H3581" s="1" t="s">
        <v>135</v>
      </c>
      <c r="I3581" s="1" t="s">
        <v>60</v>
      </c>
      <c r="J3581" s="3">
        <v>3</v>
      </c>
      <c r="K3581" s="2">
        <v>187.21</v>
      </c>
      <c r="L3581" s="2">
        <v>0.25</v>
      </c>
      <c r="M3581" s="2">
        <v>421.23</v>
      </c>
      <c r="N3581" s="2">
        <v>84.01</v>
      </c>
      <c r="O3581" s="1" t="s">
        <v>44</v>
      </c>
      <c r="P3581" s="1" t="s">
        <v>27</v>
      </c>
      <c r="Q3581" s="1" t="s">
        <v>81</v>
      </c>
      <c r="R3581" s="3">
        <v>1</v>
      </c>
      <c r="S3581" s="3">
        <f t="shared" si="166"/>
        <v>2025</v>
      </c>
      <c r="T3581" s="3">
        <f t="shared" si="165"/>
        <v>7</v>
      </c>
      <c r="U3581" t="str">
        <f t="shared" si="167"/>
        <v>July</v>
      </c>
    </row>
    <row r="3582" spans="1:21" x14ac:dyDescent="0.3">
      <c r="A3582" t="s">
        <v>5604</v>
      </c>
      <c r="B3582" s="11">
        <v>45846</v>
      </c>
      <c r="C3582" t="s">
        <v>4132</v>
      </c>
      <c r="D3582" s="1" t="s">
        <v>55</v>
      </c>
      <c r="E3582" s="1" t="s">
        <v>40</v>
      </c>
      <c r="F3582" s="1" t="s">
        <v>41</v>
      </c>
      <c r="G3582" s="1" t="s">
        <v>42</v>
      </c>
      <c r="H3582" s="1" t="s">
        <v>59</v>
      </c>
      <c r="I3582" s="1" t="s">
        <v>60</v>
      </c>
      <c r="J3582" s="3">
        <v>2</v>
      </c>
      <c r="K3582" s="2">
        <v>47.05</v>
      </c>
      <c r="L3582" s="2">
        <v>0</v>
      </c>
      <c r="M3582" s="2">
        <v>94.1</v>
      </c>
      <c r="N3582" s="2">
        <v>22.89</v>
      </c>
      <c r="O3582" s="1" t="s">
        <v>80</v>
      </c>
      <c r="P3582" s="1" t="s">
        <v>52</v>
      </c>
      <c r="Q3582" s="1" t="s">
        <v>81</v>
      </c>
      <c r="R3582" s="3">
        <v>5</v>
      </c>
      <c r="S3582" s="3">
        <f t="shared" si="166"/>
        <v>2025</v>
      </c>
      <c r="T3582" s="3">
        <f t="shared" si="165"/>
        <v>7</v>
      </c>
      <c r="U3582" t="str">
        <f t="shared" si="167"/>
        <v>July</v>
      </c>
    </row>
    <row r="3583" spans="1:21" x14ac:dyDescent="0.3">
      <c r="A3583" t="s">
        <v>5605</v>
      </c>
      <c r="B3583" s="11">
        <v>45979</v>
      </c>
      <c r="C3583" t="s">
        <v>1613</v>
      </c>
      <c r="D3583" s="1" t="s">
        <v>149</v>
      </c>
      <c r="E3583" s="1" t="s">
        <v>64</v>
      </c>
      <c r="F3583" s="1" t="s">
        <v>65</v>
      </c>
      <c r="G3583" s="1" t="s">
        <v>158</v>
      </c>
      <c r="H3583" s="1" t="s">
        <v>182</v>
      </c>
      <c r="I3583" s="1" t="s">
        <v>34</v>
      </c>
      <c r="J3583" s="3">
        <v>2</v>
      </c>
      <c r="K3583" s="2">
        <v>71.95</v>
      </c>
      <c r="L3583" s="2">
        <v>0.1</v>
      </c>
      <c r="M3583" s="2">
        <v>129.52000000000001</v>
      </c>
      <c r="N3583" s="2">
        <v>36.28</v>
      </c>
      <c r="O3583" s="1" t="s">
        <v>44</v>
      </c>
      <c r="P3583" s="1" t="s">
        <v>27</v>
      </c>
      <c r="Q3583" s="1" t="s">
        <v>81</v>
      </c>
      <c r="R3583" s="3">
        <v>5</v>
      </c>
      <c r="S3583" s="3">
        <f t="shared" si="166"/>
        <v>2025</v>
      </c>
      <c r="T3583" s="3">
        <f t="shared" si="165"/>
        <v>11</v>
      </c>
      <c r="U3583" t="str">
        <f t="shared" si="167"/>
        <v>November</v>
      </c>
    </row>
    <row r="3584" spans="1:21" x14ac:dyDescent="0.3">
      <c r="A3584" t="s">
        <v>5606</v>
      </c>
      <c r="B3584" s="11">
        <v>45799</v>
      </c>
      <c r="C3584" t="s">
        <v>3007</v>
      </c>
      <c r="D3584" s="1" t="s">
        <v>105</v>
      </c>
      <c r="E3584" s="1" t="s">
        <v>48</v>
      </c>
      <c r="F3584" s="1" t="s">
        <v>49</v>
      </c>
      <c r="G3584" s="1" t="s">
        <v>134</v>
      </c>
      <c r="H3584" s="1" t="s">
        <v>150</v>
      </c>
      <c r="I3584" s="1" t="s">
        <v>97</v>
      </c>
      <c r="J3584" s="3">
        <v>1</v>
      </c>
      <c r="K3584" s="2">
        <v>71.95</v>
      </c>
      <c r="L3584" s="2">
        <v>0.05</v>
      </c>
      <c r="M3584" s="2">
        <v>68.36</v>
      </c>
      <c r="N3584" s="2">
        <v>18.899999999999999</v>
      </c>
      <c r="O3584" s="1" t="s">
        <v>109</v>
      </c>
      <c r="P3584" s="1" t="s">
        <v>27</v>
      </c>
      <c r="Q3584" s="1" t="s">
        <v>81</v>
      </c>
      <c r="R3584" s="3">
        <v>4</v>
      </c>
      <c r="S3584" s="3">
        <f t="shared" si="166"/>
        <v>2025</v>
      </c>
      <c r="T3584" s="3">
        <f t="shared" si="165"/>
        <v>5</v>
      </c>
      <c r="U3584" t="str">
        <f t="shared" si="167"/>
        <v>May</v>
      </c>
    </row>
    <row r="3585" spans="1:21" x14ac:dyDescent="0.3">
      <c r="A3585" t="s">
        <v>5607</v>
      </c>
      <c r="B3585" s="11">
        <v>45985</v>
      </c>
      <c r="C3585" t="s">
        <v>5608</v>
      </c>
      <c r="D3585" s="1" t="s">
        <v>39</v>
      </c>
      <c r="E3585" s="1" t="s">
        <v>21</v>
      </c>
      <c r="F3585" s="1" t="s">
        <v>22</v>
      </c>
      <c r="G3585" s="1" t="s">
        <v>320</v>
      </c>
      <c r="H3585" s="1" t="s">
        <v>90</v>
      </c>
      <c r="I3585" s="1" t="s">
        <v>86</v>
      </c>
      <c r="J3585" s="3">
        <v>4</v>
      </c>
      <c r="K3585" s="2">
        <v>106.11</v>
      </c>
      <c r="L3585" s="2">
        <v>0.2</v>
      </c>
      <c r="M3585" s="2">
        <v>339.54</v>
      </c>
      <c r="N3585" s="2">
        <v>62.13</v>
      </c>
      <c r="O3585" s="1" t="s">
        <v>26</v>
      </c>
      <c r="P3585" s="1" t="s">
        <v>136</v>
      </c>
      <c r="Q3585" s="1" t="s">
        <v>28</v>
      </c>
      <c r="R3585" s="3">
        <v>5</v>
      </c>
      <c r="S3585" s="3">
        <f t="shared" si="166"/>
        <v>2025</v>
      </c>
      <c r="T3585" s="3">
        <f t="shared" si="165"/>
        <v>11</v>
      </c>
      <c r="U3585" t="str">
        <f t="shared" si="167"/>
        <v>November</v>
      </c>
    </row>
    <row r="3586" spans="1:21" x14ac:dyDescent="0.3">
      <c r="A3586" t="s">
        <v>5609</v>
      </c>
      <c r="B3586" s="11">
        <v>45817</v>
      </c>
      <c r="C3586" t="s">
        <v>2926</v>
      </c>
      <c r="D3586" s="1" t="s">
        <v>185</v>
      </c>
      <c r="E3586" s="1" t="s">
        <v>106</v>
      </c>
      <c r="F3586" s="1" t="s">
        <v>65</v>
      </c>
      <c r="G3586" s="1" t="s">
        <v>437</v>
      </c>
      <c r="H3586" s="1" t="s">
        <v>78</v>
      </c>
      <c r="I3586" s="1" t="s">
        <v>79</v>
      </c>
      <c r="J3586" s="3">
        <v>1</v>
      </c>
      <c r="K3586" s="2">
        <v>18.38</v>
      </c>
      <c r="L3586" s="2">
        <v>0.15</v>
      </c>
      <c r="M3586" s="2">
        <v>15.62</v>
      </c>
      <c r="N3586" s="2">
        <v>6.78</v>
      </c>
      <c r="O3586" s="1" t="s">
        <v>26</v>
      </c>
      <c r="P3586" s="1" t="s">
        <v>52</v>
      </c>
      <c r="Q3586" s="1" t="s">
        <v>28</v>
      </c>
      <c r="R3586" s="3">
        <v>5</v>
      </c>
      <c r="S3586" s="3">
        <f t="shared" si="166"/>
        <v>2025</v>
      </c>
      <c r="T3586" s="3">
        <f t="shared" ref="T3586:T3649" si="168">MONTH(B3586)</f>
        <v>6</v>
      </c>
      <c r="U3586" t="str">
        <f t="shared" si="167"/>
        <v>June</v>
      </c>
    </row>
    <row r="3587" spans="1:21" x14ac:dyDescent="0.3">
      <c r="A3587" t="s">
        <v>5610</v>
      </c>
      <c r="B3587" s="11">
        <v>45786</v>
      </c>
      <c r="C3587" t="s">
        <v>5272</v>
      </c>
      <c r="D3587" s="1" t="s">
        <v>153</v>
      </c>
      <c r="E3587" s="1" t="s">
        <v>106</v>
      </c>
      <c r="F3587" s="1" t="s">
        <v>65</v>
      </c>
      <c r="G3587" s="1" t="s">
        <v>179</v>
      </c>
      <c r="H3587" s="1" t="s">
        <v>159</v>
      </c>
      <c r="I3587" s="1" t="s">
        <v>97</v>
      </c>
      <c r="J3587" s="3">
        <v>4</v>
      </c>
      <c r="K3587" s="2">
        <v>30.93</v>
      </c>
      <c r="L3587" s="2">
        <v>0.1</v>
      </c>
      <c r="M3587" s="2">
        <v>111.35</v>
      </c>
      <c r="N3587" s="2">
        <v>36.119999999999997</v>
      </c>
      <c r="O3587" s="1" t="s">
        <v>224</v>
      </c>
      <c r="P3587" s="1" t="s">
        <v>27</v>
      </c>
      <c r="Q3587" s="1" t="s">
        <v>81</v>
      </c>
      <c r="R3587" s="3">
        <v>3</v>
      </c>
      <c r="S3587" s="3">
        <f t="shared" ref="S3587:S3650" si="169">YEAR(B3587)</f>
        <v>2025</v>
      </c>
      <c r="T3587" s="3">
        <f t="shared" si="168"/>
        <v>5</v>
      </c>
      <c r="U3587" t="str">
        <f t="shared" ref="U3587:U3650" si="170">TEXT(B3587,"mmmm")</f>
        <v>May</v>
      </c>
    </row>
    <row r="3588" spans="1:21" x14ac:dyDescent="0.3">
      <c r="A3588" t="s">
        <v>5611</v>
      </c>
      <c r="B3588" s="11">
        <v>45835</v>
      </c>
      <c r="C3588" t="s">
        <v>3656</v>
      </c>
      <c r="D3588" s="1" t="s">
        <v>70</v>
      </c>
      <c r="E3588" s="1" t="s">
        <v>100</v>
      </c>
      <c r="F3588" s="1" t="s">
        <v>57</v>
      </c>
      <c r="G3588" s="1" t="s">
        <v>101</v>
      </c>
      <c r="H3588" s="1" t="s">
        <v>85</v>
      </c>
      <c r="I3588" s="1" t="s">
        <v>86</v>
      </c>
      <c r="J3588" s="3">
        <v>3</v>
      </c>
      <c r="K3588" s="2">
        <v>121.97</v>
      </c>
      <c r="L3588" s="2">
        <v>0.05</v>
      </c>
      <c r="M3588" s="2">
        <v>347.62</v>
      </c>
      <c r="N3588" s="2">
        <v>79.98</v>
      </c>
      <c r="O3588" s="1" t="s">
        <v>44</v>
      </c>
      <c r="P3588" s="1" t="s">
        <v>52</v>
      </c>
      <c r="Q3588" s="1" t="s">
        <v>81</v>
      </c>
      <c r="R3588" s="3">
        <v>5</v>
      </c>
      <c r="S3588" s="3">
        <f t="shared" si="169"/>
        <v>2025</v>
      </c>
      <c r="T3588" s="3">
        <f t="shared" si="168"/>
        <v>6</v>
      </c>
      <c r="U3588" t="str">
        <f t="shared" si="170"/>
        <v>June</v>
      </c>
    </row>
    <row r="3589" spans="1:21" x14ac:dyDescent="0.3">
      <c r="A3589" t="s">
        <v>5612</v>
      </c>
      <c r="B3589" s="11">
        <v>45956</v>
      </c>
      <c r="C3589" t="s">
        <v>4513</v>
      </c>
      <c r="D3589" s="1" t="s">
        <v>209</v>
      </c>
      <c r="E3589" s="1" t="s">
        <v>40</v>
      </c>
      <c r="F3589" s="1" t="s">
        <v>41</v>
      </c>
      <c r="G3589" s="1" t="s">
        <v>270</v>
      </c>
      <c r="H3589" s="1" t="s">
        <v>59</v>
      </c>
      <c r="I3589" s="1" t="s">
        <v>60</v>
      </c>
      <c r="J3589" s="3">
        <v>1</v>
      </c>
      <c r="K3589" s="2">
        <v>44.41</v>
      </c>
      <c r="L3589" s="2">
        <v>0.2</v>
      </c>
      <c r="M3589" s="2">
        <v>35.53</v>
      </c>
      <c r="N3589" s="2">
        <v>9.9</v>
      </c>
      <c r="O3589" s="1" t="s">
        <v>44</v>
      </c>
      <c r="P3589" s="1" t="s">
        <v>52</v>
      </c>
      <c r="Q3589" s="1" t="s">
        <v>81</v>
      </c>
      <c r="R3589" s="3">
        <v>4</v>
      </c>
      <c r="S3589" s="3">
        <f t="shared" si="169"/>
        <v>2025</v>
      </c>
      <c r="T3589" s="3">
        <f t="shared" si="168"/>
        <v>10</v>
      </c>
      <c r="U3589" t="str">
        <f t="shared" si="170"/>
        <v>October</v>
      </c>
    </row>
    <row r="3590" spans="1:21" x14ac:dyDescent="0.3">
      <c r="A3590" t="s">
        <v>5613</v>
      </c>
      <c r="B3590" s="11">
        <v>45707</v>
      </c>
      <c r="C3590" t="s">
        <v>3798</v>
      </c>
      <c r="D3590" s="1" t="s">
        <v>175</v>
      </c>
      <c r="E3590" s="1" t="s">
        <v>71</v>
      </c>
      <c r="F3590" s="1" t="s">
        <v>72</v>
      </c>
      <c r="G3590" s="1" t="s">
        <v>119</v>
      </c>
      <c r="H3590" s="1" t="s">
        <v>135</v>
      </c>
      <c r="I3590" s="1" t="s">
        <v>60</v>
      </c>
      <c r="J3590" s="3">
        <v>1</v>
      </c>
      <c r="K3590" s="2">
        <v>192.96</v>
      </c>
      <c r="L3590" s="2">
        <v>0.15</v>
      </c>
      <c r="M3590" s="2">
        <v>164.02</v>
      </c>
      <c r="N3590" s="2">
        <v>34.950000000000003</v>
      </c>
      <c r="O3590" s="1" t="s">
        <v>44</v>
      </c>
      <c r="P3590" s="1" t="s">
        <v>52</v>
      </c>
      <c r="Q3590" s="1" t="s">
        <v>36</v>
      </c>
      <c r="R3590" s="3">
        <v>3</v>
      </c>
      <c r="S3590" s="3">
        <f t="shared" si="169"/>
        <v>2025</v>
      </c>
      <c r="T3590" s="3">
        <f t="shared" si="168"/>
        <v>2</v>
      </c>
      <c r="U3590" t="str">
        <f t="shared" si="170"/>
        <v>February</v>
      </c>
    </row>
    <row r="3591" spans="1:21" x14ac:dyDescent="0.3">
      <c r="A3591" t="s">
        <v>5614</v>
      </c>
      <c r="B3591" s="11">
        <v>45734</v>
      </c>
      <c r="C3591" t="s">
        <v>5615</v>
      </c>
      <c r="D3591" s="1" t="s">
        <v>118</v>
      </c>
      <c r="E3591" s="1" t="s">
        <v>106</v>
      </c>
      <c r="F3591" s="1" t="s">
        <v>65</v>
      </c>
      <c r="G3591" s="1" t="s">
        <v>179</v>
      </c>
      <c r="H3591" s="1" t="s">
        <v>135</v>
      </c>
      <c r="I3591" s="1" t="s">
        <v>60</v>
      </c>
      <c r="J3591" s="3">
        <v>2</v>
      </c>
      <c r="K3591" s="2">
        <v>200.97</v>
      </c>
      <c r="L3591" s="2">
        <v>0.05</v>
      </c>
      <c r="M3591" s="2">
        <v>381.84</v>
      </c>
      <c r="N3591" s="2">
        <v>81.93</v>
      </c>
      <c r="O3591" s="1" t="s">
        <v>224</v>
      </c>
      <c r="P3591" s="1" t="s">
        <v>27</v>
      </c>
      <c r="Q3591" s="1" t="s">
        <v>28</v>
      </c>
      <c r="R3591" s="3">
        <v>5</v>
      </c>
      <c r="S3591" s="3">
        <f t="shared" si="169"/>
        <v>2025</v>
      </c>
      <c r="T3591" s="3">
        <f t="shared" si="168"/>
        <v>3</v>
      </c>
      <c r="U3591" t="str">
        <f t="shared" si="170"/>
        <v>March</v>
      </c>
    </row>
    <row r="3592" spans="1:21" x14ac:dyDescent="0.3">
      <c r="A3592" t="s">
        <v>5616</v>
      </c>
      <c r="B3592" s="11">
        <v>46010</v>
      </c>
      <c r="C3592" t="s">
        <v>5617</v>
      </c>
      <c r="D3592" s="1" t="s">
        <v>20</v>
      </c>
      <c r="E3592" s="1" t="s">
        <v>123</v>
      </c>
      <c r="F3592" s="1" t="s">
        <v>57</v>
      </c>
      <c r="G3592" s="1" t="s">
        <v>170</v>
      </c>
      <c r="H3592" s="1" t="s">
        <v>125</v>
      </c>
      <c r="I3592" s="1" t="s">
        <v>34</v>
      </c>
      <c r="J3592" s="3">
        <v>2</v>
      </c>
      <c r="K3592" s="2">
        <v>154.22999999999999</v>
      </c>
      <c r="L3592" s="2">
        <v>0.15</v>
      </c>
      <c r="M3592" s="2">
        <v>262.19</v>
      </c>
      <c r="N3592" s="2">
        <v>60.87</v>
      </c>
      <c r="O3592" s="1" t="s">
        <v>44</v>
      </c>
      <c r="P3592" s="1" t="s">
        <v>27</v>
      </c>
      <c r="Q3592" s="1" t="s">
        <v>81</v>
      </c>
      <c r="R3592" s="3">
        <v>3</v>
      </c>
      <c r="S3592" s="3">
        <f t="shared" si="169"/>
        <v>2025</v>
      </c>
      <c r="T3592" s="3">
        <f t="shared" si="168"/>
        <v>12</v>
      </c>
      <c r="U3592" t="str">
        <f t="shared" si="170"/>
        <v>December</v>
      </c>
    </row>
    <row r="3593" spans="1:21" x14ac:dyDescent="0.3">
      <c r="A3593" t="s">
        <v>5618</v>
      </c>
      <c r="B3593" s="11">
        <v>45726</v>
      </c>
      <c r="C3593" t="s">
        <v>5619</v>
      </c>
      <c r="D3593" s="1" t="s">
        <v>142</v>
      </c>
      <c r="E3593" s="1" t="s">
        <v>48</v>
      </c>
      <c r="F3593" s="1" t="s">
        <v>49</v>
      </c>
      <c r="G3593" s="1" t="s">
        <v>134</v>
      </c>
      <c r="H3593" s="1" t="s">
        <v>24</v>
      </c>
      <c r="I3593" s="1" t="s">
        <v>25</v>
      </c>
      <c r="J3593" s="3">
        <v>1</v>
      </c>
      <c r="K3593" s="2">
        <v>43.89</v>
      </c>
      <c r="L3593" s="2">
        <v>0</v>
      </c>
      <c r="M3593" s="2">
        <v>43.89</v>
      </c>
      <c r="N3593" s="2">
        <v>13.22</v>
      </c>
      <c r="O3593" s="1" t="s">
        <v>44</v>
      </c>
      <c r="P3593" s="1" t="s">
        <v>27</v>
      </c>
      <c r="Q3593" s="1" t="s">
        <v>81</v>
      </c>
      <c r="R3593" s="3">
        <v>5</v>
      </c>
      <c r="S3593" s="3">
        <f t="shared" si="169"/>
        <v>2025</v>
      </c>
      <c r="T3593" s="3">
        <f t="shared" si="168"/>
        <v>3</v>
      </c>
      <c r="U3593" t="str">
        <f t="shared" si="170"/>
        <v>March</v>
      </c>
    </row>
    <row r="3594" spans="1:21" x14ac:dyDescent="0.3">
      <c r="A3594" t="s">
        <v>5620</v>
      </c>
      <c r="B3594" s="11">
        <v>45879</v>
      </c>
      <c r="C3594" t="s">
        <v>1648</v>
      </c>
      <c r="D3594" s="1" t="s">
        <v>39</v>
      </c>
      <c r="E3594" s="1" t="s">
        <v>64</v>
      </c>
      <c r="F3594" s="1" t="s">
        <v>65</v>
      </c>
      <c r="G3594" s="1" t="s">
        <v>77</v>
      </c>
      <c r="H3594" s="1" t="s">
        <v>167</v>
      </c>
      <c r="I3594" s="1" t="s">
        <v>67</v>
      </c>
      <c r="J3594" s="3">
        <v>2</v>
      </c>
      <c r="K3594" s="2">
        <v>63.35</v>
      </c>
      <c r="L3594" s="2">
        <v>0.15</v>
      </c>
      <c r="M3594" s="2">
        <v>107.7</v>
      </c>
      <c r="N3594" s="2">
        <v>25.24</v>
      </c>
      <c r="O3594" s="1" t="s">
        <v>80</v>
      </c>
      <c r="P3594" s="1" t="s">
        <v>27</v>
      </c>
      <c r="Q3594" s="1" t="s">
        <v>28</v>
      </c>
      <c r="R3594" s="3">
        <v>3</v>
      </c>
      <c r="S3594" s="3">
        <f t="shared" si="169"/>
        <v>2025</v>
      </c>
      <c r="T3594" s="3">
        <f t="shared" si="168"/>
        <v>8</v>
      </c>
      <c r="U3594" t="str">
        <f t="shared" si="170"/>
        <v>August</v>
      </c>
    </row>
    <row r="3595" spans="1:21" x14ac:dyDescent="0.3">
      <c r="A3595" t="s">
        <v>5621</v>
      </c>
      <c r="B3595" s="11">
        <v>45884</v>
      </c>
      <c r="C3595" t="s">
        <v>3269</v>
      </c>
      <c r="D3595" s="1" t="s">
        <v>118</v>
      </c>
      <c r="E3595" s="1" t="s">
        <v>64</v>
      </c>
      <c r="F3595" s="1" t="s">
        <v>65</v>
      </c>
      <c r="G3595" s="1" t="s">
        <v>10547</v>
      </c>
      <c r="H3595" s="1" t="s">
        <v>108</v>
      </c>
      <c r="I3595" s="1" t="s">
        <v>86</v>
      </c>
      <c r="J3595" s="3">
        <v>1</v>
      </c>
      <c r="K3595" s="2">
        <v>159.66</v>
      </c>
      <c r="L3595" s="2">
        <v>0.1</v>
      </c>
      <c r="M3595" s="2">
        <v>143.69</v>
      </c>
      <c r="N3595" s="2">
        <v>23.96</v>
      </c>
      <c r="O3595" s="1" t="s">
        <v>80</v>
      </c>
      <c r="P3595" s="1" t="s">
        <v>27</v>
      </c>
      <c r="Q3595" s="1" t="s">
        <v>28</v>
      </c>
      <c r="R3595" s="3">
        <v>4</v>
      </c>
      <c r="S3595" s="3">
        <f t="shared" si="169"/>
        <v>2025</v>
      </c>
      <c r="T3595" s="3">
        <f t="shared" si="168"/>
        <v>8</v>
      </c>
      <c r="U3595" t="str">
        <f t="shared" si="170"/>
        <v>August</v>
      </c>
    </row>
    <row r="3596" spans="1:21" x14ac:dyDescent="0.3">
      <c r="A3596" t="s">
        <v>5622</v>
      </c>
      <c r="B3596" s="11">
        <v>45849</v>
      </c>
      <c r="C3596" t="s">
        <v>934</v>
      </c>
      <c r="D3596" s="1" t="s">
        <v>55</v>
      </c>
      <c r="E3596" s="1" t="s">
        <v>143</v>
      </c>
      <c r="F3596" s="1" t="s">
        <v>144</v>
      </c>
      <c r="G3596" s="1" t="s">
        <v>325</v>
      </c>
      <c r="H3596" s="1" t="s">
        <v>135</v>
      </c>
      <c r="I3596" s="1" t="s">
        <v>60</v>
      </c>
      <c r="J3596" s="3">
        <v>3</v>
      </c>
      <c r="K3596" s="2">
        <v>201.35</v>
      </c>
      <c r="L3596" s="2">
        <v>0.05</v>
      </c>
      <c r="M3596" s="2">
        <v>573.86</v>
      </c>
      <c r="N3596" s="2">
        <v>120.83</v>
      </c>
      <c r="O3596" s="1" t="s">
        <v>26</v>
      </c>
      <c r="P3596" s="1" t="s">
        <v>27</v>
      </c>
      <c r="Q3596" s="1" t="s">
        <v>81</v>
      </c>
      <c r="R3596" s="3">
        <v>2</v>
      </c>
      <c r="S3596" s="3">
        <f t="shared" si="169"/>
        <v>2025</v>
      </c>
      <c r="T3596" s="3">
        <f t="shared" si="168"/>
        <v>7</v>
      </c>
      <c r="U3596" t="str">
        <f t="shared" si="170"/>
        <v>July</v>
      </c>
    </row>
    <row r="3597" spans="1:21" x14ac:dyDescent="0.3">
      <c r="A3597" t="s">
        <v>5623</v>
      </c>
      <c r="B3597" s="11">
        <v>45910</v>
      </c>
      <c r="C3597" t="s">
        <v>623</v>
      </c>
      <c r="D3597" s="1" t="s">
        <v>47</v>
      </c>
      <c r="E3597" s="1" t="s">
        <v>71</v>
      </c>
      <c r="F3597" s="1" t="s">
        <v>72</v>
      </c>
      <c r="G3597" s="1" t="s">
        <v>119</v>
      </c>
      <c r="H3597" s="1" t="s">
        <v>293</v>
      </c>
      <c r="I3597" s="1" t="s">
        <v>86</v>
      </c>
      <c r="J3597" s="3">
        <v>2</v>
      </c>
      <c r="K3597" s="2">
        <v>26.34</v>
      </c>
      <c r="L3597" s="2">
        <v>0.1</v>
      </c>
      <c r="M3597" s="2">
        <v>47.42</v>
      </c>
      <c r="N3597" s="2">
        <v>18.55</v>
      </c>
      <c r="O3597" s="1" t="s">
        <v>26</v>
      </c>
      <c r="P3597" s="1" t="s">
        <v>52</v>
      </c>
      <c r="Q3597" s="1" t="s">
        <v>81</v>
      </c>
      <c r="R3597" s="3">
        <v>5</v>
      </c>
      <c r="S3597" s="3">
        <f t="shared" si="169"/>
        <v>2025</v>
      </c>
      <c r="T3597" s="3">
        <f t="shared" si="168"/>
        <v>9</v>
      </c>
      <c r="U3597" t="str">
        <f t="shared" si="170"/>
        <v>September</v>
      </c>
    </row>
    <row r="3598" spans="1:21" x14ac:dyDescent="0.3">
      <c r="A3598" t="s">
        <v>5624</v>
      </c>
      <c r="B3598" s="11">
        <v>45747</v>
      </c>
      <c r="C3598" t="s">
        <v>5155</v>
      </c>
      <c r="D3598" s="1" t="s">
        <v>260</v>
      </c>
      <c r="E3598" s="1" t="s">
        <v>123</v>
      </c>
      <c r="F3598" s="1" t="s">
        <v>57</v>
      </c>
      <c r="G3598" s="1" t="s">
        <v>139</v>
      </c>
      <c r="H3598" s="1" t="s">
        <v>96</v>
      </c>
      <c r="I3598" s="1" t="s">
        <v>97</v>
      </c>
      <c r="J3598" s="3">
        <v>2</v>
      </c>
      <c r="K3598" s="2">
        <v>76.58</v>
      </c>
      <c r="L3598" s="2">
        <v>0.05</v>
      </c>
      <c r="M3598" s="2">
        <v>145.51</v>
      </c>
      <c r="N3598" s="2">
        <v>38.630000000000003</v>
      </c>
      <c r="O3598" s="1" t="s">
        <v>35</v>
      </c>
      <c r="P3598" s="1" t="s">
        <v>27</v>
      </c>
      <c r="Q3598" s="1" t="s">
        <v>81</v>
      </c>
      <c r="R3598" s="3">
        <v>5</v>
      </c>
      <c r="S3598" s="3">
        <f t="shared" si="169"/>
        <v>2025</v>
      </c>
      <c r="T3598" s="3">
        <f t="shared" si="168"/>
        <v>3</v>
      </c>
      <c r="U3598" t="str">
        <f t="shared" si="170"/>
        <v>March</v>
      </c>
    </row>
    <row r="3599" spans="1:21" x14ac:dyDescent="0.3">
      <c r="A3599" t="s">
        <v>5625</v>
      </c>
      <c r="B3599" s="11">
        <v>45874</v>
      </c>
      <c r="C3599" t="s">
        <v>5626</v>
      </c>
      <c r="D3599" s="1" t="s">
        <v>76</v>
      </c>
      <c r="E3599" s="1" t="s">
        <v>40</v>
      </c>
      <c r="F3599" s="1" t="s">
        <v>41</v>
      </c>
      <c r="G3599" s="1" t="s">
        <v>343</v>
      </c>
      <c r="H3599" s="1" t="s">
        <v>96</v>
      </c>
      <c r="I3599" s="1" t="s">
        <v>97</v>
      </c>
      <c r="J3599" s="3">
        <v>2</v>
      </c>
      <c r="K3599" s="2">
        <v>82.35</v>
      </c>
      <c r="L3599" s="2">
        <v>0.05</v>
      </c>
      <c r="M3599" s="2">
        <v>156.46</v>
      </c>
      <c r="N3599" s="2">
        <v>37.229999999999997</v>
      </c>
      <c r="O3599" s="1" t="s">
        <v>44</v>
      </c>
      <c r="P3599" s="1" t="s">
        <v>52</v>
      </c>
      <c r="Q3599" s="1" t="s">
        <v>28</v>
      </c>
      <c r="R3599" s="3">
        <v>1</v>
      </c>
      <c r="S3599" s="3">
        <f t="shared" si="169"/>
        <v>2025</v>
      </c>
      <c r="T3599" s="3">
        <f t="shared" si="168"/>
        <v>8</v>
      </c>
      <c r="U3599" t="str">
        <f t="shared" si="170"/>
        <v>August</v>
      </c>
    </row>
    <row r="3600" spans="1:21" x14ac:dyDescent="0.3">
      <c r="A3600" t="s">
        <v>5627</v>
      </c>
      <c r="B3600" s="11">
        <v>45803</v>
      </c>
      <c r="C3600" t="s">
        <v>4869</v>
      </c>
      <c r="D3600" s="1" t="s">
        <v>84</v>
      </c>
      <c r="E3600" s="1" t="s">
        <v>64</v>
      </c>
      <c r="F3600" s="1" t="s">
        <v>65</v>
      </c>
      <c r="G3600" s="1" t="s">
        <v>158</v>
      </c>
      <c r="H3600" s="1" t="s">
        <v>159</v>
      </c>
      <c r="I3600" s="1" t="s">
        <v>97</v>
      </c>
      <c r="J3600" s="3">
        <v>2</v>
      </c>
      <c r="K3600" s="2">
        <v>29.05</v>
      </c>
      <c r="L3600" s="2">
        <v>0.15</v>
      </c>
      <c r="M3600" s="2">
        <v>49.39</v>
      </c>
      <c r="N3600" s="2">
        <v>16.95</v>
      </c>
      <c r="O3600" s="1" t="s">
        <v>44</v>
      </c>
      <c r="P3600" s="1" t="s">
        <v>136</v>
      </c>
      <c r="Q3600" s="1" t="s">
        <v>36</v>
      </c>
      <c r="R3600" s="3">
        <v>4</v>
      </c>
      <c r="S3600" s="3">
        <f t="shared" si="169"/>
        <v>2025</v>
      </c>
      <c r="T3600" s="3">
        <f t="shared" si="168"/>
        <v>5</v>
      </c>
      <c r="U3600" t="str">
        <f t="shared" si="170"/>
        <v>May</v>
      </c>
    </row>
    <row r="3601" spans="1:21" x14ac:dyDescent="0.3">
      <c r="A3601" t="s">
        <v>5628</v>
      </c>
      <c r="B3601" s="11">
        <v>45916</v>
      </c>
      <c r="C3601" t="s">
        <v>2856</v>
      </c>
      <c r="D3601" s="1" t="s">
        <v>89</v>
      </c>
      <c r="E3601" s="1" t="s">
        <v>106</v>
      </c>
      <c r="F3601" s="1" t="s">
        <v>65</v>
      </c>
      <c r="G3601" s="1" t="s">
        <v>179</v>
      </c>
      <c r="H3601" s="1" t="s">
        <v>85</v>
      </c>
      <c r="I3601" s="1" t="s">
        <v>86</v>
      </c>
      <c r="J3601" s="3">
        <v>1</v>
      </c>
      <c r="K3601" s="2">
        <v>140.25</v>
      </c>
      <c r="L3601" s="2">
        <v>0.1</v>
      </c>
      <c r="M3601" s="2">
        <v>126.22</v>
      </c>
      <c r="N3601" s="2">
        <v>27.97</v>
      </c>
      <c r="O3601" s="1" t="s">
        <v>109</v>
      </c>
      <c r="P3601" s="1" t="s">
        <v>27</v>
      </c>
      <c r="Q3601" s="1" t="s">
        <v>28</v>
      </c>
      <c r="R3601" s="3">
        <v>4</v>
      </c>
      <c r="S3601" s="3">
        <f t="shared" si="169"/>
        <v>2025</v>
      </c>
      <c r="T3601" s="3">
        <f t="shared" si="168"/>
        <v>9</v>
      </c>
      <c r="U3601" t="str">
        <f t="shared" si="170"/>
        <v>September</v>
      </c>
    </row>
    <row r="3602" spans="1:21" x14ac:dyDescent="0.3">
      <c r="A3602" t="s">
        <v>5629</v>
      </c>
      <c r="B3602" s="11">
        <v>45713</v>
      </c>
      <c r="C3602" t="s">
        <v>539</v>
      </c>
      <c r="D3602" s="1" t="s">
        <v>20</v>
      </c>
      <c r="E3602" s="1" t="s">
        <v>100</v>
      </c>
      <c r="F3602" s="1" t="s">
        <v>57</v>
      </c>
      <c r="G3602" s="1" t="s">
        <v>154</v>
      </c>
      <c r="H3602" s="1" t="s">
        <v>150</v>
      </c>
      <c r="I3602" s="1" t="s">
        <v>97</v>
      </c>
      <c r="J3602" s="3">
        <v>1</v>
      </c>
      <c r="K3602" s="2">
        <v>77.569999999999993</v>
      </c>
      <c r="L3602" s="2">
        <v>0.05</v>
      </c>
      <c r="M3602" s="2">
        <v>73.7</v>
      </c>
      <c r="N3602" s="2">
        <v>15.74</v>
      </c>
      <c r="O3602" s="1" t="s">
        <v>44</v>
      </c>
      <c r="P3602" s="1" t="s">
        <v>136</v>
      </c>
      <c r="Q3602" s="1" t="s">
        <v>81</v>
      </c>
      <c r="R3602" s="3">
        <v>2</v>
      </c>
      <c r="S3602" s="3">
        <f t="shared" si="169"/>
        <v>2025</v>
      </c>
      <c r="T3602" s="3">
        <f t="shared" si="168"/>
        <v>2</v>
      </c>
      <c r="U3602" t="str">
        <f t="shared" si="170"/>
        <v>February</v>
      </c>
    </row>
    <row r="3603" spans="1:21" x14ac:dyDescent="0.3">
      <c r="A3603" t="s">
        <v>5630</v>
      </c>
      <c r="B3603" s="11">
        <v>45881</v>
      </c>
      <c r="C3603" t="s">
        <v>691</v>
      </c>
      <c r="D3603" s="1" t="s">
        <v>142</v>
      </c>
      <c r="E3603" s="1" t="s">
        <v>94</v>
      </c>
      <c r="F3603" s="1" t="s">
        <v>95</v>
      </c>
      <c r="G3603" s="1" t="s">
        <v>94</v>
      </c>
      <c r="H3603" s="1" t="s">
        <v>102</v>
      </c>
      <c r="I3603" s="1" t="s">
        <v>34</v>
      </c>
      <c r="J3603" s="3">
        <v>1</v>
      </c>
      <c r="K3603" s="2">
        <v>53.81</v>
      </c>
      <c r="L3603" s="2">
        <v>0</v>
      </c>
      <c r="M3603" s="2">
        <v>53.81</v>
      </c>
      <c r="N3603" s="2">
        <v>10.75</v>
      </c>
      <c r="O3603" s="1" t="s">
        <v>80</v>
      </c>
      <c r="P3603" s="1" t="s">
        <v>27</v>
      </c>
      <c r="Q3603" s="1" t="s">
        <v>28</v>
      </c>
      <c r="R3603" s="3">
        <v>4</v>
      </c>
      <c r="S3603" s="3">
        <f t="shared" si="169"/>
        <v>2025</v>
      </c>
      <c r="T3603" s="3">
        <f t="shared" si="168"/>
        <v>8</v>
      </c>
      <c r="U3603" t="str">
        <f t="shared" si="170"/>
        <v>August</v>
      </c>
    </row>
    <row r="3604" spans="1:21" x14ac:dyDescent="0.3">
      <c r="A3604" t="s">
        <v>5631</v>
      </c>
      <c r="B3604" s="11">
        <v>45730</v>
      </c>
      <c r="C3604" t="s">
        <v>2474</v>
      </c>
      <c r="D3604" s="1" t="s">
        <v>31</v>
      </c>
      <c r="E3604" s="1" t="s">
        <v>48</v>
      </c>
      <c r="F3604" s="1" t="s">
        <v>49</v>
      </c>
      <c r="G3604" s="1" t="s">
        <v>50</v>
      </c>
      <c r="H3604" s="1" t="s">
        <v>90</v>
      </c>
      <c r="I3604" s="1" t="s">
        <v>86</v>
      </c>
      <c r="J3604" s="3">
        <v>1</v>
      </c>
      <c r="K3604" s="2">
        <v>95.82</v>
      </c>
      <c r="L3604" s="2">
        <v>0.05</v>
      </c>
      <c r="M3604" s="2">
        <v>91.03</v>
      </c>
      <c r="N3604" s="2">
        <v>16.91</v>
      </c>
      <c r="O3604" s="1" t="s">
        <v>35</v>
      </c>
      <c r="P3604" s="1" t="s">
        <v>27</v>
      </c>
      <c r="Q3604" s="1" t="s">
        <v>28</v>
      </c>
      <c r="R3604" s="3">
        <v>4</v>
      </c>
      <c r="S3604" s="3">
        <f t="shared" si="169"/>
        <v>2025</v>
      </c>
      <c r="T3604" s="3">
        <f t="shared" si="168"/>
        <v>3</v>
      </c>
      <c r="U3604" t="str">
        <f t="shared" si="170"/>
        <v>March</v>
      </c>
    </row>
    <row r="3605" spans="1:21" x14ac:dyDescent="0.3">
      <c r="A3605" t="s">
        <v>5632</v>
      </c>
      <c r="B3605" s="11">
        <v>45766</v>
      </c>
      <c r="C3605" t="s">
        <v>1155</v>
      </c>
      <c r="D3605" s="1" t="s">
        <v>84</v>
      </c>
      <c r="E3605" s="1" t="s">
        <v>94</v>
      </c>
      <c r="F3605" s="1" t="s">
        <v>95</v>
      </c>
      <c r="G3605" s="1" t="s">
        <v>94</v>
      </c>
      <c r="H3605" s="1" t="s">
        <v>78</v>
      </c>
      <c r="I3605" s="1" t="s">
        <v>79</v>
      </c>
      <c r="J3605" s="3">
        <v>3</v>
      </c>
      <c r="K3605" s="2">
        <v>18.86</v>
      </c>
      <c r="L3605" s="2">
        <v>0</v>
      </c>
      <c r="M3605" s="2">
        <v>56.57</v>
      </c>
      <c r="N3605" s="2">
        <v>21.18</v>
      </c>
      <c r="O3605" s="1" t="s">
        <v>26</v>
      </c>
      <c r="P3605" s="1" t="s">
        <v>136</v>
      </c>
      <c r="Q3605" s="1" t="s">
        <v>28</v>
      </c>
      <c r="R3605" s="3">
        <v>5</v>
      </c>
      <c r="S3605" s="3">
        <f t="shared" si="169"/>
        <v>2025</v>
      </c>
      <c r="T3605" s="3">
        <f t="shared" si="168"/>
        <v>4</v>
      </c>
      <c r="U3605" t="str">
        <f t="shared" si="170"/>
        <v>April</v>
      </c>
    </row>
    <row r="3606" spans="1:21" x14ac:dyDescent="0.3">
      <c r="A3606" t="s">
        <v>5633</v>
      </c>
      <c r="B3606" s="11">
        <v>45743</v>
      </c>
      <c r="C3606" t="s">
        <v>2865</v>
      </c>
      <c r="D3606" s="1" t="s">
        <v>133</v>
      </c>
      <c r="E3606" s="1" t="s">
        <v>64</v>
      </c>
      <c r="F3606" s="1" t="s">
        <v>65</v>
      </c>
      <c r="G3606" s="1" t="s">
        <v>213</v>
      </c>
      <c r="H3606" s="1" t="s">
        <v>43</v>
      </c>
      <c r="I3606" s="1" t="s">
        <v>34</v>
      </c>
      <c r="J3606" s="3">
        <v>3</v>
      </c>
      <c r="K3606" s="2">
        <v>87.07</v>
      </c>
      <c r="L3606" s="2">
        <v>0.2</v>
      </c>
      <c r="M3606" s="2">
        <v>208.97</v>
      </c>
      <c r="N3606" s="2">
        <v>38.869999999999997</v>
      </c>
      <c r="O3606" s="1" t="s">
        <v>80</v>
      </c>
      <c r="P3606" s="1" t="s">
        <v>27</v>
      </c>
      <c r="Q3606" s="1" t="s">
        <v>81</v>
      </c>
      <c r="R3606" s="3">
        <v>4</v>
      </c>
      <c r="S3606" s="3">
        <f t="shared" si="169"/>
        <v>2025</v>
      </c>
      <c r="T3606" s="3">
        <f t="shared" si="168"/>
        <v>3</v>
      </c>
      <c r="U3606" t="str">
        <f t="shared" si="170"/>
        <v>March</v>
      </c>
    </row>
    <row r="3607" spans="1:21" x14ac:dyDescent="0.3">
      <c r="A3607" t="s">
        <v>5634</v>
      </c>
      <c r="B3607" s="11">
        <v>45729</v>
      </c>
      <c r="C3607" t="s">
        <v>75</v>
      </c>
      <c r="D3607" s="1" t="s">
        <v>178</v>
      </c>
      <c r="E3607" s="1" t="s">
        <v>71</v>
      </c>
      <c r="F3607" s="1" t="s">
        <v>72</v>
      </c>
      <c r="G3607" s="1" t="s">
        <v>119</v>
      </c>
      <c r="H3607" s="1" t="s">
        <v>102</v>
      </c>
      <c r="I3607" s="1" t="s">
        <v>34</v>
      </c>
      <c r="J3607" s="3">
        <v>5</v>
      </c>
      <c r="K3607" s="2">
        <v>50.66</v>
      </c>
      <c r="L3607" s="2">
        <v>0.15</v>
      </c>
      <c r="M3607" s="2">
        <v>215.3</v>
      </c>
      <c r="N3607" s="2">
        <v>51.33</v>
      </c>
      <c r="O3607" s="1" t="s">
        <v>224</v>
      </c>
      <c r="P3607" s="1" t="s">
        <v>136</v>
      </c>
      <c r="Q3607" s="1" t="s">
        <v>81</v>
      </c>
      <c r="R3607" s="3">
        <v>2</v>
      </c>
      <c r="S3607" s="3">
        <f t="shared" si="169"/>
        <v>2025</v>
      </c>
      <c r="T3607" s="3">
        <f t="shared" si="168"/>
        <v>3</v>
      </c>
      <c r="U3607" t="str">
        <f t="shared" si="170"/>
        <v>March</v>
      </c>
    </row>
    <row r="3608" spans="1:21" x14ac:dyDescent="0.3">
      <c r="A3608" t="s">
        <v>5635</v>
      </c>
      <c r="B3608" s="11">
        <v>45975</v>
      </c>
      <c r="C3608" t="s">
        <v>5636</v>
      </c>
      <c r="D3608" s="1" t="s">
        <v>31</v>
      </c>
      <c r="E3608" s="1" t="s">
        <v>64</v>
      </c>
      <c r="F3608" s="1" t="s">
        <v>65</v>
      </c>
      <c r="G3608" s="1" t="s">
        <v>213</v>
      </c>
      <c r="H3608" s="1" t="s">
        <v>85</v>
      </c>
      <c r="I3608" s="1" t="s">
        <v>86</v>
      </c>
      <c r="J3608" s="3">
        <v>2</v>
      </c>
      <c r="K3608" s="2">
        <v>138.93</v>
      </c>
      <c r="L3608" s="2">
        <v>0.05</v>
      </c>
      <c r="M3608" s="2">
        <v>263.97000000000003</v>
      </c>
      <c r="N3608" s="2">
        <v>38.31</v>
      </c>
      <c r="O3608" s="1" t="s">
        <v>44</v>
      </c>
      <c r="P3608" s="1" t="s">
        <v>27</v>
      </c>
      <c r="Q3608" s="1" t="s">
        <v>81</v>
      </c>
      <c r="R3608" s="3">
        <v>4</v>
      </c>
      <c r="S3608" s="3">
        <f t="shared" si="169"/>
        <v>2025</v>
      </c>
      <c r="T3608" s="3">
        <f t="shared" si="168"/>
        <v>11</v>
      </c>
      <c r="U3608" t="str">
        <f t="shared" si="170"/>
        <v>November</v>
      </c>
    </row>
    <row r="3609" spans="1:21" x14ac:dyDescent="0.3">
      <c r="A3609" t="s">
        <v>5637</v>
      </c>
      <c r="B3609" s="11">
        <v>45769</v>
      </c>
      <c r="C3609" t="s">
        <v>805</v>
      </c>
      <c r="D3609" s="1" t="s">
        <v>175</v>
      </c>
      <c r="E3609" s="1" t="s">
        <v>40</v>
      </c>
      <c r="F3609" s="1" t="s">
        <v>41</v>
      </c>
      <c r="G3609" s="1" t="s">
        <v>192</v>
      </c>
      <c r="H3609" s="1" t="s">
        <v>66</v>
      </c>
      <c r="I3609" s="1" t="s">
        <v>67</v>
      </c>
      <c r="J3609" s="3">
        <v>1</v>
      </c>
      <c r="K3609" s="2">
        <v>56.04</v>
      </c>
      <c r="L3609" s="2">
        <v>0.1</v>
      </c>
      <c r="M3609" s="2">
        <v>50.44</v>
      </c>
      <c r="N3609" s="2">
        <v>17.52</v>
      </c>
      <c r="O3609" s="1" t="s">
        <v>44</v>
      </c>
      <c r="P3609" s="1" t="s">
        <v>27</v>
      </c>
      <c r="Q3609" s="1" t="s">
        <v>28</v>
      </c>
      <c r="R3609" s="3">
        <v>3</v>
      </c>
      <c r="S3609" s="3">
        <f t="shared" si="169"/>
        <v>2025</v>
      </c>
      <c r="T3609" s="3">
        <f t="shared" si="168"/>
        <v>4</v>
      </c>
      <c r="U3609" t="str">
        <f t="shared" si="170"/>
        <v>April</v>
      </c>
    </row>
    <row r="3610" spans="1:21" x14ac:dyDescent="0.3">
      <c r="A3610" t="s">
        <v>5638</v>
      </c>
      <c r="B3610" s="11">
        <v>46004</v>
      </c>
      <c r="C3610" t="s">
        <v>5639</v>
      </c>
      <c r="D3610" s="1" t="s">
        <v>70</v>
      </c>
      <c r="E3610" s="1" t="s">
        <v>40</v>
      </c>
      <c r="F3610" s="1" t="s">
        <v>41</v>
      </c>
      <c r="G3610" s="1" t="s">
        <v>186</v>
      </c>
      <c r="H3610" s="1" t="s">
        <v>108</v>
      </c>
      <c r="I3610" s="1" t="s">
        <v>86</v>
      </c>
      <c r="J3610" s="3">
        <v>3</v>
      </c>
      <c r="K3610" s="2">
        <v>140.05000000000001</v>
      </c>
      <c r="L3610" s="2">
        <v>0.1</v>
      </c>
      <c r="M3610" s="2">
        <v>378.14</v>
      </c>
      <c r="N3610" s="2">
        <v>67.73</v>
      </c>
      <c r="O3610" s="1" t="s">
        <v>44</v>
      </c>
      <c r="P3610" s="1" t="s">
        <v>27</v>
      </c>
      <c r="Q3610" s="1" t="s">
        <v>81</v>
      </c>
      <c r="R3610" s="3">
        <v>4</v>
      </c>
      <c r="S3610" s="3">
        <f t="shared" si="169"/>
        <v>2025</v>
      </c>
      <c r="T3610" s="3">
        <f t="shared" si="168"/>
        <v>12</v>
      </c>
      <c r="U3610" t="str">
        <f t="shared" si="170"/>
        <v>December</v>
      </c>
    </row>
    <row r="3611" spans="1:21" x14ac:dyDescent="0.3">
      <c r="A3611" t="s">
        <v>5640</v>
      </c>
      <c r="B3611" s="11">
        <v>46015</v>
      </c>
      <c r="C3611" t="s">
        <v>5641</v>
      </c>
      <c r="D3611" s="1" t="s">
        <v>185</v>
      </c>
      <c r="E3611" s="1" t="s">
        <v>100</v>
      </c>
      <c r="F3611" s="1" t="s">
        <v>57</v>
      </c>
      <c r="G3611" s="1" t="s">
        <v>130</v>
      </c>
      <c r="H3611" s="1" t="s">
        <v>108</v>
      </c>
      <c r="I3611" s="1" t="s">
        <v>86</v>
      </c>
      <c r="J3611" s="3">
        <v>3</v>
      </c>
      <c r="K3611" s="2">
        <v>144.55000000000001</v>
      </c>
      <c r="L3611" s="2">
        <v>0.15</v>
      </c>
      <c r="M3611" s="2">
        <v>368.61</v>
      </c>
      <c r="N3611" s="2">
        <v>65.290000000000006</v>
      </c>
      <c r="O3611" s="1" t="s">
        <v>35</v>
      </c>
      <c r="P3611" s="1" t="s">
        <v>27</v>
      </c>
      <c r="Q3611" s="1" t="s">
        <v>81</v>
      </c>
      <c r="R3611" s="3">
        <v>1</v>
      </c>
      <c r="S3611" s="3">
        <f t="shared" si="169"/>
        <v>2025</v>
      </c>
      <c r="T3611" s="3">
        <f t="shared" si="168"/>
        <v>12</v>
      </c>
      <c r="U3611" t="str">
        <f t="shared" si="170"/>
        <v>December</v>
      </c>
    </row>
    <row r="3612" spans="1:21" x14ac:dyDescent="0.3">
      <c r="A3612" t="s">
        <v>5642</v>
      </c>
      <c r="B3612" s="11">
        <v>45881</v>
      </c>
      <c r="C3612" t="s">
        <v>2865</v>
      </c>
      <c r="D3612" s="1" t="s">
        <v>105</v>
      </c>
      <c r="E3612" s="1" t="s">
        <v>48</v>
      </c>
      <c r="F3612" s="1" t="s">
        <v>49</v>
      </c>
      <c r="G3612" s="1" t="s">
        <v>134</v>
      </c>
      <c r="H3612" s="1" t="s">
        <v>43</v>
      </c>
      <c r="I3612" s="1" t="s">
        <v>34</v>
      </c>
      <c r="J3612" s="3">
        <v>3</v>
      </c>
      <c r="K3612" s="2">
        <v>97.13</v>
      </c>
      <c r="L3612" s="2">
        <v>0.2</v>
      </c>
      <c r="M3612" s="2">
        <v>233.12</v>
      </c>
      <c r="N3612" s="2">
        <v>64.58</v>
      </c>
      <c r="O3612" s="1" t="s">
        <v>35</v>
      </c>
      <c r="P3612" s="1" t="s">
        <v>27</v>
      </c>
      <c r="Q3612" s="1" t="s">
        <v>28</v>
      </c>
      <c r="R3612" s="3">
        <v>4</v>
      </c>
      <c r="S3612" s="3">
        <f t="shared" si="169"/>
        <v>2025</v>
      </c>
      <c r="T3612" s="3">
        <f t="shared" si="168"/>
        <v>8</v>
      </c>
      <c r="U3612" t="str">
        <f t="shared" si="170"/>
        <v>August</v>
      </c>
    </row>
    <row r="3613" spans="1:21" x14ac:dyDescent="0.3">
      <c r="A3613" t="s">
        <v>5643</v>
      </c>
      <c r="B3613" s="11">
        <v>45713</v>
      </c>
      <c r="C3613" t="s">
        <v>5644</v>
      </c>
      <c r="D3613" s="1" t="s">
        <v>89</v>
      </c>
      <c r="E3613" s="1" t="s">
        <v>64</v>
      </c>
      <c r="F3613" s="1" t="s">
        <v>65</v>
      </c>
      <c r="G3613" s="1" t="s">
        <v>158</v>
      </c>
      <c r="H3613" s="1" t="s">
        <v>51</v>
      </c>
      <c r="I3613" s="1" t="s">
        <v>34</v>
      </c>
      <c r="J3613" s="3">
        <v>1</v>
      </c>
      <c r="K3613" s="2">
        <v>136.47</v>
      </c>
      <c r="L3613" s="2">
        <v>0.05</v>
      </c>
      <c r="M3613" s="2">
        <v>129.65</v>
      </c>
      <c r="N3613" s="2">
        <v>17.12</v>
      </c>
      <c r="O3613" s="1" t="s">
        <v>35</v>
      </c>
      <c r="P3613" s="1" t="s">
        <v>27</v>
      </c>
      <c r="Q3613" s="1" t="s">
        <v>36</v>
      </c>
      <c r="R3613" s="3">
        <v>5</v>
      </c>
      <c r="S3613" s="3">
        <f t="shared" si="169"/>
        <v>2025</v>
      </c>
      <c r="T3613" s="3">
        <f t="shared" si="168"/>
        <v>2</v>
      </c>
      <c r="U3613" t="str">
        <f t="shared" si="170"/>
        <v>February</v>
      </c>
    </row>
    <row r="3614" spans="1:21" x14ac:dyDescent="0.3">
      <c r="A3614" t="s">
        <v>5645</v>
      </c>
      <c r="B3614" s="11">
        <v>45804</v>
      </c>
      <c r="C3614" t="s">
        <v>1980</v>
      </c>
      <c r="D3614" s="1" t="s">
        <v>31</v>
      </c>
      <c r="E3614" s="1" t="s">
        <v>64</v>
      </c>
      <c r="F3614" s="1" t="s">
        <v>65</v>
      </c>
      <c r="G3614" s="1" t="s">
        <v>158</v>
      </c>
      <c r="H3614" s="1" t="s">
        <v>150</v>
      </c>
      <c r="I3614" s="1" t="s">
        <v>97</v>
      </c>
      <c r="J3614" s="3">
        <v>1</v>
      </c>
      <c r="K3614" s="2">
        <v>76.599999999999994</v>
      </c>
      <c r="L3614" s="2">
        <v>0.05</v>
      </c>
      <c r="M3614" s="2">
        <v>72.77</v>
      </c>
      <c r="N3614" s="2">
        <v>18.55</v>
      </c>
      <c r="O3614" s="1" t="s">
        <v>44</v>
      </c>
      <c r="P3614" s="1" t="s">
        <v>27</v>
      </c>
      <c r="Q3614" s="1" t="s">
        <v>81</v>
      </c>
      <c r="R3614" s="3">
        <v>4</v>
      </c>
      <c r="S3614" s="3">
        <f t="shared" si="169"/>
        <v>2025</v>
      </c>
      <c r="T3614" s="3">
        <f t="shared" si="168"/>
        <v>5</v>
      </c>
      <c r="U3614" t="str">
        <f t="shared" si="170"/>
        <v>May</v>
      </c>
    </row>
    <row r="3615" spans="1:21" x14ac:dyDescent="0.3">
      <c r="A3615" t="s">
        <v>5646</v>
      </c>
      <c r="B3615" s="11">
        <v>45967</v>
      </c>
      <c r="C3615" t="s">
        <v>5647</v>
      </c>
      <c r="D3615" s="1" t="s">
        <v>178</v>
      </c>
      <c r="E3615" s="1" t="s">
        <v>204</v>
      </c>
      <c r="F3615" s="1" t="s">
        <v>205</v>
      </c>
      <c r="G3615" s="1" t="s">
        <v>206</v>
      </c>
      <c r="H3615" s="1" t="s">
        <v>135</v>
      </c>
      <c r="I3615" s="1" t="s">
        <v>60</v>
      </c>
      <c r="J3615" s="3">
        <v>1</v>
      </c>
      <c r="K3615" s="2">
        <v>182.18</v>
      </c>
      <c r="L3615" s="2">
        <v>0.15</v>
      </c>
      <c r="M3615" s="2">
        <v>154.85</v>
      </c>
      <c r="N3615" s="2">
        <v>19.32</v>
      </c>
      <c r="O3615" s="1" t="s">
        <v>26</v>
      </c>
      <c r="P3615" s="1" t="s">
        <v>27</v>
      </c>
      <c r="Q3615" s="1" t="s">
        <v>81</v>
      </c>
      <c r="R3615" s="3">
        <v>4</v>
      </c>
      <c r="S3615" s="3">
        <f t="shared" si="169"/>
        <v>2025</v>
      </c>
      <c r="T3615" s="3">
        <f t="shared" si="168"/>
        <v>11</v>
      </c>
      <c r="U3615" t="str">
        <f t="shared" si="170"/>
        <v>November</v>
      </c>
    </row>
    <row r="3616" spans="1:21" x14ac:dyDescent="0.3">
      <c r="A3616" t="s">
        <v>5648</v>
      </c>
      <c r="B3616" s="11">
        <v>45801</v>
      </c>
      <c r="C3616" t="s">
        <v>5649</v>
      </c>
      <c r="D3616" s="1" t="s">
        <v>153</v>
      </c>
      <c r="E3616" s="1" t="s">
        <v>40</v>
      </c>
      <c r="F3616" s="1" t="s">
        <v>41</v>
      </c>
      <c r="G3616" s="1" t="s">
        <v>270</v>
      </c>
      <c r="H3616" s="1" t="s">
        <v>96</v>
      </c>
      <c r="I3616" s="1" t="s">
        <v>97</v>
      </c>
      <c r="J3616" s="3">
        <v>2</v>
      </c>
      <c r="K3616" s="2">
        <v>81.09</v>
      </c>
      <c r="L3616" s="2">
        <v>0</v>
      </c>
      <c r="M3616" s="2">
        <v>162.16999999999999</v>
      </c>
      <c r="N3616" s="2">
        <v>44.25</v>
      </c>
      <c r="O3616" s="1" t="s">
        <v>44</v>
      </c>
      <c r="P3616" s="1" t="s">
        <v>136</v>
      </c>
      <c r="Q3616" s="1" t="s">
        <v>28</v>
      </c>
      <c r="R3616" s="3">
        <v>4</v>
      </c>
      <c r="S3616" s="3">
        <f t="shared" si="169"/>
        <v>2025</v>
      </c>
      <c r="T3616" s="3">
        <f t="shared" si="168"/>
        <v>5</v>
      </c>
      <c r="U3616" t="str">
        <f t="shared" si="170"/>
        <v>May</v>
      </c>
    </row>
    <row r="3617" spans="1:21" x14ac:dyDescent="0.3">
      <c r="A3617" t="s">
        <v>5650</v>
      </c>
      <c r="B3617" s="11">
        <v>45692</v>
      </c>
      <c r="C3617" t="s">
        <v>2554</v>
      </c>
      <c r="D3617" s="1" t="s">
        <v>185</v>
      </c>
      <c r="E3617" s="1" t="s">
        <v>71</v>
      </c>
      <c r="F3617" s="1" t="s">
        <v>72</v>
      </c>
      <c r="G3617" s="1" t="s">
        <v>412</v>
      </c>
      <c r="H3617" s="1" t="s">
        <v>293</v>
      </c>
      <c r="I3617" s="1" t="s">
        <v>86</v>
      </c>
      <c r="J3617" s="3">
        <v>1</v>
      </c>
      <c r="K3617" s="2">
        <v>25.89</v>
      </c>
      <c r="L3617" s="2">
        <v>0.1</v>
      </c>
      <c r="M3617" s="2">
        <v>23.3</v>
      </c>
      <c r="N3617" s="2">
        <v>8.6300000000000008</v>
      </c>
      <c r="O3617" s="1" t="s">
        <v>109</v>
      </c>
      <c r="P3617" s="1" t="s">
        <v>27</v>
      </c>
      <c r="Q3617" s="1" t="s">
        <v>28</v>
      </c>
      <c r="R3617" s="3">
        <v>4</v>
      </c>
      <c r="S3617" s="3">
        <f t="shared" si="169"/>
        <v>2025</v>
      </c>
      <c r="T3617" s="3">
        <f t="shared" si="168"/>
        <v>2</v>
      </c>
      <c r="U3617" t="str">
        <f t="shared" si="170"/>
        <v>February</v>
      </c>
    </row>
    <row r="3618" spans="1:21" x14ac:dyDescent="0.3">
      <c r="A3618" t="s">
        <v>5651</v>
      </c>
      <c r="B3618" s="11">
        <v>45875</v>
      </c>
      <c r="C3618" t="s">
        <v>4427</v>
      </c>
      <c r="D3618" s="1" t="s">
        <v>76</v>
      </c>
      <c r="E3618" s="1" t="s">
        <v>64</v>
      </c>
      <c r="F3618" s="1" t="s">
        <v>65</v>
      </c>
      <c r="G3618" s="1" t="s">
        <v>158</v>
      </c>
      <c r="H3618" s="1" t="s">
        <v>51</v>
      </c>
      <c r="I3618" s="1" t="s">
        <v>34</v>
      </c>
      <c r="J3618" s="3">
        <v>2</v>
      </c>
      <c r="K3618" s="2">
        <v>149.88999999999999</v>
      </c>
      <c r="L3618" s="2">
        <v>0.05</v>
      </c>
      <c r="M3618" s="2">
        <v>284.79000000000002</v>
      </c>
      <c r="N3618" s="2">
        <v>47.88</v>
      </c>
      <c r="O3618" s="1" t="s">
        <v>35</v>
      </c>
      <c r="P3618" s="1" t="s">
        <v>27</v>
      </c>
      <c r="Q3618" s="1" t="s">
        <v>28</v>
      </c>
      <c r="R3618" s="3">
        <v>3</v>
      </c>
      <c r="S3618" s="3">
        <f t="shared" si="169"/>
        <v>2025</v>
      </c>
      <c r="T3618" s="3">
        <f t="shared" si="168"/>
        <v>8</v>
      </c>
      <c r="U3618" t="str">
        <f t="shared" si="170"/>
        <v>August</v>
      </c>
    </row>
    <row r="3619" spans="1:21" x14ac:dyDescent="0.3">
      <c r="A3619" t="s">
        <v>5652</v>
      </c>
      <c r="B3619" s="11">
        <v>45981</v>
      </c>
      <c r="C3619" t="s">
        <v>5653</v>
      </c>
      <c r="D3619" s="1" t="s">
        <v>244</v>
      </c>
      <c r="E3619" s="1" t="s">
        <v>40</v>
      </c>
      <c r="F3619" s="1" t="s">
        <v>41</v>
      </c>
      <c r="G3619" s="1" t="s">
        <v>343</v>
      </c>
      <c r="H3619" s="1" t="s">
        <v>125</v>
      </c>
      <c r="I3619" s="1" t="s">
        <v>34</v>
      </c>
      <c r="J3619" s="3">
        <v>5</v>
      </c>
      <c r="K3619" s="2">
        <v>172.37</v>
      </c>
      <c r="L3619" s="2">
        <v>0</v>
      </c>
      <c r="M3619" s="2">
        <v>861.83</v>
      </c>
      <c r="N3619" s="2">
        <v>128.61000000000001</v>
      </c>
      <c r="O3619" s="1" t="s">
        <v>44</v>
      </c>
      <c r="P3619" s="1" t="s">
        <v>27</v>
      </c>
      <c r="Q3619" s="1" t="s">
        <v>81</v>
      </c>
      <c r="R3619" s="3">
        <v>5</v>
      </c>
      <c r="S3619" s="3">
        <f t="shared" si="169"/>
        <v>2025</v>
      </c>
      <c r="T3619" s="3">
        <f t="shared" si="168"/>
        <v>11</v>
      </c>
      <c r="U3619" t="str">
        <f t="shared" si="170"/>
        <v>November</v>
      </c>
    </row>
    <row r="3620" spans="1:21" x14ac:dyDescent="0.3">
      <c r="A3620" t="s">
        <v>5654</v>
      </c>
      <c r="B3620" s="11">
        <v>45967</v>
      </c>
      <c r="C3620" t="s">
        <v>576</v>
      </c>
      <c r="D3620" s="1" t="s">
        <v>166</v>
      </c>
      <c r="E3620" s="1" t="s">
        <v>48</v>
      </c>
      <c r="F3620" s="1" t="s">
        <v>49</v>
      </c>
      <c r="G3620" s="1" t="s">
        <v>134</v>
      </c>
      <c r="H3620" s="1" t="s">
        <v>182</v>
      </c>
      <c r="I3620" s="1" t="s">
        <v>34</v>
      </c>
      <c r="J3620" s="3">
        <v>3</v>
      </c>
      <c r="K3620" s="2">
        <v>69.239999999999995</v>
      </c>
      <c r="L3620" s="2">
        <v>0.05</v>
      </c>
      <c r="M3620" s="2">
        <v>197.34</v>
      </c>
      <c r="N3620" s="2">
        <v>50.85</v>
      </c>
      <c r="O3620" s="1" t="s">
        <v>109</v>
      </c>
      <c r="P3620" s="1" t="s">
        <v>27</v>
      </c>
      <c r="Q3620" s="1" t="s">
        <v>81</v>
      </c>
      <c r="R3620" s="3">
        <v>3</v>
      </c>
      <c r="S3620" s="3">
        <f t="shared" si="169"/>
        <v>2025</v>
      </c>
      <c r="T3620" s="3">
        <f t="shared" si="168"/>
        <v>11</v>
      </c>
      <c r="U3620" t="str">
        <f t="shared" si="170"/>
        <v>November</v>
      </c>
    </row>
    <row r="3621" spans="1:21" x14ac:dyDescent="0.3">
      <c r="A3621" t="s">
        <v>5655</v>
      </c>
      <c r="B3621" s="11">
        <v>45726</v>
      </c>
      <c r="C3621" t="s">
        <v>409</v>
      </c>
      <c r="D3621" s="1" t="s">
        <v>244</v>
      </c>
      <c r="E3621" s="1" t="s">
        <v>40</v>
      </c>
      <c r="F3621" s="1" t="s">
        <v>41</v>
      </c>
      <c r="G3621" s="1" t="s">
        <v>186</v>
      </c>
      <c r="H3621" s="1" t="s">
        <v>159</v>
      </c>
      <c r="I3621" s="1" t="s">
        <v>97</v>
      </c>
      <c r="J3621" s="3">
        <v>2</v>
      </c>
      <c r="K3621" s="2">
        <v>31.32</v>
      </c>
      <c r="L3621" s="2">
        <v>0.2</v>
      </c>
      <c r="M3621" s="2">
        <v>50.11</v>
      </c>
      <c r="N3621" s="2">
        <v>16.79</v>
      </c>
      <c r="O3621" s="1" t="s">
        <v>80</v>
      </c>
      <c r="P3621" s="1" t="s">
        <v>27</v>
      </c>
      <c r="Q3621" s="1" t="s">
        <v>28</v>
      </c>
      <c r="R3621" s="3">
        <v>5</v>
      </c>
      <c r="S3621" s="3">
        <f t="shared" si="169"/>
        <v>2025</v>
      </c>
      <c r="T3621" s="3">
        <f t="shared" si="168"/>
        <v>3</v>
      </c>
      <c r="U3621" t="str">
        <f t="shared" si="170"/>
        <v>March</v>
      </c>
    </row>
    <row r="3622" spans="1:21" x14ac:dyDescent="0.3">
      <c r="A3622" t="s">
        <v>5656</v>
      </c>
      <c r="B3622" s="11">
        <v>45921</v>
      </c>
      <c r="C3622" t="s">
        <v>531</v>
      </c>
      <c r="D3622" s="1" t="s">
        <v>63</v>
      </c>
      <c r="E3622" s="1" t="s">
        <v>56</v>
      </c>
      <c r="F3622" s="1" t="s">
        <v>57</v>
      </c>
      <c r="G3622" s="1" t="s">
        <v>279</v>
      </c>
      <c r="H3622" s="1" t="s">
        <v>167</v>
      </c>
      <c r="I3622" s="1" t="s">
        <v>67</v>
      </c>
      <c r="J3622" s="3">
        <v>3</v>
      </c>
      <c r="K3622" s="2">
        <v>67.53</v>
      </c>
      <c r="L3622" s="2">
        <v>0.1</v>
      </c>
      <c r="M3622" s="2">
        <v>182.33</v>
      </c>
      <c r="N3622" s="2">
        <v>50.39</v>
      </c>
      <c r="O3622" s="1" t="s">
        <v>80</v>
      </c>
      <c r="P3622" s="1" t="s">
        <v>27</v>
      </c>
      <c r="Q3622" s="1" t="s">
        <v>28</v>
      </c>
      <c r="R3622" s="3">
        <v>4</v>
      </c>
      <c r="S3622" s="3">
        <f t="shared" si="169"/>
        <v>2025</v>
      </c>
      <c r="T3622" s="3">
        <f t="shared" si="168"/>
        <v>9</v>
      </c>
      <c r="U3622" t="str">
        <f t="shared" si="170"/>
        <v>September</v>
      </c>
    </row>
    <row r="3623" spans="1:21" x14ac:dyDescent="0.3">
      <c r="A3623" t="s">
        <v>5657</v>
      </c>
      <c r="B3623" s="11">
        <v>45744</v>
      </c>
      <c r="C3623" t="s">
        <v>5658</v>
      </c>
      <c r="D3623" s="1" t="s">
        <v>105</v>
      </c>
      <c r="E3623" s="1" t="s">
        <v>64</v>
      </c>
      <c r="F3623" s="1" t="s">
        <v>65</v>
      </c>
      <c r="G3623" s="1" t="s">
        <v>77</v>
      </c>
      <c r="H3623" s="1" t="s">
        <v>43</v>
      </c>
      <c r="I3623" s="1" t="s">
        <v>34</v>
      </c>
      <c r="J3623" s="3">
        <v>2</v>
      </c>
      <c r="K3623" s="2">
        <v>82.92</v>
      </c>
      <c r="L3623" s="2">
        <v>0</v>
      </c>
      <c r="M3623" s="2">
        <v>165.84</v>
      </c>
      <c r="N3623" s="2">
        <v>53.27</v>
      </c>
      <c r="O3623" s="1" t="s">
        <v>35</v>
      </c>
      <c r="P3623" s="1" t="s">
        <v>27</v>
      </c>
      <c r="Q3623" s="1" t="s">
        <v>28</v>
      </c>
      <c r="R3623" s="3">
        <v>3</v>
      </c>
      <c r="S3623" s="3">
        <f t="shared" si="169"/>
        <v>2025</v>
      </c>
      <c r="T3623" s="3">
        <f t="shared" si="168"/>
        <v>3</v>
      </c>
      <c r="U3623" t="str">
        <f t="shared" si="170"/>
        <v>March</v>
      </c>
    </row>
    <row r="3624" spans="1:21" x14ac:dyDescent="0.3">
      <c r="A3624" t="s">
        <v>5659</v>
      </c>
      <c r="B3624" s="11">
        <v>45743</v>
      </c>
      <c r="C3624" t="s">
        <v>2009</v>
      </c>
      <c r="D3624" s="1" t="s">
        <v>105</v>
      </c>
      <c r="E3624" s="1" t="s">
        <v>40</v>
      </c>
      <c r="F3624" s="1" t="s">
        <v>41</v>
      </c>
      <c r="G3624" s="1" t="s">
        <v>216</v>
      </c>
      <c r="H3624" s="1" t="s">
        <v>85</v>
      </c>
      <c r="I3624" s="1" t="s">
        <v>86</v>
      </c>
      <c r="J3624" s="3">
        <v>2</v>
      </c>
      <c r="K3624" s="2">
        <v>128.85</v>
      </c>
      <c r="L3624" s="2">
        <v>0.1</v>
      </c>
      <c r="M3624" s="2">
        <v>231.93</v>
      </c>
      <c r="N3624" s="2">
        <v>45.93</v>
      </c>
      <c r="O3624" s="1" t="s">
        <v>80</v>
      </c>
      <c r="P3624" s="1" t="s">
        <v>136</v>
      </c>
      <c r="Q3624" s="1" t="s">
        <v>28</v>
      </c>
      <c r="R3624" s="3">
        <v>4</v>
      </c>
      <c r="S3624" s="3">
        <f t="shared" si="169"/>
        <v>2025</v>
      </c>
      <c r="T3624" s="3">
        <f t="shared" si="168"/>
        <v>3</v>
      </c>
      <c r="U3624" t="str">
        <f t="shared" si="170"/>
        <v>March</v>
      </c>
    </row>
    <row r="3625" spans="1:21" x14ac:dyDescent="0.3">
      <c r="A3625" t="s">
        <v>5660</v>
      </c>
      <c r="B3625" s="11">
        <v>45989</v>
      </c>
      <c r="C3625" t="s">
        <v>312</v>
      </c>
      <c r="D3625" s="1" t="s">
        <v>63</v>
      </c>
      <c r="E3625" s="1" t="s">
        <v>40</v>
      </c>
      <c r="F3625" s="1" t="s">
        <v>41</v>
      </c>
      <c r="G3625" s="1" t="s">
        <v>192</v>
      </c>
      <c r="H3625" s="1" t="s">
        <v>24</v>
      </c>
      <c r="I3625" s="1" t="s">
        <v>25</v>
      </c>
      <c r="J3625" s="3">
        <v>1</v>
      </c>
      <c r="K3625" s="2">
        <v>42.11</v>
      </c>
      <c r="L3625" s="2">
        <v>0</v>
      </c>
      <c r="M3625" s="2">
        <v>42.11</v>
      </c>
      <c r="N3625" s="2">
        <v>12.58</v>
      </c>
      <c r="O3625" s="1" t="s">
        <v>44</v>
      </c>
      <c r="P3625" s="1" t="s">
        <v>27</v>
      </c>
      <c r="Q3625" s="1" t="s">
        <v>81</v>
      </c>
      <c r="R3625" s="3">
        <v>4</v>
      </c>
      <c r="S3625" s="3">
        <f t="shared" si="169"/>
        <v>2025</v>
      </c>
      <c r="T3625" s="3">
        <f t="shared" si="168"/>
        <v>11</v>
      </c>
      <c r="U3625" t="str">
        <f t="shared" si="170"/>
        <v>November</v>
      </c>
    </row>
    <row r="3626" spans="1:21" x14ac:dyDescent="0.3">
      <c r="A3626" t="s">
        <v>5661</v>
      </c>
      <c r="B3626" s="11">
        <v>45755</v>
      </c>
      <c r="C3626" t="s">
        <v>4187</v>
      </c>
      <c r="D3626" s="1" t="s">
        <v>76</v>
      </c>
      <c r="E3626" s="1" t="s">
        <v>40</v>
      </c>
      <c r="F3626" s="1" t="s">
        <v>41</v>
      </c>
      <c r="G3626" s="1" t="s">
        <v>270</v>
      </c>
      <c r="H3626" s="1" t="s">
        <v>159</v>
      </c>
      <c r="I3626" s="1" t="s">
        <v>97</v>
      </c>
      <c r="J3626" s="3">
        <v>1</v>
      </c>
      <c r="K3626" s="2">
        <v>28.26</v>
      </c>
      <c r="L3626" s="2">
        <v>0.15</v>
      </c>
      <c r="M3626" s="2">
        <v>24.02</v>
      </c>
      <c r="N3626" s="2">
        <v>7.95</v>
      </c>
      <c r="O3626" s="1" t="s">
        <v>44</v>
      </c>
      <c r="P3626" s="1" t="s">
        <v>136</v>
      </c>
      <c r="Q3626" s="1" t="s">
        <v>28</v>
      </c>
      <c r="R3626" s="3">
        <v>5</v>
      </c>
      <c r="S3626" s="3">
        <f t="shared" si="169"/>
        <v>2025</v>
      </c>
      <c r="T3626" s="3">
        <f t="shared" si="168"/>
        <v>4</v>
      </c>
      <c r="U3626" t="str">
        <f t="shared" si="170"/>
        <v>April</v>
      </c>
    </row>
    <row r="3627" spans="1:21" x14ac:dyDescent="0.3">
      <c r="A3627" t="s">
        <v>5662</v>
      </c>
      <c r="B3627" s="11">
        <v>45760</v>
      </c>
      <c r="C3627" t="s">
        <v>2571</v>
      </c>
      <c r="D3627" s="1" t="s">
        <v>166</v>
      </c>
      <c r="E3627" s="1" t="s">
        <v>40</v>
      </c>
      <c r="F3627" s="1" t="s">
        <v>41</v>
      </c>
      <c r="G3627" s="1" t="s">
        <v>192</v>
      </c>
      <c r="H3627" s="1" t="s">
        <v>108</v>
      </c>
      <c r="I3627" s="1" t="s">
        <v>86</v>
      </c>
      <c r="J3627" s="3">
        <v>2</v>
      </c>
      <c r="K3627" s="2">
        <v>152.81</v>
      </c>
      <c r="L3627" s="2">
        <v>0.1</v>
      </c>
      <c r="M3627" s="2">
        <v>275.05</v>
      </c>
      <c r="N3627" s="2">
        <v>53.35</v>
      </c>
      <c r="O3627" s="1" t="s">
        <v>26</v>
      </c>
      <c r="P3627" s="1" t="s">
        <v>27</v>
      </c>
      <c r="Q3627" s="1" t="s">
        <v>81</v>
      </c>
      <c r="R3627" s="3">
        <v>4</v>
      </c>
      <c r="S3627" s="3">
        <f t="shared" si="169"/>
        <v>2025</v>
      </c>
      <c r="T3627" s="3">
        <f t="shared" si="168"/>
        <v>4</v>
      </c>
      <c r="U3627" t="str">
        <f t="shared" si="170"/>
        <v>April</v>
      </c>
    </row>
    <row r="3628" spans="1:21" x14ac:dyDescent="0.3">
      <c r="A3628" t="s">
        <v>5663</v>
      </c>
      <c r="B3628" s="11">
        <v>45658</v>
      </c>
      <c r="C3628" t="s">
        <v>4805</v>
      </c>
      <c r="D3628" s="1" t="s">
        <v>185</v>
      </c>
      <c r="E3628" s="1" t="s">
        <v>71</v>
      </c>
      <c r="F3628" s="1" t="s">
        <v>72</v>
      </c>
      <c r="G3628" s="1" t="s">
        <v>412</v>
      </c>
      <c r="H3628" s="1" t="s">
        <v>159</v>
      </c>
      <c r="I3628" s="1" t="s">
        <v>97</v>
      </c>
      <c r="J3628" s="3">
        <v>2</v>
      </c>
      <c r="K3628" s="2">
        <v>27.94</v>
      </c>
      <c r="L3628" s="2">
        <v>0</v>
      </c>
      <c r="M3628" s="2">
        <v>55.89</v>
      </c>
      <c r="N3628" s="2">
        <v>18.63</v>
      </c>
      <c r="O3628" s="1" t="s">
        <v>44</v>
      </c>
      <c r="P3628" s="1" t="s">
        <v>27</v>
      </c>
      <c r="Q3628" s="1" t="s">
        <v>81</v>
      </c>
      <c r="R3628" s="3">
        <v>4</v>
      </c>
      <c r="S3628" s="3">
        <f t="shared" si="169"/>
        <v>2025</v>
      </c>
      <c r="T3628" s="3">
        <f t="shared" si="168"/>
        <v>1</v>
      </c>
      <c r="U3628" t="str">
        <f t="shared" si="170"/>
        <v>January</v>
      </c>
    </row>
    <row r="3629" spans="1:21" x14ac:dyDescent="0.3">
      <c r="A3629" t="s">
        <v>5664</v>
      </c>
      <c r="B3629" s="11">
        <v>45988</v>
      </c>
      <c r="C3629" t="s">
        <v>5665</v>
      </c>
      <c r="D3629" s="1" t="s">
        <v>175</v>
      </c>
      <c r="E3629" s="1" t="s">
        <v>123</v>
      </c>
      <c r="F3629" s="1" t="s">
        <v>57</v>
      </c>
      <c r="G3629" s="1" t="s">
        <v>170</v>
      </c>
      <c r="H3629" s="1" t="s">
        <v>146</v>
      </c>
      <c r="I3629" s="1" t="s">
        <v>67</v>
      </c>
      <c r="J3629" s="3">
        <v>1</v>
      </c>
      <c r="K3629" s="2">
        <v>82.36</v>
      </c>
      <c r="L3629" s="2">
        <v>0.1</v>
      </c>
      <c r="M3629" s="2">
        <v>74.13</v>
      </c>
      <c r="N3629" s="2">
        <v>16.600000000000001</v>
      </c>
      <c r="O3629" s="1" t="s">
        <v>44</v>
      </c>
      <c r="P3629" s="1" t="s">
        <v>136</v>
      </c>
      <c r="Q3629" s="1" t="s">
        <v>28</v>
      </c>
      <c r="R3629" s="3">
        <v>5</v>
      </c>
      <c r="S3629" s="3">
        <f t="shared" si="169"/>
        <v>2025</v>
      </c>
      <c r="T3629" s="3">
        <f t="shared" si="168"/>
        <v>11</v>
      </c>
      <c r="U3629" t="str">
        <f t="shared" si="170"/>
        <v>November</v>
      </c>
    </row>
    <row r="3630" spans="1:21" x14ac:dyDescent="0.3">
      <c r="A3630" t="s">
        <v>5666</v>
      </c>
      <c r="B3630" s="11">
        <v>45966</v>
      </c>
      <c r="C3630" t="s">
        <v>3091</v>
      </c>
      <c r="D3630" s="1" t="s">
        <v>118</v>
      </c>
      <c r="E3630" s="1" t="s">
        <v>64</v>
      </c>
      <c r="F3630" s="1" t="s">
        <v>65</v>
      </c>
      <c r="G3630" s="1" t="s">
        <v>158</v>
      </c>
      <c r="H3630" s="1" t="s">
        <v>51</v>
      </c>
      <c r="I3630" s="1" t="s">
        <v>34</v>
      </c>
      <c r="J3630" s="3">
        <v>2</v>
      </c>
      <c r="K3630" s="2">
        <v>131.86000000000001</v>
      </c>
      <c r="L3630" s="2">
        <v>0.1</v>
      </c>
      <c r="M3630" s="2">
        <v>237.34</v>
      </c>
      <c r="N3630" s="2">
        <v>49.33</v>
      </c>
      <c r="O3630" s="1" t="s">
        <v>224</v>
      </c>
      <c r="P3630" s="1" t="s">
        <v>136</v>
      </c>
      <c r="Q3630" s="1" t="s">
        <v>36</v>
      </c>
      <c r="R3630" s="3">
        <v>3</v>
      </c>
      <c r="S3630" s="3">
        <f t="shared" si="169"/>
        <v>2025</v>
      </c>
      <c r="T3630" s="3">
        <f t="shared" si="168"/>
        <v>11</v>
      </c>
      <c r="U3630" t="str">
        <f t="shared" si="170"/>
        <v>November</v>
      </c>
    </row>
    <row r="3631" spans="1:21" x14ac:dyDescent="0.3">
      <c r="A3631" t="s">
        <v>5667</v>
      </c>
      <c r="B3631" s="11">
        <v>45903</v>
      </c>
      <c r="C3631" t="s">
        <v>5668</v>
      </c>
      <c r="D3631" s="1" t="s">
        <v>89</v>
      </c>
      <c r="E3631" s="1" t="s">
        <v>100</v>
      </c>
      <c r="F3631" s="1" t="s">
        <v>57</v>
      </c>
      <c r="G3631" s="1" t="s">
        <v>130</v>
      </c>
      <c r="H3631" s="1" t="s">
        <v>78</v>
      </c>
      <c r="I3631" s="1" t="s">
        <v>79</v>
      </c>
      <c r="J3631" s="3">
        <v>1</v>
      </c>
      <c r="K3631" s="2">
        <v>19.440000000000001</v>
      </c>
      <c r="L3631" s="2">
        <v>0.05</v>
      </c>
      <c r="M3631" s="2">
        <v>18.47</v>
      </c>
      <c r="N3631" s="2">
        <v>7.23</v>
      </c>
      <c r="O3631" s="1" t="s">
        <v>44</v>
      </c>
      <c r="P3631" s="1" t="s">
        <v>27</v>
      </c>
      <c r="Q3631" s="1" t="s">
        <v>28</v>
      </c>
      <c r="R3631" s="3">
        <v>5</v>
      </c>
      <c r="S3631" s="3">
        <f t="shared" si="169"/>
        <v>2025</v>
      </c>
      <c r="T3631" s="3">
        <f t="shared" si="168"/>
        <v>9</v>
      </c>
      <c r="U3631" t="str">
        <f t="shared" si="170"/>
        <v>September</v>
      </c>
    </row>
    <row r="3632" spans="1:21" x14ac:dyDescent="0.3">
      <c r="A3632" t="s">
        <v>5669</v>
      </c>
      <c r="B3632" s="11">
        <v>45951</v>
      </c>
      <c r="C3632" t="s">
        <v>1300</v>
      </c>
      <c r="D3632" s="1" t="s">
        <v>122</v>
      </c>
      <c r="E3632" s="1" t="s">
        <v>48</v>
      </c>
      <c r="F3632" s="1" t="s">
        <v>49</v>
      </c>
      <c r="G3632" s="1" t="s">
        <v>340</v>
      </c>
      <c r="H3632" s="1" t="s">
        <v>102</v>
      </c>
      <c r="I3632" s="1" t="s">
        <v>34</v>
      </c>
      <c r="J3632" s="3">
        <v>1</v>
      </c>
      <c r="K3632" s="2">
        <v>50.51</v>
      </c>
      <c r="L3632" s="2">
        <v>0</v>
      </c>
      <c r="M3632" s="2">
        <v>50.51</v>
      </c>
      <c r="N3632" s="2">
        <v>11.15</v>
      </c>
      <c r="O3632" s="1" t="s">
        <v>80</v>
      </c>
      <c r="P3632" s="1" t="s">
        <v>136</v>
      </c>
      <c r="Q3632" s="1" t="s">
        <v>36</v>
      </c>
      <c r="R3632" s="3">
        <v>3</v>
      </c>
      <c r="S3632" s="3">
        <f t="shared" si="169"/>
        <v>2025</v>
      </c>
      <c r="T3632" s="3">
        <f t="shared" si="168"/>
        <v>10</v>
      </c>
      <c r="U3632" t="str">
        <f t="shared" si="170"/>
        <v>October</v>
      </c>
    </row>
    <row r="3633" spans="1:21" x14ac:dyDescent="0.3">
      <c r="A3633" t="s">
        <v>5670</v>
      </c>
      <c r="B3633" s="11">
        <v>45717</v>
      </c>
      <c r="C3633" t="s">
        <v>5671</v>
      </c>
      <c r="D3633" s="1" t="s">
        <v>118</v>
      </c>
      <c r="E3633" s="1" t="s">
        <v>48</v>
      </c>
      <c r="F3633" s="1" t="s">
        <v>49</v>
      </c>
      <c r="G3633" s="1" t="s">
        <v>50</v>
      </c>
      <c r="H3633" s="1" t="s">
        <v>146</v>
      </c>
      <c r="I3633" s="1" t="s">
        <v>67</v>
      </c>
      <c r="J3633" s="3">
        <v>3</v>
      </c>
      <c r="K3633" s="2">
        <v>74.97</v>
      </c>
      <c r="L3633" s="2">
        <v>0.1</v>
      </c>
      <c r="M3633" s="2">
        <v>202.42</v>
      </c>
      <c r="N3633" s="2">
        <v>40.99</v>
      </c>
      <c r="O3633" s="1" t="s">
        <v>26</v>
      </c>
      <c r="P3633" s="1" t="s">
        <v>52</v>
      </c>
      <c r="Q3633" s="1" t="s">
        <v>28</v>
      </c>
      <c r="R3633" s="3">
        <v>5</v>
      </c>
      <c r="S3633" s="3">
        <f t="shared" si="169"/>
        <v>2025</v>
      </c>
      <c r="T3633" s="3">
        <f t="shared" si="168"/>
        <v>3</v>
      </c>
      <c r="U3633" t="str">
        <f t="shared" si="170"/>
        <v>March</v>
      </c>
    </row>
    <row r="3634" spans="1:21" x14ac:dyDescent="0.3">
      <c r="A3634" t="s">
        <v>5672</v>
      </c>
      <c r="B3634" s="11">
        <v>45837</v>
      </c>
      <c r="C3634" t="s">
        <v>3418</v>
      </c>
      <c r="D3634" s="1" t="s">
        <v>315</v>
      </c>
      <c r="E3634" s="1" t="s">
        <v>21</v>
      </c>
      <c r="F3634" s="1" t="s">
        <v>22</v>
      </c>
      <c r="G3634" s="1" t="s">
        <v>32</v>
      </c>
      <c r="H3634" s="1" t="s">
        <v>108</v>
      </c>
      <c r="I3634" s="1" t="s">
        <v>86</v>
      </c>
      <c r="J3634" s="3">
        <v>1</v>
      </c>
      <c r="K3634" s="2">
        <v>139.19999999999999</v>
      </c>
      <c r="L3634" s="2">
        <v>0.05</v>
      </c>
      <c r="M3634" s="2">
        <v>132.24</v>
      </c>
      <c r="N3634" s="2">
        <v>13.89</v>
      </c>
      <c r="O3634" s="1" t="s">
        <v>44</v>
      </c>
      <c r="P3634" s="1" t="s">
        <v>27</v>
      </c>
      <c r="Q3634" s="1" t="s">
        <v>81</v>
      </c>
      <c r="R3634" s="3">
        <v>5</v>
      </c>
      <c r="S3634" s="3">
        <f t="shared" si="169"/>
        <v>2025</v>
      </c>
      <c r="T3634" s="3">
        <f t="shared" si="168"/>
        <v>6</v>
      </c>
      <c r="U3634" t="str">
        <f t="shared" si="170"/>
        <v>June</v>
      </c>
    </row>
    <row r="3635" spans="1:21" x14ac:dyDescent="0.3">
      <c r="A3635" t="s">
        <v>5673</v>
      </c>
      <c r="B3635" s="11">
        <v>45795</v>
      </c>
      <c r="C3635" t="s">
        <v>5272</v>
      </c>
      <c r="D3635" s="1" t="s">
        <v>209</v>
      </c>
      <c r="E3635" s="1" t="s">
        <v>143</v>
      </c>
      <c r="F3635" s="1" t="s">
        <v>144</v>
      </c>
      <c r="G3635" s="1" t="s">
        <v>198</v>
      </c>
      <c r="H3635" s="1" t="s">
        <v>43</v>
      </c>
      <c r="I3635" s="1" t="s">
        <v>34</v>
      </c>
      <c r="J3635" s="3">
        <v>2</v>
      </c>
      <c r="K3635" s="2">
        <v>96.54</v>
      </c>
      <c r="L3635" s="2">
        <v>0.05</v>
      </c>
      <c r="M3635" s="2">
        <v>183.42</v>
      </c>
      <c r="N3635" s="2">
        <v>43.26</v>
      </c>
      <c r="O3635" s="1" t="s">
        <v>44</v>
      </c>
      <c r="P3635" s="1" t="s">
        <v>27</v>
      </c>
      <c r="Q3635" s="1" t="s">
        <v>81</v>
      </c>
      <c r="R3635" s="3">
        <v>5</v>
      </c>
      <c r="S3635" s="3">
        <f t="shared" si="169"/>
        <v>2025</v>
      </c>
      <c r="T3635" s="3">
        <f t="shared" si="168"/>
        <v>5</v>
      </c>
      <c r="U3635" t="str">
        <f t="shared" si="170"/>
        <v>May</v>
      </c>
    </row>
    <row r="3636" spans="1:21" x14ac:dyDescent="0.3">
      <c r="A3636" t="s">
        <v>5674</v>
      </c>
      <c r="B3636" s="11">
        <v>45694</v>
      </c>
      <c r="C3636" t="s">
        <v>3873</v>
      </c>
      <c r="D3636" s="1" t="s">
        <v>39</v>
      </c>
      <c r="E3636" s="1" t="s">
        <v>64</v>
      </c>
      <c r="F3636" s="1" t="s">
        <v>65</v>
      </c>
      <c r="G3636" s="1" t="s">
        <v>195</v>
      </c>
      <c r="H3636" s="1" t="s">
        <v>135</v>
      </c>
      <c r="I3636" s="1" t="s">
        <v>60</v>
      </c>
      <c r="J3636" s="3">
        <v>2</v>
      </c>
      <c r="K3636" s="2">
        <v>187.06</v>
      </c>
      <c r="L3636" s="2">
        <v>0.1</v>
      </c>
      <c r="M3636" s="2">
        <v>336.71</v>
      </c>
      <c r="N3636" s="2">
        <v>53.66</v>
      </c>
      <c r="O3636" s="1" t="s">
        <v>35</v>
      </c>
      <c r="P3636" s="1" t="s">
        <v>136</v>
      </c>
      <c r="Q3636" s="1" t="s">
        <v>28</v>
      </c>
      <c r="R3636" s="3">
        <v>4</v>
      </c>
      <c r="S3636" s="3">
        <f t="shared" si="169"/>
        <v>2025</v>
      </c>
      <c r="T3636" s="3">
        <f t="shared" si="168"/>
        <v>2</v>
      </c>
      <c r="U3636" t="str">
        <f t="shared" si="170"/>
        <v>February</v>
      </c>
    </row>
    <row r="3637" spans="1:21" x14ac:dyDescent="0.3">
      <c r="A3637" t="s">
        <v>5675</v>
      </c>
      <c r="B3637" s="11">
        <v>45848</v>
      </c>
      <c r="C3637" t="s">
        <v>3779</v>
      </c>
      <c r="D3637" s="1" t="s">
        <v>157</v>
      </c>
      <c r="E3637" s="1" t="s">
        <v>100</v>
      </c>
      <c r="F3637" s="1" t="s">
        <v>57</v>
      </c>
      <c r="G3637" s="1" t="s">
        <v>154</v>
      </c>
      <c r="H3637" s="1" t="s">
        <v>78</v>
      </c>
      <c r="I3637" s="1" t="s">
        <v>79</v>
      </c>
      <c r="J3637" s="3">
        <v>1</v>
      </c>
      <c r="K3637" s="2">
        <v>19.86</v>
      </c>
      <c r="L3637" s="2">
        <v>0.15</v>
      </c>
      <c r="M3637" s="2">
        <v>16.88</v>
      </c>
      <c r="N3637" s="2">
        <v>6.8</v>
      </c>
      <c r="O3637" s="1" t="s">
        <v>44</v>
      </c>
      <c r="P3637" s="1" t="s">
        <v>27</v>
      </c>
      <c r="Q3637" s="1" t="s">
        <v>28</v>
      </c>
      <c r="R3637" s="3">
        <v>5</v>
      </c>
      <c r="S3637" s="3">
        <f t="shared" si="169"/>
        <v>2025</v>
      </c>
      <c r="T3637" s="3">
        <f t="shared" si="168"/>
        <v>7</v>
      </c>
      <c r="U3637" t="str">
        <f t="shared" si="170"/>
        <v>July</v>
      </c>
    </row>
    <row r="3638" spans="1:21" x14ac:dyDescent="0.3">
      <c r="A3638" t="s">
        <v>5676</v>
      </c>
      <c r="B3638" s="11">
        <v>46002</v>
      </c>
      <c r="C3638" t="s">
        <v>5361</v>
      </c>
      <c r="D3638" s="1" t="s">
        <v>157</v>
      </c>
      <c r="E3638" s="1" t="s">
        <v>106</v>
      </c>
      <c r="F3638" s="1" t="s">
        <v>65</v>
      </c>
      <c r="G3638" s="1" t="s">
        <v>179</v>
      </c>
      <c r="H3638" s="1" t="s">
        <v>125</v>
      </c>
      <c r="I3638" s="1" t="s">
        <v>34</v>
      </c>
      <c r="J3638" s="3">
        <v>1</v>
      </c>
      <c r="K3638" s="2">
        <v>148.86000000000001</v>
      </c>
      <c r="L3638" s="2">
        <v>0.15</v>
      </c>
      <c r="M3638" s="2">
        <v>126.53</v>
      </c>
      <c r="N3638" s="2">
        <v>21.86</v>
      </c>
      <c r="O3638" s="1" t="s">
        <v>35</v>
      </c>
      <c r="P3638" s="1" t="s">
        <v>27</v>
      </c>
      <c r="Q3638" s="1" t="s">
        <v>28</v>
      </c>
      <c r="R3638" s="3">
        <v>1</v>
      </c>
      <c r="S3638" s="3">
        <f t="shared" si="169"/>
        <v>2025</v>
      </c>
      <c r="T3638" s="3">
        <f t="shared" si="168"/>
        <v>12</v>
      </c>
      <c r="U3638" t="str">
        <f t="shared" si="170"/>
        <v>December</v>
      </c>
    </row>
    <row r="3639" spans="1:21" x14ac:dyDescent="0.3">
      <c r="A3639" t="s">
        <v>5677</v>
      </c>
      <c r="B3639" s="11">
        <v>45673</v>
      </c>
      <c r="C3639" t="s">
        <v>5678</v>
      </c>
      <c r="D3639" s="1" t="s">
        <v>76</v>
      </c>
      <c r="E3639" s="1" t="s">
        <v>106</v>
      </c>
      <c r="F3639" s="1" t="s">
        <v>65</v>
      </c>
      <c r="G3639" s="1" t="s">
        <v>107</v>
      </c>
      <c r="H3639" s="1" t="s">
        <v>33</v>
      </c>
      <c r="I3639" s="1" t="s">
        <v>34</v>
      </c>
      <c r="J3639" s="3">
        <v>2</v>
      </c>
      <c r="K3639" s="2">
        <v>41.48</v>
      </c>
      <c r="L3639" s="2">
        <v>0.2</v>
      </c>
      <c r="M3639" s="2">
        <v>66.38</v>
      </c>
      <c r="N3639" s="2">
        <v>12.03</v>
      </c>
      <c r="O3639" s="1" t="s">
        <v>224</v>
      </c>
      <c r="P3639" s="1" t="s">
        <v>27</v>
      </c>
      <c r="Q3639" s="1" t="s">
        <v>81</v>
      </c>
      <c r="R3639" s="3">
        <v>4</v>
      </c>
      <c r="S3639" s="3">
        <f t="shared" si="169"/>
        <v>2025</v>
      </c>
      <c r="T3639" s="3">
        <f t="shared" si="168"/>
        <v>1</v>
      </c>
      <c r="U3639" t="str">
        <f t="shared" si="170"/>
        <v>January</v>
      </c>
    </row>
    <row r="3640" spans="1:21" x14ac:dyDescent="0.3">
      <c r="A3640" t="s">
        <v>5679</v>
      </c>
      <c r="B3640" s="11">
        <v>45771</v>
      </c>
      <c r="C3640" t="s">
        <v>5680</v>
      </c>
      <c r="D3640" s="1" t="s">
        <v>93</v>
      </c>
      <c r="E3640" s="1" t="s">
        <v>123</v>
      </c>
      <c r="F3640" s="1" t="s">
        <v>57</v>
      </c>
      <c r="G3640" s="1" t="s">
        <v>124</v>
      </c>
      <c r="H3640" s="1" t="s">
        <v>51</v>
      </c>
      <c r="I3640" s="1" t="s">
        <v>34</v>
      </c>
      <c r="J3640" s="3">
        <v>3</v>
      </c>
      <c r="K3640" s="2">
        <v>145.63999999999999</v>
      </c>
      <c r="L3640" s="2">
        <v>0.1</v>
      </c>
      <c r="M3640" s="2">
        <v>393.24</v>
      </c>
      <c r="N3640" s="2">
        <v>79.209999999999994</v>
      </c>
      <c r="O3640" s="1" t="s">
        <v>44</v>
      </c>
      <c r="P3640" s="1" t="s">
        <v>27</v>
      </c>
      <c r="Q3640" s="1" t="s">
        <v>81</v>
      </c>
      <c r="R3640" s="3">
        <v>4</v>
      </c>
      <c r="S3640" s="3">
        <f t="shared" si="169"/>
        <v>2025</v>
      </c>
      <c r="T3640" s="3">
        <f t="shared" si="168"/>
        <v>4</v>
      </c>
      <c r="U3640" t="str">
        <f t="shared" si="170"/>
        <v>April</v>
      </c>
    </row>
    <row r="3641" spans="1:21" x14ac:dyDescent="0.3">
      <c r="A3641" t="s">
        <v>5681</v>
      </c>
      <c r="B3641" s="11">
        <v>45739</v>
      </c>
      <c r="C3641" t="s">
        <v>3618</v>
      </c>
      <c r="D3641" s="1" t="s">
        <v>292</v>
      </c>
      <c r="E3641" s="1" t="s">
        <v>100</v>
      </c>
      <c r="F3641" s="1" t="s">
        <v>57</v>
      </c>
      <c r="G3641" s="1" t="s">
        <v>154</v>
      </c>
      <c r="H3641" s="1" t="s">
        <v>182</v>
      </c>
      <c r="I3641" s="1" t="s">
        <v>34</v>
      </c>
      <c r="J3641" s="3">
        <v>1</v>
      </c>
      <c r="K3641" s="2">
        <v>65.63</v>
      </c>
      <c r="L3641" s="2">
        <v>0.1</v>
      </c>
      <c r="M3641" s="2">
        <v>59.06</v>
      </c>
      <c r="N3641" s="2">
        <v>14.82</v>
      </c>
      <c r="O3641" s="1" t="s">
        <v>224</v>
      </c>
      <c r="P3641" s="1" t="s">
        <v>27</v>
      </c>
      <c r="Q3641" s="1" t="s">
        <v>28</v>
      </c>
      <c r="R3641" s="3">
        <v>2</v>
      </c>
      <c r="S3641" s="3">
        <f t="shared" si="169"/>
        <v>2025</v>
      </c>
      <c r="T3641" s="3">
        <f t="shared" si="168"/>
        <v>3</v>
      </c>
      <c r="U3641" t="str">
        <f t="shared" si="170"/>
        <v>March</v>
      </c>
    </row>
    <row r="3642" spans="1:21" x14ac:dyDescent="0.3">
      <c r="A3642" t="s">
        <v>5682</v>
      </c>
      <c r="B3642" s="11">
        <v>45751</v>
      </c>
      <c r="C3642" t="s">
        <v>5680</v>
      </c>
      <c r="D3642" s="1" t="s">
        <v>84</v>
      </c>
      <c r="E3642" s="1" t="s">
        <v>204</v>
      </c>
      <c r="F3642" s="1" t="s">
        <v>205</v>
      </c>
      <c r="G3642" s="1" t="s">
        <v>267</v>
      </c>
      <c r="H3642" s="1" t="s">
        <v>167</v>
      </c>
      <c r="I3642" s="1" t="s">
        <v>67</v>
      </c>
      <c r="J3642" s="3">
        <v>1</v>
      </c>
      <c r="K3642" s="2">
        <v>63.35</v>
      </c>
      <c r="L3642" s="2">
        <v>0.1</v>
      </c>
      <c r="M3642" s="2">
        <v>57.01</v>
      </c>
      <c r="N3642" s="2">
        <v>19.95</v>
      </c>
      <c r="O3642" s="1" t="s">
        <v>35</v>
      </c>
      <c r="P3642" s="1" t="s">
        <v>136</v>
      </c>
      <c r="Q3642" s="1" t="s">
        <v>81</v>
      </c>
      <c r="R3642" s="3">
        <v>4</v>
      </c>
      <c r="S3642" s="3">
        <f t="shared" si="169"/>
        <v>2025</v>
      </c>
      <c r="T3642" s="3">
        <f t="shared" si="168"/>
        <v>4</v>
      </c>
      <c r="U3642" t="str">
        <f t="shared" si="170"/>
        <v>April</v>
      </c>
    </row>
    <row r="3643" spans="1:21" x14ac:dyDescent="0.3">
      <c r="A3643" t="s">
        <v>5683</v>
      </c>
      <c r="B3643" s="11">
        <v>45999</v>
      </c>
      <c r="C3643" t="s">
        <v>5684</v>
      </c>
      <c r="D3643" s="1" t="s">
        <v>39</v>
      </c>
      <c r="E3643" s="1" t="s">
        <v>94</v>
      </c>
      <c r="F3643" s="1" t="s">
        <v>95</v>
      </c>
      <c r="G3643" s="1" t="s">
        <v>94</v>
      </c>
      <c r="H3643" s="1" t="s">
        <v>167</v>
      </c>
      <c r="I3643" s="1" t="s">
        <v>67</v>
      </c>
      <c r="J3643" s="3">
        <v>1</v>
      </c>
      <c r="K3643" s="2">
        <v>66.39</v>
      </c>
      <c r="L3643" s="2">
        <v>0.05</v>
      </c>
      <c r="M3643" s="2">
        <v>63.07</v>
      </c>
      <c r="N3643" s="2">
        <v>16.89</v>
      </c>
      <c r="O3643" s="1" t="s">
        <v>109</v>
      </c>
      <c r="P3643" s="1" t="s">
        <v>27</v>
      </c>
      <c r="Q3643" s="1" t="s">
        <v>36</v>
      </c>
      <c r="R3643" s="3">
        <v>3</v>
      </c>
      <c r="S3643" s="3">
        <f t="shared" si="169"/>
        <v>2025</v>
      </c>
      <c r="T3643" s="3">
        <f t="shared" si="168"/>
        <v>12</v>
      </c>
      <c r="U3643" t="str">
        <f t="shared" si="170"/>
        <v>December</v>
      </c>
    </row>
    <row r="3644" spans="1:21" x14ac:dyDescent="0.3">
      <c r="A3644" t="s">
        <v>5685</v>
      </c>
      <c r="B3644" s="11">
        <v>45841</v>
      </c>
      <c r="C3644" t="s">
        <v>5180</v>
      </c>
      <c r="D3644" s="1" t="s">
        <v>175</v>
      </c>
      <c r="E3644" s="1" t="s">
        <v>100</v>
      </c>
      <c r="F3644" s="1" t="s">
        <v>57</v>
      </c>
      <c r="G3644" s="1" t="s">
        <v>154</v>
      </c>
      <c r="H3644" s="1" t="s">
        <v>146</v>
      </c>
      <c r="I3644" s="1" t="s">
        <v>67</v>
      </c>
      <c r="J3644" s="3">
        <v>1</v>
      </c>
      <c r="K3644" s="2">
        <v>84.16</v>
      </c>
      <c r="L3644" s="2">
        <v>0.1</v>
      </c>
      <c r="M3644" s="2">
        <v>75.75</v>
      </c>
      <c r="N3644" s="2">
        <v>19.73</v>
      </c>
      <c r="O3644" s="1" t="s">
        <v>224</v>
      </c>
      <c r="P3644" s="1" t="s">
        <v>136</v>
      </c>
      <c r="Q3644" s="1" t="s">
        <v>28</v>
      </c>
      <c r="R3644" s="3">
        <v>2</v>
      </c>
      <c r="S3644" s="3">
        <f t="shared" si="169"/>
        <v>2025</v>
      </c>
      <c r="T3644" s="3">
        <f t="shared" si="168"/>
        <v>7</v>
      </c>
      <c r="U3644" t="str">
        <f t="shared" si="170"/>
        <v>July</v>
      </c>
    </row>
    <row r="3645" spans="1:21" x14ac:dyDescent="0.3">
      <c r="A3645" t="s">
        <v>5686</v>
      </c>
      <c r="B3645" s="11">
        <v>45840</v>
      </c>
      <c r="C3645" t="s">
        <v>3211</v>
      </c>
      <c r="D3645" s="1" t="s">
        <v>89</v>
      </c>
      <c r="E3645" s="1" t="s">
        <v>21</v>
      </c>
      <c r="F3645" s="1" t="s">
        <v>22</v>
      </c>
      <c r="G3645" s="1" t="s">
        <v>320</v>
      </c>
      <c r="H3645" s="1" t="s">
        <v>167</v>
      </c>
      <c r="I3645" s="1" t="s">
        <v>67</v>
      </c>
      <c r="J3645" s="3">
        <v>1</v>
      </c>
      <c r="K3645" s="2">
        <v>62.64</v>
      </c>
      <c r="L3645" s="2">
        <v>0.25</v>
      </c>
      <c r="M3645" s="2">
        <v>46.98</v>
      </c>
      <c r="N3645" s="2">
        <v>12.17</v>
      </c>
      <c r="O3645" s="1" t="s">
        <v>35</v>
      </c>
      <c r="P3645" s="1" t="s">
        <v>27</v>
      </c>
      <c r="Q3645" s="1" t="s">
        <v>28</v>
      </c>
      <c r="R3645" s="3">
        <v>4</v>
      </c>
      <c r="S3645" s="3">
        <f t="shared" si="169"/>
        <v>2025</v>
      </c>
      <c r="T3645" s="3">
        <f t="shared" si="168"/>
        <v>7</v>
      </c>
      <c r="U3645" t="str">
        <f t="shared" si="170"/>
        <v>July</v>
      </c>
    </row>
    <row r="3646" spans="1:21" x14ac:dyDescent="0.3">
      <c r="A3646" t="s">
        <v>5687</v>
      </c>
      <c r="B3646" s="11">
        <v>45955</v>
      </c>
      <c r="C3646" t="s">
        <v>1413</v>
      </c>
      <c r="D3646" s="1" t="s">
        <v>178</v>
      </c>
      <c r="E3646" s="1" t="s">
        <v>64</v>
      </c>
      <c r="F3646" s="1" t="s">
        <v>65</v>
      </c>
      <c r="G3646" s="1" t="s">
        <v>195</v>
      </c>
      <c r="H3646" s="1" t="s">
        <v>85</v>
      </c>
      <c r="I3646" s="1" t="s">
        <v>86</v>
      </c>
      <c r="J3646" s="3">
        <v>1</v>
      </c>
      <c r="K3646" s="2">
        <v>125.11</v>
      </c>
      <c r="L3646" s="2">
        <v>0.25</v>
      </c>
      <c r="M3646" s="2">
        <v>93.83</v>
      </c>
      <c r="N3646" s="2">
        <v>13.69</v>
      </c>
      <c r="O3646" s="1" t="s">
        <v>44</v>
      </c>
      <c r="P3646" s="1" t="s">
        <v>27</v>
      </c>
      <c r="Q3646" s="1" t="s">
        <v>81</v>
      </c>
      <c r="R3646" s="3">
        <v>3</v>
      </c>
      <c r="S3646" s="3">
        <f t="shared" si="169"/>
        <v>2025</v>
      </c>
      <c r="T3646" s="3">
        <f t="shared" si="168"/>
        <v>10</v>
      </c>
      <c r="U3646" t="str">
        <f t="shared" si="170"/>
        <v>October</v>
      </c>
    </row>
    <row r="3647" spans="1:21" x14ac:dyDescent="0.3">
      <c r="A3647" t="s">
        <v>5688</v>
      </c>
      <c r="B3647" s="11">
        <v>45718</v>
      </c>
      <c r="C3647" t="s">
        <v>1918</v>
      </c>
      <c r="D3647" s="1" t="s">
        <v>209</v>
      </c>
      <c r="E3647" s="1" t="s">
        <v>40</v>
      </c>
      <c r="F3647" s="1" t="s">
        <v>41</v>
      </c>
      <c r="G3647" s="1" t="s">
        <v>343</v>
      </c>
      <c r="H3647" s="1" t="s">
        <v>150</v>
      </c>
      <c r="I3647" s="1" t="s">
        <v>97</v>
      </c>
      <c r="J3647" s="3">
        <v>3</v>
      </c>
      <c r="K3647" s="2">
        <v>70.39</v>
      </c>
      <c r="L3647" s="2">
        <v>0</v>
      </c>
      <c r="M3647" s="2">
        <v>211.16</v>
      </c>
      <c r="N3647" s="2">
        <v>61.62</v>
      </c>
      <c r="O3647" s="1" t="s">
        <v>26</v>
      </c>
      <c r="P3647" s="1" t="s">
        <v>27</v>
      </c>
      <c r="Q3647" s="1" t="s">
        <v>28</v>
      </c>
      <c r="R3647" s="3">
        <v>3</v>
      </c>
      <c r="S3647" s="3">
        <f t="shared" si="169"/>
        <v>2025</v>
      </c>
      <c r="T3647" s="3">
        <f t="shared" si="168"/>
        <v>3</v>
      </c>
      <c r="U3647" t="str">
        <f t="shared" si="170"/>
        <v>March</v>
      </c>
    </row>
    <row r="3648" spans="1:21" x14ac:dyDescent="0.3">
      <c r="A3648" t="s">
        <v>5689</v>
      </c>
      <c r="B3648" s="11">
        <v>45848</v>
      </c>
      <c r="C3648" t="s">
        <v>5649</v>
      </c>
      <c r="D3648" s="1" t="s">
        <v>31</v>
      </c>
      <c r="E3648" s="1" t="s">
        <v>64</v>
      </c>
      <c r="F3648" s="1" t="s">
        <v>65</v>
      </c>
      <c r="G3648" s="1" t="s">
        <v>158</v>
      </c>
      <c r="H3648" s="1" t="s">
        <v>59</v>
      </c>
      <c r="I3648" s="1" t="s">
        <v>60</v>
      </c>
      <c r="J3648" s="3">
        <v>1</v>
      </c>
      <c r="K3648" s="2">
        <v>43.65</v>
      </c>
      <c r="L3648" s="2">
        <v>0.25</v>
      </c>
      <c r="M3648" s="2">
        <v>32.729999999999997</v>
      </c>
      <c r="N3648" s="2">
        <v>9.8800000000000008</v>
      </c>
      <c r="O3648" s="1" t="s">
        <v>109</v>
      </c>
      <c r="P3648" s="1" t="s">
        <v>27</v>
      </c>
      <c r="Q3648" s="1" t="s">
        <v>28</v>
      </c>
      <c r="R3648" s="3">
        <v>4</v>
      </c>
      <c r="S3648" s="3">
        <f t="shared" si="169"/>
        <v>2025</v>
      </c>
      <c r="T3648" s="3">
        <f t="shared" si="168"/>
        <v>7</v>
      </c>
      <c r="U3648" t="str">
        <f t="shared" si="170"/>
        <v>July</v>
      </c>
    </row>
    <row r="3649" spans="1:21" x14ac:dyDescent="0.3">
      <c r="A3649" t="s">
        <v>5690</v>
      </c>
      <c r="B3649" s="11">
        <v>45826</v>
      </c>
      <c r="C3649" t="s">
        <v>5568</v>
      </c>
      <c r="D3649" s="1" t="s">
        <v>70</v>
      </c>
      <c r="E3649" s="1" t="s">
        <v>100</v>
      </c>
      <c r="F3649" s="1" t="s">
        <v>57</v>
      </c>
      <c r="G3649" s="1" t="s">
        <v>101</v>
      </c>
      <c r="H3649" s="1" t="s">
        <v>167</v>
      </c>
      <c r="I3649" s="1" t="s">
        <v>67</v>
      </c>
      <c r="J3649" s="3">
        <v>1</v>
      </c>
      <c r="K3649" s="2">
        <v>67.739999999999995</v>
      </c>
      <c r="L3649" s="2">
        <v>0</v>
      </c>
      <c r="M3649" s="2">
        <v>67.739999999999995</v>
      </c>
      <c r="N3649" s="2">
        <v>23.4</v>
      </c>
      <c r="O3649" s="1" t="s">
        <v>44</v>
      </c>
      <c r="P3649" s="1" t="s">
        <v>27</v>
      </c>
      <c r="Q3649" s="1" t="s">
        <v>28</v>
      </c>
      <c r="R3649" s="3">
        <v>2</v>
      </c>
      <c r="S3649" s="3">
        <f t="shared" si="169"/>
        <v>2025</v>
      </c>
      <c r="T3649" s="3">
        <f t="shared" si="168"/>
        <v>6</v>
      </c>
      <c r="U3649" t="str">
        <f t="shared" si="170"/>
        <v>June</v>
      </c>
    </row>
    <row r="3650" spans="1:21" x14ac:dyDescent="0.3">
      <c r="A3650" t="s">
        <v>5691</v>
      </c>
      <c r="B3650" s="11">
        <v>45891</v>
      </c>
      <c r="C3650" t="s">
        <v>1776</v>
      </c>
      <c r="D3650" s="1" t="s">
        <v>39</v>
      </c>
      <c r="E3650" s="1" t="s">
        <v>40</v>
      </c>
      <c r="F3650" s="1" t="s">
        <v>41</v>
      </c>
      <c r="G3650" s="1" t="s">
        <v>186</v>
      </c>
      <c r="H3650" s="1" t="s">
        <v>150</v>
      </c>
      <c r="I3650" s="1" t="s">
        <v>97</v>
      </c>
      <c r="J3650" s="3">
        <v>1</v>
      </c>
      <c r="K3650" s="2">
        <v>80.27</v>
      </c>
      <c r="L3650" s="2">
        <v>0.2</v>
      </c>
      <c r="M3650" s="2">
        <v>64.209999999999994</v>
      </c>
      <c r="N3650" s="2">
        <v>20.67</v>
      </c>
      <c r="O3650" s="1" t="s">
        <v>35</v>
      </c>
      <c r="P3650" s="1" t="s">
        <v>136</v>
      </c>
      <c r="Q3650" s="1" t="s">
        <v>36</v>
      </c>
      <c r="R3650" s="3">
        <v>4</v>
      </c>
      <c r="S3650" s="3">
        <f t="shared" si="169"/>
        <v>2025</v>
      </c>
      <c r="T3650" s="3">
        <f t="shared" ref="T3650:T3713" si="171">MONTH(B3650)</f>
        <v>8</v>
      </c>
      <c r="U3650" t="str">
        <f t="shared" si="170"/>
        <v>August</v>
      </c>
    </row>
    <row r="3651" spans="1:21" x14ac:dyDescent="0.3">
      <c r="A3651" t="s">
        <v>5692</v>
      </c>
      <c r="B3651" s="11">
        <v>46022</v>
      </c>
      <c r="C3651" t="s">
        <v>833</v>
      </c>
      <c r="D3651" s="1" t="s">
        <v>63</v>
      </c>
      <c r="E3651" s="1" t="s">
        <v>94</v>
      </c>
      <c r="F3651" s="1" t="s">
        <v>95</v>
      </c>
      <c r="G3651" s="1" t="s">
        <v>94</v>
      </c>
      <c r="H3651" s="1" t="s">
        <v>90</v>
      </c>
      <c r="I3651" s="1" t="s">
        <v>86</v>
      </c>
      <c r="J3651" s="3">
        <v>2</v>
      </c>
      <c r="K3651" s="2">
        <v>100.66</v>
      </c>
      <c r="L3651" s="2">
        <v>0</v>
      </c>
      <c r="M3651" s="2">
        <v>201.33</v>
      </c>
      <c r="N3651" s="2">
        <v>45.88</v>
      </c>
      <c r="O3651" s="1" t="s">
        <v>26</v>
      </c>
      <c r="P3651" s="1" t="s">
        <v>27</v>
      </c>
      <c r="Q3651" s="1" t="s">
        <v>28</v>
      </c>
      <c r="R3651" s="3">
        <v>1</v>
      </c>
      <c r="S3651" s="3">
        <f t="shared" ref="S3651:S3714" si="172">YEAR(B3651)</f>
        <v>2025</v>
      </c>
      <c r="T3651" s="3">
        <f t="shared" si="171"/>
        <v>12</v>
      </c>
      <c r="U3651" t="str">
        <f t="shared" ref="U3651:U3714" si="173">TEXT(B3651,"mmmm")</f>
        <v>December</v>
      </c>
    </row>
    <row r="3652" spans="1:21" x14ac:dyDescent="0.3">
      <c r="A3652" t="s">
        <v>5693</v>
      </c>
      <c r="B3652" s="11">
        <v>45958</v>
      </c>
      <c r="C3652" t="s">
        <v>4672</v>
      </c>
      <c r="D3652" s="1" t="s">
        <v>175</v>
      </c>
      <c r="E3652" s="1" t="s">
        <v>64</v>
      </c>
      <c r="F3652" s="1" t="s">
        <v>65</v>
      </c>
      <c r="G3652" s="1" t="s">
        <v>77</v>
      </c>
      <c r="H3652" s="1" t="s">
        <v>159</v>
      </c>
      <c r="I3652" s="1" t="s">
        <v>97</v>
      </c>
      <c r="J3652" s="3">
        <v>4</v>
      </c>
      <c r="K3652" s="2">
        <v>31.89</v>
      </c>
      <c r="L3652" s="2">
        <v>0.1</v>
      </c>
      <c r="M3652" s="2">
        <v>114.81</v>
      </c>
      <c r="N3652" s="2">
        <v>32.94</v>
      </c>
      <c r="O3652" s="1" t="s">
        <v>44</v>
      </c>
      <c r="P3652" s="1" t="s">
        <v>136</v>
      </c>
      <c r="Q3652" s="1" t="s">
        <v>81</v>
      </c>
      <c r="R3652" s="3">
        <v>5</v>
      </c>
      <c r="S3652" s="3">
        <f t="shared" si="172"/>
        <v>2025</v>
      </c>
      <c r="T3652" s="3">
        <f t="shared" si="171"/>
        <v>10</v>
      </c>
      <c r="U3652" t="str">
        <f t="shared" si="173"/>
        <v>October</v>
      </c>
    </row>
    <row r="3653" spans="1:21" x14ac:dyDescent="0.3">
      <c r="A3653" t="s">
        <v>5694</v>
      </c>
      <c r="B3653" s="11">
        <v>45813</v>
      </c>
      <c r="C3653" t="s">
        <v>1778</v>
      </c>
      <c r="D3653" s="1" t="s">
        <v>89</v>
      </c>
      <c r="E3653" s="1" t="s">
        <v>56</v>
      </c>
      <c r="F3653" s="1" t="s">
        <v>57</v>
      </c>
      <c r="G3653" s="1" t="s">
        <v>279</v>
      </c>
      <c r="H3653" s="1" t="s">
        <v>59</v>
      </c>
      <c r="I3653" s="1" t="s">
        <v>60</v>
      </c>
      <c r="J3653" s="3">
        <v>3</v>
      </c>
      <c r="K3653" s="2">
        <v>44.84</v>
      </c>
      <c r="L3653" s="2">
        <v>0.1</v>
      </c>
      <c r="M3653" s="2">
        <v>121.07</v>
      </c>
      <c r="N3653" s="2">
        <v>30.92</v>
      </c>
      <c r="O3653" s="1" t="s">
        <v>44</v>
      </c>
      <c r="P3653" s="1" t="s">
        <v>27</v>
      </c>
      <c r="Q3653" s="1" t="s">
        <v>28</v>
      </c>
      <c r="R3653" s="3">
        <v>5</v>
      </c>
      <c r="S3653" s="3">
        <f t="shared" si="172"/>
        <v>2025</v>
      </c>
      <c r="T3653" s="3">
        <f t="shared" si="171"/>
        <v>6</v>
      </c>
      <c r="U3653" t="str">
        <f t="shared" si="173"/>
        <v>June</v>
      </c>
    </row>
    <row r="3654" spans="1:21" x14ac:dyDescent="0.3">
      <c r="A3654" t="s">
        <v>5695</v>
      </c>
      <c r="B3654" s="11">
        <v>45976</v>
      </c>
      <c r="C3654" t="s">
        <v>5696</v>
      </c>
      <c r="D3654" s="1" t="s">
        <v>122</v>
      </c>
      <c r="E3654" s="1" t="s">
        <v>40</v>
      </c>
      <c r="F3654" s="1" t="s">
        <v>41</v>
      </c>
      <c r="G3654" s="1" t="s">
        <v>186</v>
      </c>
      <c r="H3654" s="1" t="s">
        <v>167</v>
      </c>
      <c r="I3654" s="1" t="s">
        <v>67</v>
      </c>
      <c r="J3654" s="3">
        <v>1</v>
      </c>
      <c r="K3654" s="2">
        <v>66</v>
      </c>
      <c r="L3654" s="2">
        <v>0</v>
      </c>
      <c r="M3654" s="2">
        <v>66</v>
      </c>
      <c r="N3654" s="2">
        <v>19.64</v>
      </c>
      <c r="O3654" s="1" t="s">
        <v>80</v>
      </c>
      <c r="P3654" s="1" t="s">
        <v>27</v>
      </c>
      <c r="Q3654" s="1" t="s">
        <v>81</v>
      </c>
      <c r="R3654" s="3">
        <v>4</v>
      </c>
      <c r="S3654" s="3">
        <f t="shared" si="172"/>
        <v>2025</v>
      </c>
      <c r="T3654" s="3">
        <f t="shared" si="171"/>
        <v>11</v>
      </c>
      <c r="U3654" t="str">
        <f t="shared" si="173"/>
        <v>November</v>
      </c>
    </row>
    <row r="3655" spans="1:21" x14ac:dyDescent="0.3">
      <c r="A3655" t="s">
        <v>5697</v>
      </c>
      <c r="B3655" s="11">
        <v>45724</v>
      </c>
      <c r="C3655" t="s">
        <v>5698</v>
      </c>
      <c r="D3655" s="1" t="s">
        <v>39</v>
      </c>
      <c r="E3655" s="1" t="s">
        <v>40</v>
      </c>
      <c r="F3655" s="1" t="s">
        <v>41</v>
      </c>
      <c r="G3655" s="1" t="s">
        <v>270</v>
      </c>
      <c r="H3655" s="1" t="s">
        <v>66</v>
      </c>
      <c r="I3655" s="1" t="s">
        <v>67</v>
      </c>
      <c r="J3655" s="3">
        <v>3</v>
      </c>
      <c r="K3655" s="2">
        <v>52.3</v>
      </c>
      <c r="L3655" s="2">
        <v>0.1</v>
      </c>
      <c r="M3655" s="2">
        <v>141.19999999999999</v>
      </c>
      <c r="N3655" s="2">
        <v>40.57</v>
      </c>
      <c r="O3655" s="1" t="s">
        <v>26</v>
      </c>
      <c r="P3655" s="1" t="s">
        <v>136</v>
      </c>
      <c r="Q3655" s="1" t="s">
        <v>28</v>
      </c>
      <c r="R3655" s="3">
        <v>4</v>
      </c>
      <c r="S3655" s="3">
        <f t="shared" si="172"/>
        <v>2025</v>
      </c>
      <c r="T3655" s="3">
        <f t="shared" si="171"/>
        <v>3</v>
      </c>
      <c r="U3655" t="str">
        <f t="shared" si="173"/>
        <v>March</v>
      </c>
    </row>
    <row r="3656" spans="1:21" x14ac:dyDescent="0.3">
      <c r="A3656" t="s">
        <v>5699</v>
      </c>
      <c r="B3656" s="11">
        <v>45669</v>
      </c>
      <c r="C3656" t="s">
        <v>2848</v>
      </c>
      <c r="D3656" s="1" t="s">
        <v>153</v>
      </c>
      <c r="E3656" s="1" t="s">
        <v>143</v>
      </c>
      <c r="F3656" s="1" t="s">
        <v>144</v>
      </c>
      <c r="G3656" s="1" t="s">
        <v>145</v>
      </c>
      <c r="H3656" s="1" t="s">
        <v>59</v>
      </c>
      <c r="I3656" s="1" t="s">
        <v>60</v>
      </c>
      <c r="J3656" s="3">
        <v>1</v>
      </c>
      <c r="K3656" s="2">
        <v>44.32</v>
      </c>
      <c r="L3656" s="2">
        <v>0.15</v>
      </c>
      <c r="M3656" s="2">
        <v>37.67</v>
      </c>
      <c r="N3656" s="2">
        <v>9.83</v>
      </c>
      <c r="O3656" s="1" t="s">
        <v>109</v>
      </c>
      <c r="P3656" s="1" t="s">
        <v>27</v>
      </c>
      <c r="Q3656" s="1" t="s">
        <v>28</v>
      </c>
      <c r="R3656" s="3">
        <v>5</v>
      </c>
      <c r="S3656" s="3">
        <f t="shared" si="172"/>
        <v>2025</v>
      </c>
      <c r="T3656" s="3">
        <f t="shared" si="171"/>
        <v>1</v>
      </c>
      <c r="U3656" t="str">
        <f t="shared" si="173"/>
        <v>January</v>
      </c>
    </row>
    <row r="3657" spans="1:21" x14ac:dyDescent="0.3">
      <c r="A3657" t="s">
        <v>5700</v>
      </c>
      <c r="B3657" s="11">
        <v>45737</v>
      </c>
      <c r="C3657" t="s">
        <v>2217</v>
      </c>
      <c r="D3657" s="1" t="s">
        <v>292</v>
      </c>
      <c r="E3657" s="1" t="s">
        <v>56</v>
      </c>
      <c r="F3657" s="1" t="s">
        <v>57</v>
      </c>
      <c r="G3657" s="1" t="s">
        <v>296</v>
      </c>
      <c r="H3657" s="1" t="s">
        <v>90</v>
      </c>
      <c r="I3657" s="1" t="s">
        <v>86</v>
      </c>
      <c r="J3657" s="3">
        <v>5</v>
      </c>
      <c r="K3657" s="2">
        <v>103.63</v>
      </c>
      <c r="L3657" s="2">
        <v>0.1</v>
      </c>
      <c r="M3657" s="2">
        <v>466.36</v>
      </c>
      <c r="N3657" s="2">
        <v>110.13</v>
      </c>
      <c r="O3657" s="1" t="s">
        <v>80</v>
      </c>
      <c r="P3657" s="1" t="s">
        <v>27</v>
      </c>
      <c r="Q3657" s="1" t="s">
        <v>36</v>
      </c>
      <c r="R3657" s="3">
        <v>4</v>
      </c>
      <c r="S3657" s="3">
        <f t="shared" si="172"/>
        <v>2025</v>
      </c>
      <c r="T3657" s="3">
        <f t="shared" si="171"/>
        <v>3</v>
      </c>
      <c r="U3657" t="str">
        <f t="shared" si="173"/>
        <v>March</v>
      </c>
    </row>
    <row r="3658" spans="1:21" x14ac:dyDescent="0.3">
      <c r="A3658" t="s">
        <v>5701</v>
      </c>
      <c r="B3658" s="11">
        <v>45791</v>
      </c>
      <c r="C3658" t="s">
        <v>5702</v>
      </c>
      <c r="D3658" s="1" t="s">
        <v>142</v>
      </c>
      <c r="E3658" s="1" t="s">
        <v>204</v>
      </c>
      <c r="F3658" s="1" t="s">
        <v>205</v>
      </c>
      <c r="G3658" s="1" t="s">
        <v>334</v>
      </c>
      <c r="H3658" s="1" t="s">
        <v>78</v>
      </c>
      <c r="I3658" s="1" t="s">
        <v>79</v>
      </c>
      <c r="J3658" s="3">
        <v>1</v>
      </c>
      <c r="K3658" s="2">
        <v>18.809999999999999</v>
      </c>
      <c r="L3658" s="2">
        <v>0</v>
      </c>
      <c r="M3658" s="2">
        <v>18.809999999999999</v>
      </c>
      <c r="N3658" s="2">
        <v>6.95</v>
      </c>
      <c r="O3658" s="1" t="s">
        <v>80</v>
      </c>
      <c r="P3658" s="1" t="s">
        <v>27</v>
      </c>
      <c r="Q3658" s="1" t="s">
        <v>28</v>
      </c>
      <c r="R3658" s="3">
        <v>4</v>
      </c>
      <c r="S3658" s="3">
        <f t="shared" si="172"/>
        <v>2025</v>
      </c>
      <c r="T3658" s="3">
        <f t="shared" si="171"/>
        <v>5</v>
      </c>
      <c r="U3658" t="str">
        <f t="shared" si="173"/>
        <v>May</v>
      </c>
    </row>
    <row r="3659" spans="1:21" x14ac:dyDescent="0.3">
      <c r="A3659" t="s">
        <v>5703</v>
      </c>
      <c r="B3659" s="11">
        <v>45857</v>
      </c>
      <c r="C3659" t="s">
        <v>2650</v>
      </c>
      <c r="D3659" s="1" t="s">
        <v>201</v>
      </c>
      <c r="E3659" s="1" t="s">
        <v>204</v>
      </c>
      <c r="F3659" s="1" t="s">
        <v>205</v>
      </c>
      <c r="G3659" s="1" t="s">
        <v>210</v>
      </c>
      <c r="H3659" s="1" t="s">
        <v>146</v>
      </c>
      <c r="I3659" s="1" t="s">
        <v>67</v>
      </c>
      <c r="J3659" s="3">
        <v>1</v>
      </c>
      <c r="K3659" s="2">
        <v>78.55</v>
      </c>
      <c r="L3659" s="2">
        <v>0</v>
      </c>
      <c r="M3659" s="2">
        <v>78.55</v>
      </c>
      <c r="N3659" s="2">
        <v>15.52</v>
      </c>
      <c r="O3659" s="1" t="s">
        <v>44</v>
      </c>
      <c r="P3659" s="1" t="s">
        <v>27</v>
      </c>
      <c r="Q3659" s="1" t="s">
        <v>28</v>
      </c>
      <c r="R3659" s="3">
        <v>1</v>
      </c>
      <c r="S3659" s="3">
        <f t="shared" si="172"/>
        <v>2025</v>
      </c>
      <c r="T3659" s="3">
        <f t="shared" si="171"/>
        <v>7</v>
      </c>
      <c r="U3659" t="str">
        <f t="shared" si="173"/>
        <v>July</v>
      </c>
    </row>
    <row r="3660" spans="1:21" x14ac:dyDescent="0.3">
      <c r="A3660" t="s">
        <v>5704</v>
      </c>
      <c r="B3660" s="11">
        <v>45898</v>
      </c>
      <c r="C3660" t="s">
        <v>763</v>
      </c>
      <c r="D3660" s="1" t="s">
        <v>178</v>
      </c>
      <c r="E3660" s="1" t="s">
        <v>64</v>
      </c>
      <c r="F3660" s="1" t="s">
        <v>65</v>
      </c>
      <c r="G3660" s="1" t="s">
        <v>195</v>
      </c>
      <c r="H3660" s="1" t="s">
        <v>125</v>
      </c>
      <c r="I3660" s="1" t="s">
        <v>34</v>
      </c>
      <c r="J3660" s="3">
        <v>4</v>
      </c>
      <c r="K3660" s="2">
        <v>153.12</v>
      </c>
      <c r="L3660" s="2">
        <v>0.15</v>
      </c>
      <c r="M3660" s="2">
        <v>520.6</v>
      </c>
      <c r="N3660" s="2">
        <v>133.61000000000001</v>
      </c>
      <c r="O3660" s="1" t="s">
        <v>80</v>
      </c>
      <c r="P3660" s="1" t="s">
        <v>52</v>
      </c>
      <c r="Q3660" s="1" t="s">
        <v>28</v>
      </c>
      <c r="R3660" s="3">
        <v>5</v>
      </c>
      <c r="S3660" s="3">
        <f t="shared" si="172"/>
        <v>2025</v>
      </c>
      <c r="T3660" s="3">
        <f t="shared" si="171"/>
        <v>8</v>
      </c>
      <c r="U3660" t="str">
        <f t="shared" si="173"/>
        <v>August</v>
      </c>
    </row>
    <row r="3661" spans="1:21" x14ac:dyDescent="0.3">
      <c r="A3661" t="s">
        <v>5705</v>
      </c>
      <c r="B3661" s="11">
        <v>45999</v>
      </c>
      <c r="C3661" t="s">
        <v>1022</v>
      </c>
      <c r="D3661" s="1" t="s">
        <v>189</v>
      </c>
      <c r="E3661" s="1" t="s">
        <v>64</v>
      </c>
      <c r="F3661" s="1" t="s">
        <v>65</v>
      </c>
      <c r="G3661" s="1" t="s">
        <v>112</v>
      </c>
      <c r="H3661" s="1" t="s">
        <v>90</v>
      </c>
      <c r="I3661" s="1" t="s">
        <v>86</v>
      </c>
      <c r="J3661" s="3">
        <v>1</v>
      </c>
      <c r="K3661" s="2">
        <v>104.88</v>
      </c>
      <c r="L3661" s="2">
        <v>0.2</v>
      </c>
      <c r="M3661" s="2">
        <v>83.9</v>
      </c>
      <c r="N3661" s="2">
        <v>20.3</v>
      </c>
      <c r="O3661" s="1" t="s">
        <v>44</v>
      </c>
      <c r="P3661" s="1" t="s">
        <v>136</v>
      </c>
      <c r="Q3661" s="1" t="s">
        <v>28</v>
      </c>
      <c r="R3661" s="3">
        <v>4</v>
      </c>
      <c r="S3661" s="3">
        <f t="shared" si="172"/>
        <v>2025</v>
      </c>
      <c r="T3661" s="3">
        <f t="shared" si="171"/>
        <v>12</v>
      </c>
      <c r="U3661" t="str">
        <f t="shared" si="173"/>
        <v>December</v>
      </c>
    </row>
    <row r="3662" spans="1:21" x14ac:dyDescent="0.3">
      <c r="A3662" t="s">
        <v>5706</v>
      </c>
      <c r="B3662" s="11">
        <v>45857</v>
      </c>
      <c r="C3662" t="s">
        <v>903</v>
      </c>
      <c r="D3662" s="1" t="s">
        <v>149</v>
      </c>
      <c r="E3662" s="1" t="s">
        <v>143</v>
      </c>
      <c r="F3662" s="1" t="s">
        <v>144</v>
      </c>
      <c r="G3662" s="1" t="s">
        <v>145</v>
      </c>
      <c r="H3662" s="1" t="s">
        <v>24</v>
      </c>
      <c r="I3662" s="1" t="s">
        <v>25</v>
      </c>
      <c r="J3662" s="3">
        <v>1</v>
      </c>
      <c r="K3662" s="2">
        <v>41.97</v>
      </c>
      <c r="L3662" s="2">
        <v>0.05</v>
      </c>
      <c r="M3662" s="2">
        <v>39.869999999999997</v>
      </c>
      <c r="N3662" s="2">
        <v>12.95</v>
      </c>
      <c r="O3662" s="1" t="s">
        <v>109</v>
      </c>
      <c r="P3662" s="1" t="s">
        <v>52</v>
      </c>
      <c r="Q3662" s="1" t="s">
        <v>28</v>
      </c>
      <c r="R3662" s="3">
        <v>5</v>
      </c>
      <c r="S3662" s="3">
        <f t="shared" si="172"/>
        <v>2025</v>
      </c>
      <c r="T3662" s="3">
        <f t="shared" si="171"/>
        <v>7</v>
      </c>
      <c r="U3662" t="str">
        <f t="shared" si="173"/>
        <v>July</v>
      </c>
    </row>
    <row r="3663" spans="1:21" x14ac:dyDescent="0.3">
      <c r="A3663" t="s">
        <v>5707</v>
      </c>
      <c r="B3663" s="11">
        <v>45853</v>
      </c>
      <c r="C3663" t="s">
        <v>1335</v>
      </c>
      <c r="D3663" s="1" t="s">
        <v>292</v>
      </c>
      <c r="E3663" s="1" t="s">
        <v>204</v>
      </c>
      <c r="F3663" s="1" t="s">
        <v>205</v>
      </c>
      <c r="G3663" s="1" t="s">
        <v>206</v>
      </c>
      <c r="H3663" s="1" t="s">
        <v>102</v>
      </c>
      <c r="I3663" s="1" t="s">
        <v>34</v>
      </c>
      <c r="J3663" s="3">
        <v>1</v>
      </c>
      <c r="K3663" s="2">
        <v>46.07</v>
      </c>
      <c r="L3663" s="2">
        <v>0.05</v>
      </c>
      <c r="M3663" s="2">
        <v>43.77</v>
      </c>
      <c r="N3663" s="2">
        <v>12.29</v>
      </c>
      <c r="O3663" s="1" t="s">
        <v>80</v>
      </c>
      <c r="P3663" s="1" t="s">
        <v>27</v>
      </c>
      <c r="Q3663" s="1" t="s">
        <v>28</v>
      </c>
      <c r="R3663" s="3">
        <v>4</v>
      </c>
      <c r="S3663" s="3">
        <f t="shared" si="172"/>
        <v>2025</v>
      </c>
      <c r="T3663" s="3">
        <f t="shared" si="171"/>
        <v>7</v>
      </c>
      <c r="U3663" t="str">
        <f t="shared" si="173"/>
        <v>July</v>
      </c>
    </row>
    <row r="3664" spans="1:21" x14ac:dyDescent="0.3">
      <c r="A3664" t="s">
        <v>5708</v>
      </c>
      <c r="B3664" s="11">
        <v>45677</v>
      </c>
      <c r="C3664" t="s">
        <v>5709</v>
      </c>
      <c r="D3664" s="1" t="s">
        <v>39</v>
      </c>
      <c r="E3664" s="1" t="s">
        <v>106</v>
      </c>
      <c r="F3664" s="1" t="s">
        <v>65</v>
      </c>
      <c r="G3664" s="1" t="s">
        <v>437</v>
      </c>
      <c r="H3664" s="1" t="s">
        <v>59</v>
      </c>
      <c r="I3664" s="1" t="s">
        <v>60</v>
      </c>
      <c r="J3664" s="3">
        <v>1</v>
      </c>
      <c r="K3664" s="2">
        <v>46.38</v>
      </c>
      <c r="L3664" s="2">
        <v>0.15</v>
      </c>
      <c r="M3664" s="2">
        <v>39.42</v>
      </c>
      <c r="N3664" s="2">
        <v>11.9</v>
      </c>
      <c r="O3664" s="1" t="s">
        <v>224</v>
      </c>
      <c r="P3664" s="1" t="s">
        <v>27</v>
      </c>
      <c r="Q3664" s="1" t="s">
        <v>81</v>
      </c>
      <c r="R3664" s="3">
        <v>5</v>
      </c>
      <c r="S3664" s="3">
        <f t="shared" si="172"/>
        <v>2025</v>
      </c>
      <c r="T3664" s="3">
        <f t="shared" si="171"/>
        <v>1</v>
      </c>
      <c r="U3664" t="str">
        <f t="shared" si="173"/>
        <v>January</v>
      </c>
    </row>
    <row r="3665" spans="1:21" x14ac:dyDescent="0.3">
      <c r="A3665" t="s">
        <v>5710</v>
      </c>
      <c r="B3665" s="11">
        <v>45671</v>
      </c>
      <c r="C3665" t="s">
        <v>4120</v>
      </c>
      <c r="D3665" s="1" t="s">
        <v>142</v>
      </c>
      <c r="E3665" s="1" t="s">
        <v>71</v>
      </c>
      <c r="F3665" s="1" t="s">
        <v>72</v>
      </c>
      <c r="G3665" s="1" t="s">
        <v>412</v>
      </c>
      <c r="H3665" s="1" t="s">
        <v>43</v>
      </c>
      <c r="I3665" s="1" t="s">
        <v>34</v>
      </c>
      <c r="J3665" s="3">
        <v>1</v>
      </c>
      <c r="K3665" s="2">
        <v>91.08</v>
      </c>
      <c r="L3665" s="2">
        <v>0.05</v>
      </c>
      <c r="M3665" s="2">
        <v>86.53</v>
      </c>
      <c r="N3665" s="2">
        <v>23.99</v>
      </c>
      <c r="O3665" s="1" t="s">
        <v>26</v>
      </c>
      <c r="P3665" s="1" t="s">
        <v>136</v>
      </c>
      <c r="Q3665" s="1" t="s">
        <v>28</v>
      </c>
      <c r="R3665" s="3">
        <v>5</v>
      </c>
      <c r="S3665" s="3">
        <f t="shared" si="172"/>
        <v>2025</v>
      </c>
      <c r="T3665" s="3">
        <f t="shared" si="171"/>
        <v>1</v>
      </c>
      <c r="U3665" t="str">
        <f t="shared" si="173"/>
        <v>January</v>
      </c>
    </row>
    <row r="3666" spans="1:21" x14ac:dyDescent="0.3">
      <c r="A3666" t="s">
        <v>5711</v>
      </c>
      <c r="B3666" s="11">
        <v>45873</v>
      </c>
      <c r="C3666" t="s">
        <v>3932</v>
      </c>
      <c r="D3666" s="1" t="s">
        <v>244</v>
      </c>
      <c r="E3666" s="1" t="s">
        <v>71</v>
      </c>
      <c r="F3666" s="1" t="s">
        <v>72</v>
      </c>
      <c r="G3666" s="1" t="s">
        <v>368</v>
      </c>
      <c r="H3666" s="1" t="s">
        <v>51</v>
      </c>
      <c r="I3666" s="1" t="s">
        <v>34</v>
      </c>
      <c r="J3666" s="3">
        <v>1</v>
      </c>
      <c r="K3666" s="2">
        <v>136.80000000000001</v>
      </c>
      <c r="L3666" s="2">
        <v>0.1</v>
      </c>
      <c r="M3666" s="2">
        <v>123.12</v>
      </c>
      <c r="N3666" s="2">
        <v>19.82</v>
      </c>
      <c r="O3666" s="1" t="s">
        <v>109</v>
      </c>
      <c r="P3666" s="1" t="s">
        <v>136</v>
      </c>
      <c r="Q3666" s="1" t="s">
        <v>28</v>
      </c>
      <c r="R3666" s="3">
        <v>3</v>
      </c>
      <c r="S3666" s="3">
        <f t="shared" si="172"/>
        <v>2025</v>
      </c>
      <c r="T3666" s="3">
        <f t="shared" si="171"/>
        <v>8</v>
      </c>
      <c r="U3666" t="str">
        <f t="shared" si="173"/>
        <v>August</v>
      </c>
    </row>
    <row r="3667" spans="1:21" x14ac:dyDescent="0.3">
      <c r="A3667" t="s">
        <v>5712</v>
      </c>
      <c r="B3667" s="11">
        <v>45829</v>
      </c>
      <c r="C3667" t="s">
        <v>2551</v>
      </c>
      <c r="D3667" s="1" t="s">
        <v>244</v>
      </c>
      <c r="E3667" s="1" t="s">
        <v>64</v>
      </c>
      <c r="F3667" s="1" t="s">
        <v>65</v>
      </c>
      <c r="G3667" s="1" t="s">
        <v>213</v>
      </c>
      <c r="H3667" s="1" t="s">
        <v>33</v>
      </c>
      <c r="I3667" s="1" t="s">
        <v>34</v>
      </c>
      <c r="J3667" s="3">
        <v>3</v>
      </c>
      <c r="K3667" s="2">
        <v>39.69</v>
      </c>
      <c r="L3667" s="2">
        <v>0.2</v>
      </c>
      <c r="M3667" s="2">
        <v>95.26</v>
      </c>
      <c r="N3667" s="2">
        <v>12.61</v>
      </c>
      <c r="O3667" s="1" t="s">
        <v>26</v>
      </c>
      <c r="P3667" s="1" t="s">
        <v>27</v>
      </c>
      <c r="Q3667" s="1" t="s">
        <v>28</v>
      </c>
      <c r="R3667" s="3">
        <v>5</v>
      </c>
      <c r="S3667" s="3">
        <f t="shared" si="172"/>
        <v>2025</v>
      </c>
      <c r="T3667" s="3">
        <f t="shared" si="171"/>
        <v>6</v>
      </c>
      <c r="U3667" t="str">
        <f t="shared" si="173"/>
        <v>June</v>
      </c>
    </row>
    <row r="3668" spans="1:21" x14ac:dyDescent="0.3">
      <c r="A3668" t="s">
        <v>5713</v>
      </c>
      <c r="B3668" s="11">
        <v>45979</v>
      </c>
      <c r="C3668" t="s">
        <v>5087</v>
      </c>
      <c r="D3668" s="1" t="s">
        <v>178</v>
      </c>
      <c r="E3668" s="1" t="s">
        <v>56</v>
      </c>
      <c r="F3668" s="1" t="s">
        <v>57</v>
      </c>
      <c r="G3668" s="1" t="s">
        <v>296</v>
      </c>
      <c r="H3668" s="1" t="s">
        <v>150</v>
      </c>
      <c r="I3668" s="1" t="s">
        <v>97</v>
      </c>
      <c r="J3668" s="3">
        <v>2</v>
      </c>
      <c r="K3668" s="2">
        <v>69.2</v>
      </c>
      <c r="L3668" s="2">
        <v>0.2</v>
      </c>
      <c r="M3668" s="2">
        <v>110.73</v>
      </c>
      <c r="N3668" s="2">
        <v>24.12</v>
      </c>
      <c r="O3668" s="1" t="s">
        <v>44</v>
      </c>
      <c r="P3668" s="1" t="s">
        <v>27</v>
      </c>
      <c r="Q3668" s="1" t="s">
        <v>81</v>
      </c>
      <c r="R3668" s="3">
        <v>5</v>
      </c>
      <c r="S3668" s="3">
        <f t="shared" si="172"/>
        <v>2025</v>
      </c>
      <c r="T3668" s="3">
        <f t="shared" si="171"/>
        <v>11</v>
      </c>
      <c r="U3668" t="str">
        <f t="shared" si="173"/>
        <v>November</v>
      </c>
    </row>
    <row r="3669" spans="1:21" x14ac:dyDescent="0.3">
      <c r="A3669" t="s">
        <v>5714</v>
      </c>
      <c r="B3669" s="11">
        <v>45720</v>
      </c>
      <c r="C3669" t="s">
        <v>339</v>
      </c>
      <c r="D3669" s="1" t="s">
        <v>55</v>
      </c>
      <c r="E3669" s="1" t="s">
        <v>94</v>
      </c>
      <c r="F3669" s="1" t="s">
        <v>95</v>
      </c>
      <c r="G3669" s="1" t="s">
        <v>94</v>
      </c>
      <c r="H3669" s="1" t="s">
        <v>59</v>
      </c>
      <c r="I3669" s="1" t="s">
        <v>60</v>
      </c>
      <c r="J3669" s="3">
        <v>1</v>
      </c>
      <c r="K3669" s="2">
        <v>42.97</v>
      </c>
      <c r="L3669" s="2">
        <v>0</v>
      </c>
      <c r="M3669" s="2">
        <v>42.97</v>
      </c>
      <c r="N3669" s="2">
        <v>11.44</v>
      </c>
      <c r="O3669" s="1" t="s">
        <v>44</v>
      </c>
      <c r="P3669" s="1" t="s">
        <v>136</v>
      </c>
      <c r="Q3669" s="1" t="s">
        <v>36</v>
      </c>
      <c r="R3669" s="3">
        <v>3</v>
      </c>
      <c r="S3669" s="3">
        <f t="shared" si="172"/>
        <v>2025</v>
      </c>
      <c r="T3669" s="3">
        <f t="shared" si="171"/>
        <v>3</v>
      </c>
      <c r="U3669" t="str">
        <f t="shared" si="173"/>
        <v>March</v>
      </c>
    </row>
    <row r="3670" spans="1:21" x14ac:dyDescent="0.3">
      <c r="A3670" t="s">
        <v>5715</v>
      </c>
      <c r="B3670" s="11">
        <v>45667</v>
      </c>
      <c r="C3670" t="s">
        <v>3037</v>
      </c>
      <c r="D3670" s="1" t="s">
        <v>175</v>
      </c>
      <c r="E3670" s="1" t="s">
        <v>21</v>
      </c>
      <c r="F3670" s="1" t="s">
        <v>22</v>
      </c>
      <c r="G3670" s="1" t="s">
        <v>32</v>
      </c>
      <c r="H3670" s="1" t="s">
        <v>293</v>
      </c>
      <c r="I3670" s="1" t="s">
        <v>86</v>
      </c>
      <c r="J3670" s="3">
        <v>2</v>
      </c>
      <c r="K3670" s="2">
        <v>24.41</v>
      </c>
      <c r="L3670" s="2">
        <v>0.1</v>
      </c>
      <c r="M3670" s="2">
        <v>43.94</v>
      </c>
      <c r="N3670" s="2">
        <v>17.32</v>
      </c>
      <c r="O3670" s="1" t="s">
        <v>109</v>
      </c>
      <c r="P3670" s="1" t="s">
        <v>27</v>
      </c>
      <c r="Q3670" s="1" t="s">
        <v>81</v>
      </c>
      <c r="R3670" s="3">
        <v>5</v>
      </c>
      <c r="S3670" s="3">
        <f t="shared" si="172"/>
        <v>2025</v>
      </c>
      <c r="T3670" s="3">
        <f t="shared" si="171"/>
        <v>1</v>
      </c>
      <c r="U3670" t="str">
        <f t="shared" si="173"/>
        <v>January</v>
      </c>
    </row>
    <row r="3671" spans="1:21" x14ac:dyDescent="0.3">
      <c r="A3671" t="s">
        <v>5716</v>
      </c>
      <c r="B3671" s="11">
        <v>45833</v>
      </c>
      <c r="C3671" t="s">
        <v>434</v>
      </c>
      <c r="D3671" s="1" t="s">
        <v>292</v>
      </c>
      <c r="E3671" s="1" t="s">
        <v>40</v>
      </c>
      <c r="F3671" s="1" t="s">
        <v>41</v>
      </c>
      <c r="G3671" s="1" t="s">
        <v>42</v>
      </c>
      <c r="H3671" s="1" t="s">
        <v>108</v>
      </c>
      <c r="I3671" s="1" t="s">
        <v>86</v>
      </c>
      <c r="J3671" s="3">
        <v>1</v>
      </c>
      <c r="K3671" s="2">
        <v>156.33000000000001</v>
      </c>
      <c r="L3671" s="2">
        <v>0.05</v>
      </c>
      <c r="M3671" s="2">
        <v>148.52000000000001</v>
      </c>
      <c r="N3671" s="2">
        <v>33.19</v>
      </c>
      <c r="O3671" s="1" t="s">
        <v>35</v>
      </c>
      <c r="P3671" s="1" t="s">
        <v>27</v>
      </c>
      <c r="Q3671" s="1" t="s">
        <v>28</v>
      </c>
      <c r="R3671" s="3">
        <v>4</v>
      </c>
      <c r="S3671" s="3">
        <f t="shared" si="172"/>
        <v>2025</v>
      </c>
      <c r="T3671" s="3">
        <f t="shared" si="171"/>
        <v>6</v>
      </c>
      <c r="U3671" t="str">
        <f t="shared" si="173"/>
        <v>June</v>
      </c>
    </row>
    <row r="3672" spans="1:21" x14ac:dyDescent="0.3">
      <c r="A3672" t="s">
        <v>5717</v>
      </c>
      <c r="B3672" s="11">
        <v>45750</v>
      </c>
      <c r="C3672" t="s">
        <v>3101</v>
      </c>
      <c r="D3672" s="1" t="s">
        <v>244</v>
      </c>
      <c r="E3672" s="1" t="s">
        <v>64</v>
      </c>
      <c r="F3672" s="1" t="s">
        <v>65</v>
      </c>
      <c r="G3672" s="1" t="s">
        <v>158</v>
      </c>
      <c r="H3672" s="1" t="s">
        <v>167</v>
      </c>
      <c r="I3672" s="1" t="s">
        <v>67</v>
      </c>
      <c r="J3672" s="3">
        <v>1</v>
      </c>
      <c r="K3672" s="2">
        <v>67.95</v>
      </c>
      <c r="L3672" s="2">
        <v>0.05</v>
      </c>
      <c r="M3672" s="2">
        <v>64.55</v>
      </c>
      <c r="N3672" s="2">
        <v>19.829999999999998</v>
      </c>
      <c r="O3672" s="1" t="s">
        <v>109</v>
      </c>
      <c r="P3672" s="1" t="s">
        <v>27</v>
      </c>
      <c r="Q3672" s="1" t="s">
        <v>28</v>
      </c>
      <c r="R3672" s="3">
        <v>3</v>
      </c>
      <c r="S3672" s="3">
        <f t="shared" si="172"/>
        <v>2025</v>
      </c>
      <c r="T3672" s="3">
        <f t="shared" si="171"/>
        <v>4</v>
      </c>
      <c r="U3672" t="str">
        <f t="shared" si="173"/>
        <v>April</v>
      </c>
    </row>
    <row r="3673" spans="1:21" x14ac:dyDescent="0.3">
      <c r="A3673" t="s">
        <v>5718</v>
      </c>
      <c r="B3673" s="11">
        <v>45677</v>
      </c>
      <c r="C3673" t="s">
        <v>2490</v>
      </c>
      <c r="D3673" s="1" t="s">
        <v>157</v>
      </c>
      <c r="E3673" s="1" t="s">
        <v>40</v>
      </c>
      <c r="F3673" s="1" t="s">
        <v>41</v>
      </c>
      <c r="G3673" s="1" t="s">
        <v>186</v>
      </c>
      <c r="H3673" s="1" t="s">
        <v>78</v>
      </c>
      <c r="I3673" s="1" t="s">
        <v>79</v>
      </c>
      <c r="J3673" s="3">
        <v>2</v>
      </c>
      <c r="K3673" s="2">
        <v>19.93</v>
      </c>
      <c r="L3673" s="2">
        <v>0.1</v>
      </c>
      <c r="M3673" s="2">
        <v>35.880000000000003</v>
      </c>
      <c r="N3673" s="2">
        <v>14.61</v>
      </c>
      <c r="O3673" s="1" t="s">
        <v>44</v>
      </c>
      <c r="P3673" s="1" t="s">
        <v>27</v>
      </c>
      <c r="Q3673" s="1" t="s">
        <v>81</v>
      </c>
      <c r="R3673" s="3">
        <v>3</v>
      </c>
      <c r="S3673" s="3">
        <f t="shared" si="172"/>
        <v>2025</v>
      </c>
      <c r="T3673" s="3">
        <f t="shared" si="171"/>
        <v>1</v>
      </c>
      <c r="U3673" t="str">
        <f t="shared" si="173"/>
        <v>January</v>
      </c>
    </row>
    <row r="3674" spans="1:21" x14ac:dyDescent="0.3">
      <c r="A3674" t="s">
        <v>5719</v>
      </c>
      <c r="B3674" s="11">
        <v>45941</v>
      </c>
      <c r="C3674" t="s">
        <v>5720</v>
      </c>
      <c r="D3674" s="1" t="s">
        <v>76</v>
      </c>
      <c r="E3674" s="1" t="s">
        <v>64</v>
      </c>
      <c r="F3674" s="1" t="s">
        <v>65</v>
      </c>
      <c r="G3674" s="1" t="s">
        <v>112</v>
      </c>
      <c r="H3674" s="1" t="s">
        <v>102</v>
      </c>
      <c r="I3674" s="1" t="s">
        <v>34</v>
      </c>
      <c r="J3674" s="3">
        <v>5</v>
      </c>
      <c r="K3674" s="2">
        <v>48.25</v>
      </c>
      <c r="L3674" s="2">
        <v>0.25</v>
      </c>
      <c r="M3674" s="2">
        <v>180.95</v>
      </c>
      <c r="N3674" s="2">
        <v>46.93</v>
      </c>
      <c r="O3674" s="1" t="s">
        <v>109</v>
      </c>
      <c r="P3674" s="1" t="s">
        <v>52</v>
      </c>
      <c r="Q3674" s="1" t="s">
        <v>81</v>
      </c>
      <c r="R3674" s="3">
        <v>4</v>
      </c>
      <c r="S3674" s="3">
        <f t="shared" si="172"/>
        <v>2025</v>
      </c>
      <c r="T3674" s="3">
        <f t="shared" si="171"/>
        <v>10</v>
      </c>
      <c r="U3674" t="str">
        <f t="shared" si="173"/>
        <v>October</v>
      </c>
    </row>
    <row r="3675" spans="1:21" x14ac:dyDescent="0.3">
      <c r="A3675" t="s">
        <v>5721</v>
      </c>
      <c r="B3675" s="11">
        <v>45701</v>
      </c>
      <c r="C3675" t="s">
        <v>5722</v>
      </c>
      <c r="D3675" s="1" t="s">
        <v>292</v>
      </c>
      <c r="E3675" s="1" t="s">
        <v>48</v>
      </c>
      <c r="F3675" s="1" t="s">
        <v>49</v>
      </c>
      <c r="G3675" s="1" t="s">
        <v>134</v>
      </c>
      <c r="H3675" s="1" t="s">
        <v>33</v>
      </c>
      <c r="I3675" s="1" t="s">
        <v>34</v>
      </c>
      <c r="J3675" s="3">
        <v>2</v>
      </c>
      <c r="K3675" s="2">
        <v>43.03</v>
      </c>
      <c r="L3675" s="2">
        <v>0.15</v>
      </c>
      <c r="M3675" s="2">
        <v>73.150000000000006</v>
      </c>
      <c r="N3675" s="2">
        <v>17.02</v>
      </c>
      <c r="O3675" s="1" t="s">
        <v>26</v>
      </c>
      <c r="P3675" s="1" t="s">
        <v>136</v>
      </c>
      <c r="Q3675" s="1" t="s">
        <v>36</v>
      </c>
      <c r="R3675" s="3">
        <v>5</v>
      </c>
      <c r="S3675" s="3">
        <f t="shared" si="172"/>
        <v>2025</v>
      </c>
      <c r="T3675" s="3">
        <f t="shared" si="171"/>
        <v>2</v>
      </c>
      <c r="U3675" t="str">
        <f t="shared" si="173"/>
        <v>February</v>
      </c>
    </row>
    <row r="3676" spans="1:21" x14ac:dyDescent="0.3">
      <c r="A3676" t="s">
        <v>5723</v>
      </c>
      <c r="B3676" s="11">
        <v>45895</v>
      </c>
      <c r="C3676" t="s">
        <v>693</v>
      </c>
      <c r="D3676" s="1" t="s">
        <v>189</v>
      </c>
      <c r="E3676" s="1" t="s">
        <v>40</v>
      </c>
      <c r="F3676" s="1" t="s">
        <v>41</v>
      </c>
      <c r="G3676" s="1" t="s">
        <v>42</v>
      </c>
      <c r="H3676" s="1" t="s">
        <v>78</v>
      </c>
      <c r="I3676" s="1" t="s">
        <v>79</v>
      </c>
      <c r="J3676" s="3">
        <v>1</v>
      </c>
      <c r="K3676" s="2">
        <v>18.3</v>
      </c>
      <c r="L3676" s="2">
        <v>0.05</v>
      </c>
      <c r="M3676" s="2">
        <v>17.39</v>
      </c>
      <c r="N3676" s="2">
        <v>6.21</v>
      </c>
      <c r="O3676" s="1" t="s">
        <v>80</v>
      </c>
      <c r="P3676" s="1" t="s">
        <v>27</v>
      </c>
      <c r="Q3676" s="1" t="s">
        <v>36</v>
      </c>
      <c r="R3676" s="3">
        <v>4</v>
      </c>
      <c r="S3676" s="3">
        <f t="shared" si="172"/>
        <v>2025</v>
      </c>
      <c r="T3676" s="3">
        <f t="shared" si="171"/>
        <v>8</v>
      </c>
      <c r="U3676" t="str">
        <f t="shared" si="173"/>
        <v>August</v>
      </c>
    </row>
    <row r="3677" spans="1:21" x14ac:dyDescent="0.3">
      <c r="A3677" t="s">
        <v>5724</v>
      </c>
      <c r="B3677" s="11">
        <v>45767</v>
      </c>
      <c r="C3677" t="s">
        <v>3091</v>
      </c>
      <c r="D3677" s="1" t="s">
        <v>244</v>
      </c>
      <c r="E3677" s="1" t="s">
        <v>64</v>
      </c>
      <c r="F3677" s="1" t="s">
        <v>65</v>
      </c>
      <c r="G3677" s="1" t="s">
        <v>158</v>
      </c>
      <c r="H3677" s="1" t="s">
        <v>43</v>
      </c>
      <c r="I3677" s="1" t="s">
        <v>34</v>
      </c>
      <c r="J3677" s="3">
        <v>1</v>
      </c>
      <c r="K3677" s="2">
        <v>95.97</v>
      </c>
      <c r="L3677" s="2">
        <v>0.15</v>
      </c>
      <c r="M3677" s="2">
        <v>81.58</v>
      </c>
      <c r="N3677" s="2">
        <v>19.88</v>
      </c>
      <c r="O3677" s="1" t="s">
        <v>35</v>
      </c>
      <c r="P3677" s="1" t="s">
        <v>52</v>
      </c>
      <c r="Q3677" s="1" t="s">
        <v>81</v>
      </c>
      <c r="R3677" s="3">
        <v>3</v>
      </c>
      <c r="S3677" s="3">
        <f t="shared" si="172"/>
        <v>2025</v>
      </c>
      <c r="T3677" s="3">
        <f t="shared" si="171"/>
        <v>4</v>
      </c>
      <c r="U3677" t="str">
        <f t="shared" si="173"/>
        <v>April</v>
      </c>
    </row>
    <row r="3678" spans="1:21" x14ac:dyDescent="0.3">
      <c r="A3678" t="s">
        <v>5725</v>
      </c>
      <c r="B3678" s="11">
        <v>45725</v>
      </c>
      <c r="C3678" t="s">
        <v>1659</v>
      </c>
      <c r="D3678" s="1" t="s">
        <v>89</v>
      </c>
      <c r="E3678" s="1" t="s">
        <v>64</v>
      </c>
      <c r="F3678" s="1" t="s">
        <v>65</v>
      </c>
      <c r="G3678" s="1" t="s">
        <v>195</v>
      </c>
      <c r="H3678" s="1" t="s">
        <v>78</v>
      </c>
      <c r="I3678" s="1" t="s">
        <v>79</v>
      </c>
      <c r="J3678" s="3">
        <v>2</v>
      </c>
      <c r="K3678" s="2">
        <v>18.84</v>
      </c>
      <c r="L3678" s="2">
        <v>0.1</v>
      </c>
      <c r="M3678" s="2">
        <v>33.909999999999997</v>
      </c>
      <c r="N3678" s="2">
        <v>11.44</v>
      </c>
      <c r="O3678" s="1" t="s">
        <v>26</v>
      </c>
      <c r="P3678" s="1" t="s">
        <v>27</v>
      </c>
      <c r="Q3678" s="1" t="s">
        <v>28</v>
      </c>
      <c r="R3678" s="3">
        <v>3</v>
      </c>
      <c r="S3678" s="3">
        <f t="shared" si="172"/>
        <v>2025</v>
      </c>
      <c r="T3678" s="3">
        <f t="shared" si="171"/>
        <v>3</v>
      </c>
      <c r="U3678" t="str">
        <f t="shared" si="173"/>
        <v>March</v>
      </c>
    </row>
    <row r="3679" spans="1:21" x14ac:dyDescent="0.3">
      <c r="A3679" t="s">
        <v>5726</v>
      </c>
      <c r="B3679" s="11">
        <v>45806</v>
      </c>
      <c r="C3679" t="s">
        <v>1893</v>
      </c>
      <c r="D3679" s="1" t="s">
        <v>93</v>
      </c>
      <c r="E3679" s="1" t="s">
        <v>106</v>
      </c>
      <c r="F3679" s="1" t="s">
        <v>65</v>
      </c>
      <c r="G3679" s="1" t="s">
        <v>179</v>
      </c>
      <c r="H3679" s="1" t="s">
        <v>90</v>
      </c>
      <c r="I3679" s="1" t="s">
        <v>86</v>
      </c>
      <c r="J3679" s="3">
        <v>1</v>
      </c>
      <c r="K3679" s="2">
        <v>103.47</v>
      </c>
      <c r="L3679" s="2">
        <v>0.05</v>
      </c>
      <c r="M3679" s="2">
        <v>98.29</v>
      </c>
      <c r="N3679" s="2">
        <v>21.49</v>
      </c>
      <c r="O3679" s="1" t="s">
        <v>224</v>
      </c>
      <c r="P3679" s="1" t="s">
        <v>27</v>
      </c>
      <c r="Q3679" s="1" t="s">
        <v>28</v>
      </c>
      <c r="R3679" s="3">
        <v>5</v>
      </c>
      <c r="S3679" s="3">
        <f t="shared" si="172"/>
        <v>2025</v>
      </c>
      <c r="T3679" s="3">
        <f t="shared" si="171"/>
        <v>5</v>
      </c>
      <c r="U3679" t="str">
        <f t="shared" si="173"/>
        <v>May</v>
      </c>
    </row>
    <row r="3680" spans="1:21" x14ac:dyDescent="0.3">
      <c r="A3680" t="s">
        <v>5727</v>
      </c>
      <c r="B3680" s="11">
        <v>45968</v>
      </c>
      <c r="C3680" t="s">
        <v>2121</v>
      </c>
      <c r="D3680" s="1" t="s">
        <v>175</v>
      </c>
      <c r="E3680" s="1" t="s">
        <v>123</v>
      </c>
      <c r="F3680" s="1" t="s">
        <v>57</v>
      </c>
      <c r="G3680" s="1" t="s">
        <v>337</v>
      </c>
      <c r="H3680" s="1" t="s">
        <v>146</v>
      </c>
      <c r="I3680" s="1" t="s">
        <v>67</v>
      </c>
      <c r="J3680" s="3">
        <v>2</v>
      </c>
      <c r="K3680" s="2">
        <v>84.73</v>
      </c>
      <c r="L3680" s="2">
        <v>0.1</v>
      </c>
      <c r="M3680" s="2">
        <v>152.51</v>
      </c>
      <c r="N3680" s="2">
        <v>36.69</v>
      </c>
      <c r="O3680" s="1" t="s">
        <v>26</v>
      </c>
      <c r="P3680" s="1" t="s">
        <v>136</v>
      </c>
      <c r="Q3680" s="1" t="s">
        <v>28</v>
      </c>
      <c r="R3680" s="3">
        <v>2</v>
      </c>
      <c r="S3680" s="3">
        <f t="shared" si="172"/>
        <v>2025</v>
      </c>
      <c r="T3680" s="3">
        <f t="shared" si="171"/>
        <v>11</v>
      </c>
      <c r="U3680" t="str">
        <f t="shared" si="173"/>
        <v>November</v>
      </c>
    </row>
    <row r="3681" spans="1:21" x14ac:dyDescent="0.3">
      <c r="A3681" t="s">
        <v>5728</v>
      </c>
      <c r="B3681" s="11">
        <v>45811</v>
      </c>
      <c r="C3681" t="s">
        <v>5729</v>
      </c>
      <c r="D3681" s="1" t="s">
        <v>149</v>
      </c>
      <c r="E3681" s="1" t="s">
        <v>64</v>
      </c>
      <c r="F3681" s="1" t="s">
        <v>65</v>
      </c>
      <c r="G3681" s="1" t="s">
        <v>195</v>
      </c>
      <c r="H3681" s="1" t="s">
        <v>135</v>
      </c>
      <c r="I3681" s="1" t="s">
        <v>60</v>
      </c>
      <c r="J3681" s="3">
        <v>1</v>
      </c>
      <c r="K3681" s="2">
        <v>196.69</v>
      </c>
      <c r="L3681" s="2">
        <v>0.05</v>
      </c>
      <c r="M3681" s="2">
        <v>186.86</v>
      </c>
      <c r="N3681" s="2">
        <v>28.51</v>
      </c>
      <c r="O3681" s="1" t="s">
        <v>224</v>
      </c>
      <c r="P3681" s="1" t="s">
        <v>27</v>
      </c>
      <c r="Q3681" s="1" t="s">
        <v>28</v>
      </c>
      <c r="R3681" s="3">
        <v>2</v>
      </c>
      <c r="S3681" s="3">
        <f t="shared" si="172"/>
        <v>2025</v>
      </c>
      <c r="T3681" s="3">
        <f t="shared" si="171"/>
        <v>6</v>
      </c>
      <c r="U3681" t="str">
        <f t="shared" si="173"/>
        <v>June</v>
      </c>
    </row>
    <row r="3682" spans="1:21" x14ac:dyDescent="0.3">
      <c r="A3682" t="s">
        <v>5730</v>
      </c>
      <c r="B3682" s="11">
        <v>45951</v>
      </c>
      <c r="C3682" t="s">
        <v>2950</v>
      </c>
      <c r="D3682" s="1" t="s">
        <v>175</v>
      </c>
      <c r="E3682" s="1" t="s">
        <v>40</v>
      </c>
      <c r="F3682" s="1" t="s">
        <v>41</v>
      </c>
      <c r="G3682" s="1" t="s">
        <v>186</v>
      </c>
      <c r="H3682" s="1" t="s">
        <v>150</v>
      </c>
      <c r="I3682" s="1" t="s">
        <v>97</v>
      </c>
      <c r="J3682" s="3">
        <v>2</v>
      </c>
      <c r="K3682" s="2">
        <v>75.98</v>
      </c>
      <c r="L3682" s="2">
        <v>0.25</v>
      </c>
      <c r="M3682" s="2">
        <v>113.97</v>
      </c>
      <c r="N3682" s="2">
        <v>36.96</v>
      </c>
      <c r="O3682" s="1" t="s">
        <v>109</v>
      </c>
      <c r="P3682" s="1" t="s">
        <v>27</v>
      </c>
      <c r="Q3682" s="1" t="s">
        <v>28</v>
      </c>
      <c r="R3682" s="3">
        <v>4</v>
      </c>
      <c r="S3682" s="3">
        <f t="shared" si="172"/>
        <v>2025</v>
      </c>
      <c r="T3682" s="3">
        <f t="shared" si="171"/>
        <v>10</v>
      </c>
      <c r="U3682" t="str">
        <f t="shared" si="173"/>
        <v>October</v>
      </c>
    </row>
    <row r="3683" spans="1:21" x14ac:dyDescent="0.3">
      <c r="A3683" t="s">
        <v>5731</v>
      </c>
      <c r="B3683" s="11">
        <v>45707</v>
      </c>
      <c r="C3683" t="s">
        <v>439</v>
      </c>
      <c r="D3683" s="1" t="s">
        <v>292</v>
      </c>
      <c r="E3683" s="1" t="s">
        <v>64</v>
      </c>
      <c r="F3683" s="1" t="s">
        <v>65</v>
      </c>
      <c r="G3683" s="1" t="s">
        <v>195</v>
      </c>
      <c r="H3683" s="1" t="s">
        <v>102</v>
      </c>
      <c r="I3683" s="1" t="s">
        <v>34</v>
      </c>
      <c r="J3683" s="3">
        <v>1</v>
      </c>
      <c r="K3683" s="2">
        <v>53.14</v>
      </c>
      <c r="L3683" s="2">
        <v>0.05</v>
      </c>
      <c r="M3683" s="2">
        <v>50.48</v>
      </c>
      <c r="N3683" s="2">
        <v>11.49</v>
      </c>
      <c r="O3683" s="1" t="s">
        <v>224</v>
      </c>
      <c r="P3683" s="1" t="s">
        <v>27</v>
      </c>
      <c r="Q3683" s="1" t="s">
        <v>36</v>
      </c>
      <c r="R3683" s="3">
        <v>2</v>
      </c>
      <c r="S3683" s="3">
        <f t="shared" si="172"/>
        <v>2025</v>
      </c>
      <c r="T3683" s="3">
        <f t="shared" si="171"/>
        <v>2</v>
      </c>
      <c r="U3683" t="str">
        <f t="shared" si="173"/>
        <v>February</v>
      </c>
    </row>
    <row r="3684" spans="1:21" x14ac:dyDescent="0.3">
      <c r="A3684" t="s">
        <v>5732</v>
      </c>
      <c r="B3684" s="11">
        <v>45960</v>
      </c>
      <c r="C3684" t="s">
        <v>5733</v>
      </c>
      <c r="D3684" s="1" t="s">
        <v>89</v>
      </c>
      <c r="E3684" s="1" t="s">
        <v>123</v>
      </c>
      <c r="F3684" s="1" t="s">
        <v>57</v>
      </c>
      <c r="G3684" s="1" t="s">
        <v>139</v>
      </c>
      <c r="H3684" s="1" t="s">
        <v>85</v>
      </c>
      <c r="I3684" s="1" t="s">
        <v>86</v>
      </c>
      <c r="J3684" s="3">
        <v>4</v>
      </c>
      <c r="K3684" s="2">
        <v>123.08</v>
      </c>
      <c r="L3684" s="2">
        <v>0.05</v>
      </c>
      <c r="M3684" s="2">
        <v>467.7</v>
      </c>
      <c r="N3684" s="2">
        <v>87.67</v>
      </c>
      <c r="O3684" s="1" t="s">
        <v>80</v>
      </c>
      <c r="P3684" s="1" t="s">
        <v>27</v>
      </c>
      <c r="Q3684" s="1" t="s">
        <v>28</v>
      </c>
      <c r="R3684" s="3">
        <v>5</v>
      </c>
      <c r="S3684" s="3">
        <f t="shared" si="172"/>
        <v>2025</v>
      </c>
      <c r="T3684" s="3">
        <f t="shared" si="171"/>
        <v>10</v>
      </c>
      <c r="U3684" t="str">
        <f t="shared" si="173"/>
        <v>October</v>
      </c>
    </row>
    <row r="3685" spans="1:21" x14ac:dyDescent="0.3">
      <c r="A3685" t="s">
        <v>5734</v>
      </c>
      <c r="B3685" s="11">
        <v>45750</v>
      </c>
      <c r="C3685" t="s">
        <v>2277</v>
      </c>
      <c r="D3685" s="1" t="s">
        <v>39</v>
      </c>
      <c r="E3685" s="1" t="s">
        <v>64</v>
      </c>
      <c r="F3685" s="1" t="s">
        <v>65</v>
      </c>
      <c r="G3685" s="1" t="s">
        <v>77</v>
      </c>
      <c r="H3685" s="1" t="s">
        <v>59</v>
      </c>
      <c r="I3685" s="1" t="s">
        <v>60</v>
      </c>
      <c r="J3685" s="3">
        <v>1</v>
      </c>
      <c r="K3685" s="2">
        <v>44.85</v>
      </c>
      <c r="L3685" s="2">
        <v>0.05</v>
      </c>
      <c r="M3685" s="2">
        <v>42.61</v>
      </c>
      <c r="N3685" s="2">
        <v>10.4</v>
      </c>
      <c r="O3685" s="1" t="s">
        <v>44</v>
      </c>
      <c r="P3685" s="1" t="s">
        <v>27</v>
      </c>
      <c r="Q3685" s="1" t="s">
        <v>36</v>
      </c>
      <c r="R3685" s="3">
        <v>5</v>
      </c>
      <c r="S3685" s="3">
        <f t="shared" si="172"/>
        <v>2025</v>
      </c>
      <c r="T3685" s="3">
        <f t="shared" si="171"/>
        <v>4</v>
      </c>
      <c r="U3685" t="str">
        <f t="shared" si="173"/>
        <v>April</v>
      </c>
    </row>
    <row r="3686" spans="1:21" x14ac:dyDescent="0.3">
      <c r="A3686" t="s">
        <v>5735</v>
      </c>
      <c r="B3686" s="11">
        <v>45922</v>
      </c>
      <c r="C3686" t="s">
        <v>1953</v>
      </c>
      <c r="D3686" s="1" t="s">
        <v>63</v>
      </c>
      <c r="E3686" s="1" t="s">
        <v>48</v>
      </c>
      <c r="F3686" s="1" t="s">
        <v>49</v>
      </c>
      <c r="G3686" s="1" t="s">
        <v>134</v>
      </c>
      <c r="H3686" s="1" t="s">
        <v>146</v>
      </c>
      <c r="I3686" s="1" t="s">
        <v>67</v>
      </c>
      <c r="J3686" s="3">
        <v>1</v>
      </c>
      <c r="K3686" s="2">
        <v>84.68</v>
      </c>
      <c r="L3686" s="2">
        <v>0</v>
      </c>
      <c r="M3686" s="2">
        <v>84.68</v>
      </c>
      <c r="N3686" s="2">
        <v>21.51</v>
      </c>
      <c r="O3686" s="1" t="s">
        <v>26</v>
      </c>
      <c r="P3686" s="1" t="s">
        <v>52</v>
      </c>
      <c r="Q3686" s="1" t="s">
        <v>36</v>
      </c>
      <c r="R3686" s="3">
        <v>2</v>
      </c>
      <c r="S3686" s="3">
        <f t="shared" si="172"/>
        <v>2025</v>
      </c>
      <c r="T3686" s="3">
        <f t="shared" si="171"/>
        <v>9</v>
      </c>
      <c r="U3686" t="str">
        <f t="shared" si="173"/>
        <v>September</v>
      </c>
    </row>
    <row r="3687" spans="1:21" x14ac:dyDescent="0.3">
      <c r="A3687" t="s">
        <v>5736</v>
      </c>
      <c r="B3687" s="11">
        <v>45879</v>
      </c>
      <c r="C3687" t="s">
        <v>4705</v>
      </c>
      <c r="D3687" s="1" t="s">
        <v>185</v>
      </c>
      <c r="E3687" s="1" t="s">
        <v>100</v>
      </c>
      <c r="F3687" s="1" t="s">
        <v>57</v>
      </c>
      <c r="G3687" s="1" t="s">
        <v>130</v>
      </c>
      <c r="H3687" s="1" t="s">
        <v>66</v>
      </c>
      <c r="I3687" s="1" t="s">
        <v>67</v>
      </c>
      <c r="J3687" s="3">
        <v>1</v>
      </c>
      <c r="K3687" s="2">
        <v>58.23</v>
      </c>
      <c r="L3687" s="2">
        <v>0</v>
      </c>
      <c r="M3687" s="2">
        <v>58.23</v>
      </c>
      <c r="N3687" s="2">
        <v>20.32</v>
      </c>
      <c r="O3687" s="1" t="s">
        <v>44</v>
      </c>
      <c r="P3687" s="1" t="s">
        <v>27</v>
      </c>
      <c r="Q3687" s="1" t="s">
        <v>36</v>
      </c>
      <c r="R3687" s="3">
        <v>5</v>
      </c>
      <c r="S3687" s="3">
        <f t="shared" si="172"/>
        <v>2025</v>
      </c>
      <c r="T3687" s="3">
        <f t="shared" si="171"/>
        <v>8</v>
      </c>
      <c r="U3687" t="str">
        <f t="shared" si="173"/>
        <v>August</v>
      </c>
    </row>
    <row r="3688" spans="1:21" x14ac:dyDescent="0.3">
      <c r="A3688" t="s">
        <v>5737</v>
      </c>
      <c r="B3688" s="11">
        <v>46004</v>
      </c>
      <c r="C3688" t="s">
        <v>2671</v>
      </c>
      <c r="D3688" s="1" t="s">
        <v>178</v>
      </c>
      <c r="E3688" s="1" t="s">
        <v>40</v>
      </c>
      <c r="F3688" s="1" t="s">
        <v>41</v>
      </c>
      <c r="G3688" s="1" t="s">
        <v>216</v>
      </c>
      <c r="H3688" s="1" t="s">
        <v>108</v>
      </c>
      <c r="I3688" s="1" t="s">
        <v>86</v>
      </c>
      <c r="J3688" s="3">
        <v>2</v>
      </c>
      <c r="K3688" s="2">
        <v>154.63</v>
      </c>
      <c r="L3688" s="2">
        <v>0.15</v>
      </c>
      <c r="M3688" s="2">
        <v>262.87</v>
      </c>
      <c r="N3688" s="2">
        <v>47.94</v>
      </c>
      <c r="O3688" s="1" t="s">
        <v>109</v>
      </c>
      <c r="P3688" s="1" t="s">
        <v>136</v>
      </c>
      <c r="Q3688" s="1" t="s">
        <v>28</v>
      </c>
      <c r="R3688" s="3">
        <v>5</v>
      </c>
      <c r="S3688" s="3">
        <f t="shared" si="172"/>
        <v>2025</v>
      </c>
      <c r="T3688" s="3">
        <f t="shared" si="171"/>
        <v>12</v>
      </c>
      <c r="U3688" t="str">
        <f t="shared" si="173"/>
        <v>December</v>
      </c>
    </row>
    <row r="3689" spans="1:21" x14ac:dyDescent="0.3">
      <c r="A3689" t="s">
        <v>5738</v>
      </c>
      <c r="B3689" s="11">
        <v>45809</v>
      </c>
      <c r="C3689" t="s">
        <v>924</v>
      </c>
      <c r="D3689" s="1" t="s">
        <v>63</v>
      </c>
      <c r="E3689" s="1" t="s">
        <v>21</v>
      </c>
      <c r="F3689" s="1" t="s">
        <v>22</v>
      </c>
      <c r="G3689" s="1" t="s">
        <v>32</v>
      </c>
      <c r="H3689" s="1" t="s">
        <v>108</v>
      </c>
      <c r="I3689" s="1" t="s">
        <v>86</v>
      </c>
      <c r="J3689" s="3">
        <v>3</v>
      </c>
      <c r="K3689" s="2">
        <v>150.30000000000001</v>
      </c>
      <c r="L3689" s="2">
        <v>0.1</v>
      </c>
      <c r="M3689" s="2">
        <v>405.82</v>
      </c>
      <c r="N3689" s="2">
        <v>78.89</v>
      </c>
      <c r="O3689" s="1" t="s">
        <v>26</v>
      </c>
      <c r="P3689" s="1" t="s">
        <v>27</v>
      </c>
      <c r="Q3689" s="1" t="s">
        <v>36</v>
      </c>
      <c r="R3689" s="3">
        <v>3</v>
      </c>
      <c r="S3689" s="3">
        <f t="shared" si="172"/>
        <v>2025</v>
      </c>
      <c r="T3689" s="3">
        <f t="shared" si="171"/>
        <v>6</v>
      </c>
      <c r="U3689" t="str">
        <f t="shared" si="173"/>
        <v>June</v>
      </c>
    </row>
    <row r="3690" spans="1:21" x14ac:dyDescent="0.3">
      <c r="A3690" t="s">
        <v>5739</v>
      </c>
      <c r="B3690" s="11">
        <v>45683</v>
      </c>
      <c r="C3690" t="s">
        <v>5059</v>
      </c>
      <c r="D3690" s="1" t="s">
        <v>175</v>
      </c>
      <c r="E3690" s="1" t="s">
        <v>64</v>
      </c>
      <c r="F3690" s="1" t="s">
        <v>65</v>
      </c>
      <c r="G3690" s="1" t="s">
        <v>195</v>
      </c>
      <c r="H3690" s="1" t="s">
        <v>135</v>
      </c>
      <c r="I3690" s="1" t="s">
        <v>60</v>
      </c>
      <c r="J3690" s="3">
        <v>1</v>
      </c>
      <c r="K3690" s="2">
        <v>182.65</v>
      </c>
      <c r="L3690" s="2">
        <v>0.1</v>
      </c>
      <c r="M3690" s="2">
        <v>164.39</v>
      </c>
      <c r="N3690" s="2">
        <v>34.71</v>
      </c>
      <c r="O3690" s="1" t="s">
        <v>26</v>
      </c>
      <c r="P3690" s="1" t="s">
        <v>52</v>
      </c>
      <c r="Q3690" s="1" t="s">
        <v>28</v>
      </c>
      <c r="R3690" s="3">
        <v>5</v>
      </c>
      <c r="S3690" s="3">
        <f t="shared" si="172"/>
        <v>2025</v>
      </c>
      <c r="T3690" s="3">
        <f t="shared" si="171"/>
        <v>1</v>
      </c>
      <c r="U3690" t="str">
        <f t="shared" si="173"/>
        <v>January</v>
      </c>
    </row>
    <row r="3691" spans="1:21" x14ac:dyDescent="0.3">
      <c r="A3691" t="s">
        <v>5740</v>
      </c>
      <c r="B3691" s="11">
        <v>45665</v>
      </c>
      <c r="C3691" t="s">
        <v>689</v>
      </c>
      <c r="D3691" s="1" t="s">
        <v>292</v>
      </c>
      <c r="E3691" s="1" t="s">
        <v>106</v>
      </c>
      <c r="F3691" s="1" t="s">
        <v>65</v>
      </c>
      <c r="G3691" s="1" t="s">
        <v>115</v>
      </c>
      <c r="H3691" s="1" t="s">
        <v>150</v>
      </c>
      <c r="I3691" s="1" t="s">
        <v>97</v>
      </c>
      <c r="J3691" s="3">
        <v>5</v>
      </c>
      <c r="K3691" s="2">
        <v>75.91</v>
      </c>
      <c r="L3691" s="2">
        <v>0.05</v>
      </c>
      <c r="M3691" s="2">
        <v>360.56</v>
      </c>
      <c r="N3691" s="2">
        <v>99.12</v>
      </c>
      <c r="O3691" s="1" t="s">
        <v>26</v>
      </c>
      <c r="P3691" s="1" t="s">
        <v>27</v>
      </c>
      <c r="Q3691" s="1" t="s">
        <v>28</v>
      </c>
      <c r="R3691" s="3">
        <v>4</v>
      </c>
      <c r="S3691" s="3">
        <f t="shared" si="172"/>
        <v>2025</v>
      </c>
      <c r="T3691" s="3">
        <f t="shared" si="171"/>
        <v>1</v>
      </c>
      <c r="U3691" t="str">
        <f t="shared" si="173"/>
        <v>January</v>
      </c>
    </row>
    <row r="3692" spans="1:21" x14ac:dyDescent="0.3">
      <c r="A3692" t="s">
        <v>5741</v>
      </c>
      <c r="B3692" s="11">
        <v>45976</v>
      </c>
      <c r="C3692" t="s">
        <v>4907</v>
      </c>
      <c r="D3692" s="1" t="s">
        <v>122</v>
      </c>
      <c r="E3692" s="1" t="s">
        <v>64</v>
      </c>
      <c r="F3692" s="1" t="s">
        <v>65</v>
      </c>
      <c r="G3692" s="1" t="s">
        <v>213</v>
      </c>
      <c r="H3692" s="1" t="s">
        <v>159</v>
      </c>
      <c r="I3692" s="1" t="s">
        <v>97</v>
      </c>
      <c r="J3692" s="3">
        <v>1</v>
      </c>
      <c r="K3692" s="2">
        <v>32.049999999999997</v>
      </c>
      <c r="L3692" s="2">
        <v>0.1</v>
      </c>
      <c r="M3692" s="2">
        <v>28.84</v>
      </c>
      <c r="N3692" s="2">
        <v>9.3000000000000007</v>
      </c>
      <c r="O3692" s="1" t="s">
        <v>44</v>
      </c>
      <c r="P3692" s="1" t="s">
        <v>27</v>
      </c>
      <c r="Q3692" s="1" t="s">
        <v>28</v>
      </c>
      <c r="R3692" s="3">
        <v>4</v>
      </c>
      <c r="S3692" s="3">
        <f t="shared" si="172"/>
        <v>2025</v>
      </c>
      <c r="T3692" s="3">
        <f t="shared" si="171"/>
        <v>11</v>
      </c>
      <c r="U3692" t="str">
        <f t="shared" si="173"/>
        <v>November</v>
      </c>
    </row>
    <row r="3693" spans="1:21" x14ac:dyDescent="0.3">
      <c r="A3693" t="s">
        <v>5742</v>
      </c>
      <c r="B3693" s="11">
        <v>45863</v>
      </c>
      <c r="C3693" t="s">
        <v>3949</v>
      </c>
      <c r="D3693" s="1" t="s">
        <v>89</v>
      </c>
      <c r="E3693" s="1" t="s">
        <v>56</v>
      </c>
      <c r="F3693" s="1" t="s">
        <v>57</v>
      </c>
      <c r="G3693" s="1" t="s">
        <v>255</v>
      </c>
      <c r="H3693" s="1" t="s">
        <v>59</v>
      </c>
      <c r="I3693" s="1" t="s">
        <v>60</v>
      </c>
      <c r="J3693" s="3">
        <v>3</v>
      </c>
      <c r="K3693" s="2">
        <v>47.53</v>
      </c>
      <c r="L3693" s="2">
        <v>0.1</v>
      </c>
      <c r="M3693" s="2">
        <v>128.34</v>
      </c>
      <c r="N3693" s="2">
        <v>29.5</v>
      </c>
      <c r="O3693" s="1" t="s">
        <v>44</v>
      </c>
      <c r="P3693" s="1" t="s">
        <v>136</v>
      </c>
      <c r="Q3693" s="1" t="s">
        <v>28</v>
      </c>
      <c r="R3693" s="3">
        <v>4</v>
      </c>
      <c r="S3693" s="3">
        <f t="shared" si="172"/>
        <v>2025</v>
      </c>
      <c r="T3693" s="3">
        <f t="shared" si="171"/>
        <v>7</v>
      </c>
      <c r="U3693" t="str">
        <f t="shared" si="173"/>
        <v>July</v>
      </c>
    </row>
    <row r="3694" spans="1:21" x14ac:dyDescent="0.3">
      <c r="A3694" t="s">
        <v>5743</v>
      </c>
      <c r="B3694" s="11">
        <v>45961</v>
      </c>
      <c r="C3694" t="s">
        <v>2356</v>
      </c>
      <c r="D3694" s="1" t="s">
        <v>31</v>
      </c>
      <c r="E3694" s="1" t="s">
        <v>71</v>
      </c>
      <c r="F3694" s="1" t="s">
        <v>72</v>
      </c>
      <c r="G3694" s="1" t="s">
        <v>368</v>
      </c>
      <c r="H3694" s="1" t="s">
        <v>108</v>
      </c>
      <c r="I3694" s="1" t="s">
        <v>86</v>
      </c>
      <c r="J3694" s="3">
        <v>1</v>
      </c>
      <c r="K3694" s="2">
        <v>159.26</v>
      </c>
      <c r="L3694" s="2">
        <v>0.05</v>
      </c>
      <c r="M3694" s="2">
        <v>151.30000000000001</v>
      </c>
      <c r="N3694" s="2">
        <v>31.17</v>
      </c>
      <c r="O3694" s="1" t="s">
        <v>80</v>
      </c>
      <c r="P3694" s="1" t="s">
        <v>136</v>
      </c>
      <c r="Q3694" s="1" t="s">
        <v>81</v>
      </c>
      <c r="R3694" s="3">
        <v>5</v>
      </c>
      <c r="S3694" s="3">
        <f t="shared" si="172"/>
        <v>2025</v>
      </c>
      <c r="T3694" s="3">
        <f t="shared" si="171"/>
        <v>10</v>
      </c>
      <c r="U3694" t="str">
        <f t="shared" si="173"/>
        <v>October</v>
      </c>
    </row>
    <row r="3695" spans="1:21" x14ac:dyDescent="0.3">
      <c r="A3695" t="s">
        <v>5744</v>
      </c>
      <c r="B3695" s="11">
        <v>45749</v>
      </c>
      <c r="C3695" t="s">
        <v>262</v>
      </c>
      <c r="D3695" s="1" t="s">
        <v>55</v>
      </c>
      <c r="E3695" s="1" t="s">
        <v>48</v>
      </c>
      <c r="F3695" s="1" t="s">
        <v>49</v>
      </c>
      <c r="G3695" s="1" t="s">
        <v>340</v>
      </c>
      <c r="H3695" s="1" t="s">
        <v>108</v>
      </c>
      <c r="I3695" s="1" t="s">
        <v>86</v>
      </c>
      <c r="J3695" s="3">
        <v>1</v>
      </c>
      <c r="K3695" s="2">
        <v>157.32</v>
      </c>
      <c r="L3695" s="2">
        <v>0.05</v>
      </c>
      <c r="M3695" s="2">
        <v>149.44999999999999</v>
      </c>
      <c r="N3695" s="2">
        <v>28.5</v>
      </c>
      <c r="O3695" s="1" t="s">
        <v>35</v>
      </c>
      <c r="P3695" s="1" t="s">
        <v>136</v>
      </c>
      <c r="Q3695" s="1" t="s">
        <v>28</v>
      </c>
      <c r="R3695" s="3">
        <v>4</v>
      </c>
      <c r="S3695" s="3">
        <f t="shared" si="172"/>
        <v>2025</v>
      </c>
      <c r="T3695" s="3">
        <f t="shared" si="171"/>
        <v>4</v>
      </c>
      <c r="U3695" t="str">
        <f t="shared" si="173"/>
        <v>April</v>
      </c>
    </row>
    <row r="3696" spans="1:21" x14ac:dyDescent="0.3">
      <c r="A3696" t="s">
        <v>5745</v>
      </c>
      <c r="B3696" s="11">
        <v>45792</v>
      </c>
      <c r="C3696" t="s">
        <v>4162</v>
      </c>
      <c r="D3696" s="1" t="s">
        <v>31</v>
      </c>
      <c r="E3696" s="1" t="s">
        <v>64</v>
      </c>
      <c r="F3696" s="1" t="s">
        <v>65</v>
      </c>
      <c r="G3696" s="1" t="s">
        <v>213</v>
      </c>
      <c r="H3696" s="1" t="s">
        <v>293</v>
      </c>
      <c r="I3696" s="1" t="s">
        <v>86</v>
      </c>
      <c r="J3696" s="3">
        <v>3</v>
      </c>
      <c r="K3696" s="2">
        <v>25.41</v>
      </c>
      <c r="L3696" s="2">
        <v>0.05</v>
      </c>
      <c r="M3696" s="2">
        <v>72.41</v>
      </c>
      <c r="N3696" s="2">
        <v>27.93</v>
      </c>
      <c r="O3696" s="1" t="s">
        <v>26</v>
      </c>
      <c r="P3696" s="1" t="s">
        <v>27</v>
      </c>
      <c r="Q3696" s="1" t="s">
        <v>28</v>
      </c>
      <c r="R3696" s="3">
        <v>4</v>
      </c>
      <c r="S3696" s="3">
        <f t="shared" si="172"/>
        <v>2025</v>
      </c>
      <c r="T3696" s="3">
        <f t="shared" si="171"/>
        <v>5</v>
      </c>
      <c r="U3696" t="str">
        <f t="shared" si="173"/>
        <v>May</v>
      </c>
    </row>
    <row r="3697" spans="1:21" x14ac:dyDescent="0.3">
      <c r="A3697" t="s">
        <v>5746</v>
      </c>
      <c r="B3697" s="11">
        <v>45669</v>
      </c>
      <c r="C3697" t="s">
        <v>983</v>
      </c>
      <c r="D3697" s="1" t="s">
        <v>149</v>
      </c>
      <c r="E3697" s="1" t="s">
        <v>64</v>
      </c>
      <c r="F3697" s="1" t="s">
        <v>65</v>
      </c>
      <c r="G3697" s="1" t="s">
        <v>112</v>
      </c>
      <c r="H3697" s="1" t="s">
        <v>125</v>
      </c>
      <c r="I3697" s="1" t="s">
        <v>34</v>
      </c>
      <c r="J3697" s="3">
        <v>1</v>
      </c>
      <c r="K3697" s="2">
        <v>147.46</v>
      </c>
      <c r="L3697" s="2">
        <v>0.15</v>
      </c>
      <c r="M3697" s="2">
        <v>125.34</v>
      </c>
      <c r="N3697" s="2">
        <v>25.54</v>
      </c>
      <c r="O3697" s="1" t="s">
        <v>35</v>
      </c>
      <c r="P3697" s="1" t="s">
        <v>27</v>
      </c>
      <c r="Q3697" s="1" t="s">
        <v>81</v>
      </c>
      <c r="R3697" s="3">
        <v>2</v>
      </c>
      <c r="S3697" s="3">
        <f t="shared" si="172"/>
        <v>2025</v>
      </c>
      <c r="T3697" s="3">
        <f t="shared" si="171"/>
        <v>1</v>
      </c>
      <c r="U3697" t="str">
        <f t="shared" si="173"/>
        <v>January</v>
      </c>
    </row>
    <row r="3698" spans="1:21" x14ac:dyDescent="0.3">
      <c r="A3698" t="s">
        <v>5747</v>
      </c>
      <c r="B3698" s="11">
        <v>46012</v>
      </c>
      <c r="C3698" t="s">
        <v>5579</v>
      </c>
      <c r="D3698" s="1" t="s">
        <v>292</v>
      </c>
      <c r="E3698" s="1" t="s">
        <v>100</v>
      </c>
      <c r="F3698" s="1" t="s">
        <v>57</v>
      </c>
      <c r="G3698" s="1" t="s">
        <v>154</v>
      </c>
      <c r="H3698" s="1" t="s">
        <v>59</v>
      </c>
      <c r="I3698" s="1" t="s">
        <v>60</v>
      </c>
      <c r="J3698" s="3">
        <v>1</v>
      </c>
      <c r="K3698" s="2">
        <v>46.71</v>
      </c>
      <c r="L3698" s="2">
        <v>0.05</v>
      </c>
      <c r="M3698" s="2">
        <v>44.37</v>
      </c>
      <c r="N3698" s="2">
        <v>9.27</v>
      </c>
      <c r="O3698" s="1" t="s">
        <v>26</v>
      </c>
      <c r="P3698" s="1" t="s">
        <v>27</v>
      </c>
      <c r="Q3698" s="1" t="s">
        <v>28</v>
      </c>
      <c r="R3698" s="3">
        <v>3</v>
      </c>
      <c r="S3698" s="3">
        <f t="shared" si="172"/>
        <v>2025</v>
      </c>
      <c r="T3698" s="3">
        <f t="shared" si="171"/>
        <v>12</v>
      </c>
      <c r="U3698" t="str">
        <f t="shared" si="173"/>
        <v>December</v>
      </c>
    </row>
    <row r="3699" spans="1:21" x14ac:dyDescent="0.3">
      <c r="A3699" t="s">
        <v>5748</v>
      </c>
      <c r="B3699" s="11">
        <v>45919</v>
      </c>
      <c r="C3699" t="s">
        <v>5410</v>
      </c>
      <c r="D3699" s="1" t="s">
        <v>89</v>
      </c>
      <c r="E3699" s="1" t="s">
        <v>48</v>
      </c>
      <c r="F3699" s="1" t="s">
        <v>49</v>
      </c>
      <c r="G3699" s="1" t="s">
        <v>340</v>
      </c>
      <c r="H3699" s="1" t="s">
        <v>146</v>
      </c>
      <c r="I3699" s="1" t="s">
        <v>67</v>
      </c>
      <c r="J3699" s="3">
        <v>1</v>
      </c>
      <c r="K3699" s="2">
        <v>77.25</v>
      </c>
      <c r="L3699" s="2">
        <v>0</v>
      </c>
      <c r="M3699" s="2">
        <v>77.25</v>
      </c>
      <c r="N3699" s="2">
        <v>17.829999999999998</v>
      </c>
      <c r="O3699" s="1" t="s">
        <v>10547</v>
      </c>
      <c r="P3699" s="1" t="s">
        <v>52</v>
      </c>
      <c r="Q3699" s="1" t="s">
        <v>28</v>
      </c>
      <c r="R3699" s="3">
        <v>5</v>
      </c>
      <c r="S3699" s="3">
        <f t="shared" si="172"/>
        <v>2025</v>
      </c>
      <c r="T3699" s="3">
        <f t="shared" si="171"/>
        <v>9</v>
      </c>
      <c r="U3699" t="str">
        <f t="shared" si="173"/>
        <v>September</v>
      </c>
    </row>
    <row r="3700" spans="1:21" x14ac:dyDescent="0.3">
      <c r="A3700" t="s">
        <v>5749</v>
      </c>
      <c r="B3700" s="11">
        <v>46005</v>
      </c>
      <c r="C3700" t="s">
        <v>5750</v>
      </c>
      <c r="D3700" s="1" t="s">
        <v>209</v>
      </c>
      <c r="E3700" s="1" t="s">
        <v>48</v>
      </c>
      <c r="F3700" s="1" t="s">
        <v>49</v>
      </c>
      <c r="G3700" s="1" t="s">
        <v>50</v>
      </c>
      <c r="H3700" s="1" t="s">
        <v>78</v>
      </c>
      <c r="I3700" s="1" t="s">
        <v>79</v>
      </c>
      <c r="J3700" s="3">
        <v>2</v>
      </c>
      <c r="K3700" s="2">
        <v>17.600000000000001</v>
      </c>
      <c r="L3700" s="2">
        <v>0.1</v>
      </c>
      <c r="M3700" s="2">
        <v>31.68</v>
      </c>
      <c r="N3700" s="2">
        <v>12.14</v>
      </c>
      <c r="O3700" s="1" t="s">
        <v>26</v>
      </c>
      <c r="P3700" s="1" t="s">
        <v>136</v>
      </c>
      <c r="Q3700" s="1" t="s">
        <v>28</v>
      </c>
      <c r="R3700" s="3">
        <v>3</v>
      </c>
      <c r="S3700" s="3">
        <f t="shared" si="172"/>
        <v>2025</v>
      </c>
      <c r="T3700" s="3">
        <f t="shared" si="171"/>
        <v>12</v>
      </c>
      <c r="U3700" t="str">
        <f t="shared" si="173"/>
        <v>December</v>
      </c>
    </row>
    <row r="3701" spans="1:21" x14ac:dyDescent="0.3">
      <c r="A3701" t="s">
        <v>5751</v>
      </c>
      <c r="B3701" s="11">
        <v>45761</v>
      </c>
      <c r="C3701" t="s">
        <v>5279</v>
      </c>
      <c r="D3701" s="1" t="s">
        <v>118</v>
      </c>
      <c r="E3701" s="1" t="s">
        <v>40</v>
      </c>
      <c r="F3701" s="1" t="s">
        <v>41</v>
      </c>
      <c r="G3701" s="1" t="s">
        <v>216</v>
      </c>
      <c r="H3701" s="1" t="s">
        <v>135</v>
      </c>
      <c r="I3701" s="1" t="s">
        <v>60</v>
      </c>
      <c r="J3701" s="3">
        <v>2</v>
      </c>
      <c r="K3701" s="2">
        <v>199.43</v>
      </c>
      <c r="L3701" s="2">
        <v>0.25</v>
      </c>
      <c r="M3701" s="2">
        <v>299.14999999999998</v>
      </c>
      <c r="N3701" s="2">
        <v>39.200000000000003</v>
      </c>
      <c r="O3701" s="1" t="s">
        <v>26</v>
      </c>
      <c r="P3701" s="1" t="s">
        <v>27</v>
      </c>
      <c r="Q3701" s="1" t="s">
        <v>81</v>
      </c>
      <c r="R3701" s="3">
        <v>3</v>
      </c>
      <c r="S3701" s="3">
        <f t="shared" si="172"/>
        <v>2025</v>
      </c>
      <c r="T3701" s="3">
        <f t="shared" si="171"/>
        <v>4</v>
      </c>
      <c r="U3701" t="str">
        <f t="shared" si="173"/>
        <v>April</v>
      </c>
    </row>
    <row r="3702" spans="1:21" x14ac:dyDescent="0.3">
      <c r="A3702" t="s">
        <v>5752</v>
      </c>
      <c r="B3702" s="11">
        <v>45897</v>
      </c>
      <c r="C3702" t="s">
        <v>5753</v>
      </c>
      <c r="D3702" s="1" t="s">
        <v>201</v>
      </c>
      <c r="E3702" s="1" t="s">
        <v>40</v>
      </c>
      <c r="F3702" s="1" t="s">
        <v>41</v>
      </c>
      <c r="G3702" s="1" t="s">
        <v>186</v>
      </c>
      <c r="H3702" s="1" t="s">
        <v>150</v>
      </c>
      <c r="I3702" s="1" t="s">
        <v>97</v>
      </c>
      <c r="J3702" s="3">
        <v>2</v>
      </c>
      <c r="K3702" s="2">
        <v>79.55</v>
      </c>
      <c r="L3702" s="2">
        <v>0.15</v>
      </c>
      <c r="M3702" s="2">
        <v>135.22999999999999</v>
      </c>
      <c r="N3702" s="2">
        <v>43.83</v>
      </c>
      <c r="O3702" s="1" t="s">
        <v>109</v>
      </c>
      <c r="P3702" s="1" t="s">
        <v>27</v>
      </c>
      <c r="Q3702" s="1" t="s">
        <v>28</v>
      </c>
      <c r="R3702" s="3">
        <v>4</v>
      </c>
      <c r="S3702" s="3">
        <f t="shared" si="172"/>
        <v>2025</v>
      </c>
      <c r="T3702" s="3">
        <f t="shared" si="171"/>
        <v>8</v>
      </c>
      <c r="U3702" t="str">
        <f t="shared" si="173"/>
        <v>August</v>
      </c>
    </row>
    <row r="3703" spans="1:21" x14ac:dyDescent="0.3">
      <c r="A3703" t="s">
        <v>5754</v>
      </c>
      <c r="B3703" s="11">
        <v>45923</v>
      </c>
      <c r="C3703" t="s">
        <v>272</v>
      </c>
      <c r="D3703" s="1" t="s">
        <v>63</v>
      </c>
      <c r="E3703" s="1" t="s">
        <v>123</v>
      </c>
      <c r="F3703" s="1" t="s">
        <v>57</v>
      </c>
      <c r="G3703" s="1" t="s">
        <v>337</v>
      </c>
      <c r="H3703" s="1" t="s">
        <v>85</v>
      </c>
      <c r="I3703" s="1" t="s">
        <v>86</v>
      </c>
      <c r="J3703" s="3">
        <v>4</v>
      </c>
      <c r="K3703" s="2">
        <v>125.13</v>
      </c>
      <c r="L3703" s="2">
        <v>0.05</v>
      </c>
      <c r="M3703" s="2">
        <v>475.49</v>
      </c>
      <c r="N3703" s="2">
        <v>98.16</v>
      </c>
      <c r="O3703" s="1" t="s">
        <v>80</v>
      </c>
      <c r="P3703" s="1" t="s">
        <v>27</v>
      </c>
      <c r="Q3703" s="1" t="s">
        <v>81</v>
      </c>
      <c r="R3703" s="3">
        <v>3</v>
      </c>
      <c r="S3703" s="3">
        <f t="shared" si="172"/>
        <v>2025</v>
      </c>
      <c r="T3703" s="3">
        <f t="shared" si="171"/>
        <v>9</v>
      </c>
      <c r="U3703" t="str">
        <f t="shared" si="173"/>
        <v>September</v>
      </c>
    </row>
    <row r="3704" spans="1:21" x14ac:dyDescent="0.3">
      <c r="A3704" t="s">
        <v>5755</v>
      </c>
      <c r="B3704" s="11">
        <v>45782</v>
      </c>
      <c r="C3704" t="s">
        <v>1204</v>
      </c>
      <c r="D3704" s="1" t="s">
        <v>260</v>
      </c>
      <c r="E3704" s="1" t="s">
        <v>40</v>
      </c>
      <c r="F3704" s="1" t="s">
        <v>41</v>
      </c>
      <c r="G3704" s="1" t="s">
        <v>186</v>
      </c>
      <c r="H3704" s="1" t="s">
        <v>90</v>
      </c>
      <c r="I3704" s="1" t="s">
        <v>86</v>
      </c>
      <c r="J3704" s="3">
        <v>1</v>
      </c>
      <c r="K3704" s="2">
        <v>97</v>
      </c>
      <c r="L3704" s="2">
        <v>0.05</v>
      </c>
      <c r="M3704" s="2">
        <v>92.15</v>
      </c>
      <c r="N3704" s="2">
        <v>19.09</v>
      </c>
      <c r="O3704" s="1" t="s">
        <v>80</v>
      </c>
      <c r="P3704" s="1" t="s">
        <v>136</v>
      </c>
      <c r="Q3704" s="1" t="s">
        <v>28</v>
      </c>
      <c r="R3704" s="3">
        <v>4</v>
      </c>
      <c r="S3704" s="3">
        <f t="shared" si="172"/>
        <v>2025</v>
      </c>
      <c r="T3704" s="3">
        <f t="shared" si="171"/>
        <v>5</v>
      </c>
      <c r="U3704" t="str">
        <f t="shared" si="173"/>
        <v>May</v>
      </c>
    </row>
    <row r="3705" spans="1:21" x14ac:dyDescent="0.3">
      <c r="A3705" t="s">
        <v>5756</v>
      </c>
      <c r="B3705" s="11">
        <v>45982</v>
      </c>
      <c r="C3705" t="s">
        <v>791</v>
      </c>
      <c r="D3705" s="1" t="s">
        <v>39</v>
      </c>
      <c r="E3705" s="1" t="s">
        <v>64</v>
      </c>
      <c r="F3705" s="1" t="s">
        <v>65</v>
      </c>
      <c r="G3705" s="1" t="s">
        <v>195</v>
      </c>
      <c r="H3705" s="1" t="s">
        <v>102</v>
      </c>
      <c r="I3705" s="1" t="s">
        <v>34</v>
      </c>
      <c r="J3705" s="3">
        <v>1</v>
      </c>
      <c r="K3705" s="2">
        <v>50.82</v>
      </c>
      <c r="L3705" s="2">
        <v>0.2</v>
      </c>
      <c r="M3705" s="2">
        <v>40.65</v>
      </c>
      <c r="N3705" s="2">
        <v>7.33</v>
      </c>
      <c r="O3705" s="1" t="s">
        <v>44</v>
      </c>
      <c r="P3705" s="1" t="s">
        <v>27</v>
      </c>
      <c r="Q3705" s="1" t="s">
        <v>28</v>
      </c>
      <c r="R3705" s="3">
        <v>5</v>
      </c>
      <c r="S3705" s="3">
        <f t="shared" si="172"/>
        <v>2025</v>
      </c>
      <c r="T3705" s="3">
        <f t="shared" si="171"/>
        <v>11</v>
      </c>
      <c r="U3705" t="str">
        <f t="shared" si="173"/>
        <v>November</v>
      </c>
    </row>
    <row r="3706" spans="1:21" x14ac:dyDescent="0.3">
      <c r="A3706" t="s">
        <v>5757</v>
      </c>
      <c r="B3706" s="11">
        <v>46009</v>
      </c>
      <c r="C3706" t="s">
        <v>5722</v>
      </c>
      <c r="D3706" s="1" t="s">
        <v>47</v>
      </c>
      <c r="E3706" s="1" t="s">
        <v>40</v>
      </c>
      <c r="F3706" s="1" t="s">
        <v>41</v>
      </c>
      <c r="G3706" s="1" t="s">
        <v>192</v>
      </c>
      <c r="H3706" s="1" t="s">
        <v>150</v>
      </c>
      <c r="I3706" s="1" t="s">
        <v>97</v>
      </c>
      <c r="J3706" s="3">
        <v>2</v>
      </c>
      <c r="K3706" s="2">
        <v>79.94</v>
      </c>
      <c r="L3706" s="2">
        <v>0.15</v>
      </c>
      <c r="M3706" s="2">
        <v>135.9</v>
      </c>
      <c r="N3706" s="2">
        <v>33.21</v>
      </c>
      <c r="O3706" s="1" t="s">
        <v>35</v>
      </c>
      <c r="P3706" s="1" t="s">
        <v>27</v>
      </c>
      <c r="Q3706" s="1" t="s">
        <v>28</v>
      </c>
      <c r="R3706" s="3">
        <v>4</v>
      </c>
      <c r="S3706" s="3">
        <f t="shared" si="172"/>
        <v>2025</v>
      </c>
      <c r="T3706" s="3">
        <f t="shared" si="171"/>
        <v>12</v>
      </c>
      <c r="U3706" t="str">
        <f t="shared" si="173"/>
        <v>December</v>
      </c>
    </row>
    <row r="3707" spans="1:21" x14ac:dyDescent="0.3">
      <c r="A3707" t="s">
        <v>5758</v>
      </c>
      <c r="B3707" s="11">
        <v>45992</v>
      </c>
      <c r="C3707" t="s">
        <v>3185</v>
      </c>
      <c r="D3707" s="1" t="s">
        <v>175</v>
      </c>
      <c r="E3707" s="1" t="s">
        <v>106</v>
      </c>
      <c r="F3707" s="1" t="s">
        <v>65</v>
      </c>
      <c r="G3707" s="1" t="s">
        <v>107</v>
      </c>
      <c r="H3707" s="1" t="s">
        <v>167</v>
      </c>
      <c r="I3707" s="1" t="s">
        <v>67</v>
      </c>
      <c r="J3707" s="3">
        <v>1</v>
      </c>
      <c r="K3707" s="2">
        <v>68.59</v>
      </c>
      <c r="L3707" s="2">
        <v>0</v>
      </c>
      <c r="M3707" s="2">
        <v>68.59</v>
      </c>
      <c r="N3707" s="2">
        <v>21.1</v>
      </c>
      <c r="O3707" s="1" t="s">
        <v>26</v>
      </c>
      <c r="P3707" s="1" t="s">
        <v>27</v>
      </c>
      <c r="Q3707" s="1" t="s">
        <v>81</v>
      </c>
      <c r="R3707" s="3">
        <v>4</v>
      </c>
      <c r="S3707" s="3">
        <f t="shared" si="172"/>
        <v>2025</v>
      </c>
      <c r="T3707" s="3">
        <f t="shared" si="171"/>
        <v>12</v>
      </c>
      <c r="U3707" t="str">
        <f t="shared" si="173"/>
        <v>December</v>
      </c>
    </row>
    <row r="3708" spans="1:21" x14ac:dyDescent="0.3">
      <c r="A3708" t="s">
        <v>5759</v>
      </c>
      <c r="B3708" s="11">
        <v>45946</v>
      </c>
      <c r="C3708" t="s">
        <v>3442</v>
      </c>
      <c r="D3708" s="1" t="s">
        <v>133</v>
      </c>
      <c r="E3708" s="1" t="s">
        <v>48</v>
      </c>
      <c r="F3708" s="1" t="s">
        <v>49</v>
      </c>
      <c r="G3708" s="1" t="s">
        <v>340</v>
      </c>
      <c r="H3708" s="1" t="s">
        <v>33</v>
      </c>
      <c r="I3708" s="1" t="s">
        <v>34</v>
      </c>
      <c r="J3708" s="3">
        <v>1</v>
      </c>
      <c r="K3708" s="2">
        <v>38.07</v>
      </c>
      <c r="L3708" s="2">
        <v>0.15</v>
      </c>
      <c r="M3708" s="2">
        <v>32.36</v>
      </c>
      <c r="N3708" s="2">
        <v>4.93</v>
      </c>
      <c r="O3708" s="1" t="s">
        <v>224</v>
      </c>
      <c r="P3708" s="1" t="s">
        <v>136</v>
      </c>
      <c r="Q3708" s="1" t="s">
        <v>28</v>
      </c>
      <c r="R3708" s="3">
        <v>3</v>
      </c>
      <c r="S3708" s="3">
        <f t="shared" si="172"/>
        <v>2025</v>
      </c>
      <c r="T3708" s="3">
        <f t="shared" si="171"/>
        <v>10</v>
      </c>
      <c r="U3708" t="str">
        <f t="shared" si="173"/>
        <v>October</v>
      </c>
    </row>
    <row r="3709" spans="1:21" x14ac:dyDescent="0.3">
      <c r="A3709" t="s">
        <v>5760</v>
      </c>
      <c r="B3709" s="11">
        <v>45766</v>
      </c>
      <c r="C3709" t="s">
        <v>4527</v>
      </c>
      <c r="D3709" s="1" t="s">
        <v>244</v>
      </c>
      <c r="E3709" s="1" t="s">
        <v>204</v>
      </c>
      <c r="F3709" s="1" t="s">
        <v>205</v>
      </c>
      <c r="G3709" s="1" t="s">
        <v>210</v>
      </c>
      <c r="H3709" s="1" t="s">
        <v>125</v>
      </c>
      <c r="I3709" s="1" t="s">
        <v>34</v>
      </c>
      <c r="J3709" s="3">
        <v>1</v>
      </c>
      <c r="K3709" s="2">
        <v>160.22999999999999</v>
      </c>
      <c r="L3709" s="2">
        <v>0.15</v>
      </c>
      <c r="M3709" s="2">
        <v>136.19999999999999</v>
      </c>
      <c r="N3709" s="2">
        <v>37.700000000000003</v>
      </c>
      <c r="O3709" s="1" t="s">
        <v>26</v>
      </c>
      <c r="P3709" s="1" t="s">
        <v>27</v>
      </c>
      <c r="Q3709" s="1" t="s">
        <v>36</v>
      </c>
      <c r="R3709" s="3">
        <v>5</v>
      </c>
      <c r="S3709" s="3">
        <f t="shared" si="172"/>
        <v>2025</v>
      </c>
      <c r="T3709" s="3">
        <f t="shared" si="171"/>
        <v>4</v>
      </c>
      <c r="U3709" t="str">
        <f t="shared" si="173"/>
        <v>April</v>
      </c>
    </row>
    <row r="3710" spans="1:21" x14ac:dyDescent="0.3">
      <c r="A3710" t="s">
        <v>5761</v>
      </c>
      <c r="B3710" s="11">
        <v>45768</v>
      </c>
      <c r="C3710" t="s">
        <v>2305</v>
      </c>
      <c r="D3710" s="1" t="s">
        <v>149</v>
      </c>
      <c r="E3710" s="1" t="s">
        <v>64</v>
      </c>
      <c r="F3710" s="1" t="s">
        <v>65</v>
      </c>
      <c r="G3710" s="1" t="s">
        <v>158</v>
      </c>
      <c r="H3710" s="1" t="s">
        <v>66</v>
      </c>
      <c r="I3710" s="1" t="s">
        <v>67</v>
      </c>
      <c r="J3710" s="3">
        <v>1</v>
      </c>
      <c r="K3710" s="2">
        <v>56.42</v>
      </c>
      <c r="L3710" s="2">
        <v>0.05</v>
      </c>
      <c r="M3710" s="2">
        <v>53.6</v>
      </c>
      <c r="N3710" s="2">
        <v>18.14</v>
      </c>
      <c r="O3710" s="1" t="s">
        <v>26</v>
      </c>
      <c r="P3710" s="1" t="s">
        <v>136</v>
      </c>
      <c r="Q3710" s="1" t="s">
        <v>81</v>
      </c>
      <c r="R3710" s="3">
        <v>3</v>
      </c>
      <c r="S3710" s="3">
        <f t="shared" si="172"/>
        <v>2025</v>
      </c>
      <c r="T3710" s="3">
        <f t="shared" si="171"/>
        <v>4</v>
      </c>
      <c r="U3710" t="str">
        <f t="shared" si="173"/>
        <v>April</v>
      </c>
    </row>
    <row r="3711" spans="1:21" x14ac:dyDescent="0.3">
      <c r="A3711" t="s">
        <v>5762</v>
      </c>
      <c r="B3711" s="11">
        <v>46013</v>
      </c>
      <c r="C3711" t="s">
        <v>1646</v>
      </c>
      <c r="D3711" s="1" t="s">
        <v>260</v>
      </c>
      <c r="E3711" s="1" t="s">
        <v>56</v>
      </c>
      <c r="F3711" s="1" t="s">
        <v>57</v>
      </c>
      <c r="G3711" s="1" t="s">
        <v>296</v>
      </c>
      <c r="H3711" s="1" t="s">
        <v>135</v>
      </c>
      <c r="I3711" s="1" t="s">
        <v>60</v>
      </c>
      <c r="J3711" s="3">
        <v>1</v>
      </c>
      <c r="K3711" s="2">
        <v>190.25</v>
      </c>
      <c r="L3711" s="2">
        <v>0.1</v>
      </c>
      <c r="M3711" s="2">
        <v>171.23</v>
      </c>
      <c r="N3711" s="2">
        <v>44.21</v>
      </c>
      <c r="O3711" s="1" t="s">
        <v>35</v>
      </c>
      <c r="P3711" s="1" t="s">
        <v>136</v>
      </c>
      <c r="Q3711" s="1" t="s">
        <v>28</v>
      </c>
      <c r="R3711" s="3">
        <v>4</v>
      </c>
      <c r="S3711" s="3">
        <f t="shared" si="172"/>
        <v>2025</v>
      </c>
      <c r="T3711" s="3">
        <f t="shared" si="171"/>
        <v>12</v>
      </c>
      <c r="U3711" t="str">
        <f t="shared" si="173"/>
        <v>December</v>
      </c>
    </row>
    <row r="3712" spans="1:21" x14ac:dyDescent="0.3">
      <c r="A3712" t="s">
        <v>5763</v>
      </c>
      <c r="B3712" s="11">
        <v>45662</v>
      </c>
      <c r="C3712" t="s">
        <v>1990</v>
      </c>
      <c r="D3712" s="1" t="s">
        <v>185</v>
      </c>
      <c r="E3712" s="1" t="s">
        <v>143</v>
      </c>
      <c r="F3712" s="1" t="s">
        <v>144</v>
      </c>
      <c r="G3712" s="1" t="s">
        <v>325</v>
      </c>
      <c r="H3712" s="1" t="s">
        <v>182</v>
      </c>
      <c r="I3712" s="1" t="s">
        <v>34</v>
      </c>
      <c r="J3712" s="3">
        <v>2</v>
      </c>
      <c r="K3712" s="2">
        <v>71.72</v>
      </c>
      <c r="L3712" s="2">
        <v>0.2</v>
      </c>
      <c r="M3712" s="2">
        <v>114.76</v>
      </c>
      <c r="N3712" s="2">
        <v>30.76</v>
      </c>
      <c r="O3712" s="1" t="s">
        <v>44</v>
      </c>
      <c r="P3712" s="1" t="s">
        <v>27</v>
      </c>
      <c r="Q3712" s="1" t="s">
        <v>28</v>
      </c>
      <c r="R3712" s="3">
        <v>2</v>
      </c>
      <c r="S3712" s="3">
        <f t="shared" si="172"/>
        <v>2025</v>
      </c>
      <c r="T3712" s="3">
        <f t="shared" si="171"/>
        <v>1</v>
      </c>
      <c r="U3712" t="str">
        <f t="shared" si="173"/>
        <v>January</v>
      </c>
    </row>
    <row r="3713" spans="1:21" x14ac:dyDescent="0.3">
      <c r="A3713" t="s">
        <v>5764</v>
      </c>
      <c r="B3713" s="11">
        <v>45937</v>
      </c>
      <c r="C3713" t="s">
        <v>5233</v>
      </c>
      <c r="D3713" s="1" t="s">
        <v>20</v>
      </c>
      <c r="E3713" s="1" t="s">
        <v>40</v>
      </c>
      <c r="F3713" s="1" t="s">
        <v>41</v>
      </c>
      <c r="G3713" s="1" t="s">
        <v>216</v>
      </c>
      <c r="H3713" s="1" t="s">
        <v>182</v>
      </c>
      <c r="I3713" s="1" t="s">
        <v>34</v>
      </c>
      <c r="J3713" s="3">
        <v>1</v>
      </c>
      <c r="K3713" s="2">
        <v>66.709999999999994</v>
      </c>
      <c r="L3713" s="2">
        <v>0.25</v>
      </c>
      <c r="M3713" s="2">
        <v>50.03</v>
      </c>
      <c r="N3713" s="2">
        <v>11.2</v>
      </c>
      <c r="O3713" s="1" t="s">
        <v>109</v>
      </c>
      <c r="P3713" s="1" t="s">
        <v>136</v>
      </c>
      <c r="Q3713" s="1" t="s">
        <v>81</v>
      </c>
      <c r="R3713" s="3">
        <v>4</v>
      </c>
      <c r="S3713" s="3">
        <f t="shared" si="172"/>
        <v>2025</v>
      </c>
      <c r="T3713" s="3">
        <f t="shared" si="171"/>
        <v>10</v>
      </c>
      <c r="U3713" t="str">
        <f t="shared" si="173"/>
        <v>October</v>
      </c>
    </row>
    <row r="3714" spans="1:21" x14ac:dyDescent="0.3">
      <c r="A3714" t="s">
        <v>5765</v>
      </c>
      <c r="B3714" s="11">
        <v>45934</v>
      </c>
      <c r="C3714" t="s">
        <v>1597</v>
      </c>
      <c r="D3714" s="1" t="s">
        <v>76</v>
      </c>
      <c r="E3714" s="1" t="s">
        <v>21</v>
      </c>
      <c r="F3714" s="1" t="s">
        <v>22</v>
      </c>
      <c r="G3714" s="1" t="s">
        <v>23</v>
      </c>
      <c r="H3714" s="1" t="s">
        <v>293</v>
      </c>
      <c r="I3714" s="1" t="s">
        <v>86</v>
      </c>
      <c r="J3714" s="3">
        <v>1</v>
      </c>
      <c r="K3714" s="2">
        <v>26.43</v>
      </c>
      <c r="L3714" s="2">
        <v>0.15</v>
      </c>
      <c r="M3714" s="2">
        <v>22.47</v>
      </c>
      <c r="N3714" s="2">
        <v>9.59</v>
      </c>
      <c r="O3714" s="1" t="s">
        <v>26</v>
      </c>
      <c r="P3714" s="1" t="s">
        <v>27</v>
      </c>
      <c r="Q3714" s="1" t="s">
        <v>81</v>
      </c>
      <c r="R3714" s="3">
        <v>3</v>
      </c>
      <c r="S3714" s="3">
        <f t="shared" si="172"/>
        <v>2025</v>
      </c>
      <c r="T3714" s="3">
        <f t="shared" ref="T3714:T3777" si="174">MONTH(B3714)</f>
        <v>10</v>
      </c>
      <c r="U3714" t="str">
        <f t="shared" si="173"/>
        <v>October</v>
      </c>
    </row>
    <row r="3715" spans="1:21" x14ac:dyDescent="0.3">
      <c r="A3715" t="s">
        <v>5766</v>
      </c>
      <c r="B3715" s="11">
        <v>45901</v>
      </c>
      <c r="C3715" t="s">
        <v>4651</v>
      </c>
      <c r="D3715" s="1" t="s">
        <v>178</v>
      </c>
      <c r="E3715" s="1" t="s">
        <v>100</v>
      </c>
      <c r="F3715" s="1" t="s">
        <v>57</v>
      </c>
      <c r="G3715" s="1" t="s">
        <v>221</v>
      </c>
      <c r="H3715" s="1" t="s">
        <v>167</v>
      </c>
      <c r="I3715" s="1" t="s">
        <v>67</v>
      </c>
      <c r="J3715" s="3">
        <v>2</v>
      </c>
      <c r="K3715" s="2">
        <v>64.739999999999995</v>
      </c>
      <c r="L3715" s="2">
        <v>0.15</v>
      </c>
      <c r="M3715" s="2">
        <v>110.05</v>
      </c>
      <c r="N3715" s="2">
        <v>30.85</v>
      </c>
      <c r="O3715" s="1" t="s">
        <v>109</v>
      </c>
      <c r="P3715" s="1" t="s">
        <v>136</v>
      </c>
      <c r="Q3715" s="1" t="s">
        <v>81</v>
      </c>
      <c r="R3715" s="3">
        <v>4</v>
      </c>
      <c r="S3715" s="3">
        <f t="shared" ref="S3715:S3778" si="175">YEAR(B3715)</f>
        <v>2025</v>
      </c>
      <c r="T3715" s="3">
        <f t="shared" si="174"/>
        <v>9</v>
      </c>
      <c r="U3715" t="str">
        <f t="shared" ref="U3715:U3778" si="176">TEXT(B3715,"mmmm")</f>
        <v>September</v>
      </c>
    </row>
    <row r="3716" spans="1:21" x14ac:dyDescent="0.3">
      <c r="A3716" t="s">
        <v>5767</v>
      </c>
      <c r="B3716" s="11">
        <v>46020</v>
      </c>
      <c r="C3716" t="s">
        <v>252</v>
      </c>
      <c r="D3716" s="1" t="s">
        <v>133</v>
      </c>
      <c r="E3716" s="1" t="s">
        <v>64</v>
      </c>
      <c r="F3716" s="1" t="s">
        <v>65</v>
      </c>
      <c r="G3716" s="1" t="s">
        <v>213</v>
      </c>
      <c r="H3716" s="1" t="s">
        <v>85</v>
      </c>
      <c r="I3716" s="1" t="s">
        <v>86</v>
      </c>
      <c r="J3716" s="3">
        <v>1</v>
      </c>
      <c r="K3716" s="2">
        <v>126.37</v>
      </c>
      <c r="L3716" s="2">
        <v>0.1</v>
      </c>
      <c r="M3716" s="2">
        <v>113.73</v>
      </c>
      <c r="N3716" s="2">
        <v>23.99</v>
      </c>
      <c r="O3716" s="1" t="s">
        <v>80</v>
      </c>
      <c r="P3716" s="1" t="s">
        <v>27</v>
      </c>
      <c r="Q3716" s="1" t="s">
        <v>81</v>
      </c>
      <c r="R3716" s="3">
        <v>4</v>
      </c>
      <c r="S3716" s="3">
        <f t="shared" si="175"/>
        <v>2025</v>
      </c>
      <c r="T3716" s="3">
        <f t="shared" si="174"/>
        <v>12</v>
      </c>
      <c r="U3716" t="str">
        <f t="shared" si="176"/>
        <v>December</v>
      </c>
    </row>
    <row r="3717" spans="1:21" x14ac:dyDescent="0.3">
      <c r="A3717" t="s">
        <v>5768</v>
      </c>
      <c r="B3717" s="11">
        <v>45779</v>
      </c>
      <c r="C3717" t="s">
        <v>2770</v>
      </c>
      <c r="D3717" s="1" t="s">
        <v>70</v>
      </c>
      <c r="E3717" s="1" t="s">
        <v>100</v>
      </c>
      <c r="F3717" s="1" t="s">
        <v>57</v>
      </c>
      <c r="G3717" s="1" t="s">
        <v>154</v>
      </c>
      <c r="H3717" s="1" t="s">
        <v>24</v>
      </c>
      <c r="I3717" s="1" t="s">
        <v>25</v>
      </c>
      <c r="J3717" s="3">
        <v>1</v>
      </c>
      <c r="K3717" s="2">
        <v>45.24</v>
      </c>
      <c r="L3717" s="2">
        <v>0.05</v>
      </c>
      <c r="M3717" s="2">
        <v>42.98</v>
      </c>
      <c r="N3717" s="2">
        <v>15.09</v>
      </c>
      <c r="O3717" s="1" t="s">
        <v>35</v>
      </c>
      <c r="P3717" s="1" t="s">
        <v>27</v>
      </c>
      <c r="Q3717" s="1" t="s">
        <v>81</v>
      </c>
      <c r="R3717" s="3">
        <v>4</v>
      </c>
      <c r="S3717" s="3">
        <f t="shared" si="175"/>
        <v>2025</v>
      </c>
      <c r="T3717" s="3">
        <f t="shared" si="174"/>
        <v>5</v>
      </c>
      <c r="U3717" t="str">
        <f t="shared" si="176"/>
        <v>May</v>
      </c>
    </row>
    <row r="3718" spans="1:21" x14ac:dyDescent="0.3">
      <c r="A3718" t="s">
        <v>5769</v>
      </c>
      <c r="B3718" s="11">
        <v>45790</v>
      </c>
      <c r="C3718" t="s">
        <v>5770</v>
      </c>
      <c r="D3718" s="1" t="s">
        <v>118</v>
      </c>
      <c r="E3718" s="1" t="s">
        <v>40</v>
      </c>
      <c r="F3718" s="1" t="s">
        <v>41</v>
      </c>
      <c r="G3718" s="1" t="s">
        <v>343</v>
      </c>
      <c r="H3718" s="1" t="s">
        <v>150</v>
      </c>
      <c r="I3718" s="1" t="s">
        <v>97</v>
      </c>
      <c r="J3718" s="3">
        <v>3</v>
      </c>
      <c r="K3718" s="2">
        <v>74.459999999999994</v>
      </c>
      <c r="L3718" s="2">
        <v>0.15</v>
      </c>
      <c r="M3718" s="2">
        <v>189.88</v>
      </c>
      <c r="N3718" s="2">
        <v>49.57</v>
      </c>
      <c r="O3718" s="1" t="s">
        <v>44</v>
      </c>
      <c r="P3718" s="1" t="s">
        <v>136</v>
      </c>
      <c r="Q3718" s="1" t="s">
        <v>36</v>
      </c>
      <c r="R3718" s="3">
        <v>4</v>
      </c>
      <c r="S3718" s="3">
        <f t="shared" si="175"/>
        <v>2025</v>
      </c>
      <c r="T3718" s="3">
        <f t="shared" si="174"/>
        <v>5</v>
      </c>
      <c r="U3718" t="str">
        <f t="shared" si="176"/>
        <v>May</v>
      </c>
    </row>
    <row r="3719" spans="1:21" x14ac:dyDescent="0.3">
      <c r="A3719" t="s">
        <v>5771</v>
      </c>
      <c r="B3719" s="11">
        <v>45688</v>
      </c>
      <c r="C3719" t="s">
        <v>1085</v>
      </c>
      <c r="D3719" s="1" t="s">
        <v>76</v>
      </c>
      <c r="E3719" s="1" t="s">
        <v>21</v>
      </c>
      <c r="F3719" s="1" t="s">
        <v>22</v>
      </c>
      <c r="G3719" s="1" t="s">
        <v>23</v>
      </c>
      <c r="H3719" s="1" t="s">
        <v>78</v>
      </c>
      <c r="I3719" s="1" t="s">
        <v>79</v>
      </c>
      <c r="J3719" s="3">
        <v>2</v>
      </c>
      <c r="K3719" s="2">
        <v>19.18</v>
      </c>
      <c r="L3719" s="2">
        <v>0.05</v>
      </c>
      <c r="M3719" s="2">
        <v>36.44</v>
      </c>
      <c r="N3719" s="2">
        <v>14.53</v>
      </c>
      <c r="O3719" s="1" t="s">
        <v>80</v>
      </c>
      <c r="P3719" s="1" t="s">
        <v>27</v>
      </c>
      <c r="Q3719" s="1" t="s">
        <v>28</v>
      </c>
      <c r="R3719" s="3">
        <v>5</v>
      </c>
      <c r="S3719" s="3">
        <f t="shared" si="175"/>
        <v>2025</v>
      </c>
      <c r="T3719" s="3">
        <f t="shared" si="174"/>
        <v>1</v>
      </c>
      <c r="U3719" t="str">
        <f t="shared" si="176"/>
        <v>January</v>
      </c>
    </row>
    <row r="3720" spans="1:21" x14ac:dyDescent="0.3">
      <c r="A3720" t="s">
        <v>5772</v>
      </c>
      <c r="B3720" s="11">
        <v>45831</v>
      </c>
      <c r="C3720" t="s">
        <v>5773</v>
      </c>
      <c r="D3720" s="1" t="s">
        <v>153</v>
      </c>
      <c r="E3720" s="1" t="s">
        <v>64</v>
      </c>
      <c r="F3720" s="1" t="s">
        <v>65</v>
      </c>
      <c r="G3720" s="1" t="s">
        <v>195</v>
      </c>
      <c r="H3720" s="1" t="s">
        <v>146</v>
      </c>
      <c r="I3720" s="1" t="s">
        <v>67</v>
      </c>
      <c r="J3720" s="3">
        <v>3</v>
      </c>
      <c r="K3720" s="2">
        <v>84.11</v>
      </c>
      <c r="L3720" s="2">
        <v>0.15</v>
      </c>
      <c r="M3720" s="2">
        <v>214.47</v>
      </c>
      <c r="N3720" s="2">
        <v>56.07</v>
      </c>
      <c r="O3720" s="1" t="s">
        <v>109</v>
      </c>
      <c r="P3720" s="1" t="s">
        <v>52</v>
      </c>
      <c r="Q3720" s="1" t="s">
        <v>81</v>
      </c>
      <c r="R3720" s="3">
        <v>4</v>
      </c>
      <c r="S3720" s="3">
        <f t="shared" si="175"/>
        <v>2025</v>
      </c>
      <c r="T3720" s="3">
        <f t="shared" si="174"/>
        <v>6</v>
      </c>
      <c r="U3720" t="str">
        <f t="shared" si="176"/>
        <v>June</v>
      </c>
    </row>
    <row r="3721" spans="1:21" x14ac:dyDescent="0.3">
      <c r="A3721" t="s">
        <v>5774</v>
      </c>
      <c r="B3721" s="11">
        <v>45760</v>
      </c>
      <c r="C3721" t="s">
        <v>92</v>
      </c>
      <c r="D3721" s="1" t="s">
        <v>209</v>
      </c>
      <c r="E3721" s="1" t="s">
        <v>64</v>
      </c>
      <c r="F3721" s="1" t="s">
        <v>65</v>
      </c>
      <c r="G3721" s="1" t="s">
        <v>112</v>
      </c>
      <c r="H3721" s="1" t="s">
        <v>146</v>
      </c>
      <c r="I3721" s="1" t="s">
        <v>67</v>
      </c>
      <c r="J3721" s="3">
        <v>1</v>
      </c>
      <c r="K3721" s="2">
        <v>80.97</v>
      </c>
      <c r="L3721" s="2">
        <v>0.2</v>
      </c>
      <c r="M3721" s="2">
        <v>64.78</v>
      </c>
      <c r="N3721" s="2">
        <v>16.399999999999999</v>
      </c>
      <c r="O3721" s="1" t="s">
        <v>224</v>
      </c>
      <c r="P3721" s="1" t="s">
        <v>27</v>
      </c>
      <c r="Q3721" s="1" t="s">
        <v>28</v>
      </c>
      <c r="R3721" s="3">
        <v>4</v>
      </c>
      <c r="S3721" s="3">
        <f t="shared" si="175"/>
        <v>2025</v>
      </c>
      <c r="T3721" s="3">
        <f t="shared" si="174"/>
        <v>4</v>
      </c>
      <c r="U3721" t="str">
        <f t="shared" si="176"/>
        <v>April</v>
      </c>
    </row>
    <row r="3722" spans="1:21" x14ac:dyDescent="0.3">
      <c r="A3722" t="s">
        <v>5775</v>
      </c>
      <c r="B3722" s="11">
        <v>45792</v>
      </c>
      <c r="C3722" t="s">
        <v>3822</v>
      </c>
      <c r="D3722" s="1" t="s">
        <v>47</v>
      </c>
      <c r="E3722" s="1" t="s">
        <v>40</v>
      </c>
      <c r="F3722" s="1" t="s">
        <v>41</v>
      </c>
      <c r="G3722" s="1" t="s">
        <v>42</v>
      </c>
      <c r="H3722" s="1" t="s">
        <v>167</v>
      </c>
      <c r="I3722" s="1" t="s">
        <v>67</v>
      </c>
      <c r="J3722" s="3">
        <v>3</v>
      </c>
      <c r="K3722" s="2">
        <v>61.47</v>
      </c>
      <c r="L3722" s="2">
        <v>0.05</v>
      </c>
      <c r="M3722" s="2">
        <v>175.19</v>
      </c>
      <c r="N3722" s="2">
        <v>49.62</v>
      </c>
      <c r="O3722" s="1" t="s">
        <v>26</v>
      </c>
      <c r="P3722" s="1" t="s">
        <v>27</v>
      </c>
      <c r="Q3722" s="1" t="s">
        <v>81</v>
      </c>
      <c r="R3722" s="3">
        <v>2</v>
      </c>
      <c r="S3722" s="3">
        <f t="shared" si="175"/>
        <v>2025</v>
      </c>
      <c r="T3722" s="3">
        <f t="shared" si="174"/>
        <v>5</v>
      </c>
      <c r="U3722" t="str">
        <f t="shared" si="176"/>
        <v>May</v>
      </c>
    </row>
    <row r="3723" spans="1:21" x14ac:dyDescent="0.3">
      <c r="A3723" t="s">
        <v>5776</v>
      </c>
      <c r="B3723" s="11">
        <v>45978</v>
      </c>
      <c r="C3723" t="s">
        <v>4487</v>
      </c>
      <c r="D3723" s="1" t="s">
        <v>153</v>
      </c>
      <c r="E3723" s="1" t="s">
        <v>143</v>
      </c>
      <c r="F3723" s="1" t="s">
        <v>144</v>
      </c>
      <c r="G3723" s="1" t="s">
        <v>145</v>
      </c>
      <c r="H3723" s="1" t="s">
        <v>108</v>
      </c>
      <c r="I3723" s="1" t="s">
        <v>86</v>
      </c>
      <c r="J3723" s="3">
        <v>1</v>
      </c>
      <c r="K3723" s="2">
        <v>150.28</v>
      </c>
      <c r="L3723" s="2">
        <v>0.15</v>
      </c>
      <c r="M3723" s="2">
        <v>127.74</v>
      </c>
      <c r="N3723" s="2">
        <v>26.32</v>
      </c>
      <c r="O3723" s="1" t="s">
        <v>80</v>
      </c>
      <c r="P3723" s="1" t="s">
        <v>27</v>
      </c>
      <c r="Q3723" s="1" t="s">
        <v>81</v>
      </c>
      <c r="R3723" s="3">
        <v>4</v>
      </c>
      <c r="S3723" s="3">
        <f t="shared" si="175"/>
        <v>2025</v>
      </c>
      <c r="T3723" s="3">
        <f t="shared" si="174"/>
        <v>11</v>
      </c>
      <c r="U3723" t="str">
        <f t="shared" si="176"/>
        <v>November</v>
      </c>
    </row>
    <row r="3724" spans="1:21" x14ac:dyDescent="0.3">
      <c r="A3724" t="s">
        <v>5777</v>
      </c>
      <c r="B3724" s="11">
        <v>46006</v>
      </c>
      <c r="C3724" t="s">
        <v>3800</v>
      </c>
      <c r="D3724" s="1" t="s">
        <v>70</v>
      </c>
      <c r="E3724" s="1" t="s">
        <v>123</v>
      </c>
      <c r="F3724" s="1" t="s">
        <v>57</v>
      </c>
      <c r="G3724" s="1" t="s">
        <v>170</v>
      </c>
      <c r="H3724" s="1" t="s">
        <v>96</v>
      </c>
      <c r="I3724" s="1" t="s">
        <v>97</v>
      </c>
      <c r="J3724" s="3">
        <v>2</v>
      </c>
      <c r="K3724" s="2">
        <v>78.650000000000006</v>
      </c>
      <c r="L3724" s="2">
        <v>0.05</v>
      </c>
      <c r="M3724" s="2">
        <v>149.44</v>
      </c>
      <c r="N3724" s="2">
        <v>39.46</v>
      </c>
      <c r="O3724" s="1" t="s">
        <v>26</v>
      </c>
      <c r="P3724" s="1" t="s">
        <v>52</v>
      </c>
      <c r="Q3724" s="1" t="s">
        <v>36</v>
      </c>
      <c r="R3724" s="3">
        <v>4</v>
      </c>
      <c r="S3724" s="3">
        <f t="shared" si="175"/>
        <v>2025</v>
      </c>
      <c r="T3724" s="3">
        <f t="shared" si="174"/>
        <v>12</v>
      </c>
      <c r="U3724" t="str">
        <f t="shared" si="176"/>
        <v>December</v>
      </c>
    </row>
    <row r="3725" spans="1:21" x14ac:dyDescent="0.3">
      <c r="A3725" t="s">
        <v>5778</v>
      </c>
      <c r="B3725" s="11">
        <v>45730</v>
      </c>
      <c r="C3725" t="s">
        <v>2262</v>
      </c>
      <c r="D3725" s="1" t="s">
        <v>185</v>
      </c>
      <c r="E3725" s="1" t="s">
        <v>56</v>
      </c>
      <c r="F3725" s="1" t="s">
        <v>57</v>
      </c>
      <c r="G3725" s="1" t="s">
        <v>58</v>
      </c>
      <c r="H3725" s="1" t="s">
        <v>108</v>
      </c>
      <c r="I3725" s="1" t="s">
        <v>86</v>
      </c>
      <c r="J3725" s="3">
        <v>1</v>
      </c>
      <c r="K3725" s="2">
        <v>149.53</v>
      </c>
      <c r="L3725" s="2">
        <v>0</v>
      </c>
      <c r="M3725" s="2">
        <v>149.53</v>
      </c>
      <c r="N3725" s="2">
        <v>25.06</v>
      </c>
      <c r="O3725" s="1" t="s">
        <v>26</v>
      </c>
      <c r="P3725" s="1" t="s">
        <v>27</v>
      </c>
      <c r="Q3725" s="1" t="s">
        <v>28</v>
      </c>
      <c r="R3725" s="3">
        <v>5</v>
      </c>
      <c r="S3725" s="3">
        <f t="shared" si="175"/>
        <v>2025</v>
      </c>
      <c r="T3725" s="3">
        <f t="shared" si="174"/>
        <v>3</v>
      </c>
      <c r="U3725" t="str">
        <f t="shared" si="176"/>
        <v>March</v>
      </c>
    </row>
    <row r="3726" spans="1:21" x14ac:dyDescent="0.3">
      <c r="A3726" t="s">
        <v>5779</v>
      </c>
      <c r="B3726" s="11">
        <v>45803</v>
      </c>
      <c r="C3726" t="s">
        <v>3510</v>
      </c>
      <c r="D3726" s="1" t="s">
        <v>157</v>
      </c>
      <c r="E3726" s="1" t="s">
        <v>56</v>
      </c>
      <c r="F3726" s="1" t="s">
        <v>57</v>
      </c>
      <c r="G3726" s="1" t="s">
        <v>296</v>
      </c>
      <c r="H3726" s="1" t="s">
        <v>51</v>
      </c>
      <c r="I3726" s="1" t="s">
        <v>34</v>
      </c>
      <c r="J3726" s="3">
        <v>1</v>
      </c>
      <c r="K3726" s="2">
        <v>143.28</v>
      </c>
      <c r="L3726" s="2">
        <v>0</v>
      </c>
      <c r="M3726" s="2">
        <v>143.28</v>
      </c>
      <c r="N3726" s="2">
        <v>28.42</v>
      </c>
      <c r="O3726" s="1" t="s">
        <v>224</v>
      </c>
      <c r="P3726" s="1" t="s">
        <v>27</v>
      </c>
      <c r="Q3726" s="1" t="s">
        <v>28</v>
      </c>
      <c r="R3726" s="3">
        <v>4</v>
      </c>
      <c r="S3726" s="3">
        <f t="shared" si="175"/>
        <v>2025</v>
      </c>
      <c r="T3726" s="3">
        <f t="shared" si="174"/>
        <v>5</v>
      </c>
      <c r="U3726" t="str">
        <f t="shared" si="176"/>
        <v>May</v>
      </c>
    </row>
    <row r="3727" spans="1:21" x14ac:dyDescent="0.3">
      <c r="A3727" t="s">
        <v>5780</v>
      </c>
      <c r="B3727" s="11">
        <v>46004</v>
      </c>
      <c r="C3727" t="s">
        <v>4918</v>
      </c>
      <c r="D3727" s="1" t="s">
        <v>47</v>
      </c>
      <c r="E3727" s="1" t="s">
        <v>100</v>
      </c>
      <c r="F3727" s="1" t="s">
        <v>57</v>
      </c>
      <c r="G3727" s="1" t="s">
        <v>101</v>
      </c>
      <c r="H3727" s="1" t="s">
        <v>33</v>
      </c>
      <c r="I3727" s="1" t="s">
        <v>34</v>
      </c>
      <c r="J3727" s="3">
        <v>2</v>
      </c>
      <c r="K3727" s="2">
        <v>38.909999999999997</v>
      </c>
      <c r="L3727" s="2">
        <v>0.1</v>
      </c>
      <c r="M3727" s="2">
        <v>70.040000000000006</v>
      </c>
      <c r="N3727" s="2">
        <v>14.07</v>
      </c>
      <c r="O3727" s="1" t="s">
        <v>35</v>
      </c>
      <c r="P3727" s="1" t="s">
        <v>27</v>
      </c>
      <c r="Q3727" s="1" t="s">
        <v>28</v>
      </c>
      <c r="R3727" s="3">
        <v>3</v>
      </c>
      <c r="S3727" s="3">
        <f t="shared" si="175"/>
        <v>2025</v>
      </c>
      <c r="T3727" s="3">
        <f t="shared" si="174"/>
        <v>12</v>
      </c>
      <c r="U3727" t="str">
        <f t="shared" si="176"/>
        <v>December</v>
      </c>
    </row>
    <row r="3728" spans="1:21" x14ac:dyDescent="0.3">
      <c r="A3728" t="s">
        <v>5781</v>
      </c>
      <c r="B3728" s="11">
        <v>45682</v>
      </c>
      <c r="C3728" t="s">
        <v>2015</v>
      </c>
      <c r="D3728" s="1" t="s">
        <v>84</v>
      </c>
      <c r="E3728" s="1" t="s">
        <v>40</v>
      </c>
      <c r="F3728" s="1" t="s">
        <v>41</v>
      </c>
      <c r="G3728" s="1" t="s">
        <v>42</v>
      </c>
      <c r="H3728" s="1" t="s">
        <v>59</v>
      </c>
      <c r="I3728" s="1" t="s">
        <v>60</v>
      </c>
      <c r="J3728" s="3">
        <v>2</v>
      </c>
      <c r="K3728" s="2">
        <v>43.14</v>
      </c>
      <c r="L3728" s="2">
        <v>0.15</v>
      </c>
      <c r="M3728" s="2">
        <v>73.34</v>
      </c>
      <c r="N3728" s="2">
        <v>19.25</v>
      </c>
      <c r="O3728" s="1" t="s">
        <v>80</v>
      </c>
      <c r="P3728" s="1" t="s">
        <v>27</v>
      </c>
      <c r="Q3728" s="1" t="s">
        <v>28</v>
      </c>
      <c r="R3728" s="3">
        <v>5</v>
      </c>
      <c r="S3728" s="3">
        <f t="shared" si="175"/>
        <v>2025</v>
      </c>
      <c r="T3728" s="3">
        <f t="shared" si="174"/>
        <v>1</v>
      </c>
      <c r="U3728" t="str">
        <f t="shared" si="176"/>
        <v>January</v>
      </c>
    </row>
    <row r="3729" spans="1:21" x14ac:dyDescent="0.3">
      <c r="A3729" t="s">
        <v>5782</v>
      </c>
      <c r="B3729" s="11">
        <v>45694</v>
      </c>
      <c r="C3729" t="s">
        <v>3787</v>
      </c>
      <c r="D3729" s="1" t="s">
        <v>20</v>
      </c>
      <c r="E3729" s="1" t="s">
        <v>71</v>
      </c>
      <c r="F3729" s="1" t="s">
        <v>72</v>
      </c>
      <c r="G3729" s="1" t="s">
        <v>73</v>
      </c>
      <c r="H3729" s="1" t="s">
        <v>43</v>
      </c>
      <c r="I3729" s="1" t="s">
        <v>34</v>
      </c>
      <c r="J3729" s="3">
        <v>1</v>
      </c>
      <c r="K3729" s="2">
        <v>88.69</v>
      </c>
      <c r="L3729" s="2">
        <v>0.1</v>
      </c>
      <c r="M3729" s="2">
        <v>79.819999999999993</v>
      </c>
      <c r="N3729" s="2">
        <v>18.29</v>
      </c>
      <c r="O3729" s="1" t="s">
        <v>80</v>
      </c>
      <c r="P3729" s="1" t="s">
        <v>27</v>
      </c>
      <c r="Q3729" s="1" t="s">
        <v>28</v>
      </c>
      <c r="R3729" s="3">
        <v>3</v>
      </c>
      <c r="S3729" s="3">
        <f t="shared" si="175"/>
        <v>2025</v>
      </c>
      <c r="T3729" s="3">
        <f t="shared" si="174"/>
        <v>2</v>
      </c>
      <c r="U3729" t="str">
        <f t="shared" si="176"/>
        <v>February</v>
      </c>
    </row>
    <row r="3730" spans="1:21" x14ac:dyDescent="0.3">
      <c r="A3730" t="s">
        <v>5783</v>
      </c>
      <c r="B3730" s="11">
        <v>45721</v>
      </c>
      <c r="C3730" t="s">
        <v>3412</v>
      </c>
      <c r="D3730" s="1" t="s">
        <v>157</v>
      </c>
      <c r="E3730" s="1" t="s">
        <v>40</v>
      </c>
      <c r="F3730" s="1" t="s">
        <v>41</v>
      </c>
      <c r="G3730" s="1" t="s">
        <v>192</v>
      </c>
      <c r="H3730" s="1" t="s">
        <v>24</v>
      </c>
      <c r="I3730" s="1" t="s">
        <v>25</v>
      </c>
      <c r="J3730" s="3">
        <v>2</v>
      </c>
      <c r="K3730" s="2">
        <v>42.24</v>
      </c>
      <c r="L3730" s="2">
        <v>0.25</v>
      </c>
      <c r="M3730" s="2">
        <v>63.35</v>
      </c>
      <c r="N3730" s="2">
        <v>19.8</v>
      </c>
      <c r="O3730" s="1" t="s">
        <v>26</v>
      </c>
      <c r="P3730" s="1" t="s">
        <v>27</v>
      </c>
      <c r="Q3730" s="1" t="s">
        <v>28</v>
      </c>
      <c r="R3730" s="3">
        <v>5</v>
      </c>
      <c r="S3730" s="3">
        <f t="shared" si="175"/>
        <v>2025</v>
      </c>
      <c r="T3730" s="3">
        <f t="shared" si="174"/>
        <v>3</v>
      </c>
      <c r="U3730" t="str">
        <f t="shared" si="176"/>
        <v>March</v>
      </c>
    </row>
    <row r="3731" spans="1:21" x14ac:dyDescent="0.3">
      <c r="A3731" t="s">
        <v>5784</v>
      </c>
      <c r="B3731" s="11">
        <v>45890</v>
      </c>
      <c r="C3731" t="s">
        <v>169</v>
      </c>
      <c r="D3731" s="1" t="s">
        <v>93</v>
      </c>
      <c r="E3731" s="1" t="s">
        <v>40</v>
      </c>
      <c r="F3731" s="1" t="s">
        <v>41</v>
      </c>
      <c r="G3731" s="1" t="s">
        <v>270</v>
      </c>
      <c r="H3731" s="1" t="s">
        <v>146</v>
      </c>
      <c r="I3731" s="1" t="s">
        <v>67</v>
      </c>
      <c r="J3731" s="3">
        <v>2</v>
      </c>
      <c r="K3731" s="2">
        <v>79.349999999999994</v>
      </c>
      <c r="L3731" s="2">
        <v>0.15</v>
      </c>
      <c r="M3731" s="2">
        <v>134.9</v>
      </c>
      <c r="N3731" s="2">
        <v>33.380000000000003</v>
      </c>
      <c r="O3731" s="1" t="s">
        <v>80</v>
      </c>
      <c r="P3731" s="1" t="s">
        <v>27</v>
      </c>
      <c r="Q3731" s="1" t="s">
        <v>36</v>
      </c>
      <c r="R3731" s="3">
        <v>3</v>
      </c>
      <c r="S3731" s="3">
        <f t="shared" si="175"/>
        <v>2025</v>
      </c>
      <c r="T3731" s="3">
        <f t="shared" si="174"/>
        <v>8</v>
      </c>
      <c r="U3731" t="str">
        <f t="shared" si="176"/>
        <v>August</v>
      </c>
    </row>
    <row r="3732" spans="1:21" x14ac:dyDescent="0.3">
      <c r="A3732" t="s">
        <v>5785</v>
      </c>
      <c r="B3732" s="11">
        <v>45716</v>
      </c>
      <c r="C3732" t="s">
        <v>867</v>
      </c>
      <c r="D3732" s="1" t="s">
        <v>244</v>
      </c>
      <c r="E3732" s="1" t="s">
        <v>21</v>
      </c>
      <c r="F3732" s="1" t="s">
        <v>22</v>
      </c>
      <c r="G3732" s="1" t="s">
        <v>227</v>
      </c>
      <c r="H3732" s="1" t="s">
        <v>108</v>
      </c>
      <c r="I3732" s="1" t="s">
        <v>86</v>
      </c>
      <c r="J3732" s="3">
        <v>2</v>
      </c>
      <c r="K3732" s="2">
        <v>142.33000000000001</v>
      </c>
      <c r="L3732" s="2">
        <v>0.05</v>
      </c>
      <c r="M3732" s="2">
        <v>270.43</v>
      </c>
      <c r="N3732" s="2">
        <v>47.19</v>
      </c>
      <c r="O3732" s="1" t="s">
        <v>224</v>
      </c>
      <c r="P3732" s="1" t="s">
        <v>52</v>
      </c>
      <c r="Q3732" s="1" t="s">
        <v>28</v>
      </c>
      <c r="R3732" s="3">
        <v>2</v>
      </c>
      <c r="S3732" s="3">
        <f t="shared" si="175"/>
        <v>2025</v>
      </c>
      <c r="T3732" s="3">
        <f t="shared" si="174"/>
        <v>2</v>
      </c>
      <c r="U3732" t="str">
        <f t="shared" si="176"/>
        <v>February</v>
      </c>
    </row>
    <row r="3733" spans="1:21" x14ac:dyDescent="0.3">
      <c r="A3733" t="s">
        <v>5786</v>
      </c>
      <c r="B3733" s="11">
        <v>46014</v>
      </c>
      <c r="C3733" t="s">
        <v>5787</v>
      </c>
      <c r="D3733" s="1" t="s">
        <v>20</v>
      </c>
      <c r="E3733" s="1" t="s">
        <v>64</v>
      </c>
      <c r="F3733" s="1" t="s">
        <v>65</v>
      </c>
      <c r="G3733" s="1" t="s">
        <v>195</v>
      </c>
      <c r="H3733" s="1" t="s">
        <v>125</v>
      </c>
      <c r="I3733" s="1" t="s">
        <v>34</v>
      </c>
      <c r="J3733" s="3">
        <v>2</v>
      </c>
      <c r="K3733" s="2">
        <v>169.18</v>
      </c>
      <c r="L3733" s="2">
        <v>0</v>
      </c>
      <c r="M3733" s="2">
        <v>338.37</v>
      </c>
      <c r="N3733" s="2">
        <v>62.04</v>
      </c>
      <c r="O3733" s="1" t="s">
        <v>80</v>
      </c>
      <c r="P3733" s="1" t="s">
        <v>27</v>
      </c>
      <c r="Q3733" s="1" t="s">
        <v>28</v>
      </c>
      <c r="R3733" s="3">
        <v>1</v>
      </c>
      <c r="S3733" s="3">
        <f t="shared" si="175"/>
        <v>2025</v>
      </c>
      <c r="T3733" s="3">
        <f t="shared" si="174"/>
        <v>12</v>
      </c>
      <c r="U3733" t="str">
        <f t="shared" si="176"/>
        <v>December</v>
      </c>
    </row>
    <row r="3734" spans="1:21" x14ac:dyDescent="0.3">
      <c r="A3734" t="s">
        <v>5788</v>
      </c>
      <c r="B3734" s="11">
        <v>45832</v>
      </c>
      <c r="C3734" t="s">
        <v>5789</v>
      </c>
      <c r="D3734" s="1" t="s">
        <v>133</v>
      </c>
      <c r="E3734" s="1" t="s">
        <v>64</v>
      </c>
      <c r="F3734" s="1" t="s">
        <v>65</v>
      </c>
      <c r="G3734" s="1" t="s">
        <v>112</v>
      </c>
      <c r="H3734" s="1" t="s">
        <v>43</v>
      </c>
      <c r="I3734" s="1" t="s">
        <v>34</v>
      </c>
      <c r="J3734" s="3">
        <v>1</v>
      </c>
      <c r="K3734" s="2">
        <v>85.99</v>
      </c>
      <c r="L3734" s="2">
        <v>0.05</v>
      </c>
      <c r="M3734" s="2">
        <v>81.69</v>
      </c>
      <c r="N3734" s="2">
        <v>19.29</v>
      </c>
      <c r="O3734" s="1" t="s">
        <v>80</v>
      </c>
      <c r="P3734" s="1" t="s">
        <v>52</v>
      </c>
      <c r="Q3734" s="1" t="s">
        <v>28</v>
      </c>
      <c r="R3734" s="3">
        <v>4</v>
      </c>
      <c r="S3734" s="3">
        <f t="shared" si="175"/>
        <v>2025</v>
      </c>
      <c r="T3734" s="3">
        <f t="shared" si="174"/>
        <v>6</v>
      </c>
      <c r="U3734" t="str">
        <f t="shared" si="176"/>
        <v>June</v>
      </c>
    </row>
    <row r="3735" spans="1:21" x14ac:dyDescent="0.3">
      <c r="A3735" t="s">
        <v>5790</v>
      </c>
      <c r="B3735" s="11">
        <v>45854</v>
      </c>
      <c r="C3735" t="s">
        <v>5791</v>
      </c>
      <c r="D3735" s="1" t="s">
        <v>133</v>
      </c>
      <c r="E3735" s="1" t="s">
        <v>123</v>
      </c>
      <c r="F3735" s="1" t="s">
        <v>57</v>
      </c>
      <c r="G3735" s="1" t="s">
        <v>337</v>
      </c>
      <c r="H3735" s="1" t="s">
        <v>150</v>
      </c>
      <c r="I3735" s="1" t="s">
        <v>97</v>
      </c>
      <c r="J3735" s="3">
        <v>2</v>
      </c>
      <c r="K3735" s="2">
        <v>74.430000000000007</v>
      </c>
      <c r="L3735" s="2">
        <v>0.25</v>
      </c>
      <c r="M3735" s="2">
        <v>111.64</v>
      </c>
      <c r="N3735" s="2">
        <v>30.66</v>
      </c>
      <c r="O3735" s="1" t="s">
        <v>224</v>
      </c>
      <c r="P3735" s="1" t="s">
        <v>52</v>
      </c>
      <c r="Q3735" s="1" t="s">
        <v>81</v>
      </c>
      <c r="R3735" s="3">
        <v>3</v>
      </c>
      <c r="S3735" s="3">
        <f t="shared" si="175"/>
        <v>2025</v>
      </c>
      <c r="T3735" s="3">
        <f t="shared" si="174"/>
        <v>7</v>
      </c>
      <c r="U3735" t="str">
        <f t="shared" si="176"/>
        <v>July</v>
      </c>
    </row>
    <row r="3736" spans="1:21" x14ac:dyDescent="0.3">
      <c r="A3736" t="s">
        <v>5792</v>
      </c>
      <c r="B3736" s="11">
        <v>45754</v>
      </c>
      <c r="C3736" t="s">
        <v>5522</v>
      </c>
      <c r="D3736" s="1" t="s">
        <v>70</v>
      </c>
      <c r="E3736" s="1" t="s">
        <v>100</v>
      </c>
      <c r="F3736" s="1" t="s">
        <v>57</v>
      </c>
      <c r="G3736" s="1" t="s">
        <v>130</v>
      </c>
      <c r="H3736" s="1" t="s">
        <v>43</v>
      </c>
      <c r="I3736" s="1" t="s">
        <v>34</v>
      </c>
      <c r="J3736" s="3">
        <v>2</v>
      </c>
      <c r="K3736" s="2">
        <v>96.54</v>
      </c>
      <c r="L3736" s="2">
        <v>0.15</v>
      </c>
      <c r="M3736" s="2">
        <v>164.12</v>
      </c>
      <c r="N3736" s="2">
        <v>42.24</v>
      </c>
      <c r="O3736" s="1" t="s">
        <v>10547</v>
      </c>
      <c r="P3736" s="1" t="s">
        <v>136</v>
      </c>
      <c r="Q3736" s="1" t="s">
        <v>28</v>
      </c>
      <c r="R3736" s="3">
        <v>4</v>
      </c>
      <c r="S3736" s="3">
        <f t="shared" si="175"/>
        <v>2025</v>
      </c>
      <c r="T3736" s="3">
        <f t="shared" si="174"/>
        <v>4</v>
      </c>
      <c r="U3736" t="str">
        <f t="shared" si="176"/>
        <v>April</v>
      </c>
    </row>
    <row r="3737" spans="1:21" x14ac:dyDescent="0.3">
      <c r="A3737" t="s">
        <v>5793</v>
      </c>
      <c r="B3737" s="11">
        <v>45842</v>
      </c>
      <c r="C3737" t="s">
        <v>418</v>
      </c>
      <c r="D3737" s="1" t="s">
        <v>315</v>
      </c>
      <c r="E3737" s="1" t="s">
        <v>21</v>
      </c>
      <c r="F3737" s="1" t="s">
        <v>22</v>
      </c>
      <c r="G3737" s="1" t="s">
        <v>23</v>
      </c>
      <c r="H3737" s="1" t="s">
        <v>85</v>
      </c>
      <c r="I3737" s="1" t="s">
        <v>86</v>
      </c>
      <c r="J3737" s="3">
        <v>1</v>
      </c>
      <c r="K3737" s="2">
        <v>120.31</v>
      </c>
      <c r="L3737" s="2">
        <v>0.2</v>
      </c>
      <c r="M3737" s="2">
        <v>96.25</v>
      </c>
      <c r="N3737" s="2">
        <v>24.32</v>
      </c>
      <c r="O3737" s="1" t="s">
        <v>35</v>
      </c>
      <c r="P3737" s="1" t="s">
        <v>52</v>
      </c>
      <c r="Q3737" s="1" t="s">
        <v>36</v>
      </c>
      <c r="R3737" s="3">
        <v>4</v>
      </c>
      <c r="S3737" s="3">
        <f t="shared" si="175"/>
        <v>2025</v>
      </c>
      <c r="T3737" s="3">
        <f t="shared" si="174"/>
        <v>7</v>
      </c>
      <c r="U3737" t="str">
        <f t="shared" si="176"/>
        <v>July</v>
      </c>
    </row>
    <row r="3738" spans="1:21" x14ac:dyDescent="0.3">
      <c r="A3738" t="s">
        <v>5794</v>
      </c>
      <c r="B3738" s="11">
        <v>45916</v>
      </c>
      <c r="C3738" t="s">
        <v>583</v>
      </c>
      <c r="D3738" s="1" t="s">
        <v>209</v>
      </c>
      <c r="E3738" s="1" t="s">
        <v>106</v>
      </c>
      <c r="F3738" s="1" t="s">
        <v>65</v>
      </c>
      <c r="G3738" s="1" t="s">
        <v>115</v>
      </c>
      <c r="H3738" s="1" t="s">
        <v>51</v>
      </c>
      <c r="I3738" s="1" t="s">
        <v>34</v>
      </c>
      <c r="J3738" s="3">
        <v>2</v>
      </c>
      <c r="K3738" s="2">
        <v>129.71</v>
      </c>
      <c r="L3738" s="2">
        <v>0.05</v>
      </c>
      <c r="M3738" s="2">
        <v>246.45</v>
      </c>
      <c r="N3738" s="2">
        <v>55.35</v>
      </c>
      <c r="O3738" s="1" t="s">
        <v>109</v>
      </c>
      <c r="P3738" s="1" t="s">
        <v>136</v>
      </c>
      <c r="Q3738" s="1" t="s">
        <v>28</v>
      </c>
      <c r="R3738" s="3">
        <v>4</v>
      </c>
      <c r="S3738" s="3">
        <f t="shared" si="175"/>
        <v>2025</v>
      </c>
      <c r="T3738" s="3">
        <f t="shared" si="174"/>
        <v>9</v>
      </c>
      <c r="U3738" t="str">
        <f t="shared" si="176"/>
        <v>September</v>
      </c>
    </row>
    <row r="3739" spans="1:21" x14ac:dyDescent="0.3">
      <c r="A3739" t="s">
        <v>5795</v>
      </c>
      <c r="B3739" s="11">
        <v>45951</v>
      </c>
      <c r="C3739" t="s">
        <v>1137</v>
      </c>
      <c r="D3739" s="1" t="s">
        <v>166</v>
      </c>
      <c r="E3739" s="1" t="s">
        <v>106</v>
      </c>
      <c r="F3739" s="1" t="s">
        <v>65</v>
      </c>
      <c r="G3739" s="1" t="s">
        <v>179</v>
      </c>
      <c r="H3739" s="1" t="s">
        <v>90</v>
      </c>
      <c r="I3739" s="1" t="s">
        <v>86</v>
      </c>
      <c r="J3739" s="3">
        <v>2</v>
      </c>
      <c r="K3739" s="2">
        <v>104.81</v>
      </c>
      <c r="L3739" s="2">
        <v>0.2</v>
      </c>
      <c r="M3739" s="2">
        <v>167.7</v>
      </c>
      <c r="N3739" s="2">
        <v>35.81</v>
      </c>
      <c r="O3739" s="1" t="s">
        <v>224</v>
      </c>
      <c r="P3739" s="1" t="s">
        <v>27</v>
      </c>
      <c r="Q3739" s="1" t="s">
        <v>28</v>
      </c>
      <c r="R3739" s="3">
        <v>3</v>
      </c>
      <c r="S3739" s="3">
        <f t="shared" si="175"/>
        <v>2025</v>
      </c>
      <c r="T3739" s="3">
        <f t="shared" si="174"/>
        <v>10</v>
      </c>
      <c r="U3739" t="str">
        <f t="shared" si="176"/>
        <v>October</v>
      </c>
    </row>
    <row r="3740" spans="1:21" x14ac:dyDescent="0.3">
      <c r="A3740" t="s">
        <v>5796</v>
      </c>
      <c r="B3740" s="11">
        <v>45952</v>
      </c>
      <c r="C3740" t="s">
        <v>3034</v>
      </c>
      <c r="D3740" s="1" t="s">
        <v>149</v>
      </c>
      <c r="E3740" s="1" t="s">
        <v>21</v>
      </c>
      <c r="F3740" s="1" t="s">
        <v>22</v>
      </c>
      <c r="G3740" s="1" t="s">
        <v>320</v>
      </c>
      <c r="H3740" s="1" t="s">
        <v>146</v>
      </c>
      <c r="I3740" s="1" t="s">
        <v>67</v>
      </c>
      <c r="J3740" s="3">
        <v>1</v>
      </c>
      <c r="K3740" s="2">
        <v>77.540000000000006</v>
      </c>
      <c r="L3740" s="2">
        <v>0</v>
      </c>
      <c r="M3740" s="2">
        <v>77.540000000000006</v>
      </c>
      <c r="N3740" s="2">
        <v>17.46</v>
      </c>
      <c r="O3740" s="1" t="s">
        <v>26</v>
      </c>
      <c r="P3740" s="1" t="s">
        <v>136</v>
      </c>
      <c r="Q3740" s="1" t="s">
        <v>28</v>
      </c>
      <c r="R3740" s="3">
        <v>5</v>
      </c>
      <c r="S3740" s="3">
        <f t="shared" si="175"/>
        <v>2025</v>
      </c>
      <c r="T3740" s="3">
        <f t="shared" si="174"/>
        <v>10</v>
      </c>
      <c r="U3740" t="str">
        <f t="shared" si="176"/>
        <v>October</v>
      </c>
    </row>
    <row r="3741" spans="1:21" x14ac:dyDescent="0.3">
      <c r="A3741" t="s">
        <v>5797</v>
      </c>
      <c r="B3741" s="11">
        <v>45883</v>
      </c>
      <c r="C3741" t="s">
        <v>4956</v>
      </c>
      <c r="D3741" s="1" t="s">
        <v>93</v>
      </c>
      <c r="E3741" s="1" t="s">
        <v>64</v>
      </c>
      <c r="F3741" s="1" t="s">
        <v>65</v>
      </c>
      <c r="G3741" s="1" t="s">
        <v>195</v>
      </c>
      <c r="H3741" s="1" t="s">
        <v>159</v>
      </c>
      <c r="I3741" s="1" t="s">
        <v>97</v>
      </c>
      <c r="J3741" s="3">
        <v>1</v>
      </c>
      <c r="K3741" s="2">
        <v>31.12</v>
      </c>
      <c r="L3741" s="2">
        <v>0.1</v>
      </c>
      <c r="M3741" s="2">
        <v>28.01</v>
      </c>
      <c r="N3741" s="2">
        <v>8.7799999999999994</v>
      </c>
      <c r="O3741" s="1" t="s">
        <v>35</v>
      </c>
      <c r="P3741" s="1" t="s">
        <v>27</v>
      </c>
      <c r="Q3741" s="1" t="s">
        <v>81</v>
      </c>
      <c r="R3741" s="3">
        <v>3</v>
      </c>
      <c r="S3741" s="3">
        <f t="shared" si="175"/>
        <v>2025</v>
      </c>
      <c r="T3741" s="3">
        <f t="shared" si="174"/>
        <v>8</v>
      </c>
      <c r="U3741" t="str">
        <f t="shared" si="176"/>
        <v>August</v>
      </c>
    </row>
    <row r="3742" spans="1:21" x14ac:dyDescent="0.3">
      <c r="A3742" t="s">
        <v>5798</v>
      </c>
      <c r="B3742" s="11">
        <v>45998</v>
      </c>
      <c r="C3742" t="s">
        <v>5799</v>
      </c>
      <c r="D3742" s="1" t="s">
        <v>105</v>
      </c>
      <c r="E3742" s="1" t="s">
        <v>64</v>
      </c>
      <c r="F3742" s="1" t="s">
        <v>65</v>
      </c>
      <c r="G3742" s="1" t="s">
        <v>158</v>
      </c>
      <c r="H3742" s="1" t="s">
        <v>78</v>
      </c>
      <c r="I3742" s="1" t="s">
        <v>79</v>
      </c>
      <c r="J3742" s="3">
        <v>2</v>
      </c>
      <c r="K3742" s="2">
        <v>19.71</v>
      </c>
      <c r="L3742" s="2">
        <v>0.1</v>
      </c>
      <c r="M3742" s="2">
        <v>35.479999999999997</v>
      </c>
      <c r="N3742" s="2">
        <v>13.01</v>
      </c>
      <c r="O3742" s="1" t="s">
        <v>26</v>
      </c>
      <c r="P3742" s="1" t="s">
        <v>27</v>
      </c>
      <c r="Q3742" s="1" t="s">
        <v>36</v>
      </c>
      <c r="R3742" s="3">
        <v>3</v>
      </c>
      <c r="S3742" s="3">
        <f t="shared" si="175"/>
        <v>2025</v>
      </c>
      <c r="T3742" s="3">
        <f t="shared" si="174"/>
        <v>12</v>
      </c>
      <c r="U3742" t="str">
        <f t="shared" si="176"/>
        <v>December</v>
      </c>
    </row>
    <row r="3743" spans="1:21" x14ac:dyDescent="0.3">
      <c r="A3743" t="s">
        <v>5800</v>
      </c>
      <c r="B3743" s="11">
        <v>45973</v>
      </c>
      <c r="C3743" t="s">
        <v>5801</v>
      </c>
      <c r="D3743" s="1" t="s">
        <v>189</v>
      </c>
      <c r="E3743" s="1" t="s">
        <v>100</v>
      </c>
      <c r="F3743" s="1" t="s">
        <v>57</v>
      </c>
      <c r="G3743" s="1" t="s">
        <v>101</v>
      </c>
      <c r="H3743" s="1" t="s">
        <v>135</v>
      </c>
      <c r="I3743" s="1" t="s">
        <v>60</v>
      </c>
      <c r="J3743" s="3">
        <v>1</v>
      </c>
      <c r="K3743" s="2">
        <v>188.82</v>
      </c>
      <c r="L3743" s="2">
        <v>0.1</v>
      </c>
      <c r="M3743" s="2">
        <v>169.94</v>
      </c>
      <c r="N3743" s="2">
        <v>18.12</v>
      </c>
      <c r="O3743" s="1" t="s">
        <v>44</v>
      </c>
      <c r="P3743" s="1" t="s">
        <v>27</v>
      </c>
      <c r="Q3743" s="1" t="s">
        <v>28</v>
      </c>
      <c r="R3743" s="3">
        <v>4</v>
      </c>
      <c r="S3743" s="3">
        <f t="shared" si="175"/>
        <v>2025</v>
      </c>
      <c r="T3743" s="3">
        <f t="shared" si="174"/>
        <v>11</v>
      </c>
      <c r="U3743" t="str">
        <f t="shared" si="176"/>
        <v>November</v>
      </c>
    </row>
    <row r="3744" spans="1:21" x14ac:dyDescent="0.3">
      <c r="A3744" t="s">
        <v>5802</v>
      </c>
      <c r="B3744" s="11">
        <v>45954</v>
      </c>
      <c r="C3744" t="s">
        <v>3393</v>
      </c>
      <c r="D3744" s="1" t="s">
        <v>70</v>
      </c>
      <c r="E3744" s="1" t="s">
        <v>64</v>
      </c>
      <c r="F3744" s="1" t="s">
        <v>65</v>
      </c>
      <c r="G3744" s="1" t="s">
        <v>77</v>
      </c>
      <c r="H3744" s="1" t="s">
        <v>51</v>
      </c>
      <c r="I3744" s="1" t="s">
        <v>34</v>
      </c>
      <c r="J3744" s="3">
        <v>1</v>
      </c>
      <c r="K3744" s="2">
        <v>129.59</v>
      </c>
      <c r="L3744" s="2">
        <v>0.05</v>
      </c>
      <c r="M3744" s="2">
        <v>123.11</v>
      </c>
      <c r="N3744" s="2">
        <v>25.83</v>
      </c>
      <c r="O3744" s="1" t="s">
        <v>109</v>
      </c>
      <c r="P3744" s="1" t="s">
        <v>27</v>
      </c>
      <c r="Q3744" s="1" t="s">
        <v>28</v>
      </c>
      <c r="R3744" s="3">
        <v>4</v>
      </c>
      <c r="S3744" s="3">
        <f t="shared" si="175"/>
        <v>2025</v>
      </c>
      <c r="T3744" s="3">
        <f t="shared" si="174"/>
        <v>10</v>
      </c>
      <c r="U3744" t="str">
        <f t="shared" si="176"/>
        <v>October</v>
      </c>
    </row>
    <row r="3745" spans="1:21" x14ac:dyDescent="0.3">
      <c r="A3745" t="s">
        <v>5803</v>
      </c>
      <c r="B3745" s="11">
        <v>45679</v>
      </c>
      <c r="C3745" t="s">
        <v>654</v>
      </c>
      <c r="D3745" s="1" t="s">
        <v>175</v>
      </c>
      <c r="E3745" s="1" t="s">
        <v>204</v>
      </c>
      <c r="F3745" s="1" t="s">
        <v>205</v>
      </c>
      <c r="G3745" s="1" t="s">
        <v>334</v>
      </c>
      <c r="H3745" s="1" t="s">
        <v>96</v>
      </c>
      <c r="I3745" s="1" t="s">
        <v>97</v>
      </c>
      <c r="J3745" s="3">
        <v>1</v>
      </c>
      <c r="K3745" s="2">
        <v>85.58</v>
      </c>
      <c r="L3745" s="2">
        <v>0.25</v>
      </c>
      <c r="M3745" s="2">
        <v>64.19</v>
      </c>
      <c r="N3745" s="2">
        <v>13.94</v>
      </c>
      <c r="O3745" s="1" t="s">
        <v>44</v>
      </c>
      <c r="P3745" s="1" t="s">
        <v>27</v>
      </c>
      <c r="Q3745" s="1" t="s">
        <v>28</v>
      </c>
      <c r="R3745" s="3">
        <v>5</v>
      </c>
      <c r="S3745" s="3">
        <f t="shared" si="175"/>
        <v>2025</v>
      </c>
      <c r="T3745" s="3">
        <f t="shared" si="174"/>
        <v>1</v>
      </c>
      <c r="U3745" t="str">
        <f t="shared" si="176"/>
        <v>January</v>
      </c>
    </row>
    <row r="3746" spans="1:21" x14ac:dyDescent="0.3">
      <c r="A3746" t="s">
        <v>5804</v>
      </c>
      <c r="B3746" s="11">
        <v>45660</v>
      </c>
      <c r="C3746" t="s">
        <v>2234</v>
      </c>
      <c r="D3746" s="1" t="s">
        <v>260</v>
      </c>
      <c r="E3746" s="1" t="s">
        <v>94</v>
      </c>
      <c r="F3746" s="1" t="s">
        <v>95</v>
      </c>
      <c r="G3746" s="1" t="s">
        <v>94</v>
      </c>
      <c r="H3746" s="1" t="s">
        <v>102</v>
      </c>
      <c r="I3746" s="1" t="s">
        <v>34</v>
      </c>
      <c r="J3746" s="3">
        <v>2</v>
      </c>
      <c r="K3746" s="2">
        <v>49.41</v>
      </c>
      <c r="L3746" s="2">
        <v>0.1</v>
      </c>
      <c r="M3746" s="2">
        <v>88.94</v>
      </c>
      <c r="N3746" s="2">
        <v>11.71</v>
      </c>
      <c r="O3746" s="1" t="s">
        <v>10547</v>
      </c>
      <c r="P3746" s="1" t="s">
        <v>136</v>
      </c>
      <c r="Q3746" s="1" t="s">
        <v>28</v>
      </c>
      <c r="R3746" s="3">
        <v>5</v>
      </c>
      <c r="S3746" s="3">
        <f t="shared" si="175"/>
        <v>2025</v>
      </c>
      <c r="T3746" s="3">
        <f t="shared" si="174"/>
        <v>1</v>
      </c>
      <c r="U3746" t="str">
        <f t="shared" si="176"/>
        <v>January</v>
      </c>
    </row>
    <row r="3747" spans="1:21" x14ac:dyDescent="0.3">
      <c r="A3747" t="s">
        <v>5805</v>
      </c>
      <c r="B3747" s="11">
        <v>45741</v>
      </c>
      <c r="C3747" t="s">
        <v>5306</v>
      </c>
      <c r="D3747" s="1" t="s">
        <v>122</v>
      </c>
      <c r="E3747" s="1" t="s">
        <v>40</v>
      </c>
      <c r="F3747" s="1" t="s">
        <v>41</v>
      </c>
      <c r="G3747" s="1" t="s">
        <v>186</v>
      </c>
      <c r="H3747" s="1" t="s">
        <v>78</v>
      </c>
      <c r="I3747" s="1" t="s">
        <v>79</v>
      </c>
      <c r="J3747" s="3">
        <v>3</v>
      </c>
      <c r="K3747" s="2">
        <v>19.27</v>
      </c>
      <c r="L3747" s="2">
        <v>0.15</v>
      </c>
      <c r="M3747" s="2">
        <v>49.13</v>
      </c>
      <c r="N3747" s="2">
        <v>19.09</v>
      </c>
      <c r="O3747" s="1" t="s">
        <v>44</v>
      </c>
      <c r="P3747" s="1" t="s">
        <v>27</v>
      </c>
      <c r="Q3747" s="1" t="s">
        <v>28</v>
      </c>
      <c r="R3747" s="3">
        <v>5</v>
      </c>
      <c r="S3747" s="3">
        <f t="shared" si="175"/>
        <v>2025</v>
      </c>
      <c r="T3747" s="3">
        <f t="shared" si="174"/>
        <v>3</v>
      </c>
      <c r="U3747" t="str">
        <f t="shared" si="176"/>
        <v>March</v>
      </c>
    </row>
    <row r="3748" spans="1:21" x14ac:dyDescent="0.3">
      <c r="A3748" t="s">
        <v>5806</v>
      </c>
      <c r="B3748" s="11">
        <v>45917</v>
      </c>
      <c r="C3748" t="s">
        <v>3224</v>
      </c>
      <c r="D3748" s="1" t="s">
        <v>76</v>
      </c>
      <c r="E3748" s="1" t="s">
        <v>40</v>
      </c>
      <c r="F3748" s="1" t="s">
        <v>41</v>
      </c>
      <c r="G3748" s="1" t="s">
        <v>186</v>
      </c>
      <c r="H3748" s="1" t="s">
        <v>150</v>
      </c>
      <c r="I3748" s="1" t="s">
        <v>97</v>
      </c>
      <c r="J3748" s="3">
        <v>1</v>
      </c>
      <c r="K3748" s="2">
        <v>77.31</v>
      </c>
      <c r="L3748" s="2">
        <v>0.1</v>
      </c>
      <c r="M3748" s="2">
        <v>69.58</v>
      </c>
      <c r="N3748" s="2">
        <v>21.89</v>
      </c>
      <c r="O3748" s="1" t="s">
        <v>44</v>
      </c>
      <c r="P3748" s="1" t="s">
        <v>27</v>
      </c>
      <c r="Q3748" s="1" t="s">
        <v>28</v>
      </c>
      <c r="R3748" s="3">
        <v>4</v>
      </c>
      <c r="S3748" s="3">
        <f t="shared" si="175"/>
        <v>2025</v>
      </c>
      <c r="T3748" s="3">
        <f t="shared" si="174"/>
        <v>9</v>
      </c>
      <c r="U3748" t="str">
        <f t="shared" si="176"/>
        <v>September</v>
      </c>
    </row>
    <row r="3749" spans="1:21" x14ac:dyDescent="0.3">
      <c r="A3749" t="s">
        <v>5807</v>
      </c>
      <c r="B3749" s="11">
        <v>45818</v>
      </c>
      <c r="C3749" t="s">
        <v>5808</v>
      </c>
      <c r="D3749" s="1" t="s">
        <v>201</v>
      </c>
      <c r="E3749" s="1" t="s">
        <v>40</v>
      </c>
      <c r="F3749" s="1" t="s">
        <v>41</v>
      </c>
      <c r="G3749" s="1" t="s">
        <v>186</v>
      </c>
      <c r="H3749" s="1" t="s">
        <v>167</v>
      </c>
      <c r="I3749" s="1" t="s">
        <v>67</v>
      </c>
      <c r="J3749" s="3">
        <v>1</v>
      </c>
      <c r="K3749" s="2">
        <v>68.28</v>
      </c>
      <c r="L3749" s="2">
        <v>0.25</v>
      </c>
      <c r="M3749" s="2">
        <v>51.21</v>
      </c>
      <c r="N3749" s="2">
        <v>13.58</v>
      </c>
      <c r="O3749" s="1" t="s">
        <v>109</v>
      </c>
      <c r="P3749" s="1" t="s">
        <v>27</v>
      </c>
      <c r="Q3749" s="1" t="s">
        <v>28</v>
      </c>
      <c r="R3749" s="3">
        <v>5</v>
      </c>
      <c r="S3749" s="3">
        <f t="shared" si="175"/>
        <v>2025</v>
      </c>
      <c r="T3749" s="3">
        <f t="shared" si="174"/>
        <v>6</v>
      </c>
      <c r="U3749" t="str">
        <f t="shared" si="176"/>
        <v>June</v>
      </c>
    </row>
    <row r="3750" spans="1:21" x14ac:dyDescent="0.3">
      <c r="A3750" t="s">
        <v>5809</v>
      </c>
      <c r="B3750" s="11">
        <v>45815</v>
      </c>
      <c r="C3750" t="s">
        <v>5810</v>
      </c>
      <c r="D3750" s="1" t="s">
        <v>209</v>
      </c>
      <c r="E3750" s="1" t="s">
        <v>64</v>
      </c>
      <c r="F3750" s="1" t="s">
        <v>65</v>
      </c>
      <c r="G3750" s="1" t="s">
        <v>195</v>
      </c>
      <c r="H3750" s="1" t="s">
        <v>90</v>
      </c>
      <c r="I3750" s="1" t="s">
        <v>86</v>
      </c>
      <c r="J3750" s="3">
        <v>3</v>
      </c>
      <c r="K3750" s="2">
        <v>98.71</v>
      </c>
      <c r="L3750" s="2">
        <v>0.25</v>
      </c>
      <c r="M3750" s="2">
        <v>222.11</v>
      </c>
      <c r="N3750" s="2">
        <v>66.930000000000007</v>
      </c>
      <c r="O3750" s="1" t="s">
        <v>26</v>
      </c>
      <c r="P3750" s="1" t="s">
        <v>27</v>
      </c>
      <c r="Q3750" s="1" t="s">
        <v>28</v>
      </c>
      <c r="R3750" s="3">
        <v>5</v>
      </c>
      <c r="S3750" s="3">
        <f t="shared" si="175"/>
        <v>2025</v>
      </c>
      <c r="T3750" s="3">
        <f t="shared" si="174"/>
        <v>6</v>
      </c>
      <c r="U3750" t="str">
        <f t="shared" si="176"/>
        <v>June</v>
      </c>
    </row>
    <row r="3751" spans="1:21" x14ac:dyDescent="0.3">
      <c r="A3751" t="s">
        <v>5811</v>
      </c>
      <c r="B3751" s="11">
        <v>45992</v>
      </c>
      <c r="C3751" t="s">
        <v>2620</v>
      </c>
      <c r="D3751" s="1" t="s">
        <v>244</v>
      </c>
      <c r="E3751" s="1" t="s">
        <v>40</v>
      </c>
      <c r="F3751" s="1" t="s">
        <v>41</v>
      </c>
      <c r="G3751" s="1" t="s">
        <v>192</v>
      </c>
      <c r="H3751" s="1" t="s">
        <v>78</v>
      </c>
      <c r="I3751" s="1" t="s">
        <v>79</v>
      </c>
      <c r="J3751" s="3">
        <v>1</v>
      </c>
      <c r="K3751" s="2">
        <v>20.46</v>
      </c>
      <c r="L3751" s="2">
        <v>0</v>
      </c>
      <c r="M3751" s="2">
        <v>20.46</v>
      </c>
      <c r="N3751" s="2">
        <v>8.56</v>
      </c>
      <c r="O3751" s="1" t="s">
        <v>109</v>
      </c>
      <c r="P3751" s="1" t="s">
        <v>27</v>
      </c>
      <c r="Q3751" s="1" t="s">
        <v>36</v>
      </c>
      <c r="R3751" s="3">
        <v>5</v>
      </c>
      <c r="S3751" s="3">
        <f t="shared" si="175"/>
        <v>2025</v>
      </c>
      <c r="T3751" s="3">
        <f t="shared" si="174"/>
        <v>12</v>
      </c>
      <c r="U3751" t="str">
        <f t="shared" si="176"/>
        <v>December</v>
      </c>
    </row>
    <row r="3752" spans="1:21" x14ac:dyDescent="0.3">
      <c r="A3752" t="s">
        <v>5812</v>
      </c>
      <c r="B3752" s="11">
        <v>45995</v>
      </c>
      <c r="C3752" t="s">
        <v>2596</v>
      </c>
      <c r="D3752" s="1" t="s">
        <v>178</v>
      </c>
      <c r="E3752" s="1" t="s">
        <v>123</v>
      </c>
      <c r="F3752" s="1" t="s">
        <v>57</v>
      </c>
      <c r="G3752" s="1" t="s">
        <v>139</v>
      </c>
      <c r="H3752" s="1" t="s">
        <v>66</v>
      </c>
      <c r="I3752" s="1" t="s">
        <v>67</v>
      </c>
      <c r="J3752" s="3">
        <v>4</v>
      </c>
      <c r="K3752" s="2">
        <v>55.27</v>
      </c>
      <c r="L3752" s="2">
        <v>0.05</v>
      </c>
      <c r="M3752" s="2">
        <v>210.04</v>
      </c>
      <c r="N3752" s="2">
        <v>64.67</v>
      </c>
      <c r="O3752" s="1" t="s">
        <v>224</v>
      </c>
      <c r="P3752" s="1" t="s">
        <v>136</v>
      </c>
      <c r="Q3752" s="1" t="s">
        <v>28</v>
      </c>
      <c r="R3752" s="3">
        <v>3</v>
      </c>
      <c r="S3752" s="3">
        <f t="shared" si="175"/>
        <v>2025</v>
      </c>
      <c r="T3752" s="3">
        <f t="shared" si="174"/>
        <v>12</v>
      </c>
      <c r="U3752" t="str">
        <f t="shared" si="176"/>
        <v>December</v>
      </c>
    </row>
    <row r="3753" spans="1:21" x14ac:dyDescent="0.3">
      <c r="A3753" t="s">
        <v>5813</v>
      </c>
      <c r="B3753" s="11">
        <v>45999</v>
      </c>
      <c r="C3753" t="s">
        <v>5419</v>
      </c>
      <c r="D3753" s="1" t="s">
        <v>118</v>
      </c>
      <c r="E3753" s="1" t="s">
        <v>143</v>
      </c>
      <c r="F3753" s="1" t="s">
        <v>144</v>
      </c>
      <c r="G3753" s="1" t="s">
        <v>145</v>
      </c>
      <c r="H3753" s="1" t="s">
        <v>85</v>
      </c>
      <c r="I3753" s="1" t="s">
        <v>86</v>
      </c>
      <c r="J3753" s="3">
        <v>1</v>
      </c>
      <c r="K3753" s="2">
        <v>119.82</v>
      </c>
      <c r="L3753" s="2">
        <v>0.1</v>
      </c>
      <c r="M3753" s="2">
        <v>107.84</v>
      </c>
      <c r="N3753" s="2">
        <v>25.5</v>
      </c>
      <c r="O3753" s="1" t="s">
        <v>26</v>
      </c>
      <c r="P3753" s="1" t="s">
        <v>52</v>
      </c>
      <c r="Q3753" s="1" t="s">
        <v>28</v>
      </c>
      <c r="R3753" s="3">
        <v>2</v>
      </c>
      <c r="S3753" s="3">
        <f t="shared" si="175"/>
        <v>2025</v>
      </c>
      <c r="T3753" s="3">
        <f t="shared" si="174"/>
        <v>12</v>
      </c>
      <c r="U3753" t="str">
        <f t="shared" si="176"/>
        <v>December</v>
      </c>
    </row>
    <row r="3754" spans="1:21" x14ac:dyDescent="0.3">
      <c r="A3754" t="s">
        <v>5814</v>
      </c>
      <c r="B3754" s="11">
        <v>45780</v>
      </c>
      <c r="C3754" t="s">
        <v>1560</v>
      </c>
      <c r="D3754" s="1" t="s">
        <v>31</v>
      </c>
      <c r="E3754" s="1" t="s">
        <v>21</v>
      </c>
      <c r="F3754" s="1" t="s">
        <v>22</v>
      </c>
      <c r="G3754" s="1" t="s">
        <v>32</v>
      </c>
      <c r="H3754" s="1" t="s">
        <v>159</v>
      </c>
      <c r="I3754" s="1" t="s">
        <v>97</v>
      </c>
      <c r="J3754" s="3">
        <v>2</v>
      </c>
      <c r="K3754" s="2">
        <v>28.75</v>
      </c>
      <c r="L3754" s="2">
        <v>0</v>
      </c>
      <c r="M3754" s="2">
        <v>57.51</v>
      </c>
      <c r="N3754" s="2">
        <v>19.059999999999999</v>
      </c>
      <c r="O3754" s="1" t="s">
        <v>224</v>
      </c>
      <c r="P3754" s="1" t="s">
        <v>27</v>
      </c>
      <c r="Q3754" s="1" t="s">
        <v>36</v>
      </c>
      <c r="R3754" s="3">
        <v>5</v>
      </c>
      <c r="S3754" s="3">
        <f t="shared" si="175"/>
        <v>2025</v>
      </c>
      <c r="T3754" s="3">
        <f t="shared" si="174"/>
        <v>5</v>
      </c>
      <c r="U3754" t="str">
        <f t="shared" si="176"/>
        <v>May</v>
      </c>
    </row>
    <row r="3755" spans="1:21" x14ac:dyDescent="0.3">
      <c r="A3755" t="s">
        <v>5815</v>
      </c>
      <c r="B3755" s="11">
        <v>45928</v>
      </c>
      <c r="C3755" t="s">
        <v>568</v>
      </c>
      <c r="D3755" s="1" t="s">
        <v>89</v>
      </c>
      <c r="E3755" s="1" t="s">
        <v>64</v>
      </c>
      <c r="F3755" s="1" t="s">
        <v>65</v>
      </c>
      <c r="G3755" s="1" t="s">
        <v>158</v>
      </c>
      <c r="H3755" s="1" t="s">
        <v>159</v>
      </c>
      <c r="I3755" s="1" t="s">
        <v>97</v>
      </c>
      <c r="J3755" s="3">
        <v>3</v>
      </c>
      <c r="K3755" s="2">
        <v>30.8</v>
      </c>
      <c r="L3755" s="2">
        <v>0</v>
      </c>
      <c r="M3755" s="2">
        <v>92.41</v>
      </c>
      <c r="N3755" s="2">
        <v>25.48</v>
      </c>
      <c r="O3755" s="1" t="s">
        <v>26</v>
      </c>
      <c r="P3755" s="1" t="s">
        <v>27</v>
      </c>
      <c r="Q3755" s="1" t="s">
        <v>81</v>
      </c>
      <c r="R3755" s="3">
        <v>5</v>
      </c>
      <c r="S3755" s="3">
        <f t="shared" si="175"/>
        <v>2025</v>
      </c>
      <c r="T3755" s="3">
        <f t="shared" si="174"/>
        <v>9</v>
      </c>
      <c r="U3755" t="str">
        <f t="shared" si="176"/>
        <v>September</v>
      </c>
    </row>
    <row r="3756" spans="1:21" x14ac:dyDescent="0.3">
      <c r="A3756" t="s">
        <v>5816</v>
      </c>
      <c r="B3756" s="11">
        <v>45764</v>
      </c>
      <c r="C3756" t="s">
        <v>649</v>
      </c>
      <c r="D3756" s="1" t="s">
        <v>142</v>
      </c>
      <c r="E3756" s="1" t="s">
        <v>100</v>
      </c>
      <c r="F3756" s="1" t="s">
        <v>57</v>
      </c>
      <c r="G3756" s="1" t="s">
        <v>101</v>
      </c>
      <c r="H3756" s="1" t="s">
        <v>146</v>
      </c>
      <c r="I3756" s="1" t="s">
        <v>67</v>
      </c>
      <c r="J3756" s="3">
        <v>1</v>
      </c>
      <c r="K3756" s="2">
        <v>75.88</v>
      </c>
      <c r="L3756" s="2">
        <v>0</v>
      </c>
      <c r="M3756" s="2">
        <v>75.88</v>
      </c>
      <c r="N3756" s="2">
        <v>19.850000000000001</v>
      </c>
      <c r="O3756" s="1" t="s">
        <v>44</v>
      </c>
      <c r="P3756" s="1" t="s">
        <v>27</v>
      </c>
      <c r="Q3756" s="1" t="s">
        <v>28</v>
      </c>
      <c r="R3756" s="3">
        <v>5</v>
      </c>
      <c r="S3756" s="3">
        <f t="shared" si="175"/>
        <v>2025</v>
      </c>
      <c r="T3756" s="3">
        <f t="shared" si="174"/>
        <v>4</v>
      </c>
      <c r="U3756" t="str">
        <f t="shared" si="176"/>
        <v>April</v>
      </c>
    </row>
    <row r="3757" spans="1:21" x14ac:dyDescent="0.3">
      <c r="A3757" t="s">
        <v>5817</v>
      </c>
      <c r="B3757" s="11">
        <v>45732</v>
      </c>
      <c r="C3757" t="s">
        <v>269</v>
      </c>
      <c r="D3757" s="1" t="s">
        <v>39</v>
      </c>
      <c r="E3757" s="1" t="s">
        <v>123</v>
      </c>
      <c r="F3757" s="1" t="s">
        <v>57</v>
      </c>
      <c r="G3757" s="1" t="s">
        <v>170</v>
      </c>
      <c r="H3757" s="1" t="s">
        <v>78</v>
      </c>
      <c r="I3757" s="1" t="s">
        <v>79</v>
      </c>
      <c r="J3757" s="3">
        <v>2</v>
      </c>
      <c r="K3757" s="2">
        <v>18.68</v>
      </c>
      <c r="L3757" s="2">
        <v>0.15</v>
      </c>
      <c r="M3757" s="2">
        <v>31.76</v>
      </c>
      <c r="N3757" s="2">
        <v>13.57</v>
      </c>
      <c r="O3757" s="1" t="s">
        <v>80</v>
      </c>
      <c r="P3757" s="1" t="s">
        <v>27</v>
      </c>
      <c r="Q3757" s="1" t="s">
        <v>36</v>
      </c>
      <c r="R3757" s="3">
        <v>5</v>
      </c>
      <c r="S3757" s="3">
        <f t="shared" si="175"/>
        <v>2025</v>
      </c>
      <c r="T3757" s="3">
        <f t="shared" si="174"/>
        <v>3</v>
      </c>
      <c r="U3757" t="str">
        <f t="shared" si="176"/>
        <v>March</v>
      </c>
    </row>
    <row r="3758" spans="1:21" x14ac:dyDescent="0.3">
      <c r="A3758" t="s">
        <v>5818</v>
      </c>
      <c r="B3758" s="11">
        <v>45730</v>
      </c>
      <c r="C3758" t="s">
        <v>104</v>
      </c>
      <c r="D3758" s="1" t="s">
        <v>122</v>
      </c>
      <c r="E3758" s="1" t="s">
        <v>94</v>
      </c>
      <c r="F3758" s="1" t="s">
        <v>95</v>
      </c>
      <c r="G3758" s="1" t="s">
        <v>94</v>
      </c>
      <c r="H3758" s="1" t="s">
        <v>78</v>
      </c>
      <c r="I3758" s="1" t="s">
        <v>79</v>
      </c>
      <c r="J3758" s="3">
        <v>2</v>
      </c>
      <c r="K3758" s="2">
        <v>19.829999999999998</v>
      </c>
      <c r="L3758" s="2">
        <v>0.15</v>
      </c>
      <c r="M3758" s="2">
        <v>33.71</v>
      </c>
      <c r="N3758" s="2">
        <v>12.02</v>
      </c>
      <c r="O3758" s="1" t="s">
        <v>109</v>
      </c>
      <c r="P3758" s="1" t="s">
        <v>27</v>
      </c>
      <c r="Q3758" s="1" t="s">
        <v>81</v>
      </c>
      <c r="R3758" s="3">
        <v>4</v>
      </c>
      <c r="S3758" s="3">
        <f t="shared" si="175"/>
        <v>2025</v>
      </c>
      <c r="T3758" s="3">
        <f t="shared" si="174"/>
        <v>3</v>
      </c>
      <c r="U3758" t="str">
        <f t="shared" si="176"/>
        <v>March</v>
      </c>
    </row>
    <row r="3759" spans="1:21" x14ac:dyDescent="0.3">
      <c r="A3759" t="s">
        <v>5819</v>
      </c>
      <c r="B3759" s="11">
        <v>45791</v>
      </c>
      <c r="C3759" t="s">
        <v>2035</v>
      </c>
      <c r="D3759" s="1" t="s">
        <v>93</v>
      </c>
      <c r="E3759" s="1" t="s">
        <v>94</v>
      </c>
      <c r="F3759" s="1" t="s">
        <v>95</v>
      </c>
      <c r="G3759" s="1" t="s">
        <v>94</v>
      </c>
      <c r="H3759" s="1" t="s">
        <v>66</v>
      </c>
      <c r="I3759" s="1" t="s">
        <v>67</v>
      </c>
      <c r="J3759" s="3">
        <v>1</v>
      </c>
      <c r="K3759" s="2">
        <v>56.38</v>
      </c>
      <c r="L3759" s="2">
        <v>0.1</v>
      </c>
      <c r="M3759" s="2">
        <v>50.74</v>
      </c>
      <c r="N3759" s="2">
        <v>14.07</v>
      </c>
      <c r="O3759" s="1" t="s">
        <v>224</v>
      </c>
      <c r="P3759" s="1" t="s">
        <v>136</v>
      </c>
      <c r="Q3759" s="1" t="s">
        <v>28</v>
      </c>
      <c r="R3759" s="3">
        <v>3</v>
      </c>
      <c r="S3759" s="3">
        <f t="shared" si="175"/>
        <v>2025</v>
      </c>
      <c r="T3759" s="3">
        <f t="shared" si="174"/>
        <v>5</v>
      </c>
      <c r="U3759" t="str">
        <f t="shared" si="176"/>
        <v>May</v>
      </c>
    </row>
    <row r="3760" spans="1:21" x14ac:dyDescent="0.3">
      <c r="A3760" t="s">
        <v>5820</v>
      </c>
      <c r="B3760" s="11">
        <v>45826</v>
      </c>
      <c r="C3760" t="s">
        <v>2395</v>
      </c>
      <c r="D3760" s="1" t="s">
        <v>133</v>
      </c>
      <c r="E3760" s="1" t="s">
        <v>48</v>
      </c>
      <c r="F3760" s="1" t="s">
        <v>49</v>
      </c>
      <c r="G3760" s="1" t="s">
        <v>134</v>
      </c>
      <c r="H3760" s="1" t="s">
        <v>135</v>
      </c>
      <c r="I3760" s="1" t="s">
        <v>60</v>
      </c>
      <c r="J3760" s="3">
        <v>1</v>
      </c>
      <c r="K3760" s="2">
        <v>204.37</v>
      </c>
      <c r="L3760" s="2">
        <v>0.05</v>
      </c>
      <c r="M3760" s="2">
        <v>194.15</v>
      </c>
      <c r="N3760" s="2">
        <v>30.27</v>
      </c>
      <c r="O3760" s="1" t="s">
        <v>109</v>
      </c>
      <c r="P3760" s="1" t="s">
        <v>27</v>
      </c>
      <c r="Q3760" s="1" t="s">
        <v>81</v>
      </c>
      <c r="R3760" s="3">
        <v>5</v>
      </c>
      <c r="S3760" s="3">
        <f t="shared" si="175"/>
        <v>2025</v>
      </c>
      <c r="T3760" s="3">
        <f t="shared" si="174"/>
        <v>6</v>
      </c>
      <c r="U3760" t="str">
        <f t="shared" si="176"/>
        <v>June</v>
      </c>
    </row>
    <row r="3761" spans="1:21" x14ac:dyDescent="0.3">
      <c r="A3761" t="s">
        <v>5821</v>
      </c>
      <c r="B3761" s="11">
        <v>45977</v>
      </c>
      <c r="C3761" t="s">
        <v>3943</v>
      </c>
      <c r="D3761" s="1" t="s">
        <v>70</v>
      </c>
      <c r="E3761" s="1" t="s">
        <v>123</v>
      </c>
      <c r="F3761" s="1" t="s">
        <v>57</v>
      </c>
      <c r="G3761" s="1" t="s">
        <v>124</v>
      </c>
      <c r="H3761" s="1" t="s">
        <v>59</v>
      </c>
      <c r="I3761" s="1" t="s">
        <v>60</v>
      </c>
      <c r="J3761" s="3">
        <v>1</v>
      </c>
      <c r="K3761" s="2">
        <v>44.62</v>
      </c>
      <c r="L3761" s="2">
        <v>0.2</v>
      </c>
      <c r="M3761" s="2">
        <v>35.700000000000003</v>
      </c>
      <c r="N3761" s="2">
        <v>9.8699999999999992</v>
      </c>
      <c r="O3761" s="1" t="s">
        <v>109</v>
      </c>
      <c r="P3761" s="1" t="s">
        <v>27</v>
      </c>
      <c r="Q3761" s="1" t="s">
        <v>28</v>
      </c>
      <c r="R3761" s="3">
        <v>4</v>
      </c>
      <c r="S3761" s="3">
        <f t="shared" si="175"/>
        <v>2025</v>
      </c>
      <c r="T3761" s="3">
        <f t="shared" si="174"/>
        <v>11</v>
      </c>
      <c r="U3761" t="str">
        <f t="shared" si="176"/>
        <v>November</v>
      </c>
    </row>
    <row r="3762" spans="1:21" x14ac:dyDescent="0.3">
      <c r="A3762" t="s">
        <v>5822</v>
      </c>
      <c r="B3762" s="11">
        <v>45704</v>
      </c>
      <c r="C3762" t="s">
        <v>4847</v>
      </c>
      <c r="D3762" s="1" t="s">
        <v>70</v>
      </c>
      <c r="E3762" s="1" t="s">
        <v>21</v>
      </c>
      <c r="F3762" s="1" t="s">
        <v>22</v>
      </c>
      <c r="G3762" s="1" t="s">
        <v>23</v>
      </c>
      <c r="H3762" s="1" t="s">
        <v>85</v>
      </c>
      <c r="I3762" s="1" t="s">
        <v>86</v>
      </c>
      <c r="J3762" s="3">
        <v>2</v>
      </c>
      <c r="K3762" s="2">
        <v>124.44</v>
      </c>
      <c r="L3762" s="2">
        <v>0.05</v>
      </c>
      <c r="M3762" s="2">
        <v>236.45</v>
      </c>
      <c r="N3762" s="2">
        <v>36.090000000000003</v>
      </c>
      <c r="O3762" s="1" t="s">
        <v>109</v>
      </c>
      <c r="P3762" s="1" t="s">
        <v>27</v>
      </c>
      <c r="Q3762" s="1" t="s">
        <v>81</v>
      </c>
      <c r="R3762" s="3">
        <v>3</v>
      </c>
      <c r="S3762" s="3">
        <f t="shared" si="175"/>
        <v>2025</v>
      </c>
      <c r="T3762" s="3">
        <f t="shared" si="174"/>
        <v>2</v>
      </c>
      <c r="U3762" t="str">
        <f t="shared" si="176"/>
        <v>February</v>
      </c>
    </row>
    <row r="3763" spans="1:21" x14ac:dyDescent="0.3">
      <c r="A3763" t="s">
        <v>5823</v>
      </c>
      <c r="B3763" s="11">
        <v>45945</v>
      </c>
      <c r="C3763" t="s">
        <v>5148</v>
      </c>
      <c r="D3763" s="1" t="s">
        <v>47</v>
      </c>
      <c r="E3763" s="1" t="s">
        <v>40</v>
      </c>
      <c r="F3763" s="1" t="s">
        <v>41</v>
      </c>
      <c r="G3763" s="1" t="s">
        <v>186</v>
      </c>
      <c r="H3763" s="1" t="s">
        <v>96</v>
      </c>
      <c r="I3763" s="1" t="s">
        <v>97</v>
      </c>
      <c r="J3763" s="3">
        <v>1</v>
      </c>
      <c r="K3763" s="2">
        <v>79.58</v>
      </c>
      <c r="L3763" s="2">
        <v>0.05</v>
      </c>
      <c r="M3763" s="2">
        <v>75.61</v>
      </c>
      <c r="N3763" s="2">
        <v>17.91</v>
      </c>
      <c r="O3763" s="1" t="s">
        <v>44</v>
      </c>
      <c r="P3763" s="1" t="s">
        <v>136</v>
      </c>
      <c r="Q3763" s="1" t="s">
        <v>28</v>
      </c>
      <c r="R3763" s="3">
        <v>4</v>
      </c>
      <c r="S3763" s="3">
        <f t="shared" si="175"/>
        <v>2025</v>
      </c>
      <c r="T3763" s="3">
        <f t="shared" si="174"/>
        <v>10</v>
      </c>
      <c r="U3763" t="str">
        <f t="shared" si="176"/>
        <v>October</v>
      </c>
    </row>
    <row r="3764" spans="1:21" x14ac:dyDescent="0.3">
      <c r="A3764" t="s">
        <v>5824</v>
      </c>
      <c r="B3764" s="11">
        <v>45865</v>
      </c>
      <c r="C3764" t="s">
        <v>3243</v>
      </c>
      <c r="D3764" s="1" t="s">
        <v>89</v>
      </c>
      <c r="E3764" s="1" t="s">
        <v>56</v>
      </c>
      <c r="F3764" s="1" t="s">
        <v>57</v>
      </c>
      <c r="G3764" s="1" t="s">
        <v>279</v>
      </c>
      <c r="H3764" s="1" t="s">
        <v>293</v>
      </c>
      <c r="I3764" s="1" t="s">
        <v>86</v>
      </c>
      <c r="J3764" s="3">
        <v>1</v>
      </c>
      <c r="K3764" s="2">
        <v>26.09</v>
      </c>
      <c r="L3764" s="2">
        <v>0.2</v>
      </c>
      <c r="M3764" s="2">
        <v>20.87</v>
      </c>
      <c r="N3764" s="2">
        <v>5.04</v>
      </c>
      <c r="O3764" s="1" t="s">
        <v>26</v>
      </c>
      <c r="P3764" s="1" t="s">
        <v>136</v>
      </c>
      <c r="Q3764" s="1" t="s">
        <v>81</v>
      </c>
      <c r="R3764" s="3">
        <v>4</v>
      </c>
      <c r="S3764" s="3">
        <f t="shared" si="175"/>
        <v>2025</v>
      </c>
      <c r="T3764" s="3">
        <f t="shared" si="174"/>
        <v>7</v>
      </c>
      <c r="U3764" t="str">
        <f t="shared" si="176"/>
        <v>July</v>
      </c>
    </row>
    <row r="3765" spans="1:21" x14ac:dyDescent="0.3">
      <c r="A3765" t="s">
        <v>5825</v>
      </c>
      <c r="B3765" s="11">
        <v>45770</v>
      </c>
      <c r="C3765" t="s">
        <v>5826</v>
      </c>
      <c r="D3765" s="1" t="s">
        <v>47</v>
      </c>
      <c r="E3765" s="1" t="s">
        <v>64</v>
      </c>
      <c r="F3765" s="1" t="s">
        <v>65</v>
      </c>
      <c r="G3765" s="1" t="s">
        <v>77</v>
      </c>
      <c r="H3765" s="1" t="s">
        <v>96</v>
      </c>
      <c r="I3765" s="1" t="s">
        <v>97</v>
      </c>
      <c r="J3765" s="3">
        <v>1</v>
      </c>
      <c r="K3765" s="2">
        <v>74.09</v>
      </c>
      <c r="L3765" s="2">
        <v>0</v>
      </c>
      <c r="M3765" s="2">
        <v>74.09</v>
      </c>
      <c r="N3765" s="2">
        <v>22.04</v>
      </c>
      <c r="O3765" s="1" t="s">
        <v>224</v>
      </c>
      <c r="P3765" s="1" t="s">
        <v>52</v>
      </c>
      <c r="Q3765" s="1" t="s">
        <v>81</v>
      </c>
      <c r="R3765" s="3">
        <v>5</v>
      </c>
      <c r="S3765" s="3">
        <f t="shared" si="175"/>
        <v>2025</v>
      </c>
      <c r="T3765" s="3">
        <f t="shared" si="174"/>
        <v>4</v>
      </c>
      <c r="U3765" t="str">
        <f t="shared" si="176"/>
        <v>April</v>
      </c>
    </row>
    <row r="3766" spans="1:21" x14ac:dyDescent="0.3">
      <c r="A3766" t="s">
        <v>5827</v>
      </c>
      <c r="B3766" s="11">
        <v>45850</v>
      </c>
      <c r="C3766" t="s">
        <v>5828</v>
      </c>
      <c r="D3766" s="1" t="s">
        <v>20</v>
      </c>
      <c r="E3766" s="1" t="s">
        <v>100</v>
      </c>
      <c r="F3766" s="1" t="s">
        <v>57</v>
      </c>
      <c r="G3766" s="1" t="s">
        <v>101</v>
      </c>
      <c r="H3766" s="1" t="s">
        <v>102</v>
      </c>
      <c r="I3766" s="1" t="s">
        <v>34</v>
      </c>
      <c r="J3766" s="3">
        <v>3</v>
      </c>
      <c r="K3766" s="2">
        <v>53.41</v>
      </c>
      <c r="L3766" s="2">
        <v>0.2</v>
      </c>
      <c r="M3766" s="2">
        <v>128.19999999999999</v>
      </c>
      <c r="N3766" s="2">
        <v>27.42</v>
      </c>
      <c r="O3766" s="1" t="s">
        <v>44</v>
      </c>
      <c r="P3766" s="1" t="s">
        <v>27</v>
      </c>
      <c r="Q3766" s="1" t="s">
        <v>28</v>
      </c>
      <c r="R3766" s="3">
        <v>4</v>
      </c>
      <c r="S3766" s="3">
        <f t="shared" si="175"/>
        <v>2025</v>
      </c>
      <c r="T3766" s="3">
        <f t="shared" si="174"/>
        <v>7</v>
      </c>
      <c r="U3766" t="str">
        <f t="shared" si="176"/>
        <v>July</v>
      </c>
    </row>
    <row r="3767" spans="1:21" x14ac:dyDescent="0.3">
      <c r="A3767" t="s">
        <v>5829</v>
      </c>
      <c r="B3767" s="11">
        <v>45775</v>
      </c>
      <c r="C3767" t="s">
        <v>5830</v>
      </c>
      <c r="D3767" s="1" t="s">
        <v>20</v>
      </c>
      <c r="E3767" s="1" t="s">
        <v>106</v>
      </c>
      <c r="F3767" s="1" t="s">
        <v>65</v>
      </c>
      <c r="G3767" s="1" t="s">
        <v>107</v>
      </c>
      <c r="H3767" s="1" t="s">
        <v>33</v>
      </c>
      <c r="I3767" s="1" t="s">
        <v>34</v>
      </c>
      <c r="J3767" s="3">
        <v>3</v>
      </c>
      <c r="K3767" s="2">
        <v>37.479999999999997</v>
      </c>
      <c r="L3767" s="2">
        <v>0.15</v>
      </c>
      <c r="M3767" s="2">
        <v>95.57</v>
      </c>
      <c r="N3767" s="2">
        <v>18.46</v>
      </c>
      <c r="O3767" s="1" t="s">
        <v>35</v>
      </c>
      <c r="P3767" s="1" t="s">
        <v>27</v>
      </c>
      <c r="Q3767" s="1" t="s">
        <v>28</v>
      </c>
      <c r="R3767" s="3">
        <v>4</v>
      </c>
      <c r="S3767" s="3">
        <f t="shared" si="175"/>
        <v>2025</v>
      </c>
      <c r="T3767" s="3">
        <f t="shared" si="174"/>
        <v>4</v>
      </c>
      <c r="U3767" t="str">
        <f t="shared" si="176"/>
        <v>April</v>
      </c>
    </row>
    <row r="3768" spans="1:21" x14ac:dyDescent="0.3">
      <c r="A3768" t="s">
        <v>5831</v>
      </c>
      <c r="B3768" s="11">
        <v>45891</v>
      </c>
      <c r="C3768" t="s">
        <v>757</v>
      </c>
      <c r="D3768" s="1" t="s">
        <v>260</v>
      </c>
      <c r="E3768" s="1" t="s">
        <v>64</v>
      </c>
      <c r="F3768" s="1" t="s">
        <v>65</v>
      </c>
      <c r="G3768" s="1" t="s">
        <v>158</v>
      </c>
      <c r="H3768" s="1" t="s">
        <v>159</v>
      </c>
      <c r="I3768" s="1" t="s">
        <v>97</v>
      </c>
      <c r="J3768" s="3">
        <v>2</v>
      </c>
      <c r="K3768" s="2">
        <v>30.28</v>
      </c>
      <c r="L3768" s="2">
        <v>0.25</v>
      </c>
      <c r="M3768" s="2">
        <v>45.42</v>
      </c>
      <c r="N3768" s="2">
        <v>13.53</v>
      </c>
      <c r="O3768" s="1" t="s">
        <v>35</v>
      </c>
      <c r="P3768" s="1" t="s">
        <v>52</v>
      </c>
      <c r="Q3768" s="1" t="s">
        <v>81</v>
      </c>
      <c r="R3768" s="3">
        <v>3</v>
      </c>
      <c r="S3768" s="3">
        <f t="shared" si="175"/>
        <v>2025</v>
      </c>
      <c r="T3768" s="3">
        <f t="shared" si="174"/>
        <v>8</v>
      </c>
      <c r="U3768" t="str">
        <f t="shared" si="176"/>
        <v>August</v>
      </c>
    </row>
    <row r="3769" spans="1:21" x14ac:dyDescent="0.3">
      <c r="A3769" t="s">
        <v>5832</v>
      </c>
      <c r="B3769" s="11">
        <v>45827</v>
      </c>
      <c r="C3769" t="s">
        <v>525</v>
      </c>
      <c r="D3769" s="1" t="s">
        <v>175</v>
      </c>
      <c r="E3769" s="1" t="s">
        <v>40</v>
      </c>
      <c r="F3769" s="1" t="s">
        <v>41</v>
      </c>
      <c r="G3769" s="1" t="s">
        <v>216</v>
      </c>
      <c r="H3769" s="1" t="s">
        <v>293</v>
      </c>
      <c r="I3769" s="1" t="s">
        <v>86</v>
      </c>
      <c r="J3769" s="3">
        <v>2</v>
      </c>
      <c r="K3769" s="2">
        <v>23.11</v>
      </c>
      <c r="L3769" s="2">
        <v>0.2</v>
      </c>
      <c r="M3769" s="2">
        <v>36.979999999999997</v>
      </c>
      <c r="N3769" s="2">
        <v>12.82</v>
      </c>
      <c r="O3769" s="1" t="s">
        <v>44</v>
      </c>
      <c r="P3769" s="1" t="s">
        <v>136</v>
      </c>
      <c r="Q3769" s="1" t="s">
        <v>36</v>
      </c>
      <c r="R3769" s="3">
        <v>4</v>
      </c>
      <c r="S3769" s="3">
        <f t="shared" si="175"/>
        <v>2025</v>
      </c>
      <c r="T3769" s="3">
        <f t="shared" si="174"/>
        <v>6</v>
      </c>
      <c r="U3769" t="str">
        <f t="shared" si="176"/>
        <v>June</v>
      </c>
    </row>
    <row r="3770" spans="1:21" x14ac:dyDescent="0.3">
      <c r="A3770" t="s">
        <v>5833</v>
      </c>
      <c r="B3770" s="11">
        <v>45722</v>
      </c>
      <c r="C3770" t="s">
        <v>5834</v>
      </c>
      <c r="D3770" s="1" t="s">
        <v>149</v>
      </c>
      <c r="E3770" s="1" t="s">
        <v>40</v>
      </c>
      <c r="F3770" s="1" t="s">
        <v>41</v>
      </c>
      <c r="G3770" s="1" t="s">
        <v>270</v>
      </c>
      <c r="H3770" s="1" t="s">
        <v>78</v>
      </c>
      <c r="I3770" s="1" t="s">
        <v>79</v>
      </c>
      <c r="J3770" s="3">
        <v>3</v>
      </c>
      <c r="K3770" s="2">
        <v>19.47</v>
      </c>
      <c r="L3770" s="2">
        <v>0.1</v>
      </c>
      <c r="M3770" s="2">
        <v>52.56</v>
      </c>
      <c r="N3770" s="2">
        <v>18.89</v>
      </c>
      <c r="O3770" s="1" t="s">
        <v>26</v>
      </c>
      <c r="P3770" s="1" t="s">
        <v>136</v>
      </c>
      <c r="Q3770" s="1" t="s">
        <v>81</v>
      </c>
      <c r="R3770" s="3">
        <v>5</v>
      </c>
      <c r="S3770" s="3">
        <f t="shared" si="175"/>
        <v>2025</v>
      </c>
      <c r="T3770" s="3">
        <f t="shared" si="174"/>
        <v>3</v>
      </c>
      <c r="U3770" t="str">
        <f t="shared" si="176"/>
        <v>March</v>
      </c>
    </row>
    <row r="3771" spans="1:21" x14ac:dyDescent="0.3">
      <c r="A3771" t="s">
        <v>5835</v>
      </c>
      <c r="B3771" s="11">
        <v>45703</v>
      </c>
      <c r="C3771" t="s">
        <v>2815</v>
      </c>
      <c r="D3771" s="1" t="s">
        <v>93</v>
      </c>
      <c r="E3771" s="1" t="s">
        <v>40</v>
      </c>
      <c r="F3771" s="1" t="s">
        <v>41</v>
      </c>
      <c r="G3771" s="1" t="s">
        <v>270</v>
      </c>
      <c r="H3771" s="1" t="s">
        <v>33</v>
      </c>
      <c r="I3771" s="1" t="s">
        <v>34</v>
      </c>
      <c r="J3771" s="3">
        <v>1</v>
      </c>
      <c r="K3771" s="2">
        <v>38.71</v>
      </c>
      <c r="L3771" s="2">
        <v>0.25</v>
      </c>
      <c r="M3771" s="2">
        <v>29.04</v>
      </c>
      <c r="N3771" s="2">
        <v>5.33</v>
      </c>
      <c r="O3771" s="1" t="s">
        <v>80</v>
      </c>
      <c r="P3771" s="1" t="s">
        <v>27</v>
      </c>
      <c r="Q3771" s="1" t="s">
        <v>28</v>
      </c>
      <c r="R3771" s="3">
        <v>5</v>
      </c>
      <c r="S3771" s="3">
        <f t="shared" si="175"/>
        <v>2025</v>
      </c>
      <c r="T3771" s="3">
        <f t="shared" si="174"/>
        <v>2</v>
      </c>
      <c r="U3771" t="str">
        <f t="shared" si="176"/>
        <v>February</v>
      </c>
    </row>
    <row r="3772" spans="1:21" x14ac:dyDescent="0.3">
      <c r="A3772" t="s">
        <v>5836</v>
      </c>
      <c r="B3772" s="11">
        <v>45871</v>
      </c>
      <c r="C3772" t="s">
        <v>5837</v>
      </c>
      <c r="D3772" s="1" t="s">
        <v>209</v>
      </c>
      <c r="E3772" s="1" t="s">
        <v>40</v>
      </c>
      <c r="F3772" s="1" t="s">
        <v>41</v>
      </c>
      <c r="G3772" s="1" t="s">
        <v>270</v>
      </c>
      <c r="H3772" s="1" t="s">
        <v>159</v>
      </c>
      <c r="I3772" s="1" t="s">
        <v>97</v>
      </c>
      <c r="J3772" s="3">
        <v>4</v>
      </c>
      <c r="K3772" s="2">
        <v>31.73</v>
      </c>
      <c r="L3772" s="2">
        <v>0.15</v>
      </c>
      <c r="M3772" s="2">
        <v>107.88</v>
      </c>
      <c r="N3772" s="2">
        <v>34.840000000000003</v>
      </c>
      <c r="O3772" s="1" t="s">
        <v>35</v>
      </c>
      <c r="P3772" s="1" t="s">
        <v>136</v>
      </c>
      <c r="Q3772" s="1" t="s">
        <v>28</v>
      </c>
      <c r="R3772" s="3">
        <v>5</v>
      </c>
      <c r="S3772" s="3">
        <f t="shared" si="175"/>
        <v>2025</v>
      </c>
      <c r="T3772" s="3">
        <f t="shared" si="174"/>
        <v>8</v>
      </c>
      <c r="U3772" t="str">
        <f t="shared" si="176"/>
        <v>August</v>
      </c>
    </row>
    <row r="3773" spans="1:21" x14ac:dyDescent="0.3">
      <c r="A3773" t="s">
        <v>5838</v>
      </c>
      <c r="B3773" s="11">
        <v>45997</v>
      </c>
      <c r="C3773" t="s">
        <v>5839</v>
      </c>
      <c r="D3773" s="1" t="s">
        <v>315</v>
      </c>
      <c r="E3773" s="1" t="s">
        <v>40</v>
      </c>
      <c r="F3773" s="1" t="s">
        <v>41</v>
      </c>
      <c r="G3773" s="1" t="s">
        <v>216</v>
      </c>
      <c r="H3773" s="1" t="s">
        <v>108</v>
      </c>
      <c r="I3773" s="1" t="s">
        <v>86</v>
      </c>
      <c r="J3773" s="3">
        <v>1</v>
      </c>
      <c r="K3773" s="2">
        <v>145.99</v>
      </c>
      <c r="L3773" s="2">
        <v>0.1</v>
      </c>
      <c r="M3773" s="2">
        <v>131.38999999999999</v>
      </c>
      <c r="N3773" s="2">
        <v>22.66</v>
      </c>
      <c r="O3773" s="1" t="s">
        <v>44</v>
      </c>
      <c r="P3773" s="1" t="s">
        <v>27</v>
      </c>
      <c r="Q3773" s="1" t="s">
        <v>81</v>
      </c>
      <c r="R3773" s="3">
        <v>4</v>
      </c>
      <c r="S3773" s="3">
        <f t="shared" si="175"/>
        <v>2025</v>
      </c>
      <c r="T3773" s="3">
        <f t="shared" si="174"/>
        <v>12</v>
      </c>
      <c r="U3773" t="str">
        <f t="shared" si="176"/>
        <v>December</v>
      </c>
    </row>
    <row r="3774" spans="1:21" x14ac:dyDescent="0.3">
      <c r="A3774" t="s">
        <v>5840</v>
      </c>
      <c r="B3774" s="11">
        <v>45792</v>
      </c>
      <c r="C3774" t="s">
        <v>1918</v>
      </c>
      <c r="D3774" s="1" t="s">
        <v>178</v>
      </c>
      <c r="E3774" s="1" t="s">
        <v>64</v>
      </c>
      <c r="F3774" s="1" t="s">
        <v>65</v>
      </c>
      <c r="G3774" s="1" t="s">
        <v>195</v>
      </c>
      <c r="H3774" s="1" t="s">
        <v>96</v>
      </c>
      <c r="I3774" s="1" t="s">
        <v>97</v>
      </c>
      <c r="J3774" s="3">
        <v>1</v>
      </c>
      <c r="K3774" s="2">
        <v>81.540000000000006</v>
      </c>
      <c r="L3774" s="2">
        <v>0</v>
      </c>
      <c r="M3774" s="2">
        <v>81.540000000000006</v>
      </c>
      <c r="N3774" s="2">
        <v>15.62</v>
      </c>
      <c r="O3774" s="1" t="s">
        <v>109</v>
      </c>
      <c r="P3774" s="1" t="s">
        <v>136</v>
      </c>
      <c r="Q3774" s="1" t="s">
        <v>81</v>
      </c>
      <c r="R3774" s="3">
        <v>4</v>
      </c>
      <c r="S3774" s="3">
        <f t="shared" si="175"/>
        <v>2025</v>
      </c>
      <c r="T3774" s="3">
        <f t="shared" si="174"/>
        <v>5</v>
      </c>
      <c r="U3774" t="str">
        <f t="shared" si="176"/>
        <v>May</v>
      </c>
    </row>
    <row r="3775" spans="1:21" x14ac:dyDescent="0.3">
      <c r="A3775" t="s">
        <v>5841</v>
      </c>
      <c r="B3775" s="11">
        <v>45944</v>
      </c>
      <c r="C3775" t="s">
        <v>5842</v>
      </c>
      <c r="D3775" s="1" t="s">
        <v>20</v>
      </c>
      <c r="E3775" s="1" t="s">
        <v>64</v>
      </c>
      <c r="F3775" s="1" t="s">
        <v>65</v>
      </c>
      <c r="G3775" s="1" t="s">
        <v>77</v>
      </c>
      <c r="H3775" s="1" t="s">
        <v>146</v>
      </c>
      <c r="I3775" s="1" t="s">
        <v>67</v>
      </c>
      <c r="J3775" s="3">
        <v>2</v>
      </c>
      <c r="K3775" s="2">
        <v>73.78</v>
      </c>
      <c r="L3775" s="2">
        <v>0.2</v>
      </c>
      <c r="M3775" s="2">
        <v>118.05</v>
      </c>
      <c r="N3775" s="2">
        <v>26.86</v>
      </c>
      <c r="O3775" s="1" t="s">
        <v>44</v>
      </c>
      <c r="P3775" s="1" t="s">
        <v>52</v>
      </c>
      <c r="Q3775" s="1" t="s">
        <v>81</v>
      </c>
      <c r="R3775" s="3">
        <v>5</v>
      </c>
      <c r="S3775" s="3">
        <f t="shared" si="175"/>
        <v>2025</v>
      </c>
      <c r="T3775" s="3">
        <f t="shared" si="174"/>
        <v>10</v>
      </c>
      <c r="U3775" t="str">
        <f t="shared" si="176"/>
        <v>October</v>
      </c>
    </row>
    <row r="3776" spans="1:21" x14ac:dyDescent="0.3">
      <c r="A3776" t="s">
        <v>5843</v>
      </c>
      <c r="B3776" s="11">
        <v>45915</v>
      </c>
      <c r="C3776" t="s">
        <v>1907</v>
      </c>
      <c r="D3776" s="1" t="s">
        <v>157</v>
      </c>
      <c r="E3776" s="1" t="s">
        <v>204</v>
      </c>
      <c r="F3776" s="1" t="s">
        <v>205</v>
      </c>
      <c r="G3776" s="1" t="s">
        <v>206</v>
      </c>
      <c r="H3776" s="1" t="s">
        <v>167</v>
      </c>
      <c r="I3776" s="1" t="s">
        <v>67</v>
      </c>
      <c r="J3776" s="3">
        <v>2</v>
      </c>
      <c r="K3776" s="2">
        <v>64.58</v>
      </c>
      <c r="L3776" s="2">
        <v>0.1</v>
      </c>
      <c r="M3776" s="2">
        <v>116.25</v>
      </c>
      <c r="N3776" s="2">
        <v>33.130000000000003</v>
      </c>
      <c r="O3776" s="1" t="s">
        <v>10547</v>
      </c>
      <c r="P3776" s="1" t="s">
        <v>52</v>
      </c>
      <c r="Q3776" s="1" t="s">
        <v>28</v>
      </c>
      <c r="R3776" s="3">
        <v>2</v>
      </c>
      <c r="S3776" s="3">
        <f t="shared" si="175"/>
        <v>2025</v>
      </c>
      <c r="T3776" s="3">
        <f t="shared" si="174"/>
        <v>9</v>
      </c>
      <c r="U3776" t="str">
        <f t="shared" si="176"/>
        <v>September</v>
      </c>
    </row>
    <row r="3777" spans="1:21" x14ac:dyDescent="0.3">
      <c r="A3777" t="s">
        <v>5844</v>
      </c>
      <c r="B3777" s="11">
        <v>46005</v>
      </c>
      <c r="C3777" t="s">
        <v>2948</v>
      </c>
      <c r="D3777" s="1" t="s">
        <v>118</v>
      </c>
      <c r="E3777" s="1" t="s">
        <v>64</v>
      </c>
      <c r="F3777" s="1" t="s">
        <v>65</v>
      </c>
      <c r="G3777" s="1" t="s">
        <v>195</v>
      </c>
      <c r="H3777" s="1" t="s">
        <v>85</v>
      </c>
      <c r="I3777" s="1" t="s">
        <v>86</v>
      </c>
      <c r="J3777" s="3">
        <v>4</v>
      </c>
      <c r="K3777" s="2">
        <v>122.47</v>
      </c>
      <c r="L3777" s="2">
        <v>0.1</v>
      </c>
      <c r="M3777" s="2">
        <v>440.9</v>
      </c>
      <c r="N3777" s="2">
        <v>90.26</v>
      </c>
      <c r="O3777" s="1" t="s">
        <v>26</v>
      </c>
      <c r="P3777" s="1" t="s">
        <v>52</v>
      </c>
      <c r="Q3777" s="1" t="s">
        <v>81</v>
      </c>
      <c r="R3777" s="3">
        <v>3</v>
      </c>
      <c r="S3777" s="3">
        <f t="shared" si="175"/>
        <v>2025</v>
      </c>
      <c r="T3777" s="3">
        <f t="shared" si="174"/>
        <v>12</v>
      </c>
      <c r="U3777" t="str">
        <f t="shared" si="176"/>
        <v>December</v>
      </c>
    </row>
    <row r="3778" spans="1:21" x14ac:dyDescent="0.3">
      <c r="A3778" t="s">
        <v>5845</v>
      </c>
      <c r="B3778" s="11">
        <v>45974</v>
      </c>
      <c r="C3778" t="s">
        <v>1578</v>
      </c>
      <c r="D3778" s="1" t="s">
        <v>315</v>
      </c>
      <c r="E3778" s="1" t="s">
        <v>40</v>
      </c>
      <c r="F3778" s="1" t="s">
        <v>41</v>
      </c>
      <c r="G3778" s="1" t="s">
        <v>42</v>
      </c>
      <c r="H3778" s="1" t="s">
        <v>293</v>
      </c>
      <c r="I3778" s="1" t="s">
        <v>86</v>
      </c>
      <c r="J3778" s="3">
        <v>2</v>
      </c>
      <c r="K3778" s="2">
        <v>25.65</v>
      </c>
      <c r="L3778" s="2">
        <v>0</v>
      </c>
      <c r="M3778" s="2">
        <v>51.3</v>
      </c>
      <c r="N3778" s="2">
        <v>18.78</v>
      </c>
      <c r="O3778" s="1" t="s">
        <v>35</v>
      </c>
      <c r="P3778" s="1" t="s">
        <v>136</v>
      </c>
      <c r="Q3778" s="1" t="s">
        <v>28</v>
      </c>
      <c r="R3778" s="3">
        <v>4</v>
      </c>
      <c r="S3778" s="3">
        <f t="shared" si="175"/>
        <v>2025</v>
      </c>
      <c r="T3778" s="3">
        <f t="shared" ref="T3778:T3841" si="177">MONTH(B3778)</f>
        <v>11</v>
      </c>
      <c r="U3778" t="str">
        <f t="shared" si="176"/>
        <v>November</v>
      </c>
    </row>
    <row r="3779" spans="1:21" x14ac:dyDescent="0.3">
      <c r="A3779" t="s">
        <v>5846</v>
      </c>
      <c r="B3779" s="11">
        <v>45879</v>
      </c>
      <c r="C3779" t="s">
        <v>4672</v>
      </c>
      <c r="D3779" s="1" t="s">
        <v>39</v>
      </c>
      <c r="E3779" s="1" t="s">
        <v>56</v>
      </c>
      <c r="F3779" s="1" t="s">
        <v>57</v>
      </c>
      <c r="G3779" s="1" t="s">
        <v>296</v>
      </c>
      <c r="H3779" s="1" t="s">
        <v>51</v>
      </c>
      <c r="I3779" s="1" t="s">
        <v>34</v>
      </c>
      <c r="J3779" s="3">
        <v>1</v>
      </c>
      <c r="K3779" s="2">
        <v>149.16</v>
      </c>
      <c r="L3779" s="2">
        <v>0.15</v>
      </c>
      <c r="M3779" s="2">
        <v>126.79</v>
      </c>
      <c r="N3779" s="2">
        <v>32.78</v>
      </c>
      <c r="O3779" s="1" t="s">
        <v>80</v>
      </c>
      <c r="P3779" s="1" t="s">
        <v>27</v>
      </c>
      <c r="Q3779" s="1" t="s">
        <v>28</v>
      </c>
      <c r="R3779" s="3">
        <v>4</v>
      </c>
      <c r="S3779" s="3">
        <f t="shared" ref="S3779:S3842" si="178">YEAR(B3779)</f>
        <v>2025</v>
      </c>
      <c r="T3779" s="3">
        <f t="shared" si="177"/>
        <v>8</v>
      </c>
      <c r="U3779" t="str">
        <f t="shared" ref="U3779:U3842" si="179">TEXT(B3779,"mmmm")</f>
        <v>August</v>
      </c>
    </row>
    <row r="3780" spans="1:21" x14ac:dyDescent="0.3">
      <c r="A3780" t="s">
        <v>5847</v>
      </c>
      <c r="B3780" s="11">
        <v>45914</v>
      </c>
      <c r="C3780" t="s">
        <v>5848</v>
      </c>
      <c r="D3780" s="1" t="s">
        <v>118</v>
      </c>
      <c r="E3780" s="1" t="s">
        <v>143</v>
      </c>
      <c r="F3780" s="1" t="s">
        <v>144</v>
      </c>
      <c r="G3780" s="1" t="s">
        <v>145</v>
      </c>
      <c r="H3780" s="1" t="s">
        <v>66</v>
      </c>
      <c r="I3780" s="1" t="s">
        <v>67</v>
      </c>
      <c r="J3780" s="3">
        <v>1</v>
      </c>
      <c r="K3780" s="2">
        <v>55.54</v>
      </c>
      <c r="L3780" s="2">
        <v>0.1</v>
      </c>
      <c r="M3780" s="2">
        <v>49.99</v>
      </c>
      <c r="N3780" s="2">
        <v>16.66</v>
      </c>
      <c r="O3780" s="1" t="s">
        <v>44</v>
      </c>
      <c r="P3780" s="1" t="s">
        <v>136</v>
      </c>
      <c r="Q3780" s="1" t="s">
        <v>28</v>
      </c>
      <c r="R3780" s="3">
        <v>4</v>
      </c>
      <c r="S3780" s="3">
        <f t="shared" si="178"/>
        <v>2025</v>
      </c>
      <c r="T3780" s="3">
        <f t="shared" si="177"/>
        <v>9</v>
      </c>
      <c r="U3780" t="str">
        <f t="shared" si="179"/>
        <v>September</v>
      </c>
    </row>
    <row r="3781" spans="1:21" x14ac:dyDescent="0.3">
      <c r="A3781" t="s">
        <v>5849</v>
      </c>
      <c r="B3781" s="11">
        <v>45996</v>
      </c>
      <c r="C3781" t="s">
        <v>3934</v>
      </c>
      <c r="D3781" s="1" t="s">
        <v>63</v>
      </c>
      <c r="E3781" s="1" t="s">
        <v>106</v>
      </c>
      <c r="F3781" s="1" t="s">
        <v>65</v>
      </c>
      <c r="G3781" s="1" t="s">
        <v>179</v>
      </c>
      <c r="H3781" s="1" t="s">
        <v>43</v>
      </c>
      <c r="I3781" s="1" t="s">
        <v>34</v>
      </c>
      <c r="J3781" s="3">
        <v>1</v>
      </c>
      <c r="K3781" s="2">
        <v>91.69</v>
      </c>
      <c r="L3781" s="2">
        <v>0.1</v>
      </c>
      <c r="M3781" s="2">
        <v>82.52</v>
      </c>
      <c r="N3781" s="2">
        <v>21.75</v>
      </c>
      <c r="O3781" s="1" t="s">
        <v>109</v>
      </c>
      <c r="P3781" s="1" t="s">
        <v>136</v>
      </c>
      <c r="Q3781" s="1" t="s">
        <v>28</v>
      </c>
      <c r="R3781" s="3">
        <v>5</v>
      </c>
      <c r="S3781" s="3">
        <f t="shared" si="178"/>
        <v>2025</v>
      </c>
      <c r="T3781" s="3">
        <f t="shared" si="177"/>
        <v>12</v>
      </c>
      <c r="U3781" t="str">
        <f t="shared" si="179"/>
        <v>December</v>
      </c>
    </row>
    <row r="3782" spans="1:21" x14ac:dyDescent="0.3">
      <c r="A3782" t="s">
        <v>5850</v>
      </c>
      <c r="B3782" s="11">
        <v>45814</v>
      </c>
      <c r="C3782" t="s">
        <v>759</v>
      </c>
      <c r="D3782" s="1" t="s">
        <v>292</v>
      </c>
      <c r="E3782" s="1" t="s">
        <v>64</v>
      </c>
      <c r="F3782" s="1" t="s">
        <v>65</v>
      </c>
      <c r="G3782" s="1" t="s">
        <v>213</v>
      </c>
      <c r="H3782" s="1" t="s">
        <v>125</v>
      </c>
      <c r="I3782" s="1" t="s">
        <v>34</v>
      </c>
      <c r="J3782" s="3">
        <v>1</v>
      </c>
      <c r="K3782" s="2">
        <v>154.12</v>
      </c>
      <c r="L3782" s="2">
        <v>0.2</v>
      </c>
      <c r="M3782" s="2">
        <v>123.29</v>
      </c>
      <c r="N3782" s="2">
        <v>29.25</v>
      </c>
      <c r="O3782" s="1" t="s">
        <v>109</v>
      </c>
      <c r="P3782" s="1" t="s">
        <v>27</v>
      </c>
      <c r="Q3782" s="1" t="s">
        <v>28</v>
      </c>
      <c r="R3782" s="3">
        <v>3</v>
      </c>
      <c r="S3782" s="3">
        <f t="shared" si="178"/>
        <v>2025</v>
      </c>
      <c r="T3782" s="3">
        <f t="shared" si="177"/>
        <v>6</v>
      </c>
      <c r="U3782" t="str">
        <f t="shared" si="179"/>
        <v>June</v>
      </c>
    </row>
    <row r="3783" spans="1:21" x14ac:dyDescent="0.3">
      <c r="A3783" t="s">
        <v>5851</v>
      </c>
      <c r="B3783" s="11">
        <v>45785</v>
      </c>
      <c r="C3783" t="s">
        <v>957</v>
      </c>
      <c r="D3783" s="1" t="s">
        <v>20</v>
      </c>
      <c r="E3783" s="1" t="s">
        <v>56</v>
      </c>
      <c r="F3783" s="1" t="s">
        <v>57</v>
      </c>
      <c r="G3783" s="1" t="s">
        <v>255</v>
      </c>
      <c r="H3783" s="1" t="s">
        <v>135</v>
      </c>
      <c r="I3783" s="1" t="s">
        <v>60</v>
      </c>
      <c r="J3783" s="3">
        <v>2</v>
      </c>
      <c r="K3783" s="2">
        <v>202.13</v>
      </c>
      <c r="L3783" s="2">
        <v>0</v>
      </c>
      <c r="M3783" s="2">
        <v>404.26</v>
      </c>
      <c r="N3783" s="2">
        <v>64.47</v>
      </c>
      <c r="O3783" s="1" t="s">
        <v>35</v>
      </c>
      <c r="P3783" s="1" t="s">
        <v>27</v>
      </c>
      <c r="Q3783" s="1" t="s">
        <v>36</v>
      </c>
      <c r="R3783" s="3">
        <v>5</v>
      </c>
      <c r="S3783" s="3">
        <f t="shared" si="178"/>
        <v>2025</v>
      </c>
      <c r="T3783" s="3">
        <f t="shared" si="177"/>
        <v>5</v>
      </c>
      <c r="U3783" t="str">
        <f t="shared" si="179"/>
        <v>May</v>
      </c>
    </row>
    <row r="3784" spans="1:21" x14ac:dyDescent="0.3">
      <c r="A3784" t="s">
        <v>5852</v>
      </c>
      <c r="B3784" s="11">
        <v>45662</v>
      </c>
      <c r="C3784" t="s">
        <v>5853</v>
      </c>
      <c r="D3784" s="1" t="s">
        <v>292</v>
      </c>
      <c r="E3784" s="1" t="s">
        <v>21</v>
      </c>
      <c r="F3784" s="1" t="s">
        <v>22</v>
      </c>
      <c r="G3784" s="1" t="s">
        <v>227</v>
      </c>
      <c r="H3784" s="1" t="s">
        <v>135</v>
      </c>
      <c r="I3784" s="1" t="s">
        <v>60</v>
      </c>
      <c r="J3784" s="3">
        <v>1</v>
      </c>
      <c r="K3784" s="2">
        <v>203.09</v>
      </c>
      <c r="L3784" s="2">
        <v>0.2</v>
      </c>
      <c r="M3784" s="2">
        <v>162.47</v>
      </c>
      <c r="N3784" s="2">
        <v>20.34</v>
      </c>
      <c r="O3784" s="1" t="s">
        <v>26</v>
      </c>
      <c r="P3784" s="1" t="s">
        <v>27</v>
      </c>
      <c r="Q3784" s="1" t="s">
        <v>36</v>
      </c>
      <c r="R3784" s="3">
        <v>3</v>
      </c>
      <c r="S3784" s="3">
        <f t="shared" si="178"/>
        <v>2025</v>
      </c>
      <c r="T3784" s="3">
        <f t="shared" si="177"/>
        <v>1</v>
      </c>
      <c r="U3784" t="str">
        <f t="shared" si="179"/>
        <v>January</v>
      </c>
    </row>
    <row r="3785" spans="1:21" x14ac:dyDescent="0.3">
      <c r="A3785" t="s">
        <v>5854</v>
      </c>
      <c r="B3785" s="11">
        <v>45976</v>
      </c>
      <c r="C3785" t="s">
        <v>2666</v>
      </c>
      <c r="D3785" s="1" t="s">
        <v>47</v>
      </c>
      <c r="E3785" s="1" t="s">
        <v>21</v>
      </c>
      <c r="F3785" s="1" t="s">
        <v>22</v>
      </c>
      <c r="G3785" s="1" t="s">
        <v>23</v>
      </c>
      <c r="H3785" s="1" t="s">
        <v>78</v>
      </c>
      <c r="I3785" s="1" t="s">
        <v>79</v>
      </c>
      <c r="J3785" s="3">
        <v>3</v>
      </c>
      <c r="K3785" s="2">
        <v>19.920000000000002</v>
      </c>
      <c r="L3785" s="2">
        <v>0.2</v>
      </c>
      <c r="M3785" s="2">
        <v>47.8</v>
      </c>
      <c r="N3785" s="2">
        <v>18.489999999999998</v>
      </c>
      <c r="O3785" s="1" t="s">
        <v>35</v>
      </c>
      <c r="P3785" s="1" t="s">
        <v>136</v>
      </c>
      <c r="Q3785" s="1" t="s">
        <v>28</v>
      </c>
      <c r="R3785" s="3">
        <v>5</v>
      </c>
      <c r="S3785" s="3">
        <f t="shared" si="178"/>
        <v>2025</v>
      </c>
      <c r="T3785" s="3">
        <f t="shared" si="177"/>
        <v>11</v>
      </c>
      <c r="U3785" t="str">
        <f t="shared" si="179"/>
        <v>November</v>
      </c>
    </row>
    <row r="3786" spans="1:21" x14ac:dyDescent="0.3">
      <c r="A3786" t="s">
        <v>5855</v>
      </c>
      <c r="B3786" s="11">
        <v>45968</v>
      </c>
      <c r="C3786" t="s">
        <v>3895</v>
      </c>
      <c r="D3786" s="1" t="s">
        <v>105</v>
      </c>
      <c r="E3786" s="1" t="s">
        <v>106</v>
      </c>
      <c r="F3786" s="1" t="s">
        <v>65</v>
      </c>
      <c r="G3786" s="1" t="s">
        <v>107</v>
      </c>
      <c r="H3786" s="1" t="s">
        <v>51</v>
      </c>
      <c r="I3786" s="1" t="s">
        <v>34</v>
      </c>
      <c r="J3786" s="3">
        <v>2</v>
      </c>
      <c r="K3786" s="2">
        <v>145.97</v>
      </c>
      <c r="L3786" s="2">
        <v>0.05</v>
      </c>
      <c r="M3786" s="2">
        <v>277.33999999999997</v>
      </c>
      <c r="N3786" s="2">
        <v>60.33</v>
      </c>
      <c r="O3786" s="1" t="s">
        <v>35</v>
      </c>
      <c r="P3786" s="1" t="s">
        <v>27</v>
      </c>
      <c r="Q3786" s="1" t="s">
        <v>28</v>
      </c>
      <c r="R3786" s="3">
        <v>4</v>
      </c>
      <c r="S3786" s="3">
        <f t="shared" si="178"/>
        <v>2025</v>
      </c>
      <c r="T3786" s="3">
        <f t="shared" si="177"/>
        <v>11</v>
      </c>
      <c r="U3786" t="str">
        <f t="shared" si="179"/>
        <v>November</v>
      </c>
    </row>
    <row r="3787" spans="1:21" x14ac:dyDescent="0.3">
      <c r="A3787" t="s">
        <v>5856</v>
      </c>
      <c r="B3787" s="11">
        <v>45698</v>
      </c>
      <c r="C3787" t="s">
        <v>287</v>
      </c>
      <c r="D3787" s="1" t="s">
        <v>209</v>
      </c>
      <c r="E3787" s="1" t="s">
        <v>143</v>
      </c>
      <c r="F3787" s="1" t="s">
        <v>144</v>
      </c>
      <c r="G3787" s="1" t="s">
        <v>325</v>
      </c>
      <c r="H3787" s="1" t="s">
        <v>135</v>
      </c>
      <c r="I3787" s="1" t="s">
        <v>60</v>
      </c>
      <c r="J3787" s="3">
        <v>2</v>
      </c>
      <c r="K3787" s="2">
        <v>185.93</v>
      </c>
      <c r="L3787" s="2">
        <v>0</v>
      </c>
      <c r="M3787" s="2">
        <v>371.86</v>
      </c>
      <c r="N3787" s="2">
        <v>63.08</v>
      </c>
      <c r="O3787" s="1" t="s">
        <v>80</v>
      </c>
      <c r="P3787" s="1" t="s">
        <v>27</v>
      </c>
      <c r="Q3787" s="1" t="s">
        <v>28</v>
      </c>
      <c r="R3787" s="3">
        <v>4</v>
      </c>
      <c r="S3787" s="3">
        <f t="shared" si="178"/>
        <v>2025</v>
      </c>
      <c r="T3787" s="3">
        <f t="shared" si="177"/>
        <v>2</v>
      </c>
      <c r="U3787" t="str">
        <f t="shared" si="179"/>
        <v>February</v>
      </c>
    </row>
    <row r="3788" spans="1:21" x14ac:dyDescent="0.3">
      <c r="A3788" t="s">
        <v>5857</v>
      </c>
      <c r="B3788" s="11">
        <v>45883</v>
      </c>
      <c r="C3788" t="s">
        <v>1376</v>
      </c>
      <c r="D3788" s="1" t="s">
        <v>31</v>
      </c>
      <c r="E3788" s="1" t="s">
        <v>143</v>
      </c>
      <c r="F3788" s="1" t="s">
        <v>144</v>
      </c>
      <c r="G3788" s="1" t="s">
        <v>145</v>
      </c>
      <c r="H3788" s="1" t="s">
        <v>150</v>
      </c>
      <c r="I3788" s="1" t="s">
        <v>97</v>
      </c>
      <c r="J3788" s="3">
        <v>3</v>
      </c>
      <c r="K3788" s="2">
        <v>71.180000000000007</v>
      </c>
      <c r="L3788" s="2">
        <v>0.05</v>
      </c>
      <c r="M3788" s="2">
        <v>202.85</v>
      </c>
      <c r="N3788" s="2">
        <v>56.88</v>
      </c>
      <c r="O3788" s="1" t="s">
        <v>44</v>
      </c>
      <c r="P3788" s="1" t="s">
        <v>27</v>
      </c>
      <c r="Q3788" s="1" t="s">
        <v>28</v>
      </c>
      <c r="R3788" s="3">
        <v>3</v>
      </c>
      <c r="S3788" s="3">
        <f t="shared" si="178"/>
        <v>2025</v>
      </c>
      <c r="T3788" s="3">
        <f t="shared" si="177"/>
        <v>8</v>
      </c>
      <c r="U3788" t="str">
        <f t="shared" si="179"/>
        <v>August</v>
      </c>
    </row>
    <row r="3789" spans="1:21" x14ac:dyDescent="0.3">
      <c r="A3789" t="s">
        <v>5858</v>
      </c>
      <c r="B3789" s="11">
        <v>45839</v>
      </c>
      <c r="C3789" t="s">
        <v>2948</v>
      </c>
      <c r="D3789" s="1" t="s">
        <v>84</v>
      </c>
      <c r="E3789" s="1" t="s">
        <v>56</v>
      </c>
      <c r="F3789" s="1" t="s">
        <v>57</v>
      </c>
      <c r="G3789" s="1" t="s">
        <v>58</v>
      </c>
      <c r="H3789" s="1" t="s">
        <v>24</v>
      </c>
      <c r="I3789" s="1" t="s">
        <v>25</v>
      </c>
      <c r="J3789" s="3">
        <v>1</v>
      </c>
      <c r="K3789" s="2">
        <v>44.54</v>
      </c>
      <c r="L3789" s="2">
        <v>0.1</v>
      </c>
      <c r="M3789" s="2">
        <v>40.08</v>
      </c>
      <c r="N3789" s="2">
        <v>11.28</v>
      </c>
      <c r="O3789" s="1" t="s">
        <v>80</v>
      </c>
      <c r="P3789" s="1" t="s">
        <v>27</v>
      </c>
      <c r="Q3789" s="1" t="s">
        <v>81</v>
      </c>
      <c r="R3789" s="3">
        <v>5</v>
      </c>
      <c r="S3789" s="3">
        <f t="shared" si="178"/>
        <v>2025</v>
      </c>
      <c r="T3789" s="3">
        <f t="shared" si="177"/>
        <v>7</v>
      </c>
      <c r="U3789" t="str">
        <f t="shared" si="179"/>
        <v>July</v>
      </c>
    </row>
    <row r="3790" spans="1:21" x14ac:dyDescent="0.3">
      <c r="A3790" t="s">
        <v>5859</v>
      </c>
      <c r="B3790" s="11">
        <v>45704</v>
      </c>
      <c r="C3790" t="s">
        <v>1291</v>
      </c>
      <c r="D3790" s="1" t="s">
        <v>31</v>
      </c>
      <c r="E3790" s="1" t="s">
        <v>100</v>
      </c>
      <c r="F3790" s="1" t="s">
        <v>57</v>
      </c>
      <c r="G3790" s="1" t="s">
        <v>221</v>
      </c>
      <c r="H3790" s="1" t="s">
        <v>159</v>
      </c>
      <c r="I3790" s="1" t="s">
        <v>97</v>
      </c>
      <c r="J3790" s="3">
        <v>3</v>
      </c>
      <c r="K3790" s="2">
        <v>32.36</v>
      </c>
      <c r="L3790" s="2">
        <v>0.1</v>
      </c>
      <c r="M3790" s="2">
        <v>87.37</v>
      </c>
      <c r="N3790" s="2">
        <v>29.41</v>
      </c>
      <c r="O3790" s="1" t="s">
        <v>109</v>
      </c>
      <c r="P3790" s="1" t="s">
        <v>27</v>
      </c>
      <c r="Q3790" s="1" t="s">
        <v>36</v>
      </c>
      <c r="R3790" s="3">
        <v>3</v>
      </c>
      <c r="S3790" s="3">
        <f t="shared" si="178"/>
        <v>2025</v>
      </c>
      <c r="T3790" s="3">
        <f t="shared" si="177"/>
        <v>2</v>
      </c>
      <c r="U3790" t="str">
        <f t="shared" si="179"/>
        <v>February</v>
      </c>
    </row>
    <row r="3791" spans="1:21" x14ac:dyDescent="0.3">
      <c r="A3791" t="s">
        <v>5860</v>
      </c>
      <c r="B3791" s="11">
        <v>46017</v>
      </c>
      <c r="C3791" t="s">
        <v>317</v>
      </c>
      <c r="D3791" s="1" t="s">
        <v>105</v>
      </c>
      <c r="E3791" s="1" t="s">
        <v>106</v>
      </c>
      <c r="F3791" s="1" t="s">
        <v>65</v>
      </c>
      <c r="G3791" s="1" t="s">
        <v>179</v>
      </c>
      <c r="H3791" s="1" t="s">
        <v>167</v>
      </c>
      <c r="I3791" s="1" t="s">
        <v>67</v>
      </c>
      <c r="J3791" s="3">
        <v>4</v>
      </c>
      <c r="K3791" s="2">
        <v>61.49</v>
      </c>
      <c r="L3791" s="2">
        <v>0.1</v>
      </c>
      <c r="M3791" s="2">
        <v>221.38</v>
      </c>
      <c r="N3791" s="2">
        <v>67.680000000000007</v>
      </c>
      <c r="O3791" s="1" t="s">
        <v>26</v>
      </c>
      <c r="P3791" s="1" t="s">
        <v>27</v>
      </c>
      <c r="Q3791" s="1" t="s">
        <v>28</v>
      </c>
      <c r="R3791" s="3">
        <v>1</v>
      </c>
      <c r="S3791" s="3">
        <f t="shared" si="178"/>
        <v>2025</v>
      </c>
      <c r="T3791" s="3">
        <f t="shared" si="177"/>
        <v>12</v>
      </c>
      <c r="U3791" t="str">
        <f t="shared" si="179"/>
        <v>December</v>
      </c>
    </row>
    <row r="3792" spans="1:21" x14ac:dyDescent="0.3">
      <c r="A3792" t="s">
        <v>5861</v>
      </c>
      <c r="B3792" s="11">
        <v>45741</v>
      </c>
      <c r="C3792" t="s">
        <v>467</v>
      </c>
      <c r="D3792" s="1" t="s">
        <v>70</v>
      </c>
      <c r="E3792" s="1" t="s">
        <v>94</v>
      </c>
      <c r="F3792" s="1" t="s">
        <v>95</v>
      </c>
      <c r="G3792" s="1" t="s">
        <v>94</v>
      </c>
      <c r="H3792" s="1" t="s">
        <v>78</v>
      </c>
      <c r="I3792" s="1" t="s">
        <v>79</v>
      </c>
      <c r="J3792" s="3">
        <v>2</v>
      </c>
      <c r="K3792" s="2">
        <v>20.440000000000001</v>
      </c>
      <c r="L3792" s="2">
        <v>0.1</v>
      </c>
      <c r="M3792" s="2">
        <v>36.799999999999997</v>
      </c>
      <c r="N3792" s="2">
        <v>15.51</v>
      </c>
      <c r="O3792" s="1" t="s">
        <v>44</v>
      </c>
      <c r="P3792" s="1" t="s">
        <v>52</v>
      </c>
      <c r="Q3792" s="1" t="s">
        <v>28</v>
      </c>
      <c r="R3792" s="3">
        <v>5</v>
      </c>
      <c r="S3792" s="3">
        <f t="shared" si="178"/>
        <v>2025</v>
      </c>
      <c r="T3792" s="3">
        <f t="shared" si="177"/>
        <v>3</v>
      </c>
      <c r="U3792" t="str">
        <f t="shared" si="179"/>
        <v>March</v>
      </c>
    </row>
    <row r="3793" spans="1:21" x14ac:dyDescent="0.3">
      <c r="A3793" t="s">
        <v>5862</v>
      </c>
      <c r="B3793" s="11">
        <v>45684</v>
      </c>
      <c r="C3793" t="s">
        <v>5863</v>
      </c>
      <c r="D3793" s="1" t="s">
        <v>157</v>
      </c>
      <c r="E3793" s="1" t="s">
        <v>40</v>
      </c>
      <c r="F3793" s="1" t="s">
        <v>41</v>
      </c>
      <c r="G3793" s="1" t="s">
        <v>343</v>
      </c>
      <c r="H3793" s="1" t="s">
        <v>78</v>
      </c>
      <c r="I3793" s="1" t="s">
        <v>79</v>
      </c>
      <c r="J3793" s="3">
        <v>3</v>
      </c>
      <c r="K3793" s="2">
        <v>19.63</v>
      </c>
      <c r="L3793" s="2">
        <v>0</v>
      </c>
      <c r="M3793" s="2">
        <v>58.89</v>
      </c>
      <c r="N3793" s="2">
        <v>21.95</v>
      </c>
      <c r="O3793" s="1" t="s">
        <v>109</v>
      </c>
      <c r="P3793" s="1" t="s">
        <v>52</v>
      </c>
      <c r="Q3793" s="1" t="s">
        <v>36</v>
      </c>
      <c r="R3793" s="3">
        <v>4</v>
      </c>
      <c r="S3793" s="3">
        <f t="shared" si="178"/>
        <v>2025</v>
      </c>
      <c r="T3793" s="3">
        <f t="shared" si="177"/>
        <v>1</v>
      </c>
      <c r="U3793" t="str">
        <f t="shared" si="179"/>
        <v>January</v>
      </c>
    </row>
    <row r="3794" spans="1:21" x14ac:dyDescent="0.3">
      <c r="A3794" t="s">
        <v>5864</v>
      </c>
      <c r="B3794" s="11">
        <v>45890</v>
      </c>
      <c r="C3794" t="s">
        <v>5865</v>
      </c>
      <c r="D3794" s="1" t="s">
        <v>63</v>
      </c>
      <c r="E3794" s="1" t="s">
        <v>204</v>
      </c>
      <c r="F3794" s="1" t="s">
        <v>205</v>
      </c>
      <c r="G3794" s="1" t="s">
        <v>206</v>
      </c>
      <c r="H3794" s="1" t="s">
        <v>66</v>
      </c>
      <c r="I3794" s="1" t="s">
        <v>67</v>
      </c>
      <c r="J3794" s="3">
        <v>1</v>
      </c>
      <c r="K3794" s="2">
        <v>54.68</v>
      </c>
      <c r="L3794" s="2">
        <v>0.05</v>
      </c>
      <c r="M3794" s="2">
        <v>51.95</v>
      </c>
      <c r="N3794" s="2">
        <v>15.2</v>
      </c>
      <c r="O3794" s="1" t="s">
        <v>44</v>
      </c>
      <c r="P3794" s="1" t="s">
        <v>52</v>
      </c>
      <c r="Q3794" s="1" t="s">
        <v>28</v>
      </c>
      <c r="R3794" s="3">
        <v>3</v>
      </c>
      <c r="S3794" s="3">
        <f t="shared" si="178"/>
        <v>2025</v>
      </c>
      <c r="T3794" s="3">
        <f t="shared" si="177"/>
        <v>8</v>
      </c>
      <c r="U3794" t="str">
        <f t="shared" si="179"/>
        <v>August</v>
      </c>
    </row>
    <row r="3795" spans="1:21" x14ac:dyDescent="0.3">
      <c r="A3795" t="s">
        <v>5866</v>
      </c>
      <c r="B3795" s="11">
        <v>45946</v>
      </c>
      <c r="C3795" t="s">
        <v>2345</v>
      </c>
      <c r="D3795" s="1" t="s">
        <v>20</v>
      </c>
      <c r="E3795" s="1" t="s">
        <v>40</v>
      </c>
      <c r="F3795" s="1" t="s">
        <v>41</v>
      </c>
      <c r="G3795" s="1" t="s">
        <v>343</v>
      </c>
      <c r="H3795" s="1" t="s">
        <v>51</v>
      </c>
      <c r="I3795" s="1" t="s">
        <v>34</v>
      </c>
      <c r="J3795" s="3">
        <v>1</v>
      </c>
      <c r="K3795" s="2">
        <v>142.5</v>
      </c>
      <c r="L3795" s="2">
        <v>0.05</v>
      </c>
      <c r="M3795" s="2">
        <v>135.38</v>
      </c>
      <c r="N3795" s="2">
        <v>26.43</v>
      </c>
      <c r="O3795" s="1" t="s">
        <v>35</v>
      </c>
      <c r="P3795" s="1" t="s">
        <v>136</v>
      </c>
      <c r="Q3795" s="1" t="s">
        <v>28</v>
      </c>
      <c r="R3795" s="3">
        <v>3</v>
      </c>
      <c r="S3795" s="3">
        <f t="shared" si="178"/>
        <v>2025</v>
      </c>
      <c r="T3795" s="3">
        <f t="shared" si="177"/>
        <v>10</v>
      </c>
      <c r="U3795" t="str">
        <f t="shared" si="179"/>
        <v>October</v>
      </c>
    </row>
    <row r="3796" spans="1:21" x14ac:dyDescent="0.3">
      <c r="A3796" t="s">
        <v>5867</v>
      </c>
      <c r="B3796" s="11">
        <v>45670</v>
      </c>
      <c r="C3796" t="s">
        <v>1560</v>
      </c>
      <c r="D3796" s="1" t="s">
        <v>166</v>
      </c>
      <c r="E3796" s="1" t="s">
        <v>123</v>
      </c>
      <c r="F3796" s="1" t="s">
        <v>57</v>
      </c>
      <c r="G3796" s="1" t="s">
        <v>139</v>
      </c>
      <c r="H3796" s="1" t="s">
        <v>182</v>
      </c>
      <c r="I3796" s="1" t="s">
        <v>34</v>
      </c>
      <c r="J3796" s="3">
        <v>1</v>
      </c>
      <c r="K3796" s="2">
        <v>74.09</v>
      </c>
      <c r="L3796" s="2">
        <v>0.05</v>
      </c>
      <c r="M3796" s="2">
        <v>70.39</v>
      </c>
      <c r="N3796" s="2">
        <v>21.5</v>
      </c>
      <c r="O3796" s="1" t="s">
        <v>35</v>
      </c>
      <c r="P3796" s="1" t="s">
        <v>27</v>
      </c>
      <c r="Q3796" s="1" t="s">
        <v>28</v>
      </c>
      <c r="R3796" s="3">
        <v>4</v>
      </c>
      <c r="S3796" s="3">
        <f t="shared" si="178"/>
        <v>2025</v>
      </c>
      <c r="T3796" s="3">
        <f t="shared" si="177"/>
        <v>1</v>
      </c>
      <c r="U3796" t="str">
        <f t="shared" si="179"/>
        <v>January</v>
      </c>
    </row>
    <row r="3797" spans="1:21" x14ac:dyDescent="0.3">
      <c r="A3797" t="s">
        <v>5868</v>
      </c>
      <c r="B3797" s="11">
        <v>45915</v>
      </c>
      <c r="C3797" t="s">
        <v>5869</v>
      </c>
      <c r="D3797" s="1" t="s">
        <v>166</v>
      </c>
      <c r="E3797" s="1" t="s">
        <v>143</v>
      </c>
      <c r="F3797" s="1" t="s">
        <v>144</v>
      </c>
      <c r="G3797" s="1" t="s">
        <v>198</v>
      </c>
      <c r="H3797" s="1" t="s">
        <v>66</v>
      </c>
      <c r="I3797" s="1" t="s">
        <v>67</v>
      </c>
      <c r="J3797" s="3">
        <v>1</v>
      </c>
      <c r="K3797" s="2">
        <v>53.76</v>
      </c>
      <c r="L3797" s="2">
        <v>0.1</v>
      </c>
      <c r="M3797" s="2">
        <v>48.38</v>
      </c>
      <c r="N3797" s="2">
        <v>16.100000000000001</v>
      </c>
      <c r="O3797" s="1" t="s">
        <v>35</v>
      </c>
      <c r="P3797" s="1" t="s">
        <v>27</v>
      </c>
      <c r="Q3797" s="1" t="s">
        <v>28</v>
      </c>
      <c r="R3797" s="3">
        <v>4</v>
      </c>
      <c r="S3797" s="3">
        <f t="shared" si="178"/>
        <v>2025</v>
      </c>
      <c r="T3797" s="3">
        <f t="shared" si="177"/>
        <v>9</v>
      </c>
      <c r="U3797" t="str">
        <f t="shared" si="179"/>
        <v>September</v>
      </c>
    </row>
    <row r="3798" spans="1:21" x14ac:dyDescent="0.3">
      <c r="A3798" t="s">
        <v>5870</v>
      </c>
      <c r="B3798" s="11">
        <v>45866</v>
      </c>
      <c r="C3798" t="s">
        <v>1826</v>
      </c>
      <c r="D3798" s="1" t="s">
        <v>149</v>
      </c>
      <c r="E3798" s="1" t="s">
        <v>64</v>
      </c>
      <c r="F3798" s="1" t="s">
        <v>65</v>
      </c>
      <c r="G3798" s="1" t="s">
        <v>77</v>
      </c>
      <c r="H3798" s="1" t="s">
        <v>146</v>
      </c>
      <c r="I3798" s="1" t="s">
        <v>67</v>
      </c>
      <c r="J3798" s="3">
        <v>4</v>
      </c>
      <c r="K3798" s="2">
        <v>74.099999999999994</v>
      </c>
      <c r="L3798" s="2">
        <v>0.05</v>
      </c>
      <c r="M3798" s="2">
        <v>281.60000000000002</v>
      </c>
      <c r="N3798" s="2">
        <v>77.989999999999995</v>
      </c>
      <c r="O3798" s="1" t="s">
        <v>109</v>
      </c>
      <c r="P3798" s="1" t="s">
        <v>52</v>
      </c>
      <c r="Q3798" s="1" t="s">
        <v>28</v>
      </c>
      <c r="R3798" s="3">
        <v>5</v>
      </c>
      <c r="S3798" s="3">
        <f t="shared" si="178"/>
        <v>2025</v>
      </c>
      <c r="T3798" s="3">
        <f t="shared" si="177"/>
        <v>7</v>
      </c>
      <c r="U3798" t="str">
        <f t="shared" si="179"/>
        <v>July</v>
      </c>
    </row>
    <row r="3799" spans="1:21" x14ac:dyDescent="0.3">
      <c r="A3799" t="s">
        <v>5871</v>
      </c>
      <c r="B3799" s="11">
        <v>45698</v>
      </c>
      <c r="C3799" t="s">
        <v>926</v>
      </c>
      <c r="D3799" s="1" t="s">
        <v>93</v>
      </c>
      <c r="E3799" s="1" t="s">
        <v>123</v>
      </c>
      <c r="F3799" s="1" t="s">
        <v>57</v>
      </c>
      <c r="G3799" s="1" t="s">
        <v>139</v>
      </c>
      <c r="H3799" s="1" t="s">
        <v>293</v>
      </c>
      <c r="I3799" s="1" t="s">
        <v>86</v>
      </c>
      <c r="J3799" s="3">
        <v>2</v>
      </c>
      <c r="K3799" s="2">
        <v>24.26</v>
      </c>
      <c r="L3799" s="2">
        <v>0.2</v>
      </c>
      <c r="M3799" s="2">
        <v>38.82</v>
      </c>
      <c r="N3799" s="2">
        <v>14.07</v>
      </c>
      <c r="O3799" s="1" t="s">
        <v>35</v>
      </c>
      <c r="P3799" s="1" t="s">
        <v>27</v>
      </c>
      <c r="Q3799" s="1" t="s">
        <v>81</v>
      </c>
      <c r="R3799" s="3">
        <v>5</v>
      </c>
      <c r="S3799" s="3">
        <f t="shared" si="178"/>
        <v>2025</v>
      </c>
      <c r="T3799" s="3">
        <f t="shared" si="177"/>
        <v>2</v>
      </c>
      <c r="U3799" t="str">
        <f t="shared" si="179"/>
        <v>February</v>
      </c>
    </row>
    <row r="3800" spans="1:21" x14ac:dyDescent="0.3">
      <c r="A3800" t="s">
        <v>5872</v>
      </c>
      <c r="B3800" s="11">
        <v>45725</v>
      </c>
      <c r="C3800" t="s">
        <v>38</v>
      </c>
      <c r="D3800" s="1" t="s">
        <v>105</v>
      </c>
      <c r="E3800" s="1" t="s">
        <v>40</v>
      </c>
      <c r="F3800" s="1" t="s">
        <v>41</v>
      </c>
      <c r="G3800" s="1" t="s">
        <v>270</v>
      </c>
      <c r="H3800" s="1" t="s">
        <v>66</v>
      </c>
      <c r="I3800" s="1" t="s">
        <v>67</v>
      </c>
      <c r="J3800" s="3">
        <v>3</v>
      </c>
      <c r="K3800" s="2">
        <v>51.06</v>
      </c>
      <c r="L3800" s="2">
        <v>0</v>
      </c>
      <c r="M3800" s="2">
        <v>153.16999999999999</v>
      </c>
      <c r="N3800" s="2">
        <v>41.76</v>
      </c>
      <c r="O3800" s="1" t="s">
        <v>44</v>
      </c>
      <c r="P3800" s="1" t="s">
        <v>136</v>
      </c>
      <c r="Q3800" s="1" t="s">
        <v>28</v>
      </c>
      <c r="R3800" s="3">
        <v>3</v>
      </c>
      <c r="S3800" s="3">
        <f t="shared" si="178"/>
        <v>2025</v>
      </c>
      <c r="T3800" s="3">
        <f t="shared" si="177"/>
        <v>3</v>
      </c>
      <c r="U3800" t="str">
        <f t="shared" si="179"/>
        <v>March</v>
      </c>
    </row>
    <row r="3801" spans="1:21" x14ac:dyDescent="0.3">
      <c r="A3801" t="s">
        <v>5873</v>
      </c>
      <c r="B3801" s="11">
        <v>45880</v>
      </c>
      <c r="C3801" t="s">
        <v>5874</v>
      </c>
      <c r="D3801" s="1" t="s">
        <v>209</v>
      </c>
      <c r="E3801" s="1" t="s">
        <v>100</v>
      </c>
      <c r="F3801" s="1" t="s">
        <v>57</v>
      </c>
      <c r="G3801" s="1" t="s">
        <v>154</v>
      </c>
      <c r="H3801" s="1" t="s">
        <v>96</v>
      </c>
      <c r="I3801" s="1" t="s">
        <v>97</v>
      </c>
      <c r="J3801" s="3">
        <v>2</v>
      </c>
      <c r="K3801" s="2">
        <v>76.09</v>
      </c>
      <c r="L3801" s="2">
        <v>0</v>
      </c>
      <c r="M3801" s="2">
        <v>152.19</v>
      </c>
      <c r="N3801" s="2">
        <v>37.020000000000003</v>
      </c>
      <c r="O3801" s="1" t="s">
        <v>44</v>
      </c>
      <c r="P3801" s="1" t="s">
        <v>52</v>
      </c>
      <c r="Q3801" s="1" t="s">
        <v>28</v>
      </c>
      <c r="R3801" s="3">
        <v>5</v>
      </c>
      <c r="S3801" s="3">
        <f t="shared" si="178"/>
        <v>2025</v>
      </c>
      <c r="T3801" s="3">
        <f t="shared" si="177"/>
        <v>8</v>
      </c>
      <c r="U3801" t="str">
        <f t="shared" si="179"/>
        <v>August</v>
      </c>
    </row>
    <row r="3802" spans="1:21" x14ac:dyDescent="0.3">
      <c r="A3802" t="s">
        <v>5875</v>
      </c>
      <c r="B3802" s="11">
        <v>45773</v>
      </c>
      <c r="C3802" t="s">
        <v>3180</v>
      </c>
      <c r="D3802" s="1" t="s">
        <v>157</v>
      </c>
      <c r="E3802" s="1" t="s">
        <v>40</v>
      </c>
      <c r="F3802" s="1" t="s">
        <v>41</v>
      </c>
      <c r="G3802" s="1" t="s">
        <v>186</v>
      </c>
      <c r="H3802" s="1" t="s">
        <v>159</v>
      </c>
      <c r="I3802" s="1" t="s">
        <v>97</v>
      </c>
      <c r="J3802" s="3">
        <v>1</v>
      </c>
      <c r="K3802" s="2">
        <v>30.93</v>
      </c>
      <c r="L3802" s="2">
        <v>0</v>
      </c>
      <c r="M3802" s="2">
        <v>30.93</v>
      </c>
      <c r="N3802" s="2">
        <v>9.9600000000000009</v>
      </c>
      <c r="O3802" s="1" t="s">
        <v>44</v>
      </c>
      <c r="P3802" s="1" t="s">
        <v>27</v>
      </c>
      <c r="Q3802" s="1" t="s">
        <v>28</v>
      </c>
      <c r="R3802" s="3">
        <v>5</v>
      </c>
      <c r="S3802" s="3">
        <f t="shared" si="178"/>
        <v>2025</v>
      </c>
      <c r="T3802" s="3">
        <f t="shared" si="177"/>
        <v>4</v>
      </c>
      <c r="U3802" t="str">
        <f t="shared" si="179"/>
        <v>April</v>
      </c>
    </row>
    <row r="3803" spans="1:21" x14ac:dyDescent="0.3">
      <c r="A3803" t="s">
        <v>5876</v>
      </c>
      <c r="B3803" s="11">
        <v>46006</v>
      </c>
      <c r="C3803" t="s">
        <v>1098</v>
      </c>
      <c r="D3803" s="1" t="s">
        <v>244</v>
      </c>
      <c r="E3803" s="1" t="s">
        <v>64</v>
      </c>
      <c r="F3803" s="1" t="s">
        <v>65</v>
      </c>
      <c r="G3803" s="1" t="s">
        <v>112</v>
      </c>
      <c r="H3803" s="1" t="s">
        <v>85</v>
      </c>
      <c r="I3803" s="1" t="s">
        <v>86</v>
      </c>
      <c r="J3803" s="3">
        <v>1</v>
      </c>
      <c r="K3803" s="2">
        <v>134.94999999999999</v>
      </c>
      <c r="L3803" s="2">
        <v>0.15</v>
      </c>
      <c r="M3803" s="2">
        <v>114.71</v>
      </c>
      <c r="N3803" s="2">
        <v>20.77</v>
      </c>
      <c r="O3803" s="1" t="s">
        <v>26</v>
      </c>
      <c r="P3803" s="1" t="s">
        <v>52</v>
      </c>
      <c r="Q3803" s="1" t="s">
        <v>28</v>
      </c>
      <c r="R3803" s="3">
        <v>5</v>
      </c>
      <c r="S3803" s="3">
        <f t="shared" si="178"/>
        <v>2025</v>
      </c>
      <c r="T3803" s="3">
        <f t="shared" si="177"/>
        <v>12</v>
      </c>
      <c r="U3803" t="str">
        <f t="shared" si="179"/>
        <v>December</v>
      </c>
    </row>
    <row r="3804" spans="1:21" x14ac:dyDescent="0.3">
      <c r="A3804" t="s">
        <v>5877</v>
      </c>
      <c r="B3804" s="11">
        <v>45973</v>
      </c>
      <c r="C3804" t="s">
        <v>1562</v>
      </c>
      <c r="D3804" s="1" t="s">
        <v>178</v>
      </c>
      <c r="E3804" s="1" t="s">
        <v>64</v>
      </c>
      <c r="F3804" s="1" t="s">
        <v>65</v>
      </c>
      <c r="G3804" s="1" t="s">
        <v>213</v>
      </c>
      <c r="H3804" s="1" t="s">
        <v>59</v>
      </c>
      <c r="I3804" s="1" t="s">
        <v>60</v>
      </c>
      <c r="J3804" s="3">
        <v>2</v>
      </c>
      <c r="K3804" s="2">
        <v>47.41</v>
      </c>
      <c r="L3804" s="2">
        <v>0.05</v>
      </c>
      <c r="M3804" s="2">
        <v>90.08</v>
      </c>
      <c r="N3804" s="2">
        <v>23.63</v>
      </c>
      <c r="O3804" s="1" t="s">
        <v>80</v>
      </c>
      <c r="P3804" s="1" t="s">
        <v>52</v>
      </c>
      <c r="Q3804" s="1" t="s">
        <v>28</v>
      </c>
      <c r="R3804" s="3">
        <v>5</v>
      </c>
      <c r="S3804" s="3">
        <f t="shared" si="178"/>
        <v>2025</v>
      </c>
      <c r="T3804" s="3">
        <f t="shared" si="177"/>
        <v>11</v>
      </c>
      <c r="U3804" t="str">
        <f t="shared" si="179"/>
        <v>November</v>
      </c>
    </row>
    <row r="3805" spans="1:21" x14ac:dyDescent="0.3">
      <c r="A3805" t="s">
        <v>5878</v>
      </c>
      <c r="B3805" s="11">
        <v>46018</v>
      </c>
      <c r="C3805" t="s">
        <v>3674</v>
      </c>
      <c r="D3805" s="1" t="s">
        <v>20</v>
      </c>
      <c r="E3805" s="1" t="s">
        <v>204</v>
      </c>
      <c r="F3805" s="1" t="s">
        <v>205</v>
      </c>
      <c r="G3805" s="1" t="s">
        <v>210</v>
      </c>
      <c r="H3805" s="1" t="s">
        <v>24</v>
      </c>
      <c r="I3805" s="1" t="s">
        <v>25</v>
      </c>
      <c r="J3805" s="3">
        <v>2</v>
      </c>
      <c r="K3805" s="2">
        <v>44.08</v>
      </c>
      <c r="L3805" s="2">
        <v>0</v>
      </c>
      <c r="M3805" s="2">
        <v>88.16</v>
      </c>
      <c r="N3805" s="2">
        <v>27.32</v>
      </c>
      <c r="O3805" s="1" t="s">
        <v>44</v>
      </c>
      <c r="P3805" s="1" t="s">
        <v>136</v>
      </c>
      <c r="Q3805" s="1" t="s">
        <v>28</v>
      </c>
      <c r="R3805" s="3">
        <v>4</v>
      </c>
      <c r="S3805" s="3">
        <f t="shared" si="178"/>
        <v>2025</v>
      </c>
      <c r="T3805" s="3">
        <f t="shared" si="177"/>
        <v>12</v>
      </c>
      <c r="U3805" t="str">
        <f t="shared" si="179"/>
        <v>December</v>
      </c>
    </row>
    <row r="3806" spans="1:21" x14ac:dyDescent="0.3">
      <c r="A3806" t="s">
        <v>5879</v>
      </c>
      <c r="B3806" s="11">
        <v>45759</v>
      </c>
      <c r="C3806" t="s">
        <v>2717</v>
      </c>
      <c r="D3806" s="1" t="s">
        <v>209</v>
      </c>
      <c r="E3806" s="1" t="s">
        <v>204</v>
      </c>
      <c r="F3806" s="1" t="s">
        <v>205</v>
      </c>
      <c r="G3806" s="1" t="s">
        <v>267</v>
      </c>
      <c r="H3806" s="1" t="s">
        <v>90</v>
      </c>
      <c r="I3806" s="1" t="s">
        <v>86</v>
      </c>
      <c r="J3806" s="3">
        <v>3</v>
      </c>
      <c r="K3806" s="2">
        <v>101.13</v>
      </c>
      <c r="L3806" s="2">
        <v>0</v>
      </c>
      <c r="M3806" s="2">
        <v>303.39999999999998</v>
      </c>
      <c r="N3806" s="2">
        <v>89.92</v>
      </c>
      <c r="O3806" s="1" t="s">
        <v>44</v>
      </c>
      <c r="P3806" s="1" t="s">
        <v>27</v>
      </c>
      <c r="Q3806" s="1" t="s">
        <v>81</v>
      </c>
      <c r="R3806" s="3">
        <v>3</v>
      </c>
      <c r="S3806" s="3">
        <f t="shared" si="178"/>
        <v>2025</v>
      </c>
      <c r="T3806" s="3">
        <f t="shared" si="177"/>
        <v>4</v>
      </c>
      <c r="U3806" t="str">
        <f t="shared" si="179"/>
        <v>April</v>
      </c>
    </row>
    <row r="3807" spans="1:21" x14ac:dyDescent="0.3">
      <c r="A3807" t="s">
        <v>5880</v>
      </c>
      <c r="B3807" s="11">
        <v>46015</v>
      </c>
      <c r="C3807" t="s">
        <v>855</v>
      </c>
      <c r="D3807" s="1" t="s">
        <v>122</v>
      </c>
      <c r="E3807" s="1" t="s">
        <v>40</v>
      </c>
      <c r="F3807" s="1" t="s">
        <v>41</v>
      </c>
      <c r="G3807" s="1" t="s">
        <v>270</v>
      </c>
      <c r="H3807" s="1" t="s">
        <v>51</v>
      </c>
      <c r="I3807" s="1" t="s">
        <v>34</v>
      </c>
      <c r="J3807" s="3">
        <v>1</v>
      </c>
      <c r="K3807" s="2">
        <v>130.44999999999999</v>
      </c>
      <c r="L3807" s="2">
        <v>0</v>
      </c>
      <c r="M3807" s="2">
        <v>130.44999999999999</v>
      </c>
      <c r="N3807" s="2">
        <v>20.03</v>
      </c>
      <c r="O3807" s="1" t="s">
        <v>44</v>
      </c>
      <c r="P3807" s="1" t="s">
        <v>27</v>
      </c>
      <c r="Q3807" s="1" t="s">
        <v>28</v>
      </c>
      <c r="R3807" s="3">
        <v>3</v>
      </c>
      <c r="S3807" s="3">
        <f t="shared" si="178"/>
        <v>2025</v>
      </c>
      <c r="T3807" s="3">
        <f t="shared" si="177"/>
        <v>12</v>
      </c>
      <c r="U3807" t="str">
        <f t="shared" si="179"/>
        <v>December</v>
      </c>
    </row>
    <row r="3808" spans="1:21" x14ac:dyDescent="0.3">
      <c r="A3808" t="s">
        <v>5881</v>
      </c>
      <c r="B3808" s="11">
        <v>45826</v>
      </c>
      <c r="C3808" t="s">
        <v>1798</v>
      </c>
      <c r="D3808" s="1" t="s">
        <v>292</v>
      </c>
      <c r="E3808" s="1" t="s">
        <v>21</v>
      </c>
      <c r="F3808" s="1" t="s">
        <v>22</v>
      </c>
      <c r="G3808" s="1" t="s">
        <v>32</v>
      </c>
      <c r="H3808" s="1" t="s">
        <v>33</v>
      </c>
      <c r="I3808" s="1" t="s">
        <v>34</v>
      </c>
      <c r="J3808" s="3">
        <v>1</v>
      </c>
      <c r="K3808" s="2">
        <v>41.39</v>
      </c>
      <c r="L3808" s="2">
        <v>0.1</v>
      </c>
      <c r="M3808" s="2">
        <v>37.25</v>
      </c>
      <c r="N3808" s="2">
        <v>7.87</v>
      </c>
      <c r="O3808" s="1" t="s">
        <v>80</v>
      </c>
      <c r="P3808" s="1" t="s">
        <v>52</v>
      </c>
      <c r="Q3808" s="1" t="s">
        <v>81</v>
      </c>
      <c r="R3808" s="3">
        <v>2</v>
      </c>
      <c r="S3808" s="3">
        <f t="shared" si="178"/>
        <v>2025</v>
      </c>
      <c r="T3808" s="3">
        <f t="shared" si="177"/>
        <v>6</v>
      </c>
      <c r="U3808" t="str">
        <f t="shared" si="179"/>
        <v>June</v>
      </c>
    </row>
    <row r="3809" spans="1:21" x14ac:dyDescent="0.3">
      <c r="A3809" t="s">
        <v>5882</v>
      </c>
      <c r="B3809" s="11">
        <v>45793</v>
      </c>
      <c r="C3809" t="s">
        <v>5883</v>
      </c>
      <c r="D3809" s="1" t="s">
        <v>105</v>
      </c>
      <c r="E3809" s="1" t="s">
        <v>40</v>
      </c>
      <c r="F3809" s="1" t="s">
        <v>41</v>
      </c>
      <c r="G3809" s="1" t="s">
        <v>270</v>
      </c>
      <c r="H3809" s="1" t="s">
        <v>135</v>
      </c>
      <c r="I3809" s="1" t="s">
        <v>60</v>
      </c>
      <c r="J3809" s="3">
        <v>2</v>
      </c>
      <c r="K3809" s="2">
        <v>188.53</v>
      </c>
      <c r="L3809" s="2">
        <v>0.1</v>
      </c>
      <c r="M3809" s="2">
        <v>339.36</v>
      </c>
      <c r="N3809" s="2">
        <v>85.52</v>
      </c>
      <c r="O3809" s="1" t="s">
        <v>44</v>
      </c>
      <c r="P3809" s="1" t="s">
        <v>52</v>
      </c>
      <c r="Q3809" s="1" t="s">
        <v>81</v>
      </c>
      <c r="R3809" s="3">
        <v>3</v>
      </c>
      <c r="S3809" s="3">
        <f t="shared" si="178"/>
        <v>2025</v>
      </c>
      <c r="T3809" s="3">
        <f t="shared" si="177"/>
        <v>5</v>
      </c>
      <c r="U3809" t="str">
        <f t="shared" si="179"/>
        <v>May</v>
      </c>
    </row>
    <row r="3810" spans="1:21" x14ac:dyDescent="0.3">
      <c r="A3810" t="s">
        <v>5884</v>
      </c>
      <c r="B3810" s="11">
        <v>45677</v>
      </c>
      <c r="C3810" t="s">
        <v>1224</v>
      </c>
      <c r="D3810" s="1" t="s">
        <v>93</v>
      </c>
      <c r="E3810" s="1" t="s">
        <v>40</v>
      </c>
      <c r="F3810" s="1" t="s">
        <v>41</v>
      </c>
      <c r="G3810" s="1" t="s">
        <v>270</v>
      </c>
      <c r="H3810" s="1" t="s">
        <v>24</v>
      </c>
      <c r="I3810" s="1" t="s">
        <v>25</v>
      </c>
      <c r="J3810" s="3">
        <v>1</v>
      </c>
      <c r="K3810" s="2">
        <v>45.94</v>
      </c>
      <c r="L3810" s="2">
        <v>0.05</v>
      </c>
      <c r="M3810" s="2">
        <v>43.64</v>
      </c>
      <c r="N3810" s="2">
        <v>13.98</v>
      </c>
      <c r="O3810" s="1" t="s">
        <v>44</v>
      </c>
      <c r="P3810" s="1" t="s">
        <v>52</v>
      </c>
      <c r="Q3810" s="1" t="s">
        <v>36</v>
      </c>
      <c r="R3810" s="3">
        <v>5</v>
      </c>
      <c r="S3810" s="3">
        <f t="shared" si="178"/>
        <v>2025</v>
      </c>
      <c r="T3810" s="3">
        <f t="shared" si="177"/>
        <v>1</v>
      </c>
      <c r="U3810" t="str">
        <f t="shared" si="179"/>
        <v>January</v>
      </c>
    </row>
    <row r="3811" spans="1:21" x14ac:dyDescent="0.3">
      <c r="A3811" t="s">
        <v>5885</v>
      </c>
      <c r="B3811" s="11">
        <v>45678</v>
      </c>
      <c r="C3811" t="s">
        <v>615</v>
      </c>
      <c r="D3811" s="1" t="s">
        <v>209</v>
      </c>
      <c r="E3811" s="1" t="s">
        <v>40</v>
      </c>
      <c r="F3811" s="1" t="s">
        <v>41</v>
      </c>
      <c r="G3811" s="1" t="s">
        <v>343</v>
      </c>
      <c r="H3811" s="1" t="s">
        <v>33</v>
      </c>
      <c r="I3811" s="1" t="s">
        <v>34</v>
      </c>
      <c r="J3811" s="3">
        <v>1</v>
      </c>
      <c r="K3811" s="2">
        <v>40.11</v>
      </c>
      <c r="L3811" s="2">
        <v>0.1</v>
      </c>
      <c r="M3811" s="2">
        <v>36.1</v>
      </c>
      <c r="N3811" s="2">
        <v>9.2100000000000009</v>
      </c>
      <c r="O3811" s="1" t="s">
        <v>44</v>
      </c>
      <c r="P3811" s="1" t="s">
        <v>136</v>
      </c>
      <c r="Q3811" s="1" t="s">
        <v>81</v>
      </c>
      <c r="R3811" s="3">
        <v>4</v>
      </c>
      <c r="S3811" s="3">
        <f t="shared" si="178"/>
        <v>2025</v>
      </c>
      <c r="T3811" s="3">
        <f t="shared" si="177"/>
        <v>1</v>
      </c>
      <c r="U3811" t="str">
        <f t="shared" si="179"/>
        <v>January</v>
      </c>
    </row>
    <row r="3812" spans="1:21" x14ac:dyDescent="0.3">
      <c r="A3812" t="s">
        <v>5886</v>
      </c>
      <c r="B3812" s="11">
        <v>45928</v>
      </c>
      <c r="C3812" t="s">
        <v>5887</v>
      </c>
      <c r="D3812" s="1" t="s">
        <v>76</v>
      </c>
      <c r="E3812" s="1" t="s">
        <v>204</v>
      </c>
      <c r="F3812" s="1" t="s">
        <v>205</v>
      </c>
      <c r="G3812" s="1" t="s">
        <v>206</v>
      </c>
      <c r="H3812" s="1" t="s">
        <v>90</v>
      </c>
      <c r="I3812" s="1" t="s">
        <v>86</v>
      </c>
      <c r="J3812" s="3">
        <v>1</v>
      </c>
      <c r="K3812" s="2">
        <v>94.2</v>
      </c>
      <c r="L3812" s="2">
        <v>0.1</v>
      </c>
      <c r="M3812" s="2">
        <v>84.78</v>
      </c>
      <c r="N3812" s="2">
        <v>19.95</v>
      </c>
      <c r="O3812" s="1" t="s">
        <v>80</v>
      </c>
      <c r="P3812" s="1" t="s">
        <v>27</v>
      </c>
      <c r="Q3812" s="1" t="s">
        <v>28</v>
      </c>
      <c r="R3812" s="3">
        <v>4</v>
      </c>
      <c r="S3812" s="3">
        <f t="shared" si="178"/>
        <v>2025</v>
      </c>
      <c r="T3812" s="3">
        <f t="shared" si="177"/>
        <v>9</v>
      </c>
      <c r="U3812" t="str">
        <f t="shared" si="179"/>
        <v>September</v>
      </c>
    </row>
    <row r="3813" spans="1:21" x14ac:dyDescent="0.3">
      <c r="A3813" t="s">
        <v>5888</v>
      </c>
      <c r="B3813" s="11">
        <v>45837</v>
      </c>
      <c r="C3813" t="s">
        <v>4500</v>
      </c>
      <c r="D3813" s="1" t="s">
        <v>175</v>
      </c>
      <c r="E3813" s="1" t="s">
        <v>48</v>
      </c>
      <c r="F3813" s="1" t="s">
        <v>49</v>
      </c>
      <c r="G3813" s="1" t="s">
        <v>50</v>
      </c>
      <c r="H3813" s="1" t="s">
        <v>159</v>
      </c>
      <c r="I3813" s="1" t="s">
        <v>97</v>
      </c>
      <c r="J3813" s="3">
        <v>1</v>
      </c>
      <c r="K3813" s="2">
        <v>28.08</v>
      </c>
      <c r="L3813" s="2">
        <v>0.1</v>
      </c>
      <c r="M3813" s="2">
        <v>25.27</v>
      </c>
      <c r="N3813" s="2">
        <v>7.56</v>
      </c>
      <c r="O3813" s="1" t="s">
        <v>44</v>
      </c>
      <c r="P3813" s="1" t="s">
        <v>52</v>
      </c>
      <c r="Q3813" s="1" t="s">
        <v>28</v>
      </c>
      <c r="R3813" s="3">
        <v>4</v>
      </c>
      <c r="S3813" s="3">
        <f t="shared" si="178"/>
        <v>2025</v>
      </c>
      <c r="T3813" s="3">
        <f t="shared" si="177"/>
        <v>6</v>
      </c>
      <c r="U3813" t="str">
        <f t="shared" si="179"/>
        <v>June</v>
      </c>
    </row>
    <row r="3814" spans="1:21" x14ac:dyDescent="0.3">
      <c r="A3814" t="s">
        <v>5889</v>
      </c>
      <c r="B3814" s="11">
        <v>45746</v>
      </c>
      <c r="C3814" t="s">
        <v>5890</v>
      </c>
      <c r="D3814" s="1" t="s">
        <v>31</v>
      </c>
      <c r="E3814" s="1" t="s">
        <v>40</v>
      </c>
      <c r="F3814" s="1" t="s">
        <v>41</v>
      </c>
      <c r="G3814" s="1" t="s">
        <v>192</v>
      </c>
      <c r="H3814" s="1" t="s">
        <v>43</v>
      </c>
      <c r="I3814" s="1" t="s">
        <v>34</v>
      </c>
      <c r="J3814" s="3">
        <v>2</v>
      </c>
      <c r="K3814" s="2">
        <v>94.95</v>
      </c>
      <c r="L3814" s="2">
        <v>0.05</v>
      </c>
      <c r="M3814" s="2">
        <v>180.41</v>
      </c>
      <c r="N3814" s="2">
        <v>34.5</v>
      </c>
      <c r="O3814" s="1" t="s">
        <v>44</v>
      </c>
      <c r="P3814" s="1" t="s">
        <v>27</v>
      </c>
      <c r="Q3814" s="1" t="s">
        <v>28</v>
      </c>
      <c r="R3814" s="3">
        <v>4</v>
      </c>
      <c r="S3814" s="3">
        <f t="shared" si="178"/>
        <v>2025</v>
      </c>
      <c r="T3814" s="3">
        <f t="shared" si="177"/>
        <v>3</v>
      </c>
      <c r="U3814" t="str">
        <f t="shared" si="179"/>
        <v>March</v>
      </c>
    </row>
    <row r="3815" spans="1:21" x14ac:dyDescent="0.3">
      <c r="A3815" t="s">
        <v>5891</v>
      </c>
      <c r="B3815" s="11">
        <v>45898</v>
      </c>
      <c r="C3815" t="s">
        <v>1166</v>
      </c>
      <c r="D3815" s="1" t="s">
        <v>209</v>
      </c>
      <c r="E3815" s="1" t="s">
        <v>40</v>
      </c>
      <c r="F3815" s="1" t="s">
        <v>41</v>
      </c>
      <c r="G3815" s="1" t="s">
        <v>192</v>
      </c>
      <c r="H3815" s="1" t="s">
        <v>135</v>
      </c>
      <c r="I3815" s="1" t="s">
        <v>60</v>
      </c>
      <c r="J3815" s="3">
        <v>3</v>
      </c>
      <c r="K3815" s="2">
        <v>193.08</v>
      </c>
      <c r="L3815" s="2">
        <v>0.1</v>
      </c>
      <c r="M3815" s="2">
        <v>521.33000000000004</v>
      </c>
      <c r="N3815" s="2">
        <v>121.23</v>
      </c>
      <c r="O3815" s="1" t="s">
        <v>44</v>
      </c>
      <c r="P3815" s="1" t="s">
        <v>52</v>
      </c>
      <c r="Q3815" s="1" t="s">
        <v>28</v>
      </c>
      <c r="R3815" s="3">
        <v>4</v>
      </c>
      <c r="S3815" s="3">
        <f t="shared" si="178"/>
        <v>2025</v>
      </c>
      <c r="T3815" s="3">
        <f t="shared" si="177"/>
        <v>8</v>
      </c>
      <c r="U3815" t="str">
        <f t="shared" si="179"/>
        <v>August</v>
      </c>
    </row>
    <row r="3816" spans="1:21" x14ac:dyDescent="0.3">
      <c r="A3816" t="s">
        <v>5892</v>
      </c>
      <c r="B3816" s="11">
        <v>45756</v>
      </c>
      <c r="C3816" t="s">
        <v>1641</v>
      </c>
      <c r="D3816" s="1" t="s">
        <v>39</v>
      </c>
      <c r="E3816" s="1" t="s">
        <v>64</v>
      </c>
      <c r="F3816" s="1" t="s">
        <v>65</v>
      </c>
      <c r="G3816" s="1" t="s">
        <v>195</v>
      </c>
      <c r="H3816" s="1" t="s">
        <v>150</v>
      </c>
      <c r="I3816" s="1" t="s">
        <v>97</v>
      </c>
      <c r="J3816" s="3">
        <v>5</v>
      </c>
      <c r="K3816" s="2">
        <v>76.849999999999994</v>
      </c>
      <c r="L3816" s="2">
        <v>0.05</v>
      </c>
      <c r="M3816" s="2">
        <v>365.03</v>
      </c>
      <c r="N3816" s="2">
        <v>89.42</v>
      </c>
      <c r="O3816" s="1" t="s">
        <v>224</v>
      </c>
      <c r="P3816" s="1" t="s">
        <v>27</v>
      </c>
      <c r="Q3816" s="1" t="s">
        <v>28</v>
      </c>
      <c r="R3816" s="3">
        <v>1</v>
      </c>
      <c r="S3816" s="3">
        <f t="shared" si="178"/>
        <v>2025</v>
      </c>
      <c r="T3816" s="3">
        <f t="shared" si="177"/>
        <v>4</v>
      </c>
      <c r="U3816" t="str">
        <f t="shared" si="179"/>
        <v>April</v>
      </c>
    </row>
    <row r="3817" spans="1:21" x14ac:dyDescent="0.3">
      <c r="A3817" t="s">
        <v>5893</v>
      </c>
      <c r="B3817" s="11">
        <v>45883</v>
      </c>
      <c r="C3817" t="s">
        <v>3843</v>
      </c>
      <c r="D3817" s="1" t="s">
        <v>122</v>
      </c>
      <c r="E3817" s="1" t="s">
        <v>123</v>
      </c>
      <c r="F3817" s="1" t="s">
        <v>57</v>
      </c>
      <c r="G3817" s="1" t="s">
        <v>139</v>
      </c>
      <c r="H3817" s="1" t="s">
        <v>150</v>
      </c>
      <c r="I3817" s="1" t="s">
        <v>97</v>
      </c>
      <c r="J3817" s="3">
        <v>1</v>
      </c>
      <c r="K3817" s="2">
        <v>69.75</v>
      </c>
      <c r="L3817" s="2">
        <v>0.05</v>
      </c>
      <c r="M3817" s="2">
        <v>66.260000000000005</v>
      </c>
      <c r="N3817" s="2">
        <v>15.19</v>
      </c>
      <c r="O3817" s="1" t="s">
        <v>44</v>
      </c>
      <c r="P3817" s="1" t="s">
        <v>27</v>
      </c>
      <c r="Q3817" s="1" t="s">
        <v>28</v>
      </c>
      <c r="R3817" s="3">
        <v>5</v>
      </c>
      <c r="S3817" s="3">
        <f t="shared" si="178"/>
        <v>2025</v>
      </c>
      <c r="T3817" s="3">
        <f t="shared" si="177"/>
        <v>8</v>
      </c>
      <c r="U3817" t="str">
        <f t="shared" si="179"/>
        <v>August</v>
      </c>
    </row>
    <row r="3818" spans="1:21" x14ac:dyDescent="0.3">
      <c r="A3818" t="s">
        <v>5894</v>
      </c>
      <c r="B3818" s="11">
        <v>45798</v>
      </c>
      <c r="C3818" t="s">
        <v>1259</v>
      </c>
      <c r="D3818" s="1" t="s">
        <v>55</v>
      </c>
      <c r="E3818" s="1" t="s">
        <v>56</v>
      </c>
      <c r="F3818" s="1" t="s">
        <v>57</v>
      </c>
      <c r="G3818" s="1" t="s">
        <v>279</v>
      </c>
      <c r="H3818" s="1" t="s">
        <v>182</v>
      </c>
      <c r="I3818" s="1" t="s">
        <v>34</v>
      </c>
      <c r="J3818" s="3">
        <v>1</v>
      </c>
      <c r="K3818" s="2">
        <v>73.75</v>
      </c>
      <c r="L3818" s="2">
        <v>0</v>
      </c>
      <c r="M3818" s="2">
        <v>73.75</v>
      </c>
      <c r="N3818" s="2">
        <v>22.3</v>
      </c>
      <c r="O3818" s="1" t="s">
        <v>35</v>
      </c>
      <c r="P3818" s="1" t="s">
        <v>27</v>
      </c>
      <c r="Q3818" s="1" t="s">
        <v>28</v>
      </c>
      <c r="R3818" s="3">
        <v>4</v>
      </c>
      <c r="S3818" s="3">
        <f t="shared" si="178"/>
        <v>2025</v>
      </c>
      <c r="T3818" s="3">
        <f t="shared" si="177"/>
        <v>5</v>
      </c>
      <c r="U3818" t="str">
        <f t="shared" si="179"/>
        <v>May</v>
      </c>
    </row>
    <row r="3819" spans="1:21" x14ac:dyDescent="0.3">
      <c r="A3819" t="s">
        <v>5895</v>
      </c>
      <c r="B3819" s="11">
        <v>45975</v>
      </c>
      <c r="C3819" t="s">
        <v>3177</v>
      </c>
      <c r="D3819" s="1" t="s">
        <v>55</v>
      </c>
      <c r="E3819" s="1" t="s">
        <v>64</v>
      </c>
      <c r="F3819" s="1" t="s">
        <v>65</v>
      </c>
      <c r="G3819" s="1" t="s">
        <v>77</v>
      </c>
      <c r="H3819" s="1" t="s">
        <v>66</v>
      </c>
      <c r="I3819" s="1" t="s">
        <v>67</v>
      </c>
      <c r="J3819" s="3">
        <v>1</v>
      </c>
      <c r="K3819" s="2">
        <v>54.24</v>
      </c>
      <c r="L3819" s="2">
        <v>0.15</v>
      </c>
      <c r="M3819" s="2">
        <v>46.1</v>
      </c>
      <c r="N3819" s="2">
        <v>13.23</v>
      </c>
      <c r="O3819" s="1" t="s">
        <v>80</v>
      </c>
      <c r="P3819" s="1" t="s">
        <v>136</v>
      </c>
      <c r="Q3819" s="1" t="s">
        <v>28</v>
      </c>
      <c r="R3819" s="3">
        <v>1</v>
      </c>
      <c r="S3819" s="3">
        <f t="shared" si="178"/>
        <v>2025</v>
      </c>
      <c r="T3819" s="3">
        <f t="shared" si="177"/>
        <v>11</v>
      </c>
      <c r="U3819" t="str">
        <f t="shared" si="179"/>
        <v>November</v>
      </c>
    </row>
    <row r="3820" spans="1:21" x14ac:dyDescent="0.3">
      <c r="A3820" t="s">
        <v>5896</v>
      </c>
      <c r="B3820" s="11">
        <v>45974</v>
      </c>
      <c r="C3820" t="s">
        <v>5897</v>
      </c>
      <c r="D3820" s="1" t="s">
        <v>142</v>
      </c>
      <c r="E3820" s="1" t="s">
        <v>71</v>
      </c>
      <c r="F3820" s="1" t="s">
        <v>72</v>
      </c>
      <c r="G3820" s="1" t="s">
        <v>412</v>
      </c>
      <c r="H3820" s="1" t="s">
        <v>24</v>
      </c>
      <c r="I3820" s="1" t="s">
        <v>25</v>
      </c>
      <c r="J3820" s="3">
        <v>2</v>
      </c>
      <c r="K3820" s="2">
        <v>44.04</v>
      </c>
      <c r="L3820" s="2">
        <v>0.2</v>
      </c>
      <c r="M3820" s="2">
        <v>70.459999999999994</v>
      </c>
      <c r="N3820" s="2">
        <v>28.37</v>
      </c>
      <c r="O3820" s="1" t="s">
        <v>224</v>
      </c>
      <c r="P3820" s="1" t="s">
        <v>27</v>
      </c>
      <c r="Q3820" s="1" t="s">
        <v>28</v>
      </c>
      <c r="R3820" s="3">
        <v>5</v>
      </c>
      <c r="S3820" s="3">
        <f t="shared" si="178"/>
        <v>2025</v>
      </c>
      <c r="T3820" s="3">
        <f t="shared" si="177"/>
        <v>11</v>
      </c>
      <c r="U3820" t="str">
        <f t="shared" si="179"/>
        <v>November</v>
      </c>
    </row>
    <row r="3821" spans="1:21" x14ac:dyDescent="0.3">
      <c r="A3821" t="s">
        <v>5898</v>
      </c>
      <c r="B3821" s="11">
        <v>45844</v>
      </c>
      <c r="C3821" t="s">
        <v>1389</v>
      </c>
      <c r="D3821" s="1" t="s">
        <v>244</v>
      </c>
      <c r="E3821" s="1" t="s">
        <v>64</v>
      </c>
      <c r="F3821" s="1" t="s">
        <v>65</v>
      </c>
      <c r="G3821" s="1" t="s">
        <v>158</v>
      </c>
      <c r="H3821" s="1" t="s">
        <v>90</v>
      </c>
      <c r="I3821" s="1" t="s">
        <v>86</v>
      </c>
      <c r="J3821" s="3">
        <v>1</v>
      </c>
      <c r="K3821" s="2">
        <v>104.04</v>
      </c>
      <c r="L3821" s="2">
        <v>0.1</v>
      </c>
      <c r="M3821" s="2">
        <v>93.64</v>
      </c>
      <c r="N3821" s="2">
        <v>25.11</v>
      </c>
      <c r="O3821" s="1" t="s">
        <v>80</v>
      </c>
      <c r="P3821" s="1" t="s">
        <v>27</v>
      </c>
      <c r="Q3821" s="1" t="s">
        <v>28</v>
      </c>
      <c r="R3821" s="3">
        <v>5</v>
      </c>
      <c r="S3821" s="3">
        <f t="shared" si="178"/>
        <v>2025</v>
      </c>
      <c r="T3821" s="3">
        <f t="shared" si="177"/>
        <v>7</v>
      </c>
      <c r="U3821" t="str">
        <f t="shared" si="179"/>
        <v>July</v>
      </c>
    </row>
    <row r="3822" spans="1:21" x14ac:dyDescent="0.3">
      <c r="A3822" t="s">
        <v>5899</v>
      </c>
      <c r="B3822" s="11">
        <v>45795</v>
      </c>
      <c r="C3822" t="s">
        <v>1271</v>
      </c>
      <c r="D3822" s="1" t="s">
        <v>166</v>
      </c>
      <c r="E3822" s="1" t="s">
        <v>48</v>
      </c>
      <c r="F3822" s="1" t="s">
        <v>49</v>
      </c>
      <c r="G3822" s="1" t="s">
        <v>134</v>
      </c>
      <c r="H3822" s="1" t="s">
        <v>43</v>
      </c>
      <c r="I3822" s="1" t="s">
        <v>34</v>
      </c>
      <c r="J3822" s="3">
        <v>3</v>
      </c>
      <c r="K3822" s="2">
        <v>86.79</v>
      </c>
      <c r="L3822" s="2">
        <v>0</v>
      </c>
      <c r="M3822" s="2">
        <v>260.38</v>
      </c>
      <c r="N3822" s="2">
        <v>80.150000000000006</v>
      </c>
      <c r="O3822" s="1" t="s">
        <v>44</v>
      </c>
      <c r="P3822" s="1" t="s">
        <v>27</v>
      </c>
      <c r="Q3822" s="1" t="s">
        <v>81</v>
      </c>
      <c r="R3822" s="3">
        <v>4</v>
      </c>
      <c r="S3822" s="3">
        <f t="shared" si="178"/>
        <v>2025</v>
      </c>
      <c r="T3822" s="3">
        <f t="shared" si="177"/>
        <v>5</v>
      </c>
      <c r="U3822" t="str">
        <f t="shared" si="179"/>
        <v>May</v>
      </c>
    </row>
    <row r="3823" spans="1:21" x14ac:dyDescent="0.3">
      <c r="A3823" t="s">
        <v>5900</v>
      </c>
      <c r="B3823" s="11">
        <v>45799</v>
      </c>
      <c r="C3823" t="s">
        <v>1764</v>
      </c>
      <c r="D3823" s="1" t="s">
        <v>178</v>
      </c>
      <c r="E3823" s="1" t="s">
        <v>106</v>
      </c>
      <c r="F3823" s="1" t="s">
        <v>65</v>
      </c>
      <c r="G3823" s="1" t="s">
        <v>107</v>
      </c>
      <c r="H3823" s="1" t="s">
        <v>59</v>
      </c>
      <c r="I3823" s="1" t="s">
        <v>60</v>
      </c>
      <c r="J3823" s="3">
        <v>1</v>
      </c>
      <c r="K3823" s="2">
        <v>42.28</v>
      </c>
      <c r="L3823" s="2">
        <v>0.1</v>
      </c>
      <c r="M3823" s="2">
        <v>38.049999999999997</v>
      </c>
      <c r="N3823" s="2">
        <v>8.91</v>
      </c>
      <c r="O3823" s="1" t="s">
        <v>80</v>
      </c>
      <c r="P3823" s="1" t="s">
        <v>136</v>
      </c>
      <c r="Q3823" s="1" t="s">
        <v>81</v>
      </c>
      <c r="R3823" s="3">
        <v>4</v>
      </c>
      <c r="S3823" s="3">
        <f t="shared" si="178"/>
        <v>2025</v>
      </c>
      <c r="T3823" s="3">
        <f t="shared" si="177"/>
        <v>5</v>
      </c>
      <c r="U3823" t="str">
        <f t="shared" si="179"/>
        <v>May</v>
      </c>
    </row>
    <row r="3824" spans="1:21" x14ac:dyDescent="0.3">
      <c r="A3824" t="s">
        <v>5901</v>
      </c>
      <c r="B3824" s="11">
        <v>45970</v>
      </c>
      <c r="C3824" t="s">
        <v>4732</v>
      </c>
      <c r="D3824" s="1" t="s">
        <v>189</v>
      </c>
      <c r="E3824" s="1" t="s">
        <v>100</v>
      </c>
      <c r="F3824" s="1" t="s">
        <v>57</v>
      </c>
      <c r="G3824" s="1" t="s">
        <v>221</v>
      </c>
      <c r="H3824" s="1" t="s">
        <v>66</v>
      </c>
      <c r="I3824" s="1" t="s">
        <v>67</v>
      </c>
      <c r="J3824" s="3">
        <v>1</v>
      </c>
      <c r="K3824" s="2">
        <v>52.12</v>
      </c>
      <c r="L3824" s="2">
        <v>0.15</v>
      </c>
      <c r="M3824" s="2">
        <v>44.3</v>
      </c>
      <c r="N3824" s="2">
        <v>14.17</v>
      </c>
      <c r="O3824" s="1" t="s">
        <v>44</v>
      </c>
      <c r="P3824" s="1" t="s">
        <v>27</v>
      </c>
      <c r="Q3824" s="1" t="s">
        <v>28</v>
      </c>
      <c r="R3824" s="3">
        <v>5</v>
      </c>
      <c r="S3824" s="3">
        <f t="shared" si="178"/>
        <v>2025</v>
      </c>
      <c r="T3824" s="3">
        <f t="shared" si="177"/>
        <v>11</v>
      </c>
      <c r="U3824" t="str">
        <f t="shared" si="179"/>
        <v>November</v>
      </c>
    </row>
    <row r="3825" spans="1:21" x14ac:dyDescent="0.3">
      <c r="A3825" t="s">
        <v>5902</v>
      </c>
      <c r="B3825" s="11">
        <v>45786</v>
      </c>
      <c r="C3825" t="s">
        <v>501</v>
      </c>
      <c r="D3825" s="1" t="s">
        <v>260</v>
      </c>
      <c r="E3825" s="1" t="s">
        <v>71</v>
      </c>
      <c r="F3825" s="1" t="s">
        <v>72</v>
      </c>
      <c r="G3825" s="1" t="s">
        <v>412</v>
      </c>
      <c r="H3825" s="1" t="s">
        <v>51</v>
      </c>
      <c r="I3825" s="1" t="s">
        <v>34</v>
      </c>
      <c r="J3825" s="3">
        <v>1</v>
      </c>
      <c r="K3825" s="2">
        <v>148.69</v>
      </c>
      <c r="L3825" s="2">
        <v>0.05</v>
      </c>
      <c r="M3825" s="2">
        <v>141.26</v>
      </c>
      <c r="N3825" s="2">
        <v>29.89</v>
      </c>
      <c r="O3825" s="1" t="s">
        <v>109</v>
      </c>
      <c r="P3825" s="1" t="s">
        <v>27</v>
      </c>
      <c r="Q3825" s="1" t="s">
        <v>36</v>
      </c>
      <c r="R3825" s="3">
        <v>4</v>
      </c>
      <c r="S3825" s="3">
        <f t="shared" si="178"/>
        <v>2025</v>
      </c>
      <c r="T3825" s="3">
        <f t="shared" si="177"/>
        <v>5</v>
      </c>
      <c r="U3825" t="str">
        <f t="shared" si="179"/>
        <v>May</v>
      </c>
    </row>
    <row r="3826" spans="1:21" x14ac:dyDescent="0.3">
      <c r="A3826" t="s">
        <v>5903</v>
      </c>
      <c r="B3826" s="11">
        <v>45739</v>
      </c>
      <c r="C3826" t="s">
        <v>5904</v>
      </c>
      <c r="D3826" s="1" t="s">
        <v>31</v>
      </c>
      <c r="E3826" s="1" t="s">
        <v>94</v>
      </c>
      <c r="F3826" s="1" t="s">
        <v>95</v>
      </c>
      <c r="G3826" s="1" t="s">
        <v>94</v>
      </c>
      <c r="H3826" s="1" t="s">
        <v>59</v>
      </c>
      <c r="I3826" s="1" t="s">
        <v>60</v>
      </c>
      <c r="J3826" s="3">
        <v>1</v>
      </c>
      <c r="K3826" s="2">
        <v>44.05</v>
      </c>
      <c r="L3826" s="2">
        <v>0.1</v>
      </c>
      <c r="M3826" s="2">
        <v>39.64</v>
      </c>
      <c r="N3826" s="2">
        <v>9.8800000000000008</v>
      </c>
      <c r="O3826" s="1" t="s">
        <v>224</v>
      </c>
      <c r="P3826" s="1" t="s">
        <v>27</v>
      </c>
      <c r="Q3826" s="1" t="s">
        <v>28</v>
      </c>
      <c r="R3826" s="3">
        <v>4</v>
      </c>
      <c r="S3826" s="3">
        <f t="shared" si="178"/>
        <v>2025</v>
      </c>
      <c r="T3826" s="3">
        <f t="shared" si="177"/>
        <v>3</v>
      </c>
      <c r="U3826" t="str">
        <f t="shared" si="179"/>
        <v>March</v>
      </c>
    </row>
    <row r="3827" spans="1:21" x14ac:dyDescent="0.3">
      <c r="A3827" t="s">
        <v>5905</v>
      </c>
      <c r="B3827" s="11">
        <v>45691</v>
      </c>
      <c r="C3827" t="s">
        <v>1507</v>
      </c>
      <c r="D3827" s="1" t="s">
        <v>89</v>
      </c>
      <c r="E3827" s="1" t="s">
        <v>64</v>
      </c>
      <c r="F3827" s="1" t="s">
        <v>65</v>
      </c>
      <c r="G3827" s="1" t="s">
        <v>213</v>
      </c>
      <c r="H3827" s="1" t="s">
        <v>167</v>
      </c>
      <c r="I3827" s="1" t="s">
        <v>67</v>
      </c>
      <c r="J3827" s="3">
        <v>3</v>
      </c>
      <c r="K3827" s="2">
        <v>67.87</v>
      </c>
      <c r="L3827" s="2">
        <v>0.1</v>
      </c>
      <c r="M3827" s="2">
        <v>183.25</v>
      </c>
      <c r="N3827" s="2">
        <v>46.12</v>
      </c>
      <c r="O3827" s="1" t="s">
        <v>35</v>
      </c>
      <c r="P3827" s="1" t="s">
        <v>27</v>
      </c>
      <c r="Q3827" s="1" t="s">
        <v>28</v>
      </c>
      <c r="R3827" s="3">
        <v>3</v>
      </c>
      <c r="S3827" s="3">
        <f t="shared" si="178"/>
        <v>2025</v>
      </c>
      <c r="T3827" s="3">
        <f t="shared" si="177"/>
        <v>2</v>
      </c>
      <c r="U3827" t="str">
        <f t="shared" si="179"/>
        <v>February</v>
      </c>
    </row>
    <row r="3828" spans="1:21" x14ac:dyDescent="0.3">
      <c r="A3828" t="s">
        <v>5906</v>
      </c>
      <c r="B3828" s="11">
        <v>45840</v>
      </c>
      <c r="C3828" t="s">
        <v>2322</v>
      </c>
      <c r="D3828" s="1" t="s">
        <v>260</v>
      </c>
      <c r="E3828" s="1" t="s">
        <v>64</v>
      </c>
      <c r="F3828" s="1" t="s">
        <v>65</v>
      </c>
      <c r="G3828" s="1" t="s">
        <v>158</v>
      </c>
      <c r="H3828" s="1" t="s">
        <v>85</v>
      </c>
      <c r="I3828" s="1" t="s">
        <v>86</v>
      </c>
      <c r="J3828" s="3">
        <v>2</v>
      </c>
      <c r="K3828" s="2">
        <v>135.5</v>
      </c>
      <c r="L3828" s="2">
        <v>0.25</v>
      </c>
      <c r="M3828" s="2">
        <v>203.25</v>
      </c>
      <c r="N3828" s="2">
        <v>46.47</v>
      </c>
      <c r="O3828" s="1" t="s">
        <v>44</v>
      </c>
      <c r="P3828" s="1" t="s">
        <v>27</v>
      </c>
      <c r="Q3828" s="1" t="s">
        <v>28</v>
      </c>
      <c r="R3828" s="3">
        <v>4</v>
      </c>
      <c r="S3828" s="3">
        <f t="shared" si="178"/>
        <v>2025</v>
      </c>
      <c r="T3828" s="3">
        <f t="shared" si="177"/>
        <v>7</v>
      </c>
      <c r="U3828" t="str">
        <f t="shared" si="179"/>
        <v>July</v>
      </c>
    </row>
    <row r="3829" spans="1:21" x14ac:dyDescent="0.3">
      <c r="A3829" t="s">
        <v>5907</v>
      </c>
      <c r="B3829" s="11">
        <v>45846</v>
      </c>
      <c r="C3829" t="s">
        <v>3616</v>
      </c>
      <c r="D3829" s="1" t="s">
        <v>93</v>
      </c>
      <c r="E3829" s="1" t="s">
        <v>48</v>
      </c>
      <c r="F3829" s="1" t="s">
        <v>49</v>
      </c>
      <c r="G3829" s="1" t="s">
        <v>134</v>
      </c>
      <c r="H3829" s="1" t="s">
        <v>182</v>
      </c>
      <c r="I3829" s="1" t="s">
        <v>34</v>
      </c>
      <c r="J3829" s="3">
        <v>2</v>
      </c>
      <c r="K3829" s="2">
        <v>68.650000000000006</v>
      </c>
      <c r="L3829" s="2">
        <v>0.05</v>
      </c>
      <c r="M3829" s="2">
        <v>130.43</v>
      </c>
      <c r="N3829" s="2">
        <v>32.06</v>
      </c>
      <c r="O3829" s="1" t="s">
        <v>26</v>
      </c>
      <c r="P3829" s="1" t="s">
        <v>27</v>
      </c>
      <c r="Q3829" s="1" t="s">
        <v>28</v>
      </c>
      <c r="R3829" s="3">
        <v>4</v>
      </c>
      <c r="S3829" s="3">
        <f t="shared" si="178"/>
        <v>2025</v>
      </c>
      <c r="T3829" s="3">
        <f t="shared" si="177"/>
        <v>7</v>
      </c>
      <c r="U3829" t="str">
        <f t="shared" si="179"/>
        <v>July</v>
      </c>
    </row>
    <row r="3830" spans="1:21" x14ac:dyDescent="0.3">
      <c r="A3830" t="s">
        <v>5908</v>
      </c>
      <c r="B3830" s="11">
        <v>45980</v>
      </c>
      <c r="C3830" t="s">
        <v>2284</v>
      </c>
      <c r="D3830" s="1" t="s">
        <v>178</v>
      </c>
      <c r="E3830" s="1" t="s">
        <v>40</v>
      </c>
      <c r="F3830" s="1" t="s">
        <v>41</v>
      </c>
      <c r="G3830" s="1" t="s">
        <v>270</v>
      </c>
      <c r="H3830" s="1" t="s">
        <v>167</v>
      </c>
      <c r="I3830" s="1" t="s">
        <v>67</v>
      </c>
      <c r="J3830" s="3">
        <v>1</v>
      </c>
      <c r="K3830" s="2">
        <v>63.86</v>
      </c>
      <c r="L3830" s="2">
        <v>0.1</v>
      </c>
      <c r="M3830" s="2">
        <v>57.48</v>
      </c>
      <c r="N3830" s="2">
        <v>16.27</v>
      </c>
      <c r="O3830" s="1" t="s">
        <v>26</v>
      </c>
      <c r="P3830" s="1" t="s">
        <v>136</v>
      </c>
      <c r="Q3830" s="1" t="s">
        <v>28</v>
      </c>
      <c r="R3830" s="3">
        <v>5</v>
      </c>
      <c r="S3830" s="3">
        <f t="shared" si="178"/>
        <v>2025</v>
      </c>
      <c r="T3830" s="3">
        <f t="shared" si="177"/>
        <v>11</v>
      </c>
      <c r="U3830" t="str">
        <f t="shared" si="179"/>
        <v>November</v>
      </c>
    </row>
    <row r="3831" spans="1:21" x14ac:dyDescent="0.3">
      <c r="A3831" t="s">
        <v>5909</v>
      </c>
      <c r="B3831" s="11">
        <v>45744</v>
      </c>
      <c r="C3831" t="s">
        <v>1533</v>
      </c>
      <c r="D3831" s="1" t="s">
        <v>93</v>
      </c>
      <c r="E3831" s="1" t="s">
        <v>40</v>
      </c>
      <c r="F3831" s="1" t="s">
        <v>41</v>
      </c>
      <c r="G3831" s="1" t="s">
        <v>42</v>
      </c>
      <c r="H3831" s="1" t="s">
        <v>182</v>
      </c>
      <c r="I3831" s="1" t="s">
        <v>34</v>
      </c>
      <c r="J3831" s="3">
        <v>1</v>
      </c>
      <c r="K3831" s="2">
        <v>73.540000000000006</v>
      </c>
      <c r="L3831" s="2">
        <v>0.05</v>
      </c>
      <c r="M3831" s="2">
        <v>69.86</v>
      </c>
      <c r="N3831" s="2">
        <v>14.93</v>
      </c>
      <c r="O3831" s="1" t="s">
        <v>35</v>
      </c>
      <c r="P3831" s="1" t="s">
        <v>52</v>
      </c>
      <c r="Q3831" s="1" t="s">
        <v>28</v>
      </c>
      <c r="R3831" s="3">
        <v>4</v>
      </c>
      <c r="S3831" s="3">
        <f t="shared" si="178"/>
        <v>2025</v>
      </c>
      <c r="T3831" s="3">
        <f t="shared" si="177"/>
        <v>3</v>
      </c>
      <c r="U3831" t="str">
        <f t="shared" si="179"/>
        <v>March</v>
      </c>
    </row>
    <row r="3832" spans="1:21" x14ac:dyDescent="0.3">
      <c r="A3832" t="s">
        <v>5910</v>
      </c>
      <c r="B3832" s="11">
        <v>45806</v>
      </c>
      <c r="C3832" t="s">
        <v>4199</v>
      </c>
      <c r="D3832" s="1" t="s">
        <v>118</v>
      </c>
      <c r="E3832" s="1" t="s">
        <v>100</v>
      </c>
      <c r="F3832" s="1" t="s">
        <v>57</v>
      </c>
      <c r="G3832" s="1" t="s">
        <v>130</v>
      </c>
      <c r="H3832" s="1" t="s">
        <v>43</v>
      </c>
      <c r="I3832" s="1" t="s">
        <v>34</v>
      </c>
      <c r="J3832" s="3">
        <v>2</v>
      </c>
      <c r="K3832" s="2">
        <v>96.42</v>
      </c>
      <c r="L3832" s="2">
        <v>0.1</v>
      </c>
      <c r="M3832" s="2">
        <v>173.56</v>
      </c>
      <c r="N3832" s="2">
        <v>46.21</v>
      </c>
      <c r="O3832" s="1" t="s">
        <v>26</v>
      </c>
      <c r="P3832" s="1" t="s">
        <v>27</v>
      </c>
      <c r="Q3832" s="1" t="s">
        <v>81</v>
      </c>
      <c r="R3832" s="3">
        <v>2</v>
      </c>
      <c r="S3832" s="3">
        <f t="shared" si="178"/>
        <v>2025</v>
      </c>
      <c r="T3832" s="3">
        <f t="shared" si="177"/>
        <v>5</v>
      </c>
      <c r="U3832" t="str">
        <f t="shared" si="179"/>
        <v>May</v>
      </c>
    </row>
    <row r="3833" spans="1:21" x14ac:dyDescent="0.3">
      <c r="A3833" t="s">
        <v>5911</v>
      </c>
      <c r="B3833" s="11">
        <v>45970</v>
      </c>
      <c r="C3833" t="s">
        <v>5912</v>
      </c>
      <c r="D3833" s="1" t="s">
        <v>47</v>
      </c>
      <c r="E3833" s="1" t="s">
        <v>94</v>
      </c>
      <c r="F3833" s="1" t="s">
        <v>95</v>
      </c>
      <c r="G3833" s="1" t="s">
        <v>94</v>
      </c>
      <c r="H3833" s="1" t="s">
        <v>102</v>
      </c>
      <c r="I3833" s="1" t="s">
        <v>34</v>
      </c>
      <c r="J3833" s="3">
        <v>2</v>
      </c>
      <c r="K3833" s="2">
        <v>46.62</v>
      </c>
      <c r="L3833" s="2">
        <v>0.2</v>
      </c>
      <c r="M3833" s="2">
        <v>74.599999999999994</v>
      </c>
      <c r="N3833" s="2">
        <v>13.79</v>
      </c>
      <c r="O3833" s="1" t="s">
        <v>44</v>
      </c>
      <c r="P3833" s="1" t="s">
        <v>27</v>
      </c>
      <c r="Q3833" s="1" t="s">
        <v>28</v>
      </c>
      <c r="R3833" s="3">
        <v>3</v>
      </c>
      <c r="S3833" s="3">
        <f t="shared" si="178"/>
        <v>2025</v>
      </c>
      <c r="T3833" s="3">
        <f t="shared" si="177"/>
        <v>11</v>
      </c>
      <c r="U3833" t="str">
        <f t="shared" si="179"/>
        <v>November</v>
      </c>
    </row>
    <row r="3834" spans="1:21" x14ac:dyDescent="0.3">
      <c r="A3834" t="s">
        <v>5913</v>
      </c>
      <c r="B3834" s="11">
        <v>45975</v>
      </c>
      <c r="C3834" t="s">
        <v>5914</v>
      </c>
      <c r="D3834" s="1" t="s">
        <v>89</v>
      </c>
      <c r="E3834" s="1" t="s">
        <v>71</v>
      </c>
      <c r="F3834" s="1" t="s">
        <v>72</v>
      </c>
      <c r="G3834" s="1" t="s">
        <v>368</v>
      </c>
      <c r="H3834" s="1" t="s">
        <v>59</v>
      </c>
      <c r="I3834" s="1" t="s">
        <v>60</v>
      </c>
      <c r="J3834" s="3">
        <v>1</v>
      </c>
      <c r="K3834" s="2">
        <v>42.64</v>
      </c>
      <c r="L3834" s="2">
        <v>0.05</v>
      </c>
      <c r="M3834" s="2">
        <v>40.5</v>
      </c>
      <c r="N3834" s="2">
        <v>9.93</v>
      </c>
      <c r="O3834" s="1" t="s">
        <v>44</v>
      </c>
      <c r="P3834" s="1" t="s">
        <v>27</v>
      </c>
      <c r="Q3834" s="1" t="s">
        <v>81</v>
      </c>
      <c r="R3834" s="3">
        <v>5</v>
      </c>
      <c r="S3834" s="3">
        <f t="shared" si="178"/>
        <v>2025</v>
      </c>
      <c r="T3834" s="3">
        <f t="shared" si="177"/>
        <v>11</v>
      </c>
      <c r="U3834" t="str">
        <f t="shared" si="179"/>
        <v>November</v>
      </c>
    </row>
    <row r="3835" spans="1:21" x14ac:dyDescent="0.3">
      <c r="A3835" t="s">
        <v>5915</v>
      </c>
      <c r="B3835" s="11">
        <v>45808</v>
      </c>
      <c r="C3835" t="s">
        <v>5916</v>
      </c>
      <c r="D3835" s="1" t="s">
        <v>178</v>
      </c>
      <c r="E3835" s="1" t="s">
        <v>48</v>
      </c>
      <c r="F3835" s="1" t="s">
        <v>49</v>
      </c>
      <c r="G3835" s="1" t="s">
        <v>50</v>
      </c>
      <c r="H3835" s="1" t="s">
        <v>293</v>
      </c>
      <c r="I3835" s="1" t="s">
        <v>86</v>
      </c>
      <c r="J3835" s="3">
        <v>2</v>
      </c>
      <c r="K3835" s="2">
        <v>25.52</v>
      </c>
      <c r="L3835" s="2">
        <v>0.1</v>
      </c>
      <c r="M3835" s="2">
        <v>45.93</v>
      </c>
      <c r="N3835" s="2">
        <v>12.89</v>
      </c>
      <c r="O3835" s="1" t="s">
        <v>44</v>
      </c>
      <c r="P3835" s="1" t="s">
        <v>52</v>
      </c>
      <c r="Q3835" s="1" t="s">
        <v>28</v>
      </c>
      <c r="R3835" s="3">
        <v>5</v>
      </c>
      <c r="S3835" s="3">
        <f t="shared" si="178"/>
        <v>2025</v>
      </c>
      <c r="T3835" s="3">
        <f t="shared" si="177"/>
        <v>5</v>
      </c>
      <c r="U3835" t="str">
        <f t="shared" si="179"/>
        <v>May</v>
      </c>
    </row>
    <row r="3836" spans="1:21" x14ac:dyDescent="0.3">
      <c r="A3836" t="s">
        <v>5917</v>
      </c>
      <c r="B3836" s="11">
        <v>45837</v>
      </c>
      <c r="C3836" t="s">
        <v>1159</v>
      </c>
      <c r="D3836" s="1" t="s">
        <v>63</v>
      </c>
      <c r="E3836" s="1" t="s">
        <v>123</v>
      </c>
      <c r="F3836" s="1" t="s">
        <v>57</v>
      </c>
      <c r="G3836" s="1" t="s">
        <v>124</v>
      </c>
      <c r="H3836" s="1" t="s">
        <v>90</v>
      </c>
      <c r="I3836" s="1" t="s">
        <v>86</v>
      </c>
      <c r="J3836" s="3">
        <v>3</v>
      </c>
      <c r="K3836" s="2">
        <v>101.91</v>
      </c>
      <c r="L3836" s="2">
        <v>0</v>
      </c>
      <c r="M3836" s="2">
        <v>305.72000000000003</v>
      </c>
      <c r="N3836" s="2">
        <v>71.19</v>
      </c>
      <c r="O3836" s="1" t="s">
        <v>80</v>
      </c>
      <c r="P3836" s="1" t="s">
        <v>52</v>
      </c>
      <c r="Q3836" s="1" t="s">
        <v>81</v>
      </c>
      <c r="R3836" s="3">
        <v>5</v>
      </c>
      <c r="S3836" s="3">
        <f t="shared" si="178"/>
        <v>2025</v>
      </c>
      <c r="T3836" s="3">
        <f t="shared" si="177"/>
        <v>6</v>
      </c>
      <c r="U3836" t="str">
        <f t="shared" si="179"/>
        <v>June</v>
      </c>
    </row>
    <row r="3837" spans="1:21" x14ac:dyDescent="0.3">
      <c r="A3837" t="s">
        <v>5918</v>
      </c>
      <c r="B3837" s="11">
        <v>45776</v>
      </c>
      <c r="C3837" t="s">
        <v>4605</v>
      </c>
      <c r="D3837" s="1" t="s">
        <v>76</v>
      </c>
      <c r="E3837" s="1" t="s">
        <v>40</v>
      </c>
      <c r="F3837" s="1" t="s">
        <v>41</v>
      </c>
      <c r="G3837" s="1" t="s">
        <v>192</v>
      </c>
      <c r="H3837" s="1" t="s">
        <v>108</v>
      </c>
      <c r="I3837" s="1" t="s">
        <v>86</v>
      </c>
      <c r="J3837" s="3">
        <v>1</v>
      </c>
      <c r="K3837" s="2">
        <v>161.16999999999999</v>
      </c>
      <c r="L3837" s="2">
        <v>0</v>
      </c>
      <c r="M3837" s="2">
        <v>161.16999999999999</v>
      </c>
      <c r="N3837" s="2">
        <v>30.95</v>
      </c>
      <c r="O3837" s="1" t="s">
        <v>44</v>
      </c>
      <c r="P3837" s="1" t="s">
        <v>52</v>
      </c>
      <c r="Q3837" s="1" t="s">
        <v>81</v>
      </c>
      <c r="R3837" s="3">
        <v>2</v>
      </c>
      <c r="S3837" s="3">
        <f t="shared" si="178"/>
        <v>2025</v>
      </c>
      <c r="T3837" s="3">
        <f t="shared" si="177"/>
        <v>4</v>
      </c>
      <c r="U3837" t="str">
        <f t="shared" si="179"/>
        <v>April</v>
      </c>
    </row>
    <row r="3838" spans="1:21" x14ac:dyDescent="0.3">
      <c r="A3838" t="s">
        <v>5919</v>
      </c>
      <c r="B3838" s="11">
        <v>46005</v>
      </c>
      <c r="C3838" t="s">
        <v>4427</v>
      </c>
      <c r="D3838" s="1" t="s">
        <v>166</v>
      </c>
      <c r="E3838" s="1" t="s">
        <v>56</v>
      </c>
      <c r="F3838" s="1" t="s">
        <v>57</v>
      </c>
      <c r="G3838" s="1" t="s">
        <v>296</v>
      </c>
      <c r="H3838" s="1" t="s">
        <v>43</v>
      </c>
      <c r="I3838" s="1" t="s">
        <v>34</v>
      </c>
      <c r="J3838" s="3">
        <v>1</v>
      </c>
      <c r="K3838" s="2">
        <v>96.52</v>
      </c>
      <c r="L3838" s="2">
        <v>0.2</v>
      </c>
      <c r="M3838" s="2">
        <v>77.22</v>
      </c>
      <c r="N3838" s="2">
        <v>16.190000000000001</v>
      </c>
      <c r="O3838" s="1" t="s">
        <v>109</v>
      </c>
      <c r="P3838" s="1" t="s">
        <v>27</v>
      </c>
      <c r="Q3838" s="1" t="s">
        <v>28</v>
      </c>
      <c r="R3838" s="3">
        <v>4</v>
      </c>
      <c r="S3838" s="3">
        <f t="shared" si="178"/>
        <v>2025</v>
      </c>
      <c r="T3838" s="3">
        <f t="shared" si="177"/>
        <v>12</v>
      </c>
      <c r="U3838" t="str">
        <f t="shared" si="179"/>
        <v>December</v>
      </c>
    </row>
    <row r="3839" spans="1:21" x14ac:dyDescent="0.3">
      <c r="A3839" t="s">
        <v>5920</v>
      </c>
      <c r="B3839" s="11">
        <v>45704</v>
      </c>
      <c r="C3839" t="s">
        <v>5921</v>
      </c>
      <c r="D3839" s="1" t="s">
        <v>153</v>
      </c>
      <c r="E3839" s="1" t="s">
        <v>71</v>
      </c>
      <c r="F3839" s="1" t="s">
        <v>72</v>
      </c>
      <c r="G3839" s="1" t="s">
        <v>73</v>
      </c>
      <c r="H3839" s="1" t="s">
        <v>96</v>
      </c>
      <c r="I3839" s="1" t="s">
        <v>97</v>
      </c>
      <c r="J3839" s="3">
        <v>1</v>
      </c>
      <c r="K3839" s="2">
        <v>78.8</v>
      </c>
      <c r="L3839" s="2">
        <v>0.1</v>
      </c>
      <c r="M3839" s="2">
        <v>70.92</v>
      </c>
      <c r="N3839" s="2">
        <v>12.57</v>
      </c>
      <c r="O3839" s="1" t="s">
        <v>44</v>
      </c>
      <c r="P3839" s="1" t="s">
        <v>52</v>
      </c>
      <c r="Q3839" s="1" t="s">
        <v>28</v>
      </c>
      <c r="R3839" s="3">
        <v>5</v>
      </c>
      <c r="S3839" s="3">
        <f t="shared" si="178"/>
        <v>2025</v>
      </c>
      <c r="T3839" s="3">
        <f t="shared" si="177"/>
        <v>2</v>
      </c>
      <c r="U3839" t="str">
        <f t="shared" si="179"/>
        <v>February</v>
      </c>
    </row>
    <row r="3840" spans="1:21" x14ac:dyDescent="0.3">
      <c r="A3840" t="s">
        <v>5922</v>
      </c>
      <c r="B3840" s="11">
        <v>46005</v>
      </c>
      <c r="C3840" t="s">
        <v>2886</v>
      </c>
      <c r="D3840" s="1" t="s">
        <v>39</v>
      </c>
      <c r="E3840" s="1" t="s">
        <v>40</v>
      </c>
      <c r="F3840" s="1" t="s">
        <v>41</v>
      </c>
      <c r="G3840" s="1" t="s">
        <v>186</v>
      </c>
      <c r="H3840" s="1" t="s">
        <v>33</v>
      </c>
      <c r="I3840" s="1" t="s">
        <v>34</v>
      </c>
      <c r="J3840" s="3">
        <v>1</v>
      </c>
      <c r="K3840" s="2">
        <v>40.69</v>
      </c>
      <c r="L3840" s="2">
        <v>0</v>
      </c>
      <c r="M3840" s="2">
        <v>40.69</v>
      </c>
      <c r="N3840" s="2">
        <v>8.61</v>
      </c>
      <c r="O3840" s="1" t="s">
        <v>35</v>
      </c>
      <c r="P3840" s="1" t="s">
        <v>27</v>
      </c>
      <c r="Q3840" s="1" t="s">
        <v>81</v>
      </c>
      <c r="R3840" s="3">
        <v>2</v>
      </c>
      <c r="S3840" s="3">
        <f t="shared" si="178"/>
        <v>2025</v>
      </c>
      <c r="T3840" s="3">
        <f t="shared" si="177"/>
        <v>12</v>
      </c>
      <c r="U3840" t="str">
        <f t="shared" si="179"/>
        <v>December</v>
      </c>
    </row>
    <row r="3841" spans="1:21" x14ac:dyDescent="0.3">
      <c r="A3841" t="s">
        <v>5923</v>
      </c>
      <c r="B3841" s="11">
        <v>45925</v>
      </c>
      <c r="C3841" t="s">
        <v>3702</v>
      </c>
      <c r="D3841" s="1" t="s">
        <v>31</v>
      </c>
      <c r="E3841" s="1" t="s">
        <v>40</v>
      </c>
      <c r="F3841" s="1" t="s">
        <v>41</v>
      </c>
      <c r="G3841" s="1" t="s">
        <v>192</v>
      </c>
      <c r="H3841" s="1" t="s">
        <v>43</v>
      </c>
      <c r="I3841" s="1" t="s">
        <v>34</v>
      </c>
      <c r="J3841" s="3">
        <v>1</v>
      </c>
      <c r="K3841" s="2">
        <v>87.15</v>
      </c>
      <c r="L3841" s="2">
        <v>0.15</v>
      </c>
      <c r="M3841" s="2">
        <v>74.08</v>
      </c>
      <c r="N3841" s="2">
        <v>22.23</v>
      </c>
      <c r="O3841" s="1" t="s">
        <v>26</v>
      </c>
      <c r="P3841" s="1" t="s">
        <v>52</v>
      </c>
      <c r="Q3841" s="1" t="s">
        <v>28</v>
      </c>
      <c r="R3841" s="3">
        <v>4</v>
      </c>
      <c r="S3841" s="3">
        <f t="shared" si="178"/>
        <v>2025</v>
      </c>
      <c r="T3841" s="3">
        <f t="shared" si="177"/>
        <v>9</v>
      </c>
      <c r="U3841" t="str">
        <f t="shared" si="179"/>
        <v>September</v>
      </c>
    </row>
    <row r="3842" spans="1:21" x14ac:dyDescent="0.3">
      <c r="A3842" t="s">
        <v>5924</v>
      </c>
      <c r="B3842" s="11">
        <v>45865</v>
      </c>
      <c r="C3842" t="s">
        <v>1677</v>
      </c>
      <c r="D3842" s="1" t="s">
        <v>55</v>
      </c>
      <c r="E3842" s="1" t="s">
        <v>40</v>
      </c>
      <c r="F3842" s="1" t="s">
        <v>41</v>
      </c>
      <c r="G3842" s="1" t="s">
        <v>343</v>
      </c>
      <c r="H3842" s="1" t="s">
        <v>78</v>
      </c>
      <c r="I3842" s="1" t="s">
        <v>79</v>
      </c>
      <c r="J3842" s="3">
        <v>1</v>
      </c>
      <c r="K3842" s="2">
        <v>18.690000000000001</v>
      </c>
      <c r="L3842" s="2">
        <v>0.1</v>
      </c>
      <c r="M3842" s="2">
        <v>16.829999999999998</v>
      </c>
      <c r="N3842" s="2">
        <v>6.23</v>
      </c>
      <c r="O3842" s="1" t="s">
        <v>44</v>
      </c>
      <c r="P3842" s="1" t="s">
        <v>27</v>
      </c>
      <c r="Q3842" s="1" t="s">
        <v>81</v>
      </c>
      <c r="R3842" s="3">
        <v>3</v>
      </c>
      <c r="S3842" s="3">
        <f t="shared" si="178"/>
        <v>2025</v>
      </c>
      <c r="T3842" s="3">
        <f t="shared" ref="T3842:T3905" si="180">MONTH(B3842)</f>
        <v>7</v>
      </c>
      <c r="U3842" t="str">
        <f t="shared" si="179"/>
        <v>July</v>
      </c>
    </row>
    <row r="3843" spans="1:21" x14ac:dyDescent="0.3">
      <c r="A3843" t="s">
        <v>5925</v>
      </c>
      <c r="B3843" s="11">
        <v>45670</v>
      </c>
      <c r="C3843" t="s">
        <v>347</v>
      </c>
      <c r="D3843" s="1" t="s">
        <v>178</v>
      </c>
      <c r="E3843" s="1" t="s">
        <v>56</v>
      </c>
      <c r="F3843" s="1" t="s">
        <v>57</v>
      </c>
      <c r="G3843" s="1" t="s">
        <v>296</v>
      </c>
      <c r="H3843" s="1" t="s">
        <v>85</v>
      </c>
      <c r="I3843" s="1" t="s">
        <v>86</v>
      </c>
      <c r="J3843" s="3">
        <v>1</v>
      </c>
      <c r="K3843" s="2">
        <v>135.41</v>
      </c>
      <c r="L3843" s="2">
        <v>0.1</v>
      </c>
      <c r="M3843" s="2">
        <v>121.87</v>
      </c>
      <c r="N3843" s="2">
        <v>24.09</v>
      </c>
      <c r="O3843" s="1" t="s">
        <v>26</v>
      </c>
      <c r="P3843" s="1" t="s">
        <v>136</v>
      </c>
      <c r="Q3843" s="1" t="s">
        <v>28</v>
      </c>
      <c r="R3843" s="3">
        <v>5</v>
      </c>
      <c r="S3843" s="3">
        <f t="shared" ref="S3843:S3906" si="181">YEAR(B3843)</f>
        <v>2025</v>
      </c>
      <c r="T3843" s="3">
        <f t="shared" si="180"/>
        <v>1</v>
      </c>
      <c r="U3843" t="str">
        <f t="shared" ref="U3843:U3906" si="182">TEXT(B3843,"mmmm")</f>
        <v>January</v>
      </c>
    </row>
    <row r="3844" spans="1:21" x14ac:dyDescent="0.3">
      <c r="A3844" t="s">
        <v>5926</v>
      </c>
      <c r="B3844" s="11">
        <v>45843</v>
      </c>
      <c r="C3844" t="s">
        <v>803</v>
      </c>
      <c r="D3844" s="1" t="s">
        <v>185</v>
      </c>
      <c r="E3844" s="1" t="s">
        <v>143</v>
      </c>
      <c r="F3844" s="1" t="s">
        <v>144</v>
      </c>
      <c r="G3844" s="1" t="s">
        <v>198</v>
      </c>
      <c r="H3844" s="1" t="s">
        <v>182</v>
      </c>
      <c r="I3844" s="1" t="s">
        <v>34</v>
      </c>
      <c r="J3844" s="3">
        <v>1</v>
      </c>
      <c r="K3844" s="2">
        <v>66.209999999999994</v>
      </c>
      <c r="L3844" s="2">
        <v>0.15</v>
      </c>
      <c r="M3844" s="2">
        <v>56.27</v>
      </c>
      <c r="N3844" s="2">
        <v>11.42</v>
      </c>
      <c r="O3844" s="1" t="s">
        <v>35</v>
      </c>
      <c r="P3844" s="1" t="s">
        <v>27</v>
      </c>
      <c r="Q3844" s="1" t="s">
        <v>28</v>
      </c>
      <c r="R3844" s="3">
        <v>4</v>
      </c>
      <c r="S3844" s="3">
        <f t="shared" si="181"/>
        <v>2025</v>
      </c>
      <c r="T3844" s="3">
        <f t="shared" si="180"/>
        <v>7</v>
      </c>
      <c r="U3844" t="str">
        <f t="shared" si="182"/>
        <v>July</v>
      </c>
    </row>
    <row r="3845" spans="1:21" x14ac:dyDescent="0.3">
      <c r="A3845" t="s">
        <v>5927</v>
      </c>
      <c r="B3845" s="11">
        <v>45817</v>
      </c>
      <c r="C3845" t="s">
        <v>861</v>
      </c>
      <c r="D3845" s="1" t="s">
        <v>175</v>
      </c>
      <c r="E3845" s="1" t="s">
        <v>106</v>
      </c>
      <c r="F3845" s="1" t="s">
        <v>65</v>
      </c>
      <c r="G3845" s="1" t="s">
        <v>437</v>
      </c>
      <c r="H3845" s="1" t="s">
        <v>43</v>
      </c>
      <c r="I3845" s="1" t="s">
        <v>34</v>
      </c>
      <c r="J3845" s="3">
        <v>1</v>
      </c>
      <c r="K3845" s="2">
        <v>84.67</v>
      </c>
      <c r="L3845" s="2">
        <v>0.15</v>
      </c>
      <c r="M3845" s="2">
        <v>71.97</v>
      </c>
      <c r="N3845" s="2">
        <v>19.600000000000001</v>
      </c>
      <c r="O3845" s="1" t="s">
        <v>35</v>
      </c>
      <c r="P3845" s="1" t="s">
        <v>27</v>
      </c>
      <c r="Q3845" s="1" t="s">
        <v>28</v>
      </c>
      <c r="R3845" s="3">
        <v>3</v>
      </c>
      <c r="S3845" s="3">
        <f t="shared" si="181"/>
        <v>2025</v>
      </c>
      <c r="T3845" s="3">
        <f t="shared" si="180"/>
        <v>6</v>
      </c>
      <c r="U3845" t="str">
        <f t="shared" si="182"/>
        <v>June</v>
      </c>
    </row>
    <row r="3846" spans="1:21" x14ac:dyDescent="0.3">
      <c r="A3846" t="s">
        <v>5928</v>
      </c>
      <c r="B3846" s="11">
        <v>45721</v>
      </c>
      <c r="C3846" t="s">
        <v>5929</v>
      </c>
      <c r="D3846" s="1" t="s">
        <v>166</v>
      </c>
      <c r="E3846" s="1" t="s">
        <v>204</v>
      </c>
      <c r="F3846" s="1" t="s">
        <v>205</v>
      </c>
      <c r="G3846" s="1" t="s">
        <v>210</v>
      </c>
      <c r="H3846" s="1" t="s">
        <v>146</v>
      </c>
      <c r="I3846" s="1" t="s">
        <v>67</v>
      </c>
      <c r="J3846" s="3">
        <v>1</v>
      </c>
      <c r="K3846" s="2">
        <v>85.8</v>
      </c>
      <c r="L3846" s="2">
        <v>0.05</v>
      </c>
      <c r="M3846" s="2">
        <v>81.510000000000005</v>
      </c>
      <c r="N3846" s="2">
        <v>19.829999999999998</v>
      </c>
      <c r="O3846" s="1" t="s">
        <v>109</v>
      </c>
      <c r="P3846" s="1" t="s">
        <v>136</v>
      </c>
      <c r="Q3846" s="1" t="s">
        <v>28</v>
      </c>
      <c r="R3846" s="3">
        <v>4</v>
      </c>
      <c r="S3846" s="3">
        <f t="shared" si="181"/>
        <v>2025</v>
      </c>
      <c r="T3846" s="3">
        <f t="shared" si="180"/>
        <v>3</v>
      </c>
      <c r="U3846" t="str">
        <f t="shared" si="182"/>
        <v>March</v>
      </c>
    </row>
    <row r="3847" spans="1:21" x14ac:dyDescent="0.3">
      <c r="A3847" t="s">
        <v>5930</v>
      </c>
      <c r="B3847" s="11">
        <v>45914</v>
      </c>
      <c r="C3847" t="s">
        <v>1286</v>
      </c>
      <c r="D3847" s="1" t="s">
        <v>55</v>
      </c>
      <c r="E3847" s="1" t="s">
        <v>40</v>
      </c>
      <c r="F3847" s="1" t="s">
        <v>41</v>
      </c>
      <c r="G3847" s="1" t="s">
        <v>270</v>
      </c>
      <c r="H3847" s="1" t="s">
        <v>159</v>
      </c>
      <c r="I3847" s="1" t="s">
        <v>97</v>
      </c>
      <c r="J3847" s="3">
        <v>2</v>
      </c>
      <c r="K3847" s="2">
        <v>27.83</v>
      </c>
      <c r="L3847" s="2">
        <v>0</v>
      </c>
      <c r="M3847" s="2">
        <v>55.66</v>
      </c>
      <c r="N3847" s="2">
        <v>19.45</v>
      </c>
      <c r="O3847" s="1" t="s">
        <v>44</v>
      </c>
      <c r="P3847" s="1" t="s">
        <v>27</v>
      </c>
      <c r="Q3847" s="1" t="s">
        <v>28</v>
      </c>
      <c r="R3847" s="3">
        <v>5</v>
      </c>
      <c r="S3847" s="3">
        <f t="shared" si="181"/>
        <v>2025</v>
      </c>
      <c r="T3847" s="3">
        <f t="shared" si="180"/>
        <v>9</v>
      </c>
      <c r="U3847" t="str">
        <f t="shared" si="182"/>
        <v>September</v>
      </c>
    </row>
    <row r="3848" spans="1:21" x14ac:dyDescent="0.3">
      <c r="A3848" t="s">
        <v>5931</v>
      </c>
      <c r="B3848" s="11">
        <v>46015</v>
      </c>
      <c r="C3848" t="s">
        <v>5367</v>
      </c>
      <c r="D3848" s="1" t="s">
        <v>76</v>
      </c>
      <c r="E3848" s="1" t="s">
        <v>48</v>
      </c>
      <c r="F3848" s="1" t="s">
        <v>49</v>
      </c>
      <c r="G3848" s="1" t="s">
        <v>50</v>
      </c>
      <c r="H3848" s="1" t="s">
        <v>135</v>
      </c>
      <c r="I3848" s="1" t="s">
        <v>60</v>
      </c>
      <c r="J3848" s="3">
        <v>2</v>
      </c>
      <c r="K3848" s="2">
        <v>189.36</v>
      </c>
      <c r="L3848" s="2">
        <v>0.1</v>
      </c>
      <c r="M3848" s="2">
        <v>340.84</v>
      </c>
      <c r="N3848" s="2">
        <v>58.13</v>
      </c>
      <c r="O3848" s="1" t="s">
        <v>44</v>
      </c>
      <c r="P3848" s="1" t="s">
        <v>27</v>
      </c>
      <c r="Q3848" s="1" t="s">
        <v>81</v>
      </c>
      <c r="R3848" s="3">
        <v>3</v>
      </c>
      <c r="S3848" s="3">
        <f t="shared" si="181"/>
        <v>2025</v>
      </c>
      <c r="T3848" s="3">
        <f t="shared" si="180"/>
        <v>12</v>
      </c>
      <c r="U3848" t="str">
        <f t="shared" si="182"/>
        <v>December</v>
      </c>
    </row>
    <row r="3849" spans="1:21" x14ac:dyDescent="0.3">
      <c r="A3849" t="s">
        <v>5932</v>
      </c>
      <c r="B3849" s="11">
        <v>45877</v>
      </c>
      <c r="C3849" t="s">
        <v>1550</v>
      </c>
      <c r="D3849" s="1" t="s">
        <v>39</v>
      </c>
      <c r="E3849" s="1" t="s">
        <v>94</v>
      </c>
      <c r="F3849" s="1" t="s">
        <v>95</v>
      </c>
      <c r="G3849" s="1" t="s">
        <v>94</v>
      </c>
      <c r="H3849" s="1" t="s">
        <v>96</v>
      </c>
      <c r="I3849" s="1" t="s">
        <v>97</v>
      </c>
      <c r="J3849" s="3">
        <v>2</v>
      </c>
      <c r="K3849" s="2">
        <v>86.3</v>
      </c>
      <c r="L3849" s="2">
        <v>0</v>
      </c>
      <c r="M3849" s="2">
        <v>172.6</v>
      </c>
      <c r="N3849" s="2">
        <v>53.27</v>
      </c>
      <c r="O3849" s="1" t="s">
        <v>44</v>
      </c>
      <c r="P3849" s="1" t="s">
        <v>27</v>
      </c>
      <c r="Q3849" s="1" t="s">
        <v>28</v>
      </c>
      <c r="R3849" s="3">
        <v>4</v>
      </c>
      <c r="S3849" s="3">
        <f t="shared" si="181"/>
        <v>2025</v>
      </c>
      <c r="T3849" s="3">
        <f t="shared" si="180"/>
        <v>8</v>
      </c>
      <c r="U3849" t="str">
        <f t="shared" si="182"/>
        <v>August</v>
      </c>
    </row>
    <row r="3850" spans="1:21" x14ac:dyDescent="0.3">
      <c r="A3850" t="s">
        <v>5933</v>
      </c>
      <c r="B3850" s="11">
        <v>45937</v>
      </c>
      <c r="C3850" t="s">
        <v>3522</v>
      </c>
      <c r="D3850" s="1" t="s">
        <v>157</v>
      </c>
      <c r="E3850" s="1" t="s">
        <v>64</v>
      </c>
      <c r="F3850" s="1" t="s">
        <v>65</v>
      </c>
      <c r="G3850" s="1" t="s">
        <v>213</v>
      </c>
      <c r="H3850" s="1" t="s">
        <v>43</v>
      </c>
      <c r="I3850" s="1" t="s">
        <v>34</v>
      </c>
      <c r="J3850" s="3">
        <v>1</v>
      </c>
      <c r="K3850" s="2">
        <v>88.6</v>
      </c>
      <c r="L3850" s="2">
        <v>0.05</v>
      </c>
      <c r="M3850" s="2">
        <v>84.17</v>
      </c>
      <c r="N3850" s="2">
        <v>22.75</v>
      </c>
      <c r="O3850" s="1" t="s">
        <v>44</v>
      </c>
      <c r="P3850" s="1" t="s">
        <v>52</v>
      </c>
      <c r="Q3850" s="1" t="s">
        <v>81</v>
      </c>
      <c r="R3850" s="3">
        <v>4</v>
      </c>
      <c r="S3850" s="3">
        <f t="shared" si="181"/>
        <v>2025</v>
      </c>
      <c r="T3850" s="3">
        <f t="shared" si="180"/>
        <v>10</v>
      </c>
      <c r="U3850" t="str">
        <f t="shared" si="182"/>
        <v>October</v>
      </c>
    </row>
    <row r="3851" spans="1:21" x14ac:dyDescent="0.3">
      <c r="A3851" t="s">
        <v>5934</v>
      </c>
      <c r="B3851" s="11">
        <v>45684</v>
      </c>
      <c r="C3851" t="s">
        <v>5935</v>
      </c>
      <c r="D3851" s="1" t="s">
        <v>142</v>
      </c>
      <c r="E3851" s="1" t="s">
        <v>204</v>
      </c>
      <c r="F3851" s="1" t="s">
        <v>205</v>
      </c>
      <c r="G3851" s="1" t="s">
        <v>267</v>
      </c>
      <c r="H3851" s="1" t="s">
        <v>66</v>
      </c>
      <c r="I3851" s="1" t="s">
        <v>67</v>
      </c>
      <c r="J3851" s="3">
        <v>1</v>
      </c>
      <c r="K3851" s="2">
        <v>54.92</v>
      </c>
      <c r="L3851" s="2">
        <v>0.15</v>
      </c>
      <c r="M3851" s="2">
        <v>46.68</v>
      </c>
      <c r="N3851" s="2">
        <v>13.64</v>
      </c>
      <c r="O3851" s="1" t="s">
        <v>26</v>
      </c>
      <c r="P3851" s="1" t="s">
        <v>27</v>
      </c>
      <c r="Q3851" s="1" t="s">
        <v>28</v>
      </c>
      <c r="R3851" s="3">
        <v>4</v>
      </c>
      <c r="S3851" s="3">
        <f t="shared" si="181"/>
        <v>2025</v>
      </c>
      <c r="T3851" s="3">
        <f t="shared" si="180"/>
        <v>1</v>
      </c>
      <c r="U3851" t="str">
        <f t="shared" si="182"/>
        <v>January</v>
      </c>
    </row>
    <row r="3852" spans="1:21" x14ac:dyDescent="0.3">
      <c r="A3852" t="s">
        <v>5936</v>
      </c>
      <c r="B3852" s="11">
        <v>45821</v>
      </c>
      <c r="C3852" t="s">
        <v>3967</v>
      </c>
      <c r="D3852" s="1" t="s">
        <v>63</v>
      </c>
      <c r="E3852" s="1" t="s">
        <v>64</v>
      </c>
      <c r="F3852" s="1" t="s">
        <v>65</v>
      </c>
      <c r="G3852" s="1" t="s">
        <v>112</v>
      </c>
      <c r="H3852" s="1" t="s">
        <v>90</v>
      </c>
      <c r="I3852" s="1" t="s">
        <v>86</v>
      </c>
      <c r="J3852" s="3">
        <v>1</v>
      </c>
      <c r="K3852" s="2">
        <v>102.53</v>
      </c>
      <c r="L3852" s="2">
        <v>0</v>
      </c>
      <c r="M3852" s="2">
        <v>102.53</v>
      </c>
      <c r="N3852" s="2">
        <v>28.41</v>
      </c>
      <c r="O3852" s="1" t="s">
        <v>44</v>
      </c>
      <c r="P3852" s="1" t="s">
        <v>27</v>
      </c>
      <c r="Q3852" s="1" t="s">
        <v>81</v>
      </c>
      <c r="R3852" s="3">
        <v>5</v>
      </c>
      <c r="S3852" s="3">
        <f t="shared" si="181"/>
        <v>2025</v>
      </c>
      <c r="T3852" s="3">
        <f t="shared" si="180"/>
        <v>6</v>
      </c>
      <c r="U3852" t="str">
        <f t="shared" si="182"/>
        <v>June</v>
      </c>
    </row>
    <row r="3853" spans="1:21" x14ac:dyDescent="0.3">
      <c r="A3853" t="s">
        <v>5937</v>
      </c>
      <c r="B3853" s="11">
        <v>45703</v>
      </c>
      <c r="C3853" t="s">
        <v>5938</v>
      </c>
      <c r="D3853" s="1" t="s">
        <v>166</v>
      </c>
      <c r="E3853" s="1" t="s">
        <v>143</v>
      </c>
      <c r="F3853" s="1" t="s">
        <v>144</v>
      </c>
      <c r="G3853" s="1" t="s">
        <v>198</v>
      </c>
      <c r="H3853" s="1" t="s">
        <v>66</v>
      </c>
      <c r="I3853" s="1" t="s">
        <v>67</v>
      </c>
      <c r="J3853" s="3">
        <v>1</v>
      </c>
      <c r="K3853" s="2">
        <v>51.14</v>
      </c>
      <c r="L3853" s="2">
        <v>0.1</v>
      </c>
      <c r="M3853" s="2">
        <v>46.03</v>
      </c>
      <c r="N3853" s="2">
        <v>12.64</v>
      </c>
      <c r="O3853" s="1" t="s">
        <v>80</v>
      </c>
      <c r="P3853" s="1" t="s">
        <v>52</v>
      </c>
      <c r="Q3853" s="1" t="s">
        <v>81</v>
      </c>
      <c r="R3853" s="3">
        <v>5</v>
      </c>
      <c r="S3853" s="3">
        <f t="shared" si="181"/>
        <v>2025</v>
      </c>
      <c r="T3853" s="3">
        <f t="shared" si="180"/>
        <v>2</v>
      </c>
      <c r="U3853" t="str">
        <f t="shared" si="182"/>
        <v>February</v>
      </c>
    </row>
    <row r="3854" spans="1:21" x14ac:dyDescent="0.3">
      <c r="A3854" t="s">
        <v>5939</v>
      </c>
      <c r="B3854" s="11">
        <v>45897</v>
      </c>
      <c r="C3854" t="s">
        <v>4424</v>
      </c>
      <c r="D3854" s="1" t="s">
        <v>292</v>
      </c>
      <c r="E3854" s="1" t="s">
        <v>143</v>
      </c>
      <c r="F3854" s="1" t="s">
        <v>144</v>
      </c>
      <c r="G3854" s="1" t="s">
        <v>198</v>
      </c>
      <c r="H3854" s="1" t="s">
        <v>293</v>
      </c>
      <c r="I3854" s="1" t="s">
        <v>86</v>
      </c>
      <c r="J3854" s="3">
        <v>1</v>
      </c>
      <c r="K3854" s="2">
        <v>26.33</v>
      </c>
      <c r="L3854" s="2">
        <v>0.1</v>
      </c>
      <c r="M3854" s="2">
        <v>23.69</v>
      </c>
      <c r="N3854" s="2">
        <v>9.6199999999999992</v>
      </c>
      <c r="O3854" s="1" t="s">
        <v>80</v>
      </c>
      <c r="P3854" s="1" t="s">
        <v>27</v>
      </c>
      <c r="Q3854" s="1" t="s">
        <v>28</v>
      </c>
      <c r="R3854" s="3">
        <v>3</v>
      </c>
      <c r="S3854" s="3">
        <f t="shared" si="181"/>
        <v>2025</v>
      </c>
      <c r="T3854" s="3">
        <f t="shared" si="180"/>
        <v>8</v>
      </c>
      <c r="U3854" t="str">
        <f t="shared" si="182"/>
        <v>August</v>
      </c>
    </row>
    <row r="3855" spans="1:21" x14ac:dyDescent="0.3">
      <c r="A3855" t="s">
        <v>5940</v>
      </c>
      <c r="B3855" s="11">
        <v>46006</v>
      </c>
      <c r="C3855" t="s">
        <v>5639</v>
      </c>
      <c r="D3855" s="1" t="s">
        <v>76</v>
      </c>
      <c r="E3855" s="1" t="s">
        <v>71</v>
      </c>
      <c r="F3855" s="1" t="s">
        <v>72</v>
      </c>
      <c r="G3855" s="1" t="s">
        <v>119</v>
      </c>
      <c r="H3855" s="1" t="s">
        <v>102</v>
      </c>
      <c r="I3855" s="1" t="s">
        <v>34</v>
      </c>
      <c r="J3855" s="3">
        <v>3</v>
      </c>
      <c r="K3855" s="2">
        <v>51.19</v>
      </c>
      <c r="L3855" s="2">
        <v>0.2</v>
      </c>
      <c r="M3855" s="2">
        <v>122.85</v>
      </c>
      <c r="N3855" s="2">
        <v>26.01</v>
      </c>
      <c r="O3855" s="1" t="s">
        <v>35</v>
      </c>
      <c r="P3855" s="1" t="s">
        <v>52</v>
      </c>
      <c r="Q3855" s="1" t="s">
        <v>28</v>
      </c>
      <c r="R3855" s="3">
        <v>2</v>
      </c>
      <c r="S3855" s="3">
        <f t="shared" si="181"/>
        <v>2025</v>
      </c>
      <c r="T3855" s="3">
        <f t="shared" si="180"/>
        <v>12</v>
      </c>
      <c r="U3855" t="str">
        <f t="shared" si="182"/>
        <v>December</v>
      </c>
    </row>
    <row r="3856" spans="1:21" x14ac:dyDescent="0.3">
      <c r="A3856" t="s">
        <v>5941</v>
      </c>
      <c r="B3856" s="11">
        <v>45916</v>
      </c>
      <c r="C3856" t="s">
        <v>3490</v>
      </c>
      <c r="D3856" s="1" t="s">
        <v>39</v>
      </c>
      <c r="E3856" s="1" t="s">
        <v>56</v>
      </c>
      <c r="F3856" s="1" t="s">
        <v>57</v>
      </c>
      <c r="G3856" s="1" t="s">
        <v>58</v>
      </c>
      <c r="H3856" s="1" t="s">
        <v>90</v>
      </c>
      <c r="I3856" s="1" t="s">
        <v>86</v>
      </c>
      <c r="J3856" s="3">
        <v>2</v>
      </c>
      <c r="K3856" s="2">
        <v>99.46</v>
      </c>
      <c r="L3856" s="2">
        <v>0.1</v>
      </c>
      <c r="M3856" s="2">
        <v>179.03</v>
      </c>
      <c r="N3856" s="2">
        <v>42.1</v>
      </c>
      <c r="O3856" s="1" t="s">
        <v>224</v>
      </c>
      <c r="P3856" s="1" t="s">
        <v>27</v>
      </c>
      <c r="Q3856" s="1" t="s">
        <v>81</v>
      </c>
      <c r="R3856" s="3">
        <v>5</v>
      </c>
      <c r="S3856" s="3">
        <f t="shared" si="181"/>
        <v>2025</v>
      </c>
      <c r="T3856" s="3">
        <f t="shared" si="180"/>
        <v>9</v>
      </c>
      <c r="U3856" t="str">
        <f t="shared" si="182"/>
        <v>September</v>
      </c>
    </row>
    <row r="3857" spans="1:21" x14ac:dyDescent="0.3">
      <c r="A3857" t="s">
        <v>5942</v>
      </c>
      <c r="B3857" s="11">
        <v>45688</v>
      </c>
      <c r="C3857" t="s">
        <v>1648</v>
      </c>
      <c r="D3857" s="1" t="s">
        <v>20</v>
      </c>
      <c r="E3857" s="1" t="s">
        <v>40</v>
      </c>
      <c r="F3857" s="1" t="s">
        <v>41</v>
      </c>
      <c r="G3857" s="1" t="s">
        <v>270</v>
      </c>
      <c r="H3857" s="1" t="s">
        <v>66</v>
      </c>
      <c r="I3857" s="1" t="s">
        <v>67</v>
      </c>
      <c r="J3857" s="3">
        <v>2</v>
      </c>
      <c r="K3857" s="2">
        <v>57.03</v>
      </c>
      <c r="L3857" s="2">
        <v>0.1</v>
      </c>
      <c r="M3857" s="2">
        <v>102.66</v>
      </c>
      <c r="N3857" s="2">
        <v>31.32</v>
      </c>
      <c r="O3857" s="1" t="s">
        <v>26</v>
      </c>
      <c r="P3857" s="1" t="s">
        <v>52</v>
      </c>
      <c r="Q3857" s="1" t="s">
        <v>28</v>
      </c>
      <c r="R3857" s="3">
        <v>5</v>
      </c>
      <c r="S3857" s="3">
        <f t="shared" si="181"/>
        <v>2025</v>
      </c>
      <c r="T3857" s="3">
        <f t="shared" si="180"/>
        <v>1</v>
      </c>
      <c r="U3857" t="str">
        <f t="shared" si="182"/>
        <v>January</v>
      </c>
    </row>
    <row r="3858" spans="1:21" x14ac:dyDescent="0.3">
      <c r="A3858" t="s">
        <v>5943</v>
      </c>
      <c r="B3858" s="11">
        <v>45796</v>
      </c>
      <c r="C3858" t="s">
        <v>501</v>
      </c>
      <c r="D3858" s="1" t="s">
        <v>105</v>
      </c>
      <c r="E3858" s="1" t="s">
        <v>123</v>
      </c>
      <c r="F3858" s="1" t="s">
        <v>57</v>
      </c>
      <c r="G3858" s="1" t="s">
        <v>170</v>
      </c>
      <c r="H3858" s="1" t="s">
        <v>108</v>
      </c>
      <c r="I3858" s="1" t="s">
        <v>86</v>
      </c>
      <c r="J3858" s="3">
        <v>3</v>
      </c>
      <c r="K3858" s="2">
        <v>154.87</v>
      </c>
      <c r="L3858" s="2">
        <v>0</v>
      </c>
      <c r="M3858" s="2">
        <v>464.62</v>
      </c>
      <c r="N3858" s="2">
        <v>87.33</v>
      </c>
      <c r="O3858" s="1" t="s">
        <v>26</v>
      </c>
      <c r="P3858" s="1" t="s">
        <v>27</v>
      </c>
      <c r="Q3858" s="1" t="s">
        <v>28</v>
      </c>
      <c r="R3858" s="3">
        <v>3</v>
      </c>
      <c r="S3858" s="3">
        <f t="shared" si="181"/>
        <v>2025</v>
      </c>
      <c r="T3858" s="3">
        <f t="shared" si="180"/>
        <v>5</v>
      </c>
      <c r="U3858" t="str">
        <f t="shared" si="182"/>
        <v>May</v>
      </c>
    </row>
    <row r="3859" spans="1:21" x14ac:dyDescent="0.3">
      <c r="A3859" t="s">
        <v>5944</v>
      </c>
      <c r="B3859" s="11">
        <v>45873</v>
      </c>
      <c r="C3859" t="s">
        <v>805</v>
      </c>
      <c r="D3859" s="1" t="s">
        <v>70</v>
      </c>
      <c r="E3859" s="1" t="s">
        <v>64</v>
      </c>
      <c r="F3859" s="1" t="s">
        <v>65</v>
      </c>
      <c r="G3859" s="1" t="s">
        <v>112</v>
      </c>
      <c r="H3859" s="1" t="s">
        <v>108</v>
      </c>
      <c r="I3859" s="1" t="s">
        <v>86</v>
      </c>
      <c r="J3859" s="3">
        <v>1</v>
      </c>
      <c r="K3859" s="2">
        <v>140.29</v>
      </c>
      <c r="L3859" s="2">
        <v>0</v>
      </c>
      <c r="M3859" s="2">
        <v>140.29</v>
      </c>
      <c r="N3859" s="2">
        <v>26.25</v>
      </c>
      <c r="O3859" s="1" t="s">
        <v>26</v>
      </c>
      <c r="P3859" s="1" t="s">
        <v>27</v>
      </c>
      <c r="Q3859" s="1" t="s">
        <v>81</v>
      </c>
      <c r="R3859" s="3">
        <v>2</v>
      </c>
      <c r="S3859" s="3">
        <f t="shared" si="181"/>
        <v>2025</v>
      </c>
      <c r="T3859" s="3">
        <f t="shared" si="180"/>
        <v>8</v>
      </c>
      <c r="U3859" t="str">
        <f t="shared" si="182"/>
        <v>August</v>
      </c>
    </row>
    <row r="3860" spans="1:21" x14ac:dyDescent="0.3">
      <c r="A3860" t="s">
        <v>5945</v>
      </c>
      <c r="B3860" s="11">
        <v>45815</v>
      </c>
      <c r="C3860" t="s">
        <v>5641</v>
      </c>
      <c r="D3860" s="1" t="s">
        <v>84</v>
      </c>
      <c r="E3860" s="1" t="s">
        <v>71</v>
      </c>
      <c r="F3860" s="1" t="s">
        <v>72</v>
      </c>
      <c r="G3860" s="1" t="s">
        <v>368</v>
      </c>
      <c r="H3860" s="1" t="s">
        <v>96</v>
      </c>
      <c r="I3860" s="1" t="s">
        <v>97</v>
      </c>
      <c r="J3860" s="3">
        <v>2</v>
      </c>
      <c r="K3860" s="2">
        <v>86.01</v>
      </c>
      <c r="L3860" s="2">
        <v>0</v>
      </c>
      <c r="M3860" s="2">
        <v>172.02</v>
      </c>
      <c r="N3860" s="2">
        <v>44.2</v>
      </c>
      <c r="O3860" s="1" t="s">
        <v>44</v>
      </c>
      <c r="P3860" s="1" t="s">
        <v>27</v>
      </c>
      <c r="Q3860" s="1" t="s">
        <v>36</v>
      </c>
      <c r="R3860" s="3">
        <v>4</v>
      </c>
      <c r="S3860" s="3">
        <f t="shared" si="181"/>
        <v>2025</v>
      </c>
      <c r="T3860" s="3">
        <f t="shared" si="180"/>
        <v>6</v>
      </c>
      <c r="U3860" t="str">
        <f t="shared" si="182"/>
        <v>June</v>
      </c>
    </row>
    <row r="3861" spans="1:21" x14ac:dyDescent="0.3">
      <c r="A3861" t="s">
        <v>5946</v>
      </c>
      <c r="B3861" s="11">
        <v>45978</v>
      </c>
      <c r="C3861" t="s">
        <v>3555</v>
      </c>
      <c r="D3861" s="1" t="s">
        <v>189</v>
      </c>
      <c r="E3861" s="1" t="s">
        <v>71</v>
      </c>
      <c r="F3861" s="1" t="s">
        <v>72</v>
      </c>
      <c r="G3861" s="1" t="s">
        <v>73</v>
      </c>
      <c r="H3861" s="1" t="s">
        <v>293</v>
      </c>
      <c r="I3861" s="1" t="s">
        <v>86</v>
      </c>
      <c r="J3861" s="3">
        <v>1</v>
      </c>
      <c r="K3861" s="2">
        <v>24.26</v>
      </c>
      <c r="L3861" s="2">
        <v>0.1</v>
      </c>
      <c r="M3861" s="2">
        <v>21.83</v>
      </c>
      <c r="N3861" s="2">
        <v>7.86</v>
      </c>
      <c r="O3861" s="1" t="s">
        <v>109</v>
      </c>
      <c r="P3861" s="1" t="s">
        <v>27</v>
      </c>
      <c r="Q3861" s="1" t="s">
        <v>28</v>
      </c>
      <c r="R3861" s="3">
        <v>4</v>
      </c>
      <c r="S3861" s="3">
        <f t="shared" si="181"/>
        <v>2025</v>
      </c>
      <c r="T3861" s="3">
        <f t="shared" si="180"/>
        <v>11</v>
      </c>
      <c r="U3861" t="str">
        <f t="shared" si="182"/>
        <v>November</v>
      </c>
    </row>
    <row r="3862" spans="1:21" x14ac:dyDescent="0.3">
      <c r="A3862" t="s">
        <v>5947</v>
      </c>
      <c r="B3862" s="11">
        <v>45972</v>
      </c>
      <c r="C3862" t="s">
        <v>5062</v>
      </c>
      <c r="D3862" s="1" t="s">
        <v>260</v>
      </c>
      <c r="E3862" s="1" t="s">
        <v>48</v>
      </c>
      <c r="F3862" s="1" t="s">
        <v>49</v>
      </c>
      <c r="G3862" s="1" t="s">
        <v>50</v>
      </c>
      <c r="H3862" s="1" t="s">
        <v>182</v>
      </c>
      <c r="I3862" s="1" t="s">
        <v>34</v>
      </c>
      <c r="J3862" s="3">
        <v>2</v>
      </c>
      <c r="K3862" s="2">
        <v>66.709999999999994</v>
      </c>
      <c r="L3862" s="2">
        <v>0</v>
      </c>
      <c r="M3862" s="2">
        <v>133.41999999999999</v>
      </c>
      <c r="N3862" s="2">
        <v>40.49</v>
      </c>
      <c r="O3862" s="1" t="s">
        <v>109</v>
      </c>
      <c r="P3862" s="1" t="s">
        <v>27</v>
      </c>
      <c r="Q3862" s="1" t="s">
        <v>28</v>
      </c>
      <c r="R3862" s="3">
        <v>4</v>
      </c>
      <c r="S3862" s="3">
        <f t="shared" si="181"/>
        <v>2025</v>
      </c>
      <c r="T3862" s="3">
        <f t="shared" si="180"/>
        <v>11</v>
      </c>
      <c r="U3862" t="str">
        <f t="shared" si="182"/>
        <v>November</v>
      </c>
    </row>
    <row r="3863" spans="1:21" x14ac:dyDescent="0.3">
      <c r="A3863" t="s">
        <v>5948</v>
      </c>
      <c r="B3863" s="11">
        <v>45897</v>
      </c>
      <c r="C3863" t="s">
        <v>741</v>
      </c>
      <c r="D3863" s="1" t="s">
        <v>47</v>
      </c>
      <c r="E3863" s="1" t="s">
        <v>40</v>
      </c>
      <c r="F3863" s="1" t="s">
        <v>41</v>
      </c>
      <c r="G3863" s="1" t="s">
        <v>270</v>
      </c>
      <c r="H3863" s="1" t="s">
        <v>66</v>
      </c>
      <c r="I3863" s="1" t="s">
        <v>67</v>
      </c>
      <c r="J3863" s="3">
        <v>2</v>
      </c>
      <c r="K3863" s="2">
        <v>54.79</v>
      </c>
      <c r="L3863" s="2">
        <v>0.15</v>
      </c>
      <c r="M3863" s="2">
        <v>93.14</v>
      </c>
      <c r="N3863" s="2">
        <v>26.6</v>
      </c>
      <c r="O3863" s="1" t="s">
        <v>35</v>
      </c>
      <c r="P3863" s="1" t="s">
        <v>27</v>
      </c>
      <c r="Q3863" s="1" t="s">
        <v>81</v>
      </c>
      <c r="R3863" s="3">
        <v>1</v>
      </c>
      <c r="S3863" s="3">
        <f t="shared" si="181"/>
        <v>2025</v>
      </c>
      <c r="T3863" s="3">
        <f t="shared" si="180"/>
        <v>8</v>
      </c>
      <c r="U3863" t="str">
        <f t="shared" si="182"/>
        <v>August</v>
      </c>
    </row>
    <row r="3864" spans="1:21" x14ac:dyDescent="0.3">
      <c r="A3864" t="s">
        <v>5949</v>
      </c>
      <c r="B3864" s="11">
        <v>45804</v>
      </c>
      <c r="C3864" t="s">
        <v>1376</v>
      </c>
      <c r="D3864" s="1" t="s">
        <v>55</v>
      </c>
      <c r="E3864" s="1" t="s">
        <v>94</v>
      </c>
      <c r="F3864" s="1" t="s">
        <v>95</v>
      </c>
      <c r="G3864" s="1" t="s">
        <v>94</v>
      </c>
      <c r="H3864" s="1" t="s">
        <v>24</v>
      </c>
      <c r="I3864" s="1" t="s">
        <v>25</v>
      </c>
      <c r="J3864" s="3">
        <v>3</v>
      </c>
      <c r="K3864" s="2">
        <v>42.69</v>
      </c>
      <c r="L3864" s="2">
        <v>0</v>
      </c>
      <c r="M3864" s="2">
        <v>128.07</v>
      </c>
      <c r="N3864" s="2">
        <v>43.83</v>
      </c>
      <c r="O3864" s="1" t="s">
        <v>44</v>
      </c>
      <c r="P3864" s="1" t="s">
        <v>27</v>
      </c>
      <c r="Q3864" s="1" t="s">
        <v>81</v>
      </c>
      <c r="R3864" s="3">
        <v>5</v>
      </c>
      <c r="S3864" s="3">
        <f t="shared" si="181"/>
        <v>2025</v>
      </c>
      <c r="T3864" s="3">
        <f t="shared" si="180"/>
        <v>5</v>
      </c>
      <c r="U3864" t="str">
        <f t="shared" si="182"/>
        <v>May</v>
      </c>
    </row>
    <row r="3865" spans="1:21" x14ac:dyDescent="0.3">
      <c r="A3865" t="s">
        <v>5950</v>
      </c>
      <c r="B3865" s="11">
        <v>45757</v>
      </c>
      <c r="C3865" t="s">
        <v>5087</v>
      </c>
      <c r="D3865" s="1" t="s">
        <v>142</v>
      </c>
      <c r="E3865" s="1" t="s">
        <v>48</v>
      </c>
      <c r="F3865" s="1" t="s">
        <v>49</v>
      </c>
      <c r="G3865" s="1" t="s">
        <v>340</v>
      </c>
      <c r="H3865" s="1" t="s">
        <v>59</v>
      </c>
      <c r="I3865" s="1" t="s">
        <v>60</v>
      </c>
      <c r="J3865" s="3">
        <v>1</v>
      </c>
      <c r="K3865" s="2">
        <v>44.5</v>
      </c>
      <c r="L3865" s="2">
        <v>0.1</v>
      </c>
      <c r="M3865" s="2">
        <v>40.049999999999997</v>
      </c>
      <c r="N3865" s="2">
        <v>11.85</v>
      </c>
      <c r="O3865" s="1" t="s">
        <v>80</v>
      </c>
      <c r="P3865" s="1" t="s">
        <v>52</v>
      </c>
      <c r="Q3865" s="1" t="s">
        <v>81</v>
      </c>
      <c r="R3865" s="3">
        <v>3</v>
      </c>
      <c r="S3865" s="3">
        <f t="shared" si="181"/>
        <v>2025</v>
      </c>
      <c r="T3865" s="3">
        <f t="shared" si="180"/>
        <v>4</v>
      </c>
      <c r="U3865" t="str">
        <f t="shared" si="182"/>
        <v>April</v>
      </c>
    </row>
    <row r="3866" spans="1:21" x14ac:dyDescent="0.3">
      <c r="A3866" t="s">
        <v>5951</v>
      </c>
      <c r="B3866" s="11">
        <v>45699</v>
      </c>
      <c r="C3866" t="s">
        <v>1731</v>
      </c>
      <c r="D3866" s="1" t="s">
        <v>292</v>
      </c>
      <c r="E3866" s="1" t="s">
        <v>71</v>
      </c>
      <c r="F3866" s="1" t="s">
        <v>72</v>
      </c>
      <c r="G3866" s="1" t="s">
        <v>412</v>
      </c>
      <c r="H3866" s="1" t="s">
        <v>293</v>
      </c>
      <c r="I3866" s="1" t="s">
        <v>86</v>
      </c>
      <c r="J3866" s="3">
        <v>2</v>
      </c>
      <c r="K3866" s="2">
        <v>24.17</v>
      </c>
      <c r="L3866" s="2">
        <v>0.2</v>
      </c>
      <c r="M3866" s="2">
        <v>38.67</v>
      </c>
      <c r="N3866" s="2">
        <v>12.77</v>
      </c>
      <c r="O3866" s="1" t="s">
        <v>80</v>
      </c>
      <c r="P3866" s="1" t="s">
        <v>27</v>
      </c>
      <c r="Q3866" s="1" t="s">
        <v>28</v>
      </c>
      <c r="R3866" s="3">
        <v>4</v>
      </c>
      <c r="S3866" s="3">
        <f t="shared" si="181"/>
        <v>2025</v>
      </c>
      <c r="T3866" s="3">
        <f t="shared" si="180"/>
        <v>2</v>
      </c>
      <c r="U3866" t="str">
        <f t="shared" si="182"/>
        <v>February</v>
      </c>
    </row>
    <row r="3867" spans="1:21" x14ac:dyDescent="0.3">
      <c r="A3867" t="s">
        <v>5952</v>
      </c>
      <c r="B3867" s="11">
        <v>45796</v>
      </c>
      <c r="C3867" t="s">
        <v>2942</v>
      </c>
      <c r="D3867" s="1" t="s">
        <v>201</v>
      </c>
      <c r="E3867" s="1" t="s">
        <v>40</v>
      </c>
      <c r="F3867" s="1" t="s">
        <v>41</v>
      </c>
      <c r="G3867" s="1" t="s">
        <v>216</v>
      </c>
      <c r="H3867" s="1" t="s">
        <v>135</v>
      </c>
      <c r="I3867" s="1" t="s">
        <v>60</v>
      </c>
      <c r="J3867" s="3">
        <v>3</v>
      </c>
      <c r="K3867" s="2">
        <v>196.11</v>
      </c>
      <c r="L3867" s="2">
        <v>0.1</v>
      </c>
      <c r="M3867" s="2">
        <v>529.49</v>
      </c>
      <c r="N3867" s="2">
        <v>107.91</v>
      </c>
      <c r="O3867" s="1" t="s">
        <v>35</v>
      </c>
      <c r="P3867" s="1" t="s">
        <v>27</v>
      </c>
      <c r="Q3867" s="1" t="s">
        <v>28</v>
      </c>
      <c r="R3867" s="3">
        <v>4</v>
      </c>
      <c r="S3867" s="3">
        <f t="shared" si="181"/>
        <v>2025</v>
      </c>
      <c r="T3867" s="3">
        <f t="shared" si="180"/>
        <v>5</v>
      </c>
      <c r="U3867" t="str">
        <f t="shared" si="182"/>
        <v>May</v>
      </c>
    </row>
    <row r="3868" spans="1:21" x14ac:dyDescent="0.3">
      <c r="A3868" t="s">
        <v>5953</v>
      </c>
      <c r="B3868" s="11">
        <v>45819</v>
      </c>
      <c r="C3868" t="s">
        <v>165</v>
      </c>
      <c r="D3868" s="1" t="s">
        <v>122</v>
      </c>
      <c r="E3868" s="1" t="s">
        <v>40</v>
      </c>
      <c r="F3868" s="1" t="s">
        <v>41</v>
      </c>
      <c r="G3868" s="1" t="s">
        <v>343</v>
      </c>
      <c r="H3868" s="1" t="s">
        <v>59</v>
      </c>
      <c r="I3868" s="1" t="s">
        <v>60</v>
      </c>
      <c r="J3868" s="3">
        <v>1</v>
      </c>
      <c r="K3868" s="2">
        <v>46.01</v>
      </c>
      <c r="L3868" s="2">
        <v>0.2</v>
      </c>
      <c r="M3868" s="2">
        <v>36.81</v>
      </c>
      <c r="N3868" s="2">
        <v>10.44</v>
      </c>
      <c r="O3868" s="1" t="s">
        <v>44</v>
      </c>
      <c r="P3868" s="1" t="s">
        <v>52</v>
      </c>
      <c r="Q3868" s="1" t="s">
        <v>28</v>
      </c>
      <c r="R3868" s="3">
        <v>5</v>
      </c>
      <c r="S3868" s="3">
        <f t="shared" si="181"/>
        <v>2025</v>
      </c>
      <c r="T3868" s="3">
        <f t="shared" si="180"/>
        <v>6</v>
      </c>
      <c r="U3868" t="str">
        <f t="shared" si="182"/>
        <v>June</v>
      </c>
    </row>
    <row r="3869" spans="1:21" x14ac:dyDescent="0.3">
      <c r="A3869" t="s">
        <v>5954</v>
      </c>
      <c r="B3869" s="11">
        <v>45922</v>
      </c>
      <c r="C3869" t="s">
        <v>1499</v>
      </c>
      <c r="D3869" s="1" t="s">
        <v>55</v>
      </c>
      <c r="E3869" s="1" t="s">
        <v>40</v>
      </c>
      <c r="F3869" s="1" t="s">
        <v>41</v>
      </c>
      <c r="G3869" s="1" t="s">
        <v>216</v>
      </c>
      <c r="H3869" s="1" t="s">
        <v>66</v>
      </c>
      <c r="I3869" s="1" t="s">
        <v>67</v>
      </c>
      <c r="J3869" s="3">
        <v>2</v>
      </c>
      <c r="K3869" s="2">
        <v>57.05</v>
      </c>
      <c r="L3869" s="2">
        <v>0.15</v>
      </c>
      <c r="M3869" s="2">
        <v>96.99</v>
      </c>
      <c r="N3869" s="2">
        <v>30.81</v>
      </c>
      <c r="O3869" s="1" t="s">
        <v>44</v>
      </c>
      <c r="P3869" s="1" t="s">
        <v>136</v>
      </c>
      <c r="Q3869" s="1" t="s">
        <v>28</v>
      </c>
      <c r="R3869" s="3">
        <v>3</v>
      </c>
      <c r="S3869" s="3">
        <f t="shared" si="181"/>
        <v>2025</v>
      </c>
      <c r="T3869" s="3">
        <f t="shared" si="180"/>
        <v>9</v>
      </c>
      <c r="U3869" t="str">
        <f t="shared" si="182"/>
        <v>September</v>
      </c>
    </row>
    <row r="3870" spans="1:21" x14ac:dyDescent="0.3">
      <c r="A3870" t="s">
        <v>5955</v>
      </c>
      <c r="B3870" s="11">
        <v>45915</v>
      </c>
      <c r="C3870" t="s">
        <v>5956</v>
      </c>
      <c r="D3870" s="1" t="s">
        <v>84</v>
      </c>
      <c r="E3870" s="1" t="s">
        <v>106</v>
      </c>
      <c r="F3870" s="1" t="s">
        <v>65</v>
      </c>
      <c r="G3870" s="1" t="s">
        <v>115</v>
      </c>
      <c r="H3870" s="1" t="s">
        <v>66</v>
      </c>
      <c r="I3870" s="1" t="s">
        <v>67</v>
      </c>
      <c r="J3870" s="3">
        <v>1</v>
      </c>
      <c r="K3870" s="2">
        <v>54.06</v>
      </c>
      <c r="L3870" s="2">
        <v>0</v>
      </c>
      <c r="M3870" s="2">
        <v>54.06</v>
      </c>
      <c r="N3870" s="2">
        <v>18.690000000000001</v>
      </c>
      <c r="O3870" s="1" t="s">
        <v>44</v>
      </c>
      <c r="P3870" s="1" t="s">
        <v>27</v>
      </c>
      <c r="Q3870" s="1" t="s">
        <v>81</v>
      </c>
      <c r="R3870" s="3">
        <v>4</v>
      </c>
      <c r="S3870" s="3">
        <f t="shared" si="181"/>
        <v>2025</v>
      </c>
      <c r="T3870" s="3">
        <f t="shared" si="180"/>
        <v>9</v>
      </c>
      <c r="U3870" t="str">
        <f t="shared" si="182"/>
        <v>September</v>
      </c>
    </row>
    <row r="3871" spans="1:21" x14ac:dyDescent="0.3">
      <c r="A3871" t="s">
        <v>5957</v>
      </c>
      <c r="B3871" s="11">
        <v>45685</v>
      </c>
      <c r="C3871" t="s">
        <v>3841</v>
      </c>
      <c r="D3871" s="1" t="s">
        <v>70</v>
      </c>
      <c r="E3871" s="1" t="s">
        <v>106</v>
      </c>
      <c r="F3871" s="1" t="s">
        <v>65</v>
      </c>
      <c r="G3871" s="1" t="s">
        <v>179</v>
      </c>
      <c r="H3871" s="1" t="s">
        <v>167</v>
      </c>
      <c r="I3871" s="1" t="s">
        <v>67</v>
      </c>
      <c r="J3871" s="3">
        <v>2</v>
      </c>
      <c r="K3871" s="2">
        <v>64.34</v>
      </c>
      <c r="L3871" s="2">
        <v>0.25</v>
      </c>
      <c r="M3871" s="2">
        <v>96.51</v>
      </c>
      <c r="N3871" s="2">
        <v>23.5</v>
      </c>
      <c r="O3871" s="1" t="s">
        <v>26</v>
      </c>
      <c r="P3871" s="1" t="s">
        <v>27</v>
      </c>
      <c r="Q3871" s="1" t="s">
        <v>28</v>
      </c>
      <c r="R3871" s="3">
        <v>4</v>
      </c>
      <c r="S3871" s="3">
        <f t="shared" si="181"/>
        <v>2025</v>
      </c>
      <c r="T3871" s="3">
        <f t="shared" si="180"/>
        <v>1</v>
      </c>
      <c r="U3871" t="str">
        <f t="shared" si="182"/>
        <v>January</v>
      </c>
    </row>
    <row r="3872" spans="1:21" x14ac:dyDescent="0.3">
      <c r="A3872" t="s">
        <v>5958</v>
      </c>
      <c r="B3872" s="11">
        <v>45812</v>
      </c>
      <c r="C3872" t="s">
        <v>1849</v>
      </c>
      <c r="D3872" s="1" t="s">
        <v>142</v>
      </c>
      <c r="E3872" s="1" t="s">
        <v>204</v>
      </c>
      <c r="F3872" s="1" t="s">
        <v>205</v>
      </c>
      <c r="G3872" s="1" t="s">
        <v>267</v>
      </c>
      <c r="H3872" s="1" t="s">
        <v>59</v>
      </c>
      <c r="I3872" s="1" t="s">
        <v>60</v>
      </c>
      <c r="J3872" s="3">
        <v>2</v>
      </c>
      <c r="K3872" s="2">
        <v>41.9</v>
      </c>
      <c r="L3872" s="2">
        <v>0.1</v>
      </c>
      <c r="M3872" s="2">
        <v>75.430000000000007</v>
      </c>
      <c r="N3872" s="2">
        <v>16.2</v>
      </c>
      <c r="O3872" s="1" t="s">
        <v>26</v>
      </c>
      <c r="P3872" s="1" t="s">
        <v>136</v>
      </c>
      <c r="Q3872" s="1" t="s">
        <v>81</v>
      </c>
      <c r="R3872" s="3">
        <v>2</v>
      </c>
      <c r="S3872" s="3">
        <f t="shared" si="181"/>
        <v>2025</v>
      </c>
      <c r="T3872" s="3">
        <f t="shared" si="180"/>
        <v>6</v>
      </c>
      <c r="U3872" t="str">
        <f t="shared" si="182"/>
        <v>June</v>
      </c>
    </row>
    <row r="3873" spans="1:21" x14ac:dyDescent="0.3">
      <c r="A3873" t="s">
        <v>5959</v>
      </c>
      <c r="B3873" s="11">
        <v>45729</v>
      </c>
      <c r="C3873" t="s">
        <v>393</v>
      </c>
      <c r="D3873" s="1" t="s">
        <v>201</v>
      </c>
      <c r="E3873" s="1" t="s">
        <v>100</v>
      </c>
      <c r="F3873" s="1" t="s">
        <v>57</v>
      </c>
      <c r="G3873" s="1" t="s">
        <v>101</v>
      </c>
      <c r="H3873" s="1" t="s">
        <v>167</v>
      </c>
      <c r="I3873" s="1" t="s">
        <v>67</v>
      </c>
      <c r="J3873" s="3">
        <v>1</v>
      </c>
      <c r="K3873" s="2">
        <v>60.1</v>
      </c>
      <c r="L3873" s="2">
        <v>0.1</v>
      </c>
      <c r="M3873" s="2">
        <v>54.09</v>
      </c>
      <c r="N3873" s="2">
        <v>17.97</v>
      </c>
      <c r="O3873" s="1" t="s">
        <v>26</v>
      </c>
      <c r="P3873" s="1" t="s">
        <v>27</v>
      </c>
      <c r="Q3873" s="1" t="s">
        <v>81</v>
      </c>
      <c r="R3873" s="3">
        <v>4</v>
      </c>
      <c r="S3873" s="3">
        <f t="shared" si="181"/>
        <v>2025</v>
      </c>
      <c r="T3873" s="3">
        <f t="shared" si="180"/>
        <v>3</v>
      </c>
      <c r="U3873" t="str">
        <f t="shared" si="182"/>
        <v>March</v>
      </c>
    </row>
    <row r="3874" spans="1:21" x14ac:dyDescent="0.3">
      <c r="A3874" t="s">
        <v>5960</v>
      </c>
      <c r="B3874" s="11">
        <v>45719</v>
      </c>
      <c r="C3874" t="s">
        <v>2044</v>
      </c>
      <c r="D3874" s="1" t="s">
        <v>89</v>
      </c>
      <c r="E3874" s="1" t="s">
        <v>64</v>
      </c>
      <c r="F3874" s="1" t="s">
        <v>65</v>
      </c>
      <c r="G3874" s="1" t="s">
        <v>77</v>
      </c>
      <c r="H3874" s="1" t="s">
        <v>96</v>
      </c>
      <c r="I3874" s="1" t="s">
        <v>97</v>
      </c>
      <c r="J3874" s="3">
        <v>2</v>
      </c>
      <c r="K3874" s="2">
        <v>76.48</v>
      </c>
      <c r="L3874" s="2">
        <v>0.1</v>
      </c>
      <c r="M3874" s="2">
        <v>137.66999999999999</v>
      </c>
      <c r="N3874" s="2">
        <v>31.51</v>
      </c>
      <c r="O3874" s="1" t="s">
        <v>80</v>
      </c>
      <c r="P3874" s="1" t="s">
        <v>27</v>
      </c>
      <c r="Q3874" s="1" t="s">
        <v>81</v>
      </c>
      <c r="R3874" s="3">
        <v>4</v>
      </c>
      <c r="S3874" s="3">
        <f t="shared" si="181"/>
        <v>2025</v>
      </c>
      <c r="T3874" s="3">
        <f t="shared" si="180"/>
        <v>3</v>
      </c>
      <c r="U3874" t="str">
        <f t="shared" si="182"/>
        <v>March</v>
      </c>
    </row>
    <row r="3875" spans="1:21" x14ac:dyDescent="0.3">
      <c r="A3875" t="s">
        <v>5961</v>
      </c>
      <c r="B3875" s="11">
        <v>45976</v>
      </c>
      <c r="C3875" t="s">
        <v>2676</v>
      </c>
      <c r="D3875" s="1" t="s">
        <v>209</v>
      </c>
      <c r="E3875" s="1" t="s">
        <v>106</v>
      </c>
      <c r="F3875" s="1" t="s">
        <v>65</v>
      </c>
      <c r="G3875" s="1" t="s">
        <v>115</v>
      </c>
      <c r="H3875" s="1" t="s">
        <v>102</v>
      </c>
      <c r="I3875" s="1" t="s">
        <v>34</v>
      </c>
      <c r="J3875" s="3">
        <v>2</v>
      </c>
      <c r="K3875" s="2">
        <v>47.23</v>
      </c>
      <c r="L3875" s="2">
        <v>0.2</v>
      </c>
      <c r="M3875" s="2">
        <v>75.569999999999993</v>
      </c>
      <c r="N3875" s="2">
        <v>17.72</v>
      </c>
      <c r="O3875" s="1" t="s">
        <v>109</v>
      </c>
      <c r="P3875" s="1" t="s">
        <v>27</v>
      </c>
      <c r="Q3875" s="1" t="s">
        <v>28</v>
      </c>
      <c r="R3875" s="3">
        <v>4</v>
      </c>
      <c r="S3875" s="3">
        <f t="shared" si="181"/>
        <v>2025</v>
      </c>
      <c r="T3875" s="3">
        <f t="shared" si="180"/>
        <v>11</v>
      </c>
      <c r="U3875" t="str">
        <f t="shared" si="182"/>
        <v>November</v>
      </c>
    </row>
    <row r="3876" spans="1:21" x14ac:dyDescent="0.3">
      <c r="A3876" t="s">
        <v>5962</v>
      </c>
      <c r="B3876" s="11">
        <v>45674</v>
      </c>
      <c r="C3876" t="s">
        <v>493</v>
      </c>
      <c r="D3876" s="1" t="s">
        <v>39</v>
      </c>
      <c r="E3876" s="1" t="s">
        <v>94</v>
      </c>
      <c r="F3876" s="1" t="s">
        <v>95</v>
      </c>
      <c r="G3876" s="1" t="s">
        <v>94</v>
      </c>
      <c r="H3876" s="1" t="s">
        <v>150</v>
      </c>
      <c r="I3876" s="1" t="s">
        <v>97</v>
      </c>
      <c r="J3876" s="3">
        <v>5</v>
      </c>
      <c r="K3876" s="2">
        <v>72.89</v>
      </c>
      <c r="L3876" s="2">
        <v>0.05</v>
      </c>
      <c r="M3876" s="2">
        <v>346.21</v>
      </c>
      <c r="N3876" s="2">
        <v>96</v>
      </c>
      <c r="O3876" s="1" t="s">
        <v>109</v>
      </c>
      <c r="P3876" s="1" t="s">
        <v>136</v>
      </c>
      <c r="Q3876" s="1" t="s">
        <v>81</v>
      </c>
      <c r="R3876" s="3">
        <v>5</v>
      </c>
      <c r="S3876" s="3">
        <f t="shared" si="181"/>
        <v>2025</v>
      </c>
      <c r="T3876" s="3">
        <f t="shared" si="180"/>
        <v>1</v>
      </c>
      <c r="U3876" t="str">
        <f t="shared" si="182"/>
        <v>January</v>
      </c>
    </row>
    <row r="3877" spans="1:21" x14ac:dyDescent="0.3">
      <c r="A3877" t="s">
        <v>5963</v>
      </c>
      <c r="B3877" s="11">
        <v>45821</v>
      </c>
      <c r="C3877" t="s">
        <v>5209</v>
      </c>
      <c r="D3877" s="1" t="s">
        <v>292</v>
      </c>
      <c r="E3877" s="1" t="s">
        <v>48</v>
      </c>
      <c r="F3877" s="1" t="s">
        <v>49</v>
      </c>
      <c r="G3877" s="1" t="s">
        <v>340</v>
      </c>
      <c r="H3877" s="1" t="s">
        <v>24</v>
      </c>
      <c r="I3877" s="1" t="s">
        <v>25</v>
      </c>
      <c r="J3877" s="3">
        <v>1</v>
      </c>
      <c r="K3877" s="2">
        <v>44.59</v>
      </c>
      <c r="L3877" s="2">
        <v>0</v>
      </c>
      <c r="M3877" s="2">
        <v>44.59</v>
      </c>
      <c r="N3877" s="2">
        <v>13.93</v>
      </c>
      <c r="O3877" s="1" t="s">
        <v>80</v>
      </c>
      <c r="P3877" s="1" t="s">
        <v>136</v>
      </c>
      <c r="Q3877" s="1" t="s">
        <v>36</v>
      </c>
      <c r="R3877" s="3">
        <v>4</v>
      </c>
      <c r="S3877" s="3">
        <f t="shared" si="181"/>
        <v>2025</v>
      </c>
      <c r="T3877" s="3">
        <f t="shared" si="180"/>
        <v>6</v>
      </c>
      <c r="U3877" t="str">
        <f t="shared" si="182"/>
        <v>June</v>
      </c>
    </row>
    <row r="3878" spans="1:21" x14ac:dyDescent="0.3">
      <c r="A3878" t="s">
        <v>5964</v>
      </c>
      <c r="B3878" s="11">
        <v>45723</v>
      </c>
      <c r="C3878" t="s">
        <v>5512</v>
      </c>
      <c r="D3878" s="1" t="s">
        <v>39</v>
      </c>
      <c r="E3878" s="1" t="s">
        <v>94</v>
      </c>
      <c r="F3878" s="1" t="s">
        <v>95</v>
      </c>
      <c r="G3878" s="1" t="s">
        <v>94</v>
      </c>
      <c r="H3878" s="1" t="s">
        <v>33</v>
      </c>
      <c r="I3878" s="1" t="s">
        <v>34</v>
      </c>
      <c r="J3878" s="3">
        <v>1</v>
      </c>
      <c r="K3878" s="2">
        <v>39.56</v>
      </c>
      <c r="L3878" s="2">
        <v>0</v>
      </c>
      <c r="M3878" s="2">
        <v>39.56</v>
      </c>
      <c r="N3878" s="2">
        <v>5.71</v>
      </c>
      <c r="O3878" s="1" t="s">
        <v>224</v>
      </c>
      <c r="P3878" s="1" t="s">
        <v>27</v>
      </c>
      <c r="Q3878" s="1" t="s">
        <v>28</v>
      </c>
      <c r="R3878" s="3">
        <v>3</v>
      </c>
      <c r="S3878" s="3">
        <f t="shared" si="181"/>
        <v>2025</v>
      </c>
      <c r="T3878" s="3">
        <f t="shared" si="180"/>
        <v>3</v>
      </c>
      <c r="U3878" t="str">
        <f t="shared" si="182"/>
        <v>March</v>
      </c>
    </row>
    <row r="3879" spans="1:21" x14ac:dyDescent="0.3">
      <c r="A3879" t="s">
        <v>5965</v>
      </c>
      <c r="B3879" s="11">
        <v>45991</v>
      </c>
      <c r="C3879" t="s">
        <v>3261</v>
      </c>
      <c r="D3879" s="1" t="s">
        <v>175</v>
      </c>
      <c r="E3879" s="1" t="s">
        <v>100</v>
      </c>
      <c r="F3879" s="1" t="s">
        <v>57</v>
      </c>
      <c r="G3879" s="1" t="s">
        <v>154</v>
      </c>
      <c r="H3879" s="1" t="s">
        <v>90</v>
      </c>
      <c r="I3879" s="1" t="s">
        <v>86</v>
      </c>
      <c r="J3879" s="3">
        <v>3</v>
      </c>
      <c r="K3879" s="2">
        <v>101.8</v>
      </c>
      <c r="L3879" s="2">
        <v>0.15</v>
      </c>
      <c r="M3879" s="2">
        <v>259.60000000000002</v>
      </c>
      <c r="N3879" s="2">
        <v>68.63</v>
      </c>
      <c r="O3879" s="1" t="s">
        <v>224</v>
      </c>
      <c r="P3879" s="1" t="s">
        <v>27</v>
      </c>
      <c r="Q3879" s="1" t="s">
        <v>28</v>
      </c>
      <c r="R3879" s="3">
        <v>1</v>
      </c>
      <c r="S3879" s="3">
        <f t="shared" si="181"/>
        <v>2025</v>
      </c>
      <c r="T3879" s="3">
        <f t="shared" si="180"/>
        <v>11</v>
      </c>
      <c r="U3879" t="str">
        <f t="shared" si="182"/>
        <v>November</v>
      </c>
    </row>
    <row r="3880" spans="1:21" x14ac:dyDescent="0.3">
      <c r="A3880" t="s">
        <v>5966</v>
      </c>
      <c r="B3880" s="11">
        <v>45875</v>
      </c>
      <c r="C3880" t="s">
        <v>2046</v>
      </c>
      <c r="D3880" s="1" t="s">
        <v>118</v>
      </c>
      <c r="E3880" s="1" t="s">
        <v>106</v>
      </c>
      <c r="F3880" s="1" t="s">
        <v>65</v>
      </c>
      <c r="G3880" s="1" t="s">
        <v>437</v>
      </c>
      <c r="H3880" s="1" t="s">
        <v>150</v>
      </c>
      <c r="I3880" s="1" t="s">
        <v>97</v>
      </c>
      <c r="J3880" s="3">
        <v>1</v>
      </c>
      <c r="K3880" s="2">
        <v>80.38</v>
      </c>
      <c r="L3880" s="2">
        <v>0.05</v>
      </c>
      <c r="M3880" s="2">
        <v>76.36</v>
      </c>
      <c r="N3880" s="2">
        <v>24.16</v>
      </c>
      <c r="O3880" s="1" t="s">
        <v>44</v>
      </c>
      <c r="P3880" s="1" t="s">
        <v>52</v>
      </c>
      <c r="Q3880" s="1" t="s">
        <v>81</v>
      </c>
      <c r="R3880" s="3">
        <v>4</v>
      </c>
      <c r="S3880" s="3">
        <f t="shared" si="181"/>
        <v>2025</v>
      </c>
      <c r="T3880" s="3">
        <f t="shared" si="180"/>
        <v>8</v>
      </c>
      <c r="U3880" t="str">
        <f t="shared" si="182"/>
        <v>August</v>
      </c>
    </row>
    <row r="3881" spans="1:21" x14ac:dyDescent="0.3">
      <c r="A3881" t="s">
        <v>5967</v>
      </c>
      <c r="B3881" s="11">
        <v>45748</v>
      </c>
      <c r="C3881" t="s">
        <v>4916</v>
      </c>
      <c r="D3881" s="1" t="s">
        <v>157</v>
      </c>
      <c r="E3881" s="1" t="s">
        <v>143</v>
      </c>
      <c r="F3881" s="1" t="s">
        <v>144</v>
      </c>
      <c r="G3881" s="1" t="s">
        <v>325</v>
      </c>
      <c r="H3881" s="1" t="s">
        <v>293</v>
      </c>
      <c r="I3881" s="1" t="s">
        <v>86</v>
      </c>
      <c r="J3881" s="3">
        <v>1</v>
      </c>
      <c r="K3881" s="2">
        <v>23.21</v>
      </c>
      <c r="L3881" s="2">
        <v>0.15</v>
      </c>
      <c r="M3881" s="2">
        <v>19.73</v>
      </c>
      <c r="N3881" s="2">
        <v>6.6</v>
      </c>
      <c r="O3881" s="1" t="s">
        <v>44</v>
      </c>
      <c r="P3881" s="1" t="s">
        <v>27</v>
      </c>
      <c r="Q3881" s="1" t="s">
        <v>81</v>
      </c>
      <c r="R3881" s="3">
        <v>5</v>
      </c>
      <c r="S3881" s="3">
        <f t="shared" si="181"/>
        <v>2025</v>
      </c>
      <c r="T3881" s="3">
        <f t="shared" si="180"/>
        <v>4</v>
      </c>
      <c r="U3881" t="str">
        <f t="shared" si="182"/>
        <v>April</v>
      </c>
    </row>
    <row r="3882" spans="1:21" x14ac:dyDescent="0.3">
      <c r="A3882" t="s">
        <v>5968</v>
      </c>
      <c r="B3882" s="11">
        <v>45854</v>
      </c>
      <c r="C3882" t="s">
        <v>5969</v>
      </c>
      <c r="D3882" s="1" t="s">
        <v>149</v>
      </c>
      <c r="E3882" s="1" t="s">
        <v>123</v>
      </c>
      <c r="F3882" s="1" t="s">
        <v>57</v>
      </c>
      <c r="G3882" s="1" t="s">
        <v>170</v>
      </c>
      <c r="H3882" s="1" t="s">
        <v>78</v>
      </c>
      <c r="I3882" s="1" t="s">
        <v>79</v>
      </c>
      <c r="J3882" s="3">
        <v>1</v>
      </c>
      <c r="K3882" s="2">
        <v>18.87</v>
      </c>
      <c r="L3882" s="2">
        <v>0.15</v>
      </c>
      <c r="M3882" s="2">
        <v>16.04</v>
      </c>
      <c r="N3882" s="2">
        <v>6.49</v>
      </c>
      <c r="O3882" s="1" t="s">
        <v>44</v>
      </c>
      <c r="P3882" s="1" t="s">
        <v>27</v>
      </c>
      <c r="Q3882" s="1" t="s">
        <v>81</v>
      </c>
      <c r="R3882" s="3">
        <v>5</v>
      </c>
      <c r="S3882" s="3">
        <f t="shared" si="181"/>
        <v>2025</v>
      </c>
      <c r="T3882" s="3">
        <f t="shared" si="180"/>
        <v>7</v>
      </c>
      <c r="U3882" t="str">
        <f t="shared" si="182"/>
        <v>July</v>
      </c>
    </row>
    <row r="3883" spans="1:21" x14ac:dyDescent="0.3">
      <c r="A3883" t="s">
        <v>5970</v>
      </c>
      <c r="B3883" s="11">
        <v>45944</v>
      </c>
      <c r="C3883" t="s">
        <v>226</v>
      </c>
      <c r="D3883" s="1" t="s">
        <v>105</v>
      </c>
      <c r="E3883" s="1" t="s">
        <v>64</v>
      </c>
      <c r="F3883" s="1" t="s">
        <v>65</v>
      </c>
      <c r="G3883" s="1" t="s">
        <v>112</v>
      </c>
      <c r="H3883" s="1" t="s">
        <v>182</v>
      </c>
      <c r="I3883" s="1" t="s">
        <v>34</v>
      </c>
      <c r="J3883" s="3">
        <v>2</v>
      </c>
      <c r="K3883" s="2">
        <v>70.010000000000005</v>
      </c>
      <c r="L3883" s="2">
        <v>0</v>
      </c>
      <c r="M3883" s="2">
        <v>140.03</v>
      </c>
      <c r="N3883" s="2">
        <v>40.6</v>
      </c>
      <c r="O3883" s="1" t="s">
        <v>224</v>
      </c>
      <c r="P3883" s="1" t="s">
        <v>52</v>
      </c>
      <c r="Q3883" s="1" t="s">
        <v>81</v>
      </c>
      <c r="R3883" s="3">
        <v>4</v>
      </c>
      <c r="S3883" s="3">
        <f t="shared" si="181"/>
        <v>2025</v>
      </c>
      <c r="T3883" s="3">
        <f t="shared" si="180"/>
        <v>10</v>
      </c>
      <c r="U3883" t="str">
        <f t="shared" si="182"/>
        <v>October</v>
      </c>
    </row>
    <row r="3884" spans="1:21" x14ac:dyDescent="0.3">
      <c r="A3884" t="s">
        <v>5971</v>
      </c>
      <c r="B3884" s="11">
        <v>46012</v>
      </c>
      <c r="C3884" t="s">
        <v>5972</v>
      </c>
      <c r="D3884" s="1" t="s">
        <v>185</v>
      </c>
      <c r="E3884" s="1" t="s">
        <v>40</v>
      </c>
      <c r="F3884" s="1" t="s">
        <v>41</v>
      </c>
      <c r="G3884" s="1" t="s">
        <v>270</v>
      </c>
      <c r="H3884" s="1" t="s">
        <v>159</v>
      </c>
      <c r="I3884" s="1" t="s">
        <v>97</v>
      </c>
      <c r="J3884" s="3">
        <v>3</v>
      </c>
      <c r="K3884" s="2">
        <v>28.28</v>
      </c>
      <c r="L3884" s="2">
        <v>0.2</v>
      </c>
      <c r="M3884" s="2">
        <v>67.88</v>
      </c>
      <c r="N3884" s="2">
        <v>22.44</v>
      </c>
      <c r="O3884" s="1" t="s">
        <v>80</v>
      </c>
      <c r="P3884" s="1" t="s">
        <v>27</v>
      </c>
      <c r="Q3884" s="1" t="s">
        <v>28</v>
      </c>
      <c r="R3884" s="3">
        <v>3</v>
      </c>
      <c r="S3884" s="3">
        <f t="shared" si="181"/>
        <v>2025</v>
      </c>
      <c r="T3884" s="3">
        <f t="shared" si="180"/>
        <v>12</v>
      </c>
      <c r="U3884" t="str">
        <f t="shared" si="182"/>
        <v>December</v>
      </c>
    </row>
    <row r="3885" spans="1:21" x14ac:dyDescent="0.3">
      <c r="A3885" t="s">
        <v>5973</v>
      </c>
      <c r="B3885" s="11">
        <v>45744</v>
      </c>
      <c r="C3885" t="s">
        <v>231</v>
      </c>
      <c r="D3885" s="1" t="s">
        <v>201</v>
      </c>
      <c r="E3885" s="1" t="s">
        <v>40</v>
      </c>
      <c r="F3885" s="1" t="s">
        <v>41</v>
      </c>
      <c r="G3885" s="1" t="s">
        <v>42</v>
      </c>
      <c r="H3885" s="1" t="s">
        <v>146</v>
      </c>
      <c r="I3885" s="1" t="s">
        <v>67</v>
      </c>
      <c r="J3885" s="3">
        <v>2</v>
      </c>
      <c r="K3885" s="2">
        <v>80.3</v>
      </c>
      <c r="L3885" s="2">
        <v>0.1</v>
      </c>
      <c r="M3885" s="2">
        <v>144.55000000000001</v>
      </c>
      <c r="N3885" s="2">
        <v>37.64</v>
      </c>
      <c r="O3885" s="1" t="s">
        <v>35</v>
      </c>
      <c r="P3885" s="1" t="s">
        <v>136</v>
      </c>
      <c r="Q3885" s="1" t="s">
        <v>81</v>
      </c>
      <c r="R3885" s="3">
        <v>4</v>
      </c>
      <c r="S3885" s="3">
        <f t="shared" si="181"/>
        <v>2025</v>
      </c>
      <c r="T3885" s="3">
        <f t="shared" si="180"/>
        <v>3</v>
      </c>
      <c r="U3885" t="str">
        <f t="shared" si="182"/>
        <v>March</v>
      </c>
    </row>
    <row r="3886" spans="1:21" x14ac:dyDescent="0.3">
      <c r="A3886" t="s">
        <v>5974</v>
      </c>
      <c r="B3886" s="11">
        <v>45993</v>
      </c>
      <c r="C3886" t="s">
        <v>1659</v>
      </c>
      <c r="D3886" s="1" t="s">
        <v>84</v>
      </c>
      <c r="E3886" s="1" t="s">
        <v>21</v>
      </c>
      <c r="F3886" s="1" t="s">
        <v>22</v>
      </c>
      <c r="G3886" s="1" t="s">
        <v>32</v>
      </c>
      <c r="H3886" s="1" t="s">
        <v>43</v>
      </c>
      <c r="I3886" s="1" t="s">
        <v>34</v>
      </c>
      <c r="J3886" s="3">
        <v>2</v>
      </c>
      <c r="K3886" s="2">
        <v>84.53</v>
      </c>
      <c r="L3886" s="2">
        <v>0</v>
      </c>
      <c r="M3886" s="2">
        <v>169.07</v>
      </c>
      <c r="N3886" s="2">
        <v>44.36</v>
      </c>
      <c r="O3886" s="1" t="s">
        <v>35</v>
      </c>
      <c r="P3886" s="1" t="s">
        <v>136</v>
      </c>
      <c r="Q3886" s="1" t="s">
        <v>28</v>
      </c>
      <c r="R3886" s="3">
        <v>1</v>
      </c>
      <c r="S3886" s="3">
        <f t="shared" si="181"/>
        <v>2025</v>
      </c>
      <c r="T3886" s="3">
        <f t="shared" si="180"/>
        <v>12</v>
      </c>
      <c r="U3886" t="str">
        <f t="shared" si="182"/>
        <v>December</v>
      </c>
    </row>
    <row r="3887" spans="1:21" x14ac:dyDescent="0.3">
      <c r="A3887" t="s">
        <v>5975</v>
      </c>
      <c r="B3887" s="11">
        <v>46005</v>
      </c>
      <c r="C3887" t="s">
        <v>4496</v>
      </c>
      <c r="D3887" s="1" t="s">
        <v>63</v>
      </c>
      <c r="E3887" s="1" t="s">
        <v>40</v>
      </c>
      <c r="F3887" s="1" t="s">
        <v>41</v>
      </c>
      <c r="G3887" s="1" t="s">
        <v>270</v>
      </c>
      <c r="H3887" s="1" t="s">
        <v>85</v>
      </c>
      <c r="I3887" s="1" t="s">
        <v>86</v>
      </c>
      <c r="J3887" s="3">
        <v>1</v>
      </c>
      <c r="K3887" s="2">
        <v>125.98</v>
      </c>
      <c r="L3887" s="2">
        <v>0.05</v>
      </c>
      <c r="M3887" s="2">
        <v>119.68</v>
      </c>
      <c r="N3887" s="2">
        <v>22.56</v>
      </c>
      <c r="O3887" s="1" t="s">
        <v>35</v>
      </c>
      <c r="P3887" s="1" t="s">
        <v>27</v>
      </c>
      <c r="Q3887" s="1" t="s">
        <v>81</v>
      </c>
      <c r="R3887" s="3">
        <v>4</v>
      </c>
      <c r="S3887" s="3">
        <f t="shared" si="181"/>
        <v>2025</v>
      </c>
      <c r="T3887" s="3">
        <f t="shared" si="180"/>
        <v>12</v>
      </c>
      <c r="U3887" t="str">
        <f t="shared" si="182"/>
        <v>December</v>
      </c>
    </row>
    <row r="3888" spans="1:21" x14ac:dyDescent="0.3">
      <c r="A3888" t="s">
        <v>5976</v>
      </c>
      <c r="B3888" s="11">
        <v>46001</v>
      </c>
      <c r="C3888" t="s">
        <v>5977</v>
      </c>
      <c r="D3888" s="1" t="s">
        <v>47</v>
      </c>
      <c r="E3888" s="1" t="s">
        <v>64</v>
      </c>
      <c r="F3888" s="1" t="s">
        <v>65</v>
      </c>
      <c r="G3888" s="1" t="s">
        <v>112</v>
      </c>
      <c r="H3888" s="1" t="s">
        <v>24</v>
      </c>
      <c r="I3888" s="1" t="s">
        <v>25</v>
      </c>
      <c r="J3888" s="3">
        <v>4</v>
      </c>
      <c r="K3888" s="2">
        <v>44.84</v>
      </c>
      <c r="L3888" s="2">
        <v>0.25</v>
      </c>
      <c r="M3888" s="2">
        <v>134.53</v>
      </c>
      <c r="N3888" s="2">
        <v>43.33</v>
      </c>
      <c r="O3888" s="1" t="s">
        <v>35</v>
      </c>
      <c r="P3888" s="1" t="s">
        <v>27</v>
      </c>
      <c r="Q3888" s="1" t="s">
        <v>28</v>
      </c>
      <c r="R3888" s="3">
        <v>5</v>
      </c>
      <c r="S3888" s="3">
        <f t="shared" si="181"/>
        <v>2025</v>
      </c>
      <c r="T3888" s="3">
        <f t="shared" si="180"/>
        <v>12</v>
      </c>
      <c r="U3888" t="str">
        <f t="shared" si="182"/>
        <v>December</v>
      </c>
    </row>
    <row r="3889" spans="1:21" x14ac:dyDescent="0.3">
      <c r="A3889" t="s">
        <v>5978</v>
      </c>
      <c r="B3889" s="11">
        <v>45906</v>
      </c>
      <c r="C3889" t="s">
        <v>1155</v>
      </c>
      <c r="D3889" s="1" t="s">
        <v>149</v>
      </c>
      <c r="E3889" s="1" t="s">
        <v>64</v>
      </c>
      <c r="F3889" s="1" t="s">
        <v>65</v>
      </c>
      <c r="G3889" s="1" t="s">
        <v>77</v>
      </c>
      <c r="H3889" s="1" t="s">
        <v>51</v>
      </c>
      <c r="I3889" s="1" t="s">
        <v>34</v>
      </c>
      <c r="J3889" s="3">
        <v>4</v>
      </c>
      <c r="K3889" s="2">
        <v>133.1</v>
      </c>
      <c r="L3889" s="2">
        <v>0.2</v>
      </c>
      <c r="M3889" s="2">
        <v>425.93</v>
      </c>
      <c r="N3889" s="2">
        <v>81.290000000000006</v>
      </c>
      <c r="O3889" s="1" t="s">
        <v>44</v>
      </c>
      <c r="P3889" s="1" t="s">
        <v>27</v>
      </c>
      <c r="Q3889" s="1" t="s">
        <v>28</v>
      </c>
      <c r="R3889" s="3">
        <v>3</v>
      </c>
      <c r="S3889" s="3">
        <f t="shared" si="181"/>
        <v>2025</v>
      </c>
      <c r="T3889" s="3">
        <f t="shared" si="180"/>
        <v>9</v>
      </c>
      <c r="U3889" t="str">
        <f t="shared" si="182"/>
        <v>September</v>
      </c>
    </row>
    <row r="3890" spans="1:21" x14ac:dyDescent="0.3">
      <c r="A3890" t="s">
        <v>5979</v>
      </c>
      <c r="B3890" s="11">
        <v>45904</v>
      </c>
      <c r="C3890" t="s">
        <v>3679</v>
      </c>
      <c r="D3890" s="1" t="s">
        <v>84</v>
      </c>
      <c r="E3890" s="1" t="s">
        <v>56</v>
      </c>
      <c r="F3890" s="1" t="s">
        <v>57</v>
      </c>
      <c r="G3890" s="1" t="s">
        <v>296</v>
      </c>
      <c r="H3890" s="1" t="s">
        <v>146</v>
      </c>
      <c r="I3890" s="1" t="s">
        <v>67</v>
      </c>
      <c r="J3890" s="3">
        <v>3</v>
      </c>
      <c r="K3890" s="2">
        <v>81.180000000000007</v>
      </c>
      <c r="L3890" s="2">
        <v>0</v>
      </c>
      <c r="M3890" s="2">
        <v>243.53</v>
      </c>
      <c r="N3890" s="2">
        <v>51.73</v>
      </c>
      <c r="O3890" s="1" t="s">
        <v>35</v>
      </c>
      <c r="P3890" s="1" t="s">
        <v>52</v>
      </c>
      <c r="Q3890" s="1" t="s">
        <v>81</v>
      </c>
      <c r="R3890" s="3">
        <v>5</v>
      </c>
      <c r="S3890" s="3">
        <f t="shared" si="181"/>
        <v>2025</v>
      </c>
      <c r="T3890" s="3">
        <f t="shared" si="180"/>
        <v>9</v>
      </c>
      <c r="U3890" t="str">
        <f t="shared" si="182"/>
        <v>September</v>
      </c>
    </row>
    <row r="3891" spans="1:21" x14ac:dyDescent="0.3">
      <c r="A3891" t="s">
        <v>5980</v>
      </c>
      <c r="B3891" s="11">
        <v>45815</v>
      </c>
      <c r="C3891" t="s">
        <v>3590</v>
      </c>
      <c r="D3891" s="1" t="s">
        <v>133</v>
      </c>
      <c r="E3891" s="1" t="s">
        <v>100</v>
      </c>
      <c r="F3891" s="1" t="s">
        <v>57</v>
      </c>
      <c r="G3891" s="1" t="s">
        <v>130</v>
      </c>
      <c r="H3891" s="1" t="s">
        <v>43</v>
      </c>
      <c r="I3891" s="1" t="s">
        <v>34</v>
      </c>
      <c r="J3891" s="3">
        <v>2</v>
      </c>
      <c r="K3891" s="2">
        <v>89.59</v>
      </c>
      <c r="L3891" s="2">
        <v>0.15</v>
      </c>
      <c r="M3891" s="2">
        <v>152.31</v>
      </c>
      <c r="N3891" s="2">
        <v>28.76</v>
      </c>
      <c r="O3891" s="1" t="s">
        <v>109</v>
      </c>
      <c r="P3891" s="1" t="s">
        <v>136</v>
      </c>
      <c r="Q3891" s="1" t="s">
        <v>28</v>
      </c>
      <c r="R3891" s="3">
        <v>5</v>
      </c>
      <c r="S3891" s="3">
        <f t="shared" si="181"/>
        <v>2025</v>
      </c>
      <c r="T3891" s="3">
        <f t="shared" si="180"/>
        <v>6</v>
      </c>
      <c r="U3891" t="str">
        <f t="shared" si="182"/>
        <v>June</v>
      </c>
    </row>
    <row r="3892" spans="1:21" x14ac:dyDescent="0.3">
      <c r="A3892" t="s">
        <v>5981</v>
      </c>
      <c r="B3892" s="11">
        <v>45952</v>
      </c>
      <c r="C3892" t="s">
        <v>941</v>
      </c>
      <c r="D3892" s="1" t="s">
        <v>70</v>
      </c>
      <c r="E3892" s="1" t="s">
        <v>106</v>
      </c>
      <c r="F3892" s="1" t="s">
        <v>65</v>
      </c>
      <c r="G3892" s="1" t="s">
        <v>107</v>
      </c>
      <c r="H3892" s="1" t="s">
        <v>33</v>
      </c>
      <c r="I3892" s="1" t="s">
        <v>34</v>
      </c>
      <c r="J3892" s="3">
        <v>1</v>
      </c>
      <c r="K3892" s="2">
        <v>41.83</v>
      </c>
      <c r="L3892" s="2">
        <v>0.15</v>
      </c>
      <c r="M3892" s="2">
        <v>35.56</v>
      </c>
      <c r="N3892" s="2">
        <v>6.5</v>
      </c>
      <c r="O3892" s="1" t="s">
        <v>35</v>
      </c>
      <c r="P3892" s="1" t="s">
        <v>27</v>
      </c>
      <c r="Q3892" s="1" t="s">
        <v>28</v>
      </c>
      <c r="R3892" s="3">
        <v>2</v>
      </c>
      <c r="S3892" s="3">
        <f t="shared" si="181"/>
        <v>2025</v>
      </c>
      <c r="T3892" s="3">
        <f t="shared" si="180"/>
        <v>10</v>
      </c>
      <c r="U3892" t="str">
        <f t="shared" si="182"/>
        <v>October</v>
      </c>
    </row>
    <row r="3893" spans="1:21" x14ac:dyDescent="0.3">
      <c r="A3893" t="s">
        <v>5982</v>
      </c>
      <c r="B3893" s="11">
        <v>45865</v>
      </c>
      <c r="C3893" t="s">
        <v>5810</v>
      </c>
      <c r="D3893" s="1" t="s">
        <v>178</v>
      </c>
      <c r="E3893" s="1" t="s">
        <v>40</v>
      </c>
      <c r="F3893" s="1" t="s">
        <v>41</v>
      </c>
      <c r="G3893" s="1" t="s">
        <v>216</v>
      </c>
      <c r="H3893" s="1" t="s">
        <v>150</v>
      </c>
      <c r="I3893" s="1" t="s">
        <v>97</v>
      </c>
      <c r="J3893" s="3">
        <v>2</v>
      </c>
      <c r="K3893" s="2">
        <v>75.8</v>
      </c>
      <c r="L3893" s="2">
        <v>0</v>
      </c>
      <c r="M3893" s="2">
        <v>151.6</v>
      </c>
      <c r="N3893" s="2">
        <v>44.18</v>
      </c>
      <c r="O3893" s="1" t="s">
        <v>26</v>
      </c>
      <c r="P3893" s="1" t="s">
        <v>27</v>
      </c>
      <c r="Q3893" s="1" t="s">
        <v>28</v>
      </c>
      <c r="R3893" s="3">
        <v>5</v>
      </c>
      <c r="S3893" s="3">
        <f t="shared" si="181"/>
        <v>2025</v>
      </c>
      <c r="T3893" s="3">
        <f t="shared" si="180"/>
        <v>7</v>
      </c>
      <c r="U3893" t="str">
        <f t="shared" si="182"/>
        <v>July</v>
      </c>
    </row>
    <row r="3894" spans="1:21" x14ac:dyDescent="0.3">
      <c r="A3894" t="s">
        <v>5983</v>
      </c>
      <c r="B3894" s="11">
        <v>45922</v>
      </c>
      <c r="C3894" t="s">
        <v>2687</v>
      </c>
      <c r="D3894" s="1" t="s">
        <v>70</v>
      </c>
      <c r="E3894" s="1" t="s">
        <v>40</v>
      </c>
      <c r="F3894" s="1" t="s">
        <v>41</v>
      </c>
      <c r="G3894" s="1" t="s">
        <v>270</v>
      </c>
      <c r="H3894" s="1" t="s">
        <v>150</v>
      </c>
      <c r="I3894" s="1" t="s">
        <v>97</v>
      </c>
      <c r="J3894" s="3">
        <v>1</v>
      </c>
      <c r="K3894" s="2">
        <v>76.55</v>
      </c>
      <c r="L3894" s="2">
        <v>0.05</v>
      </c>
      <c r="M3894" s="2">
        <v>72.72</v>
      </c>
      <c r="N3894" s="2">
        <v>18.41</v>
      </c>
      <c r="O3894" s="1" t="s">
        <v>44</v>
      </c>
      <c r="P3894" s="1" t="s">
        <v>27</v>
      </c>
      <c r="Q3894" s="1" t="s">
        <v>81</v>
      </c>
      <c r="R3894" s="3">
        <v>1</v>
      </c>
      <c r="S3894" s="3">
        <f t="shared" si="181"/>
        <v>2025</v>
      </c>
      <c r="T3894" s="3">
        <f t="shared" si="180"/>
        <v>9</v>
      </c>
      <c r="U3894" t="str">
        <f t="shared" si="182"/>
        <v>September</v>
      </c>
    </row>
    <row r="3895" spans="1:21" x14ac:dyDescent="0.3">
      <c r="A3895" t="s">
        <v>5984</v>
      </c>
      <c r="B3895" s="11">
        <v>45825</v>
      </c>
      <c r="C3895" t="s">
        <v>383</v>
      </c>
      <c r="D3895" s="1" t="s">
        <v>76</v>
      </c>
      <c r="E3895" s="1" t="s">
        <v>123</v>
      </c>
      <c r="F3895" s="1" t="s">
        <v>57</v>
      </c>
      <c r="G3895" s="1" t="s">
        <v>337</v>
      </c>
      <c r="H3895" s="1" t="s">
        <v>182</v>
      </c>
      <c r="I3895" s="1" t="s">
        <v>34</v>
      </c>
      <c r="J3895" s="3">
        <v>2</v>
      </c>
      <c r="K3895" s="2">
        <v>65.84</v>
      </c>
      <c r="L3895" s="2">
        <v>0.15</v>
      </c>
      <c r="M3895" s="2">
        <v>111.93</v>
      </c>
      <c r="N3895" s="2">
        <v>29.97</v>
      </c>
      <c r="O3895" s="1" t="s">
        <v>44</v>
      </c>
      <c r="P3895" s="1" t="s">
        <v>27</v>
      </c>
      <c r="Q3895" s="1" t="s">
        <v>28</v>
      </c>
      <c r="R3895" s="3">
        <v>4</v>
      </c>
      <c r="S3895" s="3">
        <f t="shared" si="181"/>
        <v>2025</v>
      </c>
      <c r="T3895" s="3">
        <f t="shared" si="180"/>
        <v>6</v>
      </c>
      <c r="U3895" t="str">
        <f t="shared" si="182"/>
        <v>June</v>
      </c>
    </row>
    <row r="3896" spans="1:21" x14ac:dyDescent="0.3">
      <c r="A3896" t="s">
        <v>5985</v>
      </c>
      <c r="B3896" s="11">
        <v>45944</v>
      </c>
      <c r="C3896" t="s">
        <v>5986</v>
      </c>
      <c r="D3896" s="1" t="s">
        <v>209</v>
      </c>
      <c r="E3896" s="1" t="s">
        <v>64</v>
      </c>
      <c r="F3896" s="1" t="s">
        <v>65</v>
      </c>
      <c r="G3896" s="1" t="s">
        <v>77</v>
      </c>
      <c r="H3896" s="1" t="s">
        <v>51</v>
      </c>
      <c r="I3896" s="1" t="s">
        <v>34</v>
      </c>
      <c r="J3896" s="3">
        <v>1</v>
      </c>
      <c r="K3896" s="2">
        <v>149.37</v>
      </c>
      <c r="L3896" s="2">
        <v>0.05</v>
      </c>
      <c r="M3896" s="2">
        <v>141.91</v>
      </c>
      <c r="N3896" s="2">
        <v>26.46</v>
      </c>
      <c r="O3896" s="1" t="s">
        <v>44</v>
      </c>
      <c r="P3896" s="1" t="s">
        <v>27</v>
      </c>
      <c r="Q3896" s="1" t="s">
        <v>28</v>
      </c>
      <c r="R3896" s="3">
        <v>4</v>
      </c>
      <c r="S3896" s="3">
        <f t="shared" si="181"/>
        <v>2025</v>
      </c>
      <c r="T3896" s="3">
        <f t="shared" si="180"/>
        <v>10</v>
      </c>
      <c r="U3896" t="str">
        <f t="shared" si="182"/>
        <v>October</v>
      </c>
    </row>
    <row r="3897" spans="1:21" x14ac:dyDescent="0.3">
      <c r="A3897" t="s">
        <v>5987</v>
      </c>
      <c r="B3897" s="11">
        <v>45975</v>
      </c>
      <c r="C3897" t="s">
        <v>664</v>
      </c>
      <c r="D3897" s="1" t="s">
        <v>133</v>
      </c>
      <c r="E3897" s="1" t="s">
        <v>64</v>
      </c>
      <c r="F3897" s="1" t="s">
        <v>65</v>
      </c>
      <c r="G3897" s="1" t="s">
        <v>213</v>
      </c>
      <c r="H3897" s="1" t="s">
        <v>159</v>
      </c>
      <c r="I3897" s="1" t="s">
        <v>97</v>
      </c>
      <c r="J3897" s="3">
        <v>3</v>
      </c>
      <c r="K3897" s="2">
        <v>32.11</v>
      </c>
      <c r="L3897" s="2">
        <v>0.2</v>
      </c>
      <c r="M3897" s="2">
        <v>77.08</v>
      </c>
      <c r="N3897" s="2">
        <v>25.89</v>
      </c>
      <c r="O3897" s="1" t="s">
        <v>80</v>
      </c>
      <c r="P3897" s="1" t="s">
        <v>27</v>
      </c>
      <c r="Q3897" s="1" t="s">
        <v>28</v>
      </c>
      <c r="R3897" s="3">
        <v>5</v>
      </c>
      <c r="S3897" s="3">
        <f t="shared" si="181"/>
        <v>2025</v>
      </c>
      <c r="T3897" s="3">
        <f t="shared" si="180"/>
        <v>11</v>
      </c>
      <c r="U3897" t="str">
        <f t="shared" si="182"/>
        <v>November</v>
      </c>
    </row>
    <row r="3898" spans="1:21" x14ac:dyDescent="0.3">
      <c r="A3898" t="s">
        <v>5988</v>
      </c>
      <c r="B3898" s="11">
        <v>45715</v>
      </c>
      <c r="C3898" t="s">
        <v>2986</v>
      </c>
      <c r="D3898" s="1" t="s">
        <v>209</v>
      </c>
      <c r="E3898" s="1" t="s">
        <v>40</v>
      </c>
      <c r="F3898" s="1" t="s">
        <v>41</v>
      </c>
      <c r="G3898" s="1" t="s">
        <v>343</v>
      </c>
      <c r="H3898" s="1" t="s">
        <v>78</v>
      </c>
      <c r="I3898" s="1" t="s">
        <v>79</v>
      </c>
      <c r="J3898" s="3">
        <v>1</v>
      </c>
      <c r="K3898" s="2">
        <v>19</v>
      </c>
      <c r="L3898" s="2">
        <v>0.1</v>
      </c>
      <c r="M3898" s="2">
        <v>17.100000000000001</v>
      </c>
      <c r="N3898" s="2">
        <v>6.95</v>
      </c>
      <c r="O3898" s="1" t="s">
        <v>224</v>
      </c>
      <c r="P3898" s="1" t="s">
        <v>136</v>
      </c>
      <c r="Q3898" s="1" t="s">
        <v>28</v>
      </c>
      <c r="R3898" s="3">
        <v>4</v>
      </c>
      <c r="S3898" s="3">
        <f t="shared" si="181"/>
        <v>2025</v>
      </c>
      <c r="T3898" s="3">
        <f t="shared" si="180"/>
        <v>2</v>
      </c>
      <c r="U3898" t="str">
        <f t="shared" si="182"/>
        <v>February</v>
      </c>
    </row>
    <row r="3899" spans="1:21" x14ac:dyDescent="0.3">
      <c r="A3899" t="s">
        <v>5989</v>
      </c>
      <c r="B3899" s="11">
        <v>45978</v>
      </c>
      <c r="C3899" t="s">
        <v>5990</v>
      </c>
      <c r="D3899" s="1" t="s">
        <v>31</v>
      </c>
      <c r="E3899" s="1" t="s">
        <v>48</v>
      </c>
      <c r="F3899" s="1" t="s">
        <v>49</v>
      </c>
      <c r="G3899" s="1" t="s">
        <v>340</v>
      </c>
      <c r="H3899" s="1" t="s">
        <v>182</v>
      </c>
      <c r="I3899" s="1" t="s">
        <v>34</v>
      </c>
      <c r="J3899" s="3">
        <v>1</v>
      </c>
      <c r="K3899" s="2">
        <v>67.430000000000007</v>
      </c>
      <c r="L3899" s="2">
        <v>0.15</v>
      </c>
      <c r="M3899" s="2">
        <v>57.31</v>
      </c>
      <c r="N3899" s="2">
        <v>16.170000000000002</v>
      </c>
      <c r="O3899" s="1" t="s">
        <v>80</v>
      </c>
      <c r="P3899" s="1" t="s">
        <v>27</v>
      </c>
      <c r="Q3899" s="1" t="s">
        <v>28</v>
      </c>
      <c r="R3899" s="3">
        <v>5</v>
      </c>
      <c r="S3899" s="3">
        <f t="shared" si="181"/>
        <v>2025</v>
      </c>
      <c r="T3899" s="3">
        <f t="shared" si="180"/>
        <v>11</v>
      </c>
      <c r="U3899" t="str">
        <f t="shared" si="182"/>
        <v>November</v>
      </c>
    </row>
    <row r="3900" spans="1:21" x14ac:dyDescent="0.3">
      <c r="A3900" t="s">
        <v>5991</v>
      </c>
      <c r="B3900" s="11">
        <v>45869</v>
      </c>
      <c r="C3900" t="s">
        <v>2955</v>
      </c>
      <c r="D3900" s="1" t="s">
        <v>201</v>
      </c>
      <c r="E3900" s="1" t="s">
        <v>21</v>
      </c>
      <c r="F3900" s="1" t="s">
        <v>22</v>
      </c>
      <c r="G3900" s="1" t="s">
        <v>23</v>
      </c>
      <c r="H3900" s="1" t="s">
        <v>102</v>
      </c>
      <c r="I3900" s="1" t="s">
        <v>34</v>
      </c>
      <c r="J3900" s="3">
        <v>2</v>
      </c>
      <c r="K3900" s="2">
        <v>52.94</v>
      </c>
      <c r="L3900" s="2">
        <v>0.05</v>
      </c>
      <c r="M3900" s="2">
        <v>100.58</v>
      </c>
      <c r="N3900" s="2">
        <v>22.13</v>
      </c>
      <c r="O3900" s="1" t="s">
        <v>44</v>
      </c>
      <c r="P3900" s="1" t="s">
        <v>27</v>
      </c>
      <c r="Q3900" s="1" t="s">
        <v>28</v>
      </c>
      <c r="R3900" s="3">
        <v>5</v>
      </c>
      <c r="S3900" s="3">
        <f t="shared" si="181"/>
        <v>2025</v>
      </c>
      <c r="T3900" s="3">
        <f t="shared" si="180"/>
        <v>7</v>
      </c>
      <c r="U3900" t="str">
        <f t="shared" si="182"/>
        <v>July</v>
      </c>
    </row>
    <row r="3901" spans="1:21" x14ac:dyDescent="0.3">
      <c r="A3901" t="s">
        <v>5992</v>
      </c>
      <c r="B3901" s="11">
        <v>45981</v>
      </c>
      <c r="C3901" t="s">
        <v>3298</v>
      </c>
      <c r="D3901" s="1" t="s">
        <v>31</v>
      </c>
      <c r="E3901" s="1" t="s">
        <v>40</v>
      </c>
      <c r="F3901" s="1" t="s">
        <v>41</v>
      </c>
      <c r="G3901" s="1" t="s">
        <v>42</v>
      </c>
      <c r="H3901" s="1" t="s">
        <v>90</v>
      </c>
      <c r="I3901" s="1" t="s">
        <v>86</v>
      </c>
      <c r="J3901" s="3">
        <v>1</v>
      </c>
      <c r="K3901" s="2">
        <v>99.61</v>
      </c>
      <c r="L3901" s="2">
        <v>0.05</v>
      </c>
      <c r="M3901" s="2">
        <v>94.63</v>
      </c>
      <c r="N3901" s="2">
        <v>13.64</v>
      </c>
      <c r="O3901" s="1" t="s">
        <v>109</v>
      </c>
      <c r="P3901" s="1" t="s">
        <v>27</v>
      </c>
      <c r="Q3901" s="1" t="s">
        <v>28</v>
      </c>
      <c r="R3901" s="3">
        <v>3</v>
      </c>
      <c r="S3901" s="3">
        <f t="shared" si="181"/>
        <v>2025</v>
      </c>
      <c r="T3901" s="3">
        <f t="shared" si="180"/>
        <v>11</v>
      </c>
      <c r="U3901" t="str">
        <f t="shared" si="182"/>
        <v>November</v>
      </c>
    </row>
    <row r="3902" spans="1:21" x14ac:dyDescent="0.3">
      <c r="A3902" t="s">
        <v>5993</v>
      </c>
      <c r="B3902" s="11">
        <v>45826</v>
      </c>
      <c r="C3902" t="s">
        <v>3424</v>
      </c>
      <c r="D3902" s="1" t="s">
        <v>76</v>
      </c>
      <c r="E3902" s="1" t="s">
        <v>40</v>
      </c>
      <c r="F3902" s="1" t="s">
        <v>41</v>
      </c>
      <c r="G3902" s="1" t="s">
        <v>42</v>
      </c>
      <c r="H3902" s="1" t="s">
        <v>150</v>
      </c>
      <c r="I3902" s="1" t="s">
        <v>97</v>
      </c>
      <c r="J3902" s="3">
        <v>1</v>
      </c>
      <c r="K3902" s="2">
        <v>80.34</v>
      </c>
      <c r="L3902" s="2">
        <v>0.15</v>
      </c>
      <c r="M3902" s="2">
        <v>68.290000000000006</v>
      </c>
      <c r="N3902" s="2">
        <v>20.2</v>
      </c>
      <c r="O3902" s="1" t="s">
        <v>109</v>
      </c>
      <c r="P3902" s="1" t="s">
        <v>27</v>
      </c>
      <c r="Q3902" s="1" t="s">
        <v>28</v>
      </c>
      <c r="R3902" s="3">
        <v>5</v>
      </c>
      <c r="S3902" s="3">
        <f t="shared" si="181"/>
        <v>2025</v>
      </c>
      <c r="T3902" s="3">
        <f t="shared" si="180"/>
        <v>6</v>
      </c>
      <c r="U3902" t="str">
        <f t="shared" si="182"/>
        <v>June</v>
      </c>
    </row>
    <row r="3903" spans="1:21" x14ac:dyDescent="0.3">
      <c r="A3903" t="s">
        <v>5994</v>
      </c>
      <c r="B3903" s="11">
        <v>45806</v>
      </c>
      <c r="C3903" t="s">
        <v>4759</v>
      </c>
      <c r="D3903" s="1" t="s">
        <v>105</v>
      </c>
      <c r="E3903" s="1" t="s">
        <v>204</v>
      </c>
      <c r="F3903" s="1" t="s">
        <v>205</v>
      </c>
      <c r="G3903" s="1" t="s">
        <v>267</v>
      </c>
      <c r="H3903" s="1" t="s">
        <v>182</v>
      </c>
      <c r="I3903" s="1" t="s">
        <v>34</v>
      </c>
      <c r="J3903" s="3">
        <v>1</v>
      </c>
      <c r="K3903" s="2">
        <v>70.290000000000006</v>
      </c>
      <c r="L3903" s="2">
        <v>0.15</v>
      </c>
      <c r="M3903" s="2">
        <v>59.75</v>
      </c>
      <c r="N3903" s="2">
        <v>14.51</v>
      </c>
      <c r="O3903" s="1" t="s">
        <v>35</v>
      </c>
      <c r="P3903" s="1" t="s">
        <v>27</v>
      </c>
      <c r="Q3903" s="1" t="s">
        <v>28</v>
      </c>
      <c r="R3903" s="3">
        <v>4</v>
      </c>
      <c r="S3903" s="3">
        <f t="shared" si="181"/>
        <v>2025</v>
      </c>
      <c r="T3903" s="3">
        <f t="shared" si="180"/>
        <v>5</v>
      </c>
      <c r="U3903" t="str">
        <f t="shared" si="182"/>
        <v>May</v>
      </c>
    </row>
    <row r="3904" spans="1:21" x14ac:dyDescent="0.3">
      <c r="A3904" t="s">
        <v>5995</v>
      </c>
      <c r="B3904" s="11">
        <v>46000</v>
      </c>
      <c r="C3904" t="s">
        <v>589</v>
      </c>
      <c r="D3904" s="1" t="s">
        <v>175</v>
      </c>
      <c r="E3904" s="1" t="s">
        <v>21</v>
      </c>
      <c r="F3904" s="1" t="s">
        <v>22</v>
      </c>
      <c r="G3904" s="1" t="s">
        <v>320</v>
      </c>
      <c r="H3904" s="1" t="s">
        <v>90</v>
      </c>
      <c r="I3904" s="1" t="s">
        <v>86</v>
      </c>
      <c r="J3904" s="3">
        <v>2</v>
      </c>
      <c r="K3904" s="2">
        <v>101.69</v>
      </c>
      <c r="L3904" s="2">
        <v>0.25</v>
      </c>
      <c r="M3904" s="2">
        <v>152.54</v>
      </c>
      <c r="N3904" s="2">
        <v>36.61</v>
      </c>
      <c r="O3904" s="1" t="s">
        <v>35</v>
      </c>
      <c r="P3904" s="1" t="s">
        <v>52</v>
      </c>
      <c r="Q3904" s="1" t="s">
        <v>28</v>
      </c>
      <c r="R3904" s="3">
        <v>4</v>
      </c>
      <c r="S3904" s="3">
        <f t="shared" si="181"/>
        <v>2025</v>
      </c>
      <c r="T3904" s="3">
        <f t="shared" si="180"/>
        <v>12</v>
      </c>
      <c r="U3904" t="str">
        <f t="shared" si="182"/>
        <v>December</v>
      </c>
    </row>
    <row r="3905" spans="1:21" x14ac:dyDescent="0.3">
      <c r="A3905" t="s">
        <v>5996</v>
      </c>
      <c r="B3905" s="11">
        <v>45756</v>
      </c>
      <c r="C3905" t="s">
        <v>5997</v>
      </c>
      <c r="D3905" s="1" t="s">
        <v>76</v>
      </c>
      <c r="E3905" s="1" t="s">
        <v>100</v>
      </c>
      <c r="F3905" s="1" t="s">
        <v>57</v>
      </c>
      <c r="G3905" s="1" t="s">
        <v>221</v>
      </c>
      <c r="H3905" s="1" t="s">
        <v>293</v>
      </c>
      <c r="I3905" s="1" t="s">
        <v>86</v>
      </c>
      <c r="J3905" s="3">
        <v>2</v>
      </c>
      <c r="K3905" s="2">
        <v>25.74</v>
      </c>
      <c r="L3905" s="2">
        <v>0</v>
      </c>
      <c r="M3905" s="2">
        <v>51.49</v>
      </c>
      <c r="N3905" s="2">
        <v>18.399999999999999</v>
      </c>
      <c r="O3905" s="1" t="s">
        <v>26</v>
      </c>
      <c r="P3905" s="1" t="s">
        <v>27</v>
      </c>
      <c r="Q3905" s="1" t="s">
        <v>81</v>
      </c>
      <c r="R3905" s="3">
        <v>2</v>
      </c>
      <c r="S3905" s="3">
        <f t="shared" si="181"/>
        <v>2025</v>
      </c>
      <c r="T3905" s="3">
        <f t="shared" si="180"/>
        <v>4</v>
      </c>
      <c r="U3905" t="str">
        <f t="shared" si="182"/>
        <v>April</v>
      </c>
    </row>
    <row r="3906" spans="1:21" x14ac:dyDescent="0.3">
      <c r="A3906" t="s">
        <v>5998</v>
      </c>
      <c r="B3906" s="11">
        <v>45981</v>
      </c>
      <c r="C3906" t="s">
        <v>5999</v>
      </c>
      <c r="D3906" s="1" t="s">
        <v>70</v>
      </c>
      <c r="E3906" s="1" t="s">
        <v>21</v>
      </c>
      <c r="F3906" s="1" t="s">
        <v>22</v>
      </c>
      <c r="G3906" s="1" t="s">
        <v>32</v>
      </c>
      <c r="H3906" s="1" t="s">
        <v>24</v>
      </c>
      <c r="I3906" s="1" t="s">
        <v>25</v>
      </c>
      <c r="J3906" s="3">
        <v>1</v>
      </c>
      <c r="K3906" s="2">
        <v>39.56</v>
      </c>
      <c r="L3906" s="2">
        <v>0.05</v>
      </c>
      <c r="M3906" s="2">
        <v>37.58</v>
      </c>
      <c r="N3906" s="2">
        <v>10.26</v>
      </c>
      <c r="O3906" s="1" t="s">
        <v>80</v>
      </c>
      <c r="P3906" s="1" t="s">
        <v>27</v>
      </c>
      <c r="Q3906" s="1" t="s">
        <v>36</v>
      </c>
      <c r="R3906" s="3">
        <v>5</v>
      </c>
      <c r="S3906" s="3">
        <f t="shared" si="181"/>
        <v>2025</v>
      </c>
      <c r="T3906" s="3">
        <f t="shared" ref="T3906:T3969" si="183">MONTH(B3906)</f>
        <v>11</v>
      </c>
      <c r="U3906" t="str">
        <f t="shared" si="182"/>
        <v>November</v>
      </c>
    </row>
    <row r="3907" spans="1:21" x14ac:dyDescent="0.3">
      <c r="A3907" t="s">
        <v>6000</v>
      </c>
      <c r="B3907" s="11">
        <v>45847</v>
      </c>
      <c r="C3907" t="s">
        <v>434</v>
      </c>
      <c r="D3907" s="1" t="s">
        <v>20</v>
      </c>
      <c r="E3907" s="1" t="s">
        <v>71</v>
      </c>
      <c r="F3907" s="1" t="s">
        <v>72</v>
      </c>
      <c r="G3907" s="1" t="s">
        <v>73</v>
      </c>
      <c r="H3907" s="1" t="s">
        <v>135</v>
      </c>
      <c r="I3907" s="1" t="s">
        <v>60</v>
      </c>
      <c r="J3907" s="3">
        <v>1</v>
      </c>
      <c r="K3907" s="2">
        <v>203.67</v>
      </c>
      <c r="L3907" s="2">
        <v>0.05</v>
      </c>
      <c r="M3907" s="2">
        <v>193.49</v>
      </c>
      <c r="N3907" s="2">
        <v>40.020000000000003</v>
      </c>
      <c r="O3907" s="1" t="s">
        <v>35</v>
      </c>
      <c r="P3907" s="1" t="s">
        <v>136</v>
      </c>
      <c r="Q3907" s="1" t="s">
        <v>28</v>
      </c>
      <c r="R3907" s="3">
        <v>3</v>
      </c>
      <c r="S3907" s="3">
        <f t="shared" ref="S3907:S3970" si="184">YEAR(B3907)</f>
        <v>2025</v>
      </c>
      <c r="T3907" s="3">
        <f t="shared" si="183"/>
        <v>7</v>
      </c>
      <c r="U3907" t="str">
        <f t="shared" ref="U3907:U3970" si="185">TEXT(B3907,"mmmm")</f>
        <v>July</v>
      </c>
    </row>
    <row r="3908" spans="1:21" x14ac:dyDescent="0.3">
      <c r="A3908" t="s">
        <v>6001</v>
      </c>
      <c r="B3908" s="11">
        <v>45859</v>
      </c>
      <c r="C3908" t="s">
        <v>4427</v>
      </c>
      <c r="D3908" s="1" t="s">
        <v>39</v>
      </c>
      <c r="E3908" s="1" t="s">
        <v>71</v>
      </c>
      <c r="F3908" s="1" t="s">
        <v>72</v>
      </c>
      <c r="G3908" s="1" t="s">
        <v>119</v>
      </c>
      <c r="H3908" s="1" t="s">
        <v>293</v>
      </c>
      <c r="I3908" s="1" t="s">
        <v>86</v>
      </c>
      <c r="J3908" s="3">
        <v>1</v>
      </c>
      <c r="K3908" s="2">
        <v>26.53</v>
      </c>
      <c r="L3908" s="2">
        <v>0.15</v>
      </c>
      <c r="M3908" s="2">
        <v>22.55</v>
      </c>
      <c r="N3908" s="2">
        <v>7.92</v>
      </c>
      <c r="O3908" s="1" t="s">
        <v>44</v>
      </c>
      <c r="P3908" s="1" t="s">
        <v>27</v>
      </c>
      <c r="Q3908" s="1" t="s">
        <v>28</v>
      </c>
      <c r="R3908" s="3">
        <v>1</v>
      </c>
      <c r="S3908" s="3">
        <f t="shared" si="184"/>
        <v>2025</v>
      </c>
      <c r="T3908" s="3">
        <f t="shared" si="183"/>
        <v>7</v>
      </c>
      <c r="U3908" t="str">
        <f t="shared" si="185"/>
        <v>July</v>
      </c>
    </row>
    <row r="3909" spans="1:21" x14ac:dyDescent="0.3">
      <c r="A3909" t="s">
        <v>6002</v>
      </c>
      <c r="B3909" s="11">
        <v>45778</v>
      </c>
      <c r="C3909" t="s">
        <v>1516</v>
      </c>
      <c r="D3909" s="1" t="s">
        <v>39</v>
      </c>
      <c r="E3909" s="1" t="s">
        <v>123</v>
      </c>
      <c r="F3909" s="1" t="s">
        <v>57</v>
      </c>
      <c r="G3909" s="1" t="s">
        <v>139</v>
      </c>
      <c r="H3909" s="1" t="s">
        <v>78</v>
      </c>
      <c r="I3909" s="1" t="s">
        <v>79</v>
      </c>
      <c r="J3909" s="3">
        <v>2</v>
      </c>
      <c r="K3909" s="2">
        <v>17.86</v>
      </c>
      <c r="L3909" s="2">
        <v>0.05</v>
      </c>
      <c r="M3909" s="2">
        <v>33.94</v>
      </c>
      <c r="N3909" s="2">
        <v>10.62</v>
      </c>
      <c r="O3909" s="1" t="s">
        <v>80</v>
      </c>
      <c r="P3909" s="1" t="s">
        <v>52</v>
      </c>
      <c r="Q3909" s="1" t="s">
        <v>36</v>
      </c>
      <c r="R3909" s="3">
        <v>5</v>
      </c>
      <c r="S3909" s="3">
        <f t="shared" si="184"/>
        <v>2025</v>
      </c>
      <c r="T3909" s="3">
        <f t="shared" si="183"/>
        <v>5</v>
      </c>
      <c r="U3909" t="str">
        <f t="shared" si="185"/>
        <v>May</v>
      </c>
    </row>
    <row r="3910" spans="1:21" x14ac:dyDescent="0.3">
      <c r="A3910" t="s">
        <v>6003</v>
      </c>
      <c r="B3910" s="11">
        <v>45882</v>
      </c>
      <c r="C3910" t="s">
        <v>6004</v>
      </c>
      <c r="D3910" s="1" t="s">
        <v>201</v>
      </c>
      <c r="E3910" s="1" t="s">
        <v>100</v>
      </c>
      <c r="F3910" s="1" t="s">
        <v>57</v>
      </c>
      <c r="G3910" s="1" t="s">
        <v>130</v>
      </c>
      <c r="H3910" s="1" t="s">
        <v>59</v>
      </c>
      <c r="I3910" s="1" t="s">
        <v>60</v>
      </c>
      <c r="J3910" s="3">
        <v>1</v>
      </c>
      <c r="K3910" s="2">
        <v>42.27</v>
      </c>
      <c r="L3910" s="2">
        <v>0.05</v>
      </c>
      <c r="M3910" s="2">
        <v>40.159999999999997</v>
      </c>
      <c r="N3910" s="2">
        <v>9.6300000000000008</v>
      </c>
      <c r="O3910" s="1" t="s">
        <v>80</v>
      </c>
      <c r="P3910" s="1" t="s">
        <v>27</v>
      </c>
      <c r="Q3910" s="1" t="s">
        <v>81</v>
      </c>
      <c r="R3910" s="3">
        <v>1</v>
      </c>
      <c r="S3910" s="3">
        <f t="shared" si="184"/>
        <v>2025</v>
      </c>
      <c r="T3910" s="3">
        <f t="shared" si="183"/>
        <v>8</v>
      </c>
      <c r="U3910" t="str">
        <f t="shared" si="185"/>
        <v>August</v>
      </c>
    </row>
    <row r="3911" spans="1:21" x14ac:dyDescent="0.3">
      <c r="A3911" t="s">
        <v>6005</v>
      </c>
      <c r="B3911" s="11">
        <v>45785</v>
      </c>
      <c r="C3911" t="s">
        <v>460</v>
      </c>
      <c r="D3911" s="1" t="s">
        <v>84</v>
      </c>
      <c r="E3911" s="1" t="s">
        <v>40</v>
      </c>
      <c r="F3911" s="1" t="s">
        <v>41</v>
      </c>
      <c r="G3911" s="1" t="s">
        <v>192</v>
      </c>
      <c r="H3911" s="1" t="s">
        <v>108</v>
      </c>
      <c r="I3911" s="1" t="s">
        <v>86</v>
      </c>
      <c r="J3911" s="3">
        <v>1</v>
      </c>
      <c r="K3911" s="2">
        <v>161.94999999999999</v>
      </c>
      <c r="L3911" s="2">
        <v>0.05</v>
      </c>
      <c r="M3911" s="2">
        <v>153.86000000000001</v>
      </c>
      <c r="N3911" s="2">
        <v>27.42</v>
      </c>
      <c r="O3911" s="1" t="s">
        <v>26</v>
      </c>
      <c r="P3911" s="1" t="s">
        <v>27</v>
      </c>
      <c r="Q3911" s="1" t="s">
        <v>28</v>
      </c>
      <c r="R3911" s="3">
        <v>4</v>
      </c>
      <c r="S3911" s="3">
        <f t="shared" si="184"/>
        <v>2025</v>
      </c>
      <c r="T3911" s="3">
        <f t="shared" si="183"/>
        <v>5</v>
      </c>
      <c r="U3911" t="str">
        <f t="shared" si="185"/>
        <v>May</v>
      </c>
    </row>
    <row r="3912" spans="1:21" x14ac:dyDescent="0.3">
      <c r="A3912" t="s">
        <v>6006</v>
      </c>
      <c r="B3912" s="11">
        <v>45673</v>
      </c>
      <c r="C3912" t="s">
        <v>1683</v>
      </c>
      <c r="D3912" s="1" t="s">
        <v>166</v>
      </c>
      <c r="E3912" s="1" t="s">
        <v>48</v>
      </c>
      <c r="F3912" s="1" t="s">
        <v>49</v>
      </c>
      <c r="G3912" s="1" t="s">
        <v>134</v>
      </c>
      <c r="H3912" s="1" t="s">
        <v>108</v>
      </c>
      <c r="I3912" s="1" t="s">
        <v>86</v>
      </c>
      <c r="J3912" s="3">
        <v>2</v>
      </c>
      <c r="K3912" s="2">
        <v>147.69999999999999</v>
      </c>
      <c r="L3912" s="2">
        <v>0.15</v>
      </c>
      <c r="M3912" s="2">
        <v>251.09</v>
      </c>
      <c r="N3912" s="2">
        <v>38.42</v>
      </c>
      <c r="O3912" s="1" t="s">
        <v>26</v>
      </c>
      <c r="P3912" s="1" t="s">
        <v>27</v>
      </c>
      <c r="Q3912" s="1" t="s">
        <v>36</v>
      </c>
      <c r="R3912" s="3">
        <v>3</v>
      </c>
      <c r="S3912" s="3">
        <f t="shared" si="184"/>
        <v>2025</v>
      </c>
      <c r="T3912" s="3">
        <f t="shared" si="183"/>
        <v>1</v>
      </c>
      <c r="U3912" t="str">
        <f t="shared" si="185"/>
        <v>January</v>
      </c>
    </row>
    <row r="3913" spans="1:21" x14ac:dyDescent="0.3">
      <c r="A3913" t="s">
        <v>6007</v>
      </c>
      <c r="B3913" s="11">
        <v>45764</v>
      </c>
      <c r="C3913" t="s">
        <v>5956</v>
      </c>
      <c r="D3913" s="1" t="s">
        <v>84</v>
      </c>
      <c r="E3913" s="1" t="s">
        <v>56</v>
      </c>
      <c r="F3913" s="1" t="s">
        <v>57</v>
      </c>
      <c r="G3913" s="1" t="s">
        <v>255</v>
      </c>
      <c r="H3913" s="1" t="s">
        <v>59</v>
      </c>
      <c r="I3913" s="1" t="s">
        <v>60</v>
      </c>
      <c r="J3913" s="3">
        <v>2</v>
      </c>
      <c r="K3913" s="2">
        <v>46.53</v>
      </c>
      <c r="L3913" s="2">
        <v>0.1</v>
      </c>
      <c r="M3913" s="2">
        <v>83.75</v>
      </c>
      <c r="N3913" s="2">
        <v>24.23</v>
      </c>
      <c r="O3913" s="1" t="s">
        <v>80</v>
      </c>
      <c r="P3913" s="1" t="s">
        <v>27</v>
      </c>
      <c r="Q3913" s="1" t="s">
        <v>28</v>
      </c>
      <c r="R3913" s="3">
        <v>5</v>
      </c>
      <c r="S3913" s="3">
        <f t="shared" si="184"/>
        <v>2025</v>
      </c>
      <c r="T3913" s="3">
        <f t="shared" si="183"/>
        <v>4</v>
      </c>
      <c r="U3913" t="str">
        <f t="shared" si="185"/>
        <v>April</v>
      </c>
    </row>
    <row r="3914" spans="1:21" x14ac:dyDescent="0.3">
      <c r="A3914" t="s">
        <v>6008</v>
      </c>
      <c r="B3914" s="11">
        <v>45660</v>
      </c>
      <c r="C3914" t="s">
        <v>4374</v>
      </c>
      <c r="D3914" s="1" t="s">
        <v>260</v>
      </c>
      <c r="E3914" s="1" t="s">
        <v>64</v>
      </c>
      <c r="F3914" s="1" t="s">
        <v>65</v>
      </c>
      <c r="G3914" s="1" t="s">
        <v>195</v>
      </c>
      <c r="H3914" s="1" t="s">
        <v>167</v>
      </c>
      <c r="I3914" s="1" t="s">
        <v>67</v>
      </c>
      <c r="J3914" s="3">
        <v>1</v>
      </c>
      <c r="K3914" s="2">
        <v>64.63</v>
      </c>
      <c r="L3914" s="2">
        <v>0.1</v>
      </c>
      <c r="M3914" s="2">
        <v>58.16</v>
      </c>
      <c r="N3914" s="2">
        <v>17.309999999999999</v>
      </c>
      <c r="O3914" s="1" t="s">
        <v>44</v>
      </c>
      <c r="P3914" s="1" t="s">
        <v>52</v>
      </c>
      <c r="Q3914" s="1" t="s">
        <v>81</v>
      </c>
      <c r="R3914" s="3">
        <v>4</v>
      </c>
      <c r="S3914" s="3">
        <f t="shared" si="184"/>
        <v>2025</v>
      </c>
      <c r="T3914" s="3">
        <f t="shared" si="183"/>
        <v>1</v>
      </c>
      <c r="U3914" t="str">
        <f t="shared" si="185"/>
        <v>January</v>
      </c>
    </row>
    <row r="3915" spans="1:21" x14ac:dyDescent="0.3">
      <c r="A3915" t="s">
        <v>6009</v>
      </c>
      <c r="B3915" s="11">
        <v>46017</v>
      </c>
      <c r="C3915" t="s">
        <v>1928</v>
      </c>
      <c r="D3915" s="1" t="s">
        <v>39</v>
      </c>
      <c r="E3915" s="1" t="s">
        <v>48</v>
      </c>
      <c r="F3915" s="1" t="s">
        <v>49</v>
      </c>
      <c r="G3915" s="1" t="s">
        <v>134</v>
      </c>
      <c r="H3915" s="1" t="s">
        <v>66</v>
      </c>
      <c r="I3915" s="1" t="s">
        <v>67</v>
      </c>
      <c r="J3915" s="3">
        <v>2</v>
      </c>
      <c r="K3915" s="2">
        <v>52.14</v>
      </c>
      <c r="L3915" s="2">
        <v>0.1</v>
      </c>
      <c r="M3915" s="2">
        <v>93.85</v>
      </c>
      <c r="N3915" s="2">
        <v>33.130000000000003</v>
      </c>
      <c r="O3915" s="1" t="s">
        <v>109</v>
      </c>
      <c r="P3915" s="1" t="s">
        <v>136</v>
      </c>
      <c r="Q3915" s="1" t="s">
        <v>28</v>
      </c>
      <c r="R3915" s="3">
        <v>2</v>
      </c>
      <c r="S3915" s="3">
        <f t="shared" si="184"/>
        <v>2025</v>
      </c>
      <c r="T3915" s="3">
        <f t="shared" si="183"/>
        <v>12</v>
      </c>
      <c r="U3915" t="str">
        <f t="shared" si="185"/>
        <v>December</v>
      </c>
    </row>
    <row r="3916" spans="1:21" x14ac:dyDescent="0.3">
      <c r="A3916" t="s">
        <v>6010</v>
      </c>
      <c r="B3916" s="11">
        <v>46014</v>
      </c>
      <c r="C3916" t="s">
        <v>4132</v>
      </c>
      <c r="D3916" s="1" t="s">
        <v>189</v>
      </c>
      <c r="E3916" s="1" t="s">
        <v>48</v>
      </c>
      <c r="F3916" s="1" t="s">
        <v>49</v>
      </c>
      <c r="G3916" s="1" t="s">
        <v>134</v>
      </c>
      <c r="H3916" s="1" t="s">
        <v>96</v>
      </c>
      <c r="I3916" s="1" t="s">
        <v>97</v>
      </c>
      <c r="J3916" s="3">
        <v>3</v>
      </c>
      <c r="K3916" s="2">
        <v>77.36</v>
      </c>
      <c r="L3916" s="2">
        <v>0.2</v>
      </c>
      <c r="M3916" s="2">
        <v>185.66</v>
      </c>
      <c r="N3916" s="2">
        <v>35.950000000000003</v>
      </c>
      <c r="O3916" s="1" t="s">
        <v>80</v>
      </c>
      <c r="P3916" s="1" t="s">
        <v>27</v>
      </c>
      <c r="Q3916" s="1" t="s">
        <v>81</v>
      </c>
      <c r="R3916" s="3">
        <v>5</v>
      </c>
      <c r="S3916" s="3">
        <f t="shared" si="184"/>
        <v>2025</v>
      </c>
      <c r="T3916" s="3">
        <f t="shared" si="183"/>
        <v>12</v>
      </c>
      <c r="U3916" t="str">
        <f t="shared" si="185"/>
        <v>December</v>
      </c>
    </row>
    <row r="3917" spans="1:21" x14ac:dyDescent="0.3">
      <c r="A3917" t="s">
        <v>6011</v>
      </c>
      <c r="B3917" s="11">
        <v>45812</v>
      </c>
      <c r="C3917" t="s">
        <v>5680</v>
      </c>
      <c r="D3917" s="1" t="s">
        <v>63</v>
      </c>
      <c r="E3917" s="1" t="s">
        <v>204</v>
      </c>
      <c r="F3917" s="1" t="s">
        <v>205</v>
      </c>
      <c r="G3917" s="1" t="s">
        <v>267</v>
      </c>
      <c r="H3917" s="1" t="s">
        <v>146</v>
      </c>
      <c r="I3917" s="1" t="s">
        <v>67</v>
      </c>
      <c r="J3917" s="3">
        <v>3</v>
      </c>
      <c r="K3917" s="2">
        <v>83.69</v>
      </c>
      <c r="L3917" s="2">
        <v>0.15</v>
      </c>
      <c r="M3917" s="2">
        <v>213.4</v>
      </c>
      <c r="N3917" s="2">
        <v>42.14</v>
      </c>
      <c r="O3917" s="1" t="s">
        <v>44</v>
      </c>
      <c r="P3917" s="1" t="s">
        <v>27</v>
      </c>
      <c r="Q3917" s="1" t="s">
        <v>28</v>
      </c>
      <c r="R3917" s="3">
        <v>4</v>
      </c>
      <c r="S3917" s="3">
        <f t="shared" si="184"/>
        <v>2025</v>
      </c>
      <c r="T3917" s="3">
        <f t="shared" si="183"/>
        <v>6</v>
      </c>
      <c r="U3917" t="str">
        <f t="shared" si="185"/>
        <v>June</v>
      </c>
    </row>
    <row r="3918" spans="1:21" x14ac:dyDescent="0.3">
      <c r="A3918" t="s">
        <v>6012</v>
      </c>
      <c r="B3918" s="11">
        <v>45942</v>
      </c>
      <c r="C3918" t="s">
        <v>1641</v>
      </c>
      <c r="D3918" s="1" t="s">
        <v>105</v>
      </c>
      <c r="E3918" s="1" t="s">
        <v>143</v>
      </c>
      <c r="F3918" s="1" t="s">
        <v>144</v>
      </c>
      <c r="G3918" s="1" t="s">
        <v>198</v>
      </c>
      <c r="H3918" s="1" t="s">
        <v>167</v>
      </c>
      <c r="I3918" s="1" t="s">
        <v>67</v>
      </c>
      <c r="J3918" s="3">
        <v>3</v>
      </c>
      <c r="K3918" s="2">
        <v>60.82</v>
      </c>
      <c r="L3918" s="2">
        <v>0.1</v>
      </c>
      <c r="M3918" s="2">
        <v>164.21</v>
      </c>
      <c r="N3918" s="2">
        <v>55.21</v>
      </c>
      <c r="O3918" s="1" t="s">
        <v>44</v>
      </c>
      <c r="P3918" s="1" t="s">
        <v>27</v>
      </c>
      <c r="Q3918" s="1" t="s">
        <v>28</v>
      </c>
      <c r="R3918" s="3">
        <v>2</v>
      </c>
      <c r="S3918" s="3">
        <f t="shared" si="184"/>
        <v>2025</v>
      </c>
      <c r="T3918" s="3">
        <f t="shared" si="183"/>
        <v>10</v>
      </c>
      <c r="U3918" t="str">
        <f t="shared" si="185"/>
        <v>October</v>
      </c>
    </row>
    <row r="3919" spans="1:21" x14ac:dyDescent="0.3">
      <c r="A3919" t="s">
        <v>6013</v>
      </c>
      <c r="B3919" s="11">
        <v>45793</v>
      </c>
      <c r="C3919" t="s">
        <v>548</v>
      </c>
      <c r="D3919" s="1" t="s">
        <v>166</v>
      </c>
      <c r="E3919" s="1" t="s">
        <v>204</v>
      </c>
      <c r="F3919" s="1" t="s">
        <v>205</v>
      </c>
      <c r="G3919" s="1" t="s">
        <v>334</v>
      </c>
      <c r="H3919" s="1" t="s">
        <v>59</v>
      </c>
      <c r="I3919" s="1" t="s">
        <v>60</v>
      </c>
      <c r="J3919" s="3">
        <v>2</v>
      </c>
      <c r="K3919" s="2">
        <v>42.82</v>
      </c>
      <c r="L3919" s="2">
        <v>0.1</v>
      </c>
      <c r="M3919" s="2">
        <v>77.069999999999993</v>
      </c>
      <c r="N3919" s="2">
        <v>20.57</v>
      </c>
      <c r="O3919" s="1" t="s">
        <v>224</v>
      </c>
      <c r="P3919" s="1" t="s">
        <v>27</v>
      </c>
      <c r="Q3919" s="1" t="s">
        <v>28</v>
      </c>
      <c r="R3919" s="3">
        <v>3</v>
      </c>
      <c r="S3919" s="3">
        <f t="shared" si="184"/>
        <v>2025</v>
      </c>
      <c r="T3919" s="3">
        <f t="shared" si="183"/>
        <v>5</v>
      </c>
      <c r="U3919" t="str">
        <f t="shared" si="185"/>
        <v>May</v>
      </c>
    </row>
    <row r="3920" spans="1:21" x14ac:dyDescent="0.3">
      <c r="A3920" t="s">
        <v>6014</v>
      </c>
      <c r="B3920" s="11">
        <v>45920</v>
      </c>
      <c r="C3920" t="s">
        <v>2821</v>
      </c>
      <c r="D3920" s="1" t="s">
        <v>122</v>
      </c>
      <c r="E3920" s="1" t="s">
        <v>64</v>
      </c>
      <c r="F3920" s="1" t="s">
        <v>65</v>
      </c>
      <c r="G3920" s="1" t="s">
        <v>112</v>
      </c>
      <c r="H3920" s="1" t="s">
        <v>43</v>
      </c>
      <c r="I3920" s="1" t="s">
        <v>34</v>
      </c>
      <c r="J3920" s="3">
        <v>1</v>
      </c>
      <c r="K3920" s="2">
        <v>85.93</v>
      </c>
      <c r="L3920" s="2">
        <v>0.1</v>
      </c>
      <c r="M3920" s="2">
        <v>77.34</v>
      </c>
      <c r="N3920" s="2">
        <v>22.42</v>
      </c>
      <c r="O3920" s="1" t="s">
        <v>44</v>
      </c>
      <c r="P3920" s="1" t="s">
        <v>136</v>
      </c>
      <c r="Q3920" s="1" t="s">
        <v>28</v>
      </c>
      <c r="R3920" s="3">
        <v>4</v>
      </c>
      <c r="S3920" s="3">
        <f t="shared" si="184"/>
        <v>2025</v>
      </c>
      <c r="T3920" s="3">
        <f t="shared" si="183"/>
        <v>9</v>
      </c>
      <c r="U3920" t="str">
        <f t="shared" si="185"/>
        <v>September</v>
      </c>
    </row>
    <row r="3921" spans="1:21" x14ac:dyDescent="0.3">
      <c r="A3921" t="s">
        <v>6015</v>
      </c>
      <c r="B3921" s="11">
        <v>45970</v>
      </c>
      <c r="C3921" t="s">
        <v>4086</v>
      </c>
      <c r="D3921" s="1" t="s">
        <v>63</v>
      </c>
      <c r="E3921" s="1" t="s">
        <v>143</v>
      </c>
      <c r="F3921" s="1" t="s">
        <v>144</v>
      </c>
      <c r="G3921" s="1" t="s">
        <v>145</v>
      </c>
      <c r="H3921" s="1" t="s">
        <v>102</v>
      </c>
      <c r="I3921" s="1" t="s">
        <v>34</v>
      </c>
      <c r="J3921" s="3">
        <v>1</v>
      </c>
      <c r="K3921" s="2">
        <v>53.78</v>
      </c>
      <c r="L3921" s="2">
        <v>0</v>
      </c>
      <c r="M3921" s="2">
        <v>53.78</v>
      </c>
      <c r="N3921" s="2">
        <v>11.71</v>
      </c>
      <c r="O3921" s="1" t="s">
        <v>35</v>
      </c>
      <c r="P3921" s="1" t="s">
        <v>52</v>
      </c>
      <c r="Q3921" s="1" t="s">
        <v>81</v>
      </c>
      <c r="R3921" s="3">
        <v>5</v>
      </c>
      <c r="S3921" s="3">
        <f t="shared" si="184"/>
        <v>2025</v>
      </c>
      <c r="T3921" s="3">
        <f t="shared" si="183"/>
        <v>11</v>
      </c>
      <c r="U3921" t="str">
        <f t="shared" si="185"/>
        <v>November</v>
      </c>
    </row>
    <row r="3922" spans="1:21" x14ac:dyDescent="0.3">
      <c r="A3922" t="s">
        <v>6016</v>
      </c>
      <c r="B3922" s="11">
        <v>46009</v>
      </c>
      <c r="C3922" t="s">
        <v>3003</v>
      </c>
      <c r="D3922" s="1" t="s">
        <v>166</v>
      </c>
      <c r="E3922" s="1" t="s">
        <v>94</v>
      </c>
      <c r="F3922" s="1" t="s">
        <v>95</v>
      </c>
      <c r="G3922" s="1" t="s">
        <v>94</v>
      </c>
      <c r="H3922" s="1" t="s">
        <v>135</v>
      </c>
      <c r="I3922" s="1" t="s">
        <v>60</v>
      </c>
      <c r="J3922" s="3">
        <v>1</v>
      </c>
      <c r="K3922" s="2">
        <v>181.58</v>
      </c>
      <c r="L3922" s="2">
        <v>0.1</v>
      </c>
      <c r="M3922" s="2">
        <v>163.41999999999999</v>
      </c>
      <c r="N3922" s="2">
        <v>38.979999999999997</v>
      </c>
      <c r="O3922" s="1" t="s">
        <v>26</v>
      </c>
      <c r="P3922" s="1" t="s">
        <v>27</v>
      </c>
      <c r="Q3922" s="1" t="s">
        <v>81</v>
      </c>
      <c r="R3922" s="3">
        <v>3</v>
      </c>
      <c r="S3922" s="3">
        <f t="shared" si="184"/>
        <v>2025</v>
      </c>
      <c r="T3922" s="3">
        <f t="shared" si="183"/>
        <v>12</v>
      </c>
      <c r="U3922" t="str">
        <f t="shared" si="185"/>
        <v>December</v>
      </c>
    </row>
    <row r="3923" spans="1:21" x14ac:dyDescent="0.3">
      <c r="A3923" t="s">
        <v>6017</v>
      </c>
      <c r="B3923" s="11">
        <v>45814</v>
      </c>
      <c r="C3923" t="s">
        <v>3661</v>
      </c>
      <c r="D3923" s="1" t="s">
        <v>93</v>
      </c>
      <c r="E3923" s="1" t="s">
        <v>64</v>
      </c>
      <c r="F3923" s="1" t="s">
        <v>65</v>
      </c>
      <c r="G3923" s="1" t="s">
        <v>112</v>
      </c>
      <c r="H3923" s="1" t="s">
        <v>85</v>
      </c>
      <c r="I3923" s="1" t="s">
        <v>86</v>
      </c>
      <c r="J3923" s="3">
        <v>2</v>
      </c>
      <c r="K3923" s="2">
        <v>128.76</v>
      </c>
      <c r="L3923" s="2">
        <v>0.15</v>
      </c>
      <c r="M3923" s="2">
        <v>218.9</v>
      </c>
      <c r="N3923" s="2">
        <v>36.950000000000003</v>
      </c>
      <c r="O3923" s="1" t="s">
        <v>35</v>
      </c>
      <c r="P3923" s="1" t="s">
        <v>52</v>
      </c>
      <c r="Q3923" s="1" t="s">
        <v>28</v>
      </c>
      <c r="R3923" s="3">
        <v>4</v>
      </c>
      <c r="S3923" s="3">
        <f t="shared" si="184"/>
        <v>2025</v>
      </c>
      <c r="T3923" s="3">
        <f t="shared" si="183"/>
        <v>6</v>
      </c>
      <c r="U3923" t="str">
        <f t="shared" si="185"/>
        <v>June</v>
      </c>
    </row>
    <row r="3924" spans="1:21" x14ac:dyDescent="0.3">
      <c r="A3924" t="s">
        <v>6018</v>
      </c>
      <c r="B3924" s="11">
        <v>45963</v>
      </c>
      <c r="C3924" t="s">
        <v>1808</v>
      </c>
      <c r="D3924" s="1" t="s">
        <v>63</v>
      </c>
      <c r="E3924" s="1" t="s">
        <v>40</v>
      </c>
      <c r="F3924" s="1" t="s">
        <v>41</v>
      </c>
      <c r="G3924" s="1" t="s">
        <v>186</v>
      </c>
      <c r="H3924" s="1" t="s">
        <v>33</v>
      </c>
      <c r="I3924" s="1" t="s">
        <v>34</v>
      </c>
      <c r="J3924" s="3">
        <v>4</v>
      </c>
      <c r="K3924" s="2">
        <v>37.01</v>
      </c>
      <c r="L3924" s="2">
        <v>0.1</v>
      </c>
      <c r="M3924" s="2">
        <v>133.24</v>
      </c>
      <c r="N3924" s="2">
        <v>10.119999999999999</v>
      </c>
      <c r="O3924" s="1" t="s">
        <v>26</v>
      </c>
      <c r="P3924" s="1" t="s">
        <v>52</v>
      </c>
      <c r="Q3924" s="1" t="s">
        <v>28</v>
      </c>
      <c r="R3924" s="3">
        <v>5</v>
      </c>
      <c r="S3924" s="3">
        <f t="shared" si="184"/>
        <v>2025</v>
      </c>
      <c r="T3924" s="3">
        <f t="shared" si="183"/>
        <v>11</v>
      </c>
      <c r="U3924" t="str">
        <f t="shared" si="185"/>
        <v>November</v>
      </c>
    </row>
    <row r="3925" spans="1:21" x14ac:dyDescent="0.3">
      <c r="A3925" t="s">
        <v>6019</v>
      </c>
      <c r="B3925" s="11">
        <v>45761</v>
      </c>
      <c r="C3925" t="s">
        <v>2879</v>
      </c>
      <c r="D3925" s="1" t="s">
        <v>142</v>
      </c>
      <c r="E3925" s="1" t="s">
        <v>204</v>
      </c>
      <c r="F3925" s="1" t="s">
        <v>205</v>
      </c>
      <c r="G3925" s="1" t="s">
        <v>210</v>
      </c>
      <c r="H3925" s="1" t="s">
        <v>24</v>
      </c>
      <c r="I3925" s="1" t="s">
        <v>25</v>
      </c>
      <c r="J3925" s="3">
        <v>3</v>
      </c>
      <c r="K3925" s="2">
        <v>40.01</v>
      </c>
      <c r="L3925" s="2">
        <v>0.05</v>
      </c>
      <c r="M3925" s="2">
        <v>114.03</v>
      </c>
      <c r="N3925" s="2">
        <v>35.79</v>
      </c>
      <c r="O3925" s="1" t="s">
        <v>26</v>
      </c>
      <c r="P3925" s="1" t="s">
        <v>52</v>
      </c>
      <c r="Q3925" s="1" t="s">
        <v>28</v>
      </c>
      <c r="R3925" s="3">
        <v>2</v>
      </c>
      <c r="S3925" s="3">
        <f t="shared" si="184"/>
        <v>2025</v>
      </c>
      <c r="T3925" s="3">
        <f t="shared" si="183"/>
        <v>4</v>
      </c>
      <c r="U3925" t="str">
        <f t="shared" si="185"/>
        <v>April</v>
      </c>
    </row>
    <row r="3926" spans="1:21" x14ac:dyDescent="0.3">
      <c r="A3926" t="s">
        <v>6020</v>
      </c>
      <c r="B3926" s="11">
        <v>46020</v>
      </c>
      <c r="C3926" t="s">
        <v>6021</v>
      </c>
      <c r="D3926" s="1" t="s">
        <v>175</v>
      </c>
      <c r="E3926" s="1" t="s">
        <v>64</v>
      </c>
      <c r="F3926" s="1" t="s">
        <v>65</v>
      </c>
      <c r="G3926" s="1" t="s">
        <v>112</v>
      </c>
      <c r="H3926" s="1" t="s">
        <v>167</v>
      </c>
      <c r="I3926" s="1" t="s">
        <v>67</v>
      </c>
      <c r="J3926" s="3">
        <v>1</v>
      </c>
      <c r="K3926" s="2">
        <v>61.71</v>
      </c>
      <c r="L3926" s="2">
        <v>0.05</v>
      </c>
      <c r="M3926" s="2">
        <v>58.62</v>
      </c>
      <c r="N3926" s="2">
        <v>16.73</v>
      </c>
      <c r="O3926" s="1" t="s">
        <v>80</v>
      </c>
      <c r="P3926" s="1" t="s">
        <v>27</v>
      </c>
      <c r="Q3926" s="1" t="s">
        <v>81</v>
      </c>
      <c r="R3926" s="3">
        <v>3</v>
      </c>
      <c r="S3926" s="3">
        <f t="shared" si="184"/>
        <v>2025</v>
      </c>
      <c r="T3926" s="3">
        <f t="shared" si="183"/>
        <v>12</v>
      </c>
      <c r="U3926" t="str">
        <f t="shared" si="185"/>
        <v>December</v>
      </c>
    </row>
    <row r="3927" spans="1:21" x14ac:dyDescent="0.3">
      <c r="A3927" t="s">
        <v>6022</v>
      </c>
      <c r="B3927" s="11">
        <v>45668</v>
      </c>
      <c r="C3927" t="s">
        <v>4019</v>
      </c>
      <c r="D3927" s="1" t="s">
        <v>122</v>
      </c>
      <c r="E3927" s="1" t="s">
        <v>143</v>
      </c>
      <c r="F3927" s="1" t="s">
        <v>144</v>
      </c>
      <c r="G3927" s="1" t="s">
        <v>325</v>
      </c>
      <c r="H3927" s="1" t="s">
        <v>90</v>
      </c>
      <c r="I3927" s="1" t="s">
        <v>86</v>
      </c>
      <c r="J3927" s="3">
        <v>5</v>
      </c>
      <c r="K3927" s="2">
        <v>107.2</v>
      </c>
      <c r="L3927" s="2">
        <v>0.15</v>
      </c>
      <c r="M3927" s="2">
        <v>455.61</v>
      </c>
      <c r="N3927" s="2">
        <v>101.99</v>
      </c>
      <c r="O3927" s="1" t="s">
        <v>80</v>
      </c>
      <c r="P3927" s="1" t="s">
        <v>27</v>
      </c>
      <c r="Q3927" s="1" t="s">
        <v>28</v>
      </c>
      <c r="R3927" s="3">
        <v>5</v>
      </c>
      <c r="S3927" s="3">
        <f t="shared" si="184"/>
        <v>2025</v>
      </c>
      <c r="T3927" s="3">
        <f t="shared" si="183"/>
        <v>1</v>
      </c>
      <c r="U3927" t="str">
        <f t="shared" si="185"/>
        <v>January</v>
      </c>
    </row>
    <row r="3928" spans="1:21" x14ac:dyDescent="0.3">
      <c r="A3928" t="s">
        <v>6023</v>
      </c>
      <c r="B3928" s="11">
        <v>45893</v>
      </c>
      <c r="C3928" t="s">
        <v>4416</v>
      </c>
      <c r="D3928" s="1" t="s">
        <v>70</v>
      </c>
      <c r="E3928" s="1" t="s">
        <v>40</v>
      </c>
      <c r="F3928" s="1" t="s">
        <v>41</v>
      </c>
      <c r="G3928" s="1" t="s">
        <v>192</v>
      </c>
      <c r="H3928" s="1" t="s">
        <v>182</v>
      </c>
      <c r="I3928" s="1" t="s">
        <v>34</v>
      </c>
      <c r="J3928" s="3">
        <v>1</v>
      </c>
      <c r="K3928" s="2">
        <v>72.69</v>
      </c>
      <c r="L3928" s="2">
        <v>0</v>
      </c>
      <c r="M3928" s="2">
        <v>72.69</v>
      </c>
      <c r="N3928" s="2">
        <v>23.5</v>
      </c>
      <c r="O3928" s="1" t="s">
        <v>44</v>
      </c>
      <c r="P3928" s="1" t="s">
        <v>136</v>
      </c>
      <c r="Q3928" s="1" t="s">
        <v>81</v>
      </c>
      <c r="R3928" s="3">
        <v>3</v>
      </c>
      <c r="S3928" s="3">
        <f t="shared" si="184"/>
        <v>2025</v>
      </c>
      <c r="T3928" s="3">
        <f t="shared" si="183"/>
        <v>8</v>
      </c>
      <c r="U3928" t="str">
        <f t="shared" si="185"/>
        <v>August</v>
      </c>
    </row>
    <row r="3929" spans="1:21" x14ac:dyDescent="0.3">
      <c r="A3929" t="s">
        <v>6024</v>
      </c>
      <c r="B3929" s="11">
        <v>45915</v>
      </c>
      <c r="C3929" t="s">
        <v>2942</v>
      </c>
      <c r="D3929" s="1" t="s">
        <v>292</v>
      </c>
      <c r="E3929" s="1" t="s">
        <v>40</v>
      </c>
      <c r="F3929" s="1" t="s">
        <v>41</v>
      </c>
      <c r="G3929" s="1" t="s">
        <v>270</v>
      </c>
      <c r="H3929" s="1" t="s">
        <v>135</v>
      </c>
      <c r="I3929" s="1" t="s">
        <v>60</v>
      </c>
      <c r="J3929" s="3">
        <v>3</v>
      </c>
      <c r="K3929" s="2">
        <v>187.64</v>
      </c>
      <c r="L3929" s="2">
        <v>0</v>
      </c>
      <c r="M3929" s="2">
        <v>562.92999999999995</v>
      </c>
      <c r="N3929" s="2">
        <v>83.11</v>
      </c>
      <c r="O3929" s="1" t="s">
        <v>26</v>
      </c>
      <c r="P3929" s="1" t="s">
        <v>27</v>
      </c>
      <c r="Q3929" s="1" t="s">
        <v>81</v>
      </c>
      <c r="R3929" s="3">
        <v>5</v>
      </c>
      <c r="S3929" s="3">
        <f t="shared" si="184"/>
        <v>2025</v>
      </c>
      <c r="T3929" s="3">
        <f t="shared" si="183"/>
        <v>9</v>
      </c>
      <c r="U3929" t="str">
        <f t="shared" si="185"/>
        <v>September</v>
      </c>
    </row>
    <row r="3930" spans="1:21" x14ac:dyDescent="0.3">
      <c r="A3930" t="s">
        <v>6025</v>
      </c>
      <c r="B3930" s="11">
        <v>45927</v>
      </c>
      <c r="C3930" t="s">
        <v>2236</v>
      </c>
      <c r="D3930" s="1" t="s">
        <v>166</v>
      </c>
      <c r="E3930" s="1" t="s">
        <v>100</v>
      </c>
      <c r="F3930" s="1" t="s">
        <v>57</v>
      </c>
      <c r="G3930" s="1" t="s">
        <v>154</v>
      </c>
      <c r="H3930" s="1" t="s">
        <v>96</v>
      </c>
      <c r="I3930" s="1" t="s">
        <v>97</v>
      </c>
      <c r="J3930" s="3">
        <v>4</v>
      </c>
      <c r="K3930" s="2">
        <v>86.2</v>
      </c>
      <c r="L3930" s="2">
        <v>0.2</v>
      </c>
      <c r="M3930" s="2">
        <v>275.83999999999997</v>
      </c>
      <c r="N3930" s="2">
        <v>50.38</v>
      </c>
      <c r="O3930" s="1" t="s">
        <v>44</v>
      </c>
      <c r="P3930" s="1" t="s">
        <v>27</v>
      </c>
      <c r="Q3930" s="1" t="s">
        <v>81</v>
      </c>
      <c r="R3930" s="3">
        <v>4</v>
      </c>
      <c r="S3930" s="3">
        <f t="shared" si="184"/>
        <v>2025</v>
      </c>
      <c r="T3930" s="3">
        <f t="shared" si="183"/>
        <v>9</v>
      </c>
      <c r="U3930" t="str">
        <f t="shared" si="185"/>
        <v>September</v>
      </c>
    </row>
    <row r="3931" spans="1:21" x14ac:dyDescent="0.3">
      <c r="A3931" t="s">
        <v>6026</v>
      </c>
      <c r="B3931" s="11">
        <v>45705</v>
      </c>
      <c r="C3931" t="s">
        <v>2167</v>
      </c>
      <c r="D3931" s="1" t="s">
        <v>189</v>
      </c>
      <c r="E3931" s="1" t="s">
        <v>64</v>
      </c>
      <c r="F3931" s="1" t="s">
        <v>65</v>
      </c>
      <c r="G3931" s="1" t="s">
        <v>195</v>
      </c>
      <c r="H3931" s="1" t="s">
        <v>293</v>
      </c>
      <c r="I3931" s="1" t="s">
        <v>86</v>
      </c>
      <c r="J3931" s="3">
        <v>1</v>
      </c>
      <c r="K3931" s="2">
        <v>25.2</v>
      </c>
      <c r="L3931" s="2">
        <v>0.2</v>
      </c>
      <c r="M3931" s="2">
        <v>20.16</v>
      </c>
      <c r="N3931" s="2">
        <v>8.16</v>
      </c>
      <c r="O3931" s="1" t="s">
        <v>44</v>
      </c>
      <c r="P3931" s="1" t="s">
        <v>27</v>
      </c>
      <c r="Q3931" s="1" t="s">
        <v>28</v>
      </c>
      <c r="R3931" s="3">
        <v>5</v>
      </c>
      <c r="S3931" s="3">
        <f t="shared" si="184"/>
        <v>2025</v>
      </c>
      <c r="T3931" s="3">
        <f t="shared" si="183"/>
        <v>2</v>
      </c>
      <c r="U3931" t="str">
        <f t="shared" si="185"/>
        <v>February</v>
      </c>
    </row>
    <row r="3932" spans="1:21" x14ac:dyDescent="0.3">
      <c r="A3932" t="s">
        <v>6027</v>
      </c>
      <c r="B3932" s="11">
        <v>46006</v>
      </c>
      <c r="C3932" t="s">
        <v>3182</v>
      </c>
      <c r="D3932" s="1" t="s">
        <v>133</v>
      </c>
      <c r="E3932" s="1" t="s">
        <v>21</v>
      </c>
      <c r="F3932" s="1" t="s">
        <v>22</v>
      </c>
      <c r="G3932" s="1" t="s">
        <v>23</v>
      </c>
      <c r="H3932" s="1" t="s">
        <v>43</v>
      </c>
      <c r="I3932" s="1" t="s">
        <v>34</v>
      </c>
      <c r="J3932" s="3">
        <v>2</v>
      </c>
      <c r="K3932" s="2">
        <v>86.37</v>
      </c>
      <c r="L3932" s="2">
        <v>0.05</v>
      </c>
      <c r="M3932" s="2">
        <v>164.1</v>
      </c>
      <c r="N3932" s="2">
        <v>46.23</v>
      </c>
      <c r="O3932" s="1" t="s">
        <v>35</v>
      </c>
      <c r="P3932" s="1" t="s">
        <v>52</v>
      </c>
      <c r="Q3932" s="1" t="s">
        <v>81</v>
      </c>
      <c r="R3932" s="3">
        <v>5</v>
      </c>
      <c r="S3932" s="3">
        <f t="shared" si="184"/>
        <v>2025</v>
      </c>
      <c r="T3932" s="3">
        <f t="shared" si="183"/>
        <v>12</v>
      </c>
      <c r="U3932" t="str">
        <f t="shared" si="185"/>
        <v>December</v>
      </c>
    </row>
    <row r="3933" spans="1:21" x14ac:dyDescent="0.3">
      <c r="A3933" t="s">
        <v>6028</v>
      </c>
      <c r="B3933" s="11">
        <v>45728</v>
      </c>
      <c r="C3933" t="s">
        <v>4312</v>
      </c>
      <c r="D3933" s="1" t="s">
        <v>84</v>
      </c>
      <c r="E3933" s="1" t="s">
        <v>56</v>
      </c>
      <c r="F3933" s="1" t="s">
        <v>57</v>
      </c>
      <c r="G3933" s="1" t="s">
        <v>255</v>
      </c>
      <c r="H3933" s="1" t="s">
        <v>159</v>
      </c>
      <c r="I3933" s="1" t="s">
        <v>97</v>
      </c>
      <c r="J3933" s="3">
        <v>1</v>
      </c>
      <c r="K3933" s="2">
        <v>28.14</v>
      </c>
      <c r="L3933" s="2">
        <v>0.15</v>
      </c>
      <c r="M3933" s="2">
        <v>23.92</v>
      </c>
      <c r="N3933" s="2">
        <v>7.93</v>
      </c>
      <c r="O3933" s="1" t="s">
        <v>26</v>
      </c>
      <c r="P3933" s="1" t="s">
        <v>136</v>
      </c>
      <c r="Q3933" s="1" t="s">
        <v>28</v>
      </c>
      <c r="R3933" s="3">
        <v>4</v>
      </c>
      <c r="S3933" s="3">
        <f t="shared" si="184"/>
        <v>2025</v>
      </c>
      <c r="T3933" s="3">
        <f t="shared" si="183"/>
        <v>3</v>
      </c>
      <c r="U3933" t="str">
        <f t="shared" si="185"/>
        <v>March</v>
      </c>
    </row>
    <row r="3934" spans="1:21" x14ac:dyDescent="0.3">
      <c r="A3934" t="s">
        <v>6029</v>
      </c>
      <c r="B3934" s="11">
        <v>45901</v>
      </c>
      <c r="C3934" t="s">
        <v>597</v>
      </c>
      <c r="D3934" s="1" t="s">
        <v>189</v>
      </c>
      <c r="E3934" s="1" t="s">
        <v>40</v>
      </c>
      <c r="F3934" s="1" t="s">
        <v>41</v>
      </c>
      <c r="G3934" s="1" t="s">
        <v>270</v>
      </c>
      <c r="H3934" s="1" t="s">
        <v>293</v>
      </c>
      <c r="I3934" s="1" t="s">
        <v>86</v>
      </c>
      <c r="J3934" s="3">
        <v>2</v>
      </c>
      <c r="K3934" s="2">
        <v>25.74</v>
      </c>
      <c r="L3934" s="2">
        <v>0.2</v>
      </c>
      <c r="M3934" s="2">
        <v>41.18</v>
      </c>
      <c r="N3934" s="2">
        <v>16.57</v>
      </c>
      <c r="O3934" s="1" t="s">
        <v>35</v>
      </c>
      <c r="P3934" s="1" t="s">
        <v>27</v>
      </c>
      <c r="Q3934" s="1" t="s">
        <v>28</v>
      </c>
      <c r="R3934" s="3">
        <v>2</v>
      </c>
      <c r="S3934" s="3">
        <f t="shared" si="184"/>
        <v>2025</v>
      </c>
      <c r="T3934" s="3">
        <f t="shared" si="183"/>
        <v>9</v>
      </c>
      <c r="U3934" t="str">
        <f t="shared" si="185"/>
        <v>September</v>
      </c>
    </row>
    <row r="3935" spans="1:21" x14ac:dyDescent="0.3">
      <c r="A3935" t="s">
        <v>6030</v>
      </c>
      <c r="B3935" s="11">
        <v>45745</v>
      </c>
      <c r="C3935" t="s">
        <v>1992</v>
      </c>
      <c r="D3935" s="1" t="s">
        <v>39</v>
      </c>
      <c r="E3935" s="1" t="s">
        <v>40</v>
      </c>
      <c r="F3935" s="1" t="s">
        <v>41</v>
      </c>
      <c r="G3935" s="1" t="s">
        <v>192</v>
      </c>
      <c r="H3935" s="1" t="s">
        <v>108</v>
      </c>
      <c r="I3935" s="1" t="s">
        <v>86</v>
      </c>
      <c r="J3935" s="3">
        <v>1</v>
      </c>
      <c r="K3935" s="2">
        <v>155.41</v>
      </c>
      <c r="L3935" s="2">
        <v>0.15</v>
      </c>
      <c r="M3935" s="2">
        <v>132.1</v>
      </c>
      <c r="N3935" s="2">
        <v>25.65</v>
      </c>
      <c r="O3935" s="1" t="s">
        <v>26</v>
      </c>
      <c r="P3935" s="1" t="s">
        <v>136</v>
      </c>
      <c r="Q3935" s="1" t="s">
        <v>28</v>
      </c>
      <c r="R3935" s="3">
        <v>4</v>
      </c>
      <c r="S3935" s="3">
        <f t="shared" si="184"/>
        <v>2025</v>
      </c>
      <c r="T3935" s="3">
        <f t="shared" si="183"/>
        <v>3</v>
      </c>
      <c r="U3935" t="str">
        <f t="shared" si="185"/>
        <v>March</v>
      </c>
    </row>
    <row r="3936" spans="1:21" x14ac:dyDescent="0.3">
      <c r="A3936" t="s">
        <v>6031</v>
      </c>
      <c r="B3936" s="11">
        <v>45778</v>
      </c>
      <c r="C3936" t="s">
        <v>2017</v>
      </c>
      <c r="D3936" s="1" t="s">
        <v>118</v>
      </c>
      <c r="E3936" s="1" t="s">
        <v>100</v>
      </c>
      <c r="F3936" s="1" t="s">
        <v>57</v>
      </c>
      <c r="G3936" s="1" t="s">
        <v>101</v>
      </c>
      <c r="H3936" s="1" t="s">
        <v>78</v>
      </c>
      <c r="I3936" s="1" t="s">
        <v>79</v>
      </c>
      <c r="J3936" s="3">
        <v>1</v>
      </c>
      <c r="K3936" s="2">
        <v>20.27</v>
      </c>
      <c r="L3936" s="2">
        <v>0.2</v>
      </c>
      <c r="M3936" s="2">
        <v>16.22</v>
      </c>
      <c r="N3936" s="2">
        <v>7.05</v>
      </c>
      <c r="O3936" s="1" t="s">
        <v>10547</v>
      </c>
      <c r="P3936" s="1" t="s">
        <v>27</v>
      </c>
      <c r="Q3936" s="1" t="s">
        <v>81</v>
      </c>
      <c r="R3936" s="3">
        <v>4</v>
      </c>
      <c r="S3936" s="3">
        <f t="shared" si="184"/>
        <v>2025</v>
      </c>
      <c r="T3936" s="3">
        <f t="shared" si="183"/>
        <v>5</v>
      </c>
      <c r="U3936" t="str">
        <f t="shared" si="185"/>
        <v>May</v>
      </c>
    </row>
    <row r="3937" spans="1:21" x14ac:dyDescent="0.3">
      <c r="A3937" t="s">
        <v>6032</v>
      </c>
      <c r="B3937" s="11">
        <v>45871</v>
      </c>
      <c r="C3937" t="s">
        <v>6033</v>
      </c>
      <c r="D3937" s="1" t="s">
        <v>185</v>
      </c>
      <c r="E3937" s="1" t="s">
        <v>40</v>
      </c>
      <c r="F3937" s="1" t="s">
        <v>41</v>
      </c>
      <c r="G3937" s="1" t="s">
        <v>186</v>
      </c>
      <c r="H3937" s="1" t="s">
        <v>182</v>
      </c>
      <c r="I3937" s="1" t="s">
        <v>34</v>
      </c>
      <c r="J3937" s="3">
        <v>4</v>
      </c>
      <c r="K3937" s="2">
        <v>66.75</v>
      </c>
      <c r="L3937" s="2">
        <v>0.25</v>
      </c>
      <c r="M3937" s="2">
        <v>200.24</v>
      </c>
      <c r="N3937" s="2">
        <v>51.75</v>
      </c>
      <c r="O3937" s="1" t="s">
        <v>35</v>
      </c>
      <c r="P3937" s="1" t="s">
        <v>52</v>
      </c>
      <c r="Q3937" s="1" t="s">
        <v>81</v>
      </c>
      <c r="R3937" s="3">
        <v>4</v>
      </c>
      <c r="S3937" s="3">
        <f t="shared" si="184"/>
        <v>2025</v>
      </c>
      <c r="T3937" s="3">
        <f t="shared" si="183"/>
        <v>8</v>
      </c>
      <c r="U3937" t="str">
        <f t="shared" si="185"/>
        <v>August</v>
      </c>
    </row>
    <row r="3938" spans="1:21" x14ac:dyDescent="0.3">
      <c r="A3938" t="s">
        <v>6034</v>
      </c>
      <c r="B3938" s="11">
        <v>45821</v>
      </c>
      <c r="C3938" t="s">
        <v>4655</v>
      </c>
      <c r="D3938" s="1" t="s">
        <v>157</v>
      </c>
      <c r="E3938" s="1" t="s">
        <v>71</v>
      </c>
      <c r="F3938" s="1" t="s">
        <v>72</v>
      </c>
      <c r="G3938" s="1" t="s">
        <v>368</v>
      </c>
      <c r="H3938" s="1" t="s">
        <v>293</v>
      </c>
      <c r="I3938" s="1" t="s">
        <v>86</v>
      </c>
      <c r="J3938" s="3">
        <v>2</v>
      </c>
      <c r="K3938" s="2">
        <v>26.83</v>
      </c>
      <c r="L3938" s="2">
        <v>0.05</v>
      </c>
      <c r="M3938" s="2">
        <v>50.98</v>
      </c>
      <c r="N3938" s="2">
        <v>15.82</v>
      </c>
      <c r="O3938" s="1" t="s">
        <v>44</v>
      </c>
      <c r="P3938" s="1" t="s">
        <v>27</v>
      </c>
      <c r="Q3938" s="1" t="s">
        <v>28</v>
      </c>
      <c r="R3938" s="3">
        <v>3</v>
      </c>
      <c r="S3938" s="3">
        <f t="shared" si="184"/>
        <v>2025</v>
      </c>
      <c r="T3938" s="3">
        <f t="shared" si="183"/>
        <v>6</v>
      </c>
      <c r="U3938" t="str">
        <f t="shared" si="185"/>
        <v>June</v>
      </c>
    </row>
    <row r="3939" spans="1:21" x14ac:dyDescent="0.3">
      <c r="A3939" t="s">
        <v>6035</v>
      </c>
      <c r="B3939" s="11">
        <v>45720</v>
      </c>
      <c r="C3939" t="s">
        <v>1478</v>
      </c>
      <c r="D3939" s="1" t="s">
        <v>315</v>
      </c>
      <c r="E3939" s="1" t="s">
        <v>100</v>
      </c>
      <c r="F3939" s="1" t="s">
        <v>57</v>
      </c>
      <c r="G3939" s="1" t="s">
        <v>130</v>
      </c>
      <c r="H3939" s="1" t="s">
        <v>96</v>
      </c>
      <c r="I3939" s="1" t="s">
        <v>97</v>
      </c>
      <c r="J3939" s="3">
        <v>1</v>
      </c>
      <c r="K3939" s="2">
        <v>81.98</v>
      </c>
      <c r="L3939" s="2">
        <v>0.2</v>
      </c>
      <c r="M3939" s="2">
        <v>65.58</v>
      </c>
      <c r="N3939" s="2">
        <v>15.1</v>
      </c>
      <c r="O3939" s="1" t="s">
        <v>35</v>
      </c>
      <c r="P3939" s="1" t="s">
        <v>52</v>
      </c>
      <c r="Q3939" s="1" t="s">
        <v>28</v>
      </c>
      <c r="R3939" s="3">
        <v>4</v>
      </c>
      <c r="S3939" s="3">
        <f t="shared" si="184"/>
        <v>2025</v>
      </c>
      <c r="T3939" s="3">
        <f t="shared" si="183"/>
        <v>3</v>
      </c>
      <c r="U3939" t="str">
        <f t="shared" si="185"/>
        <v>March</v>
      </c>
    </row>
    <row r="3940" spans="1:21" x14ac:dyDescent="0.3">
      <c r="A3940" t="s">
        <v>6036</v>
      </c>
      <c r="B3940" s="11">
        <v>45724</v>
      </c>
      <c r="C3940" t="s">
        <v>865</v>
      </c>
      <c r="D3940" s="1" t="s">
        <v>201</v>
      </c>
      <c r="E3940" s="1" t="s">
        <v>40</v>
      </c>
      <c r="F3940" s="1" t="s">
        <v>41</v>
      </c>
      <c r="G3940" s="1" t="s">
        <v>343</v>
      </c>
      <c r="H3940" s="1" t="s">
        <v>167</v>
      </c>
      <c r="I3940" s="1" t="s">
        <v>67</v>
      </c>
      <c r="J3940" s="3">
        <v>4</v>
      </c>
      <c r="K3940" s="2">
        <v>67.430000000000007</v>
      </c>
      <c r="L3940" s="2">
        <v>0</v>
      </c>
      <c r="M3940" s="2">
        <v>269.74</v>
      </c>
      <c r="N3940" s="2">
        <v>85.26</v>
      </c>
      <c r="O3940" s="1" t="s">
        <v>224</v>
      </c>
      <c r="P3940" s="1" t="s">
        <v>136</v>
      </c>
      <c r="Q3940" s="1" t="s">
        <v>28</v>
      </c>
      <c r="R3940" s="3">
        <v>5</v>
      </c>
      <c r="S3940" s="3">
        <f t="shared" si="184"/>
        <v>2025</v>
      </c>
      <c r="T3940" s="3">
        <f t="shared" si="183"/>
        <v>3</v>
      </c>
      <c r="U3940" t="str">
        <f t="shared" si="185"/>
        <v>March</v>
      </c>
    </row>
    <row r="3941" spans="1:21" x14ac:dyDescent="0.3">
      <c r="A3941" t="s">
        <v>6037</v>
      </c>
      <c r="B3941" s="11">
        <v>45821</v>
      </c>
      <c r="C3941" t="s">
        <v>2577</v>
      </c>
      <c r="D3941" s="1" t="s">
        <v>175</v>
      </c>
      <c r="E3941" s="1" t="s">
        <v>123</v>
      </c>
      <c r="F3941" s="1" t="s">
        <v>57</v>
      </c>
      <c r="G3941" s="1" t="s">
        <v>139</v>
      </c>
      <c r="H3941" s="1" t="s">
        <v>293</v>
      </c>
      <c r="I3941" s="1" t="s">
        <v>86</v>
      </c>
      <c r="J3941" s="3">
        <v>4</v>
      </c>
      <c r="K3941" s="2">
        <v>26.64</v>
      </c>
      <c r="L3941" s="2">
        <v>0</v>
      </c>
      <c r="M3941" s="2">
        <v>106.57</v>
      </c>
      <c r="N3941" s="2">
        <v>35.78</v>
      </c>
      <c r="O3941" s="1" t="s">
        <v>44</v>
      </c>
      <c r="P3941" s="1" t="s">
        <v>27</v>
      </c>
      <c r="Q3941" s="1" t="s">
        <v>36</v>
      </c>
      <c r="R3941" s="3">
        <v>5</v>
      </c>
      <c r="S3941" s="3">
        <f t="shared" si="184"/>
        <v>2025</v>
      </c>
      <c r="T3941" s="3">
        <f t="shared" si="183"/>
        <v>6</v>
      </c>
      <c r="U3941" t="str">
        <f t="shared" si="185"/>
        <v>June</v>
      </c>
    </row>
    <row r="3942" spans="1:21" x14ac:dyDescent="0.3">
      <c r="A3942" t="s">
        <v>6038</v>
      </c>
      <c r="B3942" s="11">
        <v>45954</v>
      </c>
      <c r="C3942" t="s">
        <v>815</v>
      </c>
      <c r="D3942" s="1" t="s">
        <v>189</v>
      </c>
      <c r="E3942" s="1" t="s">
        <v>40</v>
      </c>
      <c r="F3942" s="1" t="s">
        <v>41</v>
      </c>
      <c r="G3942" s="1" t="s">
        <v>270</v>
      </c>
      <c r="H3942" s="1" t="s">
        <v>182</v>
      </c>
      <c r="I3942" s="1" t="s">
        <v>34</v>
      </c>
      <c r="J3942" s="3">
        <v>3</v>
      </c>
      <c r="K3942" s="2">
        <v>75.16</v>
      </c>
      <c r="L3942" s="2">
        <v>0.1</v>
      </c>
      <c r="M3942" s="2">
        <v>202.92</v>
      </c>
      <c r="N3942" s="2">
        <v>46.14</v>
      </c>
      <c r="O3942" s="1" t="s">
        <v>224</v>
      </c>
      <c r="P3942" s="1" t="s">
        <v>136</v>
      </c>
      <c r="Q3942" s="1" t="s">
        <v>28</v>
      </c>
      <c r="R3942" s="3">
        <v>4</v>
      </c>
      <c r="S3942" s="3">
        <f t="shared" si="184"/>
        <v>2025</v>
      </c>
      <c r="T3942" s="3">
        <f t="shared" si="183"/>
        <v>10</v>
      </c>
      <c r="U3942" t="str">
        <f t="shared" si="185"/>
        <v>October</v>
      </c>
    </row>
    <row r="3943" spans="1:21" x14ac:dyDescent="0.3">
      <c r="A3943" t="s">
        <v>6039</v>
      </c>
      <c r="B3943" s="11">
        <v>45996</v>
      </c>
      <c r="C3943" t="s">
        <v>3911</v>
      </c>
      <c r="D3943" s="1" t="s">
        <v>185</v>
      </c>
      <c r="E3943" s="1" t="s">
        <v>40</v>
      </c>
      <c r="F3943" s="1" t="s">
        <v>41</v>
      </c>
      <c r="G3943" s="1" t="s">
        <v>186</v>
      </c>
      <c r="H3943" s="1" t="s">
        <v>96</v>
      </c>
      <c r="I3943" s="1" t="s">
        <v>97</v>
      </c>
      <c r="J3943" s="3">
        <v>1</v>
      </c>
      <c r="K3943" s="2">
        <v>76.16</v>
      </c>
      <c r="L3943" s="2">
        <v>0</v>
      </c>
      <c r="M3943" s="2">
        <v>76.16</v>
      </c>
      <c r="N3943" s="2">
        <v>17.68</v>
      </c>
      <c r="O3943" s="1" t="s">
        <v>44</v>
      </c>
      <c r="P3943" s="1" t="s">
        <v>27</v>
      </c>
      <c r="Q3943" s="1" t="s">
        <v>81</v>
      </c>
      <c r="R3943" s="3">
        <v>4</v>
      </c>
      <c r="S3943" s="3">
        <f t="shared" si="184"/>
        <v>2025</v>
      </c>
      <c r="T3943" s="3">
        <f t="shared" si="183"/>
        <v>12</v>
      </c>
      <c r="U3943" t="str">
        <f t="shared" si="185"/>
        <v>December</v>
      </c>
    </row>
    <row r="3944" spans="1:21" x14ac:dyDescent="0.3">
      <c r="A3944" t="s">
        <v>6040</v>
      </c>
      <c r="B3944" s="11">
        <v>45690</v>
      </c>
      <c r="C3944" t="s">
        <v>6041</v>
      </c>
      <c r="D3944" s="1" t="s">
        <v>142</v>
      </c>
      <c r="E3944" s="1" t="s">
        <v>64</v>
      </c>
      <c r="F3944" s="1" t="s">
        <v>65</v>
      </c>
      <c r="G3944" s="1" t="s">
        <v>158</v>
      </c>
      <c r="H3944" s="1" t="s">
        <v>85</v>
      </c>
      <c r="I3944" s="1" t="s">
        <v>86</v>
      </c>
      <c r="J3944" s="3">
        <v>1</v>
      </c>
      <c r="K3944" s="2">
        <v>128.78</v>
      </c>
      <c r="L3944" s="2">
        <v>0.05</v>
      </c>
      <c r="M3944" s="2">
        <v>122.34</v>
      </c>
      <c r="N3944" s="2">
        <v>27.02</v>
      </c>
      <c r="O3944" s="1" t="s">
        <v>35</v>
      </c>
      <c r="P3944" s="1" t="s">
        <v>136</v>
      </c>
      <c r="Q3944" s="1" t="s">
        <v>81</v>
      </c>
      <c r="R3944" s="3">
        <v>4</v>
      </c>
      <c r="S3944" s="3">
        <f t="shared" si="184"/>
        <v>2025</v>
      </c>
      <c r="T3944" s="3">
        <f t="shared" si="183"/>
        <v>2</v>
      </c>
      <c r="U3944" t="str">
        <f t="shared" si="185"/>
        <v>February</v>
      </c>
    </row>
    <row r="3945" spans="1:21" x14ac:dyDescent="0.3">
      <c r="A3945" t="s">
        <v>6042</v>
      </c>
      <c r="B3945" s="11">
        <v>45811</v>
      </c>
      <c r="C3945" t="s">
        <v>6043</v>
      </c>
      <c r="D3945" s="1" t="s">
        <v>105</v>
      </c>
      <c r="E3945" s="1" t="s">
        <v>143</v>
      </c>
      <c r="F3945" s="1" t="s">
        <v>144</v>
      </c>
      <c r="G3945" s="1" t="s">
        <v>145</v>
      </c>
      <c r="H3945" s="1" t="s">
        <v>96</v>
      </c>
      <c r="I3945" s="1" t="s">
        <v>97</v>
      </c>
      <c r="J3945" s="3">
        <v>3</v>
      </c>
      <c r="K3945" s="2">
        <v>78.510000000000005</v>
      </c>
      <c r="L3945" s="2">
        <v>0.15</v>
      </c>
      <c r="M3945" s="2">
        <v>200.21</v>
      </c>
      <c r="N3945" s="2">
        <v>33.85</v>
      </c>
      <c r="O3945" s="1" t="s">
        <v>44</v>
      </c>
      <c r="P3945" s="1" t="s">
        <v>27</v>
      </c>
      <c r="Q3945" s="1" t="s">
        <v>81</v>
      </c>
      <c r="R3945" s="3">
        <v>5</v>
      </c>
      <c r="S3945" s="3">
        <f t="shared" si="184"/>
        <v>2025</v>
      </c>
      <c r="T3945" s="3">
        <f t="shared" si="183"/>
        <v>6</v>
      </c>
      <c r="U3945" t="str">
        <f t="shared" si="185"/>
        <v>June</v>
      </c>
    </row>
    <row r="3946" spans="1:21" x14ac:dyDescent="0.3">
      <c r="A3946" t="s">
        <v>6044</v>
      </c>
      <c r="B3946" s="11">
        <v>45697</v>
      </c>
      <c r="C3946" t="s">
        <v>3484</v>
      </c>
      <c r="D3946" s="1" t="s">
        <v>166</v>
      </c>
      <c r="E3946" s="1" t="s">
        <v>48</v>
      </c>
      <c r="F3946" s="1" t="s">
        <v>49</v>
      </c>
      <c r="G3946" s="1" t="s">
        <v>134</v>
      </c>
      <c r="H3946" s="1" t="s">
        <v>59</v>
      </c>
      <c r="I3946" s="1" t="s">
        <v>60</v>
      </c>
      <c r="J3946" s="3">
        <v>1</v>
      </c>
      <c r="K3946" s="2">
        <v>41.48</v>
      </c>
      <c r="L3946" s="2">
        <v>0.1</v>
      </c>
      <c r="M3946" s="2">
        <v>37.33</v>
      </c>
      <c r="N3946" s="2">
        <v>8.16</v>
      </c>
      <c r="O3946" s="1" t="s">
        <v>44</v>
      </c>
      <c r="P3946" s="1" t="s">
        <v>27</v>
      </c>
      <c r="Q3946" s="1" t="s">
        <v>28</v>
      </c>
      <c r="R3946" s="3">
        <v>4</v>
      </c>
      <c r="S3946" s="3">
        <f t="shared" si="184"/>
        <v>2025</v>
      </c>
      <c r="T3946" s="3">
        <f t="shared" si="183"/>
        <v>2</v>
      </c>
      <c r="U3946" t="str">
        <f t="shared" si="185"/>
        <v>February</v>
      </c>
    </row>
    <row r="3947" spans="1:21" x14ac:dyDescent="0.3">
      <c r="A3947" t="s">
        <v>6045</v>
      </c>
      <c r="B3947" s="11">
        <v>45664</v>
      </c>
      <c r="C3947" t="s">
        <v>3241</v>
      </c>
      <c r="D3947" s="1" t="s">
        <v>157</v>
      </c>
      <c r="E3947" s="1" t="s">
        <v>94</v>
      </c>
      <c r="F3947" s="1" t="s">
        <v>95</v>
      </c>
      <c r="G3947" s="1" t="s">
        <v>94</v>
      </c>
      <c r="H3947" s="1" t="s">
        <v>51</v>
      </c>
      <c r="I3947" s="1" t="s">
        <v>34</v>
      </c>
      <c r="J3947" s="3">
        <v>1</v>
      </c>
      <c r="K3947" s="2">
        <v>150.61000000000001</v>
      </c>
      <c r="L3947" s="2">
        <v>0.05</v>
      </c>
      <c r="M3947" s="2">
        <v>143.08000000000001</v>
      </c>
      <c r="N3947" s="2">
        <v>23</v>
      </c>
      <c r="O3947" s="1" t="s">
        <v>109</v>
      </c>
      <c r="P3947" s="1" t="s">
        <v>27</v>
      </c>
      <c r="Q3947" s="1" t="s">
        <v>28</v>
      </c>
      <c r="R3947" s="3">
        <v>4</v>
      </c>
      <c r="S3947" s="3">
        <f t="shared" si="184"/>
        <v>2025</v>
      </c>
      <c r="T3947" s="3">
        <f t="shared" si="183"/>
        <v>1</v>
      </c>
      <c r="U3947" t="str">
        <f t="shared" si="185"/>
        <v>January</v>
      </c>
    </row>
    <row r="3948" spans="1:21" x14ac:dyDescent="0.3">
      <c r="A3948" t="s">
        <v>6046</v>
      </c>
      <c r="B3948" s="11">
        <v>45916</v>
      </c>
      <c r="C3948" t="s">
        <v>1967</v>
      </c>
      <c r="D3948" s="1" t="s">
        <v>89</v>
      </c>
      <c r="E3948" s="1" t="s">
        <v>64</v>
      </c>
      <c r="F3948" s="1" t="s">
        <v>65</v>
      </c>
      <c r="G3948" s="1" t="s">
        <v>112</v>
      </c>
      <c r="H3948" s="1" t="s">
        <v>135</v>
      </c>
      <c r="I3948" s="1" t="s">
        <v>60</v>
      </c>
      <c r="J3948" s="3">
        <v>3</v>
      </c>
      <c r="K3948" s="2">
        <v>198.23</v>
      </c>
      <c r="L3948" s="2">
        <v>0</v>
      </c>
      <c r="M3948" s="2">
        <v>594.70000000000005</v>
      </c>
      <c r="N3948" s="2">
        <v>98.64</v>
      </c>
      <c r="O3948" s="1" t="s">
        <v>44</v>
      </c>
      <c r="P3948" s="1" t="s">
        <v>136</v>
      </c>
      <c r="Q3948" s="1" t="s">
        <v>28</v>
      </c>
      <c r="R3948" s="3">
        <v>5</v>
      </c>
      <c r="S3948" s="3">
        <f t="shared" si="184"/>
        <v>2025</v>
      </c>
      <c r="T3948" s="3">
        <f t="shared" si="183"/>
        <v>9</v>
      </c>
      <c r="U3948" t="str">
        <f t="shared" si="185"/>
        <v>September</v>
      </c>
    </row>
    <row r="3949" spans="1:21" x14ac:dyDescent="0.3">
      <c r="A3949" t="s">
        <v>6047</v>
      </c>
      <c r="B3949" s="11">
        <v>45893</v>
      </c>
      <c r="C3949" t="s">
        <v>560</v>
      </c>
      <c r="D3949" s="1" t="s">
        <v>209</v>
      </c>
      <c r="E3949" s="1" t="s">
        <v>64</v>
      </c>
      <c r="F3949" s="1" t="s">
        <v>65</v>
      </c>
      <c r="G3949" s="1" t="s">
        <v>195</v>
      </c>
      <c r="H3949" s="1" t="s">
        <v>59</v>
      </c>
      <c r="I3949" s="1" t="s">
        <v>60</v>
      </c>
      <c r="J3949" s="3">
        <v>4</v>
      </c>
      <c r="K3949" s="2">
        <v>43.72</v>
      </c>
      <c r="L3949" s="2">
        <v>0.1</v>
      </c>
      <c r="M3949" s="2">
        <v>166.15</v>
      </c>
      <c r="N3949" s="2">
        <v>43.74</v>
      </c>
      <c r="O3949" s="1" t="s">
        <v>80</v>
      </c>
      <c r="P3949" s="1" t="s">
        <v>136</v>
      </c>
      <c r="Q3949" s="1" t="s">
        <v>81</v>
      </c>
      <c r="R3949" s="3">
        <v>5</v>
      </c>
      <c r="S3949" s="3">
        <f t="shared" si="184"/>
        <v>2025</v>
      </c>
      <c r="T3949" s="3">
        <f t="shared" si="183"/>
        <v>8</v>
      </c>
      <c r="U3949" t="str">
        <f t="shared" si="185"/>
        <v>August</v>
      </c>
    </row>
    <row r="3950" spans="1:21" x14ac:dyDescent="0.3">
      <c r="A3950" t="s">
        <v>6048</v>
      </c>
      <c r="B3950" s="11">
        <v>45721</v>
      </c>
      <c r="C3950" t="s">
        <v>5653</v>
      </c>
      <c r="D3950" s="1" t="s">
        <v>178</v>
      </c>
      <c r="E3950" s="1" t="s">
        <v>56</v>
      </c>
      <c r="F3950" s="1" t="s">
        <v>57</v>
      </c>
      <c r="G3950" s="1" t="s">
        <v>296</v>
      </c>
      <c r="H3950" s="1" t="s">
        <v>146</v>
      </c>
      <c r="I3950" s="1" t="s">
        <v>67</v>
      </c>
      <c r="J3950" s="3">
        <v>1</v>
      </c>
      <c r="K3950" s="2">
        <v>79.28</v>
      </c>
      <c r="L3950" s="2">
        <v>0.2</v>
      </c>
      <c r="M3950" s="2">
        <v>63.42</v>
      </c>
      <c r="N3950" s="2">
        <v>14.43</v>
      </c>
      <c r="O3950" s="1" t="s">
        <v>26</v>
      </c>
      <c r="P3950" s="1" t="s">
        <v>136</v>
      </c>
      <c r="Q3950" s="1" t="s">
        <v>81</v>
      </c>
      <c r="R3950" s="3">
        <v>4</v>
      </c>
      <c r="S3950" s="3">
        <f t="shared" si="184"/>
        <v>2025</v>
      </c>
      <c r="T3950" s="3">
        <f t="shared" si="183"/>
        <v>3</v>
      </c>
      <c r="U3950" t="str">
        <f t="shared" si="185"/>
        <v>March</v>
      </c>
    </row>
    <row r="3951" spans="1:21" x14ac:dyDescent="0.3">
      <c r="A3951" t="s">
        <v>6049</v>
      </c>
      <c r="B3951" s="11">
        <v>45749</v>
      </c>
      <c r="C3951" t="s">
        <v>231</v>
      </c>
      <c r="D3951" s="1" t="s">
        <v>185</v>
      </c>
      <c r="E3951" s="1" t="s">
        <v>21</v>
      </c>
      <c r="F3951" s="1" t="s">
        <v>22</v>
      </c>
      <c r="G3951" s="1" t="s">
        <v>32</v>
      </c>
      <c r="H3951" s="1" t="s">
        <v>293</v>
      </c>
      <c r="I3951" s="1" t="s">
        <v>86</v>
      </c>
      <c r="J3951" s="3">
        <v>1</v>
      </c>
      <c r="K3951" s="2">
        <v>23.33</v>
      </c>
      <c r="L3951" s="2">
        <v>0.1</v>
      </c>
      <c r="M3951" s="2">
        <v>20.99</v>
      </c>
      <c r="N3951" s="2">
        <v>6.5</v>
      </c>
      <c r="O3951" s="1" t="s">
        <v>44</v>
      </c>
      <c r="P3951" s="1" t="s">
        <v>52</v>
      </c>
      <c r="Q3951" s="1" t="s">
        <v>28</v>
      </c>
      <c r="R3951" s="3">
        <v>3</v>
      </c>
      <c r="S3951" s="3">
        <f t="shared" si="184"/>
        <v>2025</v>
      </c>
      <c r="T3951" s="3">
        <f t="shared" si="183"/>
        <v>4</v>
      </c>
      <c r="U3951" t="str">
        <f t="shared" si="185"/>
        <v>April</v>
      </c>
    </row>
    <row r="3952" spans="1:21" x14ac:dyDescent="0.3">
      <c r="A3952" t="s">
        <v>6050</v>
      </c>
      <c r="B3952" s="11">
        <v>45667</v>
      </c>
      <c r="C3952" t="s">
        <v>1786</v>
      </c>
      <c r="D3952" s="1" t="s">
        <v>122</v>
      </c>
      <c r="E3952" s="1" t="s">
        <v>204</v>
      </c>
      <c r="F3952" s="1" t="s">
        <v>205</v>
      </c>
      <c r="G3952" s="1" t="s">
        <v>210</v>
      </c>
      <c r="H3952" s="1" t="s">
        <v>150</v>
      </c>
      <c r="I3952" s="1" t="s">
        <v>97</v>
      </c>
      <c r="J3952" s="3">
        <v>2</v>
      </c>
      <c r="K3952" s="2">
        <v>71.05</v>
      </c>
      <c r="L3952" s="2">
        <v>0.1</v>
      </c>
      <c r="M3952" s="2">
        <v>127.9</v>
      </c>
      <c r="N3952" s="2">
        <v>35</v>
      </c>
      <c r="O3952" s="1" t="s">
        <v>80</v>
      </c>
      <c r="P3952" s="1" t="s">
        <v>27</v>
      </c>
      <c r="Q3952" s="1" t="s">
        <v>36</v>
      </c>
      <c r="R3952" s="3">
        <v>4</v>
      </c>
      <c r="S3952" s="3">
        <f t="shared" si="184"/>
        <v>2025</v>
      </c>
      <c r="T3952" s="3">
        <f t="shared" si="183"/>
        <v>1</v>
      </c>
      <c r="U3952" t="str">
        <f t="shared" si="185"/>
        <v>January</v>
      </c>
    </row>
    <row r="3953" spans="1:21" x14ac:dyDescent="0.3">
      <c r="A3953" t="s">
        <v>6051</v>
      </c>
      <c r="B3953" s="11">
        <v>45978</v>
      </c>
      <c r="C3953" t="s">
        <v>2557</v>
      </c>
      <c r="D3953" s="1" t="s">
        <v>244</v>
      </c>
      <c r="E3953" s="1" t="s">
        <v>40</v>
      </c>
      <c r="F3953" s="1" t="s">
        <v>41</v>
      </c>
      <c r="G3953" s="1" t="s">
        <v>192</v>
      </c>
      <c r="H3953" s="1" t="s">
        <v>43</v>
      </c>
      <c r="I3953" s="1" t="s">
        <v>34</v>
      </c>
      <c r="J3953" s="3">
        <v>2</v>
      </c>
      <c r="K3953" s="2">
        <v>85.49</v>
      </c>
      <c r="L3953" s="2">
        <v>0.1</v>
      </c>
      <c r="M3953" s="2">
        <v>153.88</v>
      </c>
      <c r="N3953" s="2">
        <v>45.33</v>
      </c>
      <c r="O3953" s="1" t="s">
        <v>224</v>
      </c>
      <c r="P3953" s="1" t="s">
        <v>27</v>
      </c>
      <c r="Q3953" s="1" t="s">
        <v>28</v>
      </c>
      <c r="R3953" s="3">
        <v>3</v>
      </c>
      <c r="S3953" s="3">
        <f t="shared" si="184"/>
        <v>2025</v>
      </c>
      <c r="T3953" s="3">
        <f t="shared" si="183"/>
        <v>11</v>
      </c>
      <c r="U3953" t="str">
        <f t="shared" si="185"/>
        <v>November</v>
      </c>
    </row>
    <row r="3954" spans="1:21" x14ac:dyDescent="0.3">
      <c r="A3954" t="s">
        <v>6052</v>
      </c>
      <c r="B3954" s="11">
        <v>46016</v>
      </c>
      <c r="C3954" t="s">
        <v>2029</v>
      </c>
      <c r="D3954" s="1" t="s">
        <v>122</v>
      </c>
      <c r="E3954" s="1" t="s">
        <v>40</v>
      </c>
      <c r="F3954" s="1" t="s">
        <v>41</v>
      </c>
      <c r="G3954" s="1" t="s">
        <v>192</v>
      </c>
      <c r="H3954" s="1" t="s">
        <v>150</v>
      </c>
      <c r="I3954" s="1" t="s">
        <v>97</v>
      </c>
      <c r="J3954" s="3">
        <v>1</v>
      </c>
      <c r="K3954" s="2">
        <v>69.78</v>
      </c>
      <c r="L3954" s="2">
        <v>0.05</v>
      </c>
      <c r="M3954" s="2">
        <v>66.290000000000006</v>
      </c>
      <c r="N3954" s="2">
        <v>15.58</v>
      </c>
      <c r="O3954" s="1" t="s">
        <v>80</v>
      </c>
      <c r="P3954" s="1" t="s">
        <v>27</v>
      </c>
      <c r="Q3954" s="1" t="s">
        <v>28</v>
      </c>
      <c r="R3954" s="3">
        <v>3</v>
      </c>
      <c r="S3954" s="3">
        <f t="shared" si="184"/>
        <v>2025</v>
      </c>
      <c r="T3954" s="3">
        <f t="shared" si="183"/>
        <v>12</v>
      </c>
      <c r="U3954" t="str">
        <f t="shared" si="185"/>
        <v>December</v>
      </c>
    </row>
    <row r="3955" spans="1:21" x14ac:dyDescent="0.3">
      <c r="A3955" t="s">
        <v>6053</v>
      </c>
      <c r="B3955" s="11">
        <v>45710</v>
      </c>
      <c r="C3955" t="s">
        <v>6054</v>
      </c>
      <c r="D3955" s="1" t="s">
        <v>153</v>
      </c>
      <c r="E3955" s="1" t="s">
        <v>21</v>
      </c>
      <c r="F3955" s="1" t="s">
        <v>22</v>
      </c>
      <c r="G3955" s="1" t="s">
        <v>23</v>
      </c>
      <c r="H3955" s="1" t="s">
        <v>135</v>
      </c>
      <c r="I3955" s="1" t="s">
        <v>60</v>
      </c>
      <c r="J3955" s="3">
        <v>1</v>
      </c>
      <c r="K3955" s="2">
        <v>182.49</v>
      </c>
      <c r="L3955" s="2">
        <v>0.15</v>
      </c>
      <c r="M3955" s="2">
        <v>155.11000000000001</v>
      </c>
      <c r="N3955" s="2">
        <v>25.42</v>
      </c>
      <c r="O3955" s="1" t="s">
        <v>80</v>
      </c>
      <c r="P3955" s="1" t="s">
        <v>27</v>
      </c>
      <c r="Q3955" s="1" t="s">
        <v>28</v>
      </c>
      <c r="R3955" s="3">
        <v>4</v>
      </c>
      <c r="S3955" s="3">
        <f t="shared" si="184"/>
        <v>2025</v>
      </c>
      <c r="T3955" s="3">
        <f t="shared" si="183"/>
        <v>2</v>
      </c>
      <c r="U3955" t="str">
        <f t="shared" si="185"/>
        <v>February</v>
      </c>
    </row>
    <row r="3956" spans="1:21" x14ac:dyDescent="0.3">
      <c r="A3956" t="s">
        <v>6055</v>
      </c>
      <c r="B3956" s="11">
        <v>45748</v>
      </c>
      <c r="C3956" t="s">
        <v>3621</v>
      </c>
      <c r="D3956" s="1" t="s">
        <v>47</v>
      </c>
      <c r="E3956" s="1" t="s">
        <v>94</v>
      </c>
      <c r="F3956" s="1" t="s">
        <v>95</v>
      </c>
      <c r="G3956" s="1" t="s">
        <v>94</v>
      </c>
      <c r="H3956" s="1" t="s">
        <v>85</v>
      </c>
      <c r="I3956" s="1" t="s">
        <v>86</v>
      </c>
      <c r="J3956" s="3">
        <v>3</v>
      </c>
      <c r="K3956" s="2">
        <v>119.82</v>
      </c>
      <c r="L3956" s="2">
        <v>0.1</v>
      </c>
      <c r="M3956" s="2">
        <v>323.51</v>
      </c>
      <c r="N3956" s="2">
        <v>56.52</v>
      </c>
      <c r="O3956" s="1" t="s">
        <v>109</v>
      </c>
      <c r="P3956" s="1" t="s">
        <v>27</v>
      </c>
      <c r="Q3956" s="1" t="s">
        <v>28</v>
      </c>
      <c r="R3956" s="3">
        <v>4</v>
      </c>
      <c r="S3956" s="3">
        <f t="shared" si="184"/>
        <v>2025</v>
      </c>
      <c r="T3956" s="3">
        <f t="shared" si="183"/>
        <v>4</v>
      </c>
      <c r="U3956" t="str">
        <f t="shared" si="185"/>
        <v>April</v>
      </c>
    </row>
    <row r="3957" spans="1:21" x14ac:dyDescent="0.3">
      <c r="A3957" t="s">
        <v>6056</v>
      </c>
      <c r="B3957" s="11">
        <v>45988</v>
      </c>
      <c r="C3957" t="s">
        <v>1196</v>
      </c>
      <c r="D3957" s="1" t="s">
        <v>47</v>
      </c>
      <c r="E3957" s="1" t="s">
        <v>143</v>
      </c>
      <c r="F3957" s="1" t="s">
        <v>144</v>
      </c>
      <c r="G3957" s="1" t="s">
        <v>145</v>
      </c>
      <c r="H3957" s="1" t="s">
        <v>159</v>
      </c>
      <c r="I3957" s="1" t="s">
        <v>97</v>
      </c>
      <c r="J3957" s="3">
        <v>1</v>
      </c>
      <c r="K3957" s="2">
        <v>29.67</v>
      </c>
      <c r="L3957" s="2">
        <v>0.2</v>
      </c>
      <c r="M3957" s="2">
        <v>23.74</v>
      </c>
      <c r="N3957" s="2">
        <v>8.8800000000000008</v>
      </c>
      <c r="O3957" s="1" t="s">
        <v>35</v>
      </c>
      <c r="P3957" s="1" t="s">
        <v>52</v>
      </c>
      <c r="Q3957" s="1" t="s">
        <v>81</v>
      </c>
      <c r="R3957" s="3">
        <v>4</v>
      </c>
      <c r="S3957" s="3">
        <f t="shared" si="184"/>
        <v>2025</v>
      </c>
      <c r="T3957" s="3">
        <f t="shared" si="183"/>
        <v>11</v>
      </c>
      <c r="U3957" t="str">
        <f t="shared" si="185"/>
        <v>November</v>
      </c>
    </row>
    <row r="3958" spans="1:21" x14ac:dyDescent="0.3">
      <c r="A3958" t="s">
        <v>6057</v>
      </c>
      <c r="B3958" s="11">
        <v>46003</v>
      </c>
      <c r="C3958" t="s">
        <v>3541</v>
      </c>
      <c r="D3958" s="1" t="s">
        <v>84</v>
      </c>
      <c r="E3958" s="1" t="s">
        <v>106</v>
      </c>
      <c r="F3958" s="1" t="s">
        <v>65</v>
      </c>
      <c r="G3958" s="1" t="s">
        <v>179</v>
      </c>
      <c r="H3958" s="1" t="s">
        <v>108</v>
      </c>
      <c r="I3958" s="1" t="s">
        <v>86</v>
      </c>
      <c r="J3958" s="3">
        <v>2</v>
      </c>
      <c r="K3958" s="2">
        <v>158.09</v>
      </c>
      <c r="L3958" s="2">
        <v>0.2</v>
      </c>
      <c r="M3958" s="2">
        <v>252.94</v>
      </c>
      <c r="N3958" s="2">
        <v>46.19</v>
      </c>
      <c r="O3958" s="1" t="s">
        <v>44</v>
      </c>
      <c r="P3958" s="1" t="s">
        <v>52</v>
      </c>
      <c r="Q3958" s="1" t="s">
        <v>81</v>
      </c>
      <c r="R3958" s="3">
        <v>4</v>
      </c>
      <c r="S3958" s="3">
        <f t="shared" si="184"/>
        <v>2025</v>
      </c>
      <c r="T3958" s="3">
        <f t="shared" si="183"/>
        <v>12</v>
      </c>
      <c r="U3958" t="str">
        <f t="shared" si="185"/>
        <v>December</v>
      </c>
    </row>
    <row r="3959" spans="1:21" x14ac:dyDescent="0.3">
      <c r="A3959" t="s">
        <v>6058</v>
      </c>
      <c r="B3959" s="11">
        <v>45822</v>
      </c>
      <c r="C3959" t="s">
        <v>243</v>
      </c>
      <c r="D3959" s="1" t="s">
        <v>189</v>
      </c>
      <c r="E3959" s="1" t="s">
        <v>204</v>
      </c>
      <c r="F3959" s="1" t="s">
        <v>205</v>
      </c>
      <c r="G3959" s="1" t="s">
        <v>206</v>
      </c>
      <c r="H3959" s="1" t="s">
        <v>51</v>
      </c>
      <c r="I3959" s="1" t="s">
        <v>34</v>
      </c>
      <c r="J3959" s="3">
        <v>1</v>
      </c>
      <c r="K3959" s="2">
        <v>145.24</v>
      </c>
      <c r="L3959" s="2">
        <v>0.05</v>
      </c>
      <c r="M3959" s="2">
        <v>137.97</v>
      </c>
      <c r="N3959" s="2">
        <v>30.38</v>
      </c>
      <c r="O3959" s="1" t="s">
        <v>35</v>
      </c>
      <c r="P3959" s="1" t="s">
        <v>27</v>
      </c>
      <c r="Q3959" s="1" t="s">
        <v>28</v>
      </c>
      <c r="R3959" s="3">
        <v>5</v>
      </c>
      <c r="S3959" s="3">
        <f t="shared" si="184"/>
        <v>2025</v>
      </c>
      <c r="T3959" s="3">
        <f t="shared" si="183"/>
        <v>6</v>
      </c>
      <c r="U3959" t="str">
        <f t="shared" si="185"/>
        <v>June</v>
      </c>
    </row>
    <row r="3960" spans="1:21" x14ac:dyDescent="0.3">
      <c r="A3960" t="s">
        <v>6059</v>
      </c>
      <c r="B3960" s="11">
        <v>45677</v>
      </c>
      <c r="C3960" t="s">
        <v>4723</v>
      </c>
      <c r="D3960" s="1" t="s">
        <v>47</v>
      </c>
      <c r="E3960" s="1" t="s">
        <v>123</v>
      </c>
      <c r="F3960" s="1" t="s">
        <v>57</v>
      </c>
      <c r="G3960" s="1" t="s">
        <v>124</v>
      </c>
      <c r="H3960" s="1" t="s">
        <v>167</v>
      </c>
      <c r="I3960" s="1" t="s">
        <v>67</v>
      </c>
      <c r="J3960" s="3">
        <v>1</v>
      </c>
      <c r="K3960" s="2">
        <v>65.42</v>
      </c>
      <c r="L3960" s="2">
        <v>0.2</v>
      </c>
      <c r="M3960" s="2">
        <v>52.33</v>
      </c>
      <c r="N3960" s="2">
        <v>16.149999999999999</v>
      </c>
      <c r="O3960" s="1" t="s">
        <v>80</v>
      </c>
      <c r="P3960" s="1" t="s">
        <v>52</v>
      </c>
      <c r="Q3960" s="1" t="s">
        <v>28</v>
      </c>
      <c r="R3960" s="3">
        <v>2</v>
      </c>
      <c r="S3960" s="3">
        <f t="shared" si="184"/>
        <v>2025</v>
      </c>
      <c r="T3960" s="3">
        <f t="shared" si="183"/>
        <v>1</v>
      </c>
      <c r="U3960" t="str">
        <f t="shared" si="185"/>
        <v>January</v>
      </c>
    </row>
    <row r="3961" spans="1:21" x14ac:dyDescent="0.3">
      <c r="A3961" t="s">
        <v>6060</v>
      </c>
      <c r="B3961" s="11">
        <v>45673</v>
      </c>
      <c r="C3961" t="s">
        <v>6061</v>
      </c>
      <c r="D3961" s="1" t="s">
        <v>84</v>
      </c>
      <c r="E3961" s="1" t="s">
        <v>48</v>
      </c>
      <c r="F3961" s="1" t="s">
        <v>49</v>
      </c>
      <c r="G3961" s="1" t="s">
        <v>134</v>
      </c>
      <c r="H3961" s="1" t="s">
        <v>90</v>
      </c>
      <c r="I3961" s="1" t="s">
        <v>86</v>
      </c>
      <c r="J3961" s="3">
        <v>1</v>
      </c>
      <c r="K3961" s="2">
        <v>101</v>
      </c>
      <c r="L3961" s="2">
        <v>0.2</v>
      </c>
      <c r="M3961" s="2">
        <v>80.8</v>
      </c>
      <c r="N3961" s="2">
        <v>19.91</v>
      </c>
      <c r="O3961" s="1" t="s">
        <v>44</v>
      </c>
      <c r="P3961" s="1" t="s">
        <v>27</v>
      </c>
      <c r="Q3961" s="1" t="s">
        <v>81</v>
      </c>
      <c r="R3961" s="3">
        <v>5</v>
      </c>
      <c r="S3961" s="3">
        <f t="shared" si="184"/>
        <v>2025</v>
      </c>
      <c r="T3961" s="3">
        <f t="shared" si="183"/>
        <v>1</v>
      </c>
      <c r="U3961" t="str">
        <f t="shared" si="185"/>
        <v>January</v>
      </c>
    </row>
    <row r="3962" spans="1:21" x14ac:dyDescent="0.3">
      <c r="A3962" t="s">
        <v>6062</v>
      </c>
      <c r="B3962" s="11">
        <v>45882</v>
      </c>
      <c r="C3962" t="s">
        <v>2146</v>
      </c>
      <c r="D3962" s="1" t="s">
        <v>149</v>
      </c>
      <c r="E3962" s="1" t="s">
        <v>204</v>
      </c>
      <c r="F3962" s="1" t="s">
        <v>205</v>
      </c>
      <c r="G3962" s="1" t="s">
        <v>206</v>
      </c>
      <c r="H3962" s="1" t="s">
        <v>146</v>
      </c>
      <c r="I3962" s="1" t="s">
        <v>67</v>
      </c>
      <c r="J3962" s="3">
        <v>3</v>
      </c>
      <c r="K3962" s="2">
        <v>74.38</v>
      </c>
      <c r="L3962" s="2">
        <v>0.15</v>
      </c>
      <c r="M3962" s="2">
        <v>189.67</v>
      </c>
      <c r="N3962" s="2">
        <v>46.55</v>
      </c>
      <c r="O3962" s="1" t="s">
        <v>10547</v>
      </c>
      <c r="P3962" s="1" t="s">
        <v>136</v>
      </c>
      <c r="Q3962" s="1" t="s">
        <v>81</v>
      </c>
      <c r="R3962" s="3">
        <v>3</v>
      </c>
      <c r="S3962" s="3">
        <f t="shared" si="184"/>
        <v>2025</v>
      </c>
      <c r="T3962" s="3">
        <f t="shared" si="183"/>
        <v>8</v>
      </c>
      <c r="U3962" t="str">
        <f t="shared" si="185"/>
        <v>August</v>
      </c>
    </row>
    <row r="3963" spans="1:21" x14ac:dyDescent="0.3">
      <c r="A3963" t="s">
        <v>6063</v>
      </c>
      <c r="B3963" s="11">
        <v>45811</v>
      </c>
      <c r="C3963" t="s">
        <v>6064</v>
      </c>
      <c r="D3963" s="1" t="s">
        <v>93</v>
      </c>
      <c r="E3963" s="1" t="s">
        <v>143</v>
      </c>
      <c r="F3963" s="1" t="s">
        <v>144</v>
      </c>
      <c r="G3963" s="1" t="s">
        <v>198</v>
      </c>
      <c r="H3963" s="1" t="s">
        <v>43</v>
      </c>
      <c r="I3963" s="1" t="s">
        <v>34</v>
      </c>
      <c r="J3963" s="3">
        <v>1</v>
      </c>
      <c r="K3963" s="2">
        <v>88.87</v>
      </c>
      <c r="L3963" s="2">
        <v>0.1</v>
      </c>
      <c r="M3963" s="2">
        <v>79.98</v>
      </c>
      <c r="N3963" s="2">
        <v>25.04</v>
      </c>
      <c r="O3963" s="1" t="s">
        <v>80</v>
      </c>
      <c r="P3963" s="1" t="s">
        <v>27</v>
      </c>
      <c r="Q3963" s="1" t="s">
        <v>28</v>
      </c>
      <c r="R3963" s="3">
        <v>5</v>
      </c>
      <c r="S3963" s="3">
        <f t="shared" si="184"/>
        <v>2025</v>
      </c>
      <c r="T3963" s="3">
        <f t="shared" si="183"/>
        <v>6</v>
      </c>
      <c r="U3963" t="str">
        <f t="shared" si="185"/>
        <v>June</v>
      </c>
    </row>
    <row r="3964" spans="1:21" x14ac:dyDescent="0.3">
      <c r="A3964" t="s">
        <v>6065</v>
      </c>
      <c r="B3964" s="11">
        <v>45669</v>
      </c>
      <c r="C3964" t="s">
        <v>6066</v>
      </c>
      <c r="D3964" s="1" t="s">
        <v>122</v>
      </c>
      <c r="E3964" s="1" t="s">
        <v>64</v>
      </c>
      <c r="F3964" s="1" t="s">
        <v>65</v>
      </c>
      <c r="G3964" s="1" t="s">
        <v>158</v>
      </c>
      <c r="H3964" s="1" t="s">
        <v>108</v>
      </c>
      <c r="I3964" s="1" t="s">
        <v>86</v>
      </c>
      <c r="J3964" s="3">
        <v>2</v>
      </c>
      <c r="K3964" s="2">
        <v>156.27000000000001</v>
      </c>
      <c r="L3964" s="2">
        <v>0</v>
      </c>
      <c r="M3964" s="2">
        <v>312.55</v>
      </c>
      <c r="N3964" s="2">
        <v>64.78</v>
      </c>
      <c r="O3964" s="1" t="s">
        <v>35</v>
      </c>
      <c r="P3964" s="1" t="s">
        <v>27</v>
      </c>
      <c r="Q3964" s="1" t="s">
        <v>36</v>
      </c>
      <c r="R3964" s="3">
        <v>5</v>
      </c>
      <c r="S3964" s="3">
        <f t="shared" si="184"/>
        <v>2025</v>
      </c>
      <c r="T3964" s="3">
        <f t="shared" si="183"/>
        <v>1</v>
      </c>
      <c r="U3964" t="str">
        <f t="shared" si="185"/>
        <v>January</v>
      </c>
    </row>
    <row r="3965" spans="1:21" x14ac:dyDescent="0.3">
      <c r="A3965" t="s">
        <v>6067</v>
      </c>
      <c r="B3965" s="11">
        <v>45886</v>
      </c>
      <c r="C3965" t="s">
        <v>3177</v>
      </c>
      <c r="D3965" s="1" t="s">
        <v>84</v>
      </c>
      <c r="E3965" s="1" t="s">
        <v>40</v>
      </c>
      <c r="F3965" s="1" t="s">
        <v>41</v>
      </c>
      <c r="G3965" s="1" t="s">
        <v>270</v>
      </c>
      <c r="H3965" s="1" t="s">
        <v>59</v>
      </c>
      <c r="I3965" s="1" t="s">
        <v>60</v>
      </c>
      <c r="J3965" s="3">
        <v>1</v>
      </c>
      <c r="K3965" s="2">
        <v>47.05</v>
      </c>
      <c r="L3965" s="2">
        <v>0.25</v>
      </c>
      <c r="M3965" s="2">
        <v>35.29</v>
      </c>
      <c r="N3965" s="2">
        <v>10.26</v>
      </c>
      <c r="O3965" s="1" t="s">
        <v>109</v>
      </c>
      <c r="P3965" s="1" t="s">
        <v>27</v>
      </c>
      <c r="Q3965" s="1" t="s">
        <v>81</v>
      </c>
      <c r="R3965" s="3">
        <v>5</v>
      </c>
      <c r="S3965" s="3">
        <f t="shared" si="184"/>
        <v>2025</v>
      </c>
      <c r="T3965" s="3">
        <f t="shared" si="183"/>
        <v>8</v>
      </c>
      <c r="U3965" t="str">
        <f t="shared" si="185"/>
        <v>August</v>
      </c>
    </row>
    <row r="3966" spans="1:21" x14ac:dyDescent="0.3">
      <c r="A3966" t="s">
        <v>6068</v>
      </c>
      <c r="B3966" s="11">
        <v>45662</v>
      </c>
      <c r="C3966" t="s">
        <v>2557</v>
      </c>
      <c r="D3966" s="1" t="s">
        <v>31</v>
      </c>
      <c r="E3966" s="1" t="s">
        <v>56</v>
      </c>
      <c r="F3966" s="1" t="s">
        <v>57</v>
      </c>
      <c r="G3966" s="1" t="s">
        <v>279</v>
      </c>
      <c r="H3966" s="1" t="s">
        <v>59</v>
      </c>
      <c r="I3966" s="1" t="s">
        <v>60</v>
      </c>
      <c r="J3966" s="3">
        <v>1</v>
      </c>
      <c r="K3966" s="2">
        <v>46.62</v>
      </c>
      <c r="L3966" s="2">
        <v>0.2</v>
      </c>
      <c r="M3966" s="2">
        <v>37.299999999999997</v>
      </c>
      <c r="N3966" s="2">
        <v>9.9</v>
      </c>
      <c r="O3966" s="1" t="s">
        <v>35</v>
      </c>
      <c r="P3966" s="1" t="s">
        <v>27</v>
      </c>
      <c r="Q3966" s="1" t="s">
        <v>28</v>
      </c>
      <c r="R3966" s="3">
        <v>5</v>
      </c>
      <c r="S3966" s="3">
        <f t="shared" si="184"/>
        <v>2025</v>
      </c>
      <c r="T3966" s="3">
        <f t="shared" si="183"/>
        <v>1</v>
      </c>
      <c r="U3966" t="str">
        <f t="shared" si="185"/>
        <v>January</v>
      </c>
    </row>
    <row r="3967" spans="1:21" x14ac:dyDescent="0.3">
      <c r="A3967" t="s">
        <v>6069</v>
      </c>
      <c r="B3967" s="11">
        <v>45964</v>
      </c>
      <c r="C3967" t="s">
        <v>2318</v>
      </c>
      <c r="D3967" s="1" t="s">
        <v>244</v>
      </c>
      <c r="E3967" s="1" t="s">
        <v>100</v>
      </c>
      <c r="F3967" s="1" t="s">
        <v>57</v>
      </c>
      <c r="G3967" s="1" t="s">
        <v>101</v>
      </c>
      <c r="H3967" s="1" t="s">
        <v>167</v>
      </c>
      <c r="I3967" s="1" t="s">
        <v>67</v>
      </c>
      <c r="J3967" s="3">
        <v>1</v>
      </c>
      <c r="K3967" s="2">
        <v>68.39</v>
      </c>
      <c r="L3967" s="2">
        <v>0.2</v>
      </c>
      <c r="M3967" s="2">
        <v>54.72</v>
      </c>
      <c r="N3967" s="2">
        <v>18.420000000000002</v>
      </c>
      <c r="O3967" s="1" t="s">
        <v>26</v>
      </c>
      <c r="P3967" s="1" t="s">
        <v>27</v>
      </c>
      <c r="Q3967" s="1" t="s">
        <v>28</v>
      </c>
      <c r="R3967" s="3">
        <v>4</v>
      </c>
      <c r="S3967" s="3">
        <f t="shared" si="184"/>
        <v>2025</v>
      </c>
      <c r="T3967" s="3">
        <f t="shared" si="183"/>
        <v>11</v>
      </c>
      <c r="U3967" t="str">
        <f t="shared" si="185"/>
        <v>November</v>
      </c>
    </row>
    <row r="3968" spans="1:21" x14ac:dyDescent="0.3">
      <c r="A3968" t="s">
        <v>6070</v>
      </c>
      <c r="B3968" s="11">
        <v>45777</v>
      </c>
      <c r="C3968" t="s">
        <v>6071</v>
      </c>
      <c r="D3968" s="1" t="s">
        <v>105</v>
      </c>
      <c r="E3968" s="1" t="s">
        <v>143</v>
      </c>
      <c r="F3968" s="1" t="s">
        <v>144</v>
      </c>
      <c r="G3968" s="1" t="s">
        <v>145</v>
      </c>
      <c r="H3968" s="1" t="s">
        <v>24</v>
      </c>
      <c r="I3968" s="1" t="s">
        <v>25</v>
      </c>
      <c r="J3968" s="3">
        <v>1</v>
      </c>
      <c r="K3968" s="2">
        <v>45.15</v>
      </c>
      <c r="L3968" s="2">
        <v>0.1</v>
      </c>
      <c r="M3968" s="2">
        <v>40.64</v>
      </c>
      <c r="N3968" s="2">
        <v>11.83</v>
      </c>
      <c r="O3968" s="1" t="s">
        <v>80</v>
      </c>
      <c r="P3968" s="1" t="s">
        <v>27</v>
      </c>
      <c r="Q3968" s="1" t="s">
        <v>81</v>
      </c>
      <c r="R3968" s="3">
        <v>4</v>
      </c>
      <c r="S3968" s="3">
        <f t="shared" si="184"/>
        <v>2025</v>
      </c>
      <c r="T3968" s="3">
        <f t="shared" si="183"/>
        <v>4</v>
      </c>
      <c r="U3968" t="str">
        <f t="shared" si="185"/>
        <v>April</v>
      </c>
    </row>
    <row r="3969" spans="1:21" x14ac:dyDescent="0.3">
      <c r="A3969" t="s">
        <v>6072</v>
      </c>
      <c r="B3969" s="11">
        <v>45673</v>
      </c>
      <c r="C3969" t="s">
        <v>1157</v>
      </c>
      <c r="D3969" s="1" t="s">
        <v>201</v>
      </c>
      <c r="E3969" s="1" t="s">
        <v>40</v>
      </c>
      <c r="F3969" s="1" t="s">
        <v>41</v>
      </c>
      <c r="G3969" s="1" t="s">
        <v>270</v>
      </c>
      <c r="H3969" s="1" t="s">
        <v>167</v>
      </c>
      <c r="I3969" s="1" t="s">
        <v>67</v>
      </c>
      <c r="J3969" s="3">
        <v>1</v>
      </c>
      <c r="K3969" s="2">
        <v>63.18</v>
      </c>
      <c r="L3969" s="2">
        <v>0.1</v>
      </c>
      <c r="M3969" s="2">
        <v>56.86</v>
      </c>
      <c r="N3969" s="2">
        <v>17.239999999999998</v>
      </c>
      <c r="O3969" s="1" t="s">
        <v>35</v>
      </c>
      <c r="P3969" s="1" t="s">
        <v>27</v>
      </c>
      <c r="Q3969" s="1" t="s">
        <v>81</v>
      </c>
      <c r="R3969" s="3">
        <v>5</v>
      </c>
      <c r="S3969" s="3">
        <f t="shared" si="184"/>
        <v>2025</v>
      </c>
      <c r="T3969" s="3">
        <f t="shared" si="183"/>
        <v>1</v>
      </c>
      <c r="U3969" t="str">
        <f t="shared" si="185"/>
        <v>January</v>
      </c>
    </row>
    <row r="3970" spans="1:21" x14ac:dyDescent="0.3">
      <c r="A3970" t="s">
        <v>6073</v>
      </c>
      <c r="B3970" s="11">
        <v>45888</v>
      </c>
      <c r="C3970" t="s">
        <v>3497</v>
      </c>
      <c r="D3970" s="1" t="s">
        <v>209</v>
      </c>
      <c r="E3970" s="1" t="s">
        <v>64</v>
      </c>
      <c r="F3970" s="1" t="s">
        <v>65</v>
      </c>
      <c r="G3970" s="1" t="s">
        <v>77</v>
      </c>
      <c r="H3970" s="1" t="s">
        <v>167</v>
      </c>
      <c r="I3970" s="1" t="s">
        <v>67</v>
      </c>
      <c r="J3970" s="3">
        <v>3</v>
      </c>
      <c r="K3970" s="2">
        <v>60.36</v>
      </c>
      <c r="L3970" s="2">
        <v>0.15</v>
      </c>
      <c r="M3970" s="2">
        <v>153.91999999999999</v>
      </c>
      <c r="N3970" s="2">
        <v>33.049999999999997</v>
      </c>
      <c r="O3970" s="1" t="s">
        <v>35</v>
      </c>
      <c r="P3970" s="1" t="s">
        <v>136</v>
      </c>
      <c r="Q3970" s="1" t="s">
        <v>28</v>
      </c>
      <c r="R3970" s="3">
        <v>4</v>
      </c>
      <c r="S3970" s="3">
        <f t="shared" si="184"/>
        <v>2025</v>
      </c>
      <c r="T3970" s="3">
        <f t="shared" ref="T3970:T4033" si="186">MONTH(B3970)</f>
        <v>8</v>
      </c>
      <c r="U3970" t="str">
        <f t="shared" si="185"/>
        <v>August</v>
      </c>
    </row>
    <row r="3971" spans="1:21" x14ac:dyDescent="0.3">
      <c r="A3971" t="s">
        <v>6074</v>
      </c>
      <c r="B3971" s="11">
        <v>45813</v>
      </c>
      <c r="C3971" t="s">
        <v>6075</v>
      </c>
      <c r="D3971" s="1" t="s">
        <v>178</v>
      </c>
      <c r="E3971" s="1" t="s">
        <v>71</v>
      </c>
      <c r="F3971" s="1" t="s">
        <v>72</v>
      </c>
      <c r="G3971" s="1" t="s">
        <v>368</v>
      </c>
      <c r="H3971" s="1" t="s">
        <v>66</v>
      </c>
      <c r="I3971" s="1" t="s">
        <v>67</v>
      </c>
      <c r="J3971" s="3">
        <v>1</v>
      </c>
      <c r="K3971" s="2">
        <v>50.76</v>
      </c>
      <c r="L3971" s="2">
        <v>0.25</v>
      </c>
      <c r="M3971" s="2">
        <v>38.07</v>
      </c>
      <c r="N3971" s="2">
        <v>12.66</v>
      </c>
      <c r="O3971" s="1" t="s">
        <v>44</v>
      </c>
      <c r="P3971" s="1" t="s">
        <v>27</v>
      </c>
      <c r="Q3971" s="1" t="s">
        <v>28</v>
      </c>
      <c r="R3971" s="3">
        <v>5</v>
      </c>
      <c r="S3971" s="3">
        <f t="shared" ref="S3971:S4034" si="187">YEAR(B3971)</f>
        <v>2025</v>
      </c>
      <c r="T3971" s="3">
        <f t="shared" si="186"/>
        <v>6</v>
      </c>
      <c r="U3971" t="str">
        <f t="shared" ref="U3971:U4034" si="188">TEXT(B3971,"mmmm")</f>
        <v>June</v>
      </c>
    </row>
    <row r="3972" spans="1:21" x14ac:dyDescent="0.3">
      <c r="A3972" t="s">
        <v>6076</v>
      </c>
      <c r="B3972" s="11">
        <v>46016</v>
      </c>
      <c r="C3972" t="s">
        <v>3873</v>
      </c>
      <c r="D3972" s="1" t="s">
        <v>70</v>
      </c>
      <c r="E3972" s="1" t="s">
        <v>40</v>
      </c>
      <c r="F3972" s="1" t="s">
        <v>41</v>
      </c>
      <c r="G3972" s="1" t="s">
        <v>192</v>
      </c>
      <c r="H3972" s="1" t="s">
        <v>125</v>
      </c>
      <c r="I3972" s="1" t="s">
        <v>34</v>
      </c>
      <c r="J3972" s="3">
        <v>2</v>
      </c>
      <c r="K3972" s="2">
        <v>167.02</v>
      </c>
      <c r="L3972" s="2">
        <v>0.1</v>
      </c>
      <c r="M3972" s="2">
        <v>300.63</v>
      </c>
      <c r="N3972" s="2">
        <v>69.88</v>
      </c>
      <c r="O3972" s="1" t="s">
        <v>80</v>
      </c>
      <c r="P3972" s="1" t="s">
        <v>27</v>
      </c>
      <c r="Q3972" s="1" t="s">
        <v>28</v>
      </c>
      <c r="R3972" s="3">
        <v>5</v>
      </c>
      <c r="S3972" s="3">
        <f t="shared" si="187"/>
        <v>2025</v>
      </c>
      <c r="T3972" s="3">
        <f t="shared" si="186"/>
        <v>12</v>
      </c>
      <c r="U3972" t="str">
        <f t="shared" si="188"/>
        <v>December</v>
      </c>
    </row>
    <row r="3973" spans="1:21" x14ac:dyDescent="0.3">
      <c r="A3973" t="s">
        <v>6077</v>
      </c>
      <c r="B3973" s="11">
        <v>45870</v>
      </c>
      <c r="C3973" t="s">
        <v>6078</v>
      </c>
      <c r="D3973" s="1" t="s">
        <v>93</v>
      </c>
      <c r="E3973" s="1" t="s">
        <v>64</v>
      </c>
      <c r="F3973" s="1" t="s">
        <v>65</v>
      </c>
      <c r="G3973" s="1" t="s">
        <v>195</v>
      </c>
      <c r="H3973" s="1" t="s">
        <v>102</v>
      </c>
      <c r="I3973" s="1" t="s">
        <v>34</v>
      </c>
      <c r="J3973" s="3">
        <v>4</v>
      </c>
      <c r="K3973" s="2">
        <v>49.54</v>
      </c>
      <c r="L3973" s="2">
        <v>0.15</v>
      </c>
      <c r="M3973" s="2">
        <v>168.45</v>
      </c>
      <c r="N3973" s="2">
        <v>29.5</v>
      </c>
      <c r="O3973" s="1" t="s">
        <v>44</v>
      </c>
      <c r="P3973" s="1" t="s">
        <v>27</v>
      </c>
      <c r="Q3973" s="1" t="s">
        <v>36</v>
      </c>
      <c r="R3973" s="3">
        <v>4</v>
      </c>
      <c r="S3973" s="3">
        <f t="shared" si="187"/>
        <v>2025</v>
      </c>
      <c r="T3973" s="3">
        <f t="shared" si="186"/>
        <v>8</v>
      </c>
      <c r="U3973" t="str">
        <f t="shared" si="188"/>
        <v>August</v>
      </c>
    </row>
    <row r="3974" spans="1:21" x14ac:dyDescent="0.3">
      <c r="A3974" t="s">
        <v>6079</v>
      </c>
      <c r="B3974" s="11">
        <v>45765</v>
      </c>
      <c r="C3974" t="s">
        <v>1564</v>
      </c>
      <c r="D3974" s="1" t="s">
        <v>175</v>
      </c>
      <c r="E3974" s="1" t="s">
        <v>100</v>
      </c>
      <c r="F3974" s="1" t="s">
        <v>57</v>
      </c>
      <c r="G3974" s="1" t="s">
        <v>221</v>
      </c>
      <c r="H3974" s="1" t="s">
        <v>43</v>
      </c>
      <c r="I3974" s="1" t="s">
        <v>34</v>
      </c>
      <c r="J3974" s="3">
        <v>2</v>
      </c>
      <c r="K3974" s="2">
        <v>95.55</v>
      </c>
      <c r="L3974" s="2">
        <v>0.25</v>
      </c>
      <c r="M3974" s="2">
        <v>143.33000000000001</v>
      </c>
      <c r="N3974" s="2">
        <v>27.62</v>
      </c>
      <c r="O3974" s="1" t="s">
        <v>109</v>
      </c>
      <c r="P3974" s="1" t="s">
        <v>52</v>
      </c>
      <c r="Q3974" s="1" t="s">
        <v>28</v>
      </c>
      <c r="R3974" s="3">
        <v>2</v>
      </c>
      <c r="S3974" s="3">
        <f t="shared" si="187"/>
        <v>2025</v>
      </c>
      <c r="T3974" s="3">
        <f t="shared" si="186"/>
        <v>4</v>
      </c>
      <c r="U3974" t="str">
        <f t="shared" si="188"/>
        <v>April</v>
      </c>
    </row>
    <row r="3975" spans="1:21" x14ac:dyDescent="0.3">
      <c r="A3975" t="s">
        <v>6080</v>
      </c>
      <c r="B3975" s="11">
        <v>45935</v>
      </c>
      <c r="C3975" t="s">
        <v>5536</v>
      </c>
      <c r="D3975" s="1" t="s">
        <v>315</v>
      </c>
      <c r="E3975" s="1" t="s">
        <v>106</v>
      </c>
      <c r="F3975" s="1" t="s">
        <v>65</v>
      </c>
      <c r="G3975" s="1" t="s">
        <v>115</v>
      </c>
      <c r="H3975" s="1" t="s">
        <v>150</v>
      </c>
      <c r="I3975" s="1" t="s">
        <v>97</v>
      </c>
      <c r="J3975" s="3">
        <v>2</v>
      </c>
      <c r="K3975" s="2">
        <v>70.88</v>
      </c>
      <c r="L3975" s="2">
        <v>0.05</v>
      </c>
      <c r="M3975" s="2">
        <v>134.68</v>
      </c>
      <c r="N3975" s="2">
        <v>40.01</v>
      </c>
      <c r="O3975" s="1" t="s">
        <v>80</v>
      </c>
      <c r="P3975" s="1" t="s">
        <v>52</v>
      </c>
      <c r="Q3975" s="1" t="s">
        <v>81</v>
      </c>
      <c r="R3975" s="3">
        <v>5</v>
      </c>
      <c r="S3975" s="3">
        <f t="shared" si="187"/>
        <v>2025</v>
      </c>
      <c r="T3975" s="3">
        <f t="shared" si="186"/>
        <v>10</v>
      </c>
      <c r="U3975" t="str">
        <f t="shared" si="188"/>
        <v>October</v>
      </c>
    </row>
    <row r="3976" spans="1:21" x14ac:dyDescent="0.3">
      <c r="A3976" t="s">
        <v>6081</v>
      </c>
      <c r="B3976" s="11">
        <v>45764</v>
      </c>
      <c r="C3976" t="s">
        <v>6082</v>
      </c>
      <c r="D3976" s="1" t="s">
        <v>122</v>
      </c>
      <c r="E3976" s="1" t="s">
        <v>40</v>
      </c>
      <c r="F3976" s="1" t="s">
        <v>41</v>
      </c>
      <c r="G3976" s="1" t="s">
        <v>270</v>
      </c>
      <c r="H3976" s="1" t="s">
        <v>85</v>
      </c>
      <c r="I3976" s="1" t="s">
        <v>86</v>
      </c>
      <c r="J3976" s="3">
        <v>1</v>
      </c>
      <c r="K3976" s="2">
        <v>130.15</v>
      </c>
      <c r="L3976" s="2">
        <v>0.05</v>
      </c>
      <c r="M3976" s="2">
        <v>123.64</v>
      </c>
      <c r="N3976" s="2">
        <v>24.88</v>
      </c>
      <c r="O3976" s="1" t="s">
        <v>26</v>
      </c>
      <c r="P3976" s="1" t="s">
        <v>27</v>
      </c>
      <c r="Q3976" s="1" t="s">
        <v>28</v>
      </c>
      <c r="R3976" s="3">
        <v>5</v>
      </c>
      <c r="S3976" s="3">
        <f t="shared" si="187"/>
        <v>2025</v>
      </c>
      <c r="T3976" s="3">
        <f t="shared" si="186"/>
        <v>4</v>
      </c>
      <c r="U3976" t="str">
        <f t="shared" si="188"/>
        <v>April</v>
      </c>
    </row>
    <row r="3977" spans="1:21" x14ac:dyDescent="0.3">
      <c r="A3977" t="s">
        <v>6083</v>
      </c>
      <c r="B3977" s="11">
        <v>45998</v>
      </c>
      <c r="C3977" t="s">
        <v>3526</v>
      </c>
      <c r="D3977" s="1" t="s">
        <v>315</v>
      </c>
      <c r="E3977" s="1" t="s">
        <v>143</v>
      </c>
      <c r="F3977" s="1" t="s">
        <v>144</v>
      </c>
      <c r="G3977" s="1" t="s">
        <v>325</v>
      </c>
      <c r="H3977" s="1" t="s">
        <v>59</v>
      </c>
      <c r="I3977" s="1" t="s">
        <v>60</v>
      </c>
      <c r="J3977" s="3">
        <v>2</v>
      </c>
      <c r="K3977" s="2">
        <v>47.41</v>
      </c>
      <c r="L3977" s="2">
        <v>0.05</v>
      </c>
      <c r="M3977" s="2">
        <v>90.08</v>
      </c>
      <c r="N3977" s="2">
        <v>31.25</v>
      </c>
      <c r="O3977" s="1" t="s">
        <v>80</v>
      </c>
      <c r="P3977" s="1" t="s">
        <v>136</v>
      </c>
      <c r="Q3977" s="1" t="s">
        <v>81</v>
      </c>
      <c r="R3977" s="3">
        <v>5</v>
      </c>
      <c r="S3977" s="3">
        <f t="shared" si="187"/>
        <v>2025</v>
      </c>
      <c r="T3977" s="3">
        <f t="shared" si="186"/>
        <v>12</v>
      </c>
      <c r="U3977" t="str">
        <f t="shared" si="188"/>
        <v>December</v>
      </c>
    </row>
    <row r="3978" spans="1:21" x14ac:dyDescent="0.3">
      <c r="A3978" t="s">
        <v>6084</v>
      </c>
      <c r="B3978" s="11">
        <v>45804</v>
      </c>
      <c r="C3978" t="s">
        <v>342</v>
      </c>
      <c r="D3978" s="1" t="s">
        <v>76</v>
      </c>
      <c r="E3978" s="1" t="s">
        <v>100</v>
      </c>
      <c r="F3978" s="1" t="s">
        <v>57</v>
      </c>
      <c r="G3978" s="1" t="s">
        <v>221</v>
      </c>
      <c r="H3978" s="1" t="s">
        <v>90</v>
      </c>
      <c r="I3978" s="1" t="s">
        <v>86</v>
      </c>
      <c r="J3978" s="3">
        <v>2</v>
      </c>
      <c r="K3978" s="2">
        <v>104.42</v>
      </c>
      <c r="L3978" s="2">
        <v>0.15</v>
      </c>
      <c r="M3978" s="2">
        <v>177.51</v>
      </c>
      <c r="N3978" s="2">
        <v>37.57</v>
      </c>
      <c r="O3978" s="1" t="s">
        <v>44</v>
      </c>
      <c r="P3978" s="1" t="s">
        <v>136</v>
      </c>
      <c r="Q3978" s="1" t="s">
        <v>36</v>
      </c>
      <c r="R3978" s="3">
        <v>5</v>
      </c>
      <c r="S3978" s="3">
        <f t="shared" si="187"/>
        <v>2025</v>
      </c>
      <c r="T3978" s="3">
        <f t="shared" si="186"/>
        <v>5</v>
      </c>
      <c r="U3978" t="str">
        <f t="shared" si="188"/>
        <v>May</v>
      </c>
    </row>
    <row r="3979" spans="1:21" x14ac:dyDescent="0.3">
      <c r="A3979" t="s">
        <v>6085</v>
      </c>
      <c r="B3979" s="11">
        <v>45872</v>
      </c>
      <c r="C3979" t="s">
        <v>1110</v>
      </c>
      <c r="D3979" s="1" t="s">
        <v>133</v>
      </c>
      <c r="E3979" s="1" t="s">
        <v>48</v>
      </c>
      <c r="F3979" s="1" t="s">
        <v>49</v>
      </c>
      <c r="G3979" s="1" t="s">
        <v>340</v>
      </c>
      <c r="H3979" s="1" t="s">
        <v>108</v>
      </c>
      <c r="I3979" s="1" t="s">
        <v>86</v>
      </c>
      <c r="J3979" s="3">
        <v>3</v>
      </c>
      <c r="K3979" s="2">
        <v>158.29</v>
      </c>
      <c r="L3979" s="2">
        <v>0.05</v>
      </c>
      <c r="M3979" s="2">
        <v>451.12</v>
      </c>
      <c r="N3979" s="2">
        <v>71.989999999999995</v>
      </c>
      <c r="O3979" s="1" t="s">
        <v>109</v>
      </c>
      <c r="P3979" s="1" t="s">
        <v>136</v>
      </c>
      <c r="Q3979" s="1" t="s">
        <v>36</v>
      </c>
      <c r="R3979" s="3">
        <v>5</v>
      </c>
      <c r="S3979" s="3">
        <f t="shared" si="187"/>
        <v>2025</v>
      </c>
      <c r="T3979" s="3">
        <f t="shared" si="186"/>
        <v>8</v>
      </c>
      <c r="U3979" t="str">
        <f t="shared" si="188"/>
        <v>August</v>
      </c>
    </row>
    <row r="3980" spans="1:21" x14ac:dyDescent="0.3">
      <c r="A3980" t="s">
        <v>6086</v>
      </c>
      <c r="B3980" s="11">
        <v>45677</v>
      </c>
      <c r="C3980" t="s">
        <v>1391</v>
      </c>
      <c r="D3980" s="1" t="s">
        <v>166</v>
      </c>
      <c r="E3980" s="1" t="s">
        <v>100</v>
      </c>
      <c r="F3980" s="1" t="s">
        <v>57</v>
      </c>
      <c r="G3980" s="1" t="s">
        <v>221</v>
      </c>
      <c r="H3980" s="1" t="s">
        <v>159</v>
      </c>
      <c r="I3980" s="1" t="s">
        <v>97</v>
      </c>
      <c r="J3980" s="3">
        <v>1</v>
      </c>
      <c r="K3980" s="2">
        <v>31.79</v>
      </c>
      <c r="L3980" s="2">
        <v>0</v>
      </c>
      <c r="M3980" s="2">
        <v>31.79</v>
      </c>
      <c r="N3980" s="2">
        <v>11.39</v>
      </c>
      <c r="O3980" s="1" t="s">
        <v>44</v>
      </c>
      <c r="P3980" s="1" t="s">
        <v>27</v>
      </c>
      <c r="Q3980" s="1" t="s">
        <v>81</v>
      </c>
      <c r="R3980" s="3">
        <v>3</v>
      </c>
      <c r="S3980" s="3">
        <f t="shared" si="187"/>
        <v>2025</v>
      </c>
      <c r="T3980" s="3">
        <f t="shared" si="186"/>
        <v>1</v>
      </c>
      <c r="U3980" t="str">
        <f t="shared" si="188"/>
        <v>January</v>
      </c>
    </row>
    <row r="3981" spans="1:21" x14ac:dyDescent="0.3">
      <c r="A3981" t="s">
        <v>6087</v>
      </c>
      <c r="B3981" s="11">
        <v>45824</v>
      </c>
      <c r="C3981" t="s">
        <v>2053</v>
      </c>
      <c r="D3981" s="1" t="s">
        <v>55</v>
      </c>
      <c r="E3981" s="1" t="s">
        <v>64</v>
      </c>
      <c r="F3981" s="1" t="s">
        <v>65</v>
      </c>
      <c r="G3981" s="1" t="s">
        <v>77</v>
      </c>
      <c r="H3981" s="1" t="s">
        <v>33</v>
      </c>
      <c r="I3981" s="1" t="s">
        <v>34</v>
      </c>
      <c r="J3981" s="3">
        <v>2</v>
      </c>
      <c r="K3981" s="2">
        <v>40.39</v>
      </c>
      <c r="L3981" s="2">
        <v>0.05</v>
      </c>
      <c r="M3981" s="2">
        <v>76.75</v>
      </c>
      <c r="N3981" s="2">
        <v>14.4</v>
      </c>
      <c r="O3981" s="1" t="s">
        <v>26</v>
      </c>
      <c r="P3981" s="1" t="s">
        <v>52</v>
      </c>
      <c r="Q3981" s="1" t="s">
        <v>28</v>
      </c>
      <c r="R3981" s="3">
        <v>5</v>
      </c>
      <c r="S3981" s="3">
        <f t="shared" si="187"/>
        <v>2025</v>
      </c>
      <c r="T3981" s="3">
        <f t="shared" si="186"/>
        <v>6</v>
      </c>
      <c r="U3981" t="str">
        <f t="shared" si="188"/>
        <v>June</v>
      </c>
    </row>
    <row r="3982" spans="1:21" x14ac:dyDescent="0.3">
      <c r="A3982" t="s">
        <v>6088</v>
      </c>
      <c r="B3982" s="11">
        <v>45977</v>
      </c>
      <c r="C3982" t="s">
        <v>181</v>
      </c>
      <c r="D3982" s="1" t="s">
        <v>142</v>
      </c>
      <c r="E3982" s="1" t="s">
        <v>40</v>
      </c>
      <c r="F3982" s="1" t="s">
        <v>41</v>
      </c>
      <c r="G3982" s="1" t="s">
        <v>192</v>
      </c>
      <c r="H3982" s="1" t="s">
        <v>159</v>
      </c>
      <c r="I3982" s="1" t="s">
        <v>97</v>
      </c>
      <c r="J3982" s="3">
        <v>1</v>
      </c>
      <c r="K3982" s="2">
        <v>29.51</v>
      </c>
      <c r="L3982" s="2">
        <v>0.15</v>
      </c>
      <c r="M3982" s="2">
        <v>25.08</v>
      </c>
      <c r="N3982" s="2">
        <v>7.57</v>
      </c>
      <c r="O3982" s="1" t="s">
        <v>26</v>
      </c>
      <c r="P3982" s="1" t="s">
        <v>52</v>
      </c>
      <c r="Q3982" s="1" t="s">
        <v>81</v>
      </c>
      <c r="R3982" s="3">
        <v>2</v>
      </c>
      <c r="S3982" s="3">
        <f t="shared" si="187"/>
        <v>2025</v>
      </c>
      <c r="T3982" s="3">
        <f t="shared" si="186"/>
        <v>11</v>
      </c>
      <c r="U3982" t="str">
        <f t="shared" si="188"/>
        <v>November</v>
      </c>
    </row>
    <row r="3983" spans="1:21" x14ac:dyDescent="0.3">
      <c r="A3983" t="s">
        <v>6089</v>
      </c>
      <c r="B3983" s="11">
        <v>45970</v>
      </c>
      <c r="C3983" t="s">
        <v>4246</v>
      </c>
      <c r="D3983" s="1" t="s">
        <v>133</v>
      </c>
      <c r="E3983" s="1" t="s">
        <v>40</v>
      </c>
      <c r="F3983" s="1" t="s">
        <v>41</v>
      </c>
      <c r="G3983" s="1" t="s">
        <v>42</v>
      </c>
      <c r="H3983" s="1" t="s">
        <v>167</v>
      </c>
      <c r="I3983" s="1" t="s">
        <v>67</v>
      </c>
      <c r="J3983" s="3">
        <v>1</v>
      </c>
      <c r="K3983" s="2">
        <v>62.91</v>
      </c>
      <c r="L3983" s="2">
        <v>0.1</v>
      </c>
      <c r="M3983" s="2">
        <v>56.62</v>
      </c>
      <c r="N3983" s="2">
        <v>16.7</v>
      </c>
      <c r="O3983" s="1" t="s">
        <v>26</v>
      </c>
      <c r="P3983" s="1" t="s">
        <v>27</v>
      </c>
      <c r="Q3983" s="1" t="s">
        <v>28</v>
      </c>
      <c r="R3983" s="3">
        <v>3</v>
      </c>
      <c r="S3983" s="3">
        <f t="shared" si="187"/>
        <v>2025</v>
      </c>
      <c r="T3983" s="3">
        <f t="shared" si="186"/>
        <v>11</v>
      </c>
      <c r="U3983" t="str">
        <f t="shared" si="188"/>
        <v>November</v>
      </c>
    </row>
    <row r="3984" spans="1:21" x14ac:dyDescent="0.3">
      <c r="A3984" t="s">
        <v>6090</v>
      </c>
      <c r="B3984" s="11">
        <v>45745</v>
      </c>
      <c r="C3984" t="s">
        <v>2236</v>
      </c>
      <c r="D3984" s="1" t="s">
        <v>153</v>
      </c>
      <c r="E3984" s="1" t="s">
        <v>123</v>
      </c>
      <c r="F3984" s="1" t="s">
        <v>57</v>
      </c>
      <c r="G3984" s="1" t="s">
        <v>139</v>
      </c>
      <c r="H3984" s="1" t="s">
        <v>66</v>
      </c>
      <c r="I3984" s="1" t="s">
        <v>67</v>
      </c>
      <c r="J3984" s="3">
        <v>3</v>
      </c>
      <c r="K3984" s="2">
        <v>53.68</v>
      </c>
      <c r="L3984" s="2">
        <v>0</v>
      </c>
      <c r="M3984" s="2">
        <v>161.04</v>
      </c>
      <c r="N3984" s="2">
        <v>39.6</v>
      </c>
      <c r="O3984" s="1" t="s">
        <v>80</v>
      </c>
      <c r="P3984" s="1" t="s">
        <v>27</v>
      </c>
      <c r="Q3984" s="1" t="s">
        <v>81</v>
      </c>
      <c r="R3984" s="3">
        <v>2</v>
      </c>
      <c r="S3984" s="3">
        <f t="shared" si="187"/>
        <v>2025</v>
      </c>
      <c r="T3984" s="3">
        <f t="shared" si="186"/>
        <v>3</v>
      </c>
      <c r="U3984" t="str">
        <f t="shared" si="188"/>
        <v>March</v>
      </c>
    </row>
    <row r="3985" spans="1:21" x14ac:dyDescent="0.3">
      <c r="A3985" t="s">
        <v>6091</v>
      </c>
      <c r="B3985" s="11">
        <v>45746</v>
      </c>
      <c r="C3985" t="s">
        <v>6092</v>
      </c>
      <c r="D3985" s="1" t="s">
        <v>185</v>
      </c>
      <c r="E3985" s="1" t="s">
        <v>40</v>
      </c>
      <c r="F3985" s="1" t="s">
        <v>41</v>
      </c>
      <c r="G3985" s="1" t="s">
        <v>343</v>
      </c>
      <c r="H3985" s="1" t="s">
        <v>96</v>
      </c>
      <c r="I3985" s="1" t="s">
        <v>97</v>
      </c>
      <c r="J3985" s="3">
        <v>2</v>
      </c>
      <c r="K3985" s="2">
        <v>83.9</v>
      </c>
      <c r="L3985" s="2">
        <v>0.1</v>
      </c>
      <c r="M3985" s="2">
        <v>151.01</v>
      </c>
      <c r="N3985" s="2">
        <v>37.770000000000003</v>
      </c>
      <c r="O3985" s="1" t="s">
        <v>44</v>
      </c>
      <c r="P3985" s="1" t="s">
        <v>27</v>
      </c>
      <c r="Q3985" s="1" t="s">
        <v>36</v>
      </c>
      <c r="R3985" s="3">
        <v>2</v>
      </c>
      <c r="S3985" s="3">
        <f t="shared" si="187"/>
        <v>2025</v>
      </c>
      <c r="T3985" s="3">
        <f t="shared" si="186"/>
        <v>3</v>
      </c>
      <c r="U3985" t="str">
        <f t="shared" si="188"/>
        <v>March</v>
      </c>
    </row>
    <row r="3986" spans="1:21" x14ac:dyDescent="0.3">
      <c r="A3986" t="s">
        <v>6093</v>
      </c>
      <c r="B3986" s="11">
        <v>45973</v>
      </c>
      <c r="C3986" t="s">
        <v>30</v>
      </c>
      <c r="D3986" s="1" t="s">
        <v>39</v>
      </c>
      <c r="E3986" s="1" t="s">
        <v>100</v>
      </c>
      <c r="F3986" s="1" t="s">
        <v>57</v>
      </c>
      <c r="G3986" s="1" t="s">
        <v>154</v>
      </c>
      <c r="H3986" s="1" t="s">
        <v>85</v>
      </c>
      <c r="I3986" s="1" t="s">
        <v>86</v>
      </c>
      <c r="J3986" s="3">
        <v>2</v>
      </c>
      <c r="K3986" s="2">
        <v>121.78</v>
      </c>
      <c r="L3986" s="2">
        <v>0.05</v>
      </c>
      <c r="M3986" s="2">
        <v>231.39</v>
      </c>
      <c r="N3986" s="2">
        <v>57.79</v>
      </c>
      <c r="O3986" s="1" t="s">
        <v>80</v>
      </c>
      <c r="P3986" s="1" t="s">
        <v>27</v>
      </c>
      <c r="Q3986" s="1" t="s">
        <v>28</v>
      </c>
      <c r="R3986" s="3">
        <v>4</v>
      </c>
      <c r="S3986" s="3">
        <f t="shared" si="187"/>
        <v>2025</v>
      </c>
      <c r="T3986" s="3">
        <f t="shared" si="186"/>
        <v>11</v>
      </c>
      <c r="U3986" t="str">
        <f t="shared" si="188"/>
        <v>November</v>
      </c>
    </row>
    <row r="3987" spans="1:21" x14ac:dyDescent="0.3">
      <c r="A3987" t="s">
        <v>6094</v>
      </c>
      <c r="B3987" s="11">
        <v>46004</v>
      </c>
      <c r="C3987" t="s">
        <v>3843</v>
      </c>
      <c r="D3987" s="1" t="s">
        <v>166</v>
      </c>
      <c r="E3987" s="1" t="s">
        <v>56</v>
      </c>
      <c r="F3987" s="1" t="s">
        <v>57</v>
      </c>
      <c r="G3987" s="1" t="s">
        <v>279</v>
      </c>
      <c r="H3987" s="1" t="s">
        <v>125</v>
      </c>
      <c r="I3987" s="1" t="s">
        <v>34</v>
      </c>
      <c r="J3987" s="3">
        <v>2</v>
      </c>
      <c r="K3987" s="2">
        <v>150.94</v>
      </c>
      <c r="L3987" s="2">
        <v>0</v>
      </c>
      <c r="M3987" s="2">
        <v>301.88</v>
      </c>
      <c r="N3987" s="2">
        <v>44.36</v>
      </c>
      <c r="O3987" s="1" t="s">
        <v>224</v>
      </c>
      <c r="P3987" s="1" t="s">
        <v>27</v>
      </c>
      <c r="Q3987" s="1" t="s">
        <v>81</v>
      </c>
      <c r="R3987" s="3">
        <v>3</v>
      </c>
      <c r="S3987" s="3">
        <f t="shared" si="187"/>
        <v>2025</v>
      </c>
      <c r="T3987" s="3">
        <f t="shared" si="186"/>
        <v>12</v>
      </c>
      <c r="U3987" t="str">
        <f t="shared" si="188"/>
        <v>December</v>
      </c>
    </row>
    <row r="3988" spans="1:21" x14ac:dyDescent="0.3">
      <c r="A3988" t="s">
        <v>6095</v>
      </c>
      <c r="B3988" s="11">
        <v>45695</v>
      </c>
      <c r="C3988" t="s">
        <v>576</v>
      </c>
      <c r="D3988" s="1" t="s">
        <v>201</v>
      </c>
      <c r="E3988" s="1" t="s">
        <v>64</v>
      </c>
      <c r="F3988" s="1" t="s">
        <v>65</v>
      </c>
      <c r="G3988" s="1" t="s">
        <v>213</v>
      </c>
      <c r="H3988" s="1" t="s">
        <v>108</v>
      </c>
      <c r="I3988" s="1" t="s">
        <v>86</v>
      </c>
      <c r="J3988" s="3">
        <v>1</v>
      </c>
      <c r="K3988" s="2">
        <v>150.19999999999999</v>
      </c>
      <c r="L3988" s="2">
        <v>0.15</v>
      </c>
      <c r="M3988" s="2">
        <v>127.67</v>
      </c>
      <c r="N3988" s="2">
        <v>31.83</v>
      </c>
      <c r="O3988" s="1" t="s">
        <v>44</v>
      </c>
      <c r="P3988" s="1" t="s">
        <v>27</v>
      </c>
      <c r="Q3988" s="1" t="s">
        <v>28</v>
      </c>
      <c r="R3988" s="3">
        <v>4</v>
      </c>
      <c r="S3988" s="3">
        <f t="shared" si="187"/>
        <v>2025</v>
      </c>
      <c r="T3988" s="3">
        <f t="shared" si="186"/>
        <v>2</v>
      </c>
      <c r="U3988" t="str">
        <f t="shared" si="188"/>
        <v>February</v>
      </c>
    </row>
    <row r="3989" spans="1:21" x14ac:dyDescent="0.3">
      <c r="A3989" t="s">
        <v>6096</v>
      </c>
      <c r="B3989" s="11">
        <v>45833</v>
      </c>
      <c r="C3989" t="s">
        <v>801</v>
      </c>
      <c r="D3989" s="1" t="s">
        <v>31</v>
      </c>
      <c r="E3989" s="1" t="s">
        <v>40</v>
      </c>
      <c r="F3989" s="1" t="s">
        <v>41</v>
      </c>
      <c r="G3989" s="1" t="s">
        <v>42</v>
      </c>
      <c r="H3989" s="1" t="s">
        <v>293</v>
      </c>
      <c r="I3989" s="1" t="s">
        <v>86</v>
      </c>
      <c r="J3989" s="3">
        <v>2</v>
      </c>
      <c r="K3989" s="2">
        <v>24.58</v>
      </c>
      <c r="L3989" s="2">
        <v>0</v>
      </c>
      <c r="M3989" s="2">
        <v>49.16</v>
      </c>
      <c r="N3989" s="2">
        <v>17.64</v>
      </c>
      <c r="O3989" s="1" t="s">
        <v>80</v>
      </c>
      <c r="P3989" s="1" t="s">
        <v>136</v>
      </c>
      <c r="Q3989" s="1" t="s">
        <v>36</v>
      </c>
      <c r="R3989" s="3">
        <v>5</v>
      </c>
      <c r="S3989" s="3">
        <f t="shared" si="187"/>
        <v>2025</v>
      </c>
      <c r="T3989" s="3">
        <f t="shared" si="186"/>
        <v>6</v>
      </c>
      <c r="U3989" t="str">
        <f t="shared" si="188"/>
        <v>June</v>
      </c>
    </row>
    <row r="3990" spans="1:21" x14ac:dyDescent="0.3">
      <c r="A3990" t="s">
        <v>6097</v>
      </c>
      <c r="B3990" s="11">
        <v>45789</v>
      </c>
      <c r="C3990" t="s">
        <v>3201</v>
      </c>
      <c r="D3990" s="1" t="s">
        <v>315</v>
      </c>
      <c r="E3990" s="1" t="s">
        <v>71</v>
      </c>
      <c r="F3990" s="1" t="s">
        <v>72</v>
      </c>
      <c r="G3990" s="1" t="s">
        <v>119</v>
      </c>
      <c r="H3990" s="1" t="s">
        <v>66</v>
      </c>
      <c r="I3990" s="1" t="s">
        <v>67</v>
      </c>
      <c r="J3990" s="3">
        <v>4</v>
      </c>
      <c r="K3990" s="2">
        <v>56.63</v>
      </c>
      <c r="L3990" s="2">
        <v>0.15</v>
      </c>
      <c r="M3990" s="2">
        <v>192.53</v>
      </c>
      <c r="N3990" s="2">
        <v>58.02</v>
      </c>
      <c r="O3990" s="1" t="s">
        <v>26</v>
      </c>
      <c r="P3990" s="1" t="s">
        <v>27</v>
      </c>
      <c r="Q3990" s="1" t="s">
        <v>28</v>
      </c>
      <c r="R3990" s="3">
        <v>5</v>
      </c>
      <c r="S3990" s="3">
        <f t="shared" si="187"/>
        <v>2025</v>
      </c>
      <c r="T3990" s="3">
        <f t="shared" si="186"/>
        <v>5</v>
      </c>
      <c r="U3990" t="str">
        <f t="shared" si="188"/>
        <v>May</v>
      </c>
    </row>
    <row r="3991" spans="1:21" x14ac:dyDescent="0.3">
      <c r="A3991" t="s">
        <v>6098</v>
      </c>
      <c r="B3991" s="11">
        <v>45988</v>
      </c>
      <c r="C3991" t="s">
        <v>6099</v>
      </c>
      <c r="D3991" s="1" t="s">
        <v>39</v>
      </c>
      <c r="E3991" s="1" t="s">
        <v>48</v>
      </c>
      <c r="F3991" s="1" t="s">
        <v>49</v>
      </c>
      <c r="G3991" s="1" t="s">
        <v>134</v>
      </c>
      <c r="H3991" s="1" t="s">
        <v>182</v>
      </c>
      <c r="I3991" s="1" t="s">
        <v>34</v>
      </c>
      <c r="J3991" s="3">
        <v>1</v>
      </c>
      <c r="K3991" s="2">
        <v>71.7</v>
      </c>
      <c r="L3991" s="2">
        <v>0.05</v>
      </c>
      <c r="M3991" s="2">
        <v>68.12</v>
      </c>
      <c r="N3991" s="2">
        <v>16.440000000000001</v>
      </c>
      <c r="O3991" s="1" t="s">
        <v>109</v>
      </c>
      <c r="P3991" s="1" t="s">
        <v>136</v>
      </c>
      <c r="Q3991" s="1" t="s">
        <v>28</v>
      </c>
      <c r="R3991" s="3">
        <v>5</v>
      </c>
      <c r="S3991" s="3">
        <f t="shared" si="187"/>
        <v>2025</v>
      </c>
      <c r="T3991" s="3">
        <f t="shared" si="186"/>
        <v>11</v>
      </c>
      <c r="U3991" t="str">
        <f t="shared" si="188"/>
        <v>November</v>
      </c>
    </row>
    <row r="3992" spans="1:21" x14ac:dyDescent="0.3">
      <c r="A3992" t="s">
        <v>6100</v>
      </c>
      <c r="B3992" s="11">
        <v>45690</v>
      </c>
      <c r="C3992" t="s">
        <v>772</v>
      </c>
      <c r="D3992" s="1" t="s">
        <v>20</v>
      </c>
      <c r="E3992" s="1" t="s">
        <v>40</v>
      </c>
      <c r="F3992" s="1" t="s">
        <v>41</v>
      </c>
      <c r="G3992" s="1" t="s">
        <v>192</v>
      </c>
      <c r="H3992" s="1" t="s">
        <v>135</v>
      </c>
      <c r="I3992" s="1" t="s">
        <v>60</v>
      </c>
      <c r="J3992" s="3">
        <v>1</v>
      </c>
      <c r="K3992" s="2">
        <v>176.94</v>
      </c>
      <c r="L3992" s="2">
        <v>0.15</v>
      </c>
      <c r="M3992" s="2">
        <v>150.4</v>
      </c>
      <c r="N3992" s="2">
        <v>18.68</v>
      </c>
      <c r="O3992" s="1" t="s">
        <v>80</v>
      </c>
      <c r="P3992" s="1" t="s">
        <v>136</v>
      </c>
      <c r="Q3992" s="1" t="s">
        <v>81</v>
      </c>
      <c r="R3992" s="3">
        <v>5</v>
      </c>
      <c r="S3992" s="3">
        <f t="shared" si="187"/>
        <v>2025</v>
      </c>
      <c r="T3992" s="3">
        <f t="shared" si="186"/>
        <v>2</v>
      </c>
      <c r="U3992" t="str">
        <f t="shared" si="188"/>
        <v>February</v>
      </c>
    </row>
    <row r="3993" spans="1:21" x14ac:dyDescent="0.3">
      <c r="A3993" t="s">
        <v>6101</v>
      </c>
      <c r="B3993" s="11">
        <v>45740</v>
      </c>
      <c r="C3993" t="s">
        <v>2070</v>
      </c>
      <c r="D3993" s="1" t="s">
        <v>185</v>
      </c>
      <c r="E3993" s="1" t="s">
        <v>40</v>
      </c>
      <c r="F3993" s="1" t="s">
        <v>41</v>
      </c>
      <c r="G3993" s="1" t="s">
        <v>343</v>
      </c>
      <c r="H3993" s="1" t="s">
        <v>146</v>
      </c>
      <c r="I3993" s="1" t="s">
        <v>67</v>
      </c>
      <c r="J3993" s="3">
        <v>1</v>
      </c>
      <c r="K3993" s="2">
        <v>73.989999999999995</v>
      </c>
      <c r="L3993" s="2">
        <v>0.15</v>
      </c>
      <c r="M3993" s="2">
        <v>62.89</v>
      </c>
      <c r="N3993" s="2">
        <v>14.02</v>
      </c>
      <c r="O3993" s="1" t="s">
        <v>80</v>
      </c>
      <c r="P3993" s="1" t="s">
        <v>52</v>
      </c>
      <c r="Q3993" s="1" t="s">
        <v>81</v>
      </c>
      <c r="R3993" s="3">
        <v>3</v>
      </c>
      <c r="S3993" s="3">
        <f t="shared" si="187"/>
        <v>2025</v>
      </c>
      <c r="T3993" s="3">
        <f t="shared" si="186"/>
        <v>3</v>
      </c>
      <c r="U3993" t="str">
        <f t="shared" si="188"/>
        <v>March</v>
      </c>
    </row>
    <row r="3994" spans="1:21" x14ac:dyDescent="0.3">
      <c r="A3994" t="s">
        <v>6102</v>
      </c>
      <c r="B3994" s="11">
        <v>45952</v>
      </c>
      <c r="C3994" t="s">
        <v>3109</v>
      </c>
      <c r="D3994" s="1" t="s">
        <v>31</v>
      </c>
      <c r="E3994" s="1" t="s">
        <v>204</v>
      </c>
      <c r="F3994" s="1" t="s">
        <v>205</v>
      </c>
      <c r="G3994" s="1" t="s">
        <v>334</v>
      </c>
      <c r="H3994" s="1" t="s">
        <v>182</v>
      </c>
      <c r="I3994" s="1" t="s">
        <v>34</v>
      </c>
      <c r="J3994" s="3">
        <v>1</v>
      </c>
      <c r="K3994" s="2">
        <v>66.459999999999994</v>
      </c>
      <c r="L3994" s="2">
        <v>0.15</v>
      </c>
      <c r="M3994" s="2">
        <v>56.49</v>
      </c>
      <c r="N3994" s="2">
        <v>13.52</v>
      </c>
      <c r="O3994" s="1" t="s">
        <v>35</v>
      </c>
      <c r="P3994" s="1" t="s">
        <v>27</v>
      </c>
      <c r="Q3994" s="1" t="s">
        <v>81</v>
      </c>
      <c r="R3994" s="3">
        <v>2</v>
      </c>
      <c r="S3994" s="3">
        <f t="shared" si="187"/>
        <v>2025</v>
      </c>
      <c r="T3994" s="3">
        <f t="shared" si="186"/>
        <v>10</v>
      </c>
      <c r="U3994" t="str">
        <f t="shared" si="188"/>
        <v>October</v>
      </c>
    </row>
    <row r="3995" spans="1:21" x14ac:dyDescent="0.3">
      <c r="A3995" t="s">
        <v>6103</v>
      </c>
      <c r="B3995" s="11">
        <v>45678</v>
      </c>
      <c r="C3995" t="s">
        <v>1183</v>
      </c>
      <c r="D3995" s="1" t="s">
        <v>47</v>
      </c>
      <c r="E3995" s="1" t="s">
        <v>40</v>
      </c>
      <c r="F3995" s="1" t="s">
        <v>41</v>
      </c>
      <c r="G3995" s="1" t="s">
        <v>192</v>
      </c>
      <c r="H3995" s="1" t="s">
        <v>167</v>
      </c>
      <c r="I3995" s="1" t="s">
        <v>67</v>
      </c>
      <c r="J3995" s="3">
        <v>2</v>
      </c>
      <c r="K3995" s="2">
        <v>59.86</v>
      </c>
      <c r="L3995" s="2">
        <v>0.1</v>
      </c>
      <c r="M3995" s="2">
        <v>107.74</v>
      </c>
      <c r="N3995" s="2">
        <v>30.13</v>
      </c>
      <c r="O3995" s="1" t="s">
        <v>109</v>
      </c>
      <c r="P3995" s="1" t="s">
        <v>136</v>
      </c>
      <c r="Q3995" s="1" t="s">
        <v>28</v>
      </c>
      <c r="R3995" s="3">
        <v>4</v>
      </c>
      <c r="S3995" s="3">
        <f t="shared" si="187"/>
        <v>2025</v>
      </c>
      <c r="T3995" s="3">
        <f t="shared" si="186"/>
        <v>1</v>
      </c>
      <c r="U3995" t="str">
        <f t="shared" si="188"/>
        <v>January</v>
      </c>
    </row>
    <row r="3996" spans="1:21" x14ac:dyDescent="0.3">
      <c r="A3996" t="s">
        <v>6104</v>
      </c>
      <c r="B3996" s="11">
        <v>45850</v>
      </c>
      <c r="C3996" t="s">
        <v>274</v>
      </c>
      <c r="D3996" s="1" t="s">
        <v>133</v>
      </c>
      <c r="E3996" s="1" t="s">
        <v>204</v>
      </c>
      <c r="F3996" s="1" t="s">
        <v>205</v>
      </c>
      <c r="G3996" s="1" t="s">
        <v>334</v>
      </c>
      <c r="H3996" s="1" t="s">
        <v>24</v>
      </c>
      <c r="I3996" s="1" t="s">
        <v>25</v>
      </c>
      <c r="J3996" s="3">
        <v>1</v>
      </c>
      <c r="K3996" s="2">
        <v>40.72</v>
      </c>
      <c r="L3996" s="2">
        <v>0.05</v>
      </c>
      <c r="M3996" s="2">
        <v>38.68</v>
      </c>
      <c r="N3996" s="2">
        <v>12.24</v>
      </c>
      <c r="O3996" s="1" t="s">
        <v>44</v>
      </c>
      <c r="P3996" s="1" t="s">
        <v>52</v>
      </c>
      <c r="Q3996" s="1" t="s">
        <v>28</v>
      </c>
      <c r="R3996" s="3">
        <v>2</v>
      </c>
      <c r="S3996" s="3">
        <f t="shared" si="187"/>
        <v>2025</v>
      </c>
      <c r="T3996" s="3">
        <f t="shared" si="186"/>
        <v>7</v>
      </c>
      <c r="U3996" t="str">
        <f t="shared" si="188"/>
        <v>July</v>
      </c>
    </row>
    <row r="3997" spans="1:21" x14ac:dyDescent="0.3">
      <c r="A3997" t="s">
        <v>6105</v>
      </c>
      <c r="B3997" s="11">
        <v>45830</v>
      </c>
      <c r="C3997" t="s">
        <v>3611</v>
      </c>
      <c r="D3997" s="1" t="s">
        <v>166</v>
      </c>
      <c r="E3997" s="1" t="s">
        <v>40</v>
      </c>
      <c r="F3997" s="1" t="s">
        <v>41</v>
      </c>
      <c r="G3997" s="1" t="s">
        <v>192</v>
      </c>
      <c r="H3997" s="1" t="s">
        <v>293</v>
      </c>
      <c r="I3997" s="1" t="s">
        <v>86</v>
      </c>
      <c r="J3997" s="3">
        <v>2</v>
      </c>
      <c r="K3997" s="2">
        <v>24.37</v>
      </c>
      <c r="L3997" s="2">
        <v>0.1</v>
      </c>
      <c r="M3997" s="2">
        <v>43.86</v>
      </c>
      <c r="N3997" s="2">
        <v>13.52</v>
      </c>
      <c r="O3997" s="1" t="s">
        <v>80</v>
      </c>
      <c r="P3997" s="1" t="s">
        <v>27</v>
      </c>
      <c r="Q3997" s="1" t="s">
        <v>28</v>
      </c>
      <c r="R3997" s="3">
        <v>1</v>
      </c>
      <c r="S3997" s="3">
        <f t="shared" si="187"/>
        <v>2025</v>
      </c>
      <c r="T3997" s="3">
        <f t="shared" si="186"/>
        <v>6</v>
      </c>
      <c r="U3997" t="str">
        <f t="shared" si="188"/>
        <v>June</v>
      </c>
    </row>
    <row r="3998" spans="1:21" x14ac:dyDescent="0.3">
      <c r="A3998" t="s">
        <v>6106</v>
      </c>
      <c r="B3998" s="11">
        <v>45788</v>
      </c>
      <c r="C3998" t="s">
        <v>6107</v>
      </c>
      <c r="D3998" s="1" t="s">
        <v>315</v>
      </c>
      <c r="E3998" s="1" t="s">
        <v>143</v>
      </c>
      <c r="F3998" s="1" t="s">
        <v>144</v>
      </c>
      <c r="G3998" s="1" t="s">
        <v>198</v>
      </c>
      <c r="H3998" s="1" t="s">
        <v>102</v>
      </c>
      <c r="I3998" s="1" t="s">
        <v>34</v>
      </c>
      <c r="J3998" s="3">
        <v>1</v>
      </c>
      <c r="K3998" s="2">
        <v>46.66</v>
      </c>
      <c r="L3998" s="2">
        <v>0.15</v>
      </c>
      <c r="M3998" s="2">
        <v>39.659999999999997</v>
      </c>
      <c r="N3998" s="2">
        <v>9.9</v>
      </c>
      <c r="O3998" s="1" t="s">
        <v>26</v>
      </c>
      <c r="P3998" s="1" t="s">
        <v>52</v>
      </c>
      <c r="Q3998" s="1" t="s">
        <v>28</v>
      </c>
      <c r="R3998" s="3">
        <v>4</v>
      </c>
      <c r="S3998" s="3">
        <f t="shared" si="187"/>
        <v>2025</v>
      </c>
      <c r="T3998" s="3">
        <f t="shared" si="186"/>
        <v>5</v>
      </c>
      <c r="U3998" t="str">
        <f t="shared" si="188"/>
        <v>May</v>
      </c>
    </row>
    <row r="3999" spans="1:21" x14ac:dyDescent="0.3">
      <c r="A3999" t="s">
        <v>6108</v>
      </c>
      <c r="B3999" s="11">
        <v>45812</v>
      </c>
      <c r="C3999" t="s">
        <v>6109</v>
      </c>
      <c r="D3999" s="1" t="s">
        <v>201</v>
      </c>
      <c r="E3999" s="1" t="s">
        <v>64</v>
      </c>
      <c r="F3999" s="1" t="s">
        <v>65</v>
      </c>
      <c r="G3999" s="1" t="s">
        <v>195</v>
      </c>
      <c r="H3999" s="1" t="s">
        <v>150</v>
      </c>
      <c r="I3999" s="1" t="s">
        <v>97</v>
      </c>
      <c r="J3999" s="3">
        <v>2</v>
      </c>
      <c r="K3999" s="2">
        <v>76.7</v>
      </c>
      <c r="L3999" s="2">
        <v>0.1</v>
      </c>
      <c r="M3999" s="2">
        <v>138.05000000000001</v>
      </c>
      <c r="N3999" s="2">
        <v>45.93</v>
      </c>
      <c r="O3999" s="1" t="s">
        <v>80</v>
      </c>
      <c r="P3999" s="1" t="s">
        <v>27</v>
      </c>
      <c r="Q3999" s="1" t="s">
        <v>28</v>
      </c>
      <c r="R3999" s="3">
        <v>4</v>
      </c>
      <c r="S3999" s="3">
        <f t="shared" si="187"/>
        <v>2025</v>
      </c>
      <c r="T3999" s="3">
        <f t="shared" si="186"/>
        <v>6</v>
      </c>
      <c r="U3999" t="str">
        <f t="shared" si="188"/>
        <v>June</v>
      </c>
    </row>
    <row r="4000" spans="1:21" x14ac:dyDescent="0.3">
      <c r="A4000" t="s">
        <v>6110</v>
      </c>
      <c r="B4000" s="11">
        <v>45865</v>
      </c>
      <c r="C4000" t="s">
        <v>2031</v>
      </c>
      <c r="D4000" s="1" t="s">
        <v>20</v>
      </c>
      <c r="E4000" s="1" t="s">
        <v>48</v>
      </c>
      <c r="F4000" s="1" t="s">
        <v>49</v>
      </c>
      <c r="G4000" s="1" t="s">
        <v>50</v>
      </c>
      <c r="H4000" s="1" t="s">
        <v>59</v>
      </c>
      <c r="I4000" s="1" t="s">
        <v>60</v>
      </c>
      <c r="J4000" s="3">
        <v>2</v>
      </c>
      <c r="K4000" s="2">
        <v>45.91</v>
      </c>
      <c r="L4000" s="2">
        <v>0.15</v>
      </c>
      <c r="M4000" s="2">
        <v>78.05</v>
      </c>
      <c r="N4000" s="2">
        <v>20.11</v>
      </c>
      <c r="O4000" s="1" t="s">
        <v>44</v>
      </c>
      <c r="P4000" s="1" t="s">
        <v>27</v>
      </c>
      <c r="Q4000" s="1" t="s">
        <v>28</v>
      </c>
      <c r="R4000" s="3">
        <v>4</v>
      </c>
      <c r="S4000" s="3">
        <f t="shared" si="187"/>
        <v>2025</v>
      </c>
      <c r="T4000" s="3">
        <f t="shared" si="186"/>
        <v>7</v>
      </c>
      <c r="U4000" t="str">
        <f t="shared" si="188"/>
        <v>July</v>
      </c>
    </row>
    <row r="4001" spans="1:21" x14ac:dyDescent="0.3">
      <c r="A4001" t="s">
        <v>6111</v>
      </c>
      <c r="B4001" s="11">
        <v>45721</v>
      </c>
      <c r="C4001" t="s">
        <v>6112</v>
      </c>
      <c r="D4001" s="1" t="s">
        <v>315</v>
      </c>
      <c r="E4001" s="1" t="s">
        <v>64</v>
      </c>
      <c r="F4001" s="1" t="s">
        <v>65</v>
      </c>
      <c r="G4001" s="1" t="s">
        <v>112</v>
      </c>
      <c r="H4001" s="1" t="s">
        <v>167</v>
      </c>
      <c r="I4001" s="1" t="s">
        <v>67</v>
      </c>
      <c r="J4001" s="3">
        <v>1</v>
      </c>
      <c r="K4001" s="2">
        <v>62.26</v>
      </c>
      <c r="L4001" s="2">
        <v>0.05</v>
      </c>
      <c r="M4001" s="2">
        <v>59.15</v>
      </c>
      <c r="N4001" s="2">
        <v>20.04</v>
      </c>
      <c r="O4001" s="1" t="s">
        <v>26</v>
      </c>
      <c r="P4001" s="1" t="s">
        <v>136</v>
      </c>
      <c r="Q4001" s="1" t="s">
        <v>28</v>
      </c>
      <c r="R4001" s="3">
        <v>3</v>
      </c>
      <c r="S4001" s="3">
        <f t="shared" si="187"/>
        <v>2025</v>
      </c>
      <c r="T4001" s="3">
        <f t="shared" si="186"/>
        <v>3</v>
      </c>
      <c r="U4001" t="str">
        <f t="shared" si="188"/>
        <v>March</v>
      </c>
    </row>
    <row r="4002" spans="1:21" x14ac:dyDescent="0.3">
      <c r="A4002" t="s">
        <v>6113</v>
      </c>
      <c r="B4002" s="11">
        <v>45881</v>
      </c>
      <c r="C4002" t="s">
        <v>1128</v>
      </c>
      <c r="D4002" s="1" t="s">
        <v>157</v>
      </c>
      <c r="E4002" s="1" t="s">
        <v>106</v>
      </c>
      <c r="F4002" s="1" t="s">
        <v>65</v>
      </c>
      <c r="G4002" s="1" t="s">
        <v>179</v>
      </c>
      <c r="H4002" s="1" t="s">
        <v>102</v>
      </c>
      <c r="I4002" s="1" t="s">
        <v>34</v>
      </c>
      <c r="J4002" s="3">
        <v>1</v>
      </c>
      <c r="K4002" s="2">
        <v>50.77</v>
      </c>
      <c r="L4002" s="2">
        <v>0.05</v>
      </c>
      <c r="M4002" s="2">
        <v>48.23</v>
      </c>
      <c r="N4002" s="2">
        <v>8.74</v>
      </c>
      <c r="O4002" s="1" t="s">
        <v>224</v>
      </c>
      <c r="P4002" s="1" t="s">
        <v>27</v>
      </c>
      <c r="Q4002" s="1" t="s">
        <v>28</v>
      </c>
      <c r="R4002" s="3">
        <v>5</v>
      </c>
      <c r="S4002" s="3">
        <f t="shared" si="187"/>
        <v>2025</v>
      </c>
      <c r="T4002" s="3">
        <f t="shared" si="186"/>
        <v>8</v>
      </c>
      <c r="U4002" t="str">
        <f t="shared" si="188"/>
        <v>August</v>
      </c>
    </row>
    <row r="4003" spans="1:21" x14ac:dyDescent="0.3">
      <c r="A4003" t="s">
        <v>6114</v>
      </c>
      <c r="B4003" s="11">
        <v>45970</v>
      </c>
      <c r="C4003" t="s">
        <v>1591</v>
      </c>
      <c r="D4003" s="1" t="s">
        <v>201</v>
      </c>
      <c r="E4003" s="1" t="s">
        <v>40</v>
      </c>
      <c r="F4003" s="1" t="s">
        <v>41</v>
      </c>
      <c r="G4003" s="1" t="s">
        <v>192</v>
      </c>
      <c r="H4003" s="1" t="s">
        <v>96</v>
      </c>
      <c r="I4003" s="1" t="s">
        <v>97</v>
      </c>
      <c r="J4003" s="3">
        <v>2</v>
      </c>
      <c r="K4003" s="2">
        <v>85.22</v>
      </c>
      <c r="L4003" s="2">
        <v>0.1</v>
      </c>
      <c r="M4003" s="2">
        <v>153.38999999999999</v>
      </c>
      <c r="N4003" s="2">
        <v>32.65</v>
      </c>
      <c r="O4003" s="1" t="s">
        <v>44</v>
      </c>
      <c r="P4003" s="1" t="s">
        <v>52</v>
      </c>
      <c r="Q4003" s="1" t="s">
        <v>81</v>
      </c>
      <c r="R4003" s="3">
        <v>5</v>
      </c>
      <c r="S4003" s="3">
        <f t="shared" si="187"/>
        <v>2025</v>
      </c>
      <c r="T4003" s="3">
        <f t="shared" si="186"/>
        <v>11</v>
      </c>
      <c r="U4003" t="str">
        <f t="shared" si="188"/>
        <v>November</v>
      </c>
    </row>
    <row r="4004" spans="1:21" x14ac:dyDescent="0.3">
      <c r="A4004" t="s">
        <v>6115</v>
      </c>
      <c r="B4004" s="11">
        <v>45955</v>
      </c>
      <c r="C4004" t="s">
        <v>795</v>
      </c>
      <c r="D4004" s="1" t="s">
        <v>175</v>
      </c>
      <c r="E4004" s="1" t="s">
        <v>64</v>
      </c>
      <c r="F4004" s="1" t="s">
        <v>65</v>
      </c>
      <c r="G4004" s="1" t="s">
        <v>213</v>
      </c>
      <c r="H4004" s="1" t="s">
        <v>90</v>
      </c>
      <c r="I4004" s="1" t="s">
        <v>86</v>
      </c>
      <c r="J4004" s="3">
        <v>3</v>
      </c>
      <c r="K4004" s="2">
        <v>105.76</v>
      </c>
      <c r="L4004" s="2">
        <v>0.05</v>
      </c>
      <c r="M4004" s="2">
        <v>301.42</v>
      </c>
      <c r="N4004" s="2">
        <v>70.59</v>
      </c>
      <c r="O4004" s="1" t="s">
        <v>44</v>
      </c>
      <c r="P4004" s="1" t="s">
        <v>52</v>
      </c>
      <c r="Q4004" s="1" t="s">
        <v>28</v>
      </c>
      <c r="R4004" s="3">
        <v>3</v>
      </c>
      <c r="S4004" s="3">
        <f t="shared" si="187"/>
        <v>2025</v>
      </c>
      <c r="T4004" s="3">
        <f t="shared" si="186"/>
        <v>10</v>
      </c>
      <c r="U4004" t="str">
        <f t="shared" si="188"/>
        <v>October</v>
      </c>
    </row>
    <row r="4005" spans="1:21" x14ac:dyDescent="0.3">
      <c r="A4005" t="s">
        <v>6116</v>
      </c>
      <c r="B4005" s="11">
        <v>45718</v>
      </c>
      <c r="C4005" t="s">
        <v>525</v>
      </c>
      <c r="D4005" s="1" t="s">
        <v>201</v>
      </c>
      <c r="E4005" s="1" t="s">
        <v>71</v>
      </c>
      <c r="F4005" s="1" t="s">
        <v>72</v>
      </c>
      <c r="G4005" s="1" t="s">
        <v>73</v>
      </c>
      <c r="H4005" s="1" t="s">
        <v>78</v>
      </c>
      <c r="I4005" s="1" t="s">
        <v>79</v>
      </c>
      <c r="J4005" s="3">
        <v>4</v>
      </c>
      <c r="K4005" s="2">
        <v>18.71</v>
      </c>
      <c r="L4005" s="2">
        <v>0.15</v>
      </c>
      <c r="M4005" s="2">
        <v>63.6</v>
      </c>
      <c r="N4005" s="2">
        <v>26.35</v>
      </c>
      <c r="O4005" s="1" t="s">
        <v>80</v>
      </c>
      <c r="P4005" s="1" t="s">
        <v>27</v>
      </c>
      <c r="Q4005" s="1" t="s">
        <v>28</v>
      </c>
      <c r="R4005" s="3">
        <v>4</v>
      </c>
      <c r="S4005" s="3">
        <f t="shared" si="187"/>
        <v>2025</v>
      </c>
      <c r="T4005" s="3">
        <f t="shared" si="186"/>
        <v>3</v>
      </c>
      <c r="U4005" t="str">
        <f t="shared" si="188"/>
        <v>March</v>
      </c>
    </row>
    <row r="4006" spans="1:21" x14ac:dyDescent="0.3">
      <c r="A4006" t="s">
        <v>6117</v>
      </c>
      <c r="B4006" s="11">
        <v>45716</v>
      </c>
      <c r="C4006" t="s">
        <v>6118</v>
      </c>
      <c r="D4006" s="1" t="s">
        <v>149</v>
      </c>
      <c r="E4006" s="1" t="s">
        <v>123</v>
      </c>
      <c r="F4006" s="1" t="s">
        <v>57</v>
      </c>
      <c r="G4006" s="1" t="s">
        <v>170</v>
      </c>
      <c r="H4006" s="1" t="s">
        <v>85</v>
      </c>
      <c r="I4006" s="1" t="s">
        <v>86</v>
      </c>
      <c r="J4006" s="3">
        <v>2</v>
      </c>
      <c r="K4006" s="2">
        <v>136.61000000000001</v>
      </c>
      <c r="L4006" s="2">
        <v>0.1</v>
      </c>
      <c r="M4006" s="2">
        <v>245.89</v>
      </c>
      <c r="N4006" s="2">
        <v>55.47</v>
      </c>
      <c r="O4006" s="1" t="s">
        <v>80</v>
      </c>
      <c r="P4006" s="1" t="s">
        <v>136</v>
      </c>
      <c r="Q4006" s="1" t="s">
        <v>81</v>
      </c>
      <c r="R4006" s="3">
        <v>4</v>
      </c>
      <c r="S4006" s="3">
        <f t="shared" si="187"/>
        <v>2025</v>
      </c>
      <c r="T4006" s="3">
        <f t="shared" si="186"/>
        <v>2</v>
      </c>
      <c r="U4006" t="str">
        <f t="shared" si="188"/>
        <v>February</v>
      </c>
    </row>
    <row r="4007" spans="1:21" x14ac:dyDescent="0.3">
      <c r="A4007" t="s">
        <v>6119</v>
      </c>
      <c r="B4007" s="11">
        <v>45762</v>
      </c>
      <c r="C4007" t="s">
        <v>2930</v>
      </c>
      <c r="D4007" s="1" t="s">
        <v>20</v>
      </c>
      <c r="E4007" s="1" t="s">
        <v>48</v>
      </c>
      <c r="F4007" s="1" t="s">
        <v>49</v>
      </c>
      <c r="G4007" s="1" t="s">
        <v>50</v>
      </c>
      <c r="H4007" s="1" t="s">
        <v>43</v>
      </c>
      <c r="I4007" s="1" t="s">
        <v>34</v>
      </c>
      <c r="J4007" s="3">
        <v>2</v>
      </c>
      <c r="K4007" s="2">
        <v>85.18</v>
      </c>
      <c r="L4007" s="2">
        <v>0.15</v>
      </c>
      <c r="M4007" s="2">
        <v>144.81</v>
      </c>
      <c r="N4007" s="2">
        <v>39.97</v>
      </c>
      <c r="O4007" s="1" t="s">
        <v>224</v>
      </c>
      <c r="P4007" s="1" t="s">
        <v>27</v>
      </c>
      <c r="Q4007" s="1" t="s">
        <v>81</v>
      </c>
      <c r="R4007" s="3">
        <v>1</v>
      </c>
      <c r="S4007" s="3">
        <f t="shared" si="187"/>
        <v>2025</v>
      </c>
      <c r="T4007" s="3">
        <f t="shared" si="186"/>
        <v>4</v>
      </c>
      <c r="U4007" t="str">
        <f t="shared" si="188"/>
        <v>April</v>
      </c>
    </row>
    <row r="4008" spans="1:21" x14ac:dyDescent="0.3">
      <c r="A4008" t="s">
        <v>6120</v>
      </c>
      <c r="B4008" s="11">
        <v>45799</v>
      </c>
      <c r="C4008" t="s">
        <v>625</v>
      </c>
      <c r="D4008" s="1" t="s">
        <v>166</v>
      </c>
      <c r="E4008" s="1" t="s">
        <v>100</v>
      </c>
      <c r="F4008" s="1" t="s">
        <v>57</v>
      </c>
      <c r="G4008" s="1" t="s">
        <v>101</v>
      </c>
      <c r="H4008" s="1" t="s">
        <v>78</v>
      </c>
      <c r="I4008" s="1" t="s">
        <v>79</v>
      </c>
      <c r="J4008" s="3">
        <v>2</v>
      </c>
      <c r="K4008" s="2">
        <v>19.52</v>
      </c>
      <c r="L4008" s="2">
        <v>0.1</v>
      </c>
      <c r="M4008" s="2">
        <v>35.130000000000003</v>
      </c>
      <c r="N4008" s="2">
        <v>13.73</v>
      </c>
      <c r="O4008" s="1" t="s">
        <v>80</v>
      </c>
      <c r="P4008" s="1" t="s">
        <v>27</v>
      </c>
      <c r="Q4008" s="1" t="s">
        <v>28</v>
      </c>
      <c r="R4008" s="3">
        <v>4</v>
      </c>
      <c r="S4008" s="3">
        <f t="shared" si="187"/>
        <v>2025</v>
      </c>
      <c r="T4008" s="3">
        <f t="shared" si="186"/>
        <v>5</v>
      </c>
      <c r="U4008" t="str">
        <f t="shared" si="188"/>
        <v>May</v>
      </c>
    </row>
    <row r="4009" spans="1:21" x14ac:dyDescent="0.3">
      <c r="A4009" t="s">
        <v>6121</v>
      </c>
      <c r="B4009" s="11">
        <v>45817</v>
      </c>
      <c r="C4009" t="s">
        <v>2810</v>
      </c>
      <c r="D4009" s="1" t="s">
        <v>166</v>
      </c>
      <c r="E4009" s="1" t="s">
        <v>143</v>
      </c>
      <c r="F4009" s="1" t="s">
        <v>144</v>
      </c>
      <c r="G4009" s="1" t="s">
        <v>198</v>
      </c>
      <c r="H4009" s="1" t="s">
        <v>182</v>
      </c>
      <c r="I4009" s="1" t="s">
        <v>34</v>
      </c>
      <c r="J4009" s="3">
        <v>1</v>
      </c>
      <c r="K4009" s="2">
        <v>64.41</v>
      </c>
      <c r="L4009" s="2">
        <v>0.15</v>
      </c>
      <c r="M4009" s="2">
        <v>54.75</v>
      </c>
      <c r="N4009" s="2">
        <v>13.55</v>
      </c>
      <c r="O4009" s="1" t="s">
        <v>109</v>
      </c>
      <c r="P4009" s="1" t="s">
        <v>27</v>
      </c>
      <c r="Q4009" s="1" t="s">
        <v>81</v>
      </c>
      <c r="R4009" s="3">
        <v>4</v>
      </c>
      <c r="S4009" s="3">
        <f t="shared" si="187"/>
        <v>2025</v>
      </c>
      <c r="T4009" s="3">
        <f t="shared" si="186"/>
        <v>6</v>
      </c>
      <c r="U4009" t="str">
        <f t="shared" si="188"/>
        <v>June</v>
      </c>
    </row>
    <row r="4010" spans="1:21" x14ac:dyDescent="0.3">
      <c r="A4010" t="s">
        <v>6122</v>
      </c>
      <c r="B4010" s="11">
        <v>45923</v>
      </c>
      <c r="C4010" t="s">
        <v>6123</v>
      </c>
      <c r="D4010" s="1" t="s">
        <v>89</v>
      </c>
      <c r="E4010" s="1" t="s">
        <v>100</v>
      </c>
      <c r="F4010" s="1" t="s">
        <v>57</v>
      </c>
      <c r="G4010" s="1" t="s">
        <v>101</v>
      </c>
      <c r="H4010" s="1" t="s">
        <v>78</v>
      </c>
      <c r="I4010" s="1" t="s">
        <v>79</v>
      </c>
      <c r="J4010" s="3">
        <v>1</v>
      </c>
      <c r="K4010" s="2">
        <v>18.09</v>
      </c>
      <c r="L4010" s="2">
        <v>0.15</v>
      </c>
      <c r="M4010" s="2">
        <v>15.38</v>
      </c>
      <c r="N4010" s="2">
        <v>5.78</v>
      </c>
      <c r="O4010" s="1" t="s">
        <v>35</v>
      </c>
      <c r="P4010" s="1" t="s">
        <v>27</v>
      </c>
      <c r="Q4010" s="1" t="s">
        <v>81</v>
      </c>
      <c r="R4010" s="3">
        <v>2</v>
      </c>
      <c r="S4010" s="3">
        <f t="shared" si="187"/>
        <v>2025</v>
      </c>
      <c r="T4010" s="3">
        <f t="shared" si="186"/>
        <v>9</v>
      </c>
      <c r="U4010" t="str">
        <f t="shared" si="188"/>
        <v>September</v>
      </c>
    </row>
    <row r="4011" spans="1:21" x14ac:dyDescent="0.3">
      <c r="A4011" t="s">
        <v>6124</v>
      </c>
      <c r="B4011" s="11">
        <v>45680</v>
      </c>
      <c r="C4011" t="s">
        <v>2653</v>
      </c>
      <c r="D4011" s="1" t="s">
        <v>185</v>
      </c>
      <c r="E4011" s="1" t="s">
        <v>204</v>
      </c>
      <c r="F4011" s="1" t="s">
        <v>205</v>
      </c>
      <c r="G4011" s="1" t="s">
        <v>334</v>
      </c>
      <c r="H4011" s="1" t="s">
        <v>24</v>
      </c>
      <c r="I4011" s="1" t="s">
        <v>25</v>
      </c>
      <c r="J4011" s="3">
        <v>2</v>
      </c>
      <c r="K4011" s="2">
        <v>45.73</v>
      </c>
      <c r="L4011" s="2">
        <v>0.1</v>
      </c>
      <c r="M4011" s="2">
        <v>82.32</v>
      </c>
      <c r="N4011" s="2">
        <v>23.35</v>
      </c>
      <c r="O4011" s="1" t="s">
        <v>109</v>
      </c>
      <c r="P4011" s="1" t="s">
        <v>27</v>
      </c>
      <c r="Q4011" s="1" t="s">
        <v>28</v>
      </c>
      <c r="R4011" s="3">
        <v>4</v>
      </c>
      <c r="S4011" s="3">
        <f t="shared" si="187"/>
        <v>2025</v>
      </c>
      <c r="T4011" s="3">
        <f t="shared" si="186"/>
        <v>1</v>
      </c>
      <c r="U4011" t="str">
        <f t="shared" si="188"/>
        <v>January</v>
      </c>
    </row>
    <row r="4012" spans="1:21" x14ac:dyDescent="0.3">
      <c r="A4012" t="s">
        <v>6125</v>
      </c>
      <c r="B4012" s="11">
        <v>45671</v>
      </c>
      <c r="C4012" t="s">
        <v>6126</v>
      </c>
      <c r="D4012" s="1" t="s">
        <v>244</v>
      </c>
      <c r="E4012" s="1" t="s">
        <v>204</v>
      </c>
      <c r="F4012" s="1" t="s">
        <v>205</v>
      </c>
      <c r="G4012" s="1" t="s">
        <v>334</v>
      </c>
      <c r="H4012" s="1" t="s">
        <v>85</v>
      </c>
      <c r="I4012" s="1" t="s">
        <v>86</v>
      </c>
      <c r="J4012" s="3">
        <v>1</v>
      </c>
      <c r="K4012" s="2">
        <v>135.07</v>
      </c>
      <c r="L4012" s="2">
        <v>0</v>
      </c>
      <c r="M4012" s="2">
        <v>135.07</v>
      </c>
      <c r="N4012" s="2">
        <v>19.510000000000002</v>
      </c>
      <c r="O4012" s="1" t="s">
        <v>109</v>
      </c>
      <c r="P4012" s="1" t="s">
        <v>27</v>
      </c>
      <c r="Q4012" s="1" t="s">
        <v>28</v>
      </c>
      <c r="R4012" s="3">
        <v>4</v>
      </c>
      <c r="S4012" s="3">
        <f t="shared" si="187"/>
        <v>2025</v>
      </c>
      <c r="T4012" s="3">
        <f t="shared" si="186"/>
        <v>1</v>
      </c>
      <c r="U4012" t="str">
        <f t="shared" si="188"/>
        <v>January</v>
      </c>
    </row>
    <row r="4013" spans="1:21" x14ac:dyDescent="0.3">
      <c r="A4013" t="s">
        <v>6127</v>
      </c>
      <c r="B4013" s="11">
        <v>45811</v>
      </c>
      <c r="C4013" t="s">
        <v>1316</v>
      </c>
      <c r="D4013" s="1" t="s">
        <v>315</v>
      </c>
      <c r="E4013" s="1" t="s">
        <v>64</v>
      </c>
      <c r="F4013" s="1" t="s">
        <v>65</v>
      </c>
      <c r="G4013" s="1" t="s">
        <v>158</v>
      </c>
      <c r="H4013" s="1" t="s">
        <v>167</v>
      </c>
      <c r="I4013" s="1" t="s">
        <v>67</v>
      </c>
      <c r="J4013" s="3">
        <v>3</v>
      </c>
      <c r="K4013" s="2">
        <v>69.78</v>
      </c>
      <c r="L4013" s="2">
        <v>0.1</v>
      </c>
      <c r="M4013" s="2">
        <v>188.39</v>
      </c>
      <c r="N4013" s="2">
        <v>49.22</v>
      </c>
      <c r="O4013" s="1" t="s">
        <v>109</v>
      </c>
      <c r="P4013" s="1" t="s">
        <v>27</v>
      </c>
      <c r="Q4013" s="1" t="s">
        <v>81</v>
      </c>
      <c r="R4013" s="3">
        <v>3</v>
      </c>
      <c r="S4013" s="3">
        <f t="shared" si="187"/>
        <v>2025</v>
      </c>
      <c r="T4013" s="3">
        <f t="shared" si="186"/>
        <v>6</v>
      </c>
      <c r="U4013" t="str">
        <f t="shared" si="188"/>
        <v>June</v>
      </c>
    </row>
    <row r="4014" spans="1:21" x14ac:dyDescent="0.3">
      <c r="A4014" t="s">
        <v>6128</v>
      </c>
      <c r="B4014" s="11">
        <v>45930</v>
      </c>
      <c r="C4014" t="s">
        <v>2023</v>
      </c>
      <c r="D4014" s="1" t="s">
        <v>149</v>
      </c>
      <c r="E4014" s="1" t="s">
        <v>143</v>
      </c>
      <c r="F4014" s="1" t="s">
        <v>144</v>
      </c>
      <c r="G4014" s="1" t="s">
        <v>145</v>
      </c>
      <c r="H4014" s="1" t="s">
        <v>182</v>
      </c>
      <c r="I4014" s="1" t="s">
        <v>34</v>
      </c>
      <c r="J4014" s="3">
        <v>2</v>
      </c>
      <c r="K4014" s="2">
        <v>67.34</v>
      </c>
      <c r="L4014" s="2">
        <v>0</v>
      </c>
      <c r="M4014" s="2">
        <v>134.68</v>
      </c>
      <c r="N4014" s="2">
        <v>29.75</v>
      </c>
      <c r="O4014" s="1" t="s">
        <v>44</v>
      </c>
      <c r="P4014" s="1" t="s">
        <v>27</v>
      </c>
      <c r="Q4014" s="1" t="s">
        <v>28</v>
      </c>
      <c r="R4014" s="3">
        <v>4</v>
      </c>
      <c r="S4014" s="3">
        <f t="shared" si="187"/>
        <v>2025</v>
      </c>
      <c r="T4014" s="3">
        <f t="shared" si="186"/>
        <v>9</v>
      </c>
      <c r="U4014" t="str">
        <f t="shared" si="188"/>
        <v>September</v>
      </c>
    </row>
    <row r="4015" spans="1:21" x14ac:dyDescent="0.3">
      <c r="A4015" t="s">
        <v>6129</v>
      </c>
      <c r="B4015" s="11">
        <v>45733</v>
      </c>
      <c r="C4015" t="s">
        <v>859</v>
      </c>
      <c r="D4015" s="1" t="s">
        <v>166</v>
      </c>
      <c r="E4015" s="1" t="s">
        <v>143</v>
      </c>
      <c r="F4015" s="1" t="s">
        <v>144</v>
      </c>
      <c r="G4015" s="1" t="s">
        <v>325</v>
      </c>
      <c r="H4015" s="1" t="s">
        <v>78</v>
      </c>
      <c r="I4015" s="1" t="s">
        <v>79</v>
      </c>
      <c r="J4015" s="3">
        <v>1</v>
      </c>
      <c r="K4015" s="2">
        <v>18.73</v>
      </c>
      <c r="L4015" s="2">
        <v>0.2</v>
      </c>
      <c r="M4015" s="2">
        <v>14.98</v>
      </c>
      <c r="N4015" s="2">
        <v>4.96</v>
      </c>
      <c r="O4015" s="1" t="s">
        <v>109</v>
      </c>
      <c r="P4015" s="1" t="s">
        <v>27</v>
      </c>
      <c r="Q4015" s="1" t="s">
        <v>28</v>
      </c>
      <c r="R4015" s="3">
        <v>4</v>
      </c>
      <c r="S4015" s="3">
        <f t="shared" si="187"/>
        <v>2025</v>
      </c>
      <c r="T4015" s="3">
        <f t="shared" si="186"/>
        <v>3</v>
      </c>
      <c r="U4015" t="str">
        <f t="shared" si="188"/>
        <v>March</v>
      </c>
    </row>
    <row r="4016" spans="1:21" x14ac:dyDescent="0.3">
      <c r="A4016" t="s">
        <v>6130</v>
      </c>
      <c r="B4016" s="11">
        <v>45908</v>
      </c>
      <c r="C4016" t="s">
        <v>6131</v>
      </c>
      <c r="D4016" s="1" t="s">
        <v>63</v>
      </c>
      <c r="E4016" s="1" t="s">
        <v>64</v>
      </c>
      <c r="F4016" s="1" t="s">
        <v>65</v>
      </c>
      <c r="G4016" s="1" t="s">
        <v>77</v>
      </c>
      <c r="H4016" s="1" t="s">
        <v>85</v>
      </c>
      <c r="I4016" s="1" t="s">
        <v>86</v>
      </c>
      <c r="J4016" s="3">
        <v>1</v>
      </c>
      <c r="K4016" s="2">
        <v>131.22999999999999</v>
      </c>
      <c r="L4016" s="2">
        <v>0.1</v>
      </c>
      <c r="M4016" s="2">
        <v>118.1</v>
      </c>
      <c r="N4016" s="2">
        <v>29.05</v>
      </c>
      <c r="O4016" s="1" t="s">
        <v>35</v>
      </c>
      <c r="P4016" s="1" t="s">
        <v>27</v>
      </c>
      <c r="Q4016" s="1" t="s">
        <v>28</v>
      </c>
      <c r="R4016" s="3">
        <v>4</v>
      </c>
      <c r="S4016" s="3">
        <f t="shared" si="187"/>
        <v>2025</v>
      </c>
      <c r="T4016" s="3">
        <f t="shared" si="186"/>
        <v>9</v>
      </c>
      <c r="U4016" t="str">
        <f t="shared" si="188"/>
        <v>September</v>
      </c>
    </row>
    <row r="4017" spans="1:21" x14ac:dyDescent="0.3">
      <c r="A4017" t="s">
        <v>6132</v>
      </c>
      <c r="B4017" s="11">
        <v>45759</v>
      </c>
      <c r="C4017" t="s">
        <v>5921</v>
      </c>
      <c r="D4017" s="1" t="s">
        <v>201</v>
      </c>
      <c r="E4017" s="1" t="s">
        <v>106</v>
      </c>
      <c r="F4017" s="1" t="s">
        <v>65</v>
      </c>
      <c r="G4017" s="1" t="s">
        <v>107</v>
      </c>
      <c r="H4017" s="1" t="s">
        <v>135</v>
      </c>
      <c r="I4017" s="1" t="s">
        <v>60</v>
      </c>
      <c r="J4017" s="3">
        <v>2</v>
      </c>
      <c r="K4017" s="2">
        <v>199.02</v>
      </c>
      <c r="L4017" s="2">
        <v>0</v>
      </c>
      <c r="M4017" s="2">
        <v>398.05</v>
      </c>
      <c r="N4017" s="2">
        <v>65.19</v>
      </c>
      <c r="O4017" s="1" t="s">
        <v>26</v>
      </c>
      <c r="P4017" s="1" t="s">
        <v>136</v>
      </c>
      <c r="Q4017" s="1" t="s">
        <v>28</v>
      </c>
      <c r="R4017" s="3">
        <v>4</v>
      </c>
      <c r="S4017" s="3">
        <f t="shared" si="187"/>
        <v>2025</v>
      </c>
      <c r="T4017" s="3">
        <f t="shared" si="186"/>
        <v>4</v>
      </c>
      <c r="U4017" t="str">
        <f t="shared" si="188"/>
        <v>April</v>
      </c>
    </row>
    <row r="4018" spans="1:21" x14ac:dyDescent="0.3">
      <c r="A4018" t="s">
        <v>6133</v>
      </c>
      <c r="B4018" s="11">
        <v>45993</v>
      </c>
      <c r="C4018" t="s">
        <v>367</v>
      </c>
      <c r="D4018" s="1" t="s">
        <v>260</v>
      </c>
      <c r="E4018" s="1" t="s">
        <v>40</v>
      </c>
      <c r="F4018" s="1" t="s">
        <v>41</v>
      </c>
      <c r="G4018" s="1" t="s">
        <v>270</v>
      </c>
      <c r="H4018" s="1" t="s">
        <v>167</v>
      </c>
      <c r="I4018" s="1" t="s">
        <v>67</v>
      </c>
      <c r="J4018" s="3">
        <v>3</v>
      </c>
      <c r="K4018" s="2">
        <v>60.06</v>
      </c>
      <c r="L4018" s="2">
        <v>0.05</v>
      </c>
      <c r="M4018" s="2">
        <v>171.18</v>
      </c>
      <c r="N4018" s="2">
        <v>56.84</v>
      </c>
      <c r="O4018" s="1" t="s">
        <v>80</v>
      </c>
      <c r="P4018" s="1" t="s">
        <v>136</v>
      </c>
      <c r="Q4018" s="1" t="s">
        <v>81</v>
      </c>
      <c r="R4018" s="3">
        <v>4</v>
      </c>
      <c r="S4018" s="3">
        <f t="shared" si="187"/>
        <v>2025</v>
      </c>
      <c r="T4018" s="3">
        <f t="shared" si="186"/>
        <v>12</v>
      </c>
      <c r="U4018" t="str">
        <f t="shared" si="188"/>
        <v>December</v>
      </c>
    </row>
    <row r="4019" spans="1:21" x14ac:dyDescent="0.3">
      <c r="A4019" t="s">
        <v>6134</v>
      </c>
      <c r="B4019" s="11">
        <v>45995</v>
      </c>
      <c r="C4019" t="s">
        <v>1238</v>
      </c>
      <c r="D4019" s="1" t="s">
        <v>157</v>
      </c>
      <c r="E4019" s="1" t="s">
        <v>94</v>
      </c>
      <c r="F4019" s="1" t="s">
        <v>95</v>
      </c>
      <c r="G4019" s="1" t="s">
        <v>94</v>
      </c>
      <c r="H4019" s="1" t="s">
        <v>159</v>
      </c>
      <c r="I4019" s="1" t="s">
        <v>97</v>
      </c>
      <c r="J4019" s="3">
        <v>1</v>
      </c>
      <c r="K4019" s="2">
        <v>28.18</v>
      </c>
      <c r="L4019" s="2">
        <v>0.1</v>
      </c>
      <c r="M4019" s="2">
        <v>25.36</v>
      </c>
      <c r="N4019" s="2">
        <v>8.24</v>
      </c>
      <c r="O4019" s="1" t="s">
        <v>26</v>
      </c>
      <c r="P4019" s="1" t="s">
        <v>27</v>
      </c>
      <c r="Q4019" s="1" t="s">
        <v>28</v>
      </c>
      <c r="R4019" s="3">
        <v>5</v>
      </c>
      <c r="S4019" s="3">
        <f t="shared" si="187"/>
        <v>2025</v>
      </c>
      <c r="T4019" s="3">
        <f t="shared" si="186"/>
        <v>12</v>
      </c>
      <c r="U4019" t="str">
        <f t="shared" si="188"/>
        <v>December</v>
      </c>
    </row>
    <row r="4020" spans="1:21" x14ac:dyDescent="0.3">
      <c r="A4020" t="s">
        <v>6135</v>
      </c>
      <c r="B4020" s="11">
        <v>45774</v>
      </c>
      <c r="C4020" t="s">
        <v>1967</v>
      </c>
      <c r="D4020" s="1" t="s">
        <v>70</v>
      </c>
      <c r="E4020" s="1" t="s">
        <v>40</v>
      </c>
      <c r="F4020" s="1" t="s">
        <v>41</v>
      </c>
      <c r="G4020" s="1" t="s">
        <v>186</v>
      </c>
      <c r="H4020" s="1" t="s">
        <v>125</v>
      </c>
      <c r="I4020" s="1" t="s">
        <v>34</v>
      </c>
      <c r="J4020" s="3">
        <v>3</v>
      </c>
      <c r="K4020" s="2">
        <v>147.30000000000001</v>
      </c>
      <c r="L4020" s="2">
        <v>0.15</v>
      </c>
      <c r="M4020" s="2">
        <v>375.62</v>
      </c>
      <c r="N4020" s="2">
        <v>76.8</v>
      </c>
      <c r="O4020" s="1" t="s">
        <v>44</v>
      </c>
      <c r="P4020" s="1" t="s">
        <v>52</v>
      </c>
      <c r="Q4020" s="1" t="s">
        <v>28</v>
      </c>
      <c r="R4020" s="3">
        <v>2</v>
      </c>
      <c r="S4020" s="3">
        <f t="shared" si="187"/>
        <v>2025</v>
      </c>
      <c r="T4020" s="3">
        <f t="shared" si="186"/>
        <v>4</v>
      </c>
      <c r="U4020" t="str">
        <f t="shared" si="188"/>
        <v>April</v>
      </c>
    </row>
    <row r="4021" spans="1:21" x14ac:dyDescent="0.3">
      <c r="A4021" t="s">
        <v>6136</v>
      </c>
      <c r="B4021" s="11">
        <v>45747</v>
      </c>
      <c r="C4021" t="s">
        <v>797</v>
      </c>
      <c r="D4021" s="1" t="s">
        <v>118</v>
      </c>
      <c r="E4021" s="1" t="s">
        <v>40</v>
      </c>
      <c r="F4021" s="1" t="s">
        <v>41</v>
      </c>
      <c r="G4021" s="1" t="s">
        <v>216</v>
      </c>
      <c r="H4021" s="1" t="s">
        <v>85</v>
      </c>
      <c r="I4021" s="1" t="s">
        <v>86</v>
      </c>
      <c r="J4021" s="3">
        <v>3</v>
      </c>
      <c r="K4021" s="2">
        <v>129.24</v>
      </c>
      <c r="L4021" s="2">
        <v>0</v>
      </c>
      <c r="M4021" s="2">
        <v>387.71</v>
      </c>
      <c r="N4021" s="2">
        <v>65.39</v>
      </c>
      <c r="O4021" s="1" t="s">
        <v>44</v>
      </c>
      <c r="P4021" s="1" t="s">
        <v>136</v>
      </c>
      <c r="Q4021" s="1" t="s">
        <v>36</v>
      </c>
      <c r="R4021" s="3">
        <v>4</v>
      </c>
      <c r="S4021" s="3">
        <f t="shared" si="187"/>
        <v>2025</v>
      </c>
      <c r="T4021" s="3">
        <f t="shared" si="186"/>
        <v>3</v>
      </c>
      <c r="U4021" t="str">
        <f t="shared" si="188"/>
        <v>March</v>
      </c>
    </row>
    <row r="4022" spans="1:21" x14ac:dyDescent="0.3">
      <c r="A4022" t="s">
        <v>6137</v>
      </c>
      <c r="B4022" s="11">
        <v>45818</v>
      </c>
      <c r="C4022" t="s">
        <v>5206</v>
      </c>
      <c r="D4022" s="1" t="s">
        <v>209</v>
      </c>
      <c r="E4022" s="1" t="s">
        <v>100</v>
      </c>
      <c r="F4022" s="1" t="s">
        <v>57</v>
      </c>
      <c r="G4022" s="1" t="s">
        <v>221</v>
      </c>
      <c r="H4022" s="1" t="s">
        <v>24</v>
      </c>
      <c r="I4022" s="1" t="s">
        <v>25</v>
      </c>
      <c r="J4022" s="3">
        <v>1</v>
      </c>
      <c r="K4022" s="2">
        <v>40.54</v>
      </c>
      <c r="L4022" s="2">
        <v>0.15</v>
      </c>
      <c r="M4022" s="2">
        <v>34.46</v>
      </c>
      <c r="N4022" s="2">
        <v>9.5399999999999991</v>
      </c>
      <c r="O4022" s="1" t="s">
        <v>80</v>
      </c>
      <c r="P4022" s="1" t="s">
        <v>27</v>
      </c>
      <c r="Q4022" s="1" t="s">
        <v>28</v>
      </c>
      <c r="R4022" s="3">
        <v>5</v>
      </c>
      <c r="S4022" s="3">
        <f t="shared" si="187"/>
        <v>2025</v>
      </c>
      <c r="T4022" s="3">
        <f t="shared" si="186"/>
        <v>6</v>
      </c>
      <c r="U4022" t="str">
        <f t="shared" si="188"/>
        <v>June</v>
      </c>
    </row>
    <row r="4023" spans="1:21" x14ac:dyDescent="0.3">
      <c r="A4023" t="s">
        <v>6138</v>
      </c>
      <c r="B4023" s="11">
        <v>45752</v>
      </c>
      <c r="C4023" t="s">
        <v>3316</v>
      </c>
      <c r="D4023" s="1" t="s">
        <v>157</v>
      </c>
      <c r="E4023" s="1" t="s">
        <v>56</v>
      </c>
      <c r="F4023" s="1" t="s">
        <v>57</v>
      </c>
      <c r="G4023" s="1" t="s">
        <v>58</v>
      </c>
      <c r="H4023" s="1" t="s">
        <v>102</v>
      </c>
      <c r="I4023" s="1" t="s">
        <v>34</v>
      </c>
      <c r="J4023" s="3">
        <v>1</v>
      </c>
      <c r="K4023" s="2">
        <v>51.28</v>
      </c>
      <c r="L4023" s="2">
        <v>0.05</v>
      </c>
      <c r="M4023" s="2">
        <v>48.71</v>
      </c>
      <c r="N4023" s="2">
        <v>14.95</v>
      </c>
      <c r="O4023" s="1" t="s">
        <v>26</v>
      </c>
      <c r="P4023" s="1" t="s">
        <v>27</v>
      </c>
      <c r="Q4023" s="1" t="s">
        <v>81</v>
      </c>
      <c r="R4023" s="3">
        <v>3</v>
      </c>
      <c r="S4023" s="3">
        <f t="shared" si="187"/>
        <v>2025</v>
      </c>
      <c r="T4023" s="3">
        <f t="shared" si="186"/>
        <v>4</v>
      </c>
      <c r="U4023" t="str">
        <f t="shared" si="188"/>
        <v>April</v>
      </c>
    </row>
    <row r="4024" spans="1:21" x14ac:dyDescent="0.3">
      <c r="A4024" t="s">
        <v>6139</v>
      </c>
      <c r="B4024" s="11">
        <v>45920</v>
      </c>
      <c r="C4024" t="s">
        <v>1168</v>
      </c>
      <c r="D4024" s="1" t="s">
        <v>178</v>
      </c>
      <c r="E4024" s="1" t="s">
        <v>143</v>
      </c>
      <c r="F4024" s="1" t="s">
        <v>144</v>
      </c>
      <c r="G4024" s="1" t="s">
        <v>145</v>
      </c>
      <c r="H4024" s="1" t="s">
        <v>85</v>
      </c>
      <c r="I4024" s="1" t="s">
        <v>86</v>
      </c>
      <c r="J4024" s="3">
        <v>2</v>
      </c>
      <c r="K4024" s="2">
        <v>128.15</v>
      </c>
      <c r="L4024" s="2">
        <v>0</v>
      </c>
      <c r="M4024" s="2">
        <v>256.29000000000002</v>
      </c>
      <c r="N4024" s="2">
        <v>47.62</v>
      </c>
      <c r="O4024" s="1" t="s">
        <v>26</v>
      </c>
      <c r="P4024" s="1" t="s">
        <v>27</v>
      </c>
      <c r="Q4024" s="1" t="s">
        <v>28</v>
      </c>
      <c r="R4024" s="3">
        <v>1</v>
      </c>
      <c r="S4024" s="3">
        <f t="shared" si="187"/>
        <v>2025</v>
      </c>
      <c r="T4024" s="3">
        <f t="shared" si="186"/>
        <v>9</v>
      </c>
      <c r="U4024" t="str">
        <f t="shared" si="188"/>
        <v>September</v>
      </c>
    </row>
    <row r="4025" spans="1:21" x14ac:dyDescent="0.3">
      <c r="A4025" t="s">
        <v>6140</v>
      </c>
      <c r="B4025" s="11">
        <v>45976</v>
      </c>
      <c r="C4025" t="s">
        <v>4988</v>
      </c>
      <c r="D4025" s="1" t="s">
        <v>189</v>
      </c>
      <c r="E4025" s="1" t="s">
        <v>204</v>
      </c>
      <c r="F4025" s="1" t="s">
        <v>205</v>
      </c>
      <c r="G4025" s="1" t="s">
        <v>334</v>
      </c>
      <c r="H4025" s="1" t="s">
        <v>150</v>
      </c>
      <c r="I4025" s="1" t="s">
        <v>97</v>
      </c>
      <c r="J4025" s="3">
        <v>1</v>
      </c>
      <c r="K4025" s="2">
        <v>77.989999999999995</v>
      </c>
      <c r="L4025" s="2">
        <v>0.2</v>
      </c>
      <c r="M4025" s="2">
        <v>62.39</v>
      </c>
      <c r="N4025" s="2">
        <v>21.64</v>
      </c>
      <c r="O4025" s="1" t="s">
        <v>44</v>
      </c>
      <c r="P4025" s="1" t="s">
        <v>27</v>
      </c>
      <c r="Q4025" s="1" t="s">
        <v>28</v>
      </c>
      <c r="R4025" s="3">
        <v>1</v>
      </c>
      <c r="S4025" s="3">
        <f t="shared" si="187"/>
        <v>2025</v>
      </c>
      <c r="T4025" s="3">
        <f t="shared" si="186"/>
        <v>11</v>
      </c>
      <c r="U4025" t="str">
        <f t="shared" si="188"/>
        <v>November</v>
      </c>
    </row>
    <row r="4026" spans="1:21" x14ac:dyDescent="0.3">
      <c r="A4026" t="s">
        <v>6141</v>
      </c>
      <c r="B4026" s="11">
        <v>45921</v>
      </c>
      <c r="C4026" t="s">
        <v>4525</v>
      </c>
      <c r="D4026" s="1" t="s">
        <v>166</v>
      </c>
      <c r="E4026" s="1" t="s">
        <v>100</v>
      </c>
      <c r="F4026" s="1" t="s">
        <v>57</v>
      </c>
      <c r="G4026" s="1" t="s">
        <v>101</v>
      </c>
      <c r="H4026" s="1" t="s">
        <v>159</v>
      </c>
      <c r="I4026" s="1" t="s">
        <v>97</v>
      </c>
      <c r="J4026" s="3">
        <v>1</v>
      </c>
      <c r="K4026" s="2">
        <v>27.9</v>
      </c>
      <c r="L4026" s="2">
        <v>0.1</v>
      </c>
      <c r="M4026" s="2">
        <v>25.11</v>
      </c>
      <c r="N4026" s="2">
        <v>7.39</v>
      </c>
      <c r="O4026" s="1" t="s">
        <v>35</v>
      </c>
      <c r="P4026" s="1" t="s">
        <v>27</v>
      </c>
      <c r="Q4026" s="1" t="s">
        <v>28</v>
      </c>
      <c r="R4026" s="3">
        <v>4</v>
      </c>
      <c r="S4026" s="3">
        <f t="shared" si="187"/>
        <v>2025</v>
      </c>
      <c r="T4026" s="3">
        <f t="shared" si="186"/>
        <v>9</v>
      </c>
      <c r="U4026" t="str">
        <f t="shared" si="188"/>
        <v>September</v>
      </c>
    </row>
    <row r="4027" spans="1:21" x14ac:dyDescent="0.3">
      <c r="A4027" t="s">
        <v>6142</v>
      </c>
      <c r="B4027" s="11">
        <v>45975</v>
      </c>
      <c r="C4027" t="s">
        <v>6143</v>
      </c>
      <c r="D4027" s="1" t="s">
        <v>76</v>
      </c>
      <c r="E4027" s="1" t="s">
        <v>40</v>
      </c>
      <c r="F4027" s="1" t="s">
        <v>41</v>
      </c>
      <c r="G4027" s="1" t="s">
        <v>192</v>
      </c>
      <c r="H4027" s="1" t="s">
        <v>108</v>
      </c>
      <c r="I4027" s="1" t="s">
        <v>86</v>
      </c>
      <c r="J4027" s="3">
        <v>1</v>
      </c>
      <c r="K4027" s="2">
        <v>148.58000000000001</v>
      </c>
      <c r="L4027" s="2">
        <v>0.05</v>
      </c>
      <c r="M4027" s="2">
        <v>141.15</v>
      </c>
      <c r="N4027" s="2">
        <v>25.63</v>
      </c>
      <c r="O4027" s="1" t="s">
        <v>80</v>
      </c>
      <c r="P4027" s="1" t="s">
        <v>27</v>
      </c>
      <c r="Q4027" s="1" t="s">
        <v>81</v>
      </c>
      <c r="R4027" s="3">
        <v>4</v>
      </c>
      <c r="S4027" s="3">
        <f t="shared" si="187"/>
        <v>2025</v>
      </c>
      <c r="T4027" s="3">
        <f t="shared" si="186"/>
        <v>11</v>
      </c>
      <c r="U4027" t="str">
        <f t="shared" si="188"/>
        <v>November</v>
      </c>
    </row>
    <row r="4028" spans="1:21" x14ac:dyDescent="0.3">
      <c r="A4028" t="s">
        <v>6144</v>
      </c>
      <c r="B4028" s="11">
        <v>45813</v>
      </c>
      <c r="C4028" t="s">
        <v>6145</v>
      </c>
      <c r="D4028" s="1" t="s">
        <v>201</v>
      </c>
      <c r="E4028" s="1" t="s">
        <v>71</v>
      </c>
      <c r="F4028" s="1" t="s">
        <v>72</v>
      </c>
      <c r="G4028" s="1" t="s">
        <v>368</v>
      </c>
      <c r="H4028" s="1" t="s">
        <v>43</v>
      </c>
      <c r="I4028" s="1" t="s">
        <v>34</v>
      </c>
      <c r="J4028" s="3">
        <v>2</v>
      </c>
      <c r="K4028" s="2">
        <v>95.57</v>
      </c>
      <c r="L4028" s="2">
        <v>0.2</v>
      </c>
      <c r="M4028" s="2">
        <v>152.91</v>
      </c>
      <c r="N4028" s="2">
        <v>29.43</v>
      </c>
      <c r="O4028" s="1" t="s">
        <v>44</v>
      </c>
      <c r="P4028" s="1" t="s">
        <v>136</v>
      </c>
      <c r="Q4028" s="1" t="s">
        <v>81</v>
      </c>
      <c r="R4028" s="3">
        <v>4</v>
      </c>
      <c r="S4028" s="3">
        <f t="shared" si="187"/>
        <v>2025</v>
      </c>
      <c r="T4028" s="3">
        <f t="shared" si="186"/>
        <v>6</v>
      </c>
      <c r="U4028" t="str">
        <f t="shared" si="188"/>
        <v>June</v>
      </c>
    </row>
    <row r="4029" spans="1:21" x14ac:dyDescent="0.3">
      <c r="A4029" t="s">
        <v>6146</v>
      </c>
      <c r="B4029" s="11">
        <v>45719</v>
      </c>
      <c r="C4029" t="s">
        <v>2627</v>
      </c>
      <c r="D4029" s="1" t="s">
        <v>209</v>
      </c>
      <c r="E4029" s="1" t="s">
        <v>56</v>
      </c>
      <c r="F4029" s="1" t="s">
        <v>57</v>
      </c>
      <c r="G4029" s="1" t="s">
        <v>279</v>
      </c>
      <c r="H4029" s="1" t="s">
        <v>43</v>
      </c>
      <c r="I4029" s="1" t="s">
        <v>34</v>
      </c>
      <c r="J4029" s="3">
        <v>1</v>
      </c>
      <c r="K4029" s="2">
        <v>84.27</v>
      </c>
      <c r="L4029" s="2">
        <v>0.1</v>
      </c>
      <c r="M4029" s="2">
        <v>75.84</v>
      </c>
      <c r="N4029" s="2">
        <v>18.11</v>
      </c>
      <c r="O4029" s="1" t="s">
        <v>35</v>
      </c>
      <c r="P4029" s="1" t="s">
        <v>27</v>
      </c>
      <c r="Q4029" s="1" t="s">
        <v>81</v>
      </c>
      <c r="R4029" s="3">
        <v>5</v>
      </c>
      <c r="S4029" s="3">
        <f t="shared" si="187"/>
        <v>2025</v>
      </c>
      <c r="T4029" s="3">
        <f t="shared" si="186"/>
        <v>3</v>
      </c>
      <c r="U4029" t="str">
        <f t="shared" si="188"/>
        <v>March</v>
      </c>
    </row>
    <row r="4030" spans="1:21" x14ac:dyDescent="0.3">
      <c r="A4030" t="s">
        <v>6147</v>
      </c>
      <c r="B4030" s="11">
        <v>45946</v>
      </c>
      <c r="C4030" t="s">
        <v>4953</v>
      </c>
      <c r="D4030" s="1" t="s">
        <v>55</v>
      </c>
      <c r="E4030" s="1" t="s">
        <v>100</v>
      </c>
      <c r="F4030" s="1" t="s">
        <v>57</v>
      </c>
      <c r="G4030" s="1" t="s">
        <v>154</v>
      </c>
      <c r="H4030" s="1" t="s">
        <v>108</v>
      </c>
      <c r="I4030" s="1" t="s">
        <v>86</v>
      </c>
      <c r="J4030" s="3">
        <v>2</v>
      </c>
      <c r="K4030" s="2">
        <v>148.69999999999999</v>
      </c>
      <c r="L4030" s="2">
        <v>0.05</v>
      </c>
      <c r="M4030" s="2">
        <v>282.54000000000002</v>
      </c>
      <c r="N4030" s="2">
        <v>44.11</v>
      </c>
      <c r="O4030" s="1" t="s">
        <v>80</v>
      </c>
      <c r="P4030" s="1" t="s">
        <v>52</v>
      </c>
      <c r="Q4030" s="1" t="s">
        <v>28</v>
      </c>
      <c r="R4030" s="3">
        <v>5</v>
      </c>
      <c r="S4030" s="3">
        <f t="shared" si="187"/>
        <v>2025</v>
      </c>
      <c r="T4030" s="3">
        <f t="shared" si="186"/>
        <v>10</v>
      </c>
      <c r="U4030" t="str">
        <f t="shared" si="188"/>
        <v>October</v>
      </c>
    </row>
    <row r="4031" spans="1:21" x14ac:dyDescent="0.3">
      <c r="A4031" t="s">
        <v>6148</v>
      </c>
      <c r="B4031" s="11">
        <v>45798</v>
      </c>
      <c r="C4031" t="s">
        <v>1863</v>
      </c>
      <c r="D4031" s="1" t="s">
        <v>292</v>
      </c>
      <c r="E4031" s="1" t="s">
        <v>64</v>
      </c>
      <c r="F4031" s="1" t="s">
        <v>65</v>
      </c>
      <c r="G4031" s="1" t="s">
        <v>213</v>
      </c>
      <c r="H4031" s="1" t="s">
        <v>125</v>
      </c>
      <c r="I4031" s="1" t="s">
        <v>34</v>
      </c>
      <c r="J4031" s="3">
        <v>1</v>
      </c>
      <c r="K4031" s="2">
        <v>172.66</v>
      </c>
      <c r="L4031" s="2">
        <v>0.1</v>
      </c>
      <c r="M4031" s="2">
        <v>155.38999999999999</v>
      </c>
      <c r="N4031" s="2">
        <v>30.38</v>
      </c>
      <c r="O4031" s="1" t="s">
        <v>35</v>
      </c>
      <c r="P4031" s="1" t="s">
        <v>27</v>
      </c>
      <c r="Q4031" s="1" t="s">
        <v>81</v>
      </c>
      <c r="R4031" s="3">
        <v>5</v>
      </c>
      <c r="S4031" s="3">
        <f t="shared" si="187"/>
        <v>2025</v>
      </c>
      <c r="T4031" s="3">
        <f t="shared" si="186"/>
        <v>5</v>
      </c>
      <c r="U4031" t="str">
        <f t="shared" si="188"/>
        <v>May</v>
      </c>
    </row>
    <row r="4032" spans="1:21" x14ac:dyDescent="0.3">
      <c r="A4032" t="s">
        <v>6149</v>
      </c>
      <c r="B4032" s="11">
        <v>45920</v>
      </c>
      <c r="C4032" t="s">
        <v>1938</v>
      </c>
      <c r="D4032" s="1" t="s">
        <v>70</v>
      </c>
      <c r="E4032" s="1" t="s">
        <v>123</v>
      </c>
      <c r="F4032" s="1" t="s">
        <v>57</v>
      </c>
      <c r="G4032" s="1" t="s">
        <v>337</v>
      </c>
      <c r="H4032" s="1" t="s">
        <v>24</v>
      </c>
      <c r="I4032" s="1" t="s">
        <v>25</v>
      </c>
      <c r="J4032" s="3">
        <v>1</v>
      </c>
      <c r="K4032" s="2">
        <v>45.97</v>
      </c>
      <c r="L4032" s="2">
        <v>0.15</v>
      </c>
      <c r="M4032" s="2">
        <v>39.08</v>
      </c>
      <c r="N4032" s="2">
        <v>12.04</v>
      </c>
      <c r="O4032" s="1" t="s">
        <v>26</v>
      </c>
      <c r="P4032" s="1" t="s">
        <v>27</v>
      </c>
      <c r="Q4032" s="1" t="s">
        <v>81</v>
      </c>
      <c r="R4032" s="3">
        <v>3</v>
      </c>
      <c r="S4032" s="3">
        <f t="shared" si="187"/>
        <v>2025</v>
      </c>
      <c r="T4032" s="3">
        <f t="shared" si="186"/>
        <v>9</v>
      </c>
      <c r="U4032" t="str">
        <f t="shared" si="188"/>
        <v>September</v>
      </c>
    </row>
    <row r="4033" spans="1:21" x14ac:dyDescent="0.3">
      <c r="A4033" t="s">
        <v>6150</v>
      </c>
      <c r="B4033" s="11">
        <v>45763</v>
      </c>
      <c r="C4033" t="s">
        <v>6151</v>
      </c>
      <c r="D4033" s="1" t="s">
        <v>76</v>
      </c>
      <c r="E4033" s="1" t="s">
        <v>64</v>
      </c>
      <c r="F4033" s="1" t="s">
        <v>65</v>
      </c>
      <c r="G4033" s="1" t="s">
        <v>195</v>
      </c>
      <c r="H4033" s="1" t="s">
        <v>167</v>
      </c>
      <c r="I4033" s="1" t="s">
        <v>67</v>
      </c>
      <c r="J4033" s="3">
        <v>3</v>
      </c>
      <c r="K4033" s="2">
        <v>64.989999999999995</v>
      </c>
      <c r="L4033" s="2">
        <v>0.05</v>
      </c>
      <c r="M4033" s="2">
        <v>185.23</v>
      </c>
      <c r="N4033" s="2">
        <v>41.91</v>
      </c>
      <c r="O4033" s="1" t="s">
        <v>26</v>
      </c>
      <c r="P4033" s="1" t="s">
        <v>27</v>
      </c>
      <c r="Q4033" s="1" t="s">
        <v>28</v>
      </c>
      <c r="R4033" s="3">
        <v>4</v>
      </c>
      <c r="S4033" s="3">
        <f t="shared" si="187"/>
        <v>2025</v>
      </c>
      <c r="T4033" s="3">
        <f t="shared" si="186"/>
        <v>4</v>
      </c>
      <c r="U4033" t="str">
        <f t="shared" si="188"/>
        <v>April</v>
      </c>
    </row>
    <row r="4034" spans="1:21" x14ac:dyDescent="0.3">
      <c r="A4034" t="s">
        <v>6152</v>
      </c>
      <c r="B4034" s="11">
        <v>45689</v>
      </c>
      <c r="C4034" t="s">
        <v>1077</v>
      </c>
      <c r="D4034" s="1" t="s">
        <v>157</v>
      </c>
      <c r="E4034" s="1" t="s">
        <v>71</v>
      </c>
      <c r="F4034" s="1" t="s">
        <v>72</v>
      </c>
      <c r="G4034" s="1" t="s">
        <v>73</v>
      </c>
      <c r="H4034" s="1" t="s">
        <v>102</v>
      </c>
      <c r="I4034" s="1" t="s">
        <v>34</v>
      </c>
      <c r="J4034" s="3">
        <v>1</v>
      </c>
      <c r="K4034" s="2">
        <v>52.75</v>
      </c>
      <c r="L4034" s="2">
        <v>0</v>
      </c>
      <c r="M4034" s="2">
        <v>52.75</v>
      </c>
      <c r="N4034" s="2">
        <v>10.16</v>
      </c>
      <c r="O4034" s="1" t="s">
        <v>44</v>
      </c>
      <c r="P4034" s="1" t="s">
        <v>27</v>
      </c>
      <c r="Q4034" s="1" t="s">
        <v>81</v>
      </c>
      <c r="R4034" s="3">
        <v>3</v>
      </c>
      <c r="S4034" s="3">
        <f t="shared" si="187"/>
        <v>2025</v>
      </c>
      <c r="T4034" s="3">
        <f t="shared" ref="T4034:T4097" si="189">MONTH(B4034)</f>
        <v>2</v>
      </c>
      <c r="U4034" t="str">
        <f t="shared" si="188"/>
        <v>February</v>
      </c>
    </row>
    <row r="4035" spans="1:21" x14ac:dyDescent="0.3">
      <c r="A4035" t="s">
        <v>6153</v>
      </c>
      <c r="B4035" s="11">
        <v>46021</v>
      </c>
      <c r="C4035" t="s">
        <v>1192</v>
      </c>
      <c r="D4035" s="1" t="s">
        <v>133</v>
      </c>
      <c r="E4035" s="1" t="s">
        <v>56</v>
      </c>
      <c r="F4035" s="1" t="s">
        <v>57</v>
      </c>
      <c r="G4035" s="1" t="s">
        <v>279</v>
      </c>
      <c r="H4035" s="1" t="s">
        <v>59</v>
      </c>
      <c r="I4035" s="1" t="s">
        <v>60</v>
      </c>
      <c r="J4035" s="3">
        <v>1</v>
      </c>
      <c r="K4035" s="2">
        <v>48.54</v>
      </c>
      <c r="L4035" s="2">
        <v>0</v>
      </c>
      <c r="M4035" s="2">
        <v>48.54</v>
      </c>
      <c r="N4035" s="2">
        <v>12.83</v>
      </c>
      <c r="O4035" s="1" t="s">
        <v>26</v>
      </c>
      <c r="P4035" s="1" t="s">
        <v>27</v>
      </c>
      <c r="Q4035" s="1" t="s">
        <v>81</v>
      </c>
      <c r="R4035" s="3">
        <v>4</v>
      </c>
      <c r="S4035" s="3">
        <f t="shared" ref="S4035:S4098" si="190">YEAR(B4035)</f>
        <v>2025</v>
      </c>
      <c r="T4035" s="3">
        <f t="shared" si="189"/>
        <v>12</v>
      </c>
      <c r="U4035" t="str">
        <f t="shared" ref="U4035:U4098" si="191">TEXT(B4035,"mmmm")</f>
        <v>December</v>
      </c>
    </row>
    <row r="4036" spans="1:21" x14ac:dyDescent="0.3">
      <c r="A4036" t="s">
        <v>6154</v>
      </c>
      <c r="B4036" s="11">
        <v>45719</v>
      </c>
      <c r="C4036" t="s">
        <v>6155</v>
      </c>
      <c r="D4036" s="1" t="s">
        <v>244</v>
      </c>
      <c r="E4036" s="1" t="s">
        <v>143</v>
      </c>
      <c r="F4036" s="1" t="s">
        <v>144</v>
      </c>
      <c r="G4036" s="1" t="s">
        <v>325</v>
      </c>
      <c r="H4036" s="1" t="s">
        <v>43</v>
      </c>
      <c r="I4036" s="1" t="s">
        <v>34</v>
      </c>
      <c r="J4036" s="3">
        <v>1</v>
      </c>
      <c r="K4036" s="2">
        <v>94.08</v>
      </c>
      <c r="L4036" s="2">
        <v>0</v>
      </c>
      <c r="M4036" s="2">
        <v>94.08</v>
      </c>
      <c r="N4036" s="2">
        <v>22.87</v>
      </c>
      <c r="O4036" s="1" t="s">
        <v>44</v>
      </c>
      <c r="P4036" s="1" t="s">
        <v>27</v>
      </c>
      <c r="Q4036" s="1" t="s">
        <v>28</v>
      </c>
      <c r="R4036" s="3">
        <v>2</v>
      </c>
      <c r="S4036" s="3">
        <f t="shared" si="190"/>
        <v>2025</v>
      </c>
      <c r="T4036" s="3">
        <f t="shared" si="189"/>
        <v>3</v>
      </c>
      <c r="U4036" t="str">
        <f t="shared" si="191"/>
        <v>March</v>
      </c>
    </row>
    <row r="4037" spans="1:21" x14ac:dyDescent="0.3">
      <c r="A4037" t="s">
        <v>6156</v>
      </c>
      <c r="B4037" s="11">
        <v>46019</v>
      </c>
      <c r="C4037" t="s">
        <v>4275</v>
      </c>
      <c r="D4037" s="1" t="s">
        <v>47</v>
      </c>
      <c r="E4037" s="1" t="s">
        <v>56</v>
      </c>
      <c r="F4037" s="1" t="s">
        <v>57</v>
      </c>
      <c r="G4037" s="1" t="s">
        <v>296</v>
      </c>
      <c r="H4037" s="1" t="s">
        <v>90</v>
      </c>
      <c r="I4037" s="1" t="s">
        <v>86</v>
      </c>
      <c r="J4037" s="3">
        <v>1</v>
      </c>
      <c r="K4037" s="2">
        <v>93.06</v>
      </c>
      <c r="L4037" s="2">
        <v>0.05</v>
      </c>
      <c r="M4037" s="2">
        <v>88.41</v>
      </c>
      <c r="N4037" s="2">
        <v>21.13</v>
      </c>
      <c r="O4037" s="1" t="s">
        <v>35</v>
      </c>
      <c r="P4037" s="1" t="s">
        <v>136</v>
      </c>
      <c r="Q4037" s="1" t="s">
        <v>28</v>
      </c>
      <c r="R4037" s="3">
        <v>3</v>
      </c>
      <c r="S4037" s="3">
        <f t="shared" si="190"/>
        <v>2025</v>
      </c>
      <c r="T4037" s="3">
        <f t="shared" si="189"/>
        <v>12</v>
      </c>
      <c r="U4037" t="str">
        <f t="shared" si="191"/>
        <v>December</v>
      </c>
    </row>
    <row r="4038" spans="1:21" x14ac:dyDescent="0.3">
      <c r="A4038" t="s">
        <v>6157</v>
      </c>
      <c r="B4038" s="11">
        <v>46017</v>
      </c>
      <c r="C4038" t="s">
        <v>517</v>
      </c>
      <c r="D4038" s="1" t="s">
        <v>175</v>
      </c>
      <c r="E4038" s="1" t="s">
        <v>64</v>
      </c>
      <c r="F4038" s="1" t="s">
        <v>65</v>
      </c>
      <c r="G4038" s="1" t="s">
        <v>195</v>
      </c>
      <c r="H4038" s="1" t="s">
        <v>59</v>
      </c>
      <c r="I4038" s="1" t="s">
        <v>60</v>
      </c>
      <c r="J4038" s="3">
        <v>1</v>
      </c>
      <c r="K4038" s="2">
        <v>43.13</v>
      </c>
      <c r="L4038" s="2">
        <v>0.15</v>
      </c>
      <c r="M4038" s="2">
        <v>36.659999999999997</v>
      </c>
      <c r="N4038" s="2">
        <v>9.08</v>
      </c>
      <c r="O4038" s="1" t="s">
        <v>224</v>
      </c>
      <c r="P4038" s="1" t="s">
        <v>136</v>
      </c>
      <c r="Q4038" s="1" t="s">
        <v>28</v>
      </c>
      <c r="R4038" s="3">
        <v>5</v>
      </c>
      <c r="S4038" s="3">
        <f t="shared" si="190"/>
        <v>2025</v>
      </c>
      <c r="T4038" s="3">
        <f t="shared" si="189"/>
        <v>12</v>
      </c>
      <c r="U4038" t="str">
        <f t="shared" si="191"/>
        <v>December</v>
      </c>
    </row>
    <row r="4039" spans="1:21" x14ac:dyDescent="0.3">
      <c r="A4039" t="s">
        <v>6158</v>
      </c>
      <c r="B4039" s="11">
        <v>45966</v>
      </c>
      <c r="C4039" t="s">
        <v>6159</v>
      </c>
      <c r="D4039" s="1" t="s">
        <v>244</v>
      </c>
      <c r="E4039" s="1" t="s">
        <v>143</v>
      </c>
      <c r="F4039" s="1" t="s">
        <v>144</v>
      </c>
      <c r="G4039" s="1" t="s">
        <v>145</v>
      </c>
      <c r="H4039" s="1" t="s">
        <v>150</v>
      </c>
      <c r="I4039" s="1" t="s">
        <v>97</v>
      </c>
      <c r="J4039" s="3">
        <v>2</v>
      </c>
      <c r="K4039" s="2">
        <v>79.31</v>
      </c>
      <c r="L4039" s="2">
        <v>0.15</v>
      </c>
      <c r="M4039" s="2">
        <v>134.83000000000001</v>
      </c>
      <c r="N4039" s="2">
        <v>35.65</v>
      </c>
      <c r="O4039" s="1" t="s">
        <v>109</v>
      </c>
      <c r="P4039" s="1" t="s">
        <v>52</v>
      </c>
      <c r="Q4039" s="1" t="s">
        <v>28</v>
      </c>
      <c r="R4039" s="3">
        <v>5</v>
      </c>
      <c r="S4039" s="3">
        <f t="shared" si="190"/>
        <v>2025</v>
      </c>
      <c r="T4039" s="3">
        <f t="shared" si="189"/>
        <v>11</v>
      </c>
      <c r="U4039" t="str">
        <f t="shared" si="191"/>
        <v>November</v>
      </c>
    </row>
    <row r="4040" spans="1:21" x14ac:dyDescent="0.3">
      <c r="A4040" t="s">
        <v>6160</v>
      </c>
      <c r="B4040" s="11">
        <v>45915</v>
      </c>
      <c r="C4040" t="s">
        <v>4288</v>
      </c>
      <c r="D4040" s="1" t="s">
        <v>63</v>
      </c>
      <c r="E4040" s="1" t="s">
        <v>56</v>
      </c>
      <c r="F4040" s="1" t="s">
        <v>57</v>
      </c>
      <c r="G4040" s="1" t="s">
        <v>255</v>
      </c>
      <c r="H4040" s="1" t="s">
        <v>293</v>
      </c>
      <c r="I4040" s="1" t="s">
        <v>86</v>
      </c>
      <c r="J4040" s="3">
        <v>1</v>
      </c>
      <c r="K4040" s="2">
        <v>25.19</v>
      </c>
      <c r="L4040" s="2">
        <v>0.1</v>
      </c>
      <c r="M4040" s="2">
        <v>22.67</v>
      </c>
      <c r="N4040" s="2">
        <v>7</v>
      </c>
      <c r="O4040" s="1" t="s">
        <v>224</v>
      </c>
      <c r="P4040" s="1" t="s">
        <v>27</v>
      </c>
      <c r="Q4040" s="1" t="s">
        <v>28</v>
      </c>
      <c r="R4040" s="3">
        <v>5</v>
      </c>
      <c r="S4040" s="3">
        <f t="shared" si="190"/>
        <v>2025</v>
      </c>
      <c r="T4040" s="3">
        <f t="shared" si="189"/>
        <v>9</v>
      </c>
      <c r="U4040" t="str">
        <f t="shared" si="191"/>
        <v>September</v>
      </c>
    </row>
    <row r="4041" spans="1:21" x14ac:dyDescent="0.3">
      <c r="A4041" t="s">
        <v>6161</v>
      </c>
      <c r="B4041" s="11">
        <v>45883</v>
      </c>
      <c r="C4041" t="s">
        <v>6162</v>
      </c>
      <c r="D4041" s="1" t="s">
        <v>70</v>
      </c>
      <c r="E4041" s="1" t="s">
        <v>64</v>
      </c>
      <c r="F4041" s="1" t="s">
        <v>65</v>
      </c>
      <c r="G4041" s="1" t="s">
        <v>195</v>
      </c>
      <c r="H4041" s="1" t="s">
        <v>182</v>
      </c>
      <c r="I4041" s="1" t="s">
        <v>34</v>
      </c>
      <c r="J4041" s="3">
        <v>1</v>
      </c>
      <c r="K4041" s="2">
        <v>71.98</v>
      </c>
      <c r="L4041" s="2">
        <v>0.25</v>
      </c>
      <c r="M4041" s="2">
        <v>53.99</v>
      </c>
      <c r="N4041" s="2">
        <v>11.82</v>
      </c>
      <c r="O4041" s="1" t="s">
        <v>109</v>
      </c>
      <c r="P4041" s="1" t="s">
        <v>136</v>
      </c>
      <c r="Q4041" s="1" t="s">
        <v>28</v>
      </c>
      <c r="R4041" s="3">
        <v>4</v>
      </c>
      <c r="S4041" s="3">
        <f t="shared" si="190"/>
        <v>2025</v>
      </c>
      <c r="T4041" s="3">
        <f t="shared" si="189"/>
        <v>8</v>
      </c>
      <c r="U4041" t="str">
        <f t="shared" si="191"/>
        <v>August</v>
      </c>
    </row>
    <row r="4042" spans="1:21" x14ac:dyDescent="0.3">
      <c r="A4042" t="s">
        <v>6163</v>
      </c>
      <c r="B4042" s="11">
        <v>45987</v>
      </c>
      <c r="C4042" t="s">
        <v>6164</v>
      </c>
      <c r="D4042" s="1" t="s">
        <v>157</v>
      </c>
      <c r="E4042" s="1" t="s">
        <v>106</v>
      </c>
      <c r="F4042" s="1" t="s">
        <v>65</v>
      </c>
      <c r="G4042" s="1" t="s">
        <v>115</v>
      </c>
      <c r="H4042" s="1" t="s">
        <v>66</v>
      </c>
      <c r="I4042" s="1" t="s">
        <v>67</v>
      </c>
      <c r="J4042" s="3">
        <v>1</v>
      </c>
      <c r="K4042" s="2">
        <v>56.58</v>
      </c>
      <c r="L4042" s="2">
        <v>0.2</v>
      </c>
      <c r="M4042" s="2">
        <v>45.26</v>
      </c>
      <c r="N4042" s="2">
        <v>13.12</v>
      </c>
      <c r="O4042" s="1" t="s">
        <v>80</v>
      </c>
      <c r="P4042" s="1" t="s">
        <v>27</v>
      </c>
      <c r="Q4042" s="1" t="s">
        <v>28</v>
      </c>
      <c r="R4042" s="3">
        <v>4</v>
      </c>
      <c r="S4042" s="3">
        <f t="shared" si="190"/>
        <v>2025</v>
      </c>
      <c r="T4042" s="3">
        <f t="shared" si="189"/>
        <v>11</v>
      </c>
      <c r="U4042" t="str">
        <f t="shared" si="191"/>
        <v>November</v>
      </c>
    </row>
    <row r="4043" spans="1:21" x14ac:dyDescent="0.3">
      <c r="A4043" t="s">
        <v>6165</v>
      </c>
      <c r="B4043" s="11">
        <v>45771</v>
      </c>
      <c r="C4043" t="s">
        <v>801</v>
      </c>
      <c r="D4043" s="1" t="s">
        <v>89</v>
      </c>
      <c r="E4043" s="1" t="s">
        <v>64</v>
      </c>
      <c r="F4043" s="1" t="s">
        <v>65</v>
      </c>
      <c r="G4043" s="1" t="s">
        <v>158</v>
      </c>
      <c r="H4043" s="1" t="s">
        <v>85</v>
      </c>
      <c r="I4043" s="1" t="s">
        <v>86</v>
      </c>
      <c r="J4043" s="3">
        <v>1</v>
      </c>
      <c r="K4043" s="2">
        <v>123.24</v>
      </c>
      <c r="L4043" s="2">
        <v>0.05</v>
      </c>
      <c r="M4043" s="2">
        <v>117.08</v>
      </c>
      <c r="N4043" s="2">
        <v>20.13</v>
      </c>
      <c r="O4043" s="1" t="s">
        <v>26</v>
      </c>
      <c r="P4043" s="1" t="s">
        <v>27</v>
      </c>
      <c r="Q4043" s="1" t="s">
        <v>28</v>
      </c>
      <c r="R4043" s="3">
        <v>4</v>
      </c>
      <c r="S4043" s="3">
        <f t="shared" si="190"/>
        <v>2025</v>
      </c>
      <c r="T4043" s="3">
        <f t="shared" si="189"/>
        <v>4</v>
      </c>
      <c r="U4043" t="str">
        <f t="shared" si="191"/>
        <v>April</v>
      </c>
    </row>
    <row r="4044" spans="1:21" x14ac:dyDescent="0.3">
      <c r="A4044" t="s">
        <v>6166</v>
      </c>
      <c r="B4044" s="11">
        <v>45840</v>
      </c>
      <c r="C4044" t="s">
        <v>6167</v>
      </c>
      <c r="D4044" s="1" t="s">
        <v>201</v>
      </c>
      <c r="E4044" s="1" t="s">
        <v>143</v>
      </c>
      <c r="F4044" s="1" t="s">
        <v>144</v>
      </c>
      <c r="G4044" s="1" t="s">
        <v>198</v>
      </c>
      <c r="H4044" s="1" t="s">
        <v>43</v>
      </c>
      <c r="I4044" s="1" t="s">
        <v>34</v>
      </c>
      <c r="J4044" s="3">
        <v>1</v>
      </c>
      <c r="K4044" s="2">
        <v>83.96</v>
      </c>
      <c r="L4044" s="2">
        <v>0</v>
      </c>
      <c r="M4044" s="2">
        <v>83.96</v>
      </c>
      <c r="N4044" s="2">
        <v>20.76</v>
      </c>
      <c r="O4044" s="1" t="s">
        <v>26</v>
      </c>
      <c r="P4044" s="1" t="s">
        <v>27</v>
      </c>
      <c r="Q4044" s="1" t="s">
        <v>81</v>
      </c>
      <c r="R4044" s="3">
        <v>5</v>
      </c>
      <c r="S4044" s="3">
        <f t="shared" si="190"/>
        <v>2025</v>
      </c>
      <c r="T4044" s="3">
        <f t="shared" si="189"/>
        <v>7</v>
      </c>
      <c r="U4044" t="str">
        <f t="shared" si="191"/>
        <v>July</v>
      </c>
    </row>
    <row r="4045" spans="1:21" x14ac:dyDescent="0.3">
      <c r="A4045" t="s">
        <v>6168</v>
      </c>
      <c r="B4045" s="11">
        <v>45900</v>
      </c>
      <c r="C4045" t="s">
        <v>3143</v>
      </c>
      <c r="D4045" s="1" t="s">
        <v>89</v>
      </c>
      <c r="E4045" s="1" t="s">
        <v>100</v>
      </c>
      <c r="F4045" s="1" t="s">
        <v>57</v>
      </c>
      <c r="G4045" s="1" t="s">
        <v>154</v>
      </c>
      <c r="H4045" s="1" t="s">
        <v>135</v>
      </c>
      <c r="I4045" s="1" t="s">
        <v>60</v>
      </c>
      <c r="J4045" s="3">
        <v>1</v>
      </c>
      <c r="K4045" s="2">
        <v>184.45</v>
      </c>
      <c r="L4045" s="2">
        <v>0.05</v>
      </c>
      <c r="M4045" s="2">
        <v>175.23</v>
      </c>
      <c r="N4045" s="2">
        <v>22.99</v>
      </c>
      <c r="O4045" s="1" t="s">
        <v>44</v>
      </c>
      <c r="P4045" s="1" t="s">
        <v>27</v>
      </c>
      <c r="Q4045" s="1" t="s">
        <v>36</v>
      </c>
      <c r="R4045" s="3">
        <v>5</v>
      </c>
      <c r="S4045" s="3">
        <f t="shared" si="190"/>
        <v>2025</v>
      </c>
      <c r="T4045" s="3">
        <f t="shared" si="189"/>
        <v>8</v>
      </c>
      <c r="U4045" t="str">
        <f t="shared" si="191"/>
        <v>August</v>
      </c>
    </row>
    <row r="4046" spans="1:21" x14ac:dyDescent="0.3">
      <c r="A4046" t="s">
        <v>6169</v>
      </c>
      <c r="B4046" s="11">
        <v>45818</v>
      </c>
      <c r="C4046" t="s">
        <v>5080</v>
      </c>
      <c r="D4046" s="1" t="s">
        <v>292</v>
      </c>
      <c r="E4046" s="1" t="s">
        <v>21</v>
      </c>
      <c r="F4046" s="1" t="s">
        <v>22</v>
      </c>
      <c r="G4046" s="1" t="s">
        <v>320</v>
      </c>
      <c r="H4046" s="1" t="s">
        <v>159</v>
      </c>
      <c r="I4046" s="1" t="s">
        <v>97</v>
      </c>
      <c r="J4046" s="3">
        <v>4</v>
      </c>
      <c r="K4046" s="2">
        <v>31.81</v>
      </c>
      <c r="L4046" s="2">
        <v>0.1</v>
      </c>
      <c r="M4046" s="2">
        <v>114.51</v>
      </c>
      <c r="N4046" s="2">
        <v>37.479999999999997</v>
      </c>
      <c r="O4046" s="1" t="s">
        <v>80</v>
      </c>
      <c r="P4046" s="1" t="s">
        <v>27</v>
      </c>
      <c r="Q4046" s="1" t="s">
        <v>28</v>
      </c>
      <c r="R4046" s="3">
        <v>4</v>
      </c>
      <c r="S4046" s="3">
        <f t="shared" si="190"/>
        <v>2025</v>
      </c>
      <c r="T4046" s="3">
        <f t="shared" si="189"/>
        <v>6</v>
      </c>
      <c r="U4046" t="str">
        <f t="shared" si="191"/>
        <v>June</v>
      </c>
    </row>
    <row r="4047" spans="1:21" x14ac:dyDescent="0.3">
      <c r="A4047" t="s">
        <v>6170</v>
      </c>
      <c r="B4047" s="11">
        <v>45825</v>
      </c>
      <c r="C4047" t="s">
        <v>6171</v>
      </c>
      <c r="D4047" s="1" t="s">
        <v>118</v>
      </c>
      <c r="E4047" s="1" t="s">
        <v>40</v>
      </c>
      <c r="F4047" s="1" t="s">
        <v>41</v>
      </c>
      <c r="G4047" s="1" t="s">
        <v>186</v>
      </c>
      <c r="H4047" s="1" t="s">
        <v>150</v>
      </c>
      <c r="I4047" s="1" t="s">
        <v>97</v>
      </c>
      <c r="J4047" s="3">
        <v>3</v>
      </c>
      <c r="K4047" s="2">
        <v>78.94</v>
      </c>
      <c r="L4047" s="2">
        <v>0.25</v>
      </c>
      <c r="M4047" s="2">
        <v>177.61</v>
      </c>
      <c r="N4047" s="2">
        <v>50.83</v>
      </c>
      <c r="O4047" s="1" t="s">
        <v>35</v>
      </c>
      <c r="P4047" s="1" t="s">
        <v>136</v>
      </c>
      <c r="Q4047" s="1" t="s">
        <v>28</v>
      </c>
      <c r="R4047" s="3">
        <v>4</v>
      </c>
      <c r="S4047" s="3">
        <f t="shared" si="190"/>
        <v>2025</v>
      </c>
      <c r="T4047" s="3">
        <f t="shared" si="189"/>
        <v>6</v>
      </c>
      <c r="U4047" t="str">
        <f t="shared" si="191"/>
        <v>June</v>
      </c>
    </row>
    <row r="4048" spans="1:21" x14ac:dyDescent="0.3">
      <c r="A4048" t="s">
        <v>6172</v>
      </c>
      <c r="B4048" s="11">
        <v>45787</v>
      </c>
      <c r="C4048" t="s">
        <v>2503</v>
      </c>
      <c r="D4048" s="1" t="s">
        <v>20</v>
      </c>
      <c r="E4048" s="1" t="s">
        <v>100</v>
      </c>
      <c r="F4048" s="1" t="s">
        <v>57</v>
      </c>
      <c r="G4048" s="1" t="s">
        <v>154</v>
      </c>
      <c r="H4048" s="1" t="s">
        <v>85</v>
      </c>
      <c r="I4048" s="1" t="s">
        <v>86</v>
      </c>
      <c r="J4048" s="3">
        <v>3</v>
      </c>
      <c r="K4048" s="2">
        <v>133.78</v>
      </c>
      <c r="L4048" s="2">
        <v>0.2</v>
      </c>
      <c r="M4048" s="2">
        <v>321.07</v>
      </c>
      <c r="N4048" s="2">
        <v>59.41</v>
      </c>
      <c r="O4048" s="1" t="s">
        <v>109</v>
      </c>
      <c r="P4048" s="1" t="s">
        <v>27</v>
      </c>
      <c r="Q4048" s="1" t="s">
        <v>28</v>
      </c>
      <c r="R4048" s="3">
        <v>4</v>
      </c>
      <c r="S4048" s="3">
        <f t="shared" si="190"/>
        <v>2025</v>
      </c>
      <c r="T4048" s="3">
        <f t="shared" si="189"/>
        <v>5</v>
      </c>
      <c r="U4048" t="str">
        <f t="shared" si="191"/>
        <v>May</v>
      </c>
    </row>
    <row r="4049" spans="1:21" x14ac:dyDescent="0.3">
      <c r="A4049" t="s">
        <v>6173</v>
      </c>
      <c r="B4049" s="11">
        <v>45878</v>
      </c>
      <c r="C4049" t="s">
        <v>961</v>
      </c>
      <c r="D4049" s="1" t="s">
        <v>149</v>
      </c>
      <c r="E4049" s="1" t="s">
        <v>204</v>
      </c>
      <c r="F4049" s="1" t="s">
        <v>205</v>
      </c>
      <c r="G4049" s="1" t="s">
        <v>334</v>
      </c>
      <c r="H4049" s="1" t="s">
        <v>85</v>
      </c>
      <c r="I4049" s="1" t="s">
        <v>86</v>
      </c>
      <c r="J4049" s="3">
        <v>1</v>
      </c>
      <c r="K4049" s="2">
        <v>126.75</v>
      </c>
      <c r="L4049" s="2">
        <v>0</v>
      </c>
      <c r="M4049" s="2">
        <v>126.75</v>
      </c>
      <c r="N4049" s="2">
        <v>29.94</v>
      </c>
      <c r="O4049" s="1" t="s">
        <v>109</v>
      </c>
      <c r="P4049" s="1" t="s">
        <v>27</v>
      </c>
      <c r="Q4049" s="1" t="s">
        <v>81</v>
      </c>
      <c r="R4049" s="3">
        <v>3</v>
      </c>
      <c r="S4049" s="3">
        <f t="shared" si="190"/>
        <v>2025</v>
      </c>
      <c r="T4049" s="3">
        <f t="shared" si="189"/>
        <v>8</v>
      </c>
      <c r="U4049" t="str">
        <f t="shared" si="191"/>
        <v>August</v>
      </c>
    </row>
    <row r="4050" spans="1:21" x14ac:dyDescent="0.3">
      <c r="A4050" t="s">
        <v>6174</v>
      </c>
      <c r="B4050" s="11">
        <v>45983</v>
      </c>
      <c r="C4050" t="s">
        <v>391</v>
      </c>
      <c r="D4050" s="1" t="s">
        <v>185</v>
      </c>
      <c r="E4050" s="1" t="s">
        <v>94</v>
      </c>
      <c r="F4050" s="1" t="s">
        <v>95</v>
      </c>
      <c r="G4050" s="1" t="s">
        <v>94</v>
      </c>
      <c r="H4050" s="1" t="s">
        <v>24</v>
      </c>
      <c r="I4050" s="1" t="s">
        <v>25</v>
      </c>
      <c r="J4050" s="3">
        <v>2</v>
      </c>
      <c r="K4050" s="2">
        <v>44.52</v>
      </c>
      <c r="L4050" s="2">
        <v>0.1</v>
      </c>
      <c r="M4050" s="2">
        <v>80.14</v>
      </c>
      <c r="N4050" s="2">
        <v>21.35</v>
      </c>
      <c r="O4050" s="1" t="s">
        <v>26</v>
      </c>
      <c r="P4050" s="1" t="s">
        <v>27</v>
      </c>
      <c r="Q4050" s="1" t="s">
        <v>28</v>
      </c>
      <c r="R4050" s="3">
        <v>5</v>
      </c>
      <c r="S4050" s="3">
        <f t="shared" si="190"/>
        <v>2025</v>
      </c>
      <c r="T4050" s="3">
        <f t="shared" si="189"/>
        <v>11</v>
      </c>
      <c r="U4050" t="str">
        <f t="shared" si="191"/>
        <v>November</v>
      </c>
    </row>
    <row r="4051" spans="1:21" x14ac:dyDescent="0.3">
      <c r="A4051" t="s">
        <v>6175</v>
      </c>
      <c r="B4051" s="11">
        <v>45736</v>
      </c>
      <c r="C4051" t="s">
        <v>1069</v>
      </c>
      <c r="D4051" s="1" t="s">
        <v>157</v>
      </c>
      <c r="E4051" s="1" t="s">
        <v>40</v>
      </c>
      <c r="F4051" s="1" t="s">
        <v>41</v>
      </c>
      <c r="G4051" s="1" t="s">
        <v>192</v>
      </c>
      <c r="H4051" s="1" t="s">
        <v>59</v>
      </c>
      <c r="I4051" s="1" t="s">
        <v>60</v>
      </c>
      <c r="J4051" s="3">
        <v>1</v>
      </c>
      <c r="K4051" s="2">
        <v>43.41</v>
      </c>
      <c r="L4051" s="2">
        <v>0.2</v>
      </c>
      <c r="M4051" s="2">
        <v>34.729999999999997</v>
      </c>
      <c r="N4051" s="2">
        <v>10.19</v>
      </c>
      <c r="O4051" s="1" t="s">
        <v>80</v>
      </c>
      <c r="P4051" s="1" t="s">
        <v>27</v>
      </c>
      <c r="Q4051" s="1" t="s">
        <v>81</v>
      </c>
      <c r="R4051" s="3">
        <v>3</v>
      </c>
      <c r="S4051" s="3">
        <f t="shared" si="190"/>
        <v>2025</v>
      </c>
      <c r="T4051" s="3">
        <f t="shared" si="189"/>
        <v>3</v>
      </c>
      <c r="U4051" t="str">
        <f t="shared" si="191"/>
        <v>March</v>
      </c>
    </row>
    <row r="4052" spans="1:21" x14ac:dyDescent="0.3">
      <c r="A4052" t="s">
        <v>6176</v>
      </c>
      <c r="B4052" s="11">
        <v>46005</v>
      </c>
      <c r="C4052" t="s">
        <v>1562</v>
      </c>
      <c r="D4052" s="1" t="s">
        <v>122</v>
      </c>
      <c r="E4052" s="1" t="s">
        <v>64</v>
      </c>
      <c r="F4052" s="1" t="s">
        <v>65</v>
      </c>
      <c r="G4052" s="1" t="s">
        <v>112</v>
      </c>
      <c r="H4052" s="1" t="s">
        <v>51</v>
      </c>
      <c r="I4052" s="1" t="s">
        <v>34</v>
      </c>
      <c r="J4052" s="3">
        <v>1</v>
      </c>
      <c r="K4052" s="2">
        <v>145.09</v>
      </c>
      <c r="L4052" s="2">
        <v>0.05</v>
      </c>
      <c r="M4052" s="2">
        <v>137.84</v>
      </c>
      <c r="N4052" s="2">
        <v>31.15</v>
      </c>
      <c r="O4052" s="1" t="s">
        <v>26</v>
      </c>
      <c r="P4052" s="1" t="s">
        <v>27</v>
      </c>
      <c r="Q4052" s="1" t="s">
        <v>28</v>
      </c>
      <c r="R4052" s="3">
        <v>5</v>
      </c>
      <c r="S4052" s="3">
        <f t="shared" si="190"/>
        <v>2025</v>
      </c>
      <c r="T4052" s="3">
        <f t="shared" si="189"/>
        <v>12</v>
      </c>
      <c r="U4052" t="str">
        <f t="shared" si="191"/>
        <v>December</v>
      </c>
    </row>
    <row r="4053" spans="1:21" x14ac:dyDescent="0.3">
      <c r="A4053" t="s">
        <v>6177</v>
      </c>
      <c r="B4053" s="11">
        <v>45927</v>
      </c>
      <c r="C4053" t="s">
        <v>2462</v>
      </c>
      <c r="D4053" s="1" t="s">
        <v>175</v>
      </c>
      <c r="E4053" s="1" t="s">
        <v>64</v>
      </c>
      <c r="F4053" s="1" t="s">
        <v>65</v>
      </c>
      <c r="G4053" s="1" t="s">
        <v>195</v>
      </c>
      <c r="H4053" s="1" t="s">
        <v>96</v>
      </c>
      <c r="I4053" s="1" t="s">
        <v>97</v>
      </c>
      <c r="J4053" s="3">
        <v>1</v>
      </c>
      <c r="K4053" s="2">
        <v>80.23</v>
      </c>
      <c r="L4053" s="2">
        <v>0.2</v>
      </c>
      <c r="M4053" s="2">
        <v>64.180000000000007</v>
      </c>
      <c r="N4053" s="2">
        <v>11.8</v>
      </c>
      <c r="O4053" s="1" t="s">
        <v>44</v>
      </c>
      <c r="P4053" s="1" t="s">
        <v>27</v>
      </c>
      <c r="Q4053" s="1" t="s">
        <v>28</v>
      </c>
      <c r="R4053" s="3">
        <v>3</v>
      </c>
      <c r="S4053" s="3">
        <f t="shared" si="190"/>
        <v>2025</v>
      </c>
      <c r="T4053" s="3">
        <f t="shared" si="189"/>
        <v>9</v>
      </c>
      <c r="U4053" t="str">
        <f t="shared" si="191"/>
        <v>September</v>
      </c>
    </row>
    <row r="4054" spans="1:21" x14ac:dyDescent="0.3">
      <c r="A4054" t="s">
        <v>6178</v>
      </c>
      <c r="B4054" s="11">
        <v>45975</v>
      </c>
      <c r="C4054" t="s">
        <v>148</v>
      </c>
      <c r="D4054" s="1" t="s">
        <v>149</v>
      </c>
      <c r="E4054" s="1" t="s">
        <v>106</v>
      </c>
      <c r="F4054" s="1" t="s">
        <v>65</v>
      </c>
      <c r="G4054" s="1" t="s">
        <v>107</v>
      </c>
      <c r="H4054" s="1" t="s">
        <v>159</v>
      </c>
      <c r="I4054" s="1" t="s">
        <v>97</v>
      </c>
      <c r="J4054" s="3">
        <v>1</v>
      </c>
      <c r="K4054" s="2">
        <v>28.89</v>
      </c>
      <c r="L4054" s="2">
        <v>0.1</v>
      </c>
      <c r="M4054" s="2">
        <v>26</v>
      </c>
      <c r="N4054" s="2">
        <v>9.4</v>
      </c>
      <c r="O4054" s="1" t="s">
        <v>44</v>
      </c>
      <c r="P4054" s="1" t="s">
        <v>27</v>
      </c>
      <c r="Q4054" s="1" t="s">
        <v>81</v>
      </c>
      <c r="R4054" s="3">
        <v>4</v>
      </c>
      <c r="S4054" s="3">
        <f t="shared" si="190"/>
        <v>2025</v>
      </c>
      <c r="T4054" s="3">
        <f t="shared" si="189"/>
        <v>11</v>
      </c>
      <c r="U4054" t="str">
        <f t="shared" si="191"/>
        <v>November</v>
      </c>
    </row>
    <row r="4055" spans="1:21" x14ac:dyDescent="0.3">
      <c r="A4055" t="s">
        <v>6179</v>
      </c>
      <c r="B4055" s="11">
        <v>45875</v>
      </c>
      <c r="C4055" t="s">
        <v>6180</v>
      </c>
      <c r="D4055" s="1" t="s">
        <v>142</v>
      </c>
      <c r="E4055" s="1" t="s">
        <v>71</v>
      </c>
      <c r="F4055" s="1" t="s">
        <v>72</v>
      </c>
      <c r="G4055" s="1" t="s">
        <v>368</v>
      </c>
      <c r="H4055" s="1" t="s">
        <v>51</v>
      </c>
      <c r="I4055" s="1" t="s">
        <v>34</v>
      </c>
      <c r="J4055" s="3">
        <v>2</v>
      </c>
      <c r="K4055" s="2">
        <v>150.71</v>
      </c>
      <c r="L4055" s="2">
        <v>0</v>
      </c>
      <c r="M4055" s="2">
        <v>301.42</v>
      </c>
      <c r="N4055" s="2">
        <v>63.58</v>
      </c>
      <c r="O4055" s="1" t="s">
        <v>44</v>
      </c>
      <c r="P4055" s="1" t="s">
        <v>27</v>
      </c>
      <c r="Q4055" s="1" t="s">
        <v>28</v>
      </c>
      <c r="R4055" s="3">
        <v>4</v>
      </c>
      <c r="S4055" s="3">
        <f t="shared" si="190"/>
        <v>2025</v>
      </c>
      <c r="T4055" s="3">
        <f t="shared" si="189"/>
        <v>8</v>
      </c>
      <c r="U4055" t="str">
        <f t="shared" si="191"/>
        <v>August</v>
      </c>
    </row>
    <row r="4056" spans="1:21" x14ac:dyDescent="0.3">
      <c r="A4056" t="s">
        <v>6181</v>
      </c>
      <c r="B4056" s="11">
        <v>45962</v>
      </c>
      <c r="C4056" t="s">
        <v>3377</v>
      </c>
      <c r="D4056" s="1" t="s">
        <v>84</v>
      </c>
      <c r="E4056" s="1" t="s">
        <v>71</v>
      </c>
      <c r="F4056" s="1" t="s">
        <v>72</v>
      </c>
      <c r="G4056" s="1" t="s">
        <v>412</v>
      </c>
      <c r="H4056" s="1" t="s">
        <v>78</v>
      </c>
      <c r="I4056" s="1" t="s">
        <v>79</v>
      </c>
      <c r="J4056" s="3">
        <v>2</v>
      </c>
      <c r="K4056" s="2">
        <v>18.420000000000002</v>
      </c>
      <c r="L4056" s="2">
        <v>0.05</v>
      </c>
      <c r="M4056" s="2">
        <v>35</v>
      </c>
      <c r="N4056" s="2">
        <v>12.82</v>
      </c>
      <c r="O4056" s="1" t="s">
        <v>35</v>
      </c>
      <c r="P4056" s="1" t="s">
        <v>27</v>
      </c>
      <c r="Q4056" s="1" t="s">
        <v>28</v>
      </c>
      <c r="R4056" s="3">
        <v>5</v>
      </c>
      <c r="S4056" s="3">
        <f t="shared" si="190"/>
        <v>2025</v>
      </c>
      <c r="T4056" s="3">
        <f t="shared" si="189"/>
        <v>11</v>
      </c>
      <c r="U4056" t="str">
        <f t="shared" si="191"/>
        <v>November</v>
      </c>
    </row>
    <row r="4057" spans="1:21" x14ac:dyDescent="0.3">
      <c r="A4057" t="s">
        <v>6182</v>
      </c>
      <c r="B4057" s="11">
        <v>45664</v>
      </c>
      <c r="C4057" t="s">
        <v>6183</v>
      </c>
      <c r="D4057" s="1" t="s">
        <v>157</v>
      </c>
      <c r="E4057" s="1" t="s">
        <v>123</v>
      </c>
      <c r="F4057" s="1" t="s">
        <v>57</v>
      </c>
      <c r="G4057" s="1" t="s">
        <v>170</v>
      </c>
      <c r="H4057" s="1" t="s">
        <v>66</v>
      </c>
      <c r="I4057" s="1" t="s">
        <v>67</v>
      </c>
      <c r="J4057" s="3">
        <v>2</v>
      </c>
      <c r="K4057" s="2">
        <v>56.55</v>
      </c>
      <c r="L4057" s="2">
        <v>0.05</v>
      </c>
      <c r="M4057" s="2">
        <v>107.45</v>
      </c>
      <c r="N4057" s="2">
        <v>46.32</v>
      </c>
      <c r="O4057" s="1" t="s">
        <v>44</v>
      </c>
      <c r="P4057" s="1" t="s">
        <v>136</v>
      </c>
      <c r="Q4057" s="1" t="s">
        <v>28</v>
      </c>
      <c r="R4057" s="3">
        <v>5</v>
      </c>
      <c r="S4057" s="3">
        <f t="shared" si="190"/>
        <v>2025</v>
      </c>
      <c r="T4057" s="3">
        <f t="shared" si="189"/>
        <v>1</v>
      </c>
      <c r="U4057" t="str">
        <f t="shared" si="191"/>
        <v>January</v>
      </c>
    </row>
    <row r="4058" spans="1:21" x14ac:dyDescent="0.3">
      <c r="A4058" t="s">
        <v>6184</v>
      </c>
      <c r="B4058" s="11">
        <v>45973</v>
      </c>
      <c r="C4058" t="s">
        <v>1527</v>
      </c>
      <c r="D4058" s="1" t="s">
        <v>178</v>
      </c>
      <c r="E4058" s="1" t="s">
        <v>94</v>
      </c>
      <c r="F4058" s="1" t="s">
        <v>95</v>
      </c>
      <c r="G4058" s="1" t="s">
        <v>94</v>
      </c>
      <c r="H4058" s="1" t="s">
        <v>146</v>
      </c>
      <c r="I4058" s="1" t="s">
        <v>67</v>
      </c>
      <c r="J4058" s="3">
        <v>1</v>
      </c>
      <c r="K4058" s="2">
        <v>76.91</v>
      </c>
      <c r="L4058" s="2">
        <v>0.15</v>
      </c>
      <c r="M4058" s="2">
        <v>65.38</v>
      </c>
      <c r="N4058" s="2">
        <v>13.04</v>
      </c>
      <c r="O4058" s="1" t="s">
        <v>109</v>
      </c>
      <c r="P4058" s="1" t="s">
        <v>27</v>
      </c>
      <c r="Q4058" s="1" t="s">
        <v>81</v>
      </c>
      <c r="R4058" s="3">
        <v>5</v>
      </c>
      <c r="S4058" s="3">
        <f t="shared" si="190"/>
        <v>2025</v>
      </c>
      <c r="T4058" s="3">
        <f t="shared" si="189"/>
        <v>11</v>
      </c>
      <c r="U4058" t="str">
        <f t="shared" si="191"/>
        <v>November</v>
      </c>
    </row>
    <row r="4059" spans="1:21" x14ac:dyDescent="0.3">
      <c r="A4059" t="s">
        <v>6185</v>
      </c>
      <c r="B4059" s="11">
        <v>45673</v>
      </c>
      <c r="C4059" t="s">
        <v>1128</v>
      </c>
      <c r="D4059" s="1" t="s">
        <v>118</v>
      </c>
      <c r="E4059" s="1" t="s">
        <v>100</v>
      </c>
      <c r="F4059" s="1" t="s">
        <v>57</v>
      </c>
      <c r="G4059" s="1" t="s">
        <v>221</v>
      </c>
      <c r="H4059" s="1" t="s">
        <v>24</v>
      </c>
      <c r="I4059" s="1" t="s">
        <v>25</v>
      </c>
      <c r="J4059" s="3">
        <v>2</v>
      </c>
      <c r="K4059" s="2">
        <v>40.880000000000003</v>
      </c>
      <c r="L4059" s="2">
        <v>0</v>
      </c>
      <c r="M4059" s="2">
        <v>81.75</v>
      </c>
      <c r="N4059" s="2">
        <v>27.1</v>
      </c>
      <c r="O4059" s="1" t="s">
        <v>35</v>
      </c>
      <c r="P4059" s="1" t="s">
        <v>27</v>
      </c>
      <c r="Q4059" s="1" t="s">
        <v>28</v>
      </c>
      <c r="R4059" s="3">
        <v>4</v>
      </c>
      <c r="S4059" s="3">
        <f t="shared" si="190"/>
        <v>2025</v>
      </c>
      <c r="T4059" s="3">
        <f t="shared" si="189"/>
        <v>1</v>
      </c>
      <c r="U4059" t="str">
        <f t="shared" si="191"/>
        <v>January</v>
      </c>
    </row>
    <row r="4060" spans="1:21" x14ac:dyDescent="0.3">
      <c r="A4060" t="s">
        <v>6186</v>
      </c>
      <c r="B4060" s="11">
        <v>45994</v>
      </c>
      <c r="C4060" t="s">
        <v>4928</v>
      </c>
      <c r="D4060" s="1" t="s">
        <v>93</v>
      </c>
      <c r="E4060" s="1" t="s">
        <v>40</v>
      </c>
      <c r="F4060" s="1" t="s">
        <v>41</v>
      </c>
      <c r="G4060" s="1" t="s">
        <v>192</v>
      </c>
      <c r="H4060" s="1" t="s">
        <v>159</v>
      </c>
      <c r="I4060" s="1" t="s">
        <v>97</v>
      </c>
      <c r="J4060" s="3">
        <v>1</v>
      </c>
      <c r="K4060" s="2">
        <v>28.91</v>
      </c>
      <c r="L4060" s="2">
        <v>0.15</v>
      </c>
      <c r="M4060" s="2">
        <v>24.57</v>
      </c>
      <c r="N4060" s="2">
        <v>8.57</v>
      </c>
      <c r="O4060" s="1" t="s">
        <v>26</v>
      </c>
      <c r="P4060" s="1" t="s">
        <v>27</v>
      </c>
      <c r="Q4060" s="1" t="s">
        <v>28</v>
      </c>
      <c r="R4060" s="3">
        <v>4</v>
      </c>
      <c r="S4060" s="3">
        <f t="shared" si="190"/>
        <v>2025</v>
      </c>
      <c r="T4060" s="3">
        <f t="shared" si="189"/>
        <v>12</v>
      </c>
      <c r="U4060" t="str">
        <f t="shared" si="191"/>
        <v>December</v>
      </c>
    </row>
    <row r="4061" spans="1:21" x14ac:dyDescent="0.3">
      <c r="A4061" t="s">
        <v>6187</v>
      </c>
      <c r="B4061" s="11">
        <v>46020</v>
      </c>
      <c r="C4061" t="s">
        <v>3143</v>
      </c>
      <c r="D4061" s="1" t="s">
        <v>63</v>
      </c>
      <c r="E4061" s="1" t="s">
        <v>56</v>
      </c>
      <c r="F4061" s="1" t="s">
        <v>57</v>
      </c>
      <c r="G4061" s="1" t="s">
        <v>255</v>
      </c>
      <c r="H4061" s="1" t="s">
        <v>108</v>
      </c>
      <c r="I4061" s="1" t="s">
        <v>86</v>
      </c>
      <c r="J4061" s="3">
        <v>1</v>
      </c>
      <c r="K4061" s="2">
        <v>159.11000000000001</v>
      </c>
      <c r="L4061" s="2">
        <v>0.05</v>
      </c>
      <c r="M4061" s="2">
        <v>151.15</v>
      </c>
      <c r="N4061" s="2">
        <v>34.96</v>
      </c>
      <c r="O4061" s="1" t="s">
        <v>80</v>
      </c>
      <c r="P4061" s="1" t="s">
        <v>52</v>
      </c>
      <c r="Q4061" s="1" t="s">
        <v>81</v>
      </c>
      <c r="R4061" s="3">
        <v>4</v>
      </c>
      <c r="S4061" s="3">
        <f t="shared" si="190"/>
        <v>2025</v>
      </c>
      <c r="T4061" s="3">
        <f t="shared" si="189"/>
        <v>12</v>
      </c>
      <c r="U4061" t="str">
        <f t="shared" si="191"/>
        <v>December</v>
      </c>
    </row>
    <row r="4062" spans="1:21" x14ac:dyDescent="0.3">
      <c r="A4062" t="s">
        <v>6188</v>
      </c>
      <c r="B4062" s="11">
        <v>45772</v>
      </c>
      <c r="C4062" t="s">
        <v>138</v>
      </c>
      <c r="D4062" s="1" t="s">
        <v>209</v>
      </c>
      <c r="E4062" s="1" t="s">
        <v>204</v>
      </c>
      <c r="F4062" s="1" t="s">
        <v>205</v>
      </c>
      <c r="G4062" s="1" t="s">
        <v>267</v>
      </c>
      <c r="H4062" s="1" t="s">
        <v>66</v>
      </c>
      <c r="I4062" s="1" t="s">
        <v>67</v>
      </c>
      <c r="J4062" s="3">
        <v>1</v>
      </c>
      <c r="K4062" s="2">
        <v>54.9</v>
      </c>
      <c r="L4062" s="2">
        <v>0.2</v>
      </c>
      <c r="M4062" s="2">
        <v>43.92</v>
      </c>
      <c r="N4062" s="2">
        <v>15.71</v>
      </c>
      <c r="O4062" s="1" t="s">
        <v>224</v>
      </c>
      <c r="P4062" s="1" t="s">
        <v>52</v>
      </c>
      <c r="Q4062" s="1" t="s">
        <v>28</v>
      </c>
      <c r="R4062" s="3">
        <v>4</v>
      </c>
      <c r="S4062" s="3">
        <f t="shared" si="190"/>
        <v>2025</v>
      </c>
      <c r="T4062" s="3">
        <f t="shared" si="189"/>
        <v>4</v>
      </c>
      <c r="U4062" t="str">
        <f t="shared" si="191"/>
        <v>April</v>
      </c>
    </row>
    <row r="4063" spans="1:21" x14ac:dyDescent="0.3">
      <c r="A4063" t="s">
        <v>6189</v>
      </c>
      <c r="B4063" s="11">
        <v>45740</v>
      </c>
      <c r="C4063" t="s">
        <v>4441</v>
      </c>
      <c r="D4063" s="1" t="s">
        <v>153</v>
      </c>
      <c r="E4063" s="1" t="s">
        <v>71</v>
      </c>
      <c r="F4063" s="1" t="s">
        <v>72</v>
      </c>
      <c r="G4063" s="1" t="s">
        <v>368</v>
      </c>
      <c r="H4063" s="1" t="s">
        <v>108</v>
      </c>
      <c r="I4063" s="1" t="s">
        <v>86</v>
      </c>
      <c r="J4063" s="3">
        <v>2</v>
      </c>
      <c r="K4063" s="2">
        <v>139.66</v>
      </c>
      <c r="L4063" s="2">
        <v>0.2</v>
      </c>
      <c r="M4063" s="2">
        <v>223.46</v>
      </c>
      <c r="N4063" s="2">
        <v>54.95</v>
      </c>
      <c r="O4063" s="1" t="s">
        <v>80</v>
      </c>
      <c r="P4063" s="1" t="s">
        <v>136</v>
      </c>
      <c r="Q4063" s="1" t="s">
        <v>28</v>
      </c>
      <c r="R4063" s="3">
        <v>5</v>
      </c>
      <c r="S4063" s="3">
        <f t="shared" si="190"/>
        <v>2025</v>
      </c>
      <c r="T4063" s="3">
        <f t="shared" si="189"/>
        <v>3</v>
      </c>
      <c r="U4063" t="str">
        <f t="shared" si="191"/>
        <v>March</v>
      </c>
    </row>
    <row r="4064" spans="1:21" x14ac:dyDescent="0.3">
      <c r="A4064" t="s">
        <v>6190</v>
      </c>
      <c r="B4064" s="11">
        <v>45957</v>
      </c>
      <c r="C4064" t="s">
        <v>266</v>
      </c>
      <c r="D4064" s="1" t="s">
        <v>47</v>
      </c>
      <c r="E4064" s="1" t="s">
        <v>56</v>
      </c>
      <c r="F4064" s="1" t="s">
        <v>57</v>
      </c>
      <c r="G4064" s="1" t="s">
        <v>296</v>
      </c>
      <c r="H4064" s="1" t="s">
        <v>59</v>
      </c>
      <c r="I4064" s="1" t="s">
        <v>60</v>
      </c>
      <c r="J4064" s="3">
        <v>1</v>
      </c>
      <c r="K4064" s="2">
        <v>47.06</v>
      </c>
      <c r="L4064" s="2">
        <v>0.15</v>
      </c>
      <c r="M4064" s="2">
        <v>40</v>
      </c>
      <c r="N4064" s="2">
        <v>11.12</v>
      </c>
      <c r="O4064" s="1" t="s">
        <v>44</v>
      </c>
      <c r="P4064" s="1" t="s">
        <v>27</v>
      </c>
      <c r="Q4064" s="1" t="s">
        <v>28</v>
      </c>
      <c r="R4064" s="3">
        <v>4</v>
      </c>
      <c r="S4064" s="3">
        <f t="shared" si="190"/>
        <v>2025</v>
      </c>
      <c r="T4064" s="3">
        <f t="shared" si="189"/>
        <v>10</v>
      </c>
      <c r="U4064" t="str">
        <f t="shared" si="191"/>
        <v>October</v>
      </c>
    </row>
    <row r="4065" spans="1:21" x14ac:dyDescent="0.3">
      <c r="A4065" t="s">
        <v>6191</v>
      </c>
      <c r="B4065" s="11">
        <v>45756</v>
      </c>
      <c r="C4065" t="s">
        <v>769</v>
      </c>
      <c r="D4065" s="1" t="s">
        <v>185</v>
      </c>
      <c r="E4065" s="1" t="s">
        <v>106</v>
      </c>
      <c r="F4065" s="1" t="s">
        <v>65</v>
      </c>
      <c r="G4065" s="1" t="s">
        <v>437</v>
      </c>
      <c r="H4065" s="1" t="s">
        <v>90</v>
      </c>
      <c r="I4065" s="1" t="s">
        <v>86</v>
      </c>
      <c r="J4065" s="3">
        <v>1</v>
      </c>
      <c r="K4065" s="2">
        <v>95.11</v>
      </c>
      <c r="L4065" s="2">
        <v>0</v>
      </c>
      <c r="M4065" s="2">
        <v>95.11</v>
      </c>
      <c r="N4065" s="2">
        <v>26.78</v>
      </c>
      <c r="O4065" s="1" t="s">
        <v>35</v>
      </c>
      <c r="P4065" s="1" t="s">
        <v>136</v>
      </c>
      <c r="Q4065" s="1" t="s">
        <v>28</v>
      </c>
      <c r="R4065" s="3">
        <v>4</v>
      </c>
      <c r="S4065" s="3">
        <f t="shared" si="190"/>
        <v>2025</v>
      </c>
      <c r="T4065" s="3">
        <f t="shared" si="189"/>
        <v>4</v>
      </c>
      <c r="U4065" t="str">
        <f t="shared" si="191"/>
        <v>April</v>
      </c>
    </row>
    <row r="4066" spans="1:21" x14ac:dyDescent="0.3">
      <c r="A4066" t="s">
        <v>6192</v>
      </c>
      <c r="B4066" s="11">
        <v>45987</v>
      </c>
      <c r="C4066" t="s">
        <v>6193</v>
      </c>
      <c r="D4066" s="1" t="s">
        <v>166</v>
      </c>
      <c r="E4066" s="1" t="s">
        <v>48</v>
      </c>
      <c r="F4066" s="1" t="s">
        <v>49</v>
      </c>
      <c r="G4066" s="1" t="s">
        <v>340</v>
      </c>
      <c r="H4066" s="1" t="s">
        <v>135</v>
      </c>
      <c r="I4066" s="1" t="s">
        <v>60</v>
      </c>
      <c r="J4066" s="3">
        <v>3</v>
      </c>
      <c r="K4066" s="2">
        <v>195.71</v>
      </c>
      <c r="L4066" s="2">
        <v>0.05</v>
      </c>
      <c r="M4066" s="2">
        <v>557.78</v>
      </c>
      <c r="N4066" s="2">
        <v>124.18</v>
      </c>
      <c r="O4066" s="1" t="s">
        <v>80</v>
      </c>
      <c r="P4066" s="1" t="s">
        <v>136</v>
      </c>
      <c r="Q4066" s="1" t="s">
        <v>28</v>
      </c>
      <c r="R4066" s="3">
        <v>4</v>
      </c>
      <c r="S4066" s="3">
        <f t="shared" si="190"/>
        <v>2025</v>
      </c>
      <c r="T4066" s="3">
        <f t="shared" si="189"/>
        <v>11</v>
      </c>
      <c r="U4066" t="str">
        <f t="shared" si="191"/>
        <v>November</v>
      </c>
    </row>
    <row r="4067" spans="1:21" x14ac:dyDescent="0.3">
      <c r="A4067" t="s">
        <v>6194</v>
      </c>
      <c r="B4067" s="11">
        <v>45698</v>
      </c>
      <c r="C4067" t="s">
        <v>6195</v>
      </c>
      <c r="D4067" s="1" t="s">
        <v>166</v>
      </c>
      <c r="E4067" s="1" t="s">
        <v>100</v>
      </c>
      <c r="F4067" s="1" t="s">
        <v>57</v>
      </c>
      <c r="G4067" s="1" t="s">
        <v>130</v>
      </c>
      <c r="H4067" s="1" t="s">
        <v>66</v>
      </c>
      <c r="I4067" s="1" t="s">
        <v>67</v>
      </c>
      <c r="J4067" s="3">
        <v>1</v>
      </c>
      <c r="K4067" s="2">
        <v>58.34</v>
      </c>
      <c r="L4067" s="2">
        <v>0.15</v>
      </c>
      <c r="M4067" s="2">
        <v>49.59</v>
      </c>
      <c r="N4067" s="2">
        <v>17.329999999999998</v>
      </c>
      <c r="O4067" s="1" t="s">
        <v>35</v>
      </c>
      <c r="P4067" s="1" t="s">
        <v>27</v>
      </c>
      <c r="Q4067" s="1" t="s">
        <v>81</v>
      </c>
      <c r="R4067" s="3">
        <v>5</v>
      </c>
      <c r="S4067" s="3">
        <f t="shared" si="190"/>
        <v>2025</v>
      </c>
      <c r="T4067" s="3">
        <f t="shared" si="189"/>
        <v>2</v>
      </c>
      <c r="U4067" t="str">
        <f t="shared" si="191"/>
        <v>February</v>
      </c>
    </row>
    <row r="4068" spans="1:21" x14ac:dyDescent="0.3">
      <c r="A4068" t="s">
        <v>6196</v>
      </c>
      <c r="B4068" s="11">
        <v>45707</v>
      </c>
      <c r="C4068" t="s">
        <v>851</v>
      </c>
      <c r="D4068" s="1" t="s">
        <v>76</v>
      </c>
      <c r="E4068" s="1" t="s">
        <v>64</v>
      </c>
      <c r="F4068" s="1" t="s">
        <v>65</v>
      </c>
      <c r="G4068" s="1" t="s">
        <v>158</v>
      </c>
      <c r="H4068" s="1" t="s">
        <v>150</v>
      </c>
      <c r="I4068" s="1" t="s">
        <v>97</v>
      </c>
      <c r="J4068" s="3">
        <v>2</v>
      </c>
      <c r="K4068" s="2">
        <v>75.39</v>
      </c>
      <c r="L4068" s="2">
        <v>0.2</v>
      </c>
      <c r="M4068" s="2">
        <v>120.62</v>
      </c>
      <c r="N4068" s="2">
        <v>32.369999999999997</v>
      </c>
      <c r="O4068" s="1" t="s">
        <v>44</v>
      </c>
      <c r="P4068" s="1" t="s">
        <v>136</v>
      </c>
      <c r="Q4068" s="1" t="s">
        <v>28</v>
      </c>
      <c r="R4068" s="3">
        <v>2</v>
      </c>
      <c r="S4068" s="3">
        <f t="shared" si="190"/>
        <v>2025</v>
      </c>
      <c r="T4068" s="3">
        <f t="shared" si="189"/>
        <v>2</v>
      </c>
      <c r="U4068" t="str">
        <f t="shared" si="191"/>
        <v>February</v>
      </c>
    </row>
    <row r="4069" spans="1:21" x14ac:dyDescent="0.3">
      <c r="A4069" t="s">
        <v>6197</v>
      </c>
      <c r="B4069" s="11">
        <v>46017</v>
      </c>
      <c r="C4069" t="s">
        <v>6198</v>
      </c>
      <c r="D4069" s="1" t="s">
        <v>166</v>
      </c>
      <c r="E4069" s="1" t="s">
        <v>204</v>
      </c>
      <c r="F4069" s="1" t="s">
        <v>205</v>
      </c>
      <c r="G4069" s="1" t="s">
        <v>267</v>
      </c>
      <c r="H4069" s="1" t="s">
        <v>90</v>
      </c>
      <c r="I4069" s="1" t="s">
        <v>86</v>
      </c>
      <c r="J4069" s="3">
        <v>1</v>
      </c>
      <c r="K4069" s="2">
        <v>104.17</v>
      </c>
      <c r="L4069" s="2">
        <v>0</v>
      </c>
      <c r="M4069" s="2">
        <v>104.17</v>
      </c>
      <c r="N4069" s="2">
        <v>19.78</v>
      </c>
      <c r="O4069" s="1" t="s">
        <v>109</v>
      </c>
      <c r="P4069" s="1" t="s">
        <v>27</v>
      </c>
      <c r="Q4069" s="1" t="s">
        <v>28</v>
      </c>
      <c r="R4069" s="3">
        <v>5</v>
      </c>
      <c r="S4069" s="3">
        <f t="shared" si="190"/>
        <v>2025</v>
      </c>
      <c r="T4069" s="3">
        <f t="shared" si="189"/>
        <v>12</v>
      </c>
      <c r="U4069" t="str">
        <f t="shared" si="191"/>
        <v>December</v>
      </c>
    </row>
    <row r="4070" spans="1:21" x14ac:dyDescent="0.3">
      <c r="A4070" t="s">
        <v>6199</v>
      </c>
      <c r="B4070" s="11">
        <v>45921</v>
      </c>
      <c r="C4070" t="s">
        <v>357</v>
      </c>
      <c r="D4070" s="1" t="s">
        <v>47</v>
      </c>
      <c r="E4070" s="1" t="s">
        <v>143</v>
      </c>
      <c r="F4070" s="1" t="s">
        <v>144</v>
      </c>
      <c r="G4070" s="1" t="s">
        <v>145</v>
      </c>
      <c r="H4070" s="1" t="s">
        <v>85</v>
      </c>
      <c r="I4070" s="1" t="s">
        <v>86</v>
      </c>
      <c r="J4070" s="3">
        <v>4</v>
      </c>
      <c r="K4070" s="2">
        <v>123.92</v>
      </c>
      <c r="L4070" s="2">
        <v>0</v>
      </c>
      <c r="M4070" s="2">
        <v>495.7</v>
      </c>
      <c r="N4070" s="2">
        <v>127.23</v>
      </c>
      <c r="O4070" s="1" t="s">
        <v>35</v>
      </c>
      <c r="P4070" s="1" t="s">
        <v>27</v>
      </c>
      <c r="Q4070" s="1" t="s">
        <v>81</v>
      </c>
      <c r="R4070" s="3">
        <v>5</v>
      </c>
      <c r="S4070" s="3">
        <f t="shared" si="190"/>
        <v>2025</v>
      </c>
      <c r="T4070" s="3">
        <f t="shared" si="189"/>
        <v>9</v>
      </c>
      <c r="U4070" t="str">
        <f t="shared" si="191"/>
        <v>September</v>
      </c>
    </row>
    <row r="4071" spans="1:21" x14ac:dyDescent="0.3">
      <c r="A4071" t="s">
        <v>6200</v>
      </c>
      <c r="B4071" s="11">
        <v>45982</v>
      </c>
      <c r="C4071" t="s">
        <v>148</v>
      </c>
      <c r="D4071" s="1" t="s">
        <v>153</v>
      </c>
      <c r="E4071" s="1" t="s">
        <v>64</v>
      </c>
      <c r="F4071" s="1" t="s">
        <v>65</v>
      </c>
      <c r="G4071" s="1" t="s">
        <v>158</v>
      </c>
      <c r="H4071" s="1" t="s">
        <v>33</v>
      </c>
      <c r="I4071" s="1" t="s">
        <v>34</v>
      </c>
      <c r="J4071" s="3">
        <v>2</v>
      </c>
      <c r="K4071" s="2">
        <v>38.19</v>
      </c>
      <c r="L4071" s="2">
        <v>0.1</v>
      </c>
      <c r="M4071" s="2">
        <v>68.75</v>
      </c>
      <c r="N4071" s="2">
        <v>14.9</v>
      </c>
      <c r="O4071" s="1" t="s">
        <v>44</v>
      </c>
      <c r="P4071" s="1" t="s">
        <v>27</v>
      </c>
      <c r="Q4071" s="1" t="s">
        <v>81</v>
      </c>
      <c r="R4071" s="3">
        <v>4</v>
      </c>
      <c r="S4071" s="3">
        <f t="shared" si="190"/>
        <v>2025</v>
      </c>
      <c r="T4071" s="3">
        <f t="shared" si="189"/>
        <v>11</v>
      </c>
      <c r="U4071" t="str">
        <f t="shared" si="191"/>
        <v>November</v>
      </c>
    </row>
    <row r="4072" spans="1:21" x14ac:dyDescent="0.3">
      <c r="A4072" t="s">
        <v>6201</v>
      </c>
      <c r="B4072" s="11">
        <v>45784</v>
      </c>
      <c r="C4072" t="s">
        <v>2462</v>
      </c>
      <c r="D4072" s="1" t="s">
        <v>133</v>
      </c>
      <c r="E4072" s="1" t="s">
        <v>100</v>
      </c>
      <c r="F4072" s="1" t="s">
        <v>57</v>
      </c>
      <c r="G4072" s="1" t="s">
        <v>101</v>
      </c>
      <c r="H4072" s="1" t="s">
        <v>135</v>
      </c>
      <c r="I4072" s="1" t="s">
        <v>60</v>
      </c>
      <c r="J4072" s="3">
        <v>2</v>
      </c>
      <c r="K4072" s="2">
        <v>186.37</v>
      </c>
      <c r="L4072" s="2">
        <v>0.2</v>
      </c>
      <c r="M4072" s="2">
        <v>298.19</v>
      </c>
      <c r="N4072" s="2">
        <v>37.979999999999997</v>
      </c>
      <c r="O4072" s="1" t="s">
        <v>35</v>
      </c>
      <c r="P4072" s="1" t="s">
        <v>136</v>
      </c>
      <c r="Q4072" s="1" t="s">
        <v>28</v>
      </c>
      <c r="R4072" s="3">
        <v>4</v>
      </c>
      <c r="S4072" s="3">
        <f t="shared" si="190"/>
        <v>2025</v>
      </c>
      <c r="T4072" s="3">
        <f t="shared" si="189"/>
        <v>5</v>
      </c>
      <c r="U4072" t="str">
        <f t="shared" si="191"/>
        <v>May</v>
      </c>
    </row>
    <row r="4073" spans="1:21" x14ac:dyDescent="0.3">
      <c r="A4073" t="s">
        <v>6202</v>
      </c>
      <c r="B4073" s="11">
        <v>45922</v>
      </c>
      <c r="C4073" t="s">
        <v>1512</v>
      </c>
      <c r="D4073" s="1" t="s">
        <v>157</v>
      </c>
      <c r="E4073" s="1" t="s">
        <v>100</v>
      </c>
      <c r="F4073" s="1" t="s">
        <v>57</v>
      </c>
      <c r="G4073" s="1" t="s">
        <v>154</v>
      </c>
      <c r="H4073" s="1" t="s">
        <v>51</v>
      </c>
      <c r="I4073" s="1" t="s">
        <v>34</v>
      </c>
      <c r="J4073" s="3">
        <v>2</v>
      </c>
      <c r="K4073" s="2">
        <v>144.51</v>
      </c>
      <c r="L4073" s="2">
        <v>0</v>
      </c>
      <c r="M4073" s="2">
        <v>289.02999999999997</v>
      </c>
      <c r="N4073" s="2">
        <v>40.119999999999997</v>
      </c>
      <c r="O4073" s="1" t="s">
        <v>35</v>
      </c>
      <c r="P4073" s="1" t="s">
        <v>27</v>
      </c>
      <c r="Q4073" s="1" t="s">
        <v>28</v>
      </c>
      <c r="R4073" s="3">
        <v>4</v>
      </c>
      <c r="S4073" s="3">
        <f t="shared" si="190"/>
        <v>2025</v>
      </c>
      <c r="T4073" s="3">
        <f t="shared" si="189"/>
        <v>9</v>
      </c>
      <c r="U4073" t="str">
        <f t="shared" si="191"/>
        <v>September</v>
      </c>
    </row>
    <row r="4074" spans="1:21" x14ac:dyDescent="0.3">
      <c r="A4074" t="s">
        <v>6203</v>
      </c>
      <c r="B4074" s="11">
        <v>45890</v>
      </c>
      <c r="C4074" t="s">
        <v>819</v>
      </c>
      <c r="D4074" s="1" t="s">
        <v>47</v>
      </c>
      <c r="E4074" s="1" t="s">
        <v>40</v>
      </c>
      <c r="F4074" s="1" t="s">
        <v>41</v>
      </c>
      <c r="G4074" s="1" t="s">
        <v>216</v>
      </c>
      <c r="H4074" s="1" t="s">
        <v>43</v>
      </c>
      <c r="I4074" s="1" t="s">
        <v>34</v>
      </c>
      <c r="J4074" s="3">
        <v>1</v>
      </c>
      <c r="K4074" s="2">
        <v>88.66</v>
      </c>
      <c r="L4074" s="2">
        <v>0.15</v>
      </c>
      <c r="M4074" s="2">
        <v>75.36</v>
      </c>
      <c r="N4074" s="2">
        <v>17.73</v>
      </c>
      <c r="O4074" s="1" t="s">
        <v>26</v>
      </c>
      <c r="P4074" s="1" t="s">
        <v>27</v>
      </c>
      <c r="Q4074" s="1" t="s">
        <v>28</v>
      </c>
      <c r="R4074" s="3">
        <v>4</v>
      </c>
      <c r="S4074" s="3">
        <f t="shared" si="190"/>
        <v>2025</v>
      </c>
      <c r="T4074" s="3">
        <f t="shared" si="189"/>
        <v>8</v>
      </c>
      <c r="U4074" t="str">
        <f t="shared" si="191"/>
        <v>August</v>
      </c>
    </row>
    <row r="4075" spans="1:21" x14ac:dyDescent="0.3">
      <c r="A4075" t="s">
        <v>6204</v>
      </c>
      <c r="B4075" s="11">
        <v>45893</v>
      </c>
      <c r="C4075" t="s">
        <v>4319</v>
      </c>
      <c r="D4075" s="1" t="s">
        <v>118</v>
      </c>
      <c r="E4075" s="1" t="s">
        <v>204</v>
      </c>
      <c r="F4075" s="1" t="s">
        <v>205</v>
      </c>
      <c r="G4075" s="1" t="s">
        <v>210</v>
      </c>
      <c r="H4075" s="1" t="s">
        <v>33</v>
      </c>
      <c r="I4075" s="1" t="s">
        <v>34</v>
      </c>
      <c r="J4075" s="3">
        <v>2</v>
      </c>
      <c r="K4075" s="2">
        <v>40.31</v>
      </c>
      <c r="L4075" s="2">
        <v>0.1</v>
      </c>
      <c r="M4075" s="2">
        <v>72.56</v>
      </c>
      <c r="N4075" s="2">
        <v>12.1</v>
      </c>
      <c r="O4075" s="1" t="s">
        <v>80</v>
      </c>
      <c r="P4075" s="1" t="s">
        <v>52</v>
      </c>
      <c r="Q4075" s="1" t="s">
        <v>81</v>
      </c>
      <c r="R4075" s="3">
        <v>4</v>
      </c>
      <c r="S4075" s="3">
        <f t="shared" si="190"/>
        <v>2025</v>
      </c>
      <c r="T4075" s="3">
        <f t="shared" si="189"/>
        <v>8</v>
      </c>
      <c r="U4075" t="str">
        <f t="shared" si="191"/>
        <v>August</v>
      </c>
    </row>
    <row r="4076" spans="1:21" x14ac:dyDescent="0.3">
      <c r="A4076" t="s">
        <v>6205</v>
      </c>
      <c r="B4076" s="11">
        <v>45924</v>
      </c>
      <c r="C4076" t="s">
        <v>6206</v>
      </c>
      <c r="D4076" s="1" t="s">
        <v>55</v>
      </c>
      <c r="E4076" s="1" t="s">
        <v>100</v>
      </c>
      <c r="F4076" s="1" t="s">
        <v>57</v>
      </c>
      <c r="G4076" s="1" t="s">
        <v>130</v>
      </c>
      <c r="H4076" s="1" t="s">
        <v>78</v>
      </c>
      <c r="I4076" s="1" t="s">
        <v>79</v>
      </c>
      <c r="J4076" s="3">
        <v>1</v>
      </c>
      <c r="K4076" s="2">
        <v>17.75</v>
      </c>
      <c r="L4076" s="2">
        <v>0</v>
      </c>
      <c r="M4076" s="2">
        <v>17.75</v>
      </c>
      <c r="N4076" s="2">
        <v>6.39</v>
      </c>
      <c r="O4076" s="1" t="s">
        <v>26</v>
      </c>
      <c r="P4076" s="1" t="s">
        <v>27</v>
      </c>
      <c r="Q4076" s="1" t="s">
        <v>28</v>
      </c>
      <c r="R4076" s="3">
        <v>4</v>
      </c>
      <c r="S4076" s="3">
        <f t="shared" si="190"/>
        <v>2025</v>
      </c>
      <c r="T4076" s="3">
        <f t="shared" si="189"/>
        <v>9</v>
      </c>
      <c r="U4076" t="str">
        <f t="shared" si="191"/>
        <v>September</v>
      </c>
    </row>
    <row r="4077" spans="1:21" x14ac:dyDescent="0.3">
      <c r="A4077" t="s">
        <v>6207</v>
      </c>
      <c r="B4077" s="11">
        <v>45882</v>
      </c>
      <c r="C4077" t="s">
        <v>6208</v>
      </c>
      <c r="D4077" s="1" t="s">
        <v>149</v>
      </c>
      <c r="E4077" s="1" t="s">
        <v>143</v>
      </c>
      <c r="F4077" s="1" t="s">
        <v>144</v>
      </c>
      <c r="G4077" s="1" t="s">
        <v>145</v>
      </c>
      <c r="H4077" s="1" t="s">
        <v>43</v>
      </c>
      <c r="I4077" s="1" t="s">
        <v>34</v>
      </c>
      <c r="J4077" s="3">
        <v>2</v>
      </c>
      <c r="K4077" s="2">
        <v>90.03</v>
      </c>
      <c r="L4077" s="2">
        <v>0.2</v>
      </c>
      <c r="M4077" s="2">
        <v>144.05000000000001</v>
      </c>
      <c r="N4077" s="2">
        <v>32.909999999999997</v>
      </c>
      <c r="O4077" s="1" t="s">
        <v>44</v>
      </c>
      <c r="P4077" s="1" t="s">
        <v>27</v>
      </c>
      <c r="Q4077" s="1" t="s">
        <v>28</v>
      </c>
      <c r="R4077" s="3">
        <v>5</v>
      </c>
      <c r="S4077" s="3">
        <f t="shared" si="190"/>
        <v>2025</v>
      </c>
      <c r="T4077" s="3">
        <f t="shared" si="189"/>
        <v>8</v>
      </c>
      <c r="U4077" t="str">
        <f t="shared" si="191"/>
        <v>August</v>
      </c>
    </row>
    <row r="4078" spans="1:21" x14ac:dyDescent="0.3">
      <c r="A4078" t="s">
        <v>6209</v>
      </c>
      <c r="B4078" s="11">
        <v>45825</v>
      </c>
      <c r="C4078" t="s">
        <v>420</v>
      </c>
      <c r="D4078" s="1" t="s">
        <v>157</v>
      </c>
      <c r="E4078" s="1" t="s">
        <v>40</v>
      </c>
      <c r="F4078" s="1" t="s">
        <v>41</v>
      </c>
      <c r="G4078" s="1" t="s">
        <v>192</v>
      </c>
      <c r="H4078" s="1" t="s">
        <v>43</v>
      </c>
      <c r="I4078" s="1" t="s">
        <v>34</v>
      </c>
      <c r="J4078" s="3">
        <v>1</v>
      </c>
      <c r="K4078" s="2">
        <v>92.39</v>
      </c>
      <c r="L4078" s="2">
        <v>0</v>
      </c>
      <c r="M4078" s="2">
        <v>92.39</v>
      </c>
      <c r="N4078" s="2">
        <v>24.41</v>
      </c>
      <c r="O4078" s="1" t="s">
        <v>44</v>
      </c>
      <c r="P4078" s="1" t="s">
        <v>27</v>
      </c>
      <c r="Q4078" s="1" t="s">
        <v>28</v>
      </c>
      <c r="R4078" s="3">
        <v>4</v>
      </c>
      <c r="S4078" s="3">
        <f t="shared" si="190"/>
        <v>2025</v>
      </c>
      <c r="T4078" s="3">
        <f t="shared" si="189"/>
        <v>6</v>
      </c>
      <c r="U4078" t="str">
        <f t="shared" si="191"/>
        <v>June</v>
      </c>
    </row>
    <row r="4079" spans="1:21" x14ac:dyDescent="0.3">
      <c r="A4079" t="s">
        <v>6210</v>
      </c>
      <c r="B4079" s="11">
        <v>45765</v>
      </c>
      <c r="C4079" t="s">
        <v>428</v>
      </c>
      <c r="D4079" s="1" t="s">
        <v>84</v>
      </c>
      <c r="E4079" s="1" t="s">
        <v>56</v>
      </c>
      <c r="F4079" s="1" t="s">
        <v>57</v>
      </c>
      <c r="G4079" s="1" t="s">
        <v>279</v>
      </c>
      <c r="H4079" s="1" t="s">
        <v>78</v>
      </c>
      <c r="I4079" s="1" t="s">
        <v>79</v>
      </c>
      <c r="J4079" s="3">
        <v>1</v>
      </c>
      <c r="K4079" s="2">
        <v>18.18</v>
      </c>
      <c r="L4079" s="2">
        <v>0.1</v>
      </c>
      <c r="M4079" s="2">
        <v>16.36</v>
      </c>
      <c r="N4079" s="2">
        <v>6.56</v>
      </c>
      <c r="O4079" s="1" t="s">
        <v>35</v>
      </c>
      <c r="P4079" s="1" t="s">
        <v>52</v>
      </c>
      <c r="Q4079" s="1" t="s">
        <v>81</v>
      </c>
      <c r="R4079" s="3">
        <v>3</v>
      </c>
      <c r="S4079" s="3">
        <f t="shared" si="190"/>
        <v>2025</v>
      </c>
      <c r="T4079" s="3">
        <f t="shared" si="189"/>
        <v>4</v>
      </c>
      <c r="U4079" t="str">
        <f t="shared" si="191"/>
        <v>April</v>
      </c>
    </row>
    <row r="4080" spans="1:21" x14ac:dyDescent="0.3">
      <c r="A4080" t="s">
        <v>6211</v>
      </c>
      <c r="B4080" s="11">
        <v>45958</v>
      </c>
      <c r="C4080" t="s">
        <v>2848</v>
      </c>
      <c r="D4080" s="1" t="s">
        <v>122</v>
      </c>
      <c r="E4080" s="1" t="s">
        <v>40</v>
      </c>
      <c r="F4080" s="1" t="s">
        <v>41</v>
      </c>
      <c r="G4080" s="1" t="s">
        <v>343</v>
      </c>
      <c r="H4080" s="1" t="s">
        <v>146</v>
      </c>
      <c r="I4080" s="1" t="s">
        <v>67</v>
      </c>
      <c r="J4080" s="3">
        <v>2</v>
      </c>
      <c r="K4080" s="2">
        <v>84.62</v>
      </c>
      <c r="L4080" s="2">
        <v>0.1</v>
      </c>
      <c r="M4080" s="2">
        <v>152.32</v>
      </c>
      <c r="N4080" s="2">
        <v>31.51</v>
      </c>
      <c r="O4080" s="1" t="s">
        <v>80</v>
      </c>
      <c r="P4080" s="1" t="s">
        <v>52</v>
      </c>
      <c r="Q4080" s="1" t="s">
        <v>36</v>
      </c>
      <c r="R4080" s="3">
        <v>4</v>
      </c>
      <c r="S4080" s="3">
        <f t="shared" si="190"/>
        <v>2025</v>
      </c>
      <c r="T4080" s="3">
        <f t="shared" si="189"/>
        <v>10</v>
      </c>
      <c r="U4080" t="str">
        <f t="shared" si="191"/>
        <v>October</v>
      </c>
    </row>
    <row r="4081" spans="1:21" x14ac:dyDescent="0.3">
      <c r="A4081" t="s">
        <v>6212</v>
      </c>
      <c r="B4081" s="11">
        <v>45746</v>
      </c>
      <c r="C4081" t="s">
        <v>5218</v>
      </c>
      <c r="D4081" s="1" t="s">
        <v>260</v>
      </c>
      <c r="E4081" s="1" t="s">
        <v>71</v>
      </c>
      <c r="F4081" s="1" t="s">
        <v>72</v>
      </c>
      <c r="G4081" s="1" t="s">
        <v>412</v>
      </c>
      <c r="H4081" s="1" t="s">
        <v>66</v>
      </c>
      <c r="I4081" s="1" t="s">
        <v>67</v>
      </c>
      <c r="J4081" s="3">
        <v>3</v>
      </c>
      <c r="K4081" s="2">
        <v>54.68</v>
      </c>
      <c r="L4081" s="2">
        <v>0.1</v>
      </c>
      <c r="M4081" s="2">
        <v>147.63</v>
      </c>
      <c r="N4081" s="2">
        <v>46.21</v>
      </c>
      <c r="O4081" s="1" t="s">
        <v>80</v>
      </c>
      <c r="P4081" s="1" t="s">
        <v>27</v>
      </c>
      <c r="Q4081" s="1" t="s">
        <v>28</v>
      </c>
      <c r="R4081" s="3">
        <v>5</v>
      </c>
      <c r="S4081" s="3">
        <f t="shared" si="190"/>
        <v>2025</v>
      </c>
      <c r="T4081" s="3">
        <f t="shared" si="189"/>
        <v>3</v>
      </c>
      <c r="U4081" t="str">
        <f t="shared" si="191"/>
        <v>March</v>
      </c>
    </row>
    <row r="4082" spans="1:21" x14ac:dyDescent="0.3">
      <c r="A4082" t="s">
        <v>6213</v>
      </c>
      <c r="B4082" s="11">
        <v>45928</v>
      </c>
      <c r="C4082" t="s">
        <v>581</v>
      </c>
      <c r="D4082" s="1" t="s">
        <v>133</v>
      </c>
      <c r="E4082" s="1" t="s">
        <v>56</v>
      </c>
      <c r="F4082" s="1" t="s">
        <v>57</v>
      </c>
      <c r="G4082" s="1" t="s">
        <v>58</v>
      </c>
      <c r="H4082" s="1" t="s">
        <v>293</v>
      </c>
      <c r="I4082" s="1" t="s">
        <v>86</v>
      </c>
      <c r="J4082" s="3">
        <v>1</v>
      </c>
      <c r="K4082" s="2">
        <v>24.56</v>
      </c>
      <c r="L4082" s="2">
        <v>0.1</v>
      </c>
      <c r="M4082" s="2">
        <v>22.1</v>
      </c>
      <c r="N4082" s="2">
        <v>8.57</v>
      </c>
      <c r="O4082" s="1" t="s">
        <v>26</v>
      </c>
      <c r="P4082" s="1" t="s">
        <v>27</v>
      </c>
      <c r="Q4082" s="1" t="s">
        <v>81</v>
      </c>
      <c r="R4082" s="3">
        <v>4</v>
      </c>
      <c r="S4082" s="3">
        <f t="shared" si="190"/>
        <v>2025</v>
      </c>
      <c r="T4082" s="3">
        <f t="shared" si="189"/>
        <v>9</v>
      </c>
      <c r="U4082" t="str">
        <f t="shared" si="191"/>
        <v>September</v>
      </c>
    </row>
    <row r="4083" spans="1:21" x14ac:dyDescent="0.3">
      <c r="A4083" t="s">
        <v>6214</v>
      </c>
      <c r="B4083" s="11">
        <v>45749</v>
      </c>
      <c r="C4083" t="s">
        <v>5636</v>
      </c>
      <c r="D4083" s="1" t="s">
        <v>260</v>
      </c>
      <c r="E4083" s="1" t="s">
        <v>106</v>
      </c>
      <c r="F4083" s="1" t="s">
        <v>65</v>
      </c>
      <c r="G4083" s="1" t="s">
        <v>437</v>
      </c>
      <c r="H4083" s="1" t="s">
        <v>150</v>
      </c>
      <c r="I4083" s="1" t="s">
        <v>97</v>
      </c>
      <c r="J4083" s="3">
        <v>1</v>
      </c>
      <c r="K4083" s="2">
        <v>70.7</v>
      </c>
      <c r="L4083" s="2">
        <v>0.15</v>
      </c>
      <c r="M4083" s="2">
        <v>60.09</v>
      </c>
      <c r="N4083" s="2">
        <v>17.96</v>
      </c>
      <c r="O4083" s="1" t="s">
        <v>26</v>
      </c>
      <c r="P4083" s="1" t="s">
        <v>27</v>
      </c>
      <c r="Q4083" s="1" t="s">
        <v>81</v>
      </c>
      <c r="R4083" s="3">
        <v>3</v>
      </c>
      <c r="S4083" s="3">
        <f t="shared" si="190"/>
        <v>2025</v>
      </c>
      <c r="T4083" s="3">
        <f t="shared" si="189"/>
        <v>4</v>
      </c>
      <c r="U4083" t="str">
        <f t="shared" si="191"/>
        <v>April</v>
      </c>
    </row>
    <row r="4084" spans="1:21" x14ac:dyDescent="0.3">
      <c r="A4084" t="s">
        <v>6215</v>
      </c>
      <c r="B4084" s="11">
        <v>45902</v>
      </c>
      <c r="C4084" t="s">
        <v>6216</v>
      </c>
      <c r="D4084" s="1" t="s">
        <v>166</v>
      </c>
      <c r="E4084" s="1" t="s">
        <v>40</v>
      </c>
      <c r="F4084" s="1" t="s">
        <v>41</v>
      </c>
      <c r="G4084" s="1" t="s">
        <v>186</v>
      </c>
      <c r="H4084" s="1" t="s">
        <v>33</v>
      </c>
      <c r="I4084" s="1" t="s">
        <v>34</v>
      </c>
      <c r="J4084" s="3">
        <v>2</v>
      </c>
      <c r="K4084" s="2">
        <v>42.69</v>
      </c>
      <c r="L4084" s="2">
        <v>0</v>
      </c>
      <c r="M4084" s="2">
        <v>85.37</v>
      </c>
      <c r="N4084" s="2">
        <v>17.13</v>
      </c>
      <c r="O4084" s="1" t="s">
        <v>26</v>
      </c>
      <c r="P4084" s="1" t="s">
        <v>136</v>
      </c>
      <c r="Q4084" s="1" t="s">
        <v>81</v>
      </c>
      <c r="R4084" s="3">
        <v>5</v>
      </c>
      <c r="S4084" s="3">
        <f t="shared" si="190"/>
        <v>2025</v>
      </c>
      <c r="T4084" s="3">
        <f t="shared" si="189"/>
        <v>9</v>
      </c>
      <c r="U4084" t="str">
        <f t="shared" si="191"/>
        <v>September</v>
      </c>
    </row>
    <row r="4085" spans="1:21" x14ac:dyDescent="0.3">
      <c r="A4085" t="s">
        <v>6217</v>
      </c>
      <c r="B4085" s="11">
        <v>45950</v>
      </c>
      <c r="C4085" t="s">
        <v>6218</v>
      </c>
      <c r="D4085" s="1" t="s">
        <v>118</v>
      </c>
      <c r="E4085" s="1" t="s">
        <v>64</v>
      </c>
      <c r="F4085" s="1" t="s">
        <v>65</v>
      </c>
      <c r="G4085" s="1" t="s">
        <v>112</v>
      </c>
      <c r="H4085" s="1" t="s">
        <v>150</v>
      </c>
      <c r="I4085" s="1" t="s">
        <v>97</v>
      </c>
      <c r="J4085" s="3">
        <v>1</v>
      </c>
      <c r="K4085" s="2">
        <v>74.13</v>
      </c>
      <c r="L4085" s="2">
        <v>0.1</v>
      </c>
      <c r="M4085" s="2">
        <v>66.72</v>
      </c>
      <c r="N4085" s="2">
        <v>17.29</v>
      </c>
      <c r="O4085" s="1" t="s">
        <v>35</v>
      </c>
      <c r="P4085" s="1" t="s">
        <v>27</v>
      </c>
      <c r="Q4085" s="1" t="s">
        <v>81</v>
      </c>
      <c r="R4085" s="3">
        <v>5</v>
      </c>
      <c r="S4085" s="3">
        <f t="shared" si="190"/>
        <v>2025</v>
      </c>
      <c r="T4085" s="3">
        <f t="shared" si="189"/>
        <v>10</v>
      </c>
      <c r="U4085" t="str">
        <f t="shared" si="191"/>
        <v>October</v>
      </c>
    </row>
    <row r="4086" spans="1:21" x14ac:dyDescent="0.3">
      <c r="A4086" t="s">
        <v>6219</v>
      </c>
      <c r="B4086" s="11">
        <v>45743</v>
      </c>
      <c r="C4086" t="s">
        <v>6220</v>
      </c>
      <c r="D4086" s="1" t="s">
        <v>76</v>
      </c>
      <c r="E4086" s="1" t="s">
        <v>40</v>
      </c>
      <c r="F4086" s="1" t="s">
        <v>41</v>
      </c>
      <c r="G4086" s="1" t="s">
        <v>216</v>
      </c>
      <c r="H4086" s="1" t="s">
        <v>293</v>
      </c>
      <c r="I4086" s="1" t="s">
        <v>86</v>
      </c>
      <c r="J4086" s="3">
        <v>1</v>
      </c>
      <c r="K4086" s="2">
        <v>24.85</v>
      </c>
      <c r="L4086" s="2">
        <v>0.05</v>
      </c>
      <c r="M4086" s="2">
        <v>23.61</v>
      </c>
      <c r="N4086" s="2">
        <v>7.93</v>
      </c>
      <c r="O4086" s="1" t="s">
        <v>109</v>
      </c>
      <c r="P4086" s="1" t="s">
        <v>27</v>
      </c>
      <c r="Q4086" s="1" t="s">
        <v>36</v>
      </c>
      <c r="R4086" s="3">
        <v>5</v>
      </c>
      <c r="S4086" s="3">
        <f t="shared" si="190"/>
        <v>2025</v>
      </c>
      <c r="T4086" s="3">
        <f t="shared" si="189"/>
        <v>3</v>
      </c>
      <c r="U4086" t="str">
        <f t="shared" si="191"/>
        <v>March</v>
      </c>
    </row>
    <row r="4087" spans="1:21" x14ac:dyDescent="0.3">
      <c r="A4087" t="s">
        <v>6221</v>
      </c>
      <c r="B4087" s="11">
        <v>45681</v>
      </c>
      <c r="C4087" t="s">
        <v>5668</v>
      </c>
      <c r="D4087" s="1" t="s">
        <v>260</v>
      </c>
      <c r="E4087" s="1" t="s">
        <v>64</v>
      </c>
      <c r="F4087" s="1" t="s">
        <v>65</v>
      </c>
      <c r="G4087" s="1" t="s">
        <v>112</v>
      </c>
      <c r="H4087" s="1" t="s">
        <v>78</v>
      </c>
      <c r="I4087" s="1" t="s">
        <v>79</v>
      </c>
      <c r="J4087" s="3">
        <v>2</v>
      </c>
      <c r="K4087" s="2">
        <v>18.100000000000001</v>
      </c>
      <c r="L4087" s="2">
        <v>0.05</v>
      </c>
      <c r="M4087" s="2">
        <v>34.39</v>
      </c>
      <c r="N4087" s="2">
        <v>13.12</v>
      </c>
      <c r="O4087" s="1" t="s">
        <v>35</v>
      </c>
      <c r="P4087" s="1" t="s">
        <v>136</v>
      </c>
      <c r="Q4087" s="1" t="s">
        <v>81</v>
      </c>
      <c r="R4087" s="3">
        <v>5</v>
      </c>
      <c r="S4087" s="3">
        <f t="shared" si="190"/>
        <v>2025</v>
      </c>
      <c r="T4087" s="3">
        <f t="shared" si="189"/>
        <v>1</v>
      </c>
      <c r="U4087" t="str">
        <f t="shared" si="191"/>
        <v>January</v>
      </c>
    </row>
    <row r="4088" spans="1:21" x14ac:dyDescent="0.3">
      <c r="A4088" t="s">
        <v>6222</v>
      </c>
      <c r="B4088" s="11">
        <v>45709</v>
      </c>
      <c r="C4088" t="s">
        <v>6223</v>
      </c>
      <c r="D4088" s="1" t="s">
        <v>201</v>
      </c>
      <c r="E4088" s="1" t="s">
        <v>106</v>
      </c>
      <c r="F4088" s="1" t="s">
        <v>65</v>
      </c>
      <c r="G4088" s="1" t="s">
        <v>107</v>
      </c>
      <c r="H4088" s="1" t="s">
        <v>108</v>
      </c>
      <c r="I4088" s="1" t="s">
        <v>86</v>
      </c>
      <c r="J4088" s="3">
        <v>3</v>
      </c>
      <c r="K4088" s="2">
        <v>149.97</v>
      </c>
      <c r="L4088" s="2">
        <v>0.2</v>
      </c>
      <c r="M4088" s="2">
        <v>359.94</v>
      </c>
      <c r="N4088" s="2">
        <v>77.44</v>
      </c>
      <c r="O4088" s="1" t="s">
        <v>44</v>
      </c>
      <c r="P4088" s="1" t="s">
        <v>52</v>
      </c>
      <c r="Q4088" s="1" t="s">
        <v>36</v>
      </c>
      <c r="R4088" s="3">
        <v>1</v>
      </c>
      <c r="S4088" s="3">
        <f t="shared" si="190"/>
        <v>2025</v>
      </c>
      <c r="T4088" s="3">
        <f t="shared" si="189"/>
        <v>2</v>
      </c>
      <c r="U4088" t="str">
        <f t="shared" si="191"/>
        <v>February</v>
      </c>
    </row>
    <row r="4089" spans="1:21" x14ac:dyDescent="0.3">
      <c r="A4089" t="s">
        <v>6224</v>
      </c>
      <c r="B4089" s="11">
        <v>45894</v>
      </c>
      <c r="C4089" t="s">
        <v>2003</v>
      </c>
      <c r="D4089" s="1" t="s">
        <v>178</v>
      </c>
      <c r="E4089" s="1" t="s">
        <v>56</v>
      </c>
      <c r="F4089" s="1" t="s">
        <v>57</v>
      </c>
      <c r="G4089" s="1" t="s">
        <v>296</v>
      </c>
      <c r="H4089" s="1" t="s">
        <v>146</v>
      </c>
      <c r="I4089" s="1" t="s">
        <v>67</v>
      </c>
      <c r="J4089" s="3">
        <v>1</v>
      </c>
      <c r="K4089" s="2">
        <v>77.91</v>
      </c>
      <c r="L4089" s="2">
        <v>0.1</v>
      </c>
      <c r="M4089" s="2">
        <v>70.12</v>
      </c>
      <c r="N4089" s="2">
        <v>13.25</v>
      </c>
      <c r="O4089" s="1" t="s">
        <v>44</v>
      </c>
      <c r="P4089" s="1" t="s">
        <v>27</v>
      </c>
      <c r="Q4089" s="1" t="s">
        <v>81</v>
      </c>
      <c r="R4089" s="3">
        <v>4</v>
      </c>
      <c r="S4089" s="3">
        <f t="shared" si="190"/>
        <v>2025</v>
      </c>
      <c r="T4089" s="3">
        <f t="shared" si="189"/>
        <v>8</v>
      </c>
      <c r="U4089" t="str">
        <f t="shared" si="191"/>
        <v>August</v>
      </c>
    </row>
    <row r="4090" spans="1:21" x14ac:dyDescent="0.3">
      <c r="A4090" t="s">
        <v>6225</v>
      </c>
      <c r="B4090" s="11">
        <v>45982</v>
      </c>
      <c r="C4090" t="s">
        <v>1077</v>
      </c>
      <c r="D4090" s="1" t="s">
        <v>244</v>
      </c>
      <c r="E4090" s="1" t="s">
        <v>106</v>
      </c>
      <c r="F4090" s="1" t="s">
        <v>65</v>
      </c>
      <c r="G4090" s="1" t="s">
        <v>107</v>
      </c>
      <c r="H4090" s="1" t="s">
        <v>159</v>
      </c>
      <c r="I4090" s="1" t="s">
        <v>97</v>
      </c>
      <c r="J4090" s="3">
        <v>2</v>
      </c>
      <c r="K4090" s="2">
        <v>29.57</v>
      </c>
      <c r="L4090" s="2">
        <v>0</v>
      </c>
      <c r="M4090" s="2">
        <v>59.14</v>
      </c>
      <c r="N4090" s="2">
        <v>20.41</v>
      </c>
      <c r="O4090" s="1" t="s">
        <v>109</v>
      </c>
      <c r="P4090" s="1" t="s">
        <v>27</v>
      </c>
      <c r="Q4090" s="1" t="s">
        <v>28</v>
      </c>
      <c r="R4090" s="3">
        <v>4</v>
      </c>
      <c r="S4090" s="3">
        <f t="shared" si="190"/>
        <v>2025</v>
      </c>
      <c r="T4090" s="3">
        <f t="shared" si="189"/>
        <v>11</v>
      </c>
      <c r="U4090" t="str">
        <f t="shared" si="191"/>
        <v>November</v>
      </c>
    </row>
    <row r="4091" spans="1:21" x14ac:dyDescent="0.3">
      <c r="A4091" t="s">
        <v>6226</v>
      </c>
      <c r="B4091" s="11">
        <v>45675</v>
      </c>
      <c r="C4091" t="s">
        <v>5334</v>
      </c>
      <c r="D4091" s="1" t="s">
        <v>166</v>
      </c>
      <c r="E4091" s="1" t="s">
        <v>56</v>
      </c>
      <c r="F4091" s="1" t="s">
        <v>57</v>
      </c>
      <c r="G4091" s="1" t="s">
        <v>296</v>
      </c>
      <c r="H4091" s="1" t="s">
        <v>146</v>
      </c>
      <c r="I4091" s="1" t="s">
        <v>67</v>
      </c>
      <c r="J4091" s="3">
        <v>2</v>
      </c>
      <c r="K4091" s="2">
        <v>74.489999999999995</v>
      </c>
      <c r="L4091" s="2">
        <v>0</v>
      </c>
      <c r="M4091" s="2">
        <v>148.97999999999999</v>
      </c>
      <c r="N4091" s="2">
        <v>37.369999999999997</v>
      </c>
      <c r="O4091" s="1" t="s">
        <v>44</v>
      </c>
      <c r="P4091" s="1" t="s">
        <v>27</v>
      </c>
      <c r="Q4091" s="1" t="s">
        <v>28</v>
      </c>
      <c r="R4091" s="3">
        <v>5</v>
      </c>
      <c r="S4091" s="3">
        <f t="shared" si="190"/>
        <v>2025</v>
      </c>
      <c r="T4091" s="3">
        <f t="shared" si="189"/>
        <v>1</v>
      </c>
      <c r="U4091" t="str">
        <f t="shared" si="191"/>
        <v>January</v>
      </c>
    </row>
    <row r="4092" spans="1:21" x14ac:dyDescent="0.3">
      <c r="A4092" t="s">
        <v>6227</v>
      </c>
      <c r="B4092" s="11">
        <v>45945</v>
      </c>
      <c r="C4092" t="s">
        <v>6228</v>
      </c>
      <c r="D4092" s="1" t="s">
        <v>89</v>
      </c>
      <c r="E4092" s="1" t="s">
        <v>64</v>
      </c>
      <c r="F4092" s="1" t="s">
        <v>65</v>
      </c>
      <c r="G4092" s="1" t="s">
        <v>112</v>
      </c>
      <c r="H4092" s="1" t="s">
        <v>33</v>
      </c>
      <c r="I4092" s="1" t="s">
        <v>34</v>
      </c>
      <c r="J4092" s="3">
        <v>3</v>
      </c>
      <c r="K4092" s="2">
        <v>37.04</v>
      </c>
      <c r="L4092" s="2">
        <v>0.1</v>
      </c>
      <c r="M4092" s="2">
        <v>99.99</v>
      </c>
      <c r="N4092" s="2">
        <v>15.56</v>
      </c>
      <c r="O4092" s="1" t="s">
        <v>44</v>
      </c>
      <c r="P4092" s="1" t="s">
        <v>52</v>
      </c>
      <c r="Q4092" s="1" t="s">
        <v>81</v>
      </c>
      <c r="R4092" s="3">
        <v>3</v>
      </c>
      <c r="S4092" s="3">
        <f t="shared" si="190"/>
        <v>2025</v>
      </c>
      <c r="T4092" s="3">
        <f t="shared" si="189"/>
        <v>10</v>
      </c>
      <c r="U4092" t="str">
        <f t="shared" si="191"/>
        <v>October</v>
      </c>
    </row>
    <row r="4093" spans="1:21" x14ac:dyDescent="0.3">
      <c r="A4093" t="s">
        <v>6229</v>
      </c>
      <c r="B4093" s="11">
        <v>45791</v>
      </c>
      <c r="C4093" t="s">
        <v>6230</v>
      </c>
      <c r="D4093" s="1" t="s">
        <v>76</v>
      </c>
      <c r="E4093" s="1" t="s">
        <v>64</v>
      </c>
      <c r="F4093" s="1" t="s">
        <v>65</v>
      </c>
      <c r="G4093" s="1" t="s">
        <v>158</v>
      </c>
      <c r="H4093" s="1" t="s">
        <v>66</v>
      </c>
      <c r="I4093" s="1" t="s">
        <v>67</v>
      </c>
      <c r="J4093" s="3">
        <v>2</v>
      </c>
      <c r="K4093" s="2">
        <v>54.08</v>
      </c>
      <c r="L4093" s="2">
        <v>0.15</v>
      </c>
      <c r="M4093" s="2">
        <v>91.94</v>
      </c>
      <c r="N4093" s="2">
        <v>26.22</v>
      </c>
      <c r="O4093" s="1" t="s">
        <v>10547</v>
      </c>
      <c r="P4093" s="1" t="s">
        <v>27</v>
      </c>
      <c r="Q4093" s="1" t="s">
        <v>28</v>
      </c>
      <c r="R4093" s="3">
        <v>4</v>
      </c>
      <c r="S4093" s="3">
        <f t="shared" si="190"/>
        <v>2025</v>
      </c>
      <c r="T4093" s="3">
        <f t="shared" si="189"/>
        <v>5</v>
      </c>
      <c r="U4093" t="str">
        <f t="shared" si="191"/>
        <v>May</v>
      </c>
    </row>
    <row r="4094" spans="1:21" x14ac:dyDescent="0.3">
      <c r="A4094" t="s">
        <v>6231</v>
      </c>
      <c r="B4094" s="11">
        <v>45845</v>
      </c>
      <c r="C4094" t="s">
        <v>1181</v>
      </c>
      <c r="D4094" s="1" t="s">
        <v>149</v>
      </c>
      <c r="E4094" s="1" t="s">
        <v>40</v>
      </c>
      <c r="F4094" s="1" t="s">
        <v>41</v>
      </c>
      <c r="G4094" s="1" t="s">
        <v>216</v>
      </c>
      <c r="H4094" s="1" t="s">
        <v>125</v>
      </c>
      <c r="I4094" s="1" t="s">
        <v>34</v>
      </c>
      <c r="J4094" s="3">
        <v>1</v>
      </c>
      <c r="K4094" s="2">
        <v>162.03</v>
      </c>
      <c r="L4094" s="2">
        <v>0</v>
      </c>
      <c r="M4094" s="2">
        <v>162.03</v>
      </c>
      <c r="N4094" s="2">
        <v>28.51</v>
      </c>
      <c r="O4094" s="1" t="s">
        <v>44</v>
      </c>
      <c r="P4094" s="1" t="s">
        <v>52</v>
      </c>
      <c r="Q4094" s="1" t="s">
        <v>28</v>
      </c>
      <c r="R4094" s="3">
        <v>5</v>
      </c>
      <c r="S4094" s="3">
        <f t="shared" si="190"/>
        <v>2025</v>
      </c>
      <c r="T4094" s="3">
        <f t="shared" si="189"/>
        <v>7</v>
      </c>
      <c r="U4094" t="str">
        <f t="shared" si="191"/>
        <v>July</v>
      </c>
    </row>
    <row r="4095" spans="1:21" x14ac:dyDescent="0.3">
      <c r="A4095" t="s">
        <v>6232</v>
      </c>
      <c r="B4095" s="11">
        <v>46004</v>
      </c>
      <c r="C4095" t="s">
        <v>184</v>
      </c>
      <c r="D4095" s="1" t="s">
        <v>105</v>
      </c>
      <c r="E4095" s="1" t="s">
        <v>143</v>
      </c>
      <c r="F4095" s="1" t="s">
        <v>144</v>
      </c>
      <c r="G4095" s="1" t="s">
        <v>198</v>
      </c>
      <c r="H4095" s="1" t="s">
        <v>182</v>
      </c>
      <c r="I4095" s="1" t="s">
        <v>34</v>
      </c>
      <c r="J4095" s="3">
        <v>1</v>
      </c>
      <c r="K4095" s="2">
        <v>74.84</v>
      </c>
      <c r="L4095" s="2">
        <v>0.1</v>
      </c>
      <c r="M4095" s="2">
        <v>67.36</v>
      </c>
      <c r="N4095" s="2">
        <v>17.37</v>
      </c>
      <c r="O4095" s="1" t="s">
        <v>44</v>
      </c>
      <c r="P4095" s="1" t="s">
        <v>136</v>
      </c>
      <c r="Q4095" s="1" t="s">
        <v>81</v>
      </c>
      <c r="R4095" s="3">
        <v>5</v>
      </c>
      <c r="S4095" s="3">
        <f t="shared" si="190"/>
        <v>2025</v>
      </c>
      <c r="T4095" s="3">
        <f t="shared" si="189"/>
        <v>12</v>
      </c>
      <c r="U4095" t="str">
        <f t="shared" si="191"/>
        <v>December</v>
      </c>
    </row>
    <row r="4096" spans="1:21" x14ac:dyDescent="0.3">
      <c r="A4096" t="s">
        <v>6233</v>
      </c>
      <c r="B4096" s="11">
        <v>45787</v>
      </c>
      <c r="C4096" t="s">
        <v>1228</v>
      </c>
      <c r="D4096" s="1" t="s">
        <v>133</v>
      </c>
      <c r="E4096" s="1" t="s">
        <v>106</v>
      </c>
      <c r="F4096" s="1" t="s">
        <v>65</v>
      </c>
      <c r="G4096" s="1" t="s">
        <v>10547</v>
      </c>
      <c r="H4096" s="1" t="s">
        <v>182</v>
      </c>
      <c r="I4096" s="1" t="s">
        <v>34</v>
      </c>
      <c r="J4096" s="3">
        <v>3</v>
      </c>
      <c r="K4096" s="2">
        <v>64.959999999999994</v>
      </c>
      <c r="L4096" s="2">
        <v>0</v>
      </c>
      <c r="M4096" s="2">
        <v>194.87</v>
      </c>
      <c r="N4096" s="2">
        <v>53.14</v>
      </c>
      <c r="O4096" s="1" t="s">
        <v>35</v>
      </c>
      <c r="P4096" s="1" t="s">
        <v>136</v>
      </c>
      <c r="Q4096" s="1" t="s">
        <v>36</v>
      </c>
      <c r="R4096" s="3">
        <v>5</v>
      </c>
      <c r="S4096" s="3">
        <f t="shared" si="190"/>
        <v>2025</v>
      </c>
      <c r="T4096" s="3">
        <f t="shared" si="189"/>
        <v>5</v>
      </c>
      <c r="U4096" t="str">
        <f t="shared" si="191"/>
        <v>May</v>
      </c>
    </row>
    <row r="4097" spans="1:21" x14ac:dyDescent="0.3">
      <c r="A4097" t="s">
        <v>6234</v>
      </c>
      <c r="B4097" s="11">
        <v>45839</v>
      </c>
      <c r="C4097" t="s">
        <v>4091</v>
      </c>
      <c r="D4097" s="1" t="s">
        <v>39</v>
      </c>
      <c r="E4097" s="1" t="s">
        <v>40</v>
      </c>
      <c r="F4097" s="1" t="s">
        <v>41</v>
      </c>
      <c r="G4097" s="1" t="s">
        <v>343</v>
      </c>
      <c r="H4097" s="1" t="s">
        <v>125</v>
      </c>
      <c r="I4097" s="1" t="s">
        <v>34</v>
      </c>
      <c r="J4097" s="3">
        <v>3</v>
      </c>
      <c r="K4097" s="2">
        <v>153.07</v>
      </c>
      <c r="L4097" s="2">
        <v>0.1</v>
      </c>
      <c r="M4097" s="2">
        <v>413.28</v>
      </c>
      <c r="N4097" s="2">
        <v>85.43</v>
      </c>
      <c r="O4097" s="1" t="s">
        <v>44</v>
      </c>
      <c r="P4097" s="1" t="s">
        <v>27</v>
      </c>
      <c r="Q4097" s="1" t="s">
        <v>36</v>
      </c>
      <c r="R4097" s="3">
        <v>4</v>
      </c>
      <c r="S4097" s="3">
        <f t="shared" si="190"/>
        <v>2025</v>
      </c>
      <c r="T4097" s="3">
        <f t="shared" si="189"/>
        <v>7</v>
      </c>
      <c r="U4097" t="str">
        <f t="shared" si="191"/>
        <v>July</v>
      </c>
    </row>
    <row r="4098" spans="1:21" x14ac:dyDescent="0.3">
      <c r="A4098" t="s">
        <v>6235</v>
      </c>
      <c r="B4098" s="11">
        <v>45663</v>
      </c>
      <c r="C4098" t="s">
        <v>2984</v>
      </c>
      <c r="D4098" s="1" t="s">
        <v>76</v>
      </c>
      <c r="E4098" s="1" t="s">
        <v>40</v>
      </c>
      <c r="F4098" s="1" t="s">
        <v>41</v>
      </c>
      <c r="G4098" s="1" t="s">
        <v>186</v>
      </c>
      <c r="H4098" s="1" t="s">
        <v>167</v>
      </c>
      <c r="I4098" s="1" t="s">
        <v>67</v>
      </c>
      <c r="J4098" s="3">
        <v>2</v>
      </c>
      <c r="K4098" s="2">
        <v>64.48</v>
      </c>
      <c r="L4098" s="2">
        <v>0.1</v>
      </c>
      <c r="M4098" s="2">
        <v>116.07</v>
      </c>
      <c r="N4098" s="2">
        <v>37.049999999999997</v>
      </c>
      <c r="O4098" s="1" t="s">
        <v>44</v>
      </c>
      <c r="P4098" s="1" t="s">
        <v>27</v>
      </c>
      <c r="Q4098" s="1" t="s">
        <v>81</v>
      </c>
      <c r="R4098" s="3">
        <v>4</v>
      </c>
      <c r="S4098" s="3">
        <f t="shared" si="190"/>
        <v>2025</v>
      </c>
      <c r="T4098" s="3">
        <f t="shared" ref="T4098:T4161" si="192">MONTH(B4098)</f>
        <v>1</v>
      </c>
      <c r="U4098" t="str">
        <f t="shared" si="191"/>
        <v>January</v>
      </c>
    </row>
    <row r="4099" spans="1:21" x14ac:dyDescent="0.3">
      <c r="A4099" t="s">
        <v>6236</v>
      </c>
      <c r="B4099" s="11">
        <v>45689</v>
      </c>
      <c r="C4099" t="s">
        <v>2005</v>
      </c>
      <c r="D4099" s="1" t="s">
        <v>157</v>
      </c>
      <c r="E4099" s="1" t="s">
        <v>143</v>
      </c>
      <c r="F4099" s="1" t="s">
        <v>144</v>
      </c>
      <c r="G4099" s="1" t="s">
        <v>145</v>
      </c>
      <c r="H4099" s="1" t="s">
        <v>135</v>
      </c>
      <c r="I4099" s="1" t="s">
        <v>60</v>
      </c>
      <c r="J4099" s="3">
        <v>2</v>
      </c>
      <c r="K4099" s="2">
        <v>196.33</v>
      </c>
      <c r="L4099" s="2">
        <v>0.15</v>
      </c>
      <c r="M4099" s="2">
        <v>333.76</v>
      </c>
      <c r="N4099" s="2">
        <v>58.77</v>
      </c>
      <c r="O4099" s="1" t="s">
        <v>80</v>
      </c>
      <c r="P4099" s="1" t="s">
        <v>27</v>
      </c>
      <c r="Q4099" s="1" t="s">
        <v>81</v>
      </c>
      <c r="R4099" s="3">
        <v>4</v>
      </c>
      <c r="S4099" s="3">
        <f t="shared" ref="S4099:S4162" si="193">YEAR(B4099)</f>
        <v>2025</v>
      </c>
      <c r="T4099" s="3">
        <f t="shared" si="192"/>
        <v>2</v>
      </c>
      <c r="U4099" t="str">
        <f t="shared" ref="U4099:U4162" si="194">TEXT(B4099,"mmmm")</f>
        <v>February</v>
      </c>
    </row>
    <row r="4100" spans="1:21" x14ac:dyDescent="0.3">
      <c r="A4100" t="s">
        <v>6237</v>
      </c>
      <c r="B4100" s="11">
        <v>45759</v>
      </c>
      <c r="C4100" t="s">
        <v>3093</v>
      </c>
      <c r="D4100" s="1" t="s">
        <v>209</v>
      </c>
      <c r="E4100" s="1" t="s">
        <v>71</v>
      </c>
      <c r="F4100" s="1" t="s">
        <v>72</v>
      </c>
      <c r="G4100" s="1" t="s">
        <v>119</v>
      </c>
      <c r="H4100" s="1" t="s">
        <v>85</v>
      </c>
      <c r="I4100" s="1" t="s">
        <v>86</v>
      </c>
      <c r="J4100" s="3">
        <v>3</v>
      </c>
      <c r="K4100" s="2">
        <v>121.13</v>
      </c>
      <c r="L4100" s="2">
        <v>0.15</v>
      </c>
      <c r="M4100" s="2">
        <v>308.89</v>
      </c>
      <c r="N4100" s="2">
        <v>61.78</v>
      </c>
      <c r="O4100" s="1" t="s">
        <v>35</v>
      </c>
      <c r="P4100" s="1" t="s">
        <v>27</v>
      </c>
      <c r="Q4100" s="1" t="s">
        <v>28</v>
      </c>
      <c r="R4100" s="3">
        <v>4</v>
      </c>
      <c r="S4100" s="3">
        <f t="shared" si="193"/>
        <v>2025</v>
      </c>
      <c r="T4100" s="3">
        <f t="shared" si="192"/>
        <v>4</v>
      </c>
      <c r="U4100" t="str">
        <f t="shared" si="194"/>
        <v>April</v>
      </c>
    </row>
    <row r="4101" spans="1:21" x14ac:dyDescent="0.3">
      <c r="A4101" t="s">
        <v>6238</v>
      </c>
      <c r="B4101" s="11">
        <v>45668</v>
      </c>
      <c r="C4101" t="s">
        <v>5233</v>
      </c>
      <c r="D4101" s="1" t="s">
        <v>153</v>
      </c>
      <c r="E4101" s="1" t="s">
        <v>106</v>
      </c>
      <c r="F4101" s="1" t="s">
        <v>65</v>
      </c>
      <c r="G4101" s="1" t="s">
        <v>115</v>
      </c>
      <c r="H4101" s="1" t="s">
        <v>90</v>
      </c>
      <c r="I4101" s="1" t="s">
        <v>86</v>
      </c>
      <c r="J4101" s="3">
        <v>2</v>
      </c>
      <c r="K4101" s="2">
        <v>100.23</v>
      </c>
      <c r="L4101" s="2">
        <v>0</v>
      </c>
      <c r="M4101" s="2">
        <v>200.46</v>
      </c>
      <c r="N4101" s="2">
        <v>57.08</v>
      </c>
      <c r="O4101" s="1" t="s">
        <v>109</v>
      </c>
      <c r="P4101" s="1" t="s">
        <v>27</v>
      </c>
      <c r="Q4101" s="1" t="s">
        <v>28</v>
      </c>
      <c r="R4101" s="3">
        <v>4</v>
      </c>
      <c r="S4101" s="3">
        <f t="shared" si="193"/>
        <v>2025</v>
      </c>
      <c r="T4101" s="3">
        <f t="shared" si="192"/>
        <v>1</v>
      </c>
      <c r="U4101" t="str">
        <f t="shared" si="194"/>
        <v>January</v>
      </c>
    </row>
    <row r="4102" spans="1:21" x14ac:dyDescent="0.3">
      <c r="A4102" t="s">
        <v>6239</v>
      </c>
      <c r="B4102" s="11">
        <v>45904</v>
      </c>
      <c r="C4102" t="s">
        <v>4244</v>
      </c>
      <c r="D4102" s="1" t="s">
        <v>118</v>
      </c>
      <c r="E4102" s="1" t="s">
        <v>100</v>
      </c>
      <c r="F4102" s="1" t="s">
        <v>57</v>
      </c>
      <c r="G4102" s="1" t="s">
        <v>221</v>
      </c>
      <c r="H4102" s="1" t="s">
        <v>90</v>
      </c>
      <c r="I4102" s="1" t="s">
        <v>86</v>
      </c>
      <c r="J4102" s="3">
        <v>2</v>
      </c>
      <c r="K4102" s="2">
        <v>102.8</v>
      </c>
      <c r="L4102" s="2">
        <v>0.15</v>
      </c>
      <c r="M4102" s="2">
        <v>174.76</v>
      </c>
      <c r="N4102" s="2">
        <v>53.49</v>
      </c>
      <c r="O4102" s="1" t="s">
        <v>44</v>
      </c>
      <c r="P4102" s="1" t="s">
        <v>27</v>
      </c>
      <c r="Q4102" s="1" t="s">
        <v>28</v>
      </c>
      <c r="R4102" s="3">
        <v>4</v>
      </c>
      <c r="S4102" s="3">
        <f t="shared" si="193"/>
        <v>2025</v>
      </c>
      <c r="T4102" s="3">
        <f t="shared" si="192"/>
        <v>9</v>
      </c>
      <c r="U4102" t="str">
        <f t="shared" si="194"/>
        <v>September</v>
      </c>
    </row>
    <row r="4103" spans="1:21" x14ac:dyDescent="0.3">
      <c r="A4103" t="s">
        <v>6240</v>
      </c>
      <c r="B4103" s="11">
        <v>45824</v>
      </c>
      <c r="C4103" t="s">
        <v>3577</v>
      </c>
      <c r="D4103" s="1" t="s">
        <v>153</v>
      </c>
      <c r="E4103" s="1" t="s">
        <v>64</v>
      </c>
      <c r="F4103" s="1" t="s">
        <v>65</v>
      </c>
      <c r="G4103" s="1" t="s">
        <v>195</v>
      </c>
      <c r="H4103" s="1" t="s">
        <v>146</v>
      </c>
      <c r="I4103" s="1" t="s">
        <v>67</v>
      </c>
      <c r="J4103" s="3">
        <v>2</v>
      </c>
      <c r="K4103" s="2">
        <v>78.569999999999993</v>
      </c>
      <c r="L4103" s="2">
        <v>0.2</v>
      </c>
      <c r="M4103" s="2">
        <v>125.71</v>
      </c>
      <c r="N4103" s="2">
        <v>27.74</v>
      </c>
      <c r="O4103" s="1" t="s">
        <v>44</v>
      </c>
      <c r="P4103" s="1" t="s">
        <v>27</v>
      </c>
      <c r="Q4103" s="1" t="s">
        <v>36</v>
      </c>
      <c r="R4103" s="3">
        <v>5</v>
      </c>
      <c r="S4103" s="3">
        <f t="shared" si="193"/>
        <v>2025</v>
      </c>
      <c r="T4103" s="3">
        <f t="shared" si="192"/>
        <v>6</v>
      </c>
      <c r="U4103" t="str">
        <f t="shared" si="194"/>
        <v>June</v>
      </c>
    </row>
    <row r="4104" spans="1:21" x14ac:dyDescent="0.3">
      <c r="A4104" t="s">
        <v>6241</v>
      </c>
      <c r="B4104" s="11">
        <v>45872</v>
      </c>
      <c r="C4104" t="s">
        <v>4634</v>
      </c>
      <c r="D4104" s="1" t="s">
        <v>31</v>
      </c>
      <c r="E4104" s="1" t="s">
        <v>204</v>
      </c>
      <c r="F4104" s="1" t="s">
        <v>205</v>
      </c>
      <c r="G4104" s="1" t="s">
        <v>267</v>
      </c>
      <c r="H4104" s="1" t="s">
        <v>182</v>
      </c>
      <c r="I4104" s="1" t="s">
        <v>34</v>
      </c>
      <c r="J4104" s="3">
        <v>1</v>
      </c>
      <c r="K4104" s="2">
        <v>71.89</v>
      </c>
      <c r="L4104" s="2">
        <v>0.05</v>
      </c>
      <c r="M4104" s="2">
        <v>68.290000000000006</v>
      </c>
      <c r="N4104" s="2">
        <v>18.61</v>
      </c>
      <c r="O4104" s="1" t="s">
        <v>44</v>
      </c>
      <c r="P4104" s="1" t="s">
        <v>27</v>
      </c>
      <c r="Q4104" s="1" t="s">
        <v>28</v>
      </c>
      <c r="R4104" s="3">
        <v>4</v>
      </c>
      <c r="S4104" s="3">
        <f t="shared" si="193"/>
        <v>2025</v>
      </c>
      <c r="T4104" s="3">
        <f t="shared" si="192"/>
        <v>8</v>
      </c>
      <c r="U4104" t="str">
        <f t="shared" si="194"/>
        <v>August</v>
      </c>
    </row>
    <row r="4105" spans="1:21" x14ac:dyDescent="0.3">
      <c r="A4105" t="s">
        <v>6242</v>
      </c>
      <c r="B4105" s="11">
        <v>45726</v>
      </c>
      <c r="C4105" t="s">
        <v>3418</v>
      </c>
      <c r="D4105" s="1" t="s">
        <v>209</v>
      </c>
      <c r="E4105" s="1" t="s">
        <v>71</v>
      </c>
      <c r="F4105" s="1" t="s">
        <v>72</v>
      </c>
      <c r="G4105" s="1" t="s">
        <v>119</v>
      </c>
      <c r="H4105" s="1" t="s">
        <v>293</v>
      </c>
      <c r="I4105" s="1" t="s">
        <v>86</v>
      </c>
      <c r="J4105" s="3">
        <v>2</v>
      </c>
      <c r="K4105" s="2">
        <v>24.09</v>
      </c>
      <c r="L4105" s="2">
        <v>0.1</v>
      </c>
      <c r="M4105" s="2">
        <v>43.36</v>
      </c>
      <c r="N4105" s="2">
        <v>13.33</v>
      </c>
      <c r="O4105" s="1" t="s">
        <v>35</v>
      </c>
      <c r="P4105" s="1" t="s">
        <v>27</v>
      </c>
      <c r="Q4105" s="1" t="s">
        <v>81</v>
      </c>
      <c r="R4105" s="3">
        <v>2</v>
      </c>
      <c r="S4105" s="3">
        <f t="shared" si="193"/>
        <v>2025</v>
      </c>
      <c r="T4105" s="3">
        <f t="shared" si="192"/>
        <v>3</v>
      </c>
      <c r="U4105" t="str">
        <f t="shared" si="194"/>
        <v>March</v>
      </c>
    </row>
    <row r="4106" spans="1:21" x14ac:dyDescent="0.3">
      <c r="A4106" t="s">
        <v>6243</v>
      </c>
      <c r="B4106" s="11">
        <v>45773</v>
      </c>
      <c r="C4106" t="s">
        <v>5709</v>
      </c>
      <c r="D4106" s="1" t="s">
        <v>20</v>
      </c>
      <c r="E4106" s="1" t="s">
        <v>64</v>
      </c>
      <c r="F4106" s="1" t="s">
        <v>65</v>
      </c>
      <c r="G4106" s="1" t="s">
        <v>112</v>
      </c>
      <c r="H4106" s="1" t="s">
        <v>43</v>
      </c>
      <c r="I4106" s="1" t="s">
        <v>34</v>
      </c>
      <c r="J4106" s="3">
        <v>1</v>
      </c>
      <c r="K4106" s="2">
        <v>91.58</v>
      </c>
      <c r="L4106" s="2">
        <v>0.1</v>
      </c>
      <c r="M4106" s="2">
        <v>82.42</v>
      </c>
      <c r="N4106" s="2">
        <v>24.94</v>
      </c>
      <c r="O4106" s="1" t="s">
        <v>26</v>
      </c>
      <c r="P4106" s="1" t="s">
        <v>52</v>
      </c>
      <c r="Q4106" s="1" t="s">
        <v>81</v>
      </c>
      <c r="R4106" s="3">
        <v>4</v>
      </c>
      <c r="S4106" s="3">
        <f t="shared" si="193"/>
        <v>2025</v>
      </c>
      <c r="T4106" s="3">
        <f t="shared" si="192"/>
        <v>4</v>
      </c>
      <c r="U4106" t="str">
        <f t="shared" si="194"/>
        <v>April</v>
      </c>
    </row>
    <row r="4107" spans="1:21" x14ac:dyDescent="0.3">
      <c r="A4107" t="s">
        <v>6244</v>
      </c>
      <c r="B4107" s="11">
        <v>45917</v>
      </c>
      <c r="C4107" t="s">
        <v>5414</v>
      </c>
      <c r="D4107" s="1" t="s">
        <v>122</v>
      </c>
      <c r="E4107" s="1" t="s">
        <v>143</v>
      </c>
      <c r="F4107" s="1" t="s">
        <v>144</v>
      </c>
      <c r="G4107" s="1" t="s">
        <v>145</v>
      </c>
      <c r="H4107" s="1" t="s">
        <v>66</v>
      </c>
      <c r="I4107" s="1" t="s">
        <v>67</v>
      </c>
      <c r="J4107" s="3">
        <v>1</v>
      </c>
      <c r="K4107" s="2">
        <v>52.35</v>
      </c>
      <c r="L4107" s="2">
        <v>0.15</v>
      </c>
      <c r="M4107" s="2">
        <v>44.5</v>
      </c>
      <c r="N4107" s="2">
        <v>13.07</v>
      </c>
      <c r="O4107" s="1" t="s">
        <v>35</v>
      </c>
      <c r="P4107" s="1" t="s">
        <v>27</v>
      </c>
      <c r="Q4107" s="1" t="s">
        <v>28</v>
      </c>
      <c r="R4107" s="3">
        <v>5</v>
      </c>
      <c r="S4107" s="3">
        <f t="shared" si="193"/>
        <v>2025</v>
      </c>
      <c r="T4107" s="3">
        <f t="shared" si="192"/>
        <v>9</v>
      </c>
      <c r="U4107" t="str">
        <f t="shared" si="194"/>
        <v>September</v>
      </c>
    </row>
    <row r="4108" spans="1:21" x14ac:dyDescent="0.3">
      <c r="A4108" t="s">
        <v>6245</v>
      </c>
      <c r="B4108" s="11">
        <v>46013</v>
      </c>
      <c r="C4108" t="s">
        <v>774</v>
      </c>
      <c r="D4108" s="1" t="s">
        <v>175</v>
      </c>
      <c r="E4108" s="1" t="s">
        <v>71</v>
      </c>
      <c r="F4108" s="1" t="s">
        <v>72</v>
      </c>
      <c r="G4108" s="1" t="s">
        <v>73</v>
      </c>
      <c r="H4108" s="1" t="s">
        <v>51</v>
      </c>
      <c r="I4108" s="1" t="s">
        <v>34</v>
      </c>
      <c r="J4108" s="3">
        <v>1</v>
      </c>
      <c r="K4108" s="2">
        <v>150.47999999999999</v>
      </c>
      <c r="L4108" s="2">
        <v>0.05</v>
      </c>
      <c r="M4108" s="2">
        <v>142.96</v>
      </c>
      <c r="N4108" s="2">
        <v>23.56</v>
      </c>
      <c r="O4108" s="1" t="s">
        <v>26</v>
      </c>
      <c r="P4108" s="1" t="s">
        <v>27</v>
      </c>
      <c r="Q4108" s="1" t="s">
        <v>28</v>
      </c>
      <c r="R4108" s="3">
        <v>5</v>
      </c>
      <c r="S4108" s="3">
        <f t="shared" si="193"/>
        <v>2025</v>
      </c>
      <c r="T4108" s="3">
        <f t="shared" si="192"/>
        <v>12</v>
      </c>
      <c r="U4108" t="str">
        <f t="shared" si="194"/>
        <v>December</v>
      </c>
    </row>
    <row r="4109" spans="1:21" x14ac:dyDescent="0.3">
      <c r="A4109" t="s">
        <v>6246</v>
      </c>
      <c r="B4109" s="11">
        <v>45677</v>
      </c>
      <c r="C4109" t="s">
        <v>4136</v>
      </c>
      <c r="D4109" s="1" t="s">
        <v>63</v>
      </c>
      <c r="E4109" s="1" t="s">
        <v>64</v>
      </c>
      <c r="F4109" s="1" t="s">
        <v>65</v>
      </c>
      <c r="G4109" s="1" t="s">
        <v>195</v>
      </c>
      <c r="H4109" s="1" t="s">
        <v>108</v>
      </c>
      <c r="I4109" s="1" t="s">
        <v>86</v>
      </c>
      <c r="J4109" s="3">
        <v>3</v>
      </c>
      <c r="K4109" s="2">
        <v>156.61000000000001</v>
      </c>
      <c r="L4109" s="2">
        <v>0</v>
      </c>
      <c r="M4109" s="2">
        <v>469.84</v>
      </c>
      <c r="N4109" s="2">
        <v>86.98</v>
      </c>
      <c r="O4109" s="1" t="s">
        <v>109</v>
      </c>
      <c r="P4109" s="1" t="s">
        <v>27</v>
      </c>
      <c r="Q4109" s="1" t="s">
        <v>28</v>
      </c>
      <c r="R4109" s="3">
        <v>4</v>
      </c>
      <c r="S4109" s="3">
        <f t="shared" si="193"/>
        <v>2025</v>
      </c>
      <c r="T4109" s="3">
        <f t="shared" si="192"/>
        <v>1</v>
      </c>
      <c r="U4109" t="str">
        <f t="shared" si="194"/>
        <v>January</v>
      </c>
    </row>
    <row r="4110" spans="1:21" x14ac:dyDescent="0.3">
      <c r="A4110" t="s">
        <v>6247</v>
      </c>
      <c r="B4110" s="11">
        <v>45994</v>
      </c>
      <c r="C4110" t="s">
        <v>6248</v>
      </c>
      <c r="D4110" s="1" t="s">
        <v>315</v>
      </c>
      <c r="E4110" s="1" t="s">
        <v>100</v>
      </c>
      <c r="F4110" s="1" t="s">
        <v>57</v>
      </c>
      <c r="G4110" s="1" t="s">
        <v>154</v>
      </c>
      <c r="H4110" s="1" t="s">
        <v>102</v>
      </c>
      <c r="I4110" s="1" t="s">
        <v>34</v>
      </c>
      <c r="J4110" s="3">
        <v>2</v>
      </c>
      <c r="K4110" s="2">
        <v>49.79</v>
      </c>
      <c r="L4110" s="2">
        <v>0.1</v>
      </c>
      <c r="M4110" s="2">
        <v>89.63</v>
      </c>
      <c r="N4110" s="2">
        <v>22.06</v>
      </c>
      <c r="O4110" s="1" t="s">
        <v>44</v>
      </c>
      <c r="P4110" s="1" t="s">
        <v>27</v>
      </c>
      <c r="Q4110" s="1" t="s">
        <v>28</v>
      </c>
      <c r="R4110" s="3">
        <v>4</v>
      </c>
      <c r="S4110" s="3">
        <f t="shared" si="193"/>
        <v>2025</v>
      </c>
      <c r="T4110" s="3">
        <f t="shared" si="192"/>
        <v>12</v>
      </c>
      <c r="U4110" t="str">
        <f t="shared" si="194"/>
        <v>December</v>
      </c>
    </row>
    <row r="4111" spans="1:21" x14ac:dyDescent="0.3">
      <c r="A4111" t="s">
        <v>6249</v>
      </c>
      <c r="B4111" s="11">
        <v>45883</v>
      </c>
      <c r="C4111" t="s">
        <v>6250</v>
      </c>
      <c r="D4111" s="1" t="s">
        <v>292</v>
      </c>
      <c r="E4111" s="1" t="s">
        <v>40</v>
      </c>
      <c r="F4111" s="1" t="s">
        <v>41</v>
      </c>
      <c r="G4111" s="1" t="s">
        <v>216</v>
      </c>
      <c r="H4111" s="1" t="s">
        <v>43</v>
      </c>
      <c r="I4111" s="1" t="s">
        <v>34</v>
      </c>
      <c r="J4111" s="3">
        <v>1</v>
      </c>
      <c r="K4111" s="2">
        <v>89.26</v>
      </c>
      <c r="L4111" s="2">
        <v>0.1</v>
      </c>
      <c r="M4111" s="2">
        <v>80.34</v>
      </c>
      <c r="N4111" s="2">
        <v>14.57</v>
      </c>
      <c r="O4111" s="1" t="s">
        <v>109</v>
      </c>
      <c r="P4111" s="1" t="s">
        <v>136</v>
      </c>
      <c r="Q4111" s="1" t="s">
        <v>81</v>
      </c>
      <c r="R4111" s="3">
        <v>4</v>
      </c>
      <c r="S4111" s="3">
        <f t="shared" si="193"/>
        <v>2025</v>
      </c>
      <c r="T4111" s="3">
        <f t="shared" si="192"/>
        <v>8</v>
      </c>
      <c r="U4111" t="str">
        <f t="shared" si="194"/>
        <v>August</v>
      </c>
    </row>
    <row r="4112" spans="1:21" x14ac:dyDescent="0.3">
      <c r="A4112" t="s">
        <v>6251</v>
      </c>
      <c r="B4112" s="11">
        <v>45878</v>
      </c>
      <c r="C4112" t="s">
        <v>5078</v>
      </c>
      <c r="D4112" s="1" t="s">
        <v>201</v>
      </c>
      <c r="E4112" s="1" t="s">
        <v>40</v>
      </c>
      <c r="F4112" s="1" t="s">
        <v>41</v>
      </c>
      <c r="G4112" s="1" t="s">
        <v>216</v>
      </c>
      <c r="H4112" s="1" t="s">
        <v>293</v>
      </c>
      <c r="I4112" s="1" t="s">
        <v>86</v>
      </c>
      <c r="J4112" s="3">
        <v>2</v>
      </c>
      <c r="K4112" s="2">
        <v>24.6</v>
      </c>
      <c r="L4112" s="2">
        <v>0</v>
      </c>
      <c r="M4112" s="2">
        <v>49.2</v>
      </c>
      <c r="N4112" s="2">
        <v>17.02</v>
      </c>
      <c r="O4112" s="1" t="s">
        <v>26</v>
      </c>
      <c r="P4112" s="1" t="s">
        <v>27</v>
      </c>
      <c r="Q4112" s="1" t="s">
        <v>81</v>
      </c>
      <c r="R4112" s="3">
        <v>3</v>
      </c>
      <c r="S4112" s="3">
        <f t="shared" si="193"/>
        <v>2025</v>
      </c>
      <c r="T4112" s="3">
        <f t="shared" si="192"/>
        <v>8</v>
      </c>
      <c r="U4112" t="str">
        <f t="shared" si="194"/>
        <v>August</v>
      </c>
    </row>
    <row r="4113" spans="1:21" x14ac:dyDescent="0.3">
      <c r="A4113" t="s">
        <v>6252</v>
      </c>
      <c r="B4113" s="11">
        <v>45853</v>
      </c>
      <c r="C4113" t="s">
        <v>981</v>
      </c>
      <c r="D4113" s="1" t="s">
        <v>244</v>
      </c>
      <c r="E4113" s="1" t="s">
        <v>21</v>
      </c>
      <c r="F4113" s="1" t="s">
        <v>22</v>
      </c>
      <c r="G4113" s="1" t="s">
        <v>320</v>
      </c>
      <c r="H4113" s="1" t="s">
        <v>51</v>
      </c>
      <c r="I4113" s="1" t="s">
        <v>34</v>
      </c>
      <c r="J4113" s="3">
        <v>2</v>
      </c>
      <c r="K4113" s="2">
        <v>135.79</v>
      </c>
      <c r="L4113" s="2">
        <v>0</v>
      </c>
      <c r="M4113" s="2">
        <v>271.57</v>
      </c>
      <c r="N4113" s="2">
        <v>46.59</v>
      </c>
      <c r="O4113" s="1" t="s">
        <v>109</v>
      </c>
      <c r="P4113" s="1" t="s">
        <v>136</v>
      </c>
      <c r="Q4113" s="1" t="s">
        <v>28</v>
      </c>
      <c r="R4113" s="3">
        <v>5</v>
      </c>
      <c r="S4113" s="3">
        <f t="shared" si="193"/>
        <v>2025</v>
      </c>
      <c r="T4113" s="3">
        <f t="shared" si="192"/>
        <v>7</v>
      </c>
      <c r="U4113" t="str">
        <f t="shared" si="194"/>
        <v>July</v>
      </c>
    </row>
    <row r="4114" spans="1:21" x14ac:dyDescent="0.3">
      <c r="A4114" t="s">
        <v>6253</v>
      </c>
      <c r="B4114" s="11">
        <v>45685</v>
      </c>
      <c r="C4114" t="s">
        <v>5151</v>
      </c>
      <c r="D4114" s="1" t="s">
        <v>93</v>
      </c>
      <c r="E4114" s="1" t="s">
        <v>64</v>
      </c>
      <c r="F4114" s="1" t="s">
        <v>65</v>
      </c>
      <c r="G4114" s="1" t="s">
        <v>77</v>
      </c>
      <c r="H4114" s="1" t="s">
        <v>293</v>
      </c>
      <c r="I4114" s="1" t="s">
        <v>86</v>
      </c>
      <c r="J4114" s="3">
        <v>2</v>
      </c>
      <c r="K4114" s="2">
        <v>26.08</v>
      </c>
      <c r="L4114" s="2">
        <v>0.15</v>
      </c>
      <c r="M4114" s="2">
        <v>44.33</v>
      </c>
      <c r="N4114" s="2">
        <v>13.85</v>
      </c>
      <c r="O4114" s="1" t="s">
        <v>80</v>
      </c>
      <c r="P4114" s="1" t="s">
        <v>27</v>
      </c>
      <c r="Q4114" s="1" t="s">
        <v>28</v>
      </c>
      <c r="R4114" s="3">
        <v>4</v>
      </c>
      <c r="S4114" s="3">
        <f t="shared" si="193"/>
        <v>2025</v>
      </c>
      <c r="T4114" s="3">
        <f t="shared" si="192"/>
        <v>1</v>
      </c>
      <c r="U4114" t="str">
        <f t="shared" si="194"/>
        <v>January</v>
      </c>
    </row>
    <row r="4115" spans="1:21" x14ac:dyDescent="0.3">
      <c r="A4115" t="s">
        <v>6254</v>
      </c>
      <c r="B4115" s="11">
        <v>45693</v>
      </c>
      <c r="C4115" t="s">
        <v>955</v>
      </c>
      <c r="D4115" s="1" t="s">
        <v>315</v>
      </c>
      <c r="E4115" s="1" t="s">
        <v>94</v>
      </c>
      <c r="F4115" s="1" t="s">
        <v>95</v>
      </c>
      <c r="G4115" s="1" t="s">
        <v>94</v>
      </c>
      <c r="H4115" s="1" t="s">
        <v>182</v>
      </c>
      <c r="I4115" s="1" t="s">
        <v>34</v>
      </c>
      <c r="J4115" s="3">
        <v>2</v>
      </c>
      <c r="K4115" s="2">
        <v>74.709999999999994</v>
      </c>
      <c r="L4115" s="2">
        <v>0</v>
      </c>
      <c r="M4115" s="2">
        <v>149.41</v>
      </c>
      <c r="N4115" s="2">
        <v>35.93</v>
      </c>
      <c r="O4115" s="1" t="s">
        <v>44</v>
      </c>
      <c r="P4115" s="1" t="s">
        <v>52</v>
      </c>
      <c r="Q4115" s="1" t="s">
        <v>36</v>
      </c>
      <c r="R4115" s="3">
        <v>1</v>
      </c>
      <c r="S4115" s="3">
        <f t="shared" si="193"/>
        <v>2025</v>
      </c>
      <c r="T4115" s="3">
        <f t="shared" si="192"/>
        <v>2</v>
      </c>
      <c r="U4115" t="str">
        <f t="shared" si="194"/>
        <v>February</v>
      </c>
    </row>
    <row r="4116" spans="1:21" x14ac:dyDescent="0.3">
      <c r="A4116" t="s">
        <v>6255</v>
      </c>
      <c r="B4116" s="11">
        <v>45892</v>
      </c>
      <c r="C4116" t="s">
        <v>6256</v>
      </c>
      <c r="D4116" s="1" t="s">
        <v>93</v>
      </c>
      <c r="E4116" s="1" t="s">
        <v>204</v>
      </c>
      <c r="F4116" s="1" t="s">
        <v>205</v>
      </c>
      <c r="G4116" s="1" t="s">
        <v>267</v>
      </c>
      <c r="H4116" s="1" t="s">
        <v>51</v>
      </c>
      <c r="I4116" s="1" t="s">
        <v>34</v>
      </c>
      <c r="J4116" s="3">
        <v>2</v>
      </c>
      <c r="K4116" s="2">
        <v>146.51</v>
      </c>
      <c r="L4116" s="2">
        <v>0</v>
      </c>
      <c r="M4116" s="2">
        <v>293.01</v>
      </c>
      <c r="N4116" s="2">
        <v>47.77</v>
      </c>
      <c r="O4116" s="1" t="s">
        <v>26</v>
      </c>
      <c r="P4116" s="1" t="s">
        <v>27</v>
      </c>
      <c r="Q4116" s="1" t="s">
        <v>81</v>
      </c>
      <c r="R4116" s="3">
        <v>3</v>
      </c>
      <c r="S4116" s="3">
        <f t="shared" si="193"/>
        <v>2025</v>
      </c>
      <c r="T4116" s="3">
        <f t="shared" si="192"/>
        <v>8</v>
      </c>
      <c r="U4116" t="str">
        <f t="shared" si="194"/>
        <v>August</v>
      </c>
    </row>
    <row r="4117" spans="1:21" x14ac:dyDescent="0.3">
      <c r="A4117" t="s">
        <v>6257</v>
      </c>
      <c r="B4117" s="11">
        <v>45791</v>
      </c>
      <c r="C4117" t="s">
        <v>6078</v>
      </c>
      <c r="D4117" s="1" t="s">
        <v>93</v>
      </c>
      <c r="E4117" s="1" t="s">
        <v>40</v>
      </c>
      <c r="F4117" s="1" t="s">
        <v>41</v>
      </c>
      <c r="G4117" s="1" t="s">
        <v>216</v>
      </c>
      <c r="H4117" s="1" t="s">
        <v>24</v>
      </c>
      <c r="I4117" s="1" t="s">
        <v>25</v>
      </c>
      <c r="J4117" s="3">
        <v>2</v>
      </c>
      <c r="K4117" s="2">
        <v>44.58</v>
      </c>
      <c r="L4117" s="2">
        <v>0.1</v>
      </c>
      <c r="M4117" s="2">
        <v>80.25</v>
      </c>
      <c r="N4117" s="2">
        <v>20.59</v>
      </c>
      <c r="O4117" s="1" t="s">
        <v>44</v>
      </c>
      <c r="P4117" s="1" t="s">
        <v>52</v>
      </c>
      <c r="Q4117" s="1" t="s">
        <v>28</v>
      </c>
      <c r="R4117" s="3">
        <v>5</v>
      </c>
      <c r="S4117" s="3">
        <f t="shared" si="193"/>
        <v>2025</v>
      </c>
      <c r="T4117" s="3">
        <f t="shared" si="192"/>
        <v>5</v>
      </c>
      <c r="U4117" t="str">
        <f t="shared" si="194"/>
        <v>May</v>
      </c>
    </row>
    <row r="4118" spans="1:21" x14ac:dyDescent="0.3">
      <c r="A4118" t="s">
        <v>6258</v>
      </c>
      <c r="B4118" s="11">
        <v>46001</v>
      </c>
      <c r="C4118" t="s">
        <v>6259</v>
      </c>
      <c r="D4118" s="1" t="s">
        <v>76</v>
      </c>
      <c r="E4118" s="1" t="s">
        <v>123</v>
      </c>
      <c r="F4118" s="1" t="s">
        <v>57</v>
      </c>
      <c r="G4118" s="1" t="s">
        <v>337</v>
      </c>
      <c r="H4118" s="1" t="s">
        <v>51</v>
      </c>
      <c r="I4118" s="1" t="s">
        <v>34</v>
      </c>
      <c r="J4118" s="3">
        <v>2</v>
      </c>
      <c r="K4118" s="2">
        <v>136.34</v>
      </c>
      <c r="L4118" s="2">
        <v>0.2</v>
      </c>
      <c r="M4118" s="2">
        <v>218.14</v>
      </c>
      <c r="N4118" s="2">
        <v>38.58</v>
      </c>
      <c r="O4118" s="1" t="s">
        <v>109</v>
      </c>
      <c r="P4118" s="1" t="s">
        <v>136</v>
      </c>
      <c r="Q4118" s="1" t="s">
        <v>28</v>
      </c>
      <c r="R4118" s="3">
        <v>5</v>
      </c>
      <c r="S4118" s="3">
        <f t="shared" si="193"/>
        <v>2025</v>
      </c>
      <c r="T4118" s="3">
        <f t="shared" si="192"/>
        <v>12</v>
      </c>
      <c r="U4118" t="str">
        <f t="shared" si="194"/>
        <v>December</v>
      </c>
    </row>
    <row r="4119" spans="1:21" x14ac:dyDescent="0.3">
      <c r="A4119" t="s">
        <v>6260</v>
      </c>
      <c r="B4119" s="11">
        <v>45816</v>
      </c>
      <c r="C4119" t="s">
        <v>1768</v>
      </c>
      <c r="D4119" s="1" t="s">
        <v>47</v>
      </c>
      <c r="E4119" s="1" t="s">
        <v>94</v>
      </c>
      <c r="F4119" s="1" t="s">
        <v>95</v>
      </c>
      <c r="G4119" s="1" t="s">
        <v>94</v>
      </c>
      <c r="H4119" s="1" t="s">
        <v>43</v>
      </c>
      <c r="I4119" s="1" t="s">
        <v>34</v>
      </c>
      <c r="J4119" s="3">
        <v>3</v>
      </c>
      <c r="K4119" s="2">
        <v>96.97</v>
      </c>
      <c r="L4119" s="2">
        <v>0</v>
      </c>
      <c r="M4119" s="2">
        <v>290.91000000000003</v>
      </c>
      <c r="N4119" s="2">
        <v>74.95</v>
      </c>
      <c r="O4119" s="1" t="s">
        <v>44</v>
      </c>
      <c r="P4119" s="1" t="s">
        <v>27</v>
      </c>
      <c r="Q4119" s="1" t="s">
        <v>36</v>
      </c>
      <c r="R4119" s="3">
        <v>2</v>
      </c>
      <c r="S4119" s="3">
        <f t="shared" si="193"/>
        <v>2025</v>
      </c>
      <c r="T4119" s="3">
        <f t="shared" si="192"/>
        <v>6</v>
      </c>
      <c r="U4119" t="str">
        <f t="shared" si="194"/>
        <v>June</v>
      </c>
    </row>
    <row r="4120" spans="1:21" x14ac:dyDescent="0.3">
      <c r="A4120" t="s">
        <v>6261</v>
      </c>
      <c r="B4120" s="11">
        <v>45714</v>
      </c>
      <c r="C4120" t="s">
        <v>6195</v>
      </c>
      <c r="D4120" s="1" t="s">
        <v>105</v>
      </c>
      <c r="E4120" s="1" t="s">
        <v>71</v>
      </c>
      <c r="F4120" s="1" t="s">
        <v>72</v>
      </c>
      <c r="G4120" s="1" t="s">
        <v>119</v>
      </c>
      <c r="H4120" s="1" t="s">
        <v>146</v>
      </c>
      <c r="I4120" s="1" t="s">
        <v>67</v>
      </c>
      <c r="J4120" s="3">
        <v>2</v>
      </c>
      <c r="K4120" s="2">
        <v>82.16</v>
      </c>
      <c r="L4120" s="2">
        <v>0.05</v>
      </c>
      <c r="M4120" s="2">
        <v>156.1</v>
      </c>
      <c r="N4120" s="2">
        <v>45.16</v>
      </c>
      <c r="O4120" s="1" t="s">
        <v>109</v>
      </c>
      <c r="P4120" s="1" t="s">
        <v>27</v>
      </c>
      <c r="Q4120" s="1" t="s">
        <v>81</v>
      </c>
      <c r="R4120" s="3">
        <v>4</v>
      </c>
      <c r="S4120" s="3">
        <f t="shared" si="193"/>
        <v>2025</v>
      </c>
      <c r="T4120" s="3">
        <f t="shared" si="192"/>
        <v>2</v>
      </c>
      <c r="U4120" t="str">
        <f t="shared" si="194"/>
        <v>February</v>
      </c>
    </row>
    <row r="4121" spans="1:21" x14ac:dyDescent="0.3">
      <c r="A4121" t="s">
        <v>6262</v>
      </c>
      <c r="B4121" s="11">
        <v>45937</v>
      </c>
      <c r="C4121" t="s">
        <v>5519</v>
      </c>
      <c r="D4121" s="1" t="s">
        <v>315</v>
      </c>
      <c r="E4121" s="1" t="s">
        <v>71</v>
      </c>
      <c r="F4121" s="1" t="s">
        <v>72</v>
      </c>
      <c r="G4121" s="1" t="s">
        <v>73</v>
      </c>
      <c r="H4121" s="1" t="s">
        <v>150</v>
      </c>
      <c r="I4121" s="1" t="s">
        <v>97</v>
      </c>
      <c r="J4121" s="3">
        <v>3</v>
      </c>
      <c r="K4121" s="2">
        <v>75.86</v>
      </c>
      <c r="L4121" s="2">
        <v>0.05</v>
      </c>
      <c r="M4121" s="2">
        <v>216.19</v>
      </c>
      <c r="N4121" s="2">
        <v>64.95</v>
      </c>
      <c r="O4121" s="1" t="s">
        <v>26</v>
      </c>
      <c r="P4121" s="1" t="s">
        <v>136</v>
      </c>
      <c r="Q4121" s="1" t="s">
        <v>36</v>
      </c>
      <c r="R4121" s="3">
        <v>3</v>
      </c>
      <c r="S4121" s="3">
        <f t="shared" si="193"/>
        <v>2025</v>
      </c>
      <c r="T4121" s="3">
        <f t="shared" si="192"/>
        <v>10</v>
      </c>
      <c r="U4121" t="str">
        <f t="shared" si="194"/>
        <v>October</v>
      </c>
    </row>
    <row r="4122" spans="1:21" x14ac:dyDescent="0.3">
      <c r="A4122" t="s">
        <v>6263</v>
      </c>
      <c r="B4122" s="11">
        <v>45772</v>
      </c>
      <c r="C4122" t="s">
        <v>482</v>
      </c>
      <c r="D4122" s="1" t="s">
        <v>142</v>
      </c>
      <c r="E4122" s="1" t="s">
        <v>64</v>
      </c>
      <c r="F4122" s="1" t="s">
        <v>65</v>
      </c>
      <c r="G4122" s="1" t="s">
        <v>77</v>
      </c>
      <c r="H4122" s="1" t="s">
        <v>78</v>
      </c>
      <c r="I4122" s="1" t="s">
        <v>79</v>
      </c>
      <c r="J4122" s="3">
        <v>1</v>
      </c>
      <c r="K4122" s="2">
        <v>19.3</v>
      </c>
      <c r="L4122" s="2">
        <v>0.1</v>
      </c>
      <c r="M4122" s="2">
        <v>17.37</v>
      </c>
      <c r="N4122" s="2">
        <v>7.29</v>
      </c>
      <c r="O4122" s="1" t="s">
        <v>26</v>
      </c>
      <c r="P4122" s="1" t="s">
        <v>136</v>
      </c>
      <c r="Q4122" s="1" t="s">
        <v>81</v>
      </c>
      <c r="R4122" s="3">
        <v>4</v>
      </c>
      <c r="S4122" s="3">
        <f t="shared" si="193"/>
        <v>2025</v>
      </c>
      <c r="T4122" s="3">
        <f t="shared" si="192"/>
        <v>4</v>
      </c>
      <c r="U4122" t="str">
        <f t="shared" si="194"/>
        <v>April</v>
      </c>
    </row>
    <row r="4123" spans="1:21" x14ac:dyDescent="0.3">
      <c r="A4123" t="s">
        <v>6264</v>
      </c>
      <c r="B4123" s="11">
        <v>45863</v>
      </c>
      <c r="C4123" t="s">
        <v>3224</v>
      </c>
      <c r="D4123" s="1" t="s">
        <v>105</v>
      </c>
      <c r="E4123" s="1" t="s">
        <v>100</v>
      </c>
      <c r="F4123" s="1" t="s">
        <v>57</v>
      </c>
      <c r="G4123" s="1" t="s">
        <v>154</v>
      </c>
      <c r="H4123" s="1" t="s">
        <v>96</v>
      </c>
      <c r="I4123" s="1" t="s">
        <v>97</v>
      </c>
      <c r="J4123" s="3">
        <v>4</v>
      </c>
      <c r="K4123" s="2">
        <v>81.53</v>
      </c>
      <c r="L4123" s="2">
        <v>0.05</v>
      </c>
      <c r="M4123" s="2">
        <v>309.81</v>
      </c>
      <c r="N4123" s="2">
        <v>67.48</v>
      </c>
      <c r="O4123" s="1" t="s">
        <v>44</v>
      </c>
      <c r="P4123" s="1" t="s">
        <v>27</v>
      </c>
      <c r="Q4123" s="1" t="s">
        <v>28</v>
      </c>
      <c r="R4123" s="3">
        <v>5</v>
      </c>
      <c r="S4123" s="3">
        <f t="shared" si="193"/>
        <v>2025</v>
      </c>
      <c r="T4123" s="3">
        <f t="shared" si="192"/>
        <v>7</v>
      </c>
      <c r="U4123" t="str">
        <f t="shared" si="194"/>
        <v>July</v>
      </c>
    </row>
    <row r="4124" spans="1:21" x14ac:dyDescent="0.3">
      <c r="A4124" t="s">
        <v>6265</v>
      </c>
      <c r="B4124" s="11">
        <v>45930</v>
      </c>
      <c r="C4124" t="s">
        <v>2872</v>
      </c>
      <c r="D4124" s="1" t="s">
        <v>189</v>
      </c>
      <c r="E4124" s="1" t="s">
        <v>56</v>
      </c>
      <c r="F4124" s="1" t="s">
        <v>57</v>
      </c>
      <c r="G4124" s="1" t="s">
        <v>296</v>
      </c>
      <c r="H4124" s="1" t="s">
        <v>293</v>
      </c>
      <c r="I4124" s="1" t="s">
        <v>86</v>
      </c>
      <c r="J4124" s="3">
        <v>1</v>
      </c>
      <c r="K4124" s="2">
        <v>26.76</v>
      </c>
      <c r="L4124" s="2">
        <v>0.1</v>
      </c>
      <c r="M4124" s="2">
        <v>24.09</v>
      </c>
      <c r="N4124" s="2">
        <v>7.14</v>
      </c>
      <c r="O4124" s="1" t="s">
        <v>109</v>
      </c>
      <c r="P4124" s="1" t="s">
        <v>27</v>
      </c>
      <c r="Q4124" s="1" t="s">
        <v>81</v>
      </c>
      <c r="R4124" s="3">
        <v>1</v>
      </c>
      <c r="S4124" s="3">
        <f t="shared" si="193"/>
        <v>2025</v>
      </c>
      <c r="T4124" s="3">
        <f t="shared" si="192"/>
        <v>9</v>
      </c>
      <c r="U4124" t="str">
        <f t="shared" si="194"/>
        <v>September</v>
      </c>
    </row>
    <row r="4125" spans="1:21" x14ac:dyDescent="0.3">
      <c r="A4125" t="s">
        <v>6266</v>
      </c>
      <c r="B4125" s="11">
        <v>45997</v>
      </c>
      <c r="C4125" t="s">
        <v>6267</v>
      </c>
      <c r="D4125" s="1" t="s">
        <v>142</v>
      </c>
      <c r="E4125" s="1" t="s">
        <v>204</v>
      </c>
      <c r="F4125" s="1" t="s">
        <v>205</v>
      </c>
      <c r="G4125" s="1" t="s">
        <v>267</v>
      </c>
      <c r="H4125" s="1" t="s">
        <v>66</v>
      </c>
      <c r="I4125" s="1" t="s">
        <v>67</v>
      </c>
      <c r="J4125" s="3">
        <v>2</v>
      </c>
      <c r="K4125" s="2">
        <v>55.48</v>
      </c>
      <c r="L4125" s="2">
        <v>0.1</v>
      </c>
      <c r="M4125" s="2">
        <v>99.87</v>
      </c>
      <c r="N4125" s="2">
        <v>26</v>
      </c>
      <c r="O4125" s="1" t="s">
        <v>44</v>
      </c>
      <c r="P4125" s="1" t="s">
        <v>136</v>
      </c>
      <c r="Q4125" s="1" t="s">
        <v>28</v>
      </c>
      <c r="R4125" s="3">
        <v>2</v>
      </c>
      <c r="S4125" s="3">
        <f t="shared" si="193"/>
        <v>2025</v>
      </c>
      <c r="T4125" s="3">
        <f t="shared" si="192"/>
        <v>12</v>
      </c>
      <c r="U4125" t="str">
        <f t="shared" si="194"/>
        <v>December</v>
      </c>
    </row>
    <row r="4126" spans="1:21" x14ac:dyDescent="0.3">
      <c r="A4126" t="s">
        <v>6268</v>
      </c>
      <c r="B4126" s="11">
        <v>45966</v>
      </c>
      <c r="C4126" t="s">
        <v>1374</v>
      </c>
      <c r="D4126" s="1" t="s">
        <v>47</v>
      </c>
      <c r="E4126" s="1" t="s">
        <v>64</v>
      </c>
      <c r="F4126" s="1" t="s">
        <v>65</v>
      </c>
      <c r="G4126" s="1" t="s">
        <v>77</v>
      </c>
      <c r="H4126" s="1" t="s">
        <v>59</v>
      </c>
      <c r="I4126" s="1" t="s">
        <v>60</v>
      </c>
      <c r="J4126" s="3">
        <v>3</v>
      </c>
      <c r="K4126" s="2">
        <v>43.67</v>
      </c>
      <c r="L4126" s="2">
        <v>0.05</v>
      </c>
      <c r="M4126" s="2">
        <v>124.46</v>
      </c>
      <c r="N4126" s="2">
        <v>33.32</v>
      </c>
      <c r="O4126" s="1" t="s">
        <v>80</v>
      </c>
      <c r="P4126" s="1" t="s">
        <v>136</v>
      </c>
      <c r="Q4126" s="1" t="s">
        <v>28</v>
      </c>
      <c r="R4126" s="3">
        <v>5</v>
      </c>
      <c r="S4126" s="3">
        <f t="shared" si="193"/>
        <v>2025</v>
      </c>
      <c r="T4126" s="3">
        <f t="shared" si="192"/>
        <v>11</v>
      </c>
      <c r="U4126" t="str">
        <f t="shared" si="194"/>
        <v>November</v>
      </c>
    </row>
    <row r="4127" spans="1:21" x14ac:dyDescent="0.3">
      <c r="A4127" t="s">
        <v>6269</v>
      </c>
      <c r="B4127" s="11">
        <v>45922</v>
      </c>
      <c r="C4127" t="s">
        <v>6270</v>
      </c>
      <c r="D4127" s="1" t="s">
        <v>93</v>
      </c>
      <c r="E4127" s="1" t="s">
        <v>48</v>
      </c>
      <c r="F4127" s="1" t="s">
        <v>49</v>
      </c>
      <c r="G4127" s="1" t="s">
        <v>340</v>
      </c>
      <c r="H4127" s="1" t="s">
        <v>182</v>
      </c>
      <c r="I4127" s="1" t="s">
        <v>34</v>
      </c>
      <c r="J4127" s="3">
        <v>1</v>
      </c>
      <c r="K4127" s="2">
        <v>64.39</v>
      </c>
      <c r="L4127" s="2">
        <v>0.15</v>
      </c>
      <c r="M4127" s="2">
        <v>54.73</v>
      </c>
      <c r="N4127" s="2">
        <v>11.64</v>
      </c>
      <c r="O4127" s="1" t="s">
        <v>26</v>
      </c>
      <c r="P4127" s="1" t="s">
        <v>27</v>
      </c>
      <c r="Q4127" s="1" t="s">
        <v>81</v>
      </c>
      <c r="R4127" s="3">
        <v>5</v>
      </c>
      <c r="S4127" s="3">
        <f t="shared" si="193"/>
        <v>2025</v>
      </c>
      <c r="T4127" s="3">
        <f t="shared" si="192"/>
        <v>9</v>
      </c>
      <c r="U4127" t="str">
        <f t="shared" si="194"/>
        <v>September</v>
      </c>
    </row>
    <row r="4128" spans="1:21" x14ac:dyDescent="0.3">
      <c r="A4128" t="s">
        <v>6271</v>
      </c>
      <c r="B4128" s="11">
        <v>45923</v>
      </c>
      <c r="C4128" t="s">
        <v>3832</v>
      </c>
      <c r="D4128" s="1" t="s">
        <v>260</v>
      </c>
      <c r="E4128" s="1" t="s">
        <v>64</v>
      </c>
      <c r="F4128" s="1" t="s">
        <v>65</v>
      </c>
      <c r="G4128" s="1" t="s">
        <v>77</v>
      </c>
      <c r="H4128" s="1" t="s">
        <v>85</v>
      </c>
      <c r="I4128" s="1" t="s">
        <v>86</v>
      </c>
      <c r="J4128" s="3">
        <v>1</v>
      </c>
      <c r="K4128" s="2">
        <v>126.95</v>
      </c>
      <c r="L4128" s="2">
        <v>0</v>
      </c>
      <c r="M4128" s="2">
        <v>126.95</v>
      </c>
      <c r="N4128" s="2">
        <v>24.78</v>
      </c>
      <c r="O4128" s="1" t="s">
        <v>224</v>
      </c>
      <c r="P4128" s="1" t="s">
        <v>136</v>
      </c>
      <c r="Q4128" s="1" t="s">
        <v>28</v>
      </c>
      <c r="R4128" s="3">
        <v>5</v>
      </c>
      <c r="S4128" s="3">
        <f t="shared" si="193"/>
        <v>2025</v>
      </c>
      <c r="T4128" s="3">
        <f t="shared" si="192"/>
        <v>9</v>
      </c>
      <c r="U4128" t="str">
        <f t="shared" si="194"/>
        <v>September</v>
      </c>
    </row>
    <row r="4129" spans="1:21" x14ac:dyDescent="0.3">
      <c r="A4129" t="s">
        <v>6272</v>
      </c>
      <c r="B4129" s="11">
        <v>46008</v>
      </c>
      <c r="C4129" t="s">
        <v>5921</v>
      </c>
      <c r="D4129" s="1" t="s">
        <v>118</v>
      </c>
      <c r="E4129" s="1" t="s">
        <v>204</v>
      </c>
      <c r="F4129" s="1" t="s">
        <v>205</v>
      </c>
      <c r="G4129" s="1" t="s">
        <v>210</v>
      </c>
      <c r="H4129" s="1" t="s">
        <v>293</v>
      </c>
      <c r="I4129" s="1" t="s">
        <v>86</v>
      </c>
      <c r="J4129" s="3">
        <v>1</v>
      </c>
      <c r="K4129" s="2">
        <v>26.28</v>
      </c>
      <c r="L4129" s="2">
        <v>0.1</v>
      </c>
      <c r="M4129" s="2">
        <v>23.65</v>
      </c>
      <c r="N4129" s="2">
        <v>7.82</v>
      </c>
      <c r="O4129" s="1" t="s">
        <v>44</v>
      </c>
      <c r="P4129" s="1" t="s">
        <v>27</v>
      </c>
      <c r="Q4129" s="1" t="s">
        <v>28</v>
      </c>
      <c r="R4129" s="3">
        <v>3</v>
      </c>
      <c r="S4129" s="3">
        <f t="shared" si="193"/>
        <v>2025</v>
      </c>
      <c r="T4129" s="3">
        <f t="shared" si="192"/>
        <v>12</v>
      </c>
      <c r="U4129" t="str">
        <f t="shared" si="194"/>
        <v>December</v>
      </c>
    </row>
    <row r="4130" spans="1:21" x14ac:dyDescent="0.3">
      <c r="A4130" t="s">
        <v>6273</v>
      </c>
      <c r="B4130" s="11">
        <v>45773</v>
      </c>
      <c r="C4130" t="s">
        <v>6274</v>
      </c>
      <c r="D4130" s="1" t="s">
        <v>142</v>
      </c>
      <c r="E4130" s="1" t="s">
        <v>106</v>
      </c>
      <c r="F4130" s="1" t="s">
        <v>65</v>
      </c>
      <c r="G4130" s="1" t="s">
        <v>115</v>
      </c>
      <c r="H4130" s="1" t="s">
        <v>108</v>
      </c>
      <c r="I4130" s="1" t="s">
        <v>86</v>
      </c>
      <c r="J4130" s="3">
        <v>5</v>
      </c>
      <c r="K4130" s="2">
        <v>155.94999999999999</v>
      </c>
      <c r="L4130" s="2">
        <v>0</v>
      </c>
      <c r="M4130" s="2">
        <v>779.77</v>
      </c>
      <c r="N4130" s="2">
        <v>151.31</v>
      </c>
      <c r="O4130" s="1" t="s">
        <v>80</v>
      </c>
      <c r="P4130" s="1" t="s">
        <v>136</v>
      </c>
      <c r="Q4130" s="1" t="s">
        <v>28</v>
      </c>
      <c r="R4130" s="3">
        <v>4</v>
      </c>
      <c r="S4130" s="3">
        <f t="shared" si="193"/>
        <v>2025</v>
      </c>
      <c r="T4130" s="3">
        <f t="shared" si="192"/>
        <v>4</v>
      </c>
      <c r="U4130" t="str">
        <f t="shared" si="194"/>
        <v>April</v>
      </c>
    </row>
    <row r="4131" spans="1:21" x14ac:dyDescent="0.3">
      <c r="A4131" t="s">
        <v>6275</v>
      </c>
      <c r="B4131" s="11">
        <v>45658</v>
      </c>
      <c r="C4131" t="s">
        <v>2694</v>
      </c>
      <c r="D4131" s="1" t="s">
        <v>118</v>
      </c>
      <c r="E4131" s="1" t="s">
        <v>100</v>
      </c>
      <c r="F4131" s="1" t="s">
        <v>57</v>
      </c>
      <c r="G4131" s="1" t="s">
        <v>221</v>
      </c>
      <c r="H4131" s="1" t="s">
        <v>24</v>
      </c>
      <c r="I4131" s="1" t="s">
        <v>25</v>
      </c>
      <c r="J4131" s="3">
        <v>4</v>
      </c>
      <c r="K4131" s="2">
        <v>40.08</v>
      </c>
      <c r="L4131" s="2">
        <v>0.05</v>
      </c>
      <c r="M4131" s="2">
        <v>152.32</v>
      </c>
      <c r="N4131" s="2">
        <v>44.68</v>
      </c>
      <c r="O4131" s="1" t="s">
        <v>80</v>
      </c>
      <c r="P4131" s="1" t="s">
        <v>27</v>
      </c>
      <c r="Q4131" s="1" t="s">
        <v>81</v>
      </c>
      <c r="R4131" s="3">
        <v>4</v>
      </c>
      <c r="S4131" s="3">
        <f t="shared" si="193"/>
        <v>2025</v>
      </c>
      <c r="T4131" s="3">
        <f t="shared" si="192"/>
        <v>1</v>
      </c>
      <c r="U4131" t="str">
        <f t="shared" si="194"/>
        <v>January</v>
      </c>
    </row>
    <row r="4132" spans="1:21" x14ac:dyDescent="0.3">
      <c r="A4132" t="s">
        <v>6276</v>
      </c>
      <c r="B4132" s="11">
        <v>45764</v>
      </c>
      <c r="C4132" t="s">
        <v>3442</v>
      </c>
      <c r="D4132" s="1" t="s">
        <v>133</v>
      </c>
      <c r="E4132" s="1" t="s">
        <v>106</v>
      </c>
      <c r="F4132" s="1" t="s">
        <v>65</v>
      </c>
      <c r="G4132" s="1" t="s">
        <v>115</v>
      </c>
      <c r="H4132" s="1" t="s">
        <v>150</v>
      </c>
      <c r="I4132" s="1" t="s">
        <v>97</v>
      </c>
      <c r="J4132" s="3">
        <v>1</v>
      </c>
      <c r="K4132" s="2">
        <v>70.17</v>
      </c>
      <c r="L4132" s="2">
        <v>0.15</v>
      </c>
      <c r="M4132" s="2">
        <v>59.64</v>
      </c>
      <c r="N4132" s="2">
        <v>16.07</v>
      </c>
      <c r="O4132" s="1" t="s">
        <v>224</v>
      </c>
      <c r="P4132" s="1" t="s">
        <v>27</v>
      </c>
      <c r="Q4132" s="1" t="s">
        <v>36</v>
      </c>
      <c r="R4132" s="3">
        <v>4</v>
      </c>
      <c r="S4132" s="3">
        <f t="shared" si="193"/>
        <v>2025</v>
      </c>
      <c r="T4132" s="3">
        <f t="shared" si="192"/>
        <v>4</v>
      </c>
      <c r="U4132" t="str">
        <f t="shared" si="194"/>
        <v>April</v>
      </c>
    </row>
    <row r="4133" spans="1:21" x14ac:dyDescent="0.3">
      <c r="A4133" t="s">
        <v>6277</v>
      </c>
      <c r="B4133" s="11">
        <v>45743</v>
      </c>
      <c r="C4133" t="s">
        <v>5869</v>
      </c>
      <c r="D4133" s="1" t="s">
        <v>142</v>
      </c>
      <c r="E4133" s="1" t="s">
        <v>64</v>
      </c>
      <c r="F4133" s="1" t="s">
        <v>65</v>
      </c>
      <c r="G4133" s="1" t="s">
        <v>195</v>
      </c>
      <c r="H4133" s="1" t="s">
        <v>125</v>
      </c>
      <c r="I4133" s="1" t="s">
        <v>34</v>
      </c>
      <c r="J4133" s="3">
        <v>4</v>
      </c>
      <c r="K4133" s="2">
        <v>168.05</v>
      </c>
      <c r="L4133" s="2">
        <v>0.1</v>
      </c>
      <c r="M4133" s="2">
        <v>604.97</v>
      </c>
      <c r="N4133" s="2">
        <v>95.6</v>
      </c>
      <c r="O4133" s="1" t="s">
        <v>224</v>
      </c>
      <c r="P4133" s="1" t="s">
        <v>136</v>
      </c>
      <c r="Q4133" s="1" t="s">
        <v>28</v>
      </c>
      <c r="R4133" s="3">
        <v>4</v>
      </c>
      <c r="S4133" s="3">
        <f t="shared" si="193"/>
        <v>2025</v>
      </c>
      <c r="T4133" s="3">
        <f t="shared" si="192"/>
        <v>3</v>
      </c>
      <c r="U4133" t="str">
        <f t="shared" si="194"/>
        <v>March</v>
      </c>
    </row>
    <row r="4134" spans="1:21" x14ac:dyDescent="0.3">
      <c r="A4134" t="s">
        <v>6278</v>
      </c>
      <c r="B4134" s="11">
        <v>45916</v>
      </c>
      <c r="C4134" t="s">
        <v>6180</v>
      </c>
      <c r="D4134" s="1" t="s">
        <v>244</v>
      </c>
      <c r="E4134" s="1" t="s">
        <v>64</v>
      </c>
      <c r="F4134" s="1" t="s">
        <v>65</v>
      </c>
      <c r="G4134" s="1" t="s">
        <v>77</v>
      </c>
      <c r="H4134" s="1" t="s">
        <v>59</v>
      </c>
      <c r="I4134" s="1" t="s">
        <v>60</v>
      </c>
      <c r="J4134" s="3">
        <v>1</v>
      </c>
      <c r="K4134" s="2">
        <v>47.07</v>
      </c>
      <c r="L4134" s="2">
        <v>0.05</v>
      </c>
      <c r="M4134" s="2">
        <v>44.72</v>
      </c>
      <c r="N4134" s="2">
        <v>13.05</v>
      </c>
      <c r="O4134" s="1" t="s">
        <v>26</v>
      </c>
      <c r="P4134" s="1" t="s">
        <v>136</v>
      </c>
      <c r="Q4134" s="1" t="s">
        <v>81</v>
      </c>
      <c r="R4134" s="3">
        <v>4</v>
      </c>
      <c r="S4134" s="3">
        <f t="shared" si="193"/>
        <v>2025</v>
      </c>
      <c r="T4134" s="3">
        <f t="shared" si="192"/>
        <v>9</v>
      </c>
      <c r="U4134" t="str">
        <f t="shared" si="194"/>
        <v>September</v>
      </c>
    </row>
    <row r="4135" spans="1:21" x14ac:dyDescent="0.3">
      <c r="A4135" t="s">
        <v>6279</v>
      </c>
      <c r="B4135" s="11">
        <v>45905</v>
      </c>
      <c r="C4135" t="s">
        <v>6280</v>
      </c>
      <c r="D4135" s="1" t="s">
        <v>20</v>
      </c>
      <c r="E4135" s="1" t="s">
        <v>40</v>
      </c>
      <c r="F4135" s="1" t="s">
        <v>41</v>
      </c>
      <c r="G4135" s="1" t="s">
        <v>270</v>
      </c>
      <c r="H4135" s="1" t="s">
        <v>96</v>
      </c>
      <c r="I4135" s="1" t="s">
        <v>97</v>
      </c>
      <c r="J4135" s="3">
        <v>1</v>
      </c>
      <c r="K4135" s="2">
        <v>84.69</v>
      </c>
      <c r="L4135" s="2">
        <v>0.1</v>
      </c>
      <c r="M4135" s="2">
        <v>76.22</v>
      </c>
      <c r="N4135" s="2">
        <v>19.09</v>
      </c>
      <c r="O4135" s="1" t="s">
        <v>80</v>
      </c>
      <c r="P4135" s="1" t="s">
        <v>52</v>
      </c>
      <c r="Q4135" s="1" t="s">
        <v>28</v>
      </c>
      <c r="R4135" s="3">
        <v>2</v>
      </c>
      <c r="S4135" s="3">
        <f t="shared" si="193"/>
        <v>2025</v>
      </c>
      <c r="T4135" s="3">
        <f t="shared" si="192"/>
        <v>9</v>
      </c>
      <c r="U4135" t="str">
        <f t="shared" si="194"/>
        <v>September</v>
      </c>
    </row>
    <row r="4136" spans="1:21" x14ac:dyDescent="0.3">
      <c r="A4136" t="s">
        <v>6281</v>
      </c>
      <c r="B4136" s="11">
        <v>45890</v>
      </c>
      <c r="C4136" t="s">
        <v>1982</v>
      </c>
      <c r="D4136" s="1" t="s">
        <v>153</v>
      </c>
      <c r="E4136" s="1" t="s">
        <v>40</v>
      </c>
      <c r="F4136" s="1" t="s">
        <v>41</v>
      </c>
      <c r="G4136" s="1" t="s">
        <v>270</v>
      </c>
      <c r="H4136" s="1" t="s">
        <v>293</v>
      </c>
      <c r="I4136" s="1" t="s">
        <v>86</v>
      </c>
      <c r="J4136" s="3">
        <v>1</v>
      </c>
      <c r="K4136" s="2">
        <v>23.12</v>
      </c>
      <c r="L4136" s="2">
        <v>0.15</v>
      </c>
      <c r="M4136" s="2">
        <v>19.649999999999999</v>
      </c>
      <c r="N4136" s="2">
        <v>7.2</v>
      </c>
      <c r="O4136" s="1" t="s">
        <v>35</v>
      </c>
      <c r="P4136" s="1" t="s">
        <v>52</v>
      </c>
      <c r="Q4136" s="1" t="s">
        <v>36</v>
      </c>
      <c r="R4136" s="3">
        <v>5</v>
      </c>
      <c r="S4136" s="3">
        <f t="shared" si="193"/>
        <v>2025</v>
      </c>
      <c r="T4136" s="3">
        <f t="shared" si="192"/>
        <v>8</v>
      </c>
      <c r="U4136" t="str">
        <f t="shared" si="194"/>
        <v>August</v>
      </c>
    </row>
    <row r="4137" spans="1:21" x14ac:dyDescent="0.3">
      <c r="A4137" t="s">
        <v>6282</v>
      </c>
      <c r="B4137" s="11">
        <v>45664</v>
      </c>
      <c r="C4137" t="s">
        <v>1339</v>
      </c>
      <c r="D4137" s="1" t="s">
        <v>292</v>
      </c>
      <c r="E4137" s="1" t="s">
        <v>64</v>
      </c>
      <c r="F4137" s="1" t="s">
        <v>65</v>
      </c>
      <c r="G4137" s="1" t="s">
        <v>195</v>
      </c>
      <c r="H4137" s="1" t="s">
        <v>78</v>
      </c>
      <c r="I4137" s="1" t="s">
        <v>79</v>
      </c>
      <c r="J4137" s="3">
        <v>1</v>
      </c>
      <c r="K4137" s="2">
        <v>17.78</v>
      </c>
      <c r="L4137" s="2">
        <v>0</v>
      </c>
      <c r="M4137" s="2">
        <v>17.78</v>
      </c>
      <c r="N4137" s="2">
        <v>6.98</v>
      </c>
      <c r="O4137" s="1" t="s">
        <v>109</v>
      </c>
      <c r="P4137" s="1" t="s">
        <v>27</v>
      </c>
      <c r="Q4137" s="1" t="s">
        <v>36</v>
      </c>
      <c r="R4137" s="3">
        <v>5</v>
      </c>
      <c r="S4137" s="3">
        <f t="shared" si="193"/>
        <v>2025</v>
      </c>
      <c r="T4137" s="3">
        <f t="shared" si="192"/>
        <v>1</v>
      </c>
      <c r="U4137" t="str">
        <f t="shared" si="194"/>
        <v>January</v>
      </c>
    </row>
    <row r="4138" spans="1:21" x14ac:dyDescent="0.3">
      <c r="A4138" t="s">
        <v>6283</v>
      </c>
      <c r="B4138" s="11">
        <v>45942</v>
      </c>
      <c r="C4138" t="s">
        <v>1744</v>
      </c>
      <c r="D4138" s="1" t="s">
        <v>89</v>
      </c>
      <c r="E4138" s="1" t="s">
        <v>71</v>
      </c>
      <c r="F4138" s="1" t="s">
        <v>72</v>
      </c>
      <c r="G4138" s="1" t="s">
        <v>412</v>
      </c>
      <c r="H4138" s="1" t="s">
        <v>293</v>
      </c>
      <c r="I4138" s="1" t="s">
        <v>86</v>
      </c>
      <c r="J4138" s="3">
        <v>2</v>
      </c>
      <c r="K4138" s="2">
        <v>24.05</v>
      </c>
      <c r="L4138" s="2">
        <v>0.25</v>
      </c>
      <c r="M4138" s="2">
        <v>36.08</v>
      </c>
      <c r="N4138" s="2">
        <v>11.79</v>
      </c>
      <c r="O4138" s="1" t="s">
        <v>26</v>
      </c>
      <c r="P4138" s="1" t="s">
        <v>136</v>
      </c>
      <c r="Q4138" s="1" t="s">
        <v>36</v>
      </c>
      <c r="R4138" s="3">
        <v>5</v>
      </c>
      <c r="S4138" s="3">
        <f t="shared" si="193"/>
        <v>2025</v>
      </c>
      <c r="T4138" s="3">
        <f t="shared" si="192"/>
        <v>10</v>
      </c>
      <c r="U4138" t="str">
        <f t="shared" si="194"/>
        <v>October</v>
      </c>
    </row>
    <row r="4139" spans="1:21" x14ac:dyDescent="0.3">
      <c r="A4139" t="s">
        <v>6284</v>
      </c>
      <c r="B4139" s="11">
        <v>45784</v>
      </c>
      <c r="C4139" t="s">
        <v>4994</v>
      </c>
      <c r="D4139" s="1" t="s">
        <v>39</v>
      </c>
      <c r="E4139" s="1" t="s">
        <v>56</v>
      </c>
      <c r="F4139" s="1" t="s">
        <v>57</v>
      </c>
      <c r="G4139" s="1" t="s">
        <v>296</v>
      </c>
      <c r="H4139" s="1" t="s">
        <v>135</v>
      </c>
      <c r="I4139" s="1" t="s">
        <v>60</v>
      </c>
      <c r="J4139" s="3">
        <v>3</v>
      </c>
      <c r="K4139" s="2">
        <v>193.44</v>
      </c>
      <c r="L4139" s="2">
        <v>0.1</v>
      </c>
      <c r="M4139" s="2">
        <v>522.29999999999995</v>
      </c>
      <c r="N4139" s="2">
        <v>73.44</v>
      </c>
      <c r="O4139" s="1" t="s">
        <v>44</v>
      </c>
      <c r="P4139" s="1" t="s">
        <v>52</v>
      </c>
      <c r="Q4139" s="1" t="s">
        <v>28</v>
      </c>
      <c r="R4139" s="3">
        <v>4</v>
      </c>
      <c r="S4139" s="3">
        <f t="shared" si="193"/>
        <v>2025</v>
      </c>
      <c r="T4139" s="3">
        <f t="shared" si="192"/>
        <v>5</v>
      </c>
      <c r="U4139" t="str">
        <f t="shared" si="194"/>
        <v>May</v>
      </c>
    </row>
    <row r="4140" spans="1:21" x14ac:dyDescent="0.3">
      <c r="A4140" t="s">
        <v>6285</v>
      </c>
      <c r="B4140" s="11">
        <v>45918</v>
      </c>
      <c r="C4140" t="s">
        <v>5218</v>
      </c>
      <c r="D4140" s="1" t="s">
        <v>55</v>
      </c>
      <c r="E4140" s="1" t="s">
        <v>40</v>
      </c>
      <c r="F4140" s="1" t="s">
        <v>41</v>
      </c>
      <c r="G4140" s="1" t="s">
        <v>186</v>
      </c>
      <c r="H4140" s="1" t="s">
        <v>125</v>
      </c>
      <c r="I4140" s="1" t="s">
        <v>34</v>
      </c>
      <c r="J4140" s="3">
        <v>1</v>
      </c>
      <c r="K4140" s="2">
        <v>155.78</v>
      </c>
      <c r="L4140" s="2">
        <v>0.15</v>
      </c>
      <c r="M4140" s="2">
        <v>132.41</v>
      </c>
      <c r="N4140" s="2">
        <v>28.6</v>
      </c>
      <c r="O4140" s="1" t="s">
        <v>26</v>
      </c>
      <c r="P4140" s="1" t="s">
        <v>136</v>
      </c>
      <c r="Q4140" s="1" t="s">
        <v>28</v>
      </c>
      <c r="R4140" s="3">
        <v>5</v>
      </c>
      <c r="S4140" s="3">
        <f t="shared" si="193"/>
        <v>2025</v>
      </c>
      <c r="T4140" s="3">
        <f t="shared" si="192"/>
        <v>9</v>
      </c>
      <c r="U4140" t="str">
        <f t="shared" si="194"/>
        <v>September</v>
      </c>
    </row>
    <row r="4141" spans="1:21" x14ac:dyDescent="0.3">
      <c r="A4141" t="s">
        <v>6286</v>
      </c>
      <c r="B4141" s="11">
        <v>45875</v>
      </c>
      <c r="C4141" t="s">
        <v>6287</v>
      </c>
      <c r="D4141" s="1" t="s">
        <v>201</v>
      </c>
      <c r="E4141" s="1" t="s">
        <v>143</v>
      </c>
      <c r="F4141" s="1" t="s">
        <v>144</v>
      </c>
      <c r="G4141" s="1" t="s">
        <v>325</v>
      </c>
      <c r="H4141" s="1" t="s">
        <v>150</v>
      </c>
      <c r="I4141" s="1" t="s">
        <v>97</v>
      </c>
      <c r="J4141" s="3">
        <v>1</v>
      </c>
      <c r="K4141" s="2">
        <v>69.19</v>
      </c>
      <c r="L4141" s="2">
        <v>0.2</v>
      </c>
      <c r="M4141" s="2">
        <v>55.36</v>
      </c>
      <c r="N4141" s="2">
        <v>15.63</v>
      </c>
      <c r="O4141" s="1" t="s">
        <v>44</v>
      </c>
      <c r="P4141" s="1" t="s">
        <v>27</v>
      </c>
      <c r="Q4141" s="1" t="s">
        <v>28</v>
      </c>
      <c r="R4141" s="3">
        <v>3</v>
      </c>
      <c r="S4141" s="3">
        <f t="shared" si="193"/>
        <v>2025</v>
      </c>
      <c r="T4141" s="3">
        <f t="shared" si="192"/>
        <v>8</v>
      </c>
      <c r="U4141" t="str">
        <f t="shared" si="194"/>
        <v>August</v>
      </c>
    </row>
    <row r="4142" spans="1:21" x14ac:dyDescent="0.3">
      <c r="A4142" t="s">
        <v>6288</v>
      </c>
      <c r="B4142" s="11">
        <v>45792</v>
      </c>
      <c r="C4142" t="s">
        <v>3959</v>
      </c>
      <c r="D4142" s="1" t="s">
        <v>166</v>
      </c>
      <c r="E4142" s="1" t="s">
        <v>56</v>
      </c>
      <c r="F4142" s="1" t="s">
        <v>57</v>
      </c>
      <c r="G4142" s="1" t="s">
        <v>279</v>
      </c>
      <c r="H4142" s="1" t="s">
        <v>102</v>
      </c>
      <c r="I4142" s="1" t="s">
        <v>34</v>
      </c>
      <c r="J4142" s="3">
        <v>2</v>
      </c>
      <c r="K4142" s="2">
        <v>47.61</v>
      </c>
      <c r="L4142" s="2">
        <v>0.1</v>
      </c>
      <c r="M4142" s="2">
        <v>85.7</v>
      </c>
      <c r="N4142" s="2">
        <v>21.57</v>
      </c>
      <c r="O4142" s="1" t="s">
        <v>44</v>
      </c>
      <c r="P4142" s="1" t="s">
        <v>52</v>
      </c>
      <c r="Q4142" s="1" t="s">
        <v>28</v>
      </c>
      <c r="R4142" s="3">
        <v>3</v>
      </c>
      <c r="S4142" s="3">
        <f t="shared" si="193"/>
        <v>2025</v>
      </c>
      <c r="T4142" s="3">
        <f t="shared" si="192"/>
        <v>5</v>
      </c>
      <c r="U4142" t="str">
        <f t="shared" si="194"/>
        <v>May</v>
      </c>
    </row>
    <row r="4143" spans="1:21" x14ac:dyDescent="0.3">
      <c r="A4143" t="s">
        <v>6289</v>
      </c>
      <c r="B4143" s="11">
        <v>45710</v>
      </c>
      <c r="C4143" t="s">
        <v>1001</v>
      </c>
      <c r="D4143" s="1" t="s">
        <v>201</v>
      </c>
      <c r="E4143" s="1" t="s">
        <v>204</v>
      </c>
      <c r="F4143" s="1" t="s">
        <v>205</v>
      </c>
      <c r="G4143" s="1" t="s">
        <v>267</v>
      </c>
      <c r="H4143" s="1" t="s">
        <v>90</v>
      </c>
      <c r="I4143" s="1" t="s">
        <v>86</v>
      </c>
      <c r="J4143" s="3">
        <v>2</v>
      </c>
      <c r="K4143" s="2">
        <v>104.04</v>
      </c>
      <c r="L4143" s="2">
        <v>0.1</v>
      </c>
      <c r="M4143" s="2">
        <v>187.27</v>
      </c>
      <c r="N4143" s="2">
        <v>36.81</v>
      </c>
      <c r="O4143" s="1" t="s">
        <v>44</v>
      </c>
      <c r="P4143" s="1" t="s">
        <v>136</v>
      </c>
      <c r="Q4143" s="1" t="s">
        <v>81</v>
      </c>
      <c r="R4143" s="3">
        <v>4</v>
      </c>
      <c r="S4143" s="3">
        <f t="shared" si="193"/>
        <v>2025</v>
      </c>
      <c r="T4143" s="3">
        <f t="shared" si="192"/>
        <v>2</v>
      </c>
      <c r="U4143" t="str">
        <f t="shared" si="194"/>
        <v>February</v>
      </c>
    </row>
    <row r="4144" spans="1:21" x14ac:dyDescent="0.3">
      <c r="A4144" t="s">
        <v>6290</v>
      </c>
      <c r="B4144" s="11">
        <v>45694</v>
      </c>
      <c r="C4144" t="s">
        <v>4754</v>
      </c>
      <c r="D4144" s="1" t="s">
        <v>244</v>
      </c>
      <c r="E4144" s="1" t="s">
        <v>106</v>
      </c>
      <c r="F4144" s="1" t="s">
        <v>65</v>
      </c>
      <c r="G4144" s="1" t="s">
        <v>437</v>
      </c>
      <c r="H4144" s="1" t="s">
        <v>146</v>
      </c>
      <c r="I4144" s="1" t="s">
        <v>67</v>
      </c>
      <c r="J4144" s="3">
        <v>1</v>
      </c>
      <c r="K4144" s="2">
        <v>85.19</v>
      </c>
      <c r="L4144" s="2">
        <v>0</v>
      </c>
      <c r="M4144" s="2">
        <v>85.19</v>
      </c>
      <c r="N4144" s="2">
        <v>23.45</v>
      </c>
      <c r="O4144" s="1" t="s">
        <v>44</v>
      </c>
      <c r="P4144" s="1" t="s">
        <v>27</v>
      </c>
      <c r="Q4144" s="1" t="s">
        <v>28</v>
      </c>
      <c r="R4144" s="3">
        <v>1</v>
      </c>
      <c r="S4144" s="3">
        <f t="shared" si="193"/>
        <v>2025</v>
      </c>
      <c r="T4144" s="3">
        <f t="shared" si="192"/>
        <v>2</v>
      </c>
      <c r="U4144" t="str">
        <f t="shared" si="194"/>
        <v>February</v>
      </c>
    </row>
    <row r="4145" spans="1:21" x14ac:dyDescent="0.3">
      <c r="A4145" t="s">
        <v>6291</v>
      </c>
      <c r="B4145" s="11">
        <v>45977</v>
      </c>
      <c r="C4145" t="s">
        <v>910</v>
      </c>
      <c r="D4145" s="1" t="s">
        <v>76</v>
      </c>
      <c r="E4145" s="1" t="s">
        <v>40</v>
      </c>
      <c r="F4145" s="1" t="s">
        <v>41</v>
      </c>
      <c r="G4145" s="1" t="s">
        <v>270</v>
      </c>
      <c r="H4145" s="1" t="s">
        <v>78</v>
      </c>
      <c r="I4145" s="1" t="s">
        <v>79</v>
      </c>
      <c r="J4145" s="3">
        <v>2</v>
      </c>
      <c r="K4145" s="2">
        <v>18.48</v>
      </c>
      <c r="L4145" s="2">
        <v>0.05</v>
      </c>
      <c r="M4145" s="2">
        <v>35.11</v>
      </c>
      <c r="N4145" s="2">
        <v>14.69</v>
      </c>
      <c r="O4145" s="1" t="s">
        <v>80</v>
      </c>
      <c r="P4145" s="1" t="s">
        <v>136</v>
      </c>
      <c r="Q4145" s="1" t="s">
        <v>81</v>
      </c>
      <c r="R4145" s="3">
        <v>3</v>
      </c>
      <c r="S4145" s="3">
        <f t="shared" si="193"/>
        <v>2025</v>
      </c>
      <c r="T4145" s="3">
        <f t="shared" si="192"/>
        <v>11</v>
      </c>
      <c r="U4145" t="str">
        <f t="shared" si="194"/>
        <v>November</v>
      </c>
    </row>
    <row r="4146" spans="1:21" x14ac:dyDescent="0.3">
      <c r="A4146" t="s">
        <v>6292</v>
      </c>
      <c r="B4146" s="11">
        <v>46001</v>
      </c>
      <c r="C4146" t="s">
        <v>6198</v>
      </c>
      <c r="D4146" s="1" t="s">
        <v>157</v>
      </c>
      <c r="E4146" s="1" t="s">
        <v>123</v>
      </c>
      <c r="F4146" s="1" t="s">
        <v>57</v>
      </c>
      <c r="G4146" s="1" t="s">
        <v>139</v>
      </c>
      <c r="H4146" s="1" t="s">
        <v>78</v>
      </c>
      <c r="I4146" s="1" t="s">
        <v>79</v>
      </c>
      <c r="J4146" s="3">
        <v>2</v>
      </c>
      <c r="K4146" s="2">
        <v>20.32</v>
      </c>
      <c r="L4146" s="2">
        <v>0.15</v>
      </c>
      <c r="M4146" s="2">
        <v>34.54</v>
      </c>
      <c r="N4146" s="2">
        <v>12.84</v>
      </c>
      <c r="O4146" s="1" t="s">
        <v>35</v>
      </c>
      <c r="P4146" s="1" t="s">
        <v>27</v>
      </c>
      <c r="Q4146" s="1" t="s">
        <v>81</v>
      </c>
      <c r="R4146" s="3">
        <v>5</v>
      </c>
      <c r="S4146" s="3">
        <f t="shared" si="193"/>
        <v>2025</v>
      </c>
      <c r="T4146" s="3">
        <f t="shared" si="192"/>
        <v>12</v>
      </c>
      <c r="U4146" t="str">
        <f t="shared" si="194"/>
        <v>December</v>
      </c>
    </row>
    <row r="4147" spans="1:21" x14ac:dyDescent="0.3">
      <c r="A4147" t="s">
        <v>6293</v>
      </c>
      <c r="B4147" s="11">
        <v>45912</v>
      </c>
      <c r="C4147" t="s">
        <v>1130</v>
      </c>
      <c r="D4147" s="1" t="s">
        <v>185</v>
      </c>
      <c r="E4147" s="1" t="s">
        <v>106</v>
      </c>
      <c r="F4147" s="1" t="s">
        <v>65</v>
      </c>
      <c r="G4147" s="1" t="s">
        <v>107</v>
      </c>
      <c r="H4147" s="1" t="s">
        <v>125</v>
      </c>
      <c r="I4147" s="1" t="s">
        <v>34</v>
      </c>
      <c r="J4147" s="3">
        <v>1</v>
      </c>
      <c r="K4147" s="2">
        <v>150.12</v>
      </c>
      <c r="L4147" s="2">
        <v>0.15</v>
      </c>
      <c r="M4147" s="2">
        <v>127.6</v>
      </c>
      <c r="N4147" s="2">
        <v>25.16</v>
      </c>
      <c r="O4147" s="1" t="s">
        <v>44</v>
      </c>
      <c r="P4147" s="1" t="s">
        <v>52</v>
      </c>
      <c r="Q4147" s="1" t="s">
        <v>28</v>
      </c>
      <c r="R4147" s="3">
        <v>4</v>
      </c>
      <c r="S4147" s="3">
        <f t="shared" si="193"/>
        <v>2025</v>
      </c>
      <c r="T4147" s="3">
        <f t="shared" si="192"/>
        <v>9</v>
      </c>
      <c r="U4147" t="str">
        <f t="shared" si="194"/>
        <v>September</v>
      </c>
    </row>
    <row r="4148" spans="1:21" x14ac:dyDescent="0.3">
      <c r="A4148" t="s">
        <v>6294</v>
      </c>
      <c r="B4148" s="11">
        <v>45698</v>
      </c>
      <c r="C4148" t="s">
        <v>6295</v>
      </c>
      <c r="D4148" s="1" t="s">
        <v>201</v>
      </c>
      <c r="E4148" s="1" t="s">
        <v>40</v>
      </c>
      <c r="F4148" s="1" t="s">
        <v>41</v>
      </c>
      <c r="G4148" s="1" t="s">
        <v>42</v>
      </c>
      <c r="H4148" s="1" t="s">
        <v>135</v>
      </c>
      <c r="I4148" s="1" t="s">
        <v>60</v>
      </c>
      <c r="J4148" s="3">
        <v>2</v>
      </c>
      <c r="K4148" s="2">
        <v>181.93</v>
      </c>
      <c r="L4148" s="2">
        <v>0.05</v>
      </c>
      <c r="M4148" s="2">
        <v>345.66</v>
      </c>
      <c r="N4148" s="2">
        <v>79.13</v>
      </c>
      <c r="O4148" s="1" t="s">
        <v>26</v>
      </c>
      <c r="P4148" s="1" t="s">
        <v>136</v>
      </c>
      <c r="Q4148" s="1" t="s">
        <v>81</v>
      </c>
      <c r="R4148" s="3">
        <v>5</v>
      </c>
      <c r="S4148" s="3">
        <f t="shared" si="193"/>
        <v>2025</v>
      </c>
      <c r="T4148" s="3">
        <f t="shared" si="192"/>
        <v>2</v>
      </c>
      <c r="U4148" t="str">
        <f t="shared" si="194"/>
        <v>February</v>
      </c>
    </row>
    <row r="4149" spans="1:21" x14ac:dyDescent="0.3">
      <c r="A4149" t="s">
        <v>6296</v>
      </c>
      <c r="B4149" s="11">
        <v>45815</v>
      </c>
      <c r="C4149" t="s">
        <v>1135</v>
      </c>
      <c r="D4149" s="1" t="s">
        <v>201</v>
      </c>
      <c r="E4149" s="1" t="s">
        <v>40</v>
      </c>
      <c r="F4149" s="1" t="s">
        <v>41</v>
      </c>
      <c r="G4149" s="1" t="s">
        <v>343</v>
      </c>
      <c r="H4149" s="1" t="s">
        <v>102</v>
      </c>
      <c r="I4149" s="1" t="s">
        <v>34</v>
      </c>
      <c r="J4149" s="3">
        <v>1</v>
      </c>
      <c r="K4149" s="2">
        <v>46.1</v>
      </c>
      <c r="L4149" s="2">
        <v>0.05</v>
      </c>
      <c r="M4149" s="2">
        <v>43.79</v>
      </c>
      <c r="N4149" s="2">
        <v>10.85</v>
      </c>
      <c r="O4149" s="1" t="s">
        <v>109</v>
      </c>
      <c r="P4149" s="1" t="s">
        <v>136</v>
      </c>
      <c r="Q4149" s="1" t="s">
        <v>81</v>
      </c>
      <c r="R4149" s="3">
        <v>4</v>
      </c>
      <c r="S4149" s="3">
        <f t="shared" si="193"/>
        <v>2025</v>
      </c>
      <c r="T4149" s="3">
        <f t="shared" si="192"/>
        <v>6</v>
      </c>
      <c r="U4149" t="str">
        <f t="shared" si="194"/>
        <v>June</v>
      </c>
    </row>
    <row r="4150" spans="1:21" x14ac:dyDescent="0.3">
      <c r="A4150" t="s">
        <v>6297</v>
      </c>
      <c r="B4150" s="11">
        <v>45943</v>
      </c>
      <c r="C4150" t="s">
        <v>527</v>
      </c>
      <c r="D4150" s="1" t="s">
        <v>209</v>
      </c>
      <c r="E4150" s="1" t="s">
        <v>40</v>
      </c>
      <c r="F4150" s="1" t="s">
        <v>41</v>
      </c>
      <c r="G4150" s="1" t="s">
        <v>42</v>
      </c>
      <c r="H4150" s="1" t="s">
        <v>125</v>
      </c>
      <c r="I4150" s="1" t="s">
        <v>34</v>
      </c>
      <c r="J4150" s="3">
        <v>1</v>
      </c>
      <c r="K4150" s="2">
        <v>164.36</v>
      </c>
      <c r="L4150" s="2">
        <v>0</v>
      </c>
      <c r="M4150" s="2">
        <v>164.36</v>
      </c>
      <c r="N4150" s="2">
        <v>30.35</v>
      </c>
      <c r="O4150" s="1" t="s">
        <v>224</v>
      </c>
      <c r="P4150" s="1" t="s">
        <v>27</v>
      </c>
      <c r="Q4150" s="1" t="s">
        <v>81</v>
      </c>
      <c r="R4150" s="3">
        <v>5</v>
      </c>
      <c r="S4150" s="3">
        <f t="shared" si="193"/>
        <v>2025</v>
      </c>
      <c r="T4150" s="3">
        <f t="shared" si="192"/>
        <v>10</v>
      </c>
      <c r="U4150" t="str">
        <f t="shared" si="194"/>
        <v>October</v>
      </c>
    </row>
    <row r="4151" spans="1:21" x14ac:dyDescent="0.3">
      <c r="A4151" t="s">
        <v>6298</v>
      </c>
      <c r="B4151" s="11">
        <v>45962</v>
      </c>
      <c r="C4151" t="s">
        <v>2641</v>
      </c>
      <c r="D4151" s="1" t="s">
        <v>76</v>
      </c>
      <c r="E4151" s="1" t="s">
        <v>64</v>
      </c>
      <c r="F4151" s="1" t="s">
        <v>65</v>
      </c>
      <c r="G4151" s="1" t="s">
        <v>158</v>
      </c>
      <c r="H4151" s="1" t="s">
        <v>33</v>
      </c>
      <c r="I4151" s="1" t="s">
        <v>34</v>
      </c>
      <c r="J4151" s="3">
        <v>1</v>
      </c>
      <c r="K4151" s="2">
        <v>38.46</v>
      </c>
      <c r="L4151" s="2">
        <v>0.2</v>
      </c>
      <c r="M4151" s="2">
        <v>30.77</v>
      </c>
      <c r="N4151" s="2">
        <v>5.26</v>
      </c>
      <c r="O4151" s="1" t="s">
        <v>35</v>
      </c>
      <c r="P4151" s="1" t="s">
        <v>136</v>
      </c>
      <c r="Q4151" s="1" t="s">
        <v>28</v>
      </c>
      <c r="R4151" s="3">
        <v>5</v>
      </c>
      <c r="S4151" s="3">
        <f t="shared" si="193"/>
        <v>2025</v>
      </c>
      <c r="T4151" s="3">
        <f t="shared" si="192"/>
        <v>11</v>
      </c>
      <c r="U4151" t="str">
        <f t="shared" si="194"/>
        <v>November</v>
      </c>
    </row>
    <row r="4152" spans="1:21" x14ac:dyDescent="0.3">
      <c r="A4152" t="s">
        <v>6299</v>
      </c>
      <c r="B4152" s="11">
        <v>45704</v>
      </c>
      <c r="C4152" t="s">
        <v>1332</v>
      </c>
      <c r="D4152" s="1" t="s">
        <v>31</v>
      </c>
      <c r="E4152" s="1" t="s">
        <v>100</v>
      </c>
      <c r="F4152" s="1" t="s">
        <v>57</v>
      </c>
      <c r="G4152" s="1" t="s">
        <v>101</v>
      </c>
      <c r="H4152" s="1" t="s">
        <v>125</v>
      </c>
      <c r="I4152" s="1" t="s">
        <v>34</v>
      </c>
      <c r="J4152" s="3">
        <v>5</v>
      </c>
      <c r="K4152" s="2">
        <v>163.09</v>
      </c>
      <c r="L4152" s="2">
        <v>0.2</v>
      </c>
      <c r="M4152" s="2">
        <v>652.37</v>
      </c>
      <c r="N4152" s="2">
        <v>93.37</v>
      </c>
      <c r="O4152" s="1" t="s">
        <v>26</v>
      </c>
      <c r="P4152" s="1" t="s">
        <v>27</v>
      </c>
      <c r="Q4152" s="1" t="s">
        <v>81</v>
      </c>
      <c r="R4152" s="3">
        <v>3</v>
      </c>
      <c r="S4152" s="3">
        <f t="shared" si="193"/>
        <v>2025</v>
      </c>
      <c r="T4152" s="3">
        <f t="shared" si="192"/>
        <v>2</v>
      </c>
      <c r="U4152" t="str">
        <f t="shared" si="194"/>
        <v>February</v>
      </c>
    </row>
    <row r="4153" spans="1:21" x14ac:dyDescent="0.3">
      <c r="A4153" t="s">
        <v>6300</v>
      </c>
      <c r="B4153" s="11">
        <v>45658</v>
      </c>
      <c r="C4153" t="s">
        <v>3848</v>
      </c>
      <c r="D4153" s="1" t="s">
        <v>70</v>
      </c>
      <c r="E4153" s="1" t="s">
        <v>123</v>
      </c>
      <c r="F4153" s="1" t="s">
        <v>57</v>
      </c>
      <c r="G4153" s="1" t="s">
        <v>139</v>
      </c>
      <c r="H4153" s="1" t="s">
        <v>96</v>
      </c>
      <c r="I4153" s="1" t="s">
        <v>97</v>
      </c>
      <c r="J4153" s="3">
        <v>1</v>
      </c>
      <c r="K4153" s="2">
        <v>82.16</v>
      </c>
      <c r="L4153" s="2">
        <v>0.1</v>
      </c>
      <c r="M4153" s="2">
        <v>73.95</v>
      </c>
      <c r="N4153" s="2">
        <v>17.12</v>
      </c>
      <c r="O4153" s="1" t="s">
        <v>26</v>
      </c>
      <c r="P4153" s="1" t="s">
        <v>27</v>
      </c>
      <c r="Q4153" s="1" t="s">
        <v>28</v>
      </c>
      <c r="R4153" s="3">
        <v>4</v>
      </c>
      <c r="S4153" s="3">
        <f t="shared" si="193"/>
        <v>2025</v>
      </c>
      <c r="T4153" s="3">
        <f t="shared" si="192"/>
        <v>1</v>
      </c>
      <c r="U4153" t="str">
        <f t="shared" si="194"/>
        <v>January</v>
      </c>
    </row>
    <row r="4154" spans="1:21" x14ac:dyDescent="0.3">
      <c r="A4154" t="s">
        <v>6301</v>
      </c>
      <c r="B4154" s="11">
        <v>45936</v>
      </c>
      <c r="C4154" t="s">
        <v>3460</v>
      </c>
      <c r="D4154" s="1" t="s">
        <v>153</v>
      </c>
      <c r="E4154" s="1" t="s">
        <v>40</v>
      </c>
      <c r="F4154" s="1" t="s">
        <v>41</v>
      </c>
      <c r="G4154" s="1" t="s">
        <v>192</v>
      </c>
      <c r="H4154" s="1" t="s">
        <v>78</v>
      </c>
      <c r="I4154" s="1" t="s">
        <v>79</v>
      </c>
      <c r="J4154" s="3">
        <v>2</v>
      </c>
      <c r="K4154" s="2">
        <v>18.600000000000001</v>
      </c>
      <c r="L4154" s="2">
        <v>0.1</v>
      </c>
      <c r="M4154" s="2">
        <v>33.479999999999997</v>
      </c>
      <c r="N4154" s="2">
        <v>11.5</v>
      </c>
      <c r="O4154" s="1" t="s">
        <v>80</v>
      </c>
      <c r="P4154" s="1" t="s">
        <v>27</v>
      </c>
      <c r="Q4154" s="1" t="s">
        <v>28</v>
      </c>
      <c r="R4154" s="3">
        <v>4</v>
      </c>
      <c r="S4154" s="3">
        <f t="shared" si="193"/>
        <v>2025</v>
      </c>
      <c r="T4154" s="3">
        <f t="shared" si="192"/>
        <v>10</v>
      </c>
      <c r="U4154" t="str">
        <f t="shared" si="194"/>
        <v>October</v>
      </c>
    </row>
    <row r="4155" spans="1:21" x14ac:dyDescent="0.3">
      <c r="A4155" t="s">
        <v>6302</v>
      </c>
      <c r="B4155" s="11">
        <v>45797</v>
      </c>
      <c r="C4155" t="s">
        <v>5837</v>
      </c>
      <c r="D4155" s="1" t="s">
        <v>84</v>
      </c>
      <c r="E4155" s="1" t="s">
        <v>106</v>
      </c>
      <c r="F4155" s="1" t="s">
        <v>65</v>
      </c>
      <c r="G4155" s="1" t="s">
        <v>179</v>
      </c>
      <c r="H4155" s="1" t="s">
        <v>150</v>
      </c>
      <c r="I4155" s="1" t="s">
        <v>97</v>
      </c>
      <c r="J4155" s="3">
        <v>1</v>
      </c>
      <c r="K4155" s="2">
        <v>76.73</v>
      </c>
      <c r="L4155" s="2">
        <v>0</v>
      </c>
      <c r="M4155" s="2">
        <v>76.73</v>
      </c>
      <c r="N4155" s="2">
        <v>18.510000000000002</v>
      </c>
      <c r="O4155" s="1" t="s">
        <v>44</v>
      </c>
      <c r="P4155" s="1" t="s">
        <v>27</v>
      </c>
      <c r="Q4155" s="1" t="s">
        <v>28</v>
      </c>
      <c r="R4155" s="3">
        <v>3</v>
      </c>
      <c r="S4155" s="3">
        <f t="shared" si="193"/>
        <v>2025</v>
      </c>
      <c r="T4155" s="3">
        <f t="shared" si="192"/>
        <v>5</v>
      </c>
      <c r="U4155" t="str">
        <f t="shared" si="194"/>
        <v>May</v>
      </c>
    </row>
    <row r="4156" spans="1:21" x14ac:dyDescent="0.3">
      <c r="A4156" t="s">
        <v>6303</v>
      </c>
      <c r="B4156" s="11">
        <v>45757</v>
      </c>
      <c r="C4156" t="s">
        <v>1533</v>
      </c>
      <c r="D4156" s="1" t="s">
        <v>93</v>
      </c>
      <c r="E4156" s="1" t="s">
        <v>56</v>
      </c>
      <c r="F4156" s="1" t="s">
        <v>57</v>
      </c>
      <c r="G4156" s="1" t="s">
        <v>255</v>
      </c>
      <c r="H4156" s="1" t="s">
        <v>43</v>
      </c>
      <c r="I4156" s="1" t="s">
        <v>34</v>
      </c>
      <c r="J4156" s="3">
        <v>1</v>
      </c>
      <c r="K4156" s="2">
        <v>83.61</v>
      </c>
      <c r="L4156" s="2">
        <v>0.1</v>
      </c>
      <c r="M4156" s="2">
        <v>75.25</v>
      </c>
      <c r="N4156" s="2">
        <v>20.5</v>
      </c>
      <c r="O4156" s="1" t="s">
        <v>44</v>
      </c>
      <c r="P4156" s="1" t="s">
        <v>27</v>
      </c>
      <c r="Q4156" s="1" t="s">
        <v>36</v>
      </c>
      <c r="R4156" s="3">
        <v>5</v>
      </c>
      <c r="S4156" s="3">
        <f t="shared" si="193"/>
        <v>2025</v>
      </c>
      <c r="T4156" s="3">
        <f t="shared" si="192"/>
        <v>4</v>
      </c>
      <c r="U4156" t="str">
        <f t="shared" si="194"/>
        <v>April</v>
      </c>
    </row>
    <row r="4157" spans="1:21" x14ac:dyDescent="0.3">
      <c r="A4157" t="s">
        <v>6304</v>
      </c>
      <c r="B4157" s="11">
        <v>45663</v>
      </c>
      <c r="C4157" t="s">
        <v>6305</v>
      </c>
      <c r="D4157" s="1" t="s">
        <v>166</v>
      </c>
      <c r="E4157" s="1" t="s">
        <v>64</v>
      </c>
      <c r="F4157" s="1" t="s">
        <v>65</v>
      </c>
      <c r="G4157" s="1" t="s">
        <v>213</v>
      </c>
      <c r="H4157" s="1" t="s">
        <v>96</v>
      </c>
      <c r="I4157" s="1" t="s">
        <v>97</v>
      </c>
      <c r="J4157" s="3">
        <v>1</v>
      </c>
      <c r="K4157" s="2">
        <v>80.040000000000006</v>
      </c>
      <c r="L4157" s="2">
        <v>0.15</v>
      </c>
      <c r="M4157" s="2">
        <v>68.040000000000006</v>
      </c>
      <c r="N4157" s="2">
        <v>19.8</v>
      </c>
      <c r="O4157" s="1" t="s">
        <v>35</v>
      </c>
      <c r="P4157" s="1" t="s">
        <v>27</v>
      </c>
      <c r="Q4157" s="1" t="s">
        <v>28</v>
      </c>
      <c r="R4157" s="3">
        <v>4</v>
      </c>
      <c r="S4157" s="3">
        <f t="shared" si="193"/>
        <v>2025</v>
      </c>
      <c r="T4157" s="3">
        <f t="shared" si="192"/>
        <v>1</v>
      </c>
      <c r="U4157" t="str">
        <f t="shared" si="194"/>
        <v>January</v>
      </c>
    </row>
    <row r="4158" spans="1:21" x14ac:dyDescent="0.3">
      <c r="A4158" t="s">
        <v>6306</v>
      </c>
      <c r="B4158" s="11">
        <v>45869</v>
      </c>
      <c r="C4158" t="s">
        <v>1990</v>
      </c>
      <c r="D4158" s="1" t="s">
        <v>105</v>
      </c>
      <c r="E4158" s="1" t="s">
        <v>40</v>
      </c>
      <c r="F4158" s="1" t="s">
        <v>41</v>
      </c>
      <c r="G4158" s="1" t="s">
        <v>343</v>
      </c>
      <c r="H4158" s="1" t="s">
        <v>24</v>
      </c>
      <c r="I4158" s="1" t="s">
        <v>25</v>
      </c>
      <c r="J4158" s="3">
        <v>3</v>
      </c>
      <c r="K4158" s="2">
        <v>41.89</v>
      </c>
      <c r="L4158" s="2">
        <v>0.1</v>
      </c>
      <c r="M4158" s="2">
        <v>113.1</v>
      </c>
      <c r="N4158" s="2">
        <v>30.78</v>
      </c>
      <c r="O4158" s="1" t="s">
        <v>224</v>
      </c>
      <c r="P4158" s="1" t="s">
        <v>27</v>
      </c>
      <c r="Q4158" s="1" t="s">
        <v>28</v>
      </c>
      <c r="R4158" s="3">
        <v>5</v>
      </c>
      <c r="S4158" s="3">
        <f t="shared" si="193"/>
        <v>2025</v>
      </c>
      <c r="T4158" s="3">
        <f t="shared" si="192"/>
        <v>7</v>
      </c>
      <c r="U4158" t="str">
        <f t="shared" si="194"/>
        <v>July</v>
      </c>
    </row>
    <row r="4159" spans="1:21" x14ac:dyDescent="0.3">
      <c r="A4159" t="s">
        <v>6307</v>
      </c>
      <c r="B4159" s="11">
        <v>45983</v>
      </c>
      <c r="C4159" t="s">
        <v>1446</v>
      </c>
      <c r="D4159" s="1" t="s">
        <v>175</v>
      </c>
      <c r="E4159" s="1" t="s">
        <v>40</v>
      </c>
      <c r="F4159" s="1" t="s">
        <v>41</v>
      </c>
      <c r="G4159" s="1" t="s">
        <v>42</v>
      </c>
      <c r="H4159" s="1" t="s">
        <v>43</v>
      </c>
      <c r="I4159" s="1" t="s">
        <v>34</v>
      </c>
      <c r="J4159" s="3">
        <v>1</v>
      </c>
      <c r="K4159" s="2">
        <v>84.44</v>
      </c>
      <c r="L4159" s="2">
        <v>0.1</v>
      </c>
      <c r="M4159" s="2">
        <v>76</v>
      </c>
      <c r="N4159" s="2">
        <v>20.47</v>
      </c>
      <c r="O4159" s="1" t="s">
        <v>80</v>
      </c>
      <c r="P4159" s="1" t="s">
        <v>136</v>
      </c>
      <c r="Q4159" s="1" t="s">
        <v>81</v>
      </c>
      <c r="R4159" s="3">
        <v>5</v>
      </c>
      <c r="S4159" s="3">
        <f t="shared" si="193"/>
        <v>2025</v>
      </c>
      <c r="T4159" s="3">
        <f t="shared" si="192"/>
        <v>11</v>
      </c>
      <c r="U4159" t="str">
        <f t="shared" si="194"/>
        <v>November</v>
      </c>
    </row>
    <row r="4160" spans="1:21" x14ac:dyDescent="0.3">
      <c r="A4160" t="s">
        <v>6308</v>
      </c>
      <c r="B4160" s="11">
        <v>46011</v>
      </c>
      <c r="C4160" t="s">
        <v>5969</v>
      </c>
      <c r="D4160" s="1" t="s">
        <v>142</v>
      </c>
      <c r="E4160" s="1" t="s">
        <v>100</v>
      </c>
      <c r="F4160" s="1" t="s">
        <v>57</v>
      </c>
      <c r="G4160" s="1" t="s">
        <v>101</v>
      </c>
      <c r="H4160" s="1" t="s">
        <v>108</v>
      </c>
      <c r="I4160" s="1" t="s">
        <v>86</v>
      </c>
      <c r="J4160" s="3">
        <v>2</v>
      </c>
      <c r="K4160" s="2">
        <v>161.58000000000001</v>
      </c>
      <c r="L4160" s="2">
        <v>0.15</v>
      </c>
      <c r="M4160" s="2">
        <v>274.68</v>
      </c>
      <c r="N4160" s="2">
        <v>51.79</v>
      </c>
      <c r="O4160" s="1" t="s">
        <v>35</v>
      </c>
      <c r="P4160" s="1" t="s">
        <v>27</v>
      </c>
      <c r="Q4160" s="1" t="s">
        <v>81</v>
      </c>
      <c r="R4160" s="3">
        <v>4</v>
      </c>
      <c r="S4160" s="3">
        <f t="shared" si="193"/>
        <v>2025</v>
      </c>
      <c r="T4160" s="3">
        <f t="shared" si="192"/>
        <v>12</v>
      </c>
      <c r="U4160" t="str">
        <f t="shared" si="194"/>
        <v>December</v>
      </c>
    </row>
    <row r="4161" spans="1:21" x14ac:dyDescent="0.3">
      <c r="A4161" t="s">
        <v>6309</v>
      </c>
      <c r="B4161" s="11">
        <v>45879</v>
      </c>
      <c r="C4161" t="s">
        <v>1055</v>
      </c>
      <c r="D4161" s="1" t="s">
        <v>185</v>
      </c>
      <c r="E4161" s="1" t="s">
        <v>40</v>
      </c>
      <c r="F4161" s="1" t="s">
        <v>41</v>
      </c>
      <c r="G4161" s="1" t="s">
        <v>270</v>
      </c>
      <c r="H4161" s="1" t="s">
        <v>66</v>
      </c>
      <c r="I4161" s="1" t="s">
        <v>67</v>
      </c>
      <c r="J4161" s="3">
        <v>1</v>
      </c>
      <c r="K4161" s="2">
        <v>50.9</v>
      </c>
      <c r="L4161" s="2">
        <v>0</v>
      </c>
      <c r="M4161" s="2">
        <v>50.9</v>
      </c>
      <c r="N4161" s="2">
        <v>13.76</v>
      </c>
      <c r="O4161" s="1" t="s">
        <v>26</v>
      </c>
      <c r="P4161" s="1" t="s">
        <v>27</v>
      </c>
      <c r="Q4161" s="1" t="s">
        <v>81</v>
      </c>
      <c r="R4161" s="3">
        <v>5</v>
      </c>
      <c r="S4161" s="3">
        <f t="shared" si="193"/>
        <v>2025</v>
      </c>
      <c r="T4161" s="3">
        <f t="shared" si="192"/>
        <v>8</v>
      </c>
      <c r="U4161" t="str">
        <f t="shared" si="194"/>
        <v>August</v>
      </c>
    </row>
    <row r="4162" spans="1:21" x14ac:dyDescent="0.3">
      <c r="A4162" t="s">
        <v>6310</v>
      </c>
      <c r="B4162" s="11">
        <v>45859</v>
      </c>
      <c r="C4162" t="s">
        <v>3499</v>
      </c>
      <c r="D4162" s="1" t="s">
        <v>39</v>
      </c>
      <c r="E4162" s="1" t="s">
        <v>64</v>
      </c>
      <c r="F4162" s="1" t="s">
        <v>65</v>
      </c>
      <c r="G4162" s="1" t="s">
        <v>195</v>
      </c>
      <c r="H4162" s="1" t="s">
        <v>182</v>
      </c>
      <c r="I4162" s="1" t="s">
        <v>34</v>
      </c>
      <c r="J4162" s="3">
        <v>1</v>
      </c>
      <c r="K4162" s="2">
        <v>75.47</v>
      </c>
      <c r="L4162" s="2">
        <v>0.15</v>
      </c>
      <c r="M4162" s="2">
        <v>64.150000000000006</v>
      </c>
      <c r="N4162" s="2">
        <v>15.1</v>
      </c>
      <c r="O4162" s="1" t="s">
        <v>44</v>
      </c>
      <c r="P4162" s="1" t="s">
        <v>27</v>
      </c>
      <c r="Q4162" s="1" t="s">
        <v>28</v>
      </c>
      <c r="R4162" s="3">
        <v>4</v>
      </c>
      <c r="S4162" s="3">
        <f t="shared" si="193"/>
        <v>2025</v>
      </c>
      <c r="T4162" s="3">
        <f t="shared" ref="T4162:T4225" si="195">MONTH(B4162)</f>
        <v>7</v>
      </c>
      <c r="U4162" t="str">
        <f t="shared" si="194"/>
        <v>July</v>
      </c>
    </row>
    <row r="4163" spans="1:21" x14ac:dyDescent="0.3">
      <c r="A4163" t="s">
        <v>6311</v>
      </c>
      <c r="B4163" s="11">
        <v>45691</v>
      </c>
      <c r="C4163" t="s">
        <v>6312</v>
      </c>
      <c r="D4163" s="1" t="s">
        <v>20</v>
      </c>
      <c r="E4163" s="1" t="s">
        <v>106</v>
      </c>
      <c r="F4163" s="1" t="s">
        <v>65</v>
      </c>
      <c r="G4163" s="1" t="s">
        <v>437</v>
      </c>
      <c r="H4163" s="1" t="s">
        <v>33</v>
      </c>
      <c r="I4163" s="1" t="s">
        <v>34</v>
      </c>
      <c r="J4163" s="3">
        <v>1</v>
      </c>
      <c r="K4163" s="2">
        <v>39.47</v>
      </c>
      <c r="L4163" s="2">
        <v>0.05</v>
      </c>
      <c r="M4163" s="2">
        <v>37.5</v>
      </c>
      <c r="N4163" s="2">
        <v>5.04</v>
      </c>
      <c r="O4163" s="1" t="s">
        <v>80</v>
      </c>
      <c r="P4163" s="1" t="s">
        <v>52</v>
      </c>
      <c r="Q4163" s="1" t="s">
        <v>28</v>
      </c>
      <c r="R4163" s="3">
        <v>4</v>
      </c>
      <c r="S4163" s="3">
        <f t="shared" ref="S4163:S4226" si="196">YEAR(B4163)</f>
        <v>2025</v>
      </c>
      <c r="T4163" s="3">
        <f t="shared" si="195"/>
        <v>2</v>
      </c>
      <c r="U4163" t="str">
        <f t="shared" ref="U4163:U4226" si="197">TEXT(B4163,"mmmm")</f>
        <v>February</v>
      </c>
    </row>
    <row r="4164" spans="1:21" x14ac:dyDescent="0.3">
      <c r="A4164" t="s">
        <v>6313</v>
      </c>
      <c r="B4164" s="11">
        <v>45872</v>
      </c>
      <c r="C4164" t="s">
        <v>6314</v>
      </c>
      <c r="D4164" s="1" t="s">
        <v>292</v>
      </c>
      <c r="E4164" s="1" t="s">
        <v>56</v>
      </c>
      <c r="F4164" s="1" t="s">
        <v>57</v>
      </c>
      <c r="G4164" s="1" t="s">
        <v>296</v>
      </c>
      <c r="H4164" s="1" t="s">
        <v>85</v>
      </c>
      <c r="I4164" s="1" t="s">
        <v>86</v>
      </c>
      <c r="J4164" s="3">
        <v>1</v>
      </c>
      <c r="K4164" s="2">
        <v>123.9</v>
      </c>
      <c r="L4164" s="2">
        <v>0</v>
      </c>
      <c r="M4164" s="2">
        <v>123.9</v>
      </c>
      <c r="N4164" s="2">
        <v>28.67</v>
      </c>
      <c r="O4164" s="1" t="s">
        <v>35</v>
      </c>
      <c r="P4164" s="1" t="s">
        <v>52</v>
      </c>
      <c r="Q4164" s="1" t="s">
        <v>28</v>
      </c>
      <c r="R4164" s="3">
        <v>5</v>
      </c>
      <c r="S4164" s="3">
        <f t="shared" si="196"/>
        <v>2025</v>
      </c>
      <c r="T4164" s="3">
        <f t="shared" si="195"/>
        <v>8</v>
      </c>
      <c r="U4164" t="str">
        <f t="shared" si="197"/>
        <v>August</v>
      </c>
    </row>
    <row r="4165" spans="1:21" x14ac:dyDescent="0.3">
      <c r="A4165" t="s">
        <v>6315</v>
      </c>
      <c r="B4165" s="11">
        <v>45806</v>
      </c>
      <c r="C4165" t="s">
        <v>395</v>
      </c>
      <c r="D4165" s="1" t="s">
        <v>209</v>
      </c>
      <c r="E4165" s="1" t="s">
        <v>64</v>
      </c>
      <c r="F4165" s="1" t="s">
        <v>65</v>
      </c>
      <c r="G4165" s="1" t="s">
        <v>213</v>
      </c>
      <c r="H4165" s="1" t="s">
        <v>78</v>
      </c>
      <c r="I4165" s="1" t="s">
        <v>79</v>
      </c>
      <c r="J4165" s="3">
        <v>3</v>
      </c>
      <c r="K4165" s="2">
        <v>20.22</v>
      </c>
      <c r="L4165" s="2">
        <v>0.05</v>
      </c>
      <c r="M4165" s="2">
        <v>57.63</v>
      </c>
      <c r="N4165" s="2">
        <v>21.7</v>
      </c>
      <c r="O4165" s="1" t="s">
        <v>224</v>
      </c>
      <c r="P4165" s="1" t="s">
        <v>136</v>
      </c>
      <c r="Q4165" s="1" t="s">
        <v>28</v>
      </c>
      <c r="R4165" s="3">
        <v>2</v>
      </c>
      <c r="S4165" s="3">
        <f t="shared" si="196"/>
        <v>2025</v>
      </c>
      <c r="T4165" s="3">
        <f t="shared" si="195"/>
        <v>5</v>
      </c>
      <c r="U4165" t="str">
        <f t="shared" si="197"/>
        <v>May</v>
      </c>
    </row>
    <row r="4166" spans="1:21" x14ac:dyDescent="0.3">
      <c r="A4166" t="s">
        <v>6316</v>
      </c>
      <c r="B4166" s="11">
        <v>45895</v>
      </c>
      <c r="C4166" t="s">
        <v>6317</v>
      </c>
      <c r="D4166" s="1" t="s">
        <v>209</v>
      </c>
      <c r="E4166" s="1" t="s">
        <v>64</v>
      </c>
      <c r="F4166" s="1" t="s">
        <v>65</v>
      </c>
      <c r="G4166" s="1" t="s">
        <v>112</v>
      </c>
      <c r="H4166" s="1" t="s">
        <v>108</v>
      </c>
      <c r="I4166" s="1" t="s">
        <v>86</v>
      </c>
      <c r="J4166" s="3">
        <v>2</v>
      </c>
      <c r="K4166" s="2">
        <v>138.69999999999999</v>
      </c>
      <c r="L4166" s="2">
        <v>0.05</v>
      </c>
      <c r="M4166" s="2">
        <v>263.52999999999997</v>
      </c>
      <c r="N4166" s="2">
        <v>35.57</v>
      </c>
      <c r="O4166" s="1" t="s">
        <v>44</v>
      </c>
      <c r="P4166" s="1" t="s">
        <v>27</v>
      </c>
      <c r="Q4166" s="1" t="s">
        <v>28</v>
      </c>
      <c r="R4166" s="3">
        <v>5</v>
      </c>
      <c r="S4166" s="3">
        <f t="shared" si="196"/>
        <v>2025</v>
      </c>
      <c r="T4166" s="3">
        <f t="shared" si="195"/>
        <v>8</v>
      </c>
      <c r="U4166" t="str">
        <f t="shared" si="197"/>
        <v>August</v>
      </c>
    </row>
    <row r="4167" spans="1:21" x14ac:dyDescent="0.3">
      <c r="A4167" t="s">
        <v>6318</v>
      </c>
      <c r="B4167" s="11">
        <v>45809</v>
      </c>
      <c r="C4167" t="s">
        <v>6319</v>
      </c>
      <c r="D4167" s="1" t="s">
        <v>153</v>
      </c>
      <c r="E4167" s="1" t="s">
        <v>106</v>
      </c>
      <c r="F4167" s="1" t="s">
        <v>65</v>
      </c>
      <c r="G4167" s="1" t="s">
        <v>179</v>
      </c>
      <c r="H4167" s="1" t="s">
        <v>59</v>
      </c>
      <c r="I4167" s="1" t="s">
        <v>60</v>
      </c>
      <c r="J4167" s="3">
        <v>2</v>
      </c>
      <c r="K4167" s="2">
        <v>46.46</v>
      </c>
      <c r="L4167" s="2">
        <v>0.1</v>
      </c>
      <c r="M4167" s="2">
        <v>83.63</v>
      </c>
      <c r="N4167" s="2">
        <v>25.21</v>
      </c>
      <c r="O4167" s="1" t="s">
        <v>109</v>
      </c>
      <c r="P4167" s="1" t="s">
        <v>27</v>
      </c>
      <c r="Q4167" s="1" t="s">
        <v>81</v>
      </c>
      <c r="R4167" s="3">
        <v>2</v>
      </c>
      <c r="S4167" s="3">
        <f t="shared" si="196"/>
        <v>2025</v>
      </c>
      <c r="T4167" s="3">
        <f t="shared" si="195"/>
        <v>6</v>
      </c>
      <c r="U4167" t="str">
        <f t="shared" si="197"/>
        <v>June</v>
      </c>
    </row>
    <row r="4168" spans="1:21" x14ac:dyDescent="0.3">
      <c r="A4168" t="s">
        <v>6320</v>
      </c>
      <c r="B4168" s="11">
        <v>45751</v>
      </c>
      <c r="C4168" t="s">
        <v>4708</v>
      </c>
      <c r="D4168" s="1" t="s">
        <v>55</v>
      </c>
      <c r="E4168" s="1" t="s">
        <v>143</v>
      </c>
      <c r="F4168" s="1" t="s">
        <v>144</v>
      </c>
      <c r="G4168" s="1" t="s">
        <v>325</v>
      </c>
      <c r="H4168" s="1" t="s">
        <v>182</v>
      </c>
      <c r="I4168" s="1" t="s">
        <v>34</v>
      </c>
      <c r="J4168" s="3">
        <v>1</v>
      </c>
      <c r="K4168" s="2">
        <v>65.61</v>
      </c>
      <c r="L4168" s="2">
        <v>0.2</v>
      </c>
      <c r="M4168" s="2">
        <v>52.49</v>
      </c>
      <c r="N4168" s="2">
        <v>10.58</v>
      </c>
      <c r="O4168" s="1" t="s">
        <v>44</v>
      </c>
      <c r="P4168" s="1" t="s">
        <v>27</v>
      </c>
      <c r="Q4168" s="1" t="s">
        <v>28</v>
      </c>
      <c r="R4168" s="3">
        <v>4</v>
      </c>
      <c r="S4168" s="3">
        <f t="shared" si="196"/>
        <v>2025</v>
      </c>
      <c r="T4168" s="3">
        <f t="shared" si="195"/>
        <v>4</v>
      </c>
      <c r="U4168" t="str">
        <f t="shared" si="197"/>
        <v>April</v>
      </c>
    </row>
    <row r="4169" spans="1:21" x14ac:dyDescent="0.3">
      <c r="A4169" t="s">
        <v>6321</v>
      </c>
      <c r="B4169" s="11">
        <v>45695</v>
      </c>
      <c r="C4169" t="s">
        <v>6317</v>
      </c>
      <c r="D4169" s="1" t="s">
        <v>153</v>
      </c>
      <c r="E4169" s="1" t="s">
        <v>71</v>
      </c>
      <c r="F4169" s="1" t="s">
        <v>72</v>
      </c>
      <c r="G4169" s="1" t="s">
        <v>412</v>
      </c>
      <c r="H4169" s="1" t="s">
        <v>146</v>
      </c>
      <c r="I4169" s="1" t="s">
        <v>67</v>
      </c>
      <c r="J4169" s="3">
        <v>1</v>
      </c>
      <c r="K4169" s="2">
        <v>77.64</v>
      </c>
      <c r="L4169" s="2">
        <v>0.25</v>
      </c>
      <c r="M4169" s="2">
        <v>58.23</v>
      </c>
      <c r="N4169" s="2">
        <v>15.92</v>
      </c>
      <c r="O4169" s="1" t="s">
        <v>26</v>
      </c>
      <c r="P4169" s="1" t="s">
        <v>27</v>
      </c>
      <c r="Q4169" s="1" t="s">
        <v>28</v>
      </c>
      <c r="R4169" s="3">
        <v>3</v>
      </c>
      <c r="S4169" s="3">
        <f t="shared" si="196"/>
        <v>2025</v>
      </c>
      <c r="T4169" s="3">
        <f t="shared" si="195"/>
        <v>2</v>
      </c>
      <c r="U4169" t="str">
        <f t="shared" si="197"/>
        <v>February</v>
      </c>
    </row>
    <row r="4170" spans="1:21" x14ac:dyDescent="0.3">
      <c r="A4170" t="s">
        <v>6322</v>
      </c>
      <c r="B4170" s="11">
        <v>45781</v>
      </c>
      <c r="C4170" t="s">
        <v>2571</v>
      </c>
      <c r="D4170" s="1" t="s">
        <v>122</v>
      </c>
      <c r="E4170" s="1" t="s">
        <v>56</v>
      </c>
      <c r="F4170" s="1" t="s">
        <v>57</v>
      </c>
      <c r="G4170" s="1" t="s">
        <v>296</v>
      </c>
      <c r="H4170" s="1" t="s">
        <v>66</v>
      </c>
      <c r="I4170" s="1" t="s">
        <v>67</v>
      </c>
      <c r="J4170" s="3">
        <v>4</v>
      </c>
      <c r="K4170" s="2">
        <v>54.65</v>
      </c>
      <c r="L4170" s="2">
        <v>0.1</v>
      </c>
      <c r="M4170" s="2">
        <v>196.72</v>
      </c>
      <c r="N4170" s="2">
        <v>50.56</v>
      </c>
      <c r="O4170" s="1" t="s">
        <v>44</v>
      </c>
      <c r="P4170" s="1" t="s">
        <v>27</v>
      </c>
      <c r="Q4170" s="1" t="s">
        <v>28</v>
      </c>
      <c r="R4170" s="3">
        <v>4</v>
      </c>
      <c r="S4170" s="3">
        <f t="shared" si="196"/>
        <v>2025</v>
      </c>
      <c r="T4170" s="3">
        <f t="shared" si="195"/>
        <v>5</v>
      </c>
      <c r="U4170" t="str">
        <f t="shared" si="197"/>
        <v>May</v>
      </c>
    </row>
    <row r="4171" spans="1:21" x14ac:dyDescent="0.3">
      <c r="A4171" t="s">
        <v>6323</v>
      </c>
      <c r="B4171" s="11">
        <v>45695</v>
      </c>
      <c r="C4171" t="s">
        <v>6324</v>
      </c>
      <c r="D4171" s="1" t="s">
        <v>89</v>
      </c>
      <c r="E4171" s="1" t="s">
        <v>64</v>
      </c>
      <c r="F4171" s="1" t="s">
        <v>65</v>
      </c>
      <c r="G4171" s="1" t="s">
        <v>77</v>
      </c>
      <c r="H4171" s="1" t="s">
        <v>24</v>
      </c>
      <c r="I4171" s="1" t="s">
        <v>25</v>
      </c>
      <c r="J4171" s="3">
        <v>1</v>
      </c>
      <c r="K4171" s="2">
        <v>41.67</v>
      </c>
      <c r="L4171" s="2">
        <v>0.05</v>
      </c>
      <c r="M4171" s="2">
        <v>39.58</v>
      </c>
      <c r="N4171" s="2">
        <v>13.14</v>
      </c>
      <c r="O4171" s="1" t="s">
        <v>35</v>
      </c>
      <c r="P4171" s="1" t="s">
        <v>27</v>
      </c>
      <c r="Q4171" s="1" t="s">
        <v>81</v>
      </c>
      <c r="R4171" s="3">
        <v>5</v>
      </c>
      <c r="S4171" s="3">
        <f t="shared" si="196"/>
        <v>2025</v>
      </c>
      <c r="T4171" s="3">
        <f t="shared" si="195"/>
        <v>2</v>
      </c>
      <c r="U4171" t="str">
        <f t="shared" si="197"/>
        <v>February</v>
      </c>
    </row>
    <row r="4172" spans="1:21" x14ac:dyDescent="0.3">
      <c r="A4172" t="s">
        <v>6325</v>
      </c>
      <c r="B4172" s="11">
        <v>45727</v>
      </c>
      <c r="C4172" t="s">
        <v>6326</v>
      </c>
      <c r="D4172" s="1" t="s">
        <v>178</v>
      </c>
      <c r="E4172" s="1" t="s">
        <v>64</v>
      </c>
      <c r="F4172" s="1" t="s">
        <v>65</v>
      </c>
      <c r="G4172" s="1" t="s">
        <v>195</v>
      </c>
      <c r="H4172" s="1" t="s">
        <v>182</v>
      </c>
      <c r="I4172" s="1" t="s">
        <v>34</v>
      </c>
      <c r="J4172" s="3">
        <v>1</v>
      </c>
      <c r="K4172" s="2">
        <v>66.849999999999994</v>
      </c>
      <c r="L4172" s="2">
        <v>0.2</v>
      </c>
      <c r="M4172" s="2">
        <v>53.48</v>
      </c>
      <c r="N4172" s="2">
        <v>13.29</v>
      </c>
      <c r="O4172" s="1" t="s">
        <v>224</v>
      </c>
      <c r="P4172" s="1" t="s">
        <v>27</v>
      </c>
      <c r="Q4172" s="1" t="s">
        <v>81</v>
      </c>
      <c r="R4172" s="3">
        <v>5</v>
      </c>
      <c r="S4172" s="3">
        <f t="shared" si="196"/>
        <v>2025</v>
      </c>
      <c r="T4172" s="3">
        <f t="shared" si="195"/>
        <v>3</v>
      </c>
      <c r="U4172" t="str">
        <f t="shared" si="197"/>
        <v>March</v>
      </c>
    </row>
    <row r="4173" spans="1:21" x14ac:dyDescent="0.3">
      <c r="A4173" t="s">
        <v>6327</v>
      </c>
      <c r="B4173" s="11">
        <v>46019</v>
      </c>
      <c r="C4173" t="s">
        <v>370</v>
      </c>
      <c r="D4173" s="1" t="s">
        <v>292</v>
      </c>
      <c r="E4173" s="1" t="s">
        <v>143</v>
      </c>
      <c r="F4173" s="1" t="s">
        <v>144</v>
      </c>
      <c r="G4173" s="1" t="s">
        <v>198</v>
      </c>
      <c r="H4173" s="1" t="s">
        <v>51</v>
      </c>
      <c r="I4173" s="1" t="s">
        <v>34</v>
      </c>
      <c r="J4173" s="3">
        <v>1</v>
      </c>
      <c r="K4173" s="2">
        <v>138.6</v>
      </c>
      <c r="L4173" s="2">
        <v>0.05</v>
      </c>
      <c r="M4173" s="2">
        <v>131.66999999999999</v>
      </c>
      <c r="N4173" s="2">
        <v>24.13</v>
      </c>
      <c r="O4173" s="1" t="s">
        <v>80</v>
      </c>
      <c r="P4173" s="1" t="s">
        <v>136</v>
      </c>
      <c r="Q4173" s="1" t="s">
        <v>28</v>
      </c>
      <c r="R4173" s="3">
        <v>4</v>
      </c>
      <c r="S4173" s="3">
        <f t="shared" si="196"/>
        <v>2025</v>
      </c>
      <c r="T4173" s="3">
        <f t="shared" si="195"/>
        <v>12</v>
      </c>
      <c r="U4173" t="str">
        <f t="shared" si="197"/>
        <v>December</v>
      </c>
    </row>
    <row r="4174" spans="1:21" x14ac:dyDescent="0.3">
      <c r="A4174" t="s">
        <v>6328</v>
      </c>
      <c r="B4174" s="11">
        <v>45831</v>
      </c>
      <c r="C4174" t="s">
        <v>581</v>
      </c>
      <c r="D4174" s="1" t="s">
        <v>133</v>
      </c>
      <c r="E4174" s="1" t="s">
        <v>40</v>
      </c>
      <c r="F4174" s="1" t="s">
        <v>41</v>
      </c>
      <c r="G4174" s="1" t="s">
        <v>192</v>
      </c>
      <c r="H4174" s="1" t="s">
        <v>85</v>
      </c>
      <c r="I4174" s="1" t="s">
        <v>86</v>
      </c>
      <c r="J4174" s="3">
        <v>1</v>
      </c>
      <c r="K4174" s="2">
        <v>129.4</v>
      </c>
      <c r="L4174" s="2">
        <v>0</v>
      </c>
      <c r="M4174" s="2">
        <v>129.4</v>
      </c>
      <c r="N4174" s="2">
        <v>29.01</v>
      </c>
      <c r="O4174" s="1" t="s">
        <v>80</v>
      </c>
      <c r="P4174" s="1" t="s">
        <v>27</v>
      </c>
      <c r="Q4174" s="1" t="s">
        <v>28</v>
      </c>
      <c r="R4174" s="3">
        <v>5</v>
      </c>
      <c r="S4174" s="3">
        <f t="shared" si="196"/>
        <v>2025</v>
      </c>
      <c r="T4174" s="3">
        <f t="shared" si="195"/>
        <v>6</v>
      </c>
      <c r="U4174" t="str">
        <f t="shared" si="197"/>
        <v>June</v>
      </c>
    </row>
    <row r="4175" spans="1:21" x14ac:dyDescent="0.3">
      <c r="A4175" t="s">
        <v>6329</v>
      </c>
      <c r="B4175" s="11">
        <v>45865</v>
      </c>
      <c r="C4175" t="s">
        <v>2144</v>
      </c>
      <c r="D4175" s="1" t="s">
        <v>244</v>
      </c>
      <c r="E4175" s="1" t="s">
        <v>204</v>
      </c>
      <c r="F4175" s="1" t="s">
        <v>205</v>
      </c>
      <c r="G4175" s="1" t="s">
        <v>267</v>
      </c>
      <c r="H4175" s="1" t="s">
        <v>43</v>
      </c>
      <c r="I4175" s="1" t="s">
        <v>34</v>
      </c>
      <c r="J4175" s="3">
        <v>1</v>
      </c>
      <c r="K4175" s="2">
        <v>86.5</v>
      </c>
      <c r="L4175" s="2">
        <v>0.05</v>
      </c>
      <c r="M4175" s="2">
        <v>82.18</v>
      </c>
      <c r="N4175" s="2">
        <v>21.22</v>
      </c>
      <c r="O4175" s="1" t="s">
        <v>35</v>
      </c>
      <c r="P4175" s="1" t="s">
        <v>27</v>
      </c>
      <c r="Q4175" s="1" t="s">
        <v>28</v>
      </c>
      <c r="R4175" s="3">
        <v>4</v>
      </c>
      <c r="S4175" s="3">
        <f t="shared" si="196"/>
        <v>2025</v>
      </c>
      <c r="T4175" s="3">
        <f t="shared" si="195"/>
        <v>7</v>
      </c>
      <c r="U4175" t="str">
        <f t="shared" si="197"/>
        <v>July</v>
      </c>
    </row>
    <row r="4176" spans="1:21" x14ac:dyDescent="0.3">
      <c r="A4176" t="s">
        <v>6330</v>
      </c>
      <c r="B4176" s="11">
        <v>45989</v>
      </c>
      <c r="C4176" t="s">
        <v>2698</v>
      </c>
      <c r="D4176" s="1" t="s">
        <v>105</v>
      </c>
      <c r="E4176" s="1" t="s">
        <v>106</v>
      </c>
      <c r="F4176" s="1" t="s">
        <v>65</v>
      </c>
      <c r="G4176" s="1" t="s">
        <v>107</v>
      </c>
      <c r="H4176" s="1" t="s">
        <v>146</v>
      </c>
      <c r="I4176" s="1" t="s">
        <v>67</v>
      </c>
      <c r="J4176" s="3">
        <v>2</v>
      </c>
      <c r="K4176" s="2">
        <v>84.02</v>
      </c>
      <c r="L4176" s="2">
        <v>0.05</v>
      </c>
      <c r="M4176" s="2">
        <v>159.63999999999999</v>
      </c>
      <c r="N4176" s="2">
        <v>30.22</v>
      </c>
      <c r="O4176" s="1" t="s">
        <v>44</v>
      </c>
      <c r="P4176" s="1" t="s">
        <v>136</v>
      </c>
      <c r="Q4176" s="1" t="s">
        <v>81</v>
      </c>
      <c r="R4176" s="3">
        <v>2</v>
      </c>
      <c r="S4176" s="3">
        <f t="shared" si="196"/>
        <v>2025</v>
      </c>
      <c r="T4176" s="3">
        <f t="shared" si="195"/>
        <v>11</v>
      </c>
      <c r="U4176" t="str">
        <f t="shared" si="197"/>
        <v>November</v>
      </c>
    </row>
    <row r="4177" spans="1:21" x14ac:dyDescent="0.3">
      <c r="A4177" t="s">
        <v>6331</v>
      </c>
      <c r="B4177" s="11">
        <v>46021</v>
      </c>
      <c r="C4177" t="s">
        <v>6332</v>
      </c>
      <c r="D4177" s="1" t="s">
        <v>70</v>
      </c>
      <c r="E4177" s="1" t="s">
        <v>21</v>
      </c>
      <c r="F4177" s="1" t="s">
        <v>22</v>
      </c>
      <c r="G4177" s="1" t="s">
        <v>227</v>
      </c>
      <c r="H4177" s="1" t="s">
        <v>150</v>
      </c>
      <c r="I4177" s="1" t="s">
        <v>97</v>
      </c>
      <c r="J4177" s="3">
        <v>3</v>
      </c>
      <c r="K4177" s="2">
        <v>77.88</v>
      </c>
      <c r="L4177" s="2">
        <v>0.05</v>
      </c>
      <c r="M4177" s="2">
        <v>221.96</v>
      </c>
      <c r="N4177" s="2">
        <v>63.47</v>
      </c>
      <c r="O4177" s="1" t="s">
        <v>35</v>
      </c>
      <c r="P4177" s="1" t="s">
        <v>52</v>
      </c>
      <c r="Q4177" s="1" t="s">
        <v>81</v>
      </c>
      <c r="R4177" s="3">
        <v>4</v>
      </c>
      <c r="S4177" s="3">
        <f t="shared" si="196"/>
        <v>2025</v>
      </c>
      <c r="T4177" s="3">
        <f t="shared" si="195"/>
        <v>12</v>
      </c>
      <c r="U4177" t="str">
        <f t="shared" si="197"/>
        <v>December</v>
      </c>
    </row>
    <row r="4178" spans="1:21" x14ac:dyDescent="0.3">
      <c r="A4178" t="s">
        <v>6333</v>
      </c>
      <c r="B4178" s="11">
        <v>45885</v>
      </c>
      <c r="C4178" t="s">
        <v>4953</v>
      </c>
      <c r="D4178" s="1" t="s">
        <v>185</v>
      </c>
      <c r="E4178" s="1" t="s">
        <v>40</v>
      </c>
      <c r="F4178" s="1" t="s">
        <v>41</v>
      </c>
      <c r="G4178" s="1" t="s">
        <v>343</v>
      </c>
      <c r="H4178" s="1" t="s">
        <v>24</v>
      </c>
      <c r="I4178" s="1" t="s">
        <v>25</v>
      </c>
      <c r="J4178" s="3">
        <v>1</v>
      </c>
      <c r="K4178" s="2">
        <v>42.61</v>
      </c>
      <c r="L4178" s="2">
        <v>0.15</v>
      </c>
      <c r="M4178" s="2">
        <v>36.22</v>
      </c>
      <c r="N4178" s="2">
        <v>11.72</v>
      </c>
      <c r="O4178" s="1" t="s">
        <v>26</v>
      </c>
      <c r="P4178" s="1" t="s">
        <v>27</v>
      </c>
      <c r="Q4178" s="1" t="s">
        <v>28</v>
      </c>
      <c r="R4178" s="3">
        <v>3</v>
      </c>
      <c r="S4178" s="3">
        <f t="shared" si="196"/>
        <v>2025</v>
      </c>
      <c r="T4178" s="3">
        <f t="shared" si="195"/>
        <v>8</v>
      </c>
      <c r="U4178" t="str">
        <f t="shared" si="197"/>
        <v>August</v>
      </c>
    </row>
    <row r="4179" spans="1:21" x14ac:dyDescent="0.3">
      <c r="A4179" t="s">
        <v>6334</v>
      </c>
      <c r="B4179" s="11">
        <v>45972</v>
      </c>
      <c r="C4179" t="s">
        <v>6335</v>
      </c>
      <c r="D4179" s="1" t="s">
        <v>153</v>
      </c>
      <c r="E4179" s="1" t="s">
        <v>56</v>
      </c>
      <c r="F4179" s="1" t="s">
        <v>57</v>
      </c>
      <c r="G4179" s="1" t="s">
        <v>279</v>
      </c>
      <c r="H4179" s="1" t="s">
        <v>159</v>
      </c>
      <c r="I4179" s="1" t="s">
        <v>97</v>
      </c>
      <c r="J4179" s="3">
        <v>4</v>
      </c>
      <c r="K4179" s="2">
        <v>29.45</v>
      </c>
      <c r="L4179" s="2">
        <v>0.05</v>
      </c>
      <c r="M4179" s="2">
        <v>111.91</v>
      </c>
      <c r="N4179" s="2">
        <v>33.909999999999997</v>
      </c>
      <c r="O4179" s="1" t="s">
        <v>44</v>
      </c>
      <c r="P4179" s="1" t="s">
        <v>27</v>
      </c>
      <c r="Q4179" s="1" t="s">
        <v>81</v>
      </c>
      <c r="R4179" s="3">
        <v>4</v>
      </c>
      <c r="S4179" s="3">
        <f t="shared" si="196"/>
        <v>2025</v>
      </c>
      <c r="T4179" s="3">
        <f t="shared" si="195"/>
        <v>11</v>
      </c>
      <c r="U4179" t="str">
        <f t="shared" si="197"/>
        <v>November</v>
      </c>
    </row>
    <row r="4180" spans="1:21" x14ac:dyDescent="0.3">
      <c r="A4180" t="s">
        <v>6336</v>
      </c>
      <c r="B4180" s="11">
        <v>45785</v>
      </c>
      <c r="C4180" t="s">
        <v>3121</v>
      </c>
      <c r="D4180" s="1" t="s">
        <v>133</v>
      </c>
      <c r="E4180" s="1" t="s">
        <v>123</v>
      </c>
      <c r="F4180" s="1" t="s">
        <v>57</v>
      </c>
      <c r="G4180" s="1" t="s">
        <v>337</v>
      </c>
      <c r="H4180" s="1" t="s">
        <v>102</v>
      </c>
      <c r="I4180" s="1" t="s">
        <v>34</v>
      </c>
      <c r="J4180" s="3">
        <v>1</v>
      </c>
      <c r="K4180" s="2">
        <v>53.44</v>
      </c>
      <c r="L4180" s="2">
        <v>0.15</v>
      </c>
      <c r="M4180" s="2">
        <v>45.43</v>
      </c>
      <c r="N4180" s="2">
        <v>6.77</v>
      </c>
      <c r="O4180" s="1" t="s">
        <v>26</v>
      </c>
      <c r="P4180" s="1" t="s">
        <v>136</v>
      </c>
      <c r="Q4180" s="1" t="s">
        <v>81</v>
      </c>
      <c r="R4180" s="3">
        <v>4</v>
      </c>
      <c r="S4180" s="3">
        <f t="shared" si="196"/>
        <v>2025</v>
      </c>
      <c r="T4180" s="3">
        <f t="shared" si="195"/>
        <v>5</v>
      </c>
      <c r="U4180" t="str">
        <f t="shared" si="197"/>
        <v>May</v>
      </c>
    </row>
    <row r="4181" spans="1:21" x14ac:dyDescent="0.3">
      <c r="A4181" t="s">
        <v>6337</v>
      </c>
      <c r="B4181" s="11">
        <v>45777</v>
      </c>
      <c r="C4181" t="s">
        <v>6338</v>
      </c>
      <c r="D4181" s="1" t="s">
        <v>122</v>
      </c>
      <c r="E4181" s="1" t="s">
        <v>40</v>
      </c>
      <c r="F4181" s="1" t="s">
        <v>41</v>
      </c>
      <c r="G4181" s="1" t="s">
        <v>343</v>
      </c>
      <c r="H4181" s="1" t="s">
        <v>78</v>
      </c>
      <c r="I4181" s="1" t="s">
        <v>79</v>
      </c>
      <c r="J4181" s="3">
        <v>1</v>
      </c>
      <c r="K4181" s="2">
        <v>17.989999999999998</v>
      </c>
      <c r="L4181" s="2">
        <v>0.1</v>
      </c>
      <c r="M4181" s="2">
        <v>16.190000000000001</v>
      </c>
      <c r="N4181" s="2">
        <v>5.64</v>
      </c>
      <c r="O4181" s="1" t="s">
        <v>80</v>
      </c>
      <c r="P4181" s="1" t="s">
        <v>27</v>
      </c>
      <c r="Q4181" s="1" t="s">
        <v>28</v>
      </c>
      <c r="R4181" s="3">
        <v>5</v>
      </c>
      <c r="S4181" s="3">
        <f t="shared" si="196"/>
        <v>2025</v>
      </c>
      <c r="T4181" s="3">
        <f t="shared" si="195"/>
        <v>4</v>
      </c>
      <c r="U4181" t="str">
        <f t="shared" si="197"/>
        <v>April</v>
      </c>
    </row>
    <row r="4182" spans="1:21" x14ac:dyDescent="0.3">
      <c r="A4182" t="s">
        <v>6339</v>
      </c>
      <c r="B4182" s="11">
        <v>45815</v>
      </c>
      <c r="C4182" t="s">
        <v>1641</v>
      </c>
      <c r="D4182" s="1" t="s">
        <v>315</v>
      </c>
      <c r="E4182" s="1" t="s">
        <v>64</v>
      </c>
      <c r="F4182" s="1" t="s">
        <v>65</v>
      </c>
      <c r="G4182" s="1" t="s">
        <v>77</v>
      </c>
      <c r="H4182" s="1" t="s">
        <v>96</v>
      </c>
      <c r="I4182" s="1" t="s">
        <v>97</v>
      </c>
      <c r="J4182" s="3">
        <v>1</v>
      </c>
      <c r="K4182" s="2">
        <v>74.02</v>
      </c>
      <c r="L4182" s="2">
        <v>0.15</v>
      </c>
      <c r="M4182" s="2">
        <v>62.92</v>
      </c>
      <c r="N4182" s="2">
        <v>16.8</v>
      </c>
      <c r="O4182" s="1" t="s">
        <v>26</v>
      </c>
      <c r="P4182" s="1" t="s">
        <v>27</v>
      </c>
      <c r="Q4182" s="1" t="s">
        <v>28</v>
      </c>
      <c r="R4182" s="3">
        <v>5</v>
      </c>
      <c r="S4182" s="3">
        <f t="shared" si="196"/>
        <v>2025</v>
      </c>
      <c r="T4182" s="3">
        <f t="shared" si="195"/>
        <v>6</v>
      </c>
      <c r="U4182" t="str">
        <f t="shared" si="197"/>
        <v>June</v>
      </c>
    </row>
    <row r="4183" spans="1:21" x14ac:dyDescent="0.3">
      <c r="A4183" t="s">
        <v>6340</v>
      </c>
      <c r="B4183" s="11">
        <v>45920</v>
      </c>
      <c r="C4183" t="s">
        <v>993</v>
      </c>
      <c r="D4183" s="1" t="s">
        <v>189</v>
      </c>
      <c r="E4183" s="1" t="s">
        <v>48</v>
      </c>
      <c r="F4183" s="1" t="s">
        <v>49</v>
      </c>
      <c r="G4183" s="1" t="s">
        <v>340</v>
      </c>
      <c r="H4183" s="1" t="s">
        <v>293</v>
      </c>
      <c r="I4183" s="1" t="s">
        <v>86</v>
      </c>
      <c r="J4183" s="3">
        <v>1</v>
      </c>
      <c r="K4183" s="2">
        <v>24.68</v>
      </c>
      <c r="L4183" s="2">
        <v>0.1</v>
      </c>
      <c r="M4183" s="2">
        <v>22.22</v>
      </c>
      <c r="N4183" s="2">
        <v>6.66</v>
      </c>
      <c r="O4183" s="1" t="s">
        <v>44</v>
      </c>
      <c r="P4183" s="1" t="s">
        <v>27</v>
      </c>
      <c r="Q4183" s="1" t="s">
        <v>81</v>
      </c>
      <c r="R4183" s="3">
        <v>5</v>
      </c>
      <c r="S4183" s="3">
        <f t="shared" si="196"/>
        <v>2025</v>
      </c>
      <c r="T4183" s="3">
        <f t="shared" si="195"/>
        <v>9</v>
      </c>
      <c r="U4183" t="str">
        <f t="shared" si="197"/>
        <v>September</v>
      </c>
    </row>
    <row r="4184" spans="1:21" x14ac:dyDescent="0.3">
      <c r="A4184" t="s">
        <v>6341</v>
      </c>
      <c r="B4184" s="11">
        <v>45924</v>
      </c>
      <c r="C4184" t="s">
        <v>5639</v>
      </c>
      <c r="D4184" s="1" t="s">
        <v>31</v>
      </c>
      <c r="E4184" s="1" t="s">
        <v>56</v>
      </c>
      <c r="F4184" s="1" t="s">
        <v>57</v>
      </c>
      <c r="G4184" s="1" t="s">
        <v>58</v>
      </c>
      <c r="H4184" s="1" t="s">
        <v>78</v>
      </c>
      <c r="I4184" s="1" t="s">
        <v>79</v>
      </c>
      <c r="J4184" s="3">
        <v>1</v>
      </c>
      <c r="K4184" s="2">
        <v>18.32</v>
      </c>
      <c r="L4184" s="2">
        <v>0.05</v>
      </c>
      <c r="M4184" s="2">
        <v>17.399999999999999</v>
      </c>
      <c r="N4184" s="2">
        <v>6.28</v>
      </c>
      <c r="O4184" s="1" t="s">
        <v>35</v>
      </c>
      <c r="P4184" s="1" t="s">
        <v>27</v>
      </c>
      <c r="Q4184" s="1" t="s">
        <v>28</v>
      </c>
      <c r="R4184" s="3">
        <v>3</v>
      </c>
      <c r="S4184" s="3">
        <f t="shared" si="196"/>
        <v>2025</v>
      </c>
      <c r="T4184" s="3">
        <f t="shared" si="195"/>
        <v>9</v>
      </c>
      <c r="U4184" t="str">
        <f t="shared" si="197"/>
        <v>September</v>
      </c>
    </row>
    <row r="4185" spans="1:21" x14ac:dyDescent="0.3">
      <c r="A4185" t="s">
        <v>6342</v>
      </c>
      <c r="B4185" s="11">
        <v>45781</v>
      </c>
      <c r="C4185" t="s">
        <v>6343</v>
      </c>
      <c r="D4185" s="1" t="s">
        <v>157</v>
      </c>
      <c r="E4185" s="1" t="s">
        <v>100</v>
      </c>
      <c r="F4185" s="1" t="s">
        <v>57</v>
      </c>
      <c r="G4185" s="1" t="s">
        <v>221</v>
      </c>
      <c r="H4185" s="1" t="s">
        <v>78</v>
      </c>
      <c r="I4185" s="1" t="s">
        <v>79</v>
      </c>
      <c r="J4185" s="3">
        <v>1</v>
      </c>
      <c r="K4185" s="2">
        <v>19.97</v>
      </c>
      <c r="L4185" s="2">
        <v>0</v>
      </c>
      <c r="M4185" s="2">
        <v>19.97</v>
      </c>
      <c r="N4185" s="2">
        <v>7.97</v>
      </c>
      <c r="O4185" s="1" t="s">
        <v>80</v>
      </c>
      <c r="P4185" s="1" t="s">
        <v>136</v>
      </c>
      <c r="Q4185" s="1" t="s">
        <v>28</v>
      </c>
      <c r="R4185" s="3">
        <v>2</v>
      </c>
      <c r="S4185" s="3">
        <f t="shared" si="196"/>
        <v>2025</v>
      </c>
      <c r="T4185" s="3">
        <f t="shared" si="195"/>
        <v>5</v>
      </c>
      <c r="U4185" t="str">
        <f t="shared" si="197"/>
        <v>May</v>
      </c>
    </row>
    <row r="4186" spans="1:21" x14ac:dyDescent="0.3">
      <c r="A4186" t="s">
        <v>6344</v>
      </c>
      <c r="B4186" s="11">
        <v>45710</v>
      </c>
      <c r="C4186" t="s">
        <v>5468</v>
      </c>
      <c r="D4186" s="1" t="s">
        <v>84</v>
      </c>
      <c r="E4186" s="1" t="s">
        <v>40</v>
      </c>
      <c r="F4186" s="1" t="s">
        <v>41</v>
      </c>
      <c r="G4186" s="1" t="s">
        <v>216</v>
      </c>
      <c r="H4186" s="1" t="s">
        <v>125</v>
      </c>
      <c r="I4186" s="1" t="s">
        <v>34</v>
      </c>
      <c r="J4186" s="3">
        <v>2</v>
      </c>
      <c r="K4186" s="2">
        <v>168.55</v>
      </c>
      <c r="L4186" s="2">
        <v>0.15</v>
      </c>
      <c r="M4186" s="2">
        <v>286.52999999999997</v>
      </c>
      <c r="N4186" s="2">
        <v>82.89</v>
      </c>
      <c r="O4186" s="1" t="s">
        <v>80</v>
      </c>
      <c r="P4186" s="1" t="s">
        <v>27</v>
      </c>
      <c r="Q4186" s="1" t="s">
        <v>28</v>
      </c>
      <c r="R4186" s="3">
        <v>3</v>
      </c>
      <c r="S4186" s="3">
        <f t="shared" si="196"/>
        <v>2025</v>
      </c>
      <c r="T4186" s="3">
        <f t="shared" si="195"/>
        <v>2</v>
      </c>
      <c r="U4186" t="str">
        <f t="shared" si="197"/>
        <v>February</v>
      </c>
    </row>
    <row r="4187" spans="1:21" x14ac:dyDescent="0.3">
      <c r="A4187" t="s">
        <v>6345</v>
      </c>
      <c r="B4187" s="11">
        <v>45905</v>
      </c>
      <c r="C4187" t="s">
        <v>6346</v>
      </c>
      <c r="D4187" s="1" t="s">
        <v>133</v>
      </c>
      <c r="E4187" s="1" t="s">
        <v>21</v>
      </c>
      <c r="F4187" s="1" t="s">
        <v>22</v>
      </c>
      <c r="G4187" s="1" t="s">
        <v>320</v>
      </c>
      <c r="H4187" s="1" t="s">
        <v>182</v>
      </c>
      <c r="I4187" s="1" t="s">
        <v>34</v>
      </c>
      <c r="J4187" s="3">
        <v>2</v>
      </c>
      <c r="K4187" s="2">
        <v>66.17</v>
      </c>
      <c r="L4187" s="2">
        <v>0.05</v>
      </c>
      <c r="M4187" s="2">
        <v>125.72</v>
      </c>
      <c r="N4187" s="2">
        <v>35.36</v>
      </c>
      <c r="O4187" s="1" t="s">
        <v>44</v>
      </c>
      <c r="P4187" s="1" t="s">
        <v>136</v>
      </c>
      <c r="Q4187" s="1" t="s">
        <v>36</v>
      </c>
      <c r="R4187" s="3">
        <v>5</v>
      </c>
      <c r="S4187" s="3">
        <f t="shared" si="196"/>
        <v>2025</v>
      </c>
      <c r="T4187" s="3">
        <f t="shared" si="195"/>
        <v>9</v>
      </c>
      <c r="U4187" t="str">
        <f t="shared" si="197"/>
        <v>September</v>
      </c>
    </row>
    <row r="4188" spans="1:21" x14ac:dyDescent="0.3">
      <c r="A4188" t="s">
        <v>6347</v>
      </c>
      <c r="B4188" s="11">
        <v>45708</v>
      </c>
      <c r="C4188" t="s">
        <v>3609</v>
      </c>
      <c r="D4188" s="1" t="s">
        <v>209</v>
      </c>
      <c r="E4188" s="1" t="s">
        <v>21</v>
      </c>
      <c r="F4188" s="1" t="s">
        <v>22</v>
      </c>
      <c r="G4188" s="1" t="s">
        <v>227</v>
      </c>
      <c r="H4188" s="1" t="s">
        <v>51</v>
      </c>
      <c r="I4188" s="1" t="s">
        <v>34</v>
      </c>
      <c r="J4188" s="3">
        <v>1</v>
      </c>
      <c r="K4188" s="2">
        <v>134.76</v>
      </c>
      <c r="L4188" s="2">
        <v>0.1</v>
      </c>
      <c r="M4188" s="2">
        <v>121.28</v>
      </c>
      <c r="N4188" s="2">
        <v>25.02</v>
      </c>
      <c r="O4188" s="1" t="s">
        <v>109</v>
      </c>
      <c r="P4188" s="1" t="s">
        <v>136</v>
      </c>
      <c r="Q4188" s="1" t="s">
        <v>28</v>
      </c>
      <c r="R4188" s="3">
        <v>5</v>
      </c>
      <c r="S4188" s="3">
        <f t="shared" si="196"/>
        <v>2025</v>
      </c>
      <c r="T4188" s="3">
        <f t="shared" si="195"/>
        <v>2</v>
      </c>
      <c r="U4188" t="str">
        <f t="shared" si="197"/>
        <v>February</v>
      </c>
    </row>
    <row r="4189" spans="1:21" x14ac:dyDescent="0.3">
      <c r="A4189" t="s">
        <v>6348</v>
      </c>
      <c r="B4189" s="11">
        <v>45884</v>
      </c>
      <c r="C4189" t="s">
        <v>4785</v>
      </c>
      <c r="D4189" s="1" t="s">
        <v>39</v>
      </c>
      <c r="E4189" s="1" t="s">
        <v>106</v>
      </c>
      <c r="F4189" s="1" t="s">
        <v>65</v>
      </c>
      <c r="G4189" s="1" t="s">
        <v>179</v>
      </c>
      <c r="H4189" s="1" t="s">
        <v>78</v>
      </c>
      <c r="I4189" s="1" t="s">
        <v>79</v>
      </c>
      <c r="J4189" s="3">
        <v>1</v>
      </c>
      <c r="K4189" s="2">
        <v>17.899999999999999</v>
      </c>
      <c r="L4189" s="2">
        <v>0.15</v>
      </c>
      <c r="M4189" s="2">
        <v>15.21</v>
      </c>
      <c r="N4189" s="2">
        <v>5.15</v>
      </c>
      <c r="O4189" s="1" t="s">
        <v>80</v>
      </c>
      <c r="P4189" s="1" t="s">
        <v>27</v>
      </c>
      <c r="Q4189" s="1" t="s">
        <v>28</v>
      </c>
      <c r="R4189" s="3">
        <v>4</v>
      </c>
      <c r="S4189" s="3">
        <f t="shared" si="196"/>
        <v>2025</v>
      </c>
      <c r="T4189" s="3">
        <f t="shared" si="195"/>
        <v>8</v>
      </c>
      <c r="U4189" t="str">
        <f t="shared" si="197"/>
        <v>August</v>
      </c>
    </row>
    <row r="4190" spans="1:21" x14ac:dyDescent="0.3">
      <c r="A4190" t="s">
        <v>6349</v>
      </c>
      <c r="B4190" s="11">
        <v>45929</v>
      </c>
      <c r="C4190" t="s">
        <v>1130</v>
      </c>
      <c r="D4190" s="1" t="s">
        <v>175</v>
      </c>
      <c r="E4190" s="1" t="s">
        <v>123</v>
      </c>
      <c r="F4190" s="1" t="s">
        <v>57</v>
      </c>
      <c r="G4190" s="1" t="s">
        <v>170</v>
      </c>
      <c r="H4190" s="1" t="s">
        <v>78</v>
      </c>
      <c r="I4190" s="1" t="s">
        <v>79</v>
      </c>
      <c r="J4190" s="3">
        <v>2</v>
      </c>
      <c r="K4190" s="2">
        <v>17.68</v>
      </c>
      <c r="L4190" s="2">
        <v>0.05</v>
      </c>
      <c r="M4190" s="2">
        <v>33.590000000000003</v>
      </c>
      <c r="N4190" s="2">
        <v>12.15</v>
      </c>
      <c r="O4190" s="1" t="s">
        <v>109</v>
      </c>
      <c r="P4190" s="1" t="s">
        <v>52</v>
      </c>
      <c r="Q4190" s="1" t="s">
        <v>28</v>
      </c>
      <c r="R4190" s="3">
        <v>3</v>
      </c>
      <c r="S4190" s="3">
        <f t="shared" si="196"/>
        <v>2025</v>
      </c>
      <c r="T4190" s="3">
        <f t="shared" si="195"/>
        <v>9</v>
      </c>
      <c r="U4190" t="str">
        <f t="shared" si="197"/>
        <v>September</v>
      </c>
    </row>
    <row r="4191" spans="1:21" x14ac:dyDescent="0.3">
      <c r="A4191" t="s">
        <v>6350</v>
      </c>
      <c r="B4191" s="11">
        <v>45931</v>
      </c>
      <c r="C4191" t="s">
        <v>552</v>
      </c>
      <c r="D4191" s="1" t="s">
        <v>185</v>
      </c>
      <c r="E4191" s="1" t="s">
        <v>100</v>
      </c>
      <c r="F4191" s="1" t="s">
        <v>57</v>
      </c>
      <c r="G4191" s="1" t="s">
        <v>101</v>
      </c>
      <c r="H4191" s="1" t="s">
        <v>150</v>
      </c>
      <c r="I4191" s="1" t="s">
        <v>97</v>
      </c>
      <c r="J4191" s="3">
        <v>1</v>
      </c>
      <c r="K4191" s="2">
        <v>80.010000000000005</v>
      </c>
      <c r="L4191" s="2">
        <v>0.1</v>
      </c>
      <c r="M4191" s="2">
        <v>72.010000000000005</v>
      </c>
      <c r="N4191" s="2">
        <v>18.21</v>
      </c>
      <c r="O4191" s="1" t="s">
        <v>224</v>
      </c>
      <c r="P4191" s="1" t="s">
        <v>27</v>
      </c>
      <c r="Q4191" s="1" t="s">
        <v>28</v>
      </c>
      <c r="R4191" s="3">
        <v>5</v>
      </c>
      <c r="S4191" s="3">
        <f t="shared" si="196"/>
        <v>2025</v>
      </c>
      <c r="T4191" s="3">
        <f t="shared" si="195"/>
        <v>10</v>
      </c>
      <c r="U4191" t="str">
        <f t="shared" si="197"/>
        <v>October</v>
      </c>
    </row>
    <row r="4192" spans="1:21" x14ac:dyDescent="0.3">
      <c r="A4192" t="s">
        <v>6351</v>
      </c>
      <c r="B4192" s="11">
        <v>45952</v>
      </c>
      <c r="C4192" t="s">
        <v>6352</v>
      </c>
      <c r="D4192" s="1" t="s">
        <v>84</v>
      </c>
      <c r="E4192" s="1" t="s">
        <v>56</v>
      </c>
      <c r="F4192" s="1" t="s">
        <v>57</v>
      </c>
      <c r="G4192" s="1" t="s">
        <v>255</v>
      </c>
      <c r="H4192" s="1" t="s">
        <v>135</v>
      </c>
      <c r="I4192" s="1" t="s">
        <v>60</v>
      </c>
      <c r="J4192" s="3">
        <v>3</v>
      </c>
      <c r="K4192" s="2">
        <v>177.9</v>
      </c>
      <c r="L4192" s="2">
        <v>0.1</v>
      </c>
      <c r="M4192" s="2">
        <v>480.34</v>
      </c>
      <c r="N4192" s="2">
        <v>60.9</v>
      </c>
      <c r="O4192" s="1" t="s">
        <v>35</v>
      </c>
      <c r="P4192" s="1" t="s">
        <v>27</v>
      </c>
      <c r="Q4192" s="1" t="s">
        <v>81</v>
      </c>
      <c r="R4192" s="3">
        <v>5</v>
      </c>
      <c r="S4192" s="3">
        <f t="shared" si="196"/>
        <v>2025</v>
      </c>
      <c r="T4192" s="3">
        <f t="shared" si="195"/>
        <v>10</v>
      </c>
      <c r="U4192" t="str">
        <f t="shared" si="197"/>
        <v>October</v>
      </c>
    </row>
    <row r="4193" spans="1:21" x14ac:dyDescent="0.3">
      <c r="A4193" t="s">
        <v>6353</v>
      </c>
      <c r="B4193" s="11">
        <v>45989</v>
      </c>
      <c r="C4193" t="s">
        <v>3561</v>
      </c>
      <c r="D4193" s="1" t="s">
        <v>166</v>
      </c>
      <c r="E4193" s="1" t="s">
        <v>64</v>
      </c>
      <c r="F4193" s="1" t="s">
        <v>65</v>
      </c>
      <c r="G4193" s="1" t="s">
        <v>77</v>
      </c>
      <c r="H4193" s="1" t="s">
        <v>24</v>
      </c>
      <c r="I4193" s="1" t="s">
        <v>25</v>
      </c>
      <c r="J4193" s="3">
        <v>1</v>
      </c>
      <c r="K4193" s="2">
        <v>42.08</v>
      </c>
      <c r="L4193" s="2">
        <v>0.05</v>
      </c>
      <c r="M4193" s="2">
        <v>39.979999999999997</v>
      </c>
      <c r="N4193" s="2">
        <v>11.91</v>
      </c>
      <c r="O4193" s="1" t="s">
        <v>26</v>
      </c>
      <c r="P4193" s="1" t="s">
        <v>27</v>
      </c>
      <c r="Q4193" s="1" t="s">
        <v>28</v>
      </c>
      <c r="R4193" s="3">
        <v>5</v>
      </c>
      <c r="S4193" s="3">
        <f t="shared" si="196"/>
        <v>2025</v>
      </c>
      <c r="T4193" s="3">
        <f t="shared" si="195"/>
        <v>11</v>
      </c>
      <c r="U4193" t="str">
        <f t="shared" si="197"/>
        <v>November</v>
      </c>
    </row>
    <row r="4194" spans="1:21" x14ac:dyDescent="0.3">
      <c r="A4194" t="s">
        <v>6354</v>
      </c>
      <c r="B4194" s="11">
        <v>45853</v>
      </c>
      <c r="C4194" t="s">
        <v>3037</v>
      </c>
      <c r="D4194" s="1" t="s">
        <v>118</v>
      </c>
      <c r="E4194" s="1" t="s">
        <v>48</v>
      </c>
      <c r="F4194" s="1" t="s">
        <v>49</v>
      </c>
      <c r="G4194" s="1" t="s">
        <v>50</v>
      </c>
      <c r="H4194" s="1" t="s">
        <v>85</v>
      </c>
      <c r="I4194" s="1" t="s">
        <v>86</v>
      </c>
      <c r="J4194" s="3">
        <v>5</v>
      </c>
      <c r="K4194" s="2">
        <v>136.68</v>
      </c>
      <c r="L4194" s="2">
        <v>0.2</v>
      </c>
      <c r="M4194" s="2">
        <v>546.72</v>
      </c>
      <c r="N4194" s="2">
        <v>105.73</v>
      </c>
      <c r="O4194" s="1" t="s">
        <v>44</v>
      </c>
      <c r="P4194" s="1" t="s">
        <v>27</v>
      </c>
      <c r="Q4194" s="1" t="s">
        <v>28</v>
      </c>
      <c r="R4194" s="3">
        <v>5</v>
      </c>
      <c r="S4194" s="3">
        <f t="shared" si="196"/>
        <v>2025</v>
      </c>
      <c r="T4194" s="3">
        <f t="shared" si="195"/>
        <v>7</v>
      </c>
      <c r="U4194" t="str">
        <f t="shared" si="197"/>
        <v>July</v>
      </c>
    </row>
    <row r="4195" spans="1:21" x14ac:dyDescent="0.3">
      <c r="A4195" t="s">
        <v>6355</v>
      </c>
      <c r="B4195" s="11">
        <v>45943</v>
      </c>
      <c r="C4195" t="s">
        <v>2604</v>
      </c>
      <c r="D4195" s="1" t="s">
        <v>39</v>
      </c>
      <c r="E4195" s="1" t="s">
        <v>56</v>
      </c>
      <c r="F4195" s="1" t="s">
        <v>57</v>
      </c>
      <c r="G4195" s="1" t="s">
        <v>58</v>
      </c>
      <c r="H4195" s="1" t="s">
        <v>90</v>
      </c>
      <c r="I4195" s="1" t="s">
        <v>86</v>
      </c>
      <c r="J4195" s="3">
        <v>3</v>
      </c>
      <c r="K4195" s="2">
        <v>93.29</v>
      </c>
      <c r="L4195" s="2">
        <v>0.2</v>
      </c>
      <c r="M4195" s="2">
        <v>223.88</v>
      </c>
      <c r="N4195" s="2">
        <v>64.319999999999993</v>
      </c>
      <c r="O4195" s="1" t="s">
        <v>35</v>
      </c>
      <c r="P4195" s="1" t="s">
        <v>27</v>
      </c>
      <c r="Q4195" s="1" t="s">
        <v>28</v>
      </c>
      <c r="R4195" s="3">
        <v>4</v>
      </c>
      <c r="S4195" s="3">
        <f t="shared" si="196"/>
        <v>2025</v>
      </c>
      <c r="T4195" s="3">
        <f t="shared" si="195"/>
        <v>10</v>
      </c>
      <c r="U4195" t="str">
        <f t="shared" si="197"/>
        <v>October</v>
      </c>
    </row>
    <row r="4196" spans="1:21" x14ac:dyDescent="0.3">
      <c r="A4196" t="s">
        <v>6356</v>
      </c>
      <c r="B4196" s="11">
        <v>45900</v>
      </c>
      <c r="C4196" t="s">
        <v>5969</v>
      </c>
      <c r="D4196" s="1" t="s">
        <v>76</v>
      </c>
      <c r="E4196" s="1" t="s">
        <v>64</v>
      </c>
      <c r="F4196" s="1" t="s">
        <v>65</v>
      </c>
      <c r="G4196" s="1" t="s">
        <v>213</v>
      </c>
      <c r="H4196" s="1" t="s">
        <v>102</v>
      </c>
      <c r="I4196" s="1" t="s">
        <v>34</v>
      </c>
      <c r="J4196" s="3">
        <v>2</v>
      </c>
      <c r="K4196" s="2">
        <v>47.65</v>
      </c>
      <c r="L4196" s="2">
        <v>0.05</v>
      </c>
      <c r="M4196" s="2">
        <v>90.53</v>
      </c>
      <c r="N4196" s="2">
        <v>22.31</v>
      </c>
      <c r="O4196" s="1" t="s">
        <v>109</v>
      </c>
      <c r="P4196" s="1" t="s">
        <v>27</v>
      </c>
      <c r="Q4196" s="1" t="s">
        <v>28</v>
      </c>
      <c r="R4196" s="3">
        <v>4</v>
      </c>
      <c r="S4196" s="3">
        <f t="shared" si="196"/>
        <v>2025</v>
      </c>
      <c r="T4196" s="3">
        <f t="shared" si="195"/>
        <v>8</v>
      </c>
      <c r="U4196" t="str">
        <f t="shared" si="197"/>
        <v>August</v>
      </c>
    </row>
    <row r="4197" spans="1:21" x14ac:dyDescent="0.3">
      <c r="A4197" t="s">
        <v>6357</v>
      </c>
      <c r="B4197" s="11">
        <v>45730</v>
      </c>
      <c r="C4197" t="s">
        <v>714</v>
      </c>
      <c r="D4197" s="1" t="s">
        <v>47</v>
      </c>
      <c r="E4197" s="1" t="s">
        <v>100</v>
      </c>
      <c r="F4197" s="1" t="s">
        <v>57</v>
      </c>
      <c r="G4197" s="1" t="s">
        <v>221</v>
      </c>
      <c r="H4197" s="1" t="s">
        <v>59</v>
      </c>
      <c r="I4197" s="1" t="s">
        <v>60</v>
      </c>
      <c r="J4197" s="3">
        <v>1</v>
      </c>
      <c r="K4197" s="2">
        <v>47.59</v>
      </c>
      <c r="L4197" s="2">
        <v>0.05</v>
      </c>
      <c r="M4197" s="2">
        <v>45.21</v>
      </c>
      <c r="N4197" s="2">
        <v>13.43</v>
      </c>
      <c r="O4197" s="1" t="s">
        <v>26</v>
      </c>
      <c r="P4197" s="1" t="s">
        <v>27</v>
      </c>
      <c r="Q4197" s="1" t="s">
        <v>28</v>
      </c>
      <c r="R4197" s="3">
        <v>2</v>
      </c>
      <c r="S4197" s="3">
        <f t="shared" si="196"/>
        <v>2025</v>
      </c>
      <c r="T4197" s="3">
        <f t="shared" si="195"/>
        <v>3</v>
      </c>
      <c r="U4197" t="str">
        <f t="shared" si="197"/>
        <v>March</v>
      </c>
    </row>
    <row r="4198" spans="1:21" x14ac:dyDescent="0.3">
      <c r="A4198" t="s">
        <v>6358</v>
      </c>
      <c r="B4198" s="11">
        <v>45668</v>
      </c>
      <c r="C4198" t="s">
        <v>489</v>
      </c>
      <c r="D4198" s="1" t="s">
        <v>315</v>
      </c>
      <c r="E4198" s="1" t="s">
        <v>94</v>
      </c>
      <c r="F4198" s="1" t="s">
        <v>95</v>
      </c>
      <c r="G4198" s="1" t="s">
        <v>94</v>
      </c>
      <c r="H4198" s="1" t="s">
        <v>66</v>
      </c>
      <c r="I4198" s="1" t="s">
        <v>67</v>
      </c>
      <c r="J4198" s="3">
        <v>1</v>
      </c>
      <c r="K4198" s="2">
        <v>52.52</v>
      </c>
      <c r="L4198" s="2">
        <v>0.1</v>
      </c>
      <c r="M4198" s="2">
        <v>47.27</v>
      </c>
      <c r="N4198" s="2">
        <v>11.81</v>
      </c>
      <c r="O4198" s="1" t="s">
        <v>44</v>
      </c>
      <c r="P4198" s="1" t="s">
        <v>136</v>
      </c>
      <c r="Q4198" s="1" t="s">
        <v>36</v>
      </c>
      <c r="R4198" s="3">
        <v>4</v>
      </c>
      <c r="S4198" s="3">
        <f t="shared" si="196"/>
        <v>2025</v>
      </c>
      <c r="T4198" s="3">
        <f t="shared" si="195"/>
        <v>1</v>
      </c>
      <c r="U4198" t="str">
        <f t="shared" si="197"/>
        <v>January</v>
      </c>
    </row>
    <row r="4199" spans="1:21" x14ac:dyDescent="0.3">
      <c r="A4199" t="s">
        <v>6359</v>
      </c>
      <c r="B4199" s="11">
        <v>45769</v>
      </c>
      <c r="C4199" t="s">
        <v>863</v>
      </c>
      <c r="D4199" s="1" t="s">
        <v>63</v>
      </c>
      <c r="E4199" s="1" t="s">
        <v>40</v>
      </c>
      <c r="F4199" s="1" t="s">
        <v>41</v>
      </c>
      <c r="G4199" s="1" t="s">
        <v>270</v>
      </c>
      <c r="H4199" s="1" t="s">
        <v>159</v>
      </c>
      <c r="I4199" s="1" t="s">
        <v>97</v>
      </c>
      <c r="J4199" s="3">
        <v>2</v>
      </c>
      <c r="K4199" s="2">
        <v>31.91</v>
      </c>
      <c r="L4199" s="2">
        <v>0.2</v>
      </c>
      <c r="M4199" s="2">
        <v>51.05</v>
      </c>
      <c r="N4199" s="2">
        <v>18.350000000000001</v>
      </c>
      <c r="O4199" s="1" t="s">
        <v>44</v>
      </c>
      <c r="P4199" s="1" t="s">
        <v>136</v>
      </c>
      <c r="Q4199" s="1" t="s">
        <v>36</v>
      </c>
      <c r="R4199" s="3">
        <v>4</v>
      </c>
      <c r="S4199" s="3">
        <f t="shared" si="196"/>
        <v>2025</v>
      </c>
      <c r="T4199" s="3">
        <f t="shared" si="195"/>
        <v>4</v>
      </c>
      <c r="U4199" t="str">
        <f t="shared" si="197"/>
        <v>April</v>
      </c>
    </row>
    <row r="4200" spans="1:21" x14ac:dyDescent="0.3">
      <c r="A4200" t="s">
        <v>6360</v>
      </c>
      <c r="B4200" s="11">
        <v>45831</v>
      </c>
      <c r="C4200" t="s">
        <v>603</v>
      </c>
      <c r="D4200" s="1" t="s">
        <v>70</v>
      </c>
      <c r="E4200" s="1" t="s">
        <v>64</v>
      </c>
      <c r="F4200" s="1" t="s">
        <v>65</v>
      </c>
      <c r="G4200" s="1" t="s">
        <v>112</v>
      </c>
      <c r="H4200" s="1" t="s">
        <v>102</v>
      </c>
      <c r="I4200" s="1" t="s">
        <v>34</v>
      </c>
      <c r="J4200" s="3">
        <v>1</v>
      </c>
      <c r="K4200" s="2">
        <v>49.39</v>
      </c>
      <c r="L4200" s="2">
        <v>0.2</v>
      </c>
      <c r="M4200" s="2">
        <v>39.51</v>
      </c>
      <c r="N4200" s="2">
        <v>7.35</v>
      </c>
      <c r="O4200" s="1" t="s">
        <v>44</v>
      </c>
      <c r="P4200" s="1" t="s">
        <v>27</v>
      </c>
      <c r="Q4200" s="1" t="s">
        <v>36</v>
      </c>
      <c r="R4200" s="3">
        <v>3</v>
      </c>
      <c r="S4200" s="3">
        <f t="shared" si="196"/>
        <v>2025</v>
      </c>
      <c r="T4200" s="3">
        <f t="shared" si="195"/>
        <v>6</v>
      </c>
      <c r="U4200" t="str">
        <f t="shared" si="197"/>
        <v>June</v>
      </c>
    </row>
    <row r="4201" spans="1:21" x14ac:dyDescent="0.3">
      <c r="A4201" t="s">
        <v>6361</v>
      </c>
      <c r="B4201" s="11">
        <v>45899</v>
      </c>
      <c r="C4201" t="s">
        <v>5571</v>
      </c>
      <c r="D4201" s="1" t="s">
        <v>244</v>
      </c>
      <c r="E4201" s="1" t="s">
        <v>106</v>
      </c>
      <c r="F4201" s="1" t="s">
        <v>65</v>
      </c>
      <c r="G4201" s="1" t="s">
        <v>179</v>
      </c>
      <c r="H4201" s="1" t="s">
        <v>150</v>
      </c>
      <c r="I4201" s="1" t="s">
        <v>97</v>
      </c>
      <c r="J4201" s="3">
        <v>1</v>
      </c>
      <c r="K4201" s="2">
        <v>75.540000000000006</v>
      </c>
      <c r="L4201" s="2">
        <v>0.1</v>
      </c>
      <c r="M4201" s="2">
        <v>67.989999999999995</v>
      </c>
      <c r="N4201" s="2">
        <v>22.79</v>
      </c>
      <c r="O4201" s="1" t="s">
        <v>35</v>
      </c>
      <c r="P4201" s="1" t="s">
        <v>27</v>
      </c>
      <c r="Q4201" s="1" t="s">
        <v>28</v>
      </c>
      <c r="R4201" s="3">
        <v>2</v>
      </c>
      <c r="S4201" s="3">
        <f t="shared" si="196"/>
        <v>2025</v>
      </c>
      <c r="T4201" s="3">
        <f t="shared" si="195"/>
        <v>8</v>
      </c>
      <c r="U4201" t="str">
        <f t="shared" si="197"/>
        <v>August</v>
      </c>
    </row>
    <row r="4202" spans="1:21" x14ac:dyDescent="0.3">
      <c r="A4202" t="s">
        <v>6362</v>
      </c>
      <c r="B4202" s="11">
        <v>45982</v>
      </c>
      <c r="C4202" t="s">
        <v>2977</v>
      </c>
      <c r="D4202" s="1" t="s">
        <v>260</v>
      </c>
      <c r="E4202" s="1" t="s">
        <v>64</v>
      </c>
      <c r="F4202" s="1" t="s">
        <v>65</v>
      </c>
      <c r="G4202" s="1" t="s">
        <v>77</v>
      </c>
      <c r="H4202" s="1" t="s">
        <v>51</v>
      </c>
      <c r="I4202" s="1" t="s">
        <v>34</v>
      </c>
      <c r="J4202" s="3">
        <v>4</v>
      </c>
      <c r="K4202" s="2">
        <v>137.74</v>
      </c>
      <c r="L4202" s="2">
        <v>0.1</v>
      </c>
      <c r="M4202" s="2">
        <v>495.88</v>
      </c>
      <c r="N4202" s="2">
        <v>129.75</v>
      </c>
      <c r="O4202" s="1" t="s">
        <v>26</v>
      </c>
      <c r="P4202" s="1" t="s">
        <v>136</v>
      </c>
      <c r="Q4202" s="1" t="s">
        <v>36</v>
      </c>
      <c r="R4202" s="3">
        <v>3</v>
      </c>
      <c r="S4202" s="3">
        <f t="shared" si="196"/>
        <v>2025</v>
      </c>
      <c r="T4202" s="3">
        <f t="shared" si="195"/>
        <v>11</v>
      </c>
      <c r="U4202" t="str">
        <f t="shared" si="197"/>
        <v>November</v>
      </c>
    </row>
    <row r="4203" spans="1:21" x14ac:dyDescent="0.3">
      <c r="A4203" t="s">
        <v>6363</v>
      </c>
      <c r="B4203" s="11">
        <v>45734</v>
      </c>
      <c r="C4203" t="s">
        <v>1793</v>
      </c>
      <c r="D4203" s="1" t="s">
        <v>315</v>
      </c>
      <c r="E4203" s="1" t="s">
        <v>71</v>
      </c>
      <c r="F4203" s="1" t="s">
        <v>72</v>
      </c>
      <c r="G4203" s="1" t="s">
        <v>368</v>
      </c>
      <c r="H4203" s="1" t="s">
        <v>150</v>
      </c>
      <c r="I4203" s="1" t="s">
        <v>97</v>
      </c>
      <c r="J4203" s="3">
        <v>1</v>
      </c>
      <c r="K4203" s="2">
        <v>75.040000000000006</v>
      </c>
      <c r="L4203" s="2">
        <v>0</v>
      </c>
      <c r="M4203" s="2">
        <v>75.040000000000006</v>
      </c>
      <c r="N4203" s="2">
        <v>18.3</v>
      </c>
      <c r="O4203" s="1" t="s">
        <v>44</v>
      </c>
      <c r="P4203" s="1" t="s">
        <v>136</v>
      </c>
      <c r="Q4203" s="1" t="s">
        <v>28</v>
      </c>
      <c r="R4203" s="3">
        <v>5</v>
      </c>
      <c r="S4203" s="3">
        <f t="shared" si="196"/>
        <v>2025</v>
      </c>
      <c r="T4203" s="3">
        <f t="shared" si="195"/>
        <v>3</v>
      </c>
      <c r="U4203" t="str">
        <f t="shared" si="197"/>
        <v>March</v>
      </c>
    </row>
    <row r="4204" spans="1:21" x14ac:dyDescent="0.3">
      <c r="A4204" t="s">
        <v>6364</v>
      </c>
      <c r="B4204" s="11">
        <v>45707</v>
      </c>
      <c r="C4204" t="s">
        <v>5698</v>
      </c>
      <c r="D4204" s="1" t="s">
        <v>189</v>
      </c>
      <c r="E4204" s="1" t="s">
        <v>40</v>
      </c>
      <c r="F4204" s="1" t="s">
        <v>41</v>
      </c>
      <c r="G4204" s="1" t="s">
        <v>42</v>
      </c>
      <c r="H4204" s="1" t="s">
        <v>150</v>
      </c>
      <c r="I4204" s="1" t="s">
        <v>97</v>
      </c>
      <c r="J4204" s="3">
        <v>2</v>
      </c>
      <c r="K4204" s="2">
        <v>77.17</v>
      </c>
      <c r="L4204" s="2">
        <v>0.05</v>
      </c>
      <c r="M4204" s="2">
        <v>146.63</v>
      </c>
      <c r="N4204" s="2">
        <v>40.090000000000003</v>
      </c>
      <c r="O4204" s="1" t="s">
        <v>26</v>
      </c>
      <c r="P4204" s="1" t="s">
        <v>27</v>
      </c>
      <c r="Q4204" s="1" t="s">
        <v>81</v>
      </c>
      <c r="R4204" s="3">
        <v>5</v>
      </c>
      <c r="S4204" s="3">
        <f t="shared" si="196"/>
        <v>2025</v>
      </c>
      <c r="T4204" s="3">
        <f t="shared" si="195"/>
        <v>2</v>
      </c>
      <c r="U4204" t="str">
        <f t="shared" si="197"/>
        <v>February</v>
      </c>
    </row>
    <row r="4205" spans="1:21" x14ac:dyDescent="0.3">
      <c r="A4205" t="s">
        <v>6365</v>
      </c>
      <c r="B4205" s="11">
        <v>46013</v>
      </c>
      <c r="C4205" t="s">
        <v>1030</v>
      </c>
      <c r="D4205" s="1" t="s">
        <v>178</v>
      </c>
      <c r="E4205" s="1" t="s">
        <v>71</v>
      </c>
      <c r="F4205" s="1" t="s">
        <v>72</v>
      </c>
      <c r="G4205" s="1" t="s">
        <v>73</v>
      </c>
      <c r="H4205" s="1" t="s">
        <v>125</v>
      </c>
      <c r="I4205" s="1" t="s">
        <v>34</v>
      </c>
      <c r="J4205" s="3">
        <v>4</v>
      </c>
      <c r="K4205" s="2">
        <v>168.99</v>
      </c>
      <c r="L4205" s="2">
        <v>0.15</v>
      </c>
      <c r="M4205" s="2">
        <v>574.57000000000005</v>
      </c>
      <c r="N4205" s="2">
        <v>142.29</v>
      </c>
      <c r="O4205" s="1" t="s">
        <v>44</v>
      </c>
      <c r="P4205" s="1" t="s">
        <v>136</v>
      </c>
      <c r="Q4205" s="1" t="s">
        <v>28</v>
      </c>
      <c r="R4205" s="3">
        <v>1</v>
      </c>
      <c r="S4205" s="3">
        <f t="shared" si="196"/>
        <v>2025</v>
      </c>
      <c r="T4205" s="3">
        <f t="shared" si="195"/>
        <v>12</v>
      </c>
      <c r="U4205" t="str">
        <f t="shared" si="197"/>
        <v>December</v>
      </c>
    </row>
    <row r="4206" spans="1:21" x14ac:dyDescent="0.3">
      <c r="A4206" t="s">
        <v>6366</v>
      </c>
      <c r="B4206" s="11">
        <v>45700</v>
      </c>
      <c r="C4206" t="s">
        <v>507</v>
      </c>
      <c r="D4206" s="1" t="s">
        <v>153</v>
      </c>
      <c r="E4206" s="1" t="s">
        <v>40</v>
      </c>
      <c r="F4206" s="1" t="s">
        <v>41</v>
      </c>
      <c r="G4206" s="1" t="s">
        <v>186</v>
      </c>
      <c r="H4206" s="1" t="s">
        <v>43</v>
      </c>
      <c r="I4206" s="1" t="s">
        <v>34</v>
      </c>
      <c r="J4206" s="3">
        <v>1</v>
      </c>
      <c r="K4206" s="2">
        <v>91.88</v>
      </c>
      <c r="L4206" s="2">
        <v>0.15</v>
      </c>
      <c r="M4206" s="2">
        <v>78.09</v>
      </c>
      <c r="N4206" s="2">
        <v>16.47</v>
      </c>
      <c r="O4206" s="1" t="s">
        <v>44</v>
      </c>
      <c r="P4206" s="1" t="s">
        <v>27</v>
      </c>
      <c r="Q4206" s="1" t="s">
        <v>81</v>
      </c>
      <c r="R4206" s="3">
        <v>5</v>
      </c>
      <c r="S4206" s="3">
        <f t="shared" si="196"/>
        <v>2025</v>
      </c>
      <c r="T4206" s="3">
        <f t="shared" si="195"/>
        <v>2</v>
      </c>
      <c r="U4206" t="str">
        <f t="shared" si="197"/>
        <v>February</v>
      </c>
    </row>
    <row r="4207" spans="1:21" x14ac:dyDescent="0.3">
      <c r="A4207" t="s">
        <v>6367</v>
      </c>
      <c r="B4207" s="11">
        <v>45845</v>
      </c>
      <c r="C4207" t="s">
        <v>6368</v>
      </c>
      <c r="D4207" s="1" t="s">
        <v>149</v>
      </c>
      <c r="E4207" s="1" t="s">
        <v>40</v>
      </c>
      <c r="F4207" s="1" t="s">
        <v>41</v>
      </c>
      <c r="G4207" s="1" t="s">
        <v>216</v>
      </c>
      <c r="H4207" s="1" t="s">
        <v>150</v>
      </c>
      <c r="I4207" s="1" t="s">
        <v>97</v>
      </c>
      <c r="J4207" s="3">
        <v>1</v>
      </c>
      <c r="K4207" s="2">
        <v>77.11</v>
      </c>
      <c r="L4207" s="2">
        <v>0.1</v>
      </c>
      <c r="M4207" s="2">
        <v>69.400000000000006</v>
      </c>
      <c r="N4207" s="2">
        <v>20.170000000000002</v>
      </c>
      <c r="O4207" s="1" t="s">
        <v>80</v>
      </c>
      <c r="P4207" s="1" t="s">
        <v>27</v>
      </c>
      <c r="Q4207" s="1" t="s">
        <v>36</v>
      </c>
      <c r="R4207" s="3">
        <v>5</v>
      </c>
      <c r="S4207" s="3">
        <f t="shared" si="196"/>
        <v>2025</v>
      </c>
      <c r="T4207" s="3">
        <f t="shared" si="195"/>
        <v>7</v>
      </c>
      <c r="U4207" t="str">
        <f t="shared" si="197"/>
        <v>July</v>
      </c>
    </row>
    <row r="4208" spans="1:21" x14ac:dyDescent="0.3">
      <c r="A4208" t="s">
        <v>6369</v>
      </c>
      <c r="B4208" s="11">
        <v>45886</v>
      </c>
      <c r="C4208" t="s">
        <v>4185</v>
      </c>
      <c r="D4208" s="1" t="s">
        <v>76</v>
      </c>
      <c r="E4208" s="1" t="s">
        <v>48</v>
      </c>
      <c r="F4208" s="1" t="s">
        <v>49</v>
      </c>
      <c r="G4208" s="1" t="s">
        <v>50</v>
      </c>
      <c r="H4208" s="1" t="s">
        <v>96</v>
      </c>
      <c r="I4208" s="1" t="s">
        <v>97</v>
      </c>
      <c r="J4208" s="3">
        <v>2</v>
      </c>
      <c r="K4208" s="2">
        <v>82.03</v>
      </c>
      <c r="L4208" s="2">
        <v>0.15</v>
      </c>
      <c r="M4208" s="2">
        <v>139.44999999999999</v>
      </c>
      <c r="N4208" s="2">
        <v>31.49</v>
      </c>
      <c r="O4208" s="1" t="s">
        <v>35</v>
      </c>
      <c r="P4208" s="1" t="s">
        <v>52</v>
      </c>
      <c r="Q4208" s="1" t="s">
        <v>28</v>
      </c>
      <c r="R4208" s="3">
        <v>5</v>
      </c>
      <c r="S4208" s="3">
        <f t="shared" si="196"/>
        <v>2025</v>
      </c>
      <c r="T4208" s="3">
        <f t="shared" si="195"/>
        <v>8</v>
      </c>
      <c r="U4208" t="str">
        <f t="shared" si="197"/>
        <v>August</v>
      </c>
    </row>
    <row r="4209" spans="1:21" x14ac:dyDescent="0.3">
      <c r="A4209" t="s">
        <v>6370</v>
      </c>
      <c r="B4209" s="11">
        <v>45869</v>
      </c>
      <c r="C4209" t="s">
        <v>2141</v>
      </c>
      <c r="D4209" s="1" t="s">
        <v>157</v>
      </c>
      <c r="E4209" s="1" t="s">
        <v>56</v>
      </c>
      <c r="F4209" s="1" t="s">
        <v>57</v>
      </c>
      <c r="G4209" s="1" t="s">
        <v>255</v>
      </c>
      <c r="H4209" s="1" t="s">
        <v>167</v>
      </c>
      <c r="I4209" s="1" t="s">
        <v>67</v>
      </c>
      <c r="J4209" s="3">
        <v>3</v>
      </c>
      <c r="K4209" s="2">
        <v>63.05</v>
      </c>
      <c r="L4209" s="2">
        <v>0.1</v>
      </c>
      <c r="M4209" s="2">
        <v>170.23</v>
      </c>
      <c r="N4209" s="2">
        <v>58.06</v>
      </c>
      <c r="O4209" s="1" t="s">
        <v>80</v>
      </c>
      <c r="P4209" s="1" t="s">
        <v>27</v>
      </c>
      <c r="Q4209" s="1" t="s">
        <v>28</v>
      </c>
      <c r="R4209" s="3">
        <v>3</v>
      </c>
      <c r="S4209" s="3">
        <f t="shared" si="196"/>
        <v>2025</v>
      </c>
      <c r="T4209" s="3">
        <f t="shared" si="195"/>
        <v>7</v>
      </c>
      <c r="U4209" t="str">
        <f t="shared" si="197"/>
        <v>July</v>
      </c>
    </row>
    <row r="4210" spans="1:21" x14ac:dyDescent="0.3">
      <c r="A4210" t="s">
        <v>6371</v>
      </c>
      <c r="B4210" s="11">
        <v>45691</v>
      </c>
      <c r="C4210" t="s">
        <v>6372</v>
      </c>
      <c r="D4210" s="1" t="s">
        <v>178</v>
      </c>
      <c r="E4210" s="1" t="s">
        <v>64</v>
      </c>
      <c r="F4210" s="1" t="s">
        <v>65</v>
      </c>
      <c r="G4210" s="1" t="s">
        <v>213</v>
      </c>
      <c r="H4210" s="1" t="s">
        <v>135</v>
      </c>
      <c r="I4210" s="1" t="s">
        <v>60</v>
      </c>
      <c r="J4210" s="3">
        <v>1</v>
      </c>
      <c r="K4210" s="2">
        <v>202.75</v>
      </c>
      <c r="L4210" s="2">
        <v>0.15</v>
      </c>
      <c r="M4210" s="2">
        <v>172.33</v>
      </c>
      <c r="N4210" s="2">
        <v>31.58</v>
      </c>
      <c r="O4210" s="1" t="s">
        <v>80</v>
      </c>
      <c r="P4210" s="1" t="s">
        <v>136</v>
      </c>
      <c r="Q4210" s="1" t="s">
        <v>28</v>
      </c>
      <c r="R4210" s="3">
        <v>2</v>
      </c>
      <c r="S4210" s="3">
        <f t="shared" si="196"/>
        <v>2025</v>
      </c>
      <c r="T4210" s="3">
        <f t="shared" si="195"/>
        <v>2</v>
      </c>
      <c r="U4210" t="str">
        <f t="shared" si="197"/>
        <v>February</v>
      </c>
    </row>
    <row r="4211" spans="1:21" x14ac:dyDescent="0.3">
      <c r="A4211" t="s">
        <v>6373</v>
      </c>
      <c r="B4211" s="11">
        <v>45680</v>
      </c>
      <c r="C4211" t="s">
        <v>5801</v>
      </c>
      <c r="D4211" s="1" t="s">
        <v>20</v>
      </c>
      <c r="E4211" s="1" t="s">
        <v>64</v>
      </c>
      <c r="F4211" s="1" t="s">
        <v>65</v>
      </c>
      <c r="G4211" s="1" t="s">
        <v>158</v>
      </c>
      <c r="H4211" s="1" t="s">
        <v>85</v>
      </c>
      <c r="I4211" s="1" t="s">
        <v>86</v>
      </c>
      <c r="J4211" s="3">
        <v>3</v>
      </c>
      <c r="K4211" s="2">
        <v>123.61</v>
      </c>
      <c r="L4211" s="2">
        <v>0.05</v>
      </c>
      <c r="M4211" s="2">
        <v>352.29</v>
      </c>
      <c r="N4211" s="2">
        <v>61.05</v>
      </c>
      <c r="O4211" s="1" t="s">
        <v>80</v>
      </c>
      <c r="P4211" s="1" t="s">
        <v>27</v>
      </c>
      <c r="Q4211" s="1" t="s">
        <v>28</v>
      </c>
      <c r="R4211" s="3">
        <v>4</v>
      </c>
      <c r="S4211" s="3">
        <f t="shared" si="196"/>
        <v>2025</v>
      </c>
      <c r="T4211" s="3">
        <f t="shared" si="195"/>
        <v>1</v>
      </c>
      <c r="U4211" t="str">
        <f t="shared" si="197"/>
        <v>January</v>
      </c>
    </row>
    <row r="4212" spans="1:21" x14ac:dyDescent="0.3">
      <c r="A4212" t="s">
        <v>6374</v>
      </c>
      <c r="B4212" s="11">
        <v>45699</v>
      </c>
      <c r="C4212" t="s">
        <v>6375</v>
      </c>
      <c r="D4212" s="1" t="s">
        <v>63</v>
      </c>
      <c r="E4212" s="1" t="s">
        <v>106</v>
      </c>
      <c r="F4212" s="1" t="s">
        <v>65</v>
      </c>
      <c r="G4212" s="1" t="s">
        <v>115</v>
      </c>
      <c r="H4212" s="1" t="s">
        <v>125</v>
      </c>
      <c r="I4212" s="1" t="s">
        <v>34</v>
      </c>
      <c r="J4212" s="3">
        <v>1</v>
      </c>
      <c r="K4212" s="2">
        <v>160.59</v>
      </c>
      <c r="L4212" s="2">
        <v>0.15</v>
      </c>
      <c r="M4212" s="2">
        <v>136.5</v>
      </c>
      <c r="N4212" s="2">
        <v>29.11</v>
      </c>
      <c r="O4212" s="1" t="s">
        <v>35</v>
      </c>
      <c r="P4212" s="1" t="s">
        <v>27</v>
      </c>
      <c r="Q4212" s="1" t="s">
        <v>81</v>
      </c>
      <c r="R4212" s="3">
        <v>4</v>
      </c>
      <c r="S4212" s="3">
        <f t="shared" si="196"/>
        <v>2025</v>
      </c>
      <c r="T4212" s="3">
        <f t="shared" si="195"/>
        <v>2</v>
      </c>
      <c r="U4212" t="str">
        <f t="shared" si="197"/>
        <v>February</v>
      </c>
    </row>
    <row r="4213" spans="1:21" x14ac:dyDescent="0.3">
      <c r="A4213" t="s">
        <v>6376</v>
      </c>
      <c r="B4213" s="11">
        <v>45886</v>
      </c>
      <c r="C4213" t="s">
        <v>1093</v>
      </c>
      <c r="D4213" s="1" t="s">
        <v>105</v>
      </c>
      <c r="E4213" s="1" t="s">
        <v>123</v>
      </c>
      <c r="F4213" s="1" t="s">
        <v>57</v>
      </c>
      <c r="G4213" s="1" t="s">
        <v>124</v>
      </c>
      <c r="H4213" s="1" t="s">
        <v>59</v>
      </c>
      <c r="I4213" s="1" t="s">
        <v>60</v>
      </c>
      <c r="J4213" s="3">
        <v>2</v>
      </c>
      <c r="K4213" s="2">
        <v>44.04</v>
      </c>
      <c r="L4213" s="2">
        <v>0.05</v>
      </c>
      <c r="M4213" s="2">
        <v>83.67</v>
      </c>
      <c r="N4213" s="2">
        <v>23.87</v>
      </c>
      <c r="O4213" s="1" t="s">
        <v>35</v>
      </c>
      <c r="P4213" s="1" t="s">
        <v>136</v>
      </c>
      <c r="Q4213" s="1" t="s">
        <v>81</v>
      </c>
      <c r="R4213" s="3">
        <v>4</v>
      </c>
      <c r="S4213" s="3">
        <f t="shared" si="196"/>
        <v>2025</v>
      </c>
      <c r="T4213" s="3">
        <f t="shared" si="195"/>
        <v>8</v>
      </c>
      <c r="U4213" t="str">
        <f t="shared" si="197"/>
        <v>August</v>
      </c>
    </row>
    <row r="4214" spans="1:21" x14ac:dyDescent="0.3">
      <c r="A4214" t="s">
        <v>6377</v>
      </c>
      <c r="B4214" s="11">
        <v>45870</v>
      </c>
      <c r="C4214" t="s">
        <v>2960</v>
      </c>
      <c r="D4214" s="1" t="s">
        <v>20</v>
      </c>
      <c r="E4214" s="1" t="s">
        <v>204</v>
      </c>
      <c r="F4214" s="1" t="s">
        <v>205</v>
      </c>
      <c r="G4214" s="1" t="s">
        <v>267</v>
      </c>
      <c r="H4214" s="1" t="s">
        <v>159</v>
      </c>
      <c r="I4214" s="1" t="s">
        <v>97</v>
      </c>
      <c r="J4214" s="3">
        <v>3</v>
      </c>
      <c r="K4214" s="2">
        <v>28.49</v>
      </c>
      <c r="L4214" s="2">
        <v>0</v>
      </c>
      <c r="M4214" s="2">
        <v>85.48</v>
      </c>
      <c r="N4214" s="2">
        <v>27.97</v>
      </c>
      <c r="O4214" s="1" t="s">
        <v>44</v>
      </c>
      <c r="P4214" s="1" t="s">
        <v>27</v>
      </c>
      <c r="Q4214" s="1" t="s">
        <v>81</v>
      </c>
      <c r="R4214" s="3">
        <v>4</v>
      </c>
      <c r="S4214" s="3">
        <f t="shared" si="196"/>
        <v>2025</v>
      </c>
      <c r="T4214" s="3">
        <f t="shared" si="195"/>
        <v>8</v>
      </c>
      <c r="U4214" t="str">
        <f t="shared" si="197"/>
        <v>August</v>
      </c>
    </row>
    <row r="4215" spans="1:21" x14ac:dyDescent="0.3">
      <c r="A4215" t="s">
        <v>6378</v>
      </c>
      <c r="B4215" s="11">
        <v>45749</v>
      </c>
      <c r="C4215" t="s">
        <v>4962</v>
      </c>
      <c r="D4215" s="1" t="s">
        <v>201</v>
      </c>
      <c r="E4215" s="1" t="s">
        <v>204</v>
      </c>
      <c r="F4215" s="1" t="s">
        <v>205</v>
      </c>
      <c r="G4215" s="1" t="s">
        <v>334</v>
      </c>
      <c r="H4215" s="1" t="s">
        <v>59</v>
      </c>
      <c r="I4215" s="1" t="s">
        <v>60</v>
      </c>
      <c r="J4215" s="3">
        <v>2</v>
      </c>
      <c r="K4215" s="2">
        <v>47.58</v>
      </c>
      <c r="L4215" s="2">
        <v>0.25</v>
      </c>
      <c r="M4215" s="2">
        <v>71.37</v>
      </c>
      <c r="N4215" s="2">
        <v>17.98</v>
      </c>
      <c r="O4215" s="1" t="s">
        <v>80</v>
      </c>
      <c r="P4215" s="1" t="s">
        <v>27</v>
      </c>
      <c r="Q4215" s="1" t="s">
        <v>28</v>
      </c>
      <c r="R4215" s="3">
        <v>2</v>
      </c>
      <c r="S4215" s="3">
        <f t="shared" si="196"/>
        <v>2025</v>
      </c>
      <c r="T4215" s="3">
        <f t="shared" si="195"/>
        <v>4</v>
      </c>
      <c r="U4215" t="str">
        <f t="shared" si="197"/>
        <v>April</v>
      </c>
    </row>
    <row r="4216" spans="1:21" x14ac:dyDescent="0.3">
      <c r="A4216" t="s">
        <v>6379</v>
      </c>
      <c r="B4216" s="11">
        <v>45907</v>
      </c>
      <c r="C4216" t="s">
        <v>2754</v>
      </c>
      <c r="D4216" s="1" t="s">
        <v>209</v>
      </c>
      <c r="E4216" s="1" t="s">
        <v>106</v>
      </c>
      <c r="F4216" s="1" t="s">
        <v>65</v>
      </c>
      <c r="G4216" s="1" t="s">
        <v>179</v>
      </c>
      <c r="H4216" s="1" t="s">
        <v>24</v>
      </c>
      <c r="I4216" s="1" t="s">
        <v>25</v>
      </c>
      <c r="J4216" s="3">
        <v>3</v>
      </c>
      <c r="K4216" s="2">
        <v>43.48</v>
      </c>
      <c r="L4216" s="2">
        <v>0.1</v>
      </c>
      <c r="M4216" s="2">
        <v>117.4</v>
      </c>
      <c r="N4216" s="2">
        <v>38.6</v>
      </c>
      <c r="O4216" s="1" t="s">
        <v>224</v>
      </c>
      <c r="P4216" s="1" t="s">
        <v>27</v>
      </c>
      <c r="Q4216" s="1" t="s">
        <v>81</v>
      </c>
      <c r="R4216" s="3">
        <v>4</v>
      </c>
      <c r="S4216" s="3">
        <f t="shared" si="196"/>
        <v>2025</v>
      </c>
      <c r="T4216" s="3">
        <f t="shared" si="195"/>
        <v>9</v>
      </c>
      <c r="U4216" t="str">
        <f t="shared" si="197"/>
        <v>September</v>
      </c>
    </row>
    <row r="4217" spans="1:21" x14ac:dyDescent="0.3">
      <c r="A4217" t="s">
        <v>6380</v>
      </c>
      <c r="B4217" s="11">
        <v>45974</v>
      </c>
      <c r="C4217" t="s">
        <v>2737</v>
      </c>
      <c r="D4217" s="1" t="s">
        <v>76</v>
      </c>
      <c r="E4217" s="1" t="s">
        <v>100</v>
      </c>
      <c r="F4217" s="1" t="s">
        <v>57</v>
      </c>
      <c r="G4217" s="1" t="s">
        <v>101</v>
      </c>
      <c r="H4217" s="1" t="s">
        <v>59</v>
      </c>
      <c r="I4217" s="1" t="s">
        <v>60</v>
      </c>
      <c r="J4217" s="3">
        <v>1</v>
      </c>
      <c r="K4217" s="2">
        <v>42.94</v>
      </c>
      <c r="L4217" s="2">
        <v>0.05</v>
      </c>
      <c r="M4217" s="2">
        <v>40.79</v>
      </c>
      <c r="N4217" s="2">
        <v>10.72</v>
      </c>
      <c r="O4217" s="1" t="s">
        <v>35</v>
      </c>
      <c r="P4217" s="1" t="s">
        <v>27</v>
      </c>
      <c r="Q4217" s="1" t="s">
        <v>81</v>
      </c>
      <c r="R4217" s="3">
        <v>4</v>
      </c>
      <c r="S4217" s="3">
        <f t="shared" si="196"/>
        <v>2025</v>
      </c>
      <c r="T4217" s="3">
        <f t="shared" si="195"/>
        <v>11</v>
      </c>
      <c r="U4217" t="str">
        <f t="shared" si="197"/>
        <v>November</v>
      </c>
    </row>
    <row r="4218" spans="1:21" x14ac:dyDescent="0.3">
      <c r="A4218" t="s">
        <v>6381</v>
      </c>
      <c r="B4218" s="11">
        <v>45674</v>
      </c>
      <c r="C4218" t="s">
        <v>6382</v>
      </c>
      <c r="D4218" s="1" t="s">
        <v>178</v>
      </c>
      <c r="E4218" s="1" t="s">
        <v>123</v>
      </c>
      <c r="F4218" s="1" t="s">
        <v>57</v>
      </c>
      <c r="G4218" s="1" t="s">
        <v>139</v>
      </c>
      <c r="H4218" s="1" t="s">
        <v>66</v>
      </c>
      <c r="I4218" s="1" t="s">
        <v>67</v>
      </c>
      <c r="J4218" s="3">
        <v>1</v>
      </c>
      <c r="K4218" s="2">
        <v>57.71</v>
      </c>
      <c r="L4218" s="2">
        <v>0.25</v>
      </c>
      <c r="M4218" s="2">
        <v>43.28</v>
      </c>
      <c r="N4218" s="2">
        <v>15.52</v>
      </c>
      <c r="O4218" s="1" t="s">
        <v>44</v>
      </c>
      <c r="P4218" s="1" t="s">
        <v>52</v>
      </c>
      <c r="Q4218" s="1" t="s">
        <v>81</v>
      </c>
      <c r="R4218" s="3">
        <v>5</v>
      </c>
      <c r="S4218" s="3">
        <f t="shared" si="196"/>
        <v>2025</v>
      </c>
      <c r="T4218" s="3">
        <f t="shared" si="195"/>
        <v>1</v>
      </c>
      <c r="U4218" t="str">
        <f t="shared" si="197"/>
        <v>January</v>
      </c>
    </row>
    <row r="4219" spans="1:21" x14ac:dyDescent="0.3">
      <c r="A4219" t="s">
        <v>6383</v>
      </c>
      <c r="B4219" s="11">
        <v>45852</v>
      </c>
      <c r="C4219" t="s">
        <v>1564</v>
      </c>
      <c r="D4219" s="1" t="s">
        <v>157</v>
      </c>
      <c r="E4219" s="1" t="s">
        <v>21</v>
      </c>
      <c r="F4219" s="1" t="s">
        <v>22</v>
      </c>
      <c r="G4219" s="1" t="s">
        <v>32</v>
      </c>
      <c r="H4219" s="1" t="s">
        <v>90</v>
      </c>
      <c r="I4219" s="1" t="s">
        <v>86</v>
      </c>
      <c r="J4219" s="3">
        <v>1</v>
      </c>
      <c r="K4219" s="2">
        <v>94.88</v>
      </c>
      <c r="L4219" s="2">
        <v>0</v>
      </c>
      <c r="M4219" s="2">
        <v>94.88</v>
      </c>
      <c r="N4219" s="2">
        <v>18.36</v>
      </c>
      <c r="O4219" s="1" t="s">
        <v>224</v>
      </c>
      <c r="P4219" s="1" t="s">
        <v>52</v>
      </c>
      <c r="Q4219" s="1" t="s">
        <v>28</v>
      </c>
      <c r="R4219" s="3">
        <v>5</v>
      </c>
      <c r="S4219" s="3">
        <f t="shared" si="196"/>
        <v>2025</v>
      </c>
      <c r="T4219" s="3">
        <f t="shared" si="195"/>
        <v>7</v>
      </c>
      <c r="U4219" t="str">
        <f t="shared" si="197"/>
        <v>July</v>
      </c>
    </row>
    <row r="4220" spans="1:21" x14ac:dyDescent="0.3">
      <c r="A4220" t="s">
        <v>6384</v>
      </c>
      <c r="B4220" s="11">
        <v>45927</v>
      </c>
      <c r="C4220" t="s">
        <v>3895</v>
      </c>
      <c r="D4220" s="1" t="s">
        <v>185</v>
      </c>
      <c r="E4220" s="1" t="s">
        <v>40</v>
      </c>
      <c r="F4220" s="1" t="s">
        <v>41</v>
      </c>
      <c r="G4220" s="1" t="s">
        <v>343</v>
      </c>
      <c r="H4220" s="1" t="s">
        <v>146</v>
      </c>
      <c r="I4220" s="1" t="s">
        <v>67</v>
      </c>
      <c r="J4220" s="3">
        <v>1</v>
      </c>
      <c r="K4220" s="2">
        <v>77.33</v>
      </c>
      <c r="L4220" s="2">
        <v>0</v>
      </c>
      <c r="M4220" s="2">
        <v>77.33</v>
      </c>
      <c r="N4220" s="2">
        <v>17.579999999999998</v>
      </c>
      <c r="O4220" s="1" t="s">
        <v>80</v>
      </c>
      <c r="P4220" s="1" t="s">
        <v>27</v>
      </c>
      <c r="Q4220" s="1" t="s">
        <v>28</v>
      </c>
      <c r="R4220" s="3">
        <v>5</v>
      </c>
      <c r="S4220" s="3">
        <f t="shared" si="196"/>
        <v>2025</v>
      </c>
      <c r="T4220" s="3">
        <f t="shared" si="195"/>
        <v>9</v>
      </c>
      <c r="U4220" t="str">
        <f t="shared" si="197"/>
        <v>September</v>
      </c>
    </row>
    <row r="4221" spans="1:21" x14ac:dyDescent="0.3">
      <c r="A4221" t="s">
        <v>6385</v>
      </c>
      <c r="B4221" s="11">
        <v>45756</v>
      </c>
      <c r="C4221" t="s">
        <v>6386</v>
      </c>
      <c r="D4221" s="1" t="s">
        <v>157</v>
      </c>
      <c r="E4221" s="1" t="s">
        <v>64</v>
      </c>
      <c r="F4221" s="1" t="s">
        <v>65</v>
      </c>
      <c r="G4221" s="1" t="s">
        <v>158</v>
      </c>
      <c r="H4221" s="1" t="s">
        <v>90</v>
      </c>
      <c r="I4221" s="1" t="s">
        <v>86</v>
      </c>
      <c r="J4221" s="3">
        <v>1</v>
      </c>
      <c r="K4221" s="2">
        <v>98.13</v>
      </c>
      <c r="L4221" s="2">
        <v>0.15</v>
      </c>
      <c r="M4221" s="2">
        <v>83.41</v>
      </c>
      <c r="N4221" s="2">
        <v>19.05</v>
      </c>
      <c r="O4221" s="1" t="s">
        <v>80</v>
      </c>
      <c r="P4221" s="1" t="s">
        <v>27</v>
      </c>
      <c r="Q4221" s="1" t="s">
        <v>81</v>
      </c>
      <c r="R4221" s="3">
        <v>1</v>
      </c>
      <c r="S4221" s="3">
        <f t="shared" si="196"/>
        <v>2025</v>
      </c>
      <c r="T4221" s="3">
        <f t="shared" si="195"/>
        <v>4</v>
      </c>
      <c r="U4221" t="str">
        <f t="shared" si="197"/>
        <v>April</v>
      </c>
    </row>
    <row r="4222" spans="1:21" x14ac:dyDescent="0.3">
      <c r="A4222" t="s">
        <v>6387</v>
      </c>
      <c r="B4222" s="11">
        <v>45778</v>
      </c>
      <c r="C4222" t="s">
        <v>5020</v>
      </c>
      <c r="D4222" s="1" t="s">
        <v>209</v>
      </c>
      <c r="E4222" s="1" t="s">
        <v>40</v>
      </c>
      <c r="F4222" s="1" t="s">
        <v>41</v>
      </c>
      <c r="G4222" s="1" t="s">
        <v>186</v>
      </c>
      <c r="H4222" s="1" t="s">
        <v>85</v>
      </c>
      <c r="I4222" s="1" t="s">
        <v>86</v>
      </c>
      <c r="J4222" s="3">
        <v>3</v>
      </c>
      <c r="K4222" s="2">
        <v>129.59</v>
      </c>
      <c r="L4222" s="2">
        <v>0.25</v>
      </c>
      <c r="M4222" s="2">
        <v>291.58</v>
      </c>
      <c r="N4222" s="2">
        <v>58.45</v>
      </c>
      <c r="O4222" s="1" t="s">
        <v>109</v>
      </c>
      <c r="P4222" s="1" t="s">
        <v>136</v>
      </c>
      <c r="Q4222" s="1" t="s">
        <v>28</v>
      </c>
      <c r="R4222" s="3">
        <v>5</v>
      </c>
      <c r="S4222" s="3">
        <f t="shared" si="196"/>
        <v>2025</v>
      </c>
      <c r="T4222" s="3">
        <f t="shared" si="195"/>
        <v>5</v>
      </c>
      <c r="U4222" t="str">
        <f t="shared" si="197"/>
        <v>May</v>
      </c>
    </row>
    <row r="4223" spans="1:21" x14ac:dyDescent="0.3">
      <c r="A4223" t="s">
        <v>6388</v>
      </c>
      <c r="B4223" s="11">
        <v>45897</v>
      </c>
      <c r="C4223" t="s">
        <v>609</v>
      </c>
      <c r="D4223" s="1" t="s">
        <v>142</v>
      </c>
      <c r="E4223" s="1" t="s">
        <v>40</v>
      </c>
      <c r="F4223" s="1" t="s">
        <v>41</v>
      </c>
      <c r="G4223" s="1" t="s">
        <v>186</v>
      </c>
      <c r="H4223" s="1" t="s">
        <v>146</v>
      </c>
      <c r="I4223" s="1" t="s">
        <v>67</v>
      </c>
      <c r="J4223" s="3">
        <v>2</v>
      </c>
      <c r="K4223" s="2">
        <v>84</v>
      </c>
      <c r="L4223" s="2">
        <v>0.1</v>
      </c>
      <c r="M4223" s="2">
        <v>151.21</v>
      </c>
      <c r="N4223" s="2">
        <v>29.96</v>
      </c>
      <c r="O4223" s="1" t="s">
        <v>35</v>
      </c>
      <c r="P4223" s="1" t="s">
        <v>52</v>
      </c>
      <c r="Q4223" s="1" t="s">
        <v>81</v>
      </c>
      <c r="R4223" s="3">
        <v>3</v>
      </c>
      <c r="S4223" s="3">
        <f t="shared" si="196"/>
        <v>2025</v>
      </c>
      <c r="T4223" s="3">
        <f t="shared" si="195"/>
        <v>8</v>
      </c>
      <c r="U4223" t="str">
        <f t="shared" si="197"/>
        <v>August</v>
      </c>
    </row>
    <row r="4224" spans="1:21" x14ac:dyDescent="0.3">
      <c r="A4224" t="s">
        <v>6389</v>
      </c>
      <c r="B4224" s="11">
        <v>45996</v>
      </c>
      <c r="C4224" t="s">
        <v>2977</v>
      </c>
      <c r="D4224" s="1" t="s">
        <v>55</v>
      </c>
      <c r="E4224" s="1" t="s">
        <v>40</v>
      </c>
      <c r="F4224" s="1" t="s">
        <v>41</v>
      </c>
      <c r="G4224" s="1" t="s">
        <v>186</v>
      </c>
      <c r="H4224" s="1" t="s">
        <v>90</v>
      </c>
      <c r="I4224" s="1" t="s">
        <v>86</v>
      </c>
      <c r="J4224" s="3">
        <v>1</v>
      </c>
      <c r="K4224" s="2">
        <v>99.26</v>
      </c>
      <c r="L4224" s="2">
        <v>0</v>
      </c>
      <c r="M4224" s="2">
        <v>99.26</v>
      </c>
      <c r="N4224" s="2">
        <v>19.600000000000001</v>
      </c>
      <c r="O4224" s="1" t="s">
        <v>44</v>
      </c>
      <c r="P4224" s="1" t="s">
        <v>136</v>
      </c>
      <c r="Q4224" s="1" t="s">
        <v>81</v>
      </c>
      <c r="R4224" s="3">
        <v>4</v>
      </c>
      <c r="S4224" s="3">
        <f t="shared" si="196"/>
        <v>2025</v>
      </c>
      <c r="T4224" s="3">
        <f t="shared" si="195"/>
        <v>12</v>
      </c>
      <c r="U4224" t="str">
        <f t="shared" si="197"/>
        <v>December</v>
      </c>
    </row>
    <row r="4225" spans="1:21" x14ac:dyDescent="0.3">
      <c r="A4225" t="s">
        <v>6390</v>
      </c>
      <c r="B4225" s="11">
        <v>45971</v>
      </c>
      <c r="C4225" t="s">
        <v>1291</v>
      </c>
      <c r="D4225" s="1" t="s">
        <v>189</v>
      </c>
      <c r="E4225" s="1" t="s">
        <v>123</v>
      </c>
      <c r="F4225" s="1" t="s">
        <v>57</v>
      </c>
      <c r="G4225" s="1" t="s">
        <v>170</v>
      </c>
      <c r="H4225" s="1" t="s">
        <v>59</v>
      </c>
      <c r="I4225" s="1" t="s">
        <v>60</v>
      </c>
      <c r="J4225" s="3">
        <v>1</v>
      </c>
      <c r="K4225" s="2">
        <v>42.7</v>
      </c>
      <c r="L4225" s="2">
        <v>0.2</v>
      </c>
      <c r="M4225" s="2">
        <v>34.159999999999997</v>
      </c>
      <c r="N4225" s="2">
        <v>6.6</v>
      </c>
      <c r="O4225" s="1" t="s">
        <v>80</v>
      </c>
      <c r="P4225" s="1" t="s">
        <v>27</v>
      </c>
      <c r="Q4225" s="1" t="s">
        <v>28</v>
      </c>
      <c r="R4225" s="3">
        <v>1</v>
      </c>
      <c r="S4225" s="3">
        <f t="shared" si="196"/>
        <v>2025</v>
      </c>
      <c r="T4225" s="3">
        <f t="shared" si="195"/>
        <v>11</v>
      </c>
      <c r="U4225" t="str">
        <f t="shared" si="197"/>
        <v>November</v>
      </c>
    </row>
    <row r="4226" spans="1:21" x14ac:dyDescent="0.3">
      <c r="A4226" t="s">
        <v>6391</v>
      </c>
      <c r="B4226" s="11">
        <v>45886</v>
      </c>
      <c r="C4226" t="s">
        <v>700</v>
      </c>
      <c r="D4226" s="1" t="s">
        <v>166</v>
      </c>
      <c r="E4226" s="1" t="s">
        <v>71</v>
      </c>
      <c r="F4226" s="1" t="s">
        <v>72</v>
      </c>
      <c r="G4226" s="1" t="s">
        <v>73</v>
      </c>
      <c r="H4226" s="1" t="s">
        <v>96</v>
      </c>
      <c r="I4226" s="1" t="s">
        <v>97</v>
      </c>
      <c r="J4226" s="3">
        <v>1</v>
      </c>
      <c r="K4226" s="2">
        <v>81.56</v>
      </c>
      <c r="L4226" s="2">
        <v>0.1</v>
      </c>
      <c r="M4226" s="2">
        <v>73.400000000000006</v>
      </c>
      <c r="N4226" s="2">
        <v>15.17</v>
      </c>
      <c r="O4226" s="1" t="s">
        <v>26</v>
      </c>
      <c r="P4226" s="1" t="s">
        <v>27</v>
      </c>
      <c r="Q4226" s="1" t="s">
        <v>81</v>
      </c>
      <c r="R4226" s="3">
        <v>4</v>
      </c>
      <c r="S4226" s="3">
        <f t="shared" si="196"/>
        <v>2025</v>
      </c>
      <c r="T4226" s="3">
        <f t="shared" ref="T4226:T4289" si="198">MONTH(B4226)</f>
        <v>8</v>
      </c>
      <c r="U4226" t="str">
        <f t="shared" si="197"/>
        <v>August</v>
      </c>
    </row>
    <row r="4227" spans="1:21" x14ac:dyDescent="0.3">
      <c r="A4227" t="s">
        <v>6392</v>
      </c>
      <c r="B4227" s="11">
        <v>45943</v>
      </c>
      <c r="C4227" t="s">
        <v>6393</v>
      </c>
      <c r="D4227" s="1" t="s">
        <v>70</v>
      </c>
      <c r="E4227" s="1" t="s">
        <v>123</v>
      </c>
      <c r="F4227" s="1" t="s">
        <v>57</v>
      </c>
      <c r="G4227" s="1" t="s">
        <v>337</v>
      </c>
      <c r="H4227" s="1" t="s">
        <v>33</v>
      </c>
      <c r="I4227" s="1" t="s">
        <v>34</v>
      </c>
      <c r="J4227" s="3">
        <v>3</v>
      </c>
      <c r="K4227" s="2">
        <v>40.68</v>
      </c>
      <c r="L4227" s="2">
        <v>0.1</v>
      </c>
      <c r="M4227" s="2">
        <v>109.84</v>
      </c>
      <c r="N4227" s="2">
        <v>24.04</v>
      </c>
      <c r="O4227" s="1" t="s">
        <v>35</v>
      </c>
      <c r="P4227" s="1" t="s">
        <v>27</v>
      </c>
      <c r="Q4227" s="1" t="s">
        <v>28</v>
      </c>
      <c r="R4227" s="3">
        <v>5</v>
      </c>
      <c r="S4227" s="3">
        <f t="shared" ref="S4227:S4290" si="199">YEAR(B4227)</f>
        <v>2025</v>
      </c>
      <c r="T4227" s="3">
        <f t="shared" si="198"/>
        <v>10</v>
      </c>
      <c r="U4227" t="str">
        <f t="shared" ref="U4227:U4290" si="200">TEXT(B4227,"mmmm")</f>
        <v>October</v>
      </c>
    </row>
    <row r="4228" spans="1:21" x14ac:dyDescent="0.3">
      <c r="A4228" t="s">
        <v>6394</v>
      </c>
      <c r="B4228" s="11">
        <v>45800</v>
      </c>
      <c r="C4228" t="s">
        <v>552</v>
      </c>
      <c r="D4228" s="1" t="s">
        <v>175</v>
      </c>
      <c r="E4228" s="1" t="s">
        <v>64</v>
      </c>
      <c r="F4228" s="1" t="s">
        <v>65</v>
      </c>
      <c r="G4228" s="1" t="s">
        <v>158</v>
      </c>
      <c r="H4228" s="1" t="s">
        <v>150</v>
      </c>
      <c r="I4228" s="1" t="s">
        <v>97</v>
      </c>
      <c r="J4228" s="3">
        <v>2</v>
      </c>
      <c r="K4228" s="2">
        <v>69.680000000000007</v>
      </c>
      <c r="L4228" s="2">
        <v>0.2</v>
      </c>
      <c r="M4228" s="2">
        <v>111.49</v>
      </c>
      <c r="N4228" s="2">
        <v>35.1</v>
      </c>
      <c r="O4228" s="1" t="s">
        <v>26</v>
      </c>
      <c r="P4228" s="1" t="s">
        <v>136</v>
      </c>
      <c r="Q4228" s="1" t="s">
        <v>28</v>
      </c>
      <c r="R4228" s="3">
        <v>5</v>
      </c>
      <c r="S4228" s="3">
        <f t="shared" si="199"/>
        <v>2025</v>
      </c>
      <c r="T4228" s="3">
        <f t="shared" si="198"/>
        <v>5</v>
      </c>
      <c r="U4228" t="str">
        <f t="shared" si="200"/>
        <v>May</v>
      </c>
    </row>
    <row r="4229" spans="1:21" x14ac:dyDescent="0.3">
      <c r="A4229" t="s">
        <v>6395</v>
      </c>
      <c r="B4229" s="11">
        <v>45908</v>
      </c>
      <c r="C4229" t="s">
        <v>5698</v>
      </c>
      <c r="D4229" s="1" t="s">
        <v>260</v>
      </c>
      <c r="E4229" s="1" t="s">
        <v>40</v>
      </c>
      <c r="F4229" s="1" t="s">
        <v>41</v>
      </c>
      <c r="G4229" s="1" t="s">
        <v>343</v>
      </c>
      <c r="H4229" s="1" t="s">
        <v>51</v>
      </c>
      <c r="I4229" s="1" t="s">
        <v>34</v>
      </c>
      <c r="J4229" s="3">
        <v>4</v>
      </c>
      <c r="K4229" s="2">
        <v>131.93</v>
      </c>
      <c r="L4229" s="2">
        <v>0</v>
      </c>
      <c r="M4229" s="2">
        <v>527.73</v>
      </c>
      <c r="N4229" s="2">
        <v>99.68</v>
      </c>
      <c r="O4229" s="1" t="s">
        <v>80</v>
      </c>
      <c r="P4229" s="1" t="s">
        <v>136</v>
      </c>
      <c r="Q4229" s="1" t="s">
        <v>28</v>
      </c>
      <c r="R4229" s="3">
        <v>5</v>
      </c>
      <c r="S4229" s="3">
        <f t="shared" si="199"/>
        <v>2025</v>
      </c>
      <c r="T4229" s="3">
        <f t="shared" si="198"/>
        <v>9</v>
      </c>
      <c r="U4229" t="str">
        <f t="shared" si="200"/>
        <v>September</v>
      </c>
    </row>
    <row r="4230" spans="1:21" x14ac:dyDescent="0.3">
      <c r="A4230" t="s">
        <v>6396</v>
      </c>
      <c r="B4230" s="11">
        <v>45840</v>
      </c>
      <c r="C4230" t="s">
        <v>6397</v>
      </c>
      <c r="D4230" s="1" t="s">
        <v>20</v>
      </c>
      <c r="E4230" s="1" t="s">
        <v>56</v>
      </c>
      <c r="F4230" s="1" t="s">
        <v>57</v>
      </c>
      <c r="G4230" s="1" t="s">
        <v>58</v>
      </c>
      <c r="H4230" s="1" t="s">
        <v>150</v>
      </c>
      <c r="I4230" s="1" t="s">
        <v>97</v>
      </c>
      <c r="J4230" s="3">
        <v>3</v>
      </c>
      <c r="K4230" s="2">
        <v>71.41</v>
      </c>
      <c r="L4230" s="2">
        <v>0.2</v>
      </c>
      <c r="M4230" s="2">
        <v>171.37</v>
      </c>
      <c r="N4230" s="2">
        <v>52.71</v>
      </c>
      <c r="O4230" s="1" t="s">
        <v>35</v>
      </c>
      <c r="P4230" s="1" t="s">
        <v>52</v>
      </c>
      <c r="Q4230" s="1" t="s">
        <v>81</v>
      </c>
      <c r="R4230" s="3">
        <v>4</v>
      </c>
      <c r="S4230" s="3">
        <f t="shared" si="199"/>
        <v>2025</v>
      </c>
      <c r="T4230" s="3">
        <f t="shared" si="198"/>
        <v>7</v>
      </c>
      <c r="U4230" t="str">
        <f t="shared" si="200"/>
        <v>July</v>
      </c>
    </row>
    <row r="4231" spans="1:21" x14ac:dyDescent="0.3">
      <c r="A4231" t="s">
        <v>6398</v>
      </c>
      <c r="B4231" s="11">
        <v>45732</v>
      </c>
      <c r="C4231" t="s">
        <v>3045</v>
      </c>
      <c r="D4231" s="1" t="s">
        <v>153</v>
      </c>
      <c r="E4231" s="1" t="s">
        <v>64</v>
      </c>
      <c r="F4231" s="1" t="s">
        <v>65</v>
      </c>
      <c r="G4231" s="1" t="s">
        <v>77</v>
      </c>
      <c r="H4231" s="1" t="s">
        <v>24</v>
      </c>
      <c r="I4231" s="1" t="s">
        <v>25</v>
      </c>
      <c r="J4231" s="3">
        <v>1</v>
      </c>
      <c r="K4231" s="2">
        <v>39.61</v>
      </c>
      <c r="L4231" s="2">
        <v>0.2</v>
      </c>
      <c r="M4231" s="2">
        <v>31.69</v>
      </c>
      <c r="N4231" s="2">
        <v>9.6999999999999993</v>
      </c>
      <c r="O4231" s="1" t="s">
        <v>80</v>
      </c>
      <c r="P4231" s="1" t="s">
        <v>27</v>
      </c>
      <c r="Q4231" s="1" t="s">
        <v>28</v>
      </c>
      <c r="R4231" s="3">
        <v>5</v>
      </c>
      <c r="S4231" s="3">
        <f t="shared" si="199"/>
        <v>2025</v>
      </c>
      <c r="T4231" s="3">
        <f t="shared" si="198"/>
        <v>3</v>
      </c>
      <c r="U4231" t="str">
        <f t="shared" si="200"/>
        <v>March</v>
      </c>
    </row>
    <row r="4232" spans="1:21" x14ac:dyDescent="0.3">
      <c r="A4232" t="s">
        <v>6399</v>
      </c>
      <c r="B4232" s="11">
        <v>45932</v>
      </c>
      <c r="C4232" t="s">
        <v>6400</v>
      </c>
      <c r="D4232" s="1" t="s">
        <v>122</v>
      </c>
      <c r="E4232" s="1" t="s">
        <v>106</v>
      </c>
      <c r="F4232" s="1" t="s">
        <v>65</v>
      </c>
      <c r="G4232" s="1" t="s">
        <v>179</v>
      </c>
      <c r="H4232" s="1" t="s">
        <v>135</v>
      </c>
      <c r="I4232" s="1" t="s">
        <v>60</v>
      </c>
      <c r="J4232" s="3">
        <v>2</v>
      </c>
      <c r="K4232" s="2">
        <v>204.98</v>
      </c>
      <c r="L4232" s="2">
        <v>0.05</v>
      </c>
      <c r="M4232" s="2">
        <v>389.46</v>
      </c>
      <c r="N4232" s="2">
        <v>63.76</v>
      </c>
      <c r="O4232" s="1" t="s">
        <v>80</v>
      </c>
      <c r="P4232" s="1" t="s">
        <v>27</v>
      </c>
      <c r="Q4232" s="1" t="s">
        <v>28</v>
      </c>
      <c r="R4232" s="3">
        <v>4</v>
      </c>
      <c r="S4232" s="3">
        <f t="shared" si="199"/>
        <v>2025</v>
      </c>
      <c r="T4232" s="3">
        <f t="shared" si="198"/>
        <v>10</v>
      </c>
      <c r="U4232" t="str">
        <f t="shared" si="200"/>
        <v>October</v>
      </c>
    </row>
    <row r="4233" spans="1:21" x14ac:dyDescent="0.3">
      <c r="A4233" t="s">
        <v>6401</v>
      </c>
      <c r="B4233" s="11">
        <v>45875</v>
      </c>
      <c r="C4233" t="s">
        <v>4651</v>
      </c>
      <c r="D4233" s="1" t="s">
        <v>89</v>
      </c>
      <c r="E4233" s="1" t="s">
        <v>204</v>
      </c>
      <c r="F4233" s="1" t="s">
        <v>205</v>
      </c>
      <c r="G4233" s="1" t="s">
        <v>206</v>
      </c>
      <c r="H4233" s="1" t="s">
        <v>125</v>
      </c>
      <c r="I4233" s="1" t="s">
        <v>34</v>
      </c>
      <c r="J4233" s="3">
        <v>1</v>
      </c>
      <c r="K4233" s="2">
        <v>158.37</v>
      </c>
      <c r="L4233" s="2">
        <v>0.1</v>
      </c>
      <c r="M4233" s="2">
        <v>142.53</v>
      </c>
      <c r="N4233" s="2">
        <v>27.57</v>
      </c>
      <c r="O4233" s="1" t="s">
        <v>224</v>
      </c>
      <c r="P4233" s="1" t="s">
        <v>52</v>
      </c>
      <c r="Q4233" s="1" t="s">
        <v>28</v>
      </c>
      <c r="R4233" s="3">
        <v>3</v>
      </c>
      <c r="S4233" s="3">
        <f t="shared" si="199"/>
        <v>2025</v>
      </c>
      <c r="T4233" s="3">
        <f t="shared" si="198"/>
        <v>8</v>
      </c>
      <c r="U4233" t="str">
        <f t="shared" si="200"/>
        <v>August</v>
      </c>
    </row>
    <row r="4234" spans="1:21" x14ac:dyDescent="0.3">
      <c r="A4234" t="s">
        <v>6402</v>
      </c>
      <c r="B4234" s="11">
        <v>45798</v>
      </c>
      <c r="C4234" t="s">
        <v>5575</v>
      </c>
      <c r="D4234" s="1" t="s">
        <v>315</v>
      </c>
      <c r="E4234" s="1" t="s">
        <v>40</v>
      </c>
      <c r="F4234" s="1" t="s">
        <v>41</v>
      </c>
      <c r="G4234" s="1" t="s">
        <v>216</v>
      </c>
      <c r="H4234" s="1" t="s">
        <v>135</v>
      </c>
      <c r="I4234" s="1" t="s">
        <v>60</v>
      </c>
      <c r="J4234" s="3">
        <v>4</v>
      </c>
      <c r="K4234" s="2">
        <v>193.38</v>
      </c>
      <c r="L4234" s="2">
        <v>0.05</v>
      </c>
      <c r="M4234" s="2">
        <v>734.85</v>
      </c>
      <c r="N4234" s="2">
        <v>128.69</v>
      </c>
      <c r="O4234" s="1" t="s">
        <v>26</v>
      </c>
      <c r="P4234" s="1" t="s">
        <v>27</v>
      </c>
      <c r="Q4234" s="1" t="s">
        <v>81</v>
      </c>
      <c r="R4234" s="3">
        <v>3</v>
      </c>
      <c r="S4234" s="3">
        <f t="shared" si="199"/>
        <v>2025</v>
      </c>
      <c r="T4234" s="3">
        <f t="shared" si="198"/>
        <v>5</v>
      </c>
      <c r="U4234" t="str">
        <f t="shared" si="200"/>
        <v>May</v>
      </c>
    </row>
    <row r="4235" spans="1:21" x14ac:dyDescent="0.3">
      <c r="A4235" t="s">
        <v>6403</v>
      </c>
      <c r="B4235" s="11">
        <v>45999</v>
      </c>
      <c r="C4235" t="s">
        <v>6151</v>
      </c>
      <c r="D4235" s="1" t="s">
        <v>31</v>
      </c>
      <c r="E4235" s="1" t="s">
        <v>64</v>
      </c>
      <c r="F4235" s="1" t="s">
        <v>65</v>
      </c>
      <c r="G4235" s="1" t="s">
        <v>112</v>
      </c>
      <c r="H4235" s="1" t="s">
        <v>78</v>
      </c>
      <c r="I4235" s="1" t="s">
        <v>79</v>
      </c>
      <c r="J4235" s="3">
        <v>4</v>
      </c>
      <c r="K4235" s="2">
        <v>18.809999999999999</v>
      </c>
      <c r="L4235" s="2">
        <v>0.05</v>
      </c>
      <c r="M4235" s="2">
        <v>71.489999999999995</v>
      </c>
      <c r="N4235" s="2">
        <v>30.73</v>
      </c>
      <c r="O4235" s="1" t="s">
        <v>109</v>
      </c>
      <c r="P4235" s="1" t="s">
        <v>27</v>
      </c>
      <c r="Q4235" s="1" t="s">
        <v>28</v>
      </c>
      <c r="R4235" s="3">
        <v>1</v>
      </c>
      <c r="S4235" s="3">
        <f t="shared" si="199"/>
        <v>2025</v>
      </c>
      <c r="T4235" s="3">
        <f t="shared" si="198"/>
        <v>12</v>
      </c>
      <c r="U4235" t="str">
        <f t="shared" si="200"/>
        <v>December</v>
      </c>
    </row>
    <row r="4236" spans="1:21" x14ac:dyDescent="0.3">
      <c r="A4236" t="s">
        <v>6404</v>
      </c>
      <c r="B4236" s="11">
        <v>45666</v>
      </c>
      <c r="C4236" t="s">
        <v>6405</v>
      </c>
      <c r="D4236" s="1" t="s">
        <v>39</v>
      </c>
      <c r="E4236" s="1" t="s">
        <v>123</v>
      </c>
      <c r="F4236" s="1" t="s">
        <v>57</v>
      </c>
      <c r="G4236" s="1" t="s">
        <v>124</v>
      </c>
      <c r="H4236" s="1" t="s">
        <v>135</v>
      </c>
      <c r="I4236" s="1" t="s">
        <v>60</v>
      </c>
      <c r="J4236" s="3">
        <v>1</v>
      </c>
      <c r="K4236" s="2">
        <v>176.06</v>
      </c>
      <c r="L4236" s="2">
        <v>0.1</v>
      </c>
      <c r="M4236" s="2">
        <v>158.44999999999999</v>
      </c>
      <c r="N4236" s="2">
        <v>21.69</v>
      </c>
      <c r="O4236" s="1" t="s">
        <v>44</v>
      </c>
      <c r="P4236" s="1" t="s">
        <v>52</v>
      </c>
      <c r="Q4236" s="1" t="s">
        <v>28</v>
      </c>
      <c r="R4236" s="3">
        <v>5</v>
      </c>
      <c r="S4236" s="3">
        <f t="shared" si="199"/>
        <v>2025</v>
      </c>
      <c r="T4236" s="3">
        <f t="shared" si="198"/>
        <v>1</v>
      </c>
      <c r="U4236" t="str">
        <f t="shared" si="200"/>
        <v>January</v>
      </c>
    </row>
    <row r="4237" spans="1:21" x14ac:dyDescent="0.3">
      <c r="A4237" t="s">
        <v>6406</v>
      </c>
      <c r="B4237" s="11">
        <v>45781</v>
      </c>
      <c r="C4237" t="s">
        <v>3111</v>
      </c>
      <c r="D4237" s="1" t="s">
        <v>292</v>
      </c>
      <c r="E4237" s="1" t="s">
        <v>204</v>
      </c>
      <c r="F4237" s="1" t="s">
        <v>205</v>
      </c>
      <c r="G4237" s="1" t="s">
        <v>267</v>
      </c>
      <c r="H4237" s="1" t="s">
        <v>24</v>
      </c>
      <c r="I4237" s="1" t="s">
        <v>25</v>
      </c>
      <c r="J4237" s="3">
        <v>3</v>
      </c>
      <c r="K4237" s="2">
        <v>44.65</v>
      </c>
      <c r="L4237" s="2">
        <v>0.25</v>
      </c>
      <c r="M4237" s="2">
        <v>100.46</v>
      </c>
      <c r="N4237" s="2">
        <v>34.79</v>
      </c>
      <c r="O4237" s="1" t="s">
        <v>44</v>
      </c>
      <c r="P4237" s="1" t="s">
        <v>27</v>
      </c>
      <c r="Q4237" s="1" t="s">
        <v>36</v>
      </c>
      <c r="R4237" s="3">
        <v>4</v>
      </c>
      <c r="S4237" s="3">
        <f t="shared" si="199"/>
        <v>2025</v>
      </c>
      <c r="T4237" s="3">
        <f t="shared" si="198"/>
        <v>5</v>
      </c>
      <c r="U4237" t="str">
        <f t="shared" si="200"/>
        <v>May</v>
      </c>
    </row>
    <row r="4238" spans="1:21" x14ac:dyDescent="0.3">
      <c r="A4238" t="s">
        <v>6407</v>
      </c>
      <c r="B4238" s="11">
        <v>45680</v>
      </c>
      <c r="C4238" t="s">
        <v>6408</v>
      </c>
      <c r="D4238" s="1" t="s">
        <v>89</v>
      </c>
      <c r="E4238" s="1" t="s">
        <v>71</v>
      </c>
      <c r="F4238" s="1" t="s">
        <v>72</v>
      </c>
      <c r="G4238" s="1" t="s">
        <v>412</v>
      </c>
      <c r="H4238" s="1" t="s">
        <v>159</v>
      </c>
      <c r="I4238" s="1" t="s">
        <v>97</v>
      </c>
      <c r="J4238" s="3">
        <v>2</v>
      </c>
      <c r="K4238" s="2">
        <v>31.81</v>
      </c>
      <c r="L4238" s="2">
        <v>0.1</v>
      </c>
      <c r="M4238" s="2">
        <v>57.26</v>
      </c>
      <c r="N4238" s="2">
        <v>17.7</v>
      </c>
      <c r="O4238" s="1" t="s">
        <v>44</v>
      </c>
      <c r="P4238" s="1" t="s">
        <v>136</v>
      </c>
      <c r="Q4238" s="1" t="s">
        <v>36</v>
      </c>
      <c r="R4238" s="3">
        <v>5</v>
      </c>
      <c r="S4238" s="3">
        <f t="shared" si="199"/>
        <v>2025</v>
      </c>
      <c r="T4238" s="3">
        <f t="shared" si="198"/>
        <v>1</v>
      </c>
      <c r="U4238" t="str">
        <f t="shared" si="200"/>
        <v>January</v>
      </c>
    </row>
    <row r="4239" spans="1:21" x14ac:dyDescent="0.3">
      <c r="A4239" t="s">
        <v>6409</v>
      </c>
      <c r="B4239" s="11">
        <v>45957</v>
      </c>
      <c r="C4239" t="s">
        <v>4672</v>
      </c>
      <c r="D4239" s="1" t="s">
        <v>70</v>
      </c>
      <c r="E4239" s="1" t="s">
        <v>48</v>
      </c>
      <c r="F4239" s="1" t="s">
        <v>49</v>
      </c>
      <c r="G4239" s="1" t="s">
        <v>50</v>
      </c>
      <c r="H4239" s="1" t="s">
        <v>125</v>
      </c>
      <c r="I4239" s="1" t="s">
        <v>34</v>
      </c>
      <c r="J4239" s="3">
        <v>1</v>
      </c>
      <c r="K4239" s="2">
        <v>167.08</v>
      </c>
      <c r="L4239" s="2">
        <v>0</v>
      </c>
      <c r="M4239" s="2">
        <v>167.08</v>
      </c>
      <c r="N4239" s="2">
        <v>36.18</v>
      </c>
      <c r="O4239" s="1" t="s">
        <v>35</v>
      </c>
      <c r="P4239" s="1" t="s">
        <v>27</v>
      </c>
      <c r="Q4239" s="1" t="s">
        <v>28</v>
      </c>
      <c r="R4239" s="3">
        <v>1</v>
      </c>
      <c r="S4239" s="3">
        <f t="shared" si="199"/>
        <v>2025</v>
      </c>
      <c r="T4239" s="3">
        <f t="shared" si="198"/>
        <v>10</v>
      </c>
      <c r="U4239" t="str">
        <f t="shared" si="200"/>
        <v>October</v>
      </c>
    </row>
    <row r="4240" spans="1:21" x14ac:dyDescent="0.3">
      <c r="A4240" t="s">
        <v>6410</v>
      </c>
      <c r="B4240" s="11">
        <v>45932</v>
      </c>
      <c r="C4240" t="s">
        <v>6411</v>
      </c>
      <c r="D4240" s="1" t="s">
        <v>70</v>
      </c>
      <c r="E4240" s="1" t="s">
        <v>64</v>
      </c>
      <c r="F4240" s="1" t="s">
        <v>65</v>
      </c>
      <c r="G4240" s="1" t="s">
        <v>213</v>
      </c>
      <c r="H4240" s="1" t="s">
        <v>125</v>
      </c>
      <c r="I4240" s="1" t="s">
        <v>34</v>
      </c>
      <c r="J4240" s="3">
        <v>2</v>
      </c>
      <c r="K4240" s="2">
        <v>147.47</v>
      </c>
      <c r="L4240" s="2">
        <v>0.1</v>
      </c>
      <c r="M4240" s="2">
        <v>265.45</v>
      </c>
      <c r="N4240" s="2">
        <v>52.95</v>
      </c>
      <c r="O4240" s="1" t="s">
        <v>35</v>
      </c>
      <c r="P4240" s="1" t="s">
        <v>52</v>
      </c>
      <c r="Q4240" s="1" t="s">
        <v>28</v>
      </c>
      <c r="R4240" s="3">
        <v>4</v>
      </c>
      <c r="S4240" s="3">
        <f t="shared" si="199"/>
        <v>2025</v>
      </c>
      <c r="T4240" s="3">
        <f t="shared" si="198"/>
        <v>10</v>
      </c>
      <c r="U4240" t="str">
        <f t="shared" si="200"/>
        <v>October</v>
      </c>
    </row>
    <row r="4241" spans="1:21" x14ac:dyDescent="0.3">
      <c r="A4241" t="s">
        <v>6412</v>
      </c>
      <c r="B4241" s="11">
        <v>45787</v>
      </c>
      <c r="C4241" t="s">
        <v>1550</v>
      </c>
      <c r="D4241" s="1" t="s">
        <v>133</v>
      </c>
      <c r="E4241" s="1" t="s">
        <v>204</v>
      </c>
      <c r="F4241" s="1" t="s">
        <v>205</v>
      </c>
      <c r="G4241" s="1" t="s">
        <v>334</v>
      </c>
      <c r="H4241" s="1" t="s">
        <v>159</v>
      </c>
      <c r="I4241" s="1" t="s">
        <v>97</v>
      </c>
      <c r="J4241" s="3">
        <v>3</v>
      </c>
      <c r="K4241" s="2">
        <v>30.42</v>
      </c>
      <c r="L4241" s="2">
        <v>0.1</v>
      </c>
      <c r="M4241" s="2">
        <v>82.14</v>
      </c>
      <c r="N4241" s="2">
        <v>24.65</v>
      </c>
      <c r="O4241" s="1" t="s">
        <v>80</v>
      </c>
      <c r="P4241" s="1" t="s">
        <v>27</v>
      </c>
      <c r="Q4241" s="1" t="s">
        <v>81</v>
      </c>
      <c r="R4241" s="3">
        <v>3</v>
      </c>
      <c r="S4241" s="3">
        <f t="shared" si="199"/>
        <v>2025</v>
      </c>
      <c r="T4241" s="3">
        <f t="shared" si="198"/>
        <v>5</v>
      </c>
      <c r="U4241" t="str">
        <f t="shared" si="200"/>
        <v>May</v>
      </c>
    </row>
    <row r="4242" spans="1:21" x14ac:dyDescent="0.3">
      <c r="A4242" t="s">
        <v>6413</v>
      </c>
      <c r="B4242" s="11">
        <v>45922</v>
      </c>
      <c r="C4242" t="s">
        <v>2609</v>
      </c>
      <c r="D4242" s="1" t="s">
        <v>315</v>
      </c>
      <c r="E4242" s="1" t="s">
        <v>40</v>
      </c>
      <c r="F4242" s="1" t="s">
        <v>41</v>
      </c>
      <c r="G4242" s="1" t="s">
        <v>343</v>
      </c>
      <c r="H4242" s="1" t="s">
        <v>182</v>
      </c>
      <c r="I4242" s="1" t="s">
        <v>34</v>
      </c>
      <c r="J4242" s="3">
        <v>2</v>
      </c>
      <c r="K4242" s="2">
        <v>68.2</v>
      </c>
      <c r="L4242" s="2">
        <v>0</v>
      </c>
      <c r="M4242" s="2">
        <v>136.41</v>
      </c>
      <c r="N4242" s="2">
        <v>37.24</v>
      </c>
      <c r="O4242" s="1" t="s">
        <v>44</v>
      </c>
      <c r="P4242" s="1" t="s">
        <v>52</v>
      </c>
      <c r="Q4242" s="1" t="s">
        <v>81</v>
      </c>
      <c r="R4242" s="3">
        <v>4</v>
      </c>
      <c r="S4242" s="3">
        <f t="shared" si="199"/>
        <v>2025</v>
      </c>
      <c r="T4242" s="3">
        <f t="shared" si="198"/>
        <v>9</v>
      </c>
      <c r="U4242" t="str">
        <f t="shared" si="200"/>
        <v>September</v>
      </c>
    </row>
    <row r="4243" spans="1:21" x14ac:dyDescent="0.3">
      <c r="A4243" t="s">
        <v>6414</v>
      </c>
      <c r="B4243" s="11">
        <v>45812</v>
      </c>
      <c r="C4243" t="s">
        <v>2169</v>
      </c>
      <c r="D4243" s="1" t="s">
        <v>133</v>
      </c>
      <c r="E4243" s="1" t="s">
        <v>40</v>
      </c>
      <c r="F4243" s="1" t="s">
        <v>41</v>
      </c>
      <c r="G4243" s="1" t="s">
        <v>186</v>
      </c>
      <c r="H4243" s="1" t="s">
        <v>96</v>
      </c>
      <c r="I4243" s="1" t="s">
        <v>97</v>
      </c>
      <c r="J4243" s="3">
        <v>3</v>
      </c>
      <c r="K4243" s="2">
        <v>83.57</v>
      </c>
      <c r="L4243" s="2">
        <v>0.25</v>
      </c>
      <c r="M4243" s="2">
        <v>188.03</v>
      </c>
      <c r="N4243" s="2">
        <v>52.65</v>
      </c>
      <c r="O4243" s="1" t="s">
        <v>44</v>
      </c>
      <c r="P4243" s="1" t="s">
        <v>27</v>
      </c>
      <c r="Q4243" s="1" t="s">
        <v>28</v>
      </c>
      <c r="R4243" s="3">
        <v>3</v>
      </c>
      <c r="S4243" s="3">
        <f t="shared" si="199"/>
        <v>2025</v>
      </c>
      <c r="T4243" s="3">
        <f t="shared" si="198"/>
        <v>6</v>
      </c>
      <c r="U4243" t="str">
        <f t="shared" si="200"/>
        <v>June</v>
      </c>
    </row>
    <row r="4244" spans="1:21" x14ac:dyDescent="0.3">
      <c r="A4244" t="s">
        <v>6415</v>
      </c>
      <c r="B4244" s="11">
        <v>45953</v>
      </c>
      <c r="C4244" t="s">
        <v>6164</v>
      </c>
      <c r="D4244" s="1" t="s">
        <v>178</v>
      </c>
      <c r="E4244" s="1" t="s">
        <v>143</v>
      </c>
      <c r="F4244" s="1" t="s">
        <v>144</v>
      </c>
      <c r="G4244" s="1" t="s">
        <v>198</v>
      </c>
      <c r="H4244" s="1" t="s">
        <v>150</v>
      </c>
      <c r="I4244" s="1" t="s">
        <v>97</v>
      </c>
      <c r="J4244" s="3">
        <v>1</v>
      </c>
      <c r="K4244" s="2">
        <v>79.91</v>
      </c>
      <c r="L4244" s="2">
        <v>0.2</v>
      </c>
      <c r="M4244" s="2">
        <v>63.93</v>
      </c>
      <c r="N4244" s="2">
        <v>15.99</v>
      </c>
      <c r="O4244" s="1" t="s">
        <v>44</v>
      </c>
      <c r="P4244" s="1" t="s">
        <v>52</v>
      </c>
      <c r="Q4244" s="1" t="s">
        <v>81</v>
      </c>
      <c r="R4244" s="3">
        <v>3</v>
      </c>
      <c r="S4244" s="3">
        <f t="shared" si="199"/>
        <v>2025</v>
      </c>
      <c r="T4244" s="3">
        <f t="shared" si="198"/>
        <v>10</v>
      </c>
      <c r="U4244" t="str">
        <f t="shared" si="200"/>
        <v>October</v>
      </c>
    </row>
    <row r="4245" spans="1:21" x14ac:dyDescent="0.3">
      <c r="A4245" t="s">
        <v>6416</v>
      </c>
      <c r="B4245" s="11">
        <v>45835</v>
      </c>
      <c r="C4245" t="s">
        <v>6417</v>
      </c>
      <c r="D4245" s="1" t="s">
        <v>122</v>
      </c>
      <c r="E4245" s="1" t="s">
        <v>48</v>
      </c>
      <c r="F4245" s="1" t="s">
        <v>49</v>
      </c>
      <c r="G4245" s="1" t="s">
        <v>50</v>
      </c>
      <c r="H4245" s="1" t="s">
        <v>24</v>
      </c>
      <c r="I4245" s="1" t="s">
        <v>25</v>
      </c>
      <c r="J4245" s="3">
        <v>1</v>
      </c>
      <c r="K4245" s="2">
        <v>41.77</v>
      </c>
      <c r="L4245" s="2">
        <v>0.1</v>
      </c>
      <c r="M4245" s="2">
        <v>37.590000000000003</v>
      </c>
      <c r="N4245" s="2">
        <v>15.76</v>
      </c>
      <c r="O4245" s="1" t="s">
        <v>80</v>
      </c>
      <c r="P4245" s="1" t="s">
        <v>27</v>
      </c>
      <c r="Q4245" s="1" t="s">
        <v>81</v>
      </c>
      <c r="R4245" s="3">
        <v>5</v>
      </c>
      <c r="S4245" s="3">
        <f t="shared" si="199"/>
        <v>2025</v>
      </c>
      <c r="T4245" s="3">
        <f t="shared" si="198"/>
        <v>6</v>
      </c>
      <c r="U4245" t="str">
        <f t="shared" si="200"/>
        <v>June</v>
      </c>
    </row>
    <row r="4246" spans="1:21" x14ac:dyDescent="0.3">
      <c r="A4246" t="s">
        <v>6418</v>
      </c>
      <c r="B4246" s="11">
        <v>45819</v>
      </c>
      <c r="C4246" t="s">
        <v>1368</v>
      </c>
      <c r="D4246" s="1" t="s">
        <v>20</v>
      </c>
      <c r="E4246" s="1" t="s">
        <v>40</v>
      </c>
      <c r="F4246" s="1" t="s">
        <v>41</v>
      </c>
      <c r="G4246" s="1" t="s">
        <v>343</v>
      </c>
      <c r="H4246" s="1" t="s">
        <v>150</v>
      </c>
      <c r="I4246" s="1" t="s">
        <v>97</v>
      </c>
      <c r="J4246" s="3">
        <v>1</v>
      </c>
      <c r="K4246" s="2">
        <v>80.3</v>
      </c>
      <c r="L4246" s="2">
        <v>0</v>
      </c>
      <c r="M4246" s="2">
        <v>80.3</v>
      </c>
      <c r="N4246" s="2">
        <v>21.36</v>
      </c>
      <c r="O4246" s="1" t="s">
        <v>80</v>
      </c>
      <c r="P4246" s="1" t="s">
        <v>27</v>
      </c>
      <c r="Q4246" s="1" t="s">
        <v>28</v>
      </c>
      <c r="R4246" s="3">
        <v>4</v>
      </c>
      <c r="S4246" s="3">
        <f t="shared" si="199"/>
        <v>2025</v>
      </c>
      <c r="T4246" s="3">
        <f t="shared" si="198"/>
        <v>6</v>
      </c>
      <c r="U4246" t="str">
        <f t="shared" si="200"/>
        <v>June</v>
      </c>
    </row>
    <row r="4247" spans="1:21" x14ac:dyDescent="0.3">
      <c r="A4247" t="s">
        <v>6419</v>
      </c>
      <c r="B4247" s="11">
        <v>46005</v>
      </c>
      <c r="C4247" t="s">
        <v>6420</v>
      </c>
      <c r="D4247" s="1" t="s">
        <v>39</v>
      </c>
      <c r="E4247" s="1" t="s">
        <v>40</v>
      </c>
      <c r="F4247" s="1" t="s">
        <v>41</v>
      </c>
      <c r="G4247" s="1" t="s">
        <v>216</v>
      </c>
      <c r="H4247" s="1" t="s">
        <v>146</v>
      </c>
      <c r="I4247" s="1" t="s">
        <v>67</v>
      </c>
      <c r="J4247" s="3">
        <v>1</v>
      </c>
      <c r="K4247" s="2">
        <v>79.95</v>
      </c>
      <c r="L4247" s="2">
        <v>0.1</v>
      </c>
      <c r="M4247" s="2">
        <v>71.95</v>
      </c>
      <c r="N4247" s="2">
        <v>18.98</v>
      </c>
      <c r="O4247" s="1" t="s">
        <v>224</v>
      </c>
      <c r="P4247" s="1" t="s">
        <v>52</v>
      </c>
      <c r="Q4247" s="1" t="s">
        <v>81</v>
      </c>
      <c r="R4247" s="3">
        <v>5</v>
      </c>
      <c r="S4247" s="3">
        <f t="shared" si="199"/>
        <v>2025</v>
      </c>
      <c r="T4247" s="3">
        <f t="shared" si="198"/>
        <v>12</v>
      </c>
      <c r="U4247" t="str">
        <f t="shared" si="200"/>
        <v>December</v>
      </c>
    </row>
    <row r="4248" spans="1:21" x14ac:dyDescent="0.3">
      <c r="A4248" t="s">
        <v>6421</v>
      </c>
      <c r="B4248" s="11">
        <v>45756</v>
      </c>
      <c r="C4248" t="s">
        <v>2221</v>
      </c>
      <c r="D4248" s="1" t="s">
        <v>105</v>
      </c>
      <c r="E4248" s="1" t="s">
        <v>40</v>
      </c>
      <c r="F4248" s="1" t="s">
        <v>41</v>
      </c>
      <c r="G4248" s="1" t="s">
        <v>192</v>
      </c>
      <c r="H4248" s="1" t="s">
        <v>66</v>
      </c>
      <c r="I4248" s="1" t="s">
        <v>67</v>
      </c>
      <c r="J4248" s="3">
        <v>1</v>
      </c>
      <c r="K4248" s="2">
        <v>51.93</v>
      </c>
      <c r="L4248" s="2">
        <v>0.15</v>
      </c>
      <c r="M4248" s="2">
        <v>44.14</v>
      </c>
      <c r="N4248" s="2">
        <v>14.04</v>
      </c>
      <c r="O4248" s="1" t="s">
        <v>80</v>
      </c>
      <c r="P4248" s="1" t="s">
        <v>27</v>
      </c>
      <c r="Q4248" s="1" t="s">
        <v>81</v>
      </c>
      <c r="R4248" s="3">
        <v>2</v>
      </c>
      <c r="S4248" s="3">
        <f t="shared" si="199"/>
        <v>2025</v>
      </c>
      <c r="T4248" s="3">
        <f t="shared" si="198"/>
        <v>4</v>
      </c>
      <c r="U4248" t="str">
        <f t="shared" si="200"/>
        <v>April</v>
      </c>
    </row>
    <row r="4249" spans="1:21" x14ac:dyDescent="0.3">
      <c r="A4249" t="s">
        <v>6422</v>
      </c>
      <c r="B4249" s="11">
        <v>45705</v>
      </c>
      <c r="C4249" t="s">
        <v>1495</v>
      </c>
      <c r="D4249" s="1" t="s">
        <v>209</v>
      </c>
      <c r="E4249" s="1" t="s">
        <v>40</v>
      </c>
      <c r="F4249" s="1" t="s">
        <v>41</v>
      </c>
      <c r="G4249" s="1" t="s">
        <v>10547</v>
      </c>
      <c r="H4249" s="1" t="s">
        <v>24</v>
      </c>
      <c r="I4249" s="1" t="s">
        <v>25</v>
      </c>
      <c r="J4249" s="3">
        <v>1</v>
      </c>
      <c r="K4249" s="2">
        <v>43.49</v>
      </c>
      <c r="L4249" s="2">
        <v>0.1</v>
      </c>
      <c r="M4249" s="2">
        <v>39.14</v>
      </c>
      <c r="N4249" s="2">
        <v>12.46</v>
      </c>
      <c r="O4249" s="1" t="s">
        <v>35</v>
      </c>
      <c r="P4249" s="1" t="s">
        <v>136</v>
      </c>
      <c r="Q4249" s="1" t="s">
        <v>81</v>
      </c>
      <c r="R4249" s="3">
        <v>2</v>
      </c>
      <c r="S4249" s="3">
        <f t="shared" si="199"/>
        <v>2025</v>
      </c>
      <c r="T4249" s="3">
        <f t="shared" si="198"/>
        <v>2</v>
      </c>
      <c r="U4249" t="str">
        <f t="shared" si="200"/>
        <v>February</v>
      </c>
    </row>
    <row r="4250" spans="1:21" x14ac:dyDescent="0.3">
      <c r="A4250" t="s">
        <v>6423</v>
      </c>
      <c r="B4250" s="11">
        <v>45886</v>
      </c>
      <c r="C4250" t="s">
        <v>6424</v>
      </c>
      <c r="D4250" s="1" t="s">
        <v>292</v>
      </c>
      <c r="E4250" s="1" t="s">
        <v>64</v>
      </c>
      <c r="F4250" s="1" t="s">
        <v>65</v>
      </c>
      <c r="G4250" s="1" t="s">
        <v>213</v>
      </c>
      <c r="H4250" s="1" t="s">
        <v>159</v>
      </c>
      <c r="I4250" s="1" t="s">
        <v>97</v>
      </c>
      <c r="J4250" s="3">
        <v>2</v>
      </c>
      <c r="K4250" s="2">
        <v>30.8</v>
      </c>
      <c r="L4250" s="2">
        <v>0.1</v>
      </c>
      <c r="M4250" s="2">
        <v>55.45</v>
      </c>
      <c r="N4250" s="2">
        <v>18.23</v>
      </c>
      <c r="O4250" s="1" t="s">
        <v>80</v>
      </c>
      <c r="P4250" s="1" t="s">
        <v>27</v>
      </c>
      <c r="Q4250" s="1" t="s">
        <v>28</v>
      </c>
      <c r="R4250" s="3">
        <v>5</v>
      </c>
      <c r="S4250" s="3">
        <f t="shared" si="199"/>
        <v>2025</v>
      </c>
      <c r="T4250" s="3">
        <f t="shared" si="198"/>
        <v>8</v>
      </c>
      <c r="U4250" t="str">
        <f t="shared" si="200"/>
        <v>August</v>
      </c>
    </row>
    <row r="4251" spans="1:21" x14ac:dyDescent="0.3">
      <c r="A4251" t="s">
        <v>6425</v>
      </c>
      <c r="B4251" s="11">
        <v>46015</v>
      </c>
      <c r="C4251" t="s">
        <v>6426</v>
      </c>
      <c r="D4251" s="1" t="s">
        <v>185</v>
      </c>
      <c r="E4251" s="1" t="s">
        <v>204</v>
      </c>
      <c r="F4251" s="1" t="s">
        <v>205</v>
      </c>
      <c r="G4251" s="1" t="s">
        <v>334</v>
      </c>
      <c r="H4251" s="1" t="s">
        <v>102</v>
      </c>
      <c r="I4251" s="1" t="s">
        <v>34</v>
      </c>
      <c r="J4251" s="3">
        <v>1</v>
      </c>
      <c r="K4251" s="2">
        <v>53.34</v>
      </c>
      <c r="L4251" s="2">
        <v>0</v>
      </c>
      <c r="M4251" s="2">
        <v>53.34</v>
      </c>
      <c r="N4251" s="2">
        <v>13.86</v>
      </c>
      <c r="O4251" s="1" t="s">
        <v>26</v>
      </c>
      <c r="P4251" s="1" t="s">
        <v>52</v>
      </c>
      <c r="Q4251" s="1" t="s">
        <v>81</v>
      </c>
      <c r="R4251" s="3">
        <v>4</v>
      </c>
      <c r="S4251" s="3">
        <f t="shared" si="199"/>
        <v>2025</v>
      </c>
      <c r="T4251" s="3">
        <f t="shared" si="198"/>
        <v>12</v>
      </c>
      <c r="U4251" t="str">
        <f t="shared" si="200"/>
        <v>December</v>
      </c>
    </row>
    <row r="4252" spans="1:21" x14ac:dyDescent="0.3">
      <c r="A4252" t="s">
        <v>6427</v>
      </c>
      <c r="B4252" s="11">
        <v>45805</v>
      </c>
      <c r="C4252" t="s">
        <v>6428</v>
      </c>
      <c r="D4252" s="1" t="s">
        <v>89</v>
      </c>
      <c r="E4252" s="1" t="s">
        <v>106</v>
      </c>
      <c r="F4252" s="1" t="s">
        <v>65</v>
      </c>
      <c r="G4252" s="1" t="s">
        <v>437</v>
      </c>
      <c r="H4252" s="1" t="s">
        <v>182</v>
      </c>
      <c r="I4252" s="1" t="s">
        <v>34</v>
      </c>
      <c r="J4252" s="3">
        <v>1</v>
      </c>
      <c r="K4252" s="2">
        <v>72.58</v>
      </c>
      <c r="L4252" s="2">
        <v>0.15</v>
      </c>
      <c r="M4252" s="2">
        <v>61.69</v>
      </c>
      <c r="N4252" s="2">
        <v>14.11</v>
      </c>
      <c r="O4252" s="1" t="s">
        <v>35</v>
      </c>
      <c r="P4252" s="1" t="s">
        <v>136</v>
      </c>
      <c r="Q4252" s="1" t="s">
        <v>36</v>
      </c>
      <c r="R4252" s="3">
        <v>5</v>
      </c>
      <c r="S4252" s="3">
        <f t="shared" si="199"/>
        <v>2025</v>
      </c>
      <c r="T4252" s="3">
        <f t="shared" si="198"/>
        <v>5</v>
      </c>
      <c r="U4252" t="str">
        <f t="shared" si="200"/>
        <v>May</v>
      </c>
    </row>
    <row r="4253" spans="1:21" x14ac:dyDescent="0.3">
      <c r="A4253" t="s">
        <v>6429</v>
      </c>
      <c r="B4253" s="11">
        <v>45682</v>
      </c>
      <c r="C4253" t="s">
        <v>460</v>
      </c>
      <c r="D4253" s="1" t="s">
        <v>185</v>
      </c>
      <c r="E4253" s="1" t="s">
        <v>71</v>
      </c>
      <c r="F4253" s="1" t="s">
        <v>72</v>
      </c>
      <c r="G4253" s="1" t="s">
        <v>368</v>
      </c>
      <c r="H4253" s="1" t="s">
        <v>24</v>
      </c>
      <c r="I4253" s="1" t="s">
        <v>25</v>
      </c>
      <c r="J4253" s="3">
        <v>1</v>
      </c>
      <c r="K4253" s="2">
        <v>40.380000000000003</v>
      </c>
      <c r="L4253" s="2">
        <v>0</v>
      </c>
      <c r="M4253" s="2">
        <v>40.380000000000003</v>
      </c>
      <c r="N4253" s="2">
        <v>13.4</v>
      </c>
      <c r="O4253" s="1" t="s">
        <v>26</v>
      </c>
      <c r="P4253" s="1" t="s">
        <v>27</v>
      </c>
      <c r="Q4253" s="1" t="s">
        <v>81</v>
      </c>
      <c r="R4253" s="3">
        <v>2</v>
      </c>
      <c r="S4253" s="3">
        <f t="shared" si="199"/>
        <v>2025</v>
      </c>
      <c r="T4253" s="3">
        <f t="shared" si="198"/>
        <v>1</v>
      </c>
      <c r="U4253" t="str">
        <f t="shared" si="200"/>
        <v>January</v>
      </c>
    </row>
    <row r="4254" spans="1:21" x14ac:dyDescent="0.3">
      <c r="A4254" t="s">
        <v>6430</v>
      </c>
      <c r="B4254" s="11">
        <v>45790</v>
      </c>
      <c r="C4254" t="s">
        <v>1863</v>
      </c>
      <c r="D4254" s="1" t="s">
        <v>142</v>
      </c>
      <c r="E4254" s="1" t="s">
        <v>71</v>
      </c>
      <c r="F4254" s="1" t="s">
        <v>72</v>
      </c>
      <c r="G4254" s="1" t="s">
        <v>412</v>
      </c>
      <c r="H4254" s="1" t="s">
        <v>33</v>
      </c>
      <c r="I4254" s="1" t="s">
        <v>34</v>
      </c>
      <c r="J4254" s="3">
        <v>1</v>
      </c>
      <c r="K4254" s="2">
        <v>42.23</v>
      </c>
      <c r="L4254" s="2">
        <v>0.1</v>
      </c>
      <c r="M4254" s="2">
        <v>38.01</v>
      </c>
      <c r="N4254" s="2">
        <v>6.6</v>
      </c>
      <c r="O4254" s="1" t="s">
        <v>26</v>
      </c>
      <c r="P4254" s="1" t="s">
        <v>52</v>
      </c>
      <c r="Q4254" s="1" t="s">
        <v>28</v>
      </c>
      <c r="R4254" s="3">
        <v>5</v>
      </c>
      <c r="S4254" s="3">
        <f t="shared" si="199"/>
        <v>2025</v>
      </c>
      <c r="T4254" s="3">
        <f t="shared" si="198"/>
        <v>5</v>
      </c>
      <c r="U4254" t="str">
        <f t="shared" si="200"/>
        <v>May</v>
      </c>
    </row>
    <row r="4255" spans="1:21" x14ac:dyDescent="0.3">
      <c r="A4255" t="s">
        <v>6431</v>
      </c>
      <c r="B4255" s="11">
        <v>45855</v>
      </c>
      <c r="C4255" t="s">
        <v>6432</v>
      </c>
      <c r="D4255" s="1" t="s">
        <v>122</v>
      </c>
      <c r="E4255" s="1" t="s">
        <v>123</v>
      </c>
      <c r="F4255" s="1" t="s">
        <v>57</v>
      </c>
      <c r="G4255" s="1" t="s">
        <v>139</v>
      </c>
      <c r="H4255" s="1" t="s">
        <v>135</v>
      </c>
      <c r="I4255" s="1" t="s">
        <v>60</v>
      </c>
      <c r="J4255" s="3">
        <v>4</v>
      </c>
      <c r="K4255" s="2">
        <v>184.72</v>
      </c>
      <c r="L4255" s="2">
        <v>0.05</v>
      </c>
      <c r="M4255" s="2">
        <v>701.92</v>
      </c>
      <c r="N4255" s="2">
        <v>119.23</v>
      </c>
      <c r="O4255" s="1" t="s">
        <v>80</v>
      </c>
      <c r="P4255" s="1" t="s">
        <v>27</v>
      </c>
      <c r="Q4255" s="1" t="s">
        <v>28</v>
      </c>
      <c r="R4255" s="3">
        <v>4</v>
      </c>
      <c r="S4255" s="3">
        <f t="shared" si="199"/>
        <v>2025</v>
      </c>
      <c r="T4255" s="3">
        <f t="shared" si="198"/>
        <v>7</v>
      </c>
      <c r="U4255" t="str">
        <f t="shared" si="200"/>
        <v>July</v>
      </c>
    </row>
    <row r="4256" spans="1:21" x14ac:dyDescent="0.3">
      <c r="A4256" t="s">
        <v>6433</v>
      </c>
      <c r="B4256" s="11">
        <v>45721</v>
      </c>
      <c r="C4256" t="s">
        <v>6434</v>
      </c>
      <c r="D4256" s="1" t="s">
        <v>118</v>
      </c>
      <c r="E4256" s="1" t="s">
        <v>71</v>
      </c>
      <c r="F4256" s="1" t="s">
        <v>72</v>
      </c>
      <c r="G4256" s="1" t="s">
        <v>368</v>
      </c>
      <c r="H4256" s="1" t="s">
        <v>159</v>
      </c>
      <c r="I4256" s="1" t="s">
        <v>97</v>
      </c>
      <c r="J4256" s="3">
        <v>1</v>
      </c>
      <c r="K4256" s="2">
        <v>31.56</v>
      </c>
      <c r="L4256" s="2">
        <v>0.1</v>
      </c>
      <c r="M4256" s="2">
        <v>28.4</v>
      </c>
      <c r="N4256" s="2">
        <v>7.45</v>
      </c>
      <c r="O4256" s="1" t="s">
        <v>44</v>
      </c>
      <c r="P4256" s="1" t="s">
        <v>27</v>
      </c>
      <c r="Q4256" s="1" t="s">
        <v>36</v>
      </c>
      <c r="R4256" s="3">
        <v>5</v>
      </c>
      <c r="S4256" s="3">
        <f t="shared" si="199"/>
        <v>2025</v>
      </c>
      <c r="T4256" s="3">
        <f t="shared" si="198"/>
        <v>3</v>
      </c>
      <c r="U4256" t="str">
        <f t="shared" si="200"/>
        <v>March</v>
      </c>
    </row>
    <row r="4257" spans="1:21" x14ac:dyDescent="0.3">
      <c r="A4257" t="s">
        <v>6435</v>
      </c>
      <c r="B4257" s="11">
        <v>45915</v>
      </c>
      <c r="C4257" t="s">
        <v>3656</v>
      </c>
      <c r="D4257" s="1" t="s">
        <v>84</v>
      </c>
      <c r="E4257" s="1" t="s">
        <v>56</v>
      </c>
      <c r="F4257" s="1" t="s">
        <v>57</v>
      </c>
      <c r="G4257" s="1" t="s">
        <v>255</v>
      </c>
      <c r="H4257" s="1" t="s">
        <v>182</v>
      </c>
      <c r="I4257" s="1" t="s">
        <v>34</v>
      </c>
      <c r="J4257" s="3">
        <v>2</v>
      </c>
      <c r="K4257" s="2">
        <v>64.56</v>
      </c>
      <c r="L4257" s="2">
        <v>0.15</v>
      </c>
      <c r="M4257" s="2">
        <v>109.74</v>
      </c>
      <c r="N4257" s="2">
        <v>25.51</v>
      </c>
      <c r="O4257" s="1" t="s">
        <v>26</v>
      </c>
      <c r="P4257" s="1" t="s">
        <v>136</v>
      </c>
      <c r="Q4257" s="1" t="s">
        <v>36</v>
      </c>
      <c r="R4257" s="3">
        <v>3</v>
      </c>
      <c r="S4257" s="3">
        <f t="shared" si="199"/>
        <v>2025</v>
      </c>
      <c r="T4257" s="3">
        <f t="shared" si="198"/>
        <v>9</v>
      </c>
      <c r="U4257" t="str">
        <f t="shared" si="200"/>
        <v>September</v>
      </c>
    </row>
    <row r="4258" spans="1:21" x14ac:dyDescent="0.3">
      <c r="A4258" t="s">
        <v>6436</v>
      </c>
      <c r="B4258" s="11">
        <v>46022</v>
      </c>
      <c r="C4258" t="s">
        <v>1832</v>
      </c>
      <c r="D4258" s="1" t="s">
        <v>201</v>
      </c>
      <c r="E4258" s="1" t="s">
        <v>64</v>
      </c>
      <c r="F4258" s="1" t="s">
        <v>65</v>
      </c>
      <c r="G4258" s="1" t="s">
        <v>112</v>
      </c>
      <c r="H4258" s="1" t="s">
        <v>150</v>
      </c>
      <c r="I4258" s="1" t="s">
        <v>97</v>
      </c>
      <c r="J4258" s="3">
        <v>1</v>
      </c>
      <c r="K4258" s="2">
        <v>73.900000000000006</v>
      </c>
      <c r="L4258" s="2">
        <v>0.15</v>
      </c>
      <c r="M4258" s="2">
        <v>62.81</v>
      </c>
      <c r="N4258" s="2">
        <v>18.559999999999999</v>
      </c>
      <c r="O4258" s="1" t="s">
        <v>80</v>
      </c>
      <c r="P4258" s="1" t="s">
        <v>27</v>
      </c>
      <c r="Q4258" s="1" t="s">
        <v>28</v>
      </c>
      <c r="R4258" s="3">
        <v>5</v>
      </c>
      <c r="S4258" s="3">
        <f t="shared" si="199"/>
        <v>2025</v>
      </c>
      <c r="T4258" s="3">
        <f t="shared" si="198"/>
        <v>12</v>
      </c>
      <c r="U4258" t="str">
        <f t="shared" si="200"/>
        <v>December</v>
      </c>
    </row>
    <row r="4259" spans="1:21" x14ac:dyDescent="0.3">
      <c r="A4259" t="s">
        <v>6437</v>
      </c>
      <c r="B4259" s="11">
        <v>45834</v>
      </c>
      <c r="C4259" t="s">
        <v>722</v>
      </c>
      <c r="D4259" s="1" t="s">
        <v>209</v>
      </c>
      <c r="E4259" s="1" t="s">
        <v>56</v>
      </c>
      <c r="F4259" s="1" t="s">
        <v>57</v>
      </c>
      <c r="G4259" s="1" t="s">
        <v>58</v>
      </c>
      <c r="H4259" s="1" t="s">
        <v>78</v>
      </c>
      <c r="I4259" s="1" t="s">
        <v>79</v>
      </c>
      <c r="J4259" s="3">
        <v>1</v>
      </c>
      <c r="K4259" s="2">
        <v>18.38</v>
      </c>
      <c r="L4259" s="2">
        <v>0.05</v>
      </c>
      <c r="M4259" s="2">
        <v>17.46</v>
      </c>
      <c r="N4259" s="2">
        <v>7.76</v>
      </c>
      <c r="O4259" s="1" t="s">
        <v>44</v>
      </c>
      <c r="P4259" s="1" t="s">
        <v>27</v>
      </c>
      <c r="Q4259" s="1" t="s">
        <v>28</v>
      </c>
      <c r="R4259" s="3">
        <v>3</v>
      </c>
      <c r="S4259" s="3">
        <f t="shared" si="199"/>
        <v>2025</v>
      </c>
      <c r="T4259" s="3">
        <f t="shared" si="198"/>
        <v>6</v>
      </c>
      <c r="U4259" t="str">
        <f t="shared" si="200"/>
        <v>June</v>
      </c>
    </row>
    <row r="4260" spans="1:21" x14ac:dyDescent="0.3">
      <c r="A4260" t="s">
        <v>6438</v>
      </c>
      <c r="B4260" s="11">
        <v>45796</v>
      </c>
      <c r="C4260" t="s">
        <v>6250</v>
      </c>
      <c r="D4260" s="1" t="s">
        <v>166</v>
      </c>
      <c r="E4260" s="1" t="s">
        <v>123</v>
      </c>
      <c r="F4260" s="1" t="s">
        <v>57</v>
      </c>
      <c r="G4260" s="1" t="s">
        <v>170</v>
      </c>
      <c r="H4260" s="1" t="s">
        <v>51</v>
      </c>
      <c r="I4260" s="1" t="s">
        <v>34</v>
      </c>
      <c r="J4260" s="3">
        <v>3</v>
      </c>
      <c r="K4260" s="2">
        <v>144.91999999999999</v>
      </c>
      <c r="L4260" s="2">
        <v>0.05</v>
      </c>
      <c r="M4260" s="2">
        <v>413.03</v>
      </c>
      <c r="N4260" s="2">
        <v>93.07</v>
      </c>
      <c r="O4260" s="1" t="s">
        <v>26</v>
      </c>
      <c r="P4260" s="1" t="s">
        <v>27</v>
      </c>
      <c r="Q4260" s="1" t="s">
        <v>81</v>
      </c>
      <c r="R4260" s="3">
        <v>5</v>
      </c>
      <c r="S4260" s="3">
        <f t="shared" si="199"/>
        <v>2025</v>
      </c>
      <c r="T4260" s="3">
        <f t="shared" si="198"/>
        <v>5</v>
      </c>
      <c r="U4260" t="str">
        <f t="shared" si="200"/>
        <v>May</v>
      </c>
    </row>
    <row r="4261" spans="1:21" x14ac:dyDescent="0.3">
      <c r="A4261" t="s">
        <v>6439</v>
      </c>
      <c r="B4261" s="11">
        <v>45814</v>
      </c>
      <c r="C4261" t="s">
        <v>1588</v>
      </c>
      <c r="D4261" s="1" t="s">
        <v>175</v>
      </c>
      <c r="E4261" s="1" t="s">
        <v>94</v>
      </c>
      <c r="F4261" s="1" t="s">
        <v>95</v>
      </c>
      <c r="G4261" s="1" t="s">
        <v>94</v>
      </c>
      <c r="H4261" s="1" t="s">
        <v>51</v>
      </c>
      <c r="I4261" s="1" t="s">
        <v>34</v>
      </c>
      <c r="J4261" s="3">
        <v>1</v>
      </c>
      <c r="K4261" s="2">
        <v>138.91999999999999</v>
      </c>
      <c r="L4261" s="2">
        <v>0.1</v>
      </c>
      <c r="M4261" s="2">
        <v>125.03</v>
      </c>
      <c r="N4261" s="2">
        <v>22.8</v>
      </c>
      <c r="O4261" s="1" t="s">
        <v>35</v>
      </c>
      <c r="P4261" s="1" t="s">
        <v>27</v>
      </c>
      <c r="Q4261" s="1" t="s">
        <v>81</v>
      </c>
      <c r="R4261" s="3">
        <v>4</v>
      </c>
      <c r="S4261" s="3">
        <f t="shared" si="199"/>
        <v>2025</v>
      </c>
      <c r="T4261" s="3">
        <f t="shared" si="198"/>
        <v>6</v>
      </c>
      <c r="U4261" t="str">
        <f t="shared" si="200"/>
        <v>June</v>
      </c>
    </row>
    <row r="4262" spans="1:21" x14ac:dyDescent="0.3">
      <c r="A4262" t="s">
        <v>6440</v>
      </c>
      <c r="B4262" s="11">
        <v>45703</v>
      </c>
      <c r="C4262" t="s">
        <v>2772</v>
      </c>
      <c r="D4262" s="1" t="s">
        <v>178</v>
      </c>
      <c r="E4262" s="1" t="s">
        <v>204</v>
      </c>
      <c r="F4262" s="1" t="s">
        <v>205</v>
      </c>
      <c r="G4262" s="1" t="s">
        <v>267</v>
      </c>
      <c r="H4262" s="1" t="s">
        <v>90</v>
      </c>
      <c r="I4262" s="1" t="s">
        <v>86</v>
      </c>
      <c r="J4262" s="3">
        <v>1</v>
      </c>
      <c r="K4262" s="2">
        <v>98.73</v>
      </c>
      <c r="L4262" s="2">
        <v>0.05</v>
      </c>
      <c r="M4262" s="2">
        <v>93.79</v>
      </c>
      <c r="N4262" s="2">
        <v>22.48</v>
      </c>
      <c r="O4262" s="1" t="s">
        <v>109</v>
      </c>
      <c r="P4262" s="1" t="s">
        <v>136</v>
      </c>
      <c r="Q4262" s="1" t="s">
        <v>36</v>
      </c>
      <c r="R4262" s="3">
        <v>2</v>
      </c>
      <c r="S4262" s="3">
        <f t="shared" si="199"/>
        <v>2025</v>
      </c>
      <c r="T4262" s="3">
        <f t="shared" si="198"/>
        <v>2</v>
      </c>
      <c r="U4262" t="str">
        <f t="shared" si="200"/>
        <v>February</v>
      </c>
    </row>
    <row r="4263" spans="1:21" x14ac:dyDescent="0.3">
      <c r="A4263" t="s">
        <v>6441</v>
      </c>
      <c r="B4263" s="11">
        <v>45992</v>
      </c>
      <c r="C4263" t="s">
        <v>4441</v>
      </c>
      <c r="D4263" s="1" t="s">
        <v>201</v>
      </c>
      <c r="E4263" s="1" t="s">
        <v>100</v>
      </c>
      <c r="F4263" s="1" t="s">
        <v>57</v>
      </c>
      <c r="G4263" s="1" t="s">
        <v>130</v>
      </c>
      <c r="H4263" s="1" t="s">
        <v>66</v>
      </c>
      <c r="I4263" s="1" t="s">
        <v>67</v>
      </c>
      <c r="J4263" s="3">
        <v>1</v>
      </c>
      <c r="K4263" s="2">
        <v>58.14</v>
      </c>
      <c r="L4263" s="2">
        <v>0.1</v>
      </c>
      <c r="M4263" s="2">
        <v>52.33</v>
      </c>
      <c r="N4263" s="2">
        <v>15.1</v>
      </c>
      <c r="O4263" s="1" t="s">
        <v>109</v>
      </c>
      <c r="P4263" s="1" t="s">
        <v>27</v>
      </c>
      <c r="Q4263" s="1" t="s">
        <v>28</v>
      </c>
      <c r="R4263" s="3">
        <v>2</v>
      </c>
      <c r="S4263" s="3">
        <f t="shared" si="199"/>
        <v>2025</v>
      </c>
      <c r="T4263" s="3">
        <f t="shared" si="198"/>
        <v>12</v>
      </c>
      <c r="U4263" t="str">
        <f t="shared" si="200"/>
        <v>December</v>
      </c>
    </row>
    <row r="4264" spans="1:21" x14ac:dyDescent="0.3">
      <c r="A4264" t="s">
        <v>6442</v>
      </c>
      <c r="B4264" s="11">
        <v>45820</v>
      </c>
      <c r="C4264" t="s">
        <v>5429</v>
      </c>
      <c r="D4264" s="1" t="s">
        <v>122</v>
      </c>
      <c r="E4264" s="1" t="s">
        <v>71</v>
      </c>
      <c r="F4264" s="1" t="s">
        <v>72</v>
      </c>
      <c r="G4264" s="1" t="s">
        <v>368</v>
      </c>
      <c r="H4264" s="1" t="s">
        <v>43</v>
      </c>
      <c r="I4264" s="1" t="s">
        <v>34</v>
      </c>
      <c r="J4264" s="3">
        <v>1</v>
      </c>
      <c r="K4264" s="2">
        <v>83.06</v>
      </c>
      <c r="L4264" s="2">
        <v>0.15</v>
      </c>
      <c r="M4264" s="2">
        <v>70.599999999999994</v>
      </c>
      <c r="N4264" s="2">
        <v>15.41</v>
      </c>
      <c r="O4264" s="1" t="s">
        <v>109</v>
      </c>
      <c r="P4264" s="1" t="s">
        <v>136</v>
      </c>
      <c r="Q4264" s="1" t="s">
        <v>81</v>
      </c>
      <c r="R4264" s="3">
        <v>4</v>
      </c>
      <c r="S4264" s="3">
        <f t="shared" si="199"/>
        <v>2025</v>
      </c>
      <c r="T4264" s="3">
        <f t="shared" si="198"/>
        <v>6</v>
      </c>
      <c r="U4264" t="str">
        <f t="shared" si="200"/>
        <v>June</v>
      </c>
    </row>
    <row r="4265" spans="1:21" x14ac:dyDescent="0.3">
      <c r="A4265" t="s">
        <v>6443</v>
      </c>
      <c r="B4265" s="11">
        <v>45809</v>
      </c>
      <c r="C4265" t="s">
        <v>704</v>
      </c>
      <c r="D4265" s="1" t="s">
        <v>209</v>
      </c>
      <c r="E4265" s="1" t="s">
        <v>40</v>
      </c>
      <c r="F4265" s="1" t="s">
        <v>41</v>
      </c>
      <c r="G4265" s="1" t="s">
        <v>343</v>
      </c>
      <c r="H4265" s="1" t="s">
        <v>78</v>
      </c>
      <c r="I4265" s="1" t="s">
        <v>79</v>
      </c>
      <c r="J4265" s="3">
        <v>1</v>
      </c>
      <c r="K4265" s="2">
        <v>19.48</v>
      </c>
      <c r="L4265" s="2">
        <v>0.05</v>
      </c>
      <c r="M4265" s="2">
        <v>18.510000000000002</v>
      </c>
      <c r="N4265" s="2">
        <v>7.11</v>
      </c>
      <c r="O4265" s="1" t="s">
        <v>44</v>
      </c>
      <c r="P4265" s="1" t="s">
        <v>27</v>
      </c>
      <c r="Q4265" s="1" t="s">
        <v>81</v>
      </c>
      <c r="R4265" s="3">
        <v>4</v>
      </c>
      <c r="S4265" s="3">
        <f t="shared" si="199"/>
        <v>2025</v>
      </c>
      <c r="T4265" s="3">
        <f t="shared" si="198"/>
        <v>6</v>
      </c>
      <c r="U4265" t="str">
        <f t="shared" si="200"/>
        <v>June</v>
      </c>
    </row>
    <row r="4266" spans="1:21" x14ac:dyDescent="0.3">
      <c r="A4266" t="s">
        <v>6444</v>
      </c>
      <c r="B4266" s="11">
        <v>45915</v>
      </c>
      <c r="C4266" t="s">
        <v>4052</v>
      </c>
      <c r="D4266" s="1" t="s">
        <v>209</v>
      </c>
      <c r="E4266" s="1" t="s">
        <v>71</v>
      </c>
      <c r="F4266" s="1" t="s">
        <v>72</v>
      </c>
      <c r="G4266" s="1" t="s">
        <v>412</v>
      </c>
      <c r="H4266" s="1" t="s">
        <v>135</v>
      </c>
      <c r="I4266" s="1" t="s">
        <v>60</v>
      </c>
      <c r="J4266" s="3">
        <v>5</v>
      </c>
      <c r="K4266" s="2">
        <v>178.09</v>
      </c>
      <c r="L4266" s="2">
        <v>0.05</v>
      </c>
      <c r="M4266" s="2">
        <v>845.91</v>
      </c>
      <c r="N4266" s="2">
        <v>188.18</v>
      </c>
      <c r="O4266" s="1" t="s">
        <v>35</v>
      </c>
      <c r="P4266" s="1" t="s">
        <v>27</v>
      </c>
      <c r="Q4266" s="1" t="s">
        <v>81</v>
      </c>
      <c r="R4266" s="3">
        <v>5</v>
      </c>
      <c r="S4266" s="3">
        <f t="shared" si="199"/>
        <v>2025</v>
      </c>
      <c r="T4266" s="3">
        <f t="shared" si="198"/>
        <v>9</v>
      </c>
      <c r="U4266" t="str">
        <f t="shared" si="200"/>
        <v>September</v>
      </c>
    </row>
    <row r="4267" spans="1:21" x14ac:dyDescent="0.3">
      <c r="A4267" t="s">
        <v>6445</v>
      </c>
      <c r="B4267" s="11">
        <v>45830</v>
      </c>
      <c r="C4267" t="s">
        <v>1821</v>
      </c>
      <c r="D4267" s="1" t="s">
        <v>47</v>
      </c>
      <c r="E4267" s="1" t="s">
        <v>64</v>
      </c>
      <c r="F4267" s="1" t="s">
        <v>65</v>
      </c>
      <c r="G4267" s="1" t="s">
        <v>77</v>
      </c>
      <c r="H4267" s="1" t="s">
        <v>24</v>
      </c>
      <c r="I4267" s="1" t="s">
        <v>25</v>
      </c>
      <c r="J4267" s="3">
        <v>1</v>
      </c>
      <c r="K4267" s="2">
        <v>41.13</v>
      </c>
      <c r="L4267" s="2">
        <v>0.1</v>
      </c>
      <c r="M4267" s="2">
        <v>37.020000000000003</v>
      </c>
      <c r="N4267" s="2">
        <v>10.029999999999999</v>
      </c>
      <c r="O4267" s="1" t="s">
        <v>44</v>
      </c>
      <c r="P4267" s="1" t="s">
        <v>27</v>
      </c>
      <c r="Q4267" s="1" t="s">
        <v>36</v>
      </c>
      <c r="R4267" s="3">
        <v>5</v>
      </c>
      <c r="S4267" s="3">
        <f t="shared" si="199"/>
        <v>2025</v>
      </c>
      <c r="T4267" s="3">
        <f t="shared" si="198"/>
        <v>6</v>
      </c>
      <c r="U4267" t="str">
        <f t="shared" si="200"/>
        <v>June</v>
      </c>
    </row>
    <row r="4268" spans="1:21" x14ac:dyDescent="0.3">
      <c r="A4268" t="s">
        <v>6446</v>
      </c>
      <c r="B4268" s="11">
        <v>45911</v>
      </c>
      <c r="C4268" t="s">
        <v>2935</v>
      </c>
      <c r="D4268" s="1" t="s">
        <v>84</v>
      </c>
      <c r="E4268" s="1" t="s">
        <v>40</v>
      </c>
      <c r="F4268" s="1" t="s">
        <v>41</v>
      </c>
      <c r="G4268" s="1" t="s">
        <v>343</v>
      </c>
      <c r="H4268" s="1" t="s">
        <v>102</v>
      </c>
      <c r="I4268" s="1" t="s">
        <v>34</v>
      </c>
      <c r="J4268" s="3">
        <v>1</v>
      </c>
      <c r="K4268" s="2">
        <v>47.2</v>
      </c>
      <c r="L4268" s="2">
        <v>0.1</v>
      </c>
      <c r="M4268" s="2">
        <v>42.48</v>
      </c>
      <c r="N4268" s="2">
        <v>12.13</v>
      </c>
      <c r="O4268" s="1" t="s">
        <v>44</v>
      </c>
      <c r="P4268" s="1" t="s">
        <v>136</v>
      </c>
      <c r="Q4268" s="1" t="s">
        <v>28</v>
      </c>
      <c r="R4268" s="3">
        <v>4</v>
      </c>
      <c r="S4268" s="3">
        <f t="shared" si="199"/>
        <v>2025</v>
      </c>
      <c r="T4268" s="3">
        <f t="shared" si="198"/>
        <v>9</v>
      </c>
      <c r="U4268" t="str">
        <f t="shared" si="200"/>
        <v>September</v>
      </c>
    </row>
    <row r="4269" spans="1:21" x14ac:dyDescent="0.3">
      <c r="A4269" t="s">
        <v>6447</v>
      </c>
      <c r="B4269" s="11">
        <v>45682</v>
      </c>
      <c r="C4269" t="s">
        <v>3177</v>
      </c>
      <c r="D4269" s="1" t="s">
        <v>31</v>
      </c>
      <c r="E4269" s="1" t="s">
        <v>64</v>
      </c>
      <c r="F4269" s="1" t="s">
        <v>65</v>
      </c>
      <c r="G4269" s="1" t="s">
        <v>77</v>
      </c>
      <c r="H4269" s="1" t="s">
        <v>167</v>
      </c>
      <c r="I4269" s="1" t="s">
        <v>67</v>
      </c>
      <c r="J4269" s="3">
        <v>1</v>
      </c>
      <c r="K4269" s="2">
        <v>68.48</v>
      </c>
      <c r="L4269" s="2">
        <v>0</v>
      </c>
      <c r="M4269" s="2">
        <v>68.48</v>
      </c>
      <c r="N4269" s="2">
        <v>15.41</v>
      </c>
      <c r="O4269" s="1" t="s">
        <v>44</v>
      </c>
      <c r="P4269" s="1" t="s">
        <v>27</v>
      </c>
      <c r="Q4269" s="1" t="s">
        <v>81</v>
      </c>
      <c r="R4269" s="3">
        <v>3</v>
      </c>
      <c r="S4269" s="3">
        <f t="shared" si="199"/>
        <v>2025</v>
      </c>
      <c r="T4269" s="3">
        <f t="shared" si="198"/>
        <v>1</v>
      </c>
      <c r="U4269" t="str">
        <f t="shared" si="200"/>
        <v>January</v>
      </c>
    </row>
    <row r="4270" spans="1:21" x14ac:dyDescent="0.3">
      <c r="A4270" t="s">
        <v>6448</v>
      </c>
      <c r="B4270" s="11">
        <v>45972</v>
      </c>
      <c r="C4270" t="s">
        <v>556</v>
      </c>
      <c r="D4270" s="1" t="s">
        <v>178</v>
      </c>
      <c r="E4270" s="1" t="s">
        <v>106</v>
      </c>
      <c r="F4270" s="1" t="s">
        <v>65</v>
      </c>
      <c r="G4270" s="1" t="s">
        <v>179</v>
      </c>
      <c r="H4270" s="1" t="s">
        <v>78</v>
      </c>
      <c r="I4270" s="1" t="s">
        <v>79</v>
      </c>
      <c r="J4270" s="3">
        <v>4</v>
      </c>
      <c r="K4270" s="2">
        <v>18.13</v>
      </c>
      <c r="L4270" s="2">
        <v>0.1</v>
      </c>
      <c r="M4270" s="2">
        <v>65.27</v>
      </c>
      <c r="N4270" s="2">
        <v>26.42</v>
      </c>
      <c r="O4270" s="1" t="s">
        <v>44</v>
      </c>
      <c r="P4270" s="1" t="s">
        <v>27</v>
      </c>
      <c r="Q4270" s="1" t="s">
        <v>81</v>
      </c>
      <c r="R4270" s="3">
        <v>5</v>
      </c>
      <c r="S4270" s="3">
        <f t="shared" si="199"/>
        <v>2025</v>
      </c>
      <c r="T4270" s="3">
        <f t="shared" si="198"/>
        <v>11</v>
      </c>
      <c r="U4270" t="str">
        <f t="shared" si="200"/>
        <v>November</v>
      </c>
    </row>
    <row r="4271" spans="1:21" x14ac:dyDescent="0.3">
      <c r="A4271" t="s">
        <v>6449</v>
      </c>
      <c r="B4271" s="11">
        <v>46007</v>
      </c>
      <c r="C4271" t="s">
        <v>6450</v>
      </c>
      <c r="D4271" s="1" t="s">
        <v>175</v>
      </c>
      <c r="E4271" s="1" t="s">
        <v>40</v>
      </c>
      <c r="F4271" s="1" t="s">
        <v>41</v>
      </c>
      <c r="G4271" s="1" t="s">
        <v>42</v>
      </c>
      <c r="H4271" s="1" t="s">
        <v>59</v>
      </c>
      <c r="I4271" s="1" t="s">
        <v>60</v>
      </c>
      <c r="J4271" s="3">
        <v>2</v>
      </c>
      <c r="K4271" s="2">
        <v>42.15</v>
      </c>
      <c r="L4271" s="2">
        <v>0.1</v>
      </c>
      <c r="M4271" s="2">
        <v>75.87</v>
      </c>
      <c r="N4271" s="2">
        <v>19.02</v>
      </c>
      <c r="O4271" s="1" t="s">
        <v>44</v>
      </c>
      <c r="P4271" s="1" t="s">
        <v>27</v>
      </c>
      <c r="Q4271" s="1" t="s">
        <v>28</v>
      </c>
      <c r="R4271" s="3">
        <v>4</v>
      </c>
      <c r="S4271" s="3">
        <f t="shared" si="199"/>
        <v>2025</v>
      </c>
      <c r="T4271" s="3">
        <f t="shared" si="198"/>
        <v>12</v>
      </c>
      <c r="U4271" t="str">
        <f t="shared" si="200"/>
        <v>December</v>
      </c>
    </row>
    <row r="4272" spans="1:21" x14ac:dyDescent="0.3">
      <c r="A4272" t="s">
        <v>6451</v>
      </c>
      <c r="B4272" s="11">
        <v>45911</v>
      </c>
      <c r="C4272" t="s">
        <v>6452</v>
      </c>
      <c r="D4272" s="1" t="s">
        <v>122</v>
      </c>
      <c r="E4272" s="1" t="s">
        <v>48</v>
      </c>
      <c r="F4272" s="1" t="s">
        <v>49</v>
      </c>
      <c r="G4272" s="1" t="s">
        <v>134</v>
      </c>
      <c r="H4272" s="1" t="s">
        <v>125</v>
      </c>
      <c r="I4272" s="1" t="s">
        <v>34</v>
      </c>
      <c r="J4272" s="3">
        <v>1</v>
      </c>
      <c r="K4272" s="2">
        <v>150.38999999999999</v>
      </c>
      <c r="L4272" s="2">
        <v>0</v>
      </c>
      <c r="M4272" s="2">
        <v>150.38999999999999</v>
      </c>
      <c r="N4272" s="2">
        <v>34.04</v>
      </c>
      <c r="O4272" s="1" t="s">
        <v>80</v>
      </c>
      <c r="P4272" s="1" t="s">
        <v>136</v>
      </c>
      <c r="Q4272" s="1" t="s">
        <v>28</v>
      </c>
      <c r="R4272" s="3">
        <v>4</v>
      </c>
      <c r="S4272" s="3">
        <f t="shared" si="199"/>
        <v>2025</v>
      </c>
      <c r="T4272" s="3">
        <f t="shared" si="198"/>
        <v>9</v>
      </c>
      <c r="U4272" t="str">
        <f t="shared" si="200"/>
        <v>September</v>
      </c>
    </row>
    <row r="4273" spans="1:21" x14ac:dyDescent="0.3">
      <c r="A4273" t="s">
        <v>6453</v>
      </c>
      <c r="B4273" s="11">
        <v>46011</v>
      </c>
      <c r="C4273" t="s">
        <v>6454</v>
      </c>
      <c r="D4273" s="1" t="s">
        <v>84</v>
      </c>
      <c r="E4273" s="1" t="s">
        <v>40</v>
      </c>
      <c r="F4273" s="1" t="s">
        <v>41</v>
      </c>
      <c r="G4273" s="1" t="s">
        <v>192</v>
      </c>
      <c r="H4273" s="1" t="s">
        <v>293</v>
      </c>
      <c r="I4273" s="1" t="s">
        <v>86</v>
      </c>
      <c r="J4273" s="3">
        <v>3</v>
      </c>
      <c r="K4273" s="2">
        <v>23.91</v>
      </c>
      <c r="L4273" s="2">
        <v>0.15</v>
      </c>
      <c r="M4273" s="2">
        <v>60.98</v>
      </c>
      <c r="N4273" s="2">
        <v>20.65</v>
      </c>
      <c r="O4273" s="1" t="s">
        <v>26</v>
      </c>
      <c r="P4273" s="1" t="s">
        <v>27</v>
      </c>
      <c r="Q4273" s="1" t="s">
        <v>36</v>
      </c>
      <c r="R4273" s="3">
        <v>4</v>
      </c>
      <c r="S4273" s="3">
        <f t="shared" si="199"/>
        <v>2025</v>
      </c>
      <c r="T4273" s="3">
        <f t="shared" si="198"/>
        <v>12</v>
      </c>
      <c r="U4273" t="str">
        <f t="shared" si="200"/>
        <v>December</v>
      </c>
    </row>
    <row r="4274" spans="1:21" x14ac:dyDescent="0.3">
      <c r="A4274" t="s">
        <v>6455</v>
      </c>
      <c r="B4274" s="11">
        <v>45717</v>
      </c>
      <c r="C4274" t="s">
        <v>4754</v>
      </c>
      <c r="D4274" s="1" t="s">
        <v>89</v>
      </c>
      <c r="E4274" s="1" t="s">
        <v>48</v>
      </c>
      <c r="F4274" s="1" t="s">
        <v>49</v>
      </c>
      <c r="G4274" s="1" t="s">
        <v>340</v>
      </c>
      <c r="H4274" s="1" t="s">
        <v>66</v>
      </c>
      <c r="I4274" s="1" t="s">
        <v>67</v>
      </c>
      <c r="J4274" s="3">
        <v>1</v>
      </c>
      <c r="K4274" s="2">
        <v>54.09</v>
      </c>
      <c r="L4274" s="2">
        <v>0.1</v>
      </c>
      <c r="M4274" s="2">
        <v>48.69</v>
      </c>
      <c r="N4274" s="2">
        <v>14.84</v>
      </c>
      <c r="O4274" s="1" t="s">
        <v>224</v>
      </c>
      <c r="P4274" s="1" t="s">
        <v>27</v>
      </c>
      <c r="Q4274" s="1" t="s">
        <v>81</v>
      </c>
      <c r="R4274" s="3">
        <v>3</v>
      </c>
      <c r="S4274" s="3">
        <f t="shared" si="199"/>
        <v>2025</v>
      </c>
      <c r="T4274" s="3">
        <f t="shared" si="198"/>
        <v>3</v>
      </c>
      <c r="U4274" t="str">
        <f t="shared" si="200"/>
        <v>March</v>
      </c>
    </row>
    <row r="4275" spans="1:21" x14ac:dyDescent="0.3">
      <c r="A4275" t="s">
        <v>6456</v>
      </c>
      <c r="B4275" s="11">
        <v>45844</v>
      </c>
      <c r="C4275" t="s">
        <v>5834</v>
      </c>
      <c r="D4275" s="1" t="s">
        <v>260</v>
      </c>
      <c r="E4275" s="1" t="s">
        <v>21</v>
      </c>
      <c r="F4275" s="1" t="s">
        <v>22</v>
      </c>
      <c r="G4275" s="1" t="s">
        <v>23</v>
      </c>
      <c r="H4275" s="1" t="s">
        <v>51</v>
      </c>
      <c r="I4275" s="1" t="s">
        <v>34</v>
      </c>
      <c r="J4275" s="3">
        <v>1</v>
      </c>
      <c r="K4275" s="2">
        <v>148.25</v>
      </c>
      <c r="L4275" s="2">
        <v>0.05</v>
      </c>
      <c r="M4275" s="2">
        <v>140.84</v>
      </c>
      <c r="N4275" s="2">
        <v>23.89</v>
      </c>
      <c r="O4275" s="1" t="s">
        <v>44</v>
      </c>
      <c r="P4275" s="1" t="s">
        <v>52</v>
      </c>
      <c r="Q4275" s="1" t="s">
        <v>28</v>
      </c>
      <c r="R4275" s="3">
        <v>2</v>
      </c>
      <c r="S4275" s="3">
        <f t="shared" si="199"/>
        <v>2025</v>
      </c>
      <c r="T4275" s="3">
        <f t="shared" si="198"/>
        <v>7</v>
      </c>
      <c r="U4275" t="str">
        <f t="shared" si="200"/>
        <v>July</v>
      </c>
    </row>
    <row r="4276" spans="1:21" x14ac:dyDescent="0.3">
      <c r="A4276" t="s">
        <v>6457</v>
      </c>
      <c r="B4276" s="11">
        <v>45893</v>
      </c>
      <c r="C4276" t="s">
        <v>6458</v>
      </c>
      <c r="D4276" s="1" t="s">
        <v>47</v>
      </c>
      <c r="E4276" s="1" t="s">
        <v>64</v>
      </c>
      <c r="F4276" s="1" t="s">
        <v>65</v>
      </c>
      <c r="G4276" s="1" t="s">
        <v>112</v>
      </c>
      <c r="H4276" s="1" t="s">
        <v>150</v>
      </c>
      <c r="I4276" s="1" t="s">
        <v>97</v>
      </c>
      <c r="J4276" s="3">
        <v>2</v>
      </c>
      <c r="K4276" s="2">
        <v>80.45</v>
      </c>
      <c r="L4276" s="2">
        <v>0.1</v>
      </c>
      <c r="M4276" s="2">
        <v>144.82</v>
      </c>
      <c r="N4276" s="2">
        <v>26.4</v>
      </c>
      <c r="O4276" s="1" t="s">
        <v>35</v>
      </c>
      <c r="P4276" s="1" t="s">
        <v>27</v>
      </c>
      <c r="Q4276" s="1" t="s">
        <v>28</v>
      </c>
      <c r="R4276" s="3">
        <v>3</v>
      </c>
      <c r="S4276" s="3">
        <f t="shared" si="199"/>
        <v>2025</v>
      </c>
      <c r="T4276" s="3">
        <f t="shared" si="198"/>
        <v>8</v>
      </c>
      <c r="U4276" t="str">
        <f t="shared" si="200"/>
        <v>August</v>
      </c>
    </row>
    <row r="4277" spans="1:21" x14ac:dyDescent="0.3">
      <c r="A4277" t="s">
        <v>6459</v>
      </c>
      <c r="B4277" s="11">
        <v>45885</v>
      </c>
      <c r="C4277" t="s">
        <v>4780</v>
      </c>
      <c r="D4277" s="1" t="s">
        <v>185</v>
      </c>
      <c r="E4277" s="1" t="s">
        <v>100</v>
      </c>
      <c r="F4277" s="1" t="s">
        <v>57</v>
      </c>
      <c r="G4277" s="1" t="s">
        <v>101</v>
      </c>
      <c r="H4277" s="1" t="s">
        <v>125</v>
      </c>
      <c r="I4277" s="1" t="s">
        <v>34</v>
      </c>
      <c r="J4277" s="3">
        <v>5</v>
      </c>
      <c r="K4277" s="2">
        <v>161.05000000000001</v>
      </c>
      <c r="L4277" s="2">
        <v>0</v>
      </c>
      <c r="M4277" s="2">
        <v>805.24</v>
      </c>
      <c r="N4277" s="2">
        <v>183.34</v>
      </c>
      <c r="O4277" s="1" t="s">
        <v>80</v>
      </c>
      <c r="P4277" s="1" t="s">
        <v>136</v>
      </c>
      <c r="Q4277" s="1" t="s">
        <v>28</v>
      </c>
      <c r="R4277" s="3">
        <v>4</v>
      </c>
      <c r="S4277" s="3">
        <f t="shared" si="199"/>
        <v>2025</v>
      </c>
      <c r="T4277" s="3">
        <f t="shared" si="198"/>
        <v>8</v>
      </c>
      <c r="U4277" t="str">
        <f t="shared" si="200"/>
        <v>August</v>
      </c>
    </row>
    <row r="4278" spans="1:21" x14ac:dyDescent="0.3">
      <c r="A4278" t="s">
        <v>6460</v>
      </c>
      <c r="B4278" s="11">
        <v>45814</v>
      </c>
      <c r="C4278" t="s">
        <v>947</v>
      </c>
      <c r="D4278" s="1" t="s">
        <v>63</v>
      </c>
      <c r="E4278" s="1" t="s">
        <v>71</v>
      </c>
      <c r="F4278" s="1" t="s">
        <v>72</v>
      </c>
      <c r="G4278" s="1" t="s">
        <v>368</v>
      </c>
      <c r="H4278" s="1" t="s">
        <v>167</v>
      </c>
      <c r="I4278" s="1" t="s">
        <v>67</v>
      </c>
      <c r="J4278" s="3">
        <v>4</v>
      </c>
      <c r="K4278" s="2">
        <v>64.510000000000005</v>
      </c>
      <c r="L4278" s="2">
        <v>0.15</v>
      </c>
      <c r="M4278" s="2">
        <v>219.32</v>
      </c>
      <c r="N4278" s="2">
        <v>55.11</v>
      </c>
      <c r="O4278" s="1" t="s">
        <v>26</v>
      </c>
      <c r="P4278" s="1" t="s">
        <v>27</v>
      </c>
      <c r="Q4278" s="1" t="s">
        <v>28</v>
      </c>
      <c r="R4278" s="3">
        <v>2</v>
      </c>
      <c r="S4278" s="3">
        <f t="shared" si="199"/>
        <v>2025</v>
      </c>
      <c r="T4278" s="3">
        <f t="shared" si="198"/>
        <v>6</v>
      </c>
      <c r="U4278" t="str">
        <f t="shared" si="200"/>
        <v>June</v>
      </c>
    </row>
    <row r="4279" spans="1:21" x14ac:dyDescent="0.3">
      <c r="A4279" t="s">
        <v>6461</v>
      </c>
      <c r="B4279" s="11">
        <v>45790</v>
      </c>
      <c r="C4279" t="s">
        <v>6462</v>
      </c>
      <c r="D4279" s="1" t="s">
        <v>260</v>
      </c>
      <c r="E4279" s="1" t="s">
        <v>56</v>
      </c>
      <c r="F4279" s="1" t="s">
        <v>57</v>
      </c>
      <c r="G4279" s="1" t="s">
        <v>279</v>
      </c>
      <c r="H4279" s="1" t="s">
        <v>43</v>
      </c>
      <c r="I4279" s="1" t="s">
        <v>34</v>
      </c>
      <c r="J4279" s="3">
        <v>1</v>
      </c>
      <c r="K4279" s="2">
        <v>97.05</v>
      </c>
      <c r="L4279" s="2">
        <v>0.05</v>
      </c>
      <c r="M4279" s="2">
        <v>92.2</v>
      </c>
      <c r="N4279" s="2">
        <v>22.83</v>
      </c>
      <c r="O4279" s="1" t="s">
        <v>35</v>
      </c>
      <c r="P4279" s="1" t="s">
        <v>27</v>
      </c>
      <c r="Q4279" s="1" t="s">
        <v>28</v>
      </c>
      <c r="R4279" s="3">
        <v>4</v>
      </c>
      <c r="S4279" s="3">
        <f t="shared" si="199"/>
        <v>2025</v>
      </c>
      <c r="T4279" s="3">
        <f t="shared" si="198"/>
        <v>5</v>
      </c>
      <c r="U4279" t="str">
        <f t="shared" si="200"/>
        <v>May</v>
      </c>
    </row>
    <row r="4280" spans="1:21" x14ac:dyDescent="0.3">
      <c r="A4280" t="s">
        <v>6463</v>
      </c>
      <c r="B4280" s="11">
        <v>45707</v>
      </c>
      <c r="C4280" t="s">
        <v>3543</v>
      </c>
      <c r="D4280" s="1" t="s">
        <v>93</v>
      </c>
      <c r="E4280" s="1" t="s">
        <v>106</v>
      </c>
      <c r="F4280" s="1" t="s">
        <v>65</v>
      </c>
      <c r="G4280" s="1" t="s">
        <v>107</v>
      </c>
      <c r="H4280" s="1" t="s">
        <v>51</v>
      </c>
      <c r="I4280" s="1" t="s">
        <v>34</v>
      </c>
      <c r="J4280" s="3">
        <v>1</v>
      </c>
      <c r="K4280" s="2">
        <v>142.83000000000001</v>
      </c>
      <c r="L4280" s="2">
        <v>0.25</v>
      </c>
      <c r="M4280" s="2">
        <v>107.12</v>
      </c>
      <c r="N4280" s="2">
        <v>21.35</v>
      </c>
      <c r="O4280" s="1" t="s">
        <v>26</v>
      </c>
      <c r="P4280" s="1" t="s">
        <v>52</v>
      </c>
      <c r="Q4280" s="1" t="s">
        <v>28</v>
      </c>
      <c r="R4280" s="3">
        <v>1</v>
      </c>
      <c r="S4280" s="3">
        <f t="shared" si="199"/>
        <v>2025</v>
      </c>
      <c r="T4280" s="3">
        <f t="shared" si="198"/>
        <v>2</v>
      </c>
      <c r="U4280" t="str">
        <f t="shared" si="200"/>
        <v>February</v>
      </c>
    </row>
    <row r="4281" spans="1:21" x14ac:dyDescent="0.3">
      <c r="A4281" t="s">
        <v>6464</v>
      </c>
      <c r="B4281" s="11">
        <v>45811</v>
      </c>
      <c r="C4281" t="s">
        <v>4433</v>
      </c>
      <c r="D4281" s="1" t="s">
        <v>292</v>
      </c>
      <c r="E4281" s="1" t="s">
        <v>100</v>
      </c>
      <c r="F4281" s="1" t="s">
        <v>57</v>
      </c>
      <c r="G4281" s="1" t="s">
        <v>130</v>
      </c>
      <c r="H4281" s="1" t="s">
        <v>102</v>
      </c>
      <c r="I4281" s="1" t="s">
        <v>34</v>
      </c>
      <c r="J4281" s="3">
        <v>2</v>
      </c>
      <c r="K4281" s="2">
        <v>46.61</v>
      </c>
      <c r="L4281" s="2">
        <v>0.2</v>
      </c>
      <c r="M4281" s="2">
        <v>74.58</v>
      </c>
      <c r="N4281" s="2">
        <v>17.18</v>
      </c>
      <c r="O4281" s="1" t="s">
        <v>44</v>
      </c>
      <c r="P4281" s="1" t="s">
        <v>136</v>
      </c>
      <c r="Q4281" s="1" t="s">
        <v>81</v>
      </c>
      <c r="R4281" s="3">
        <v>5</v>
      </c>
      <c r="S4281" s="3">
        <f t="shared" si="199"/>
        <v>2025</v>
      </c>
      <c r="T4281" s="3">
        <f t="shared" si="198"/>
        <v>6</v>
      </c>
      <c r="U4281" t="str">
        <f t="shared" si="200"/>
        <v>June</v>
      </c>
    </row>
    <row r="4282" spans="1:21" x14ac:dyDescent="0.3">
      <c r="A4282" t="s">
        <v>6465</v>
      </c>
      <c r="B4282" s="11">
        <v>45721</v>
      </c>
      <c r="C4282" t="s">
        <v>3815</v>
      </c>
      <c r="D4282" s="1" t="s">
        <v>105</v>
      </c>
      <c r="E4282" s="1" t="s">
        <v>123</v>
      </c>
      <c r="F4282" s="1" t="s">
        <v>57</v>
      </c>
      <c r="G4282" s="1" t="s">
        <v>337</v>
      </c>
      <c r="H4282" s="1" t="s">
        <v>293</v>
      </c>
      <c r="I4282" s="1" t="s">
        <v>86</v>
      </c>
      <c r="J4282" s="3">
        <v>1</v>
      </c>
      <c r="K4282" s="2">
        <v>24.2</v>
      </c>
      <c r="L4282" s="2">
        <v>0.2</v>
      </c>
      <c r="M4282" s="2">
        <v>19.36</v>
      </c>
      <c r="N4282" s="2">
        <v>6.94</v>
      </c>
      <c r="O4282" s="1" t="s">
        <v>44</v>
      </c>
      <c r="P4282" s="1" t="s">
        <v>27</v>
      </c>
      <c r="Q4282" s="1" t="s">
        <v>28</v>
      </c>
      <c r="R4282" s="3">
        <v>5</v>
      </c>
      <c r="S4282" s="3">
        <f t="shared" si="199"/>
        <v>2025</v>
      </c>
      <c r="T4282" s="3">
        <f t="shared" si="198"/>
        <v>3</v>
      </c>
      <c r="U4282" t="str">
        <f t="shared" si="200"/>
        <v>March</v>
      </c>
    </row>
    <row r="4283" spans="1:21" x14ac:dyDescent="0.3">
      <c r="A4283" t="s">
        <v>6466</v>
      </c>
      <c r="B4283" s="11">
        <v>45945</v>
      </c>
      <c r="C4283" t="s">
        <v>1907</v>
      </c>
      <c r="D4283" s="1" t="s">
        <v>89</v>
      </c>
      <c r="E4283" s="1" t="s">
        <v>204</v>
      </c>
      <c r="F4283" s="1" t="s">
        <v>205</v>
      </c>
      <c r="G4283" s="1" t="s">
        <v>210</v>
      </c>
      <c r="H4283" s="1" t="s">
        <v>135</v>
      </c>
      <c r="I4283" s="1" t="s">
        <v>60</v>
      </c>
      <c r="J4283" s="3">
        <v>1</v>
      </c>
      <c r="K4283" s="2">
        <v>194.15</v>
      </c>
      <c r="L4283" s="2">
        <v>0.05</v>
      </c>
      <c r="M4283" s="2">
        <v>184.44</v>
      </c>
      <c r="N4283" s="2">
        <v>26.9</v>
      </c>
      <c r="O4283" s="1" t="s">
        <v>26</v>
      </c>
      <c r="P4283" s="1" t="s">
        <v>136</v>
      </c>
      <c r="Q4283" s="1" t="s">
        <v>28</v>
      </c>
      <c r="R4283" s="3">
        <v>3</v>
      </c>
      <c r="S4283" s="3">
        <f t="shared" si="199"/>
        <v>2025</v>
      </c>
      <c r="T4283" s="3">
        <f t="shared" si="198"/>
        <v>10</v>
      </c>
      <c r="U4283" t="str">
        <f t="shared" si="200"/>
        <v>October</v>
      </c>
    </row>
    <row r="4284" spans="1:21" x14ac:dyDescent="0.3">
      <c r="A4284" t="s">
        <v>6467</v>
      </c>
      <c r="B4284" s="11">
        <v>45739</v>
      </c>
      <c r="C4284" t="s">
        <v>1967</v>
      </c>
      <c r="D4284" s="1" t="s">
        <v>185</v>
      </c>
      <c r="E4284" s="1" t="s">
        <v>64</v>
      </c>
      <c r="F4284" s="1" t="s">
        <v>65</v>
      </c>
      <c r="G4284" s="1" t="s">
        <v>213</v>
      </c>
      <c r="H4284" s="1" t="s">
        <v>59</v>
      </c>
      <c r="I4284" s="1" t="s">
        <v>60</v>
      </c>
      <c r="J4284" s="3">
        <v>2</v>
      </c>
      <c r="K4284" s="2">
        <v>48.59</v>
      </c>
      <c r="L4284" s="2">
        <v>0</v>
      </c>
      <c r="M4284" s="2">
        <v>97.17</v>
      </c>
      <c r="N4284" s="2">
        <v>21.63</v>
      </c>
      <c r="O4284" s="1" t="s">
        <v>44</v>
      </c>
      <c r="P4284" s="1" t="s">
        <v>27</v>
      </c>
      <c r="Q4284" s="1" t="s">
        <v>81</v>
      </c>
      <c r="R4284" s="3">
        <v>4</v>
      </c>
      <c r="S4284" s="3">
        <f t="shared" si="199"/>
        <v>2025</v>
      </c>
      <c r="T4284" s="3">
        <f t="shared" si="198"/>
        <v>3</v>
      </c>
      <c r="U4284" t="str">
        <f t="shared" si="200"/>
        <v>March</v>
      </c>
    </row>
    <row r="4285" spans="1:21" x14ac:dyDescent="0.3">
      <c r="A4285" t="s">
        <v>6468</v>
      </c>
      <c r="B4285" s="11">
        <v>45680</v>
      </c>
      <c r="C4285" t="s">
        <v>6469</v>
      </c>
      <c r="D4285" s="1" t="s">
        <v>105</v>
      </c>
      <c r="E4285" s="1" t="s">
        <v>100</v>
      </c>
      <c r="F4285" s="1" t="s">
        <v>57</v>
      </c>
      <c r="G4285" s="1" t="s">
        <v>154</v>
      </c>
      <c r="H4285" s="1" t="s">
        <v>66</v>
      </c>
      <c r="I4285" s="1" t="s">
        <v>67</v>
      </c>
      <c r="J4285" s="3">
        <v>1</v>
      </c>
      <c r="K4285" s="2">
        <v>56.73</v>
      </c>
      <c r="L4285" s="2">
        <v>0.05</v>
      </c>
      <c r="M4285" s="2">
        <v>53.9</v>
      </c>
      <c r="N4285" s="2">
        <v>17.04</v>
      </c>
      <c r="O4285" s="1" t="s">
        <v>35</v>
      </c>
      <c r="P4285" s="1" t="s">
        <v>27</v>
      </c>
      <c r="Q4285" s="1" t="s">
        <v>81</v>
      </c>
      <c r="R4285" s="3">
        <v>1</v>
      </c>
      <c r="S4285" s="3">
        <f t="shared" si="199"/>
        <v>2025</v>
      </c>
      <c r="T4285" s="3">
        <f t="shared" si="198"/>
        <v>1</v>
      </c>
      <c r="U4285" t="str">
        <f t="shared" si="200"/>
        <v>January</v>
      </c>
    </row>
    <row r="4286" spans="1:21" x14ac:dyDescent="0.3">
      <c r="A4286" t="s">
        <v>6470</v>
      </c>
      <c r="B4286" s="11">
        <v>45873</v>
      </c>
      <c r="C4286" t="s">
        <v>191</v>
      </c>
      <c r="D4286" s="1" t="s">
        <v>47</v>
      </c>
      <c r="E4286" s="1" t="s">
        <v>64</v>
      </c>
      <c r="F4286" s="1" t="s">
        <v>65</v>
      </c>
      <c r="G4286" s="1" t="s">
        <v>112</v>
      </c>
      <c r="H4286" s="1" t="s">
        <v>33</v>
      </c>
      <c r="I4286" s="1" t="s">
        <v>34</v>
      </c>
      <c r="J4286" s="3">
        <v>4</v>
      </c>
      <c r="K4286" s="2">
        <v>41.17</v>
      </c>
      <c r="L4286" s="2">
        <v>0.1</v>
      </c>
      <c r="M4286" s="2">
        <v>148.19999999999999</v>
      </c>
      <c r="N4286" s="2">
        <v>24.49</v>
      </c>
      <c r="O4286" s="1" t="s">
        <v>109</v>
      </c>
      <c r="P4286" s="1" t="s">
        <v>27</v>
      </c>
      <c r="Q4286" s="1" t="s">
        <v>28</v>
      </c>
      <c r="R4286" s="3">
        <v>4</v>
      </c>
      <c r="S4286" s="3">
        <f t="shared" si="199"/>
        <v>2025</v>
      </c>
      <c r="T4286" s="3">
        <f t="shared" si="198"/>
        <v>8</v>
      </c>
      <c r="U4286" t="str">
        <f t="shared" si="200"/>
        <v>August</v>
      </c>
    </row>
    <row r="4287" spans="1:21" x14ac:dyDescent="0.3">
      <c r="A4287" t="s">
        <v>6471</v>
      </c>
      <c r="B4287" s="11">
        <v>45890</v>
      </c>
      <c r="C4287" t="s">
        <v>1542</v>
      </c>
      <c r="D4287" s="1" t="s">
        <v>55</v>
      </c>
      <c r="E4287" s="1" t="s">
        <v>71</v>
      </c>
      <c r="F4287" s="1" t="s">
        <v>72</v>
      </c>
      <c r="G4287" s="1" t="s">
        <v>73</v>
      </c>
      <c r="H4287" s="1" t="s">
        <v>43</v>
      </c>
      <c r="I4287" s="1" t="s">
        <v>34</v>
      </c>
      <c r="J4287" s="3">
        <v>1</v>
      </c>
      <c r="K4287" s="2">
        <v>83.45</v>
      </c>
      <c r="L4287" s="2">
        <v>0.1</v>
      </c>
      <c r="M4287" s="2">
        <v>75.099999999999994</v>
      </c>
      <c r="N4287" s="2">
        <v>20.260000000000002</v>
      </c>
      <c r="O4287" s="1" t="s">
        <v>35</v>
      </c>
      <c r="P4287" s="1" t="s">
        <v>136</v>
      </c>
      <c r="Q4287" s="1" t="s">
        <v>28</v>
      </c>
      <c r="R4287" s="3">
        <v>5</v>
      </c>
      <c r="S4287" s="3">
        <f t="shared" si="199"/>
        <v>2025</v>
      </c>
      <c r="T4287" s="3">
        <f t="shared" si="198"/>
        <v>8</v>
      </c>
      <c r="U4287" t="str">
        <f t="shared" si="200"/>
        <v>August</v>
      </c>
    </row>
    <row r="4288" spans="1:21" x14ac:dyDescent="0.3">
      <c r="A4288" t="s">
        <v>6472</v>
      </c>
      <c r="B4288" s="11">
        <v>45989</v>
      </c>
      <c r="C4288" t="s">
        <v>662</v>
      </c>
      <c r="D4288" s="1" t="s">
        <v>201</v>
      </c>
      <c r="E4288" s="1" t="s">
        <v>71</v>
      </c>
      <c r="F4288" s="1" t="s">
        <v>72</v>
      </c>
      <c r="G4288" s="1" t="s">
        <v>73</v>
      </c>
      <c r="H4288" s="1" t="s">
        <v>24</v>
      </c>
      <c r="I4288" s="1" t="s">
        <v>25</v>
      </c>
      <c r="J4288" s="3">
        <v>1</v>
      </c>
      <c r="K4288" s="2">
        <v>39.67</v>
      </c>
      <c r="L4288" s="2">
        <v>0.1</v>
      </c>
      <c r="M4288" s="2">
        <v>35.700000000000003</v>
      </c>
      <c r="N4288" s="2">
        <v>11.93</v>
      </c>
      <c r="O4288" s="1" t="s">
        <v>35</v>
      </c>
      <c r="P4288" s="1" t="s">
        <v>52</v>
      </c>
      <c r="Q4288" s="1" t="s">
        <v>28</v>
      </c>
      <c r="R4288" s="3">
        <v>3</v>
      </c>
      <c r="S4288" s="3">
        <f t="shared" si="199"/>
        <v>2025</v>
      </c>
      <c r="T4288" s="3">
        <f t="shared" si="198"/>
        <v>11</v>
      </c>
      <c r="U4288" t="str">
        <f t="shared" si="200"/>
        <v>November</v>
      </c>
    </row>
    <row r="4289" spans="1:21" x14ac:dyDescent="0.3">
      <c r="A4289" t="s">
        <v>6473</v>
      </c>
      <c r="B4289" s="11">
        <v>45883</v>
      </c>
      <c r="C4289" t="s">
        <v>4676</v>
      </c>
      <c r="D4289" s="1" t="s">
        <v>201</v>
      </c>
      <c r="E4289" s="1" t="s">
        <v>64</v>
      </c>
      <c r="F4289" s="1" t="s">
        <v>65</v>
      </c>
      <c r="G4289" s="1" t="s">
        <v>213</v>
      </c>
      <c r="H4289" s="1" t="s">
        <v>108</v>
      </c>
      <c r="I4289" s="1" t="s">
        <v>86</v>
      </c>
      <c r="J4289" s="3">
        <v>1</v>
      </c>
      <c r="K4289" s="2">
        <v>156.69</v>
      </c>
      <c r="L4289" s="2">
        <v>0.15</v>
      </c>
      <c r="M4289" s="2">
        <v>133.19</v>
      </c>
      <c r="N4289" s="2">
        <v>22.65</v>
      </c>
      <c r="O4289" s="1" t="s">
        <v>224</v>
      </c>
      <c r="P4289" s="1" t="s">
        <v>52</v>
      </c>
      <c r="Q4289" s="1" t="s">
        <v>28</v>
      </c>
      <c r="R4289" s="3">
        <v>3</v>
      </c>
      <c r="S4289" s="3">
        <f t="shared" si="199"/>
        <v>2025</v>
      </c>
      <c r="T4289" s="3">
        <f t="shared" si="198"/>
        <v>8</v>
      </c>
      <c r="U4289" t="str">
        <f t="shared" si="200"/>
        <v>August</v>
      </c>
    </row>
    <row r="4290" spans="1:21" x14ac:dyDescent="0.3">
      <c r="A4290" t="s">
        <v>6474</v>
      </c>
      <c r="B4290" s="11">
        <v>45793</v>
      </c>
      <c r="C4290" t="s">
        <v>6475</v>
      </c>
      <c r="D4290" s="1" t="s">
        <v>20</v>
      </c>
      <c r="E4290" s="1" t="s">
        <v>40</v>
      </c>
      <c r="F4290" s="1" t="s">
        <v>41</v>
      </c>
      <c r="G4290" s="1" t="s">
        <v>42</v>
      </c>
      <c r="H4290" s="1" t="s">
        <v>85</v>
      </c>
      <c r="I4290" s="1" t="s">
        <v>86</v>
      </c>
      <c r="J4290" s="3">
        <v>1</v>
      </c>
      <c r="K4290" s="2">
        <v>132.27000000000001</v>
      </c>
      <c r="L4290" s="2">
        <v>0.2</v>
      </c>
      <c r="M4290" s="2">
        <v>105.81</v>
      </c>
      <c r="N4290" s="2">
        <v>21.27</v>
      </c>
      <c r="O4290" s="1" t="s">
        <v>44</v>
      </c>
      <c r="P4290" s="1" t="s">
        <v>27</v>
      </c>
      <c r="Q4290" s="1" t="s">
        <v>81</v>
      </c>
      <c r="R4290" s="3">
        <v>4</v>
      </c>
      <c r="S4290" s="3">
        <f t="shared" si="199"/>
        <v>2025</v>
      </c>
      <c r="T4290" s="3">
        <f t="shared" ref="T4290:T4353" si="201">MONTH(B4290)</f>
        <v>5</v>
      </c>
      <c r="U4290" t="str">
        <f t="shared" si="200"/>
        <v>May</v>
      </c>
    </row>
    <row r="4291" spans="1:21" x14ac:dyDescent="0.3">
      <c r="A4291" t="s">
        <v>6476</v>
      </c>
      <c r="B4291" s="11">
        <v>45969</v>
      </c>
      <c r="C4291" t="s">
        <v>6064</v>
      </c>
      <c r="D4291" s="1" t="s">
        <v>105</v>
      </c>
      <c r="E4291" s="1" t="s">
        <v>40</v>
      </c>
      <c r="F4291" s="1" t="s">
        <v>41</v>
      </c>
      <c r="G4291" s="1" t="s">
        <v>216</v>
      </c>
      <c r="H4291" s="1" t="s">
        <v>159</v>
      </c>
      <c r="I4291" s="1" t="s">
        <v>97</v>
      </c>
      <c r="J4291" s="3">
        <v>2</v>
      </c>
      <c r="K4291" s="2">
        <v>32.159999999999997</v>
      </c>
      <c r="L4291" s="2">
        <v>0.15</v>
      </c>
      <c r="M4291" s="2">
        <v>54.67</v>
      </c>
      <c r="N4291" s="2">
        <v>14.89</v>
      </c>
      <c r="O4291" s="1" t="s">
        <v>80</v>
      </c>
      <c r="P4291" s="1" t="s">
        <v>27</v>
      </c>
      <c r="Q4291" s="1" t="s">
        <v>28</v>
      </c>
      <c r="R4291" s="3">
        <v>5</v>
      </c>
      <c r="S4291" s="3">
        <f t="shared" ref="S4291:S4354" si="202">YEAR(B4291)</f>
        <v>2025</v>
      </c>
      <c r="T4291" s="3">
        <f t="shared" si="201"/>
        <v>11</v>
      </c>
      <c r="U4291" t="str">
        <f t="shared" ref="U4291:U4354" si="203">TEXT(B4291,"mmmm")</f>
        <v>November</v>
      </c>
    </row>
    <row r="4292" spans="1:21" x14ac:dyDescent="0.3">
      <c r="A4292" t="s">
        <v>6477</v>
      </c>
      <c r="B4292" s="11">
        <v>45869</v>
      </c>
      <c r="C4292" t="s">
        <v>6346</v>
      </c>
      <c r="D4292" s="1" t="s">
        <v>31</v>
      </c>
      <c r="E4292" s="1" t="s">
        <v>100</v>
      </c>
      <c r="F4292" s="1" t="s">
        <v>57</v>
      </c>
      <c r="G4292" s="1" t="s">
        <v>101</v>
      </c>
      <c r="H4292" s="1" t="s">
        <v>293</v>
      </c>
      <c r="I4292" s="1" t="s">
        <v>86</v>
      </c>
      <c r="J4292" s="3">
        <v>1</v>
      </c>
      <c r="K4292" s="2">
        <v>24.07</v>
      </c>
      <c r="L4292" s="2">
        <v>0.05</v>
      </c>
      <c r="M4292" s="2">
        <v>22.87</v>
      </c>
      <c r="N4292" s="2">
        <v>8.2200000000000006</v>
      </c>
      <c r="O4292" s="1" t="s">
        <v>44</v>
      </c>
      <c r="P4292" s="1" t="s">
        <v>27</v>
      </c>
      <c r="Q4292" s="1" t="s">
        <v>36</v>
      </c>
      <c r="R4292" s="3">
        <v>4</v>
      </c>
      <c r="S4292" s="3">
        <f t="shared" si="202"/>
        <v>2025</v>
      </c>
      <c r="T4292" s="3">
        <f t="shared" si="201"/>
        <v>7</v>
      </c>
      <c r="U4292" t="str">
        <f t="shared" si="203"/>
        <v>July</v>
      </c>
    </row>
    <row r="4293" spans="1:21" x14ac:dyDescent="0.3">
      <c r="A4293" t="s">
        <v>6478</v>
      </c>
      <c r="B4293" s="11">
        <v>45688</v>
      </c>
      <c r="C4293" t="s">
        <v>6479</v>
      </c>
      <c r="D4293" s="1" t="s">
        <v>84</v>
      </c>
      <c r="E4293" s="1" t="s">
        <v>100</v>
      </c>
      <c r="F4293" s="1" t="s">
        <v>57</v>
      </c>
      <c r="G4293" s="1" t="s">
        <v>154</v>
      </c>
      <c r="H4293" s="1" t="s">
        <v>167</v>
      </c>
      <c r="I4293" s="1" t="s">
        <v>67</v>
      </c>
      <c r="J4293" s="3">
        <v>3</v>
      </c>
      <c r="K4293" s="2">
        <v>70.09</v>
      </c>
      <c r="L4293" s="2">
        <v>0.2</v>
      </c>
      <c r="M4293" s="2">
        <v>168.23</v>
      </c>
      <c r="N4293" s="2">
        <v>44.86</v>
      </c>
      <c r="O4293" s="1" t="s">
        <v>26</v>
      </c>
      <c r="P4293" s="1" t="s">
        <v>136</v>
      </c>
      <c r="Q4293" s="1" t="s">
        <v>81</v>
      </c>
      <c r="R4293" s="3">
        <v>4</v>
      </c>
      <c r="S4293" s="3">
        <f t="shared" si="202"/>
        <v>2025</v>
      </c>
      <c r="T4293" s="3">
        <f t="shared" si="201"/>
        <v>1</v>
      </c>
      <c r="U4293" t="str">
        <f t="shared" si="203"/>
        <v>January</v>
      </c>
    </row>
    <row r="4294" spans="1:21" x14ac:dyDescent="0.3">
      <c r="A4294" t="s">
        <v>6480</v>
      </c>
      <c r="B4294" s="11">
        <v>45879</v>
      </c>
      <c r="C4294" t="s">
        <v>3160</v>
      </c>
      <c r="D4294" s="1" t="s">
        <v>209</v>
      </c>
      <c r="E4294" s="1" t="s">
        <v>204</v>
      </c>
      <c r="F4294" s="1" t="s">
        <v>205</v>
      </c>
      <c r="G4294" s="1" t="s">
        <v>206</v>
      </c>
      <c r="H4294" s="1" t="s">
        <v>167</v>
      </c>
      <c r="I4294" s="1" t="s">
        <v>67</v>
      </c>
      <c r="J4294" s="3">
        <v>2</v>
      </c>
      <c r="K4294" s="2">
        <v>63.07</v>
      </c>
      <c r="L4294" s="2">
        <v>0.1</v>
      </c>
      <c r="M4294" s="2">
        <v>113.52</v>
      </c>
      <c r="N4294" s="2">
        <v>26.82</v>
      </c>
      <c r="O4294" s="1" t="s">
        <v>80</v>
      </c>
      <c r="P4294" s="1" t="s">
        <v>136</v>
      </c>
      <c r="Q4294" s="1" t="s">
        <v>28</v>
      </c>
      <c r="R4294" s="3">
        <v>5</v>
      </c>
      <c r="S4294" s="3">
        <f t="shared" si="202"/>
        <v>2025</v>
      </c>
      <c r="T4294" s="3">
        <f t="shared" si="201"/>
        <v>8</v>
      </c>
      <c r="U4294" t="str">
        <f t="shared" si="203"/>
        <v>August</v>
      </c>
    </row>
    <row r="4295" spans="1:21" x14ac:dyDescent="0.3">
      <c r="A4295" t="s">
        <v>6481</v>
      </c>
      <c r="B4295" s="11">
        <v>45999</v>
      </c>
      <c r="C4295" t="s">
        <v>2293</v>
      </c>
      <c r="D4295" s="1" t="s">
        <v>189</v>
      </c>
      <c r="E4295" s="1" t="s">
        <v>100</v>
      </c>
      <c r="F4295" s="1" t="s">
        <v>57</v>
      </c>
      <c r="G4295" s="1" t="s">
        <v>101</v>
      </c>
      <c r="H4295" s="1" t="s">
        <v>125</v>
      </c>
      <c r="I4295" s="1" t="s">
        <v>34</v>
      </c>
      <c r="J4295" s="3">
        <v>1</v>
      </c>
      <c r="K4295" s="2">
        <v>149.63</v>
      </c>
      <c r="L4295" s="2">
        <v>0.1</v>
      </c>
      <c r="M4295" s="2">
        <v>134.66999999999999</v>
      </c>
      <c r="N4295" s="2">
        <v>31.27</v>
      </c>
      <c r="O4295" s="1" t="s">
        <v>35</v>
      </c>
      <c r="P4295" s="1" t="s">
        <v>27</v>
      </c>
      <c r="Q4295" s="1" t="s">
        <v>28</v>
      </c>
      <c r="R4295" s="3">
        <v>5</v>
      </c>
      <c r="S4295" s="3">
        <f t="shared" si="202"/>
        <v>2025</v>
      </c>
      <c r="T4295" s="3">
        <f t="shared" si="201"/>
        <v>12</v>
      </c>
      <c r="U4295" t="str">
        <f t="shared" si="203"/>
        <v>December</v>
      </c>
    </row>
    <row r="4296" spans="1:21" x14ac:dyDescent="0.3">
      <c r="A4296" t="s">
        <v>6482</v>
      </c>
      <c r="B4296" s="11">
        <v>45812</v>
      </c>
      <c r="C4296" t="s">
        <v>3206</v>
      </c>
      <c r="D4296" s="1" t="s">
        <v>105</v>
      </c>
      <c r="E4296" s="1" t="s">
        <v>64</v>
      </c>
      <c r="F4296" s="1" t="s">
        <v>65</v>
      </c>
      <c r="G4296" s="1" t="s">
        <v>195</v>
      </c>
      <c r="H4296" s="1" t="s">
        <v>66</v>
      </c>
      <c r="I4296" s="1" t="s">
        <v>67</v>
      </c>
      <c r="J4296" s="3">
        <v>1</v>
      </c>
      <c r="K4296" s="2">
        <v>59.15</v>
      </c>
      <c r="L4296" s="2">
        <v>0</v>
      </c>
      <c r="M4296" s="2">
        <v>59.15</v>
      </c>
      <c r="N4296" s="2">
        <v>18.07</v>
      </c>
      <c r="O4296" s="1" t="s">
        <v>35</v>
      </c>
      <c r="P4296" s="1" t="s">
        <v>52</v>
      </c>
      <c r="Q4296" s="1" t="s">
        <v>28</v>
      </c>
      <c r="R4296" s="3">
        <v>5</v>
      </c>
      <c r="S4296" s="3">
        <f t="shared" si="202"/>
        <v>2025</v>
      </c>
      <c r="T4296" s="3">
        <f t="shared" si="201"/>
        <v>6</v>
      </c>
      <c r="U4296" t="str">
        <f t="shared" si="203"/>
        <v>June</v>
      </c>
    </row>
    <row r="4297" spans="1:21" x14ac:dyDescent="0.3">
      <c r="A4297" t="s">
        <v>6483</v>
      </c>
      <c r="B4297" s="11">
        <v>45773</v>
      </c>
      <c r="C4297" t="s">
        <v>3865</v>
      </c>
      <c r="D4297" s="1" t="s">
        <v>185</v>
      </c>
      <c r="E4297" s="1" t="s">
        <v>48</v>
      </c>
      <c r="F4297" s="1" t="s">
        <v>49</v>
      </c>
      <c r="G4297" s="1" t="s">
        <v>50</v>
      </c>
      <c r="H4297" s="1" t="s">
        <v>24</v>
      </c>
      <c r="I4297" s="1" t="s">
        <v>25</v>
      </c>
      <c r="J4297" s="3">
        <v>1</v>
      </c>
      <c r="K4297" s="2">
        <v>42.88</v>
      </c>
      <c r="L4297" s="2">
        <v>0.1</v>
      </c>
      <c r="M4297" s="2">
        <v>38.590000000000003</v>
      </c>
      <c r="N4297" s="2">
        <v>14.49</v>
      </c>
      <c r="O4297" s="1" t="s">
        <v>80</v>
      </c>
      <c r="P4297" s="1" t="s">
        <v>27</v>
      </c>
      <c r="Q4297" s="1" t="s">
        <v>36</v>
      </c>
      <c r="R4297" s="3">
        <v>5</v>
      </c>
      <c r="S4297" s="3">
        <f t="shared" si="202"/>
        <v>2025</v>
      </c>
      <c r="T4297" s="3">
        <f t="shared" si="201"/>
        <v>4</v>
      </c>
      <c r="U4297" t="str">
        <f t="shared" si="203"/>
        <v>April</v>
      </c>
    </row>
    <row r="4298" spans="1:21" x14ac:dyDescent="0.3">
      <c r="A4298" t="s">
        <v>6484</v>
      </c>
      <c r="B4298" s="11">
        <v>45714</v>
      </c>
      <c r="C4298" t="s">
        <v>5887</v>
      </c>
      <c r="D4298" s="1" t="s">
        <v>93</v>
      </c>
      <c r="E4298" s="1" t="s">
        <v>123</v>
      </c>
      <c r="F4298" s="1" t="s">
        <v>57</v>
      </c>
      <c r="G4298" s="1" t="s">
        <v>337</v>
      </c>
      <c r="H4298" s="1" t="s">
        <v>135</v>
      </c>
      <c r="I4298" s="1" t="s">
        <v>60</v>
      </c>
      <c r="J4298" s="3">
        <v>1</v>
      </c>
      <c r="K4298" s="2">
        <v>190.8</v>
      </c>
      <c r="L4298" s="2">
        <v>0.2</v>
      </c>
      <c r="M4298" s="2">
        <v>152.63999999999999</v>
      </c>
      <c r="N4298" s="2">
        <v>25.51</v>
      </c>
      <c r="O4298" s="1" t="s">
        <v>80</v>
      </c>
      <c r="P4298" s="1" t="s">
        <v>27</v>
      </c>
      <c r="Q4298" s="1" t="s">
        <v>28</v>
      </c>
      <c r="R4298" s="3">
        <v>5</v>
      </c>
      <c r="S4298" s="3">
        <f t="shared" si="202"/>
        <v>2025</v>
      </c>
      <c r="T4298" s="3">
        <f t="shared" si="201"/>
        <v>2</v>
      </c>
      <c r="U4298" t="str">
        <f t="shared" si="203"/>
        <v>February</v>
      </c>
    </row>
    <row r="4299" spans="1:21" x14ac:dyDescent="0.3">
      <c r="A4299" t="s">
        <v>6485</v>
      </c>
      <c r="B4299" s="11">
        <v>45717</v>
      </c>
      <c r="C4299" t="s">
        <v>3316</v>
      </c>
      <c r="D4299" s="1" t="s">
        <v>93</v>
      </c>
      <c r="E4299" s="1" t="s">
        <v>56</v>
      </c>
      <c r="F4299" s="1" t="s">
        <v>57</v>
      </c>
      <c r="G4299" s="1" t="s">
        <v>58</v>
      </c>
      <c r="H4299" s="1" t="s">
        <v>146</v>
      </c>
      <c r="I4299" s="1" t="s">
        <v>67</v>
      </c>
      <c r="J4299" s="3">
        <v>2</v>
      </c>
      <c r="K4299" s="2">
        <v>81.53</v>
      </c>
      <c r="L4299" s="2">
        <v>0.15</v>
      </c>
      <c r="M4299" s="2">
        <v>138.6</v>
      </c>
      <c r="N4299" s="2">
        <v>35.159999999999997</v>
      </c>
      <c r="O4299" s="1" t="s">
        <v>44</v>
      </c>
      <c r="P4299" s="1" t="s">
        <v>52</v>
      </c>
      <c r="Q4299" s="1" t="s">
        <v>81</v>
      </c>
      <c r="R4299" s="3">
        <v>1</v>
      </c>
      <c r="S4299" s="3">
        <f t="shared" si="202"/>
        <v>2025</v>
      </c>
      <c r="T4299" s="3">
        <f t="shared" si="201"/>
        <v>3</v>
      </c>
      <c r="U4299" t="str">
        <f t="shared" si="203"/>
        <v>March</v>
      </c>
    </row>
    <row r="4300" spans="1:21" x14ac:dyDescent="0.3">
      <c r="A4300" t="s">
        <v>6486</v>
      </c>
      <c r="B4300" s="11">
        <v>45827</v>
      </c>
      <c r="C4300" t="s">
        <v>3396</v>
      </c>
      <c r="D4300" s="1" t="s">
        <v>292</v>
      </c>
      <c r="E4300" s="1" t="s">
        <v>40</v>
      </c>
      <c r="F4300" s="1" t="s">
        <v>41</v>
      </c>
      <c r="G4300" s="1" t="s">
        <v>186</v>
      </c>
      <c r="H4300" s="1" t="s">
        <v>59</v>
      </c>
      <c r="I4300" s="1" t="s">
        <v>60</v>
      </c>
      <c r="J4300" s="3">
        <v>3</v>
      </c>
      <c r="K4300" s="2">
        <v>43.79</v>
      </c>
      <c r="L4300" s="2">
        <v>0</v>
      </c>
      <c r="M4300" s="2">
        <v>131.36000000000001</v>
      </c>
      <c r="N4300" s="2">
        <v>43.41</v>
      </c>
      <c r="O4300" s="1" t="s">
        <v>109</v>
      </c>
      <c r="P4300" s="1" t="s">
        <v>52</v>
      </c>
      <c r="Q4300" s="1" t="s">
        <v>36</v>
      </c>
      <c r="R4300" s="3">
        <v>5</v>
      </c>
      <c r="S4300" s="3">
        <f t="shared" si="202"/>
        <v>2025</v>
      </c>
      <c r="T4300" s="3">
        <f t="shared" si="201"/>
        <v>6</v>
      </c>
      <c r="U4300" t="str">
        <f t="shared" si="203"/>
        <v>June</v>
      </c>
    </row>
    <row r="4301" spans="1:21" x14ac:dyDescent="0.3">
      <c r="A4301" t="s">
        <v>6487</v>
      </c>
      <c r="B4301" s="11">
        <v>45890</v>
      </c>
      <c r="C4301" t="s">
        <v>5556</v>
      </c>
      <c r="D4301" s="1" t="s">
        <v>142</v>
      </c>
      <c r="E4301" s="1" t="s">
        <v>100</v>
      </c>
      <c r="F4301" s="1" t="s">
        <v>57</v>
      </c>
      <c r="G4301" s="1" t="s">
        <v>101</v>
      </c>
      <c r="H4301" s="1" t="s">
        <v>78</v>
      </c>
      <c r="I4301" s="1" t="s">
        <v>79</v>
      </c>
      <c r="J4301" s="3">
        <v>3</v>
      </c>
      <c r="K4301" s="2">
        <v>17.739999999999998</v>
      </c>
      <c r="L4301" s="2">
        <v>0.1</v>
      </c>
      <c r="M4301" s="2">
        <v>47.9</v>
      </c>
      <c r="N4301" s="2">
        <v>16.8</v>
      </c>
      <c r="O4301" s="1" t="s">
        <v>26</v>
      </c>
      <c r="P4301" s="1" t="s">
        <v>136</v>
      </c>
      <c r="Q4301" s="1" t="s">
        <v>28</v>
      </c>
      <c r="R4301" s="3">
        <v>5</v>
      </c>
      <c r="S4301" s="3">
        <f t="shared" si="202"/>
        <v>2025</v>
      </c>
      <c r="T4301" s="3">
        <f t="shared" si="201"/>
        <v>8</v>
      </c>
      <c r="U4301" t="str">
        <f t="shared" si="203"/>
        <v>August</v>
      </c>
    </row>
    <row r="4302" spans="1:21" x14ac:dyDescent="0.3">
      <c r="A4302" t="s">
        <v>6488</v>
      </c>
      <c r="B4302" s="11">
        <v>45689</v>
      </c>
      <c r="C4302" t="s">
        <v>6489</v>
      </c>
      <c r="D4302" s="1" t="s">
        <v>315</v>
      </c>
      <c r="E4302" s="1" t="s">
        <v>48</v>
      </c>
      <c r="F4302" s="1" t="s">
        <v>49</v>
      </c>
      <c r="G4302" s="1" t="s">
        <v>50</v>
      </c>
      <c r="H4302" s="1" t="s">
        <v>59</v>
      </c>
      <c r="I4302" s="1" t="s">
        <v>60</v>
      </c>
      <c r="J4302" s="3">
        <v>1</v>
      </c>
      <c r="K4302" s="2">
        <v>47.95</v>
      </c>
      <c r="L4302" s="2">
        <v>0.15</v>
      </c>
      <c r="M4302" s="2">
        <v>40.76</v>
      </c>
      <c r="N4302" s="2">
        <v>10.6</v>
      </c>
      <c r="O4302" s="1" t="s">
        <v>109</v>
      </c>
      <c r="P4302" s="1" t="s">
        <v>136</v>
      </c>
      <c r="Q4302" s="1" t="s">
        <v>28</v>
      </c>
      <c r="R4302" s="3">
        <v>5</v>
      </c>
      <c r="S4302" s="3">
        <f t="shared" si="202"/>
        <v>2025</v>
      </c>
      <c r="T4302" s="3">
        <f t="shared" si="201"/>
        <v>2</v>
      </c>
      <c r="U4302" t="str">
        <f t="shared" si="203"/>
        <v>February</v>
      </c>
    </row>
    <row r="4303" spans="1:21" x14ac:dyDescent="0.3">
      <c r="A4303" t="s">
        <v>6490</v>
      </c>
      <c r="B4303" s="11">
        <v>46007</v>
      </c>
      <c r="C4303" t="s">
        <v>853</v>
      </c>
      <c r="D4303" s="1" t="s">
        <v>142</v>
      </c>
      <c r="E4303" s="1" t="s">
        <v>56</v>
      </c>
      <c r="F4303" s="1" t="s">
        <v>57</v>
      </c>
      <c r="G4303" s="1" t="s">
        <v>279</v>
      </c>
      <c r="H4303" s="1" t="s">
        <v>43</v>
      </c>
      <c r="I4303" s="1" t="s">
        <v>34</v>
      </c>
      <c r="J4303" s="3">
        <v>2</v>
      </c>
      <c r="K4303" s="2">
        <v>92.58</v>
      </c>
      <c r="L4303" s="2">
        <v>0.05</v>
      </c>
      <c r="M4303" s="2">
        <v>175.9</v>
      </c>
      <c r="N4303" s="2">
        <v>48.49</v>
      </c>
      <c r="O4303" s="1" t="s">
        <v>44</v>
      </c>
      <c r="P4303" s="1" t="s">
        <v>27</v>
      </c>
      <c r="Q4303" s="1" t="s">
        <v>28</v>
      </c>
      <c r="R4303" s="3">
        <v>5</v>
      </c>
      <c r="S4303" s="3">
        <f t="shared" si="202"/>
        <v>2025</v>
      </c>
      <c r="T4303" s="3">
        <f t="shared" si="201"/>
        <v>12</v>
      </c>
      <c r="U4303" t="str">
        <f t="shared" si="203"/>
        <v>December</v>
      </c>
    </row>
    <row r="4304" spans="1:21" x14ac:dyDescent="0.3">
      <c r="A4304" t="s">
        <v>6491</v>
      </c>
      <c r="B4304" s="11">
        <v>45953</v>
      </c>
      <c r="C4304" t="s">
        <v>5020</v>
      </c>
      <c r="D4304" s="1" t="s">
        <v>31</v>
      </c>
      <c r="E4304" s="1" t="s">
        <v>64</v>
      </c>
      <c r="F4304" s="1" t="s">
        <v>65</v>
      </c>
      <c r="G4304" s="1" t="s">
        <v>112</v>
      </c>
      <c r="H4304" s="1" t="s">
        <v>167</v>
      </c>
      <c r="I4304" s="1" t="s">
        <v>67</v>
      </c>
      <c r="J4304" s="3">
        <v>1</v>
      </c>
      <c r="K4304" s="2">
        <v>63.19</v>
      </c>
      <c r="L4304" s="2">
        <v>0.1</v>
      </c>
      <c r="M4304" s="2">
        <v>56.87</v>
      </c>
      <c r="N4304" s="2">
        <v>16.18</v>
      </c>
      <c r="O4304" s="1" t="s">
        <v>109</v>
      </c>
      <c r="P4304" s="1" t="s">
        <v>136</v>
      </c>
      <c r="Q4304" s="1" t="s">
        <v>28</v>
      </c>
      <c r="R4304" s="3">
        <v>5</v>
      </c>
      <c r="S4304" s="3">
        <f t="shared" si="202"/>
        <v>2025</v>
      </c>
      <c r="T4304" s="3">
        <f t="shared" si="201"/>
        <v>10</v>
      </c>
      <c r="U4304" t="str">
        <f t="shared" si="203"/>
        <v>October</v>
      </c>
    </row>
    <row r="4305" spans="1:21" x14ac:dyDescent="0.3">
      <c r="A4305" t="s">
        <v>6492</v>
      </c>
      <c r="B4305" s="11">
        <v>45887</v>
      </c>
      <c r="C4305" t="s">
        <v>5290</v>
      </c>
      <c r="D4305" s="1" t="s">
        <v>39</v>
      </c>
      <c r="E4305" s="1" t="s">
        <v>106</v>
      </c>
      <c r="F4305" s="1" t="s">
        <v>65</v>
      </c>
      <c r="G4305" s="1" t="s">
        <v>115</v>
      </c>
      <c r="H4305" s="1" t="s">
        <v>102</v>
      </c>
      <c r="I4305" s="1" t="s">
        <v>34</v>
      </c>
      <c r="J4305" s="3">
        <v>3</v>
      </c>
      <c r="K4305" s="2">
        <v>52.94</v>
      </c>
      <c r="L4305" s="2">
        <v>0.05</v>
      </c>
      <c r="M4305" s="2">
        <v>150.88</v>
      </c>
      <c r="N4305" s="2">
        <v>36.15</v>
      </c>
      <c r="O4305" s="1" t="s">
        <v>35</v>
      </c>
      <c r="P4305" s="1" t="s">
        <v>27</v>
      </c>
      <c r="Q4305" s="1" t="s">
        <v>81</v>
      </c>
      <c r="R4305" s="3">
        <v>3</v>
      </c>
      <c r="S4305" s="3">
        <f t="shared" si="202"/>
        <v>2025</v>
      </c>
      <c r="T4305" s="3">
        <f t="shared" si="201"/>
        <v>8</v>
      </c>
      <c r="U4305" t="str">
        <f t="shared" si="203"/>
        <v>August</v>
      </c>
    </row>
    <row r="4306" spans="1:21" x14ac:dyDescent="0.3">
      <c r="A4306" t="s">
        <v>6493</v>
      </c>
      <c r="B4306" s="11">
        <v>45976</v>
      </c>
      <c r="C4306" t="s">
        <v>1877</v>
      </c>
      <c r="D4306" s="1" t="s">
        <v>55</v>
      </c>
      <c r="E4306" s="1" t="s">
        <v>48</v>
      </c>
      <c r="F4306" s="1" t="s">
        <v>49</v>
      </c>
      <c r="G4306" s="1" t="s">
        <v>134</v>
      </c>
      <c r="H4306" s="1" t="s">
        <v>293</v>
      </c>
      <c r="I4306" s="1" t="s">
        <v>86</v>
      </c>
      <c r="J4306" s="3">
        <v>1</v>
      </c>
      <c r="K4306" s="2">
        <v>26.24</v>
      </c>
      <c r="L4306" s="2">
        <v>0</v>
      </c>
      <c r="M4306" s="2">
        <v>26.24</v>
      </c>
      <c r="N4306" s="2">
        <v>9.5500000000000007</v>
      </c>
      <c r="O4306" s="1" t="s">
        <v>44</v>
      </c>
      <c r="P4306" s="1" t="s">
        <v>27</v>
      </c>
      <c r="Q4306" s="1" t="s">
        <v>28</v>
      </c>
      <c r="R4306" s="3">
        <v>4</v>
      </c>
      <c r="S4306" s="3">
        <f t="shared" si="202"/>
        <v>2025</v>
      </c>
      <c r="T4306" s="3">
        <f t="shared" si="201"/>
        <v>11</v>
      </c>
      <c r="U4306" t="str">
        <f t="shared" si="203"/>
        <v>November</v>
      </c>
    </row>
    <row r="4307" spans="1:21" x14ac:dyDescent="0.3">
      <c r="A4307" t="s">
        <v>6494</v>
      </c>
      <c r="B4307" s="11">
        <v>45689</v>
      </c>
      <c r="C4307" t="s">
        <v>6495</v>
      </c>
      <c r="D4307" s="1" t="s">
        <v>185</v>
      </c>
      <c r="E4307" s="1" t="s">
        <v>64</v>
      </c>
      <c r="F4307" s="1" t="s">
        <v>65</v>
      </c>
      <c r="G4307" s="1" t="s">
        <v>213</v>
      </c>
      <c r="H4307" s="1" t="s">
        <v>125</v>
      </c>
      <c r="I4307" s="1" t="s">
        <v>34</v>
      </c>
      <c r="J4307" s="3">
        <v>4</v>
      </c>
      <c r="K4307" s="2">
        <v>168.19</v>
      </c>
      <c r="L4307" s="2">
        <v>0.1</v>
      </c>
      <c r="M4307" s="2">
        <v>672.78</v>
      </c>
      <c r="N4307" s="2">
        <v>125.66</v>
      </c>
      <c r="O4307" s="1" t="s">
        <v>44</v>
      </c>
      <c r="P4307" s="1" t="s">
        <v>136</v>
      </c>
      <c r="Q4307" s="1" t="s">
        <v>81</v>
      </c>
      <c r="R4307" s="3">
        <v>4</v>
      </c>
      <c r="S4307" s="3">
        <f t="shared" si="202"/>
        <v>2025</v>
      </c>
      <c r="T4307" s="3">
        <f t="shared" si="201"/>
        <v>2</v>
      </c>
      <c r="U4307" t="str">
        <f t="shared" si="203"/>
        <v>February</v>
      </c>
    </row>
    <row r="4308" spans="1:21" x14ac:dyDescent="0.3">
      <c r="A4308" t="s">
        <v>6496</v>
      </c>
      <c r="B4308" s="11">
        <v>45844</v>
      </c>
      <c r="C4308" t="s">
        <v>2928</v>
      </c>
      <c r="D4308" s="1" t="s">
        <v>55</v>
      </c>
      <c r="E4308" s="1" t="s">
        <v>123</v>
      </c>
      <c r="F4308" s="1" t="s">
        <v>57</v>
      </c>
      <c r="G4308" s="1" t="s">
        <v>170</v>
      </c>
      <c r="H4308" s="1" t="s">
        <v>90</v>
      </c>
      <c r="I4308" s="1" t="s">
        <v>86</v>
      </c>
      <c r="J4308" s="3">
        <v>2</v>
      </c>
      <c r="K4308" s="2">
        <v>103.02</v>
      </c>
      <c r="L4308" s="2">
        <v>0.05</v>
      </c>
      <c r="M4308" s="2">
        <v>195.73</v>
      </c>
      <c r="N4308" s="2">
        <v>42.73</v>
      </c>
      <c r="O4308" s="1" t="s">
        <v>44</v>
      </c>
      <c r="P4308" s="1" t="s">
        <v>27</v>
      </c>
      <c r="Q4308" s="1" t="s">
        <v>28</v>
      </c>
      <c r="R4308" s="3">
        <v>4</v>
      </c>
      <c r="S4308" s="3">
        <f t="shared" si="202"/>
        <v>2025</v>
      </c>
      <c r="T4308" s="3">
        <f t="shared" si="201"/>
        <v>7</v>
      </c>
      <c r="U4308" t="str">
        <f t="shared" si="203"/>
        <v>July</v>
      </c>
    </row>
    <row r="4309" spans="1:21" x14ac:dyDescent="0.3">
      <c r="A4309" t="s">
        <v>6497</v>
      </c>
      <c r="B4309" s="11">
        <v>45904</v>
      </c>
      <c r="C4309" t="s">
        <v>4002</v>
      </c>
      <c r="D4309" s="1" t="s">
        <v>201</v>
      </c>
      <c r="E4309" s="1" t="s">
        <v>204</v>
      </c>
      <c r="F4309" s="1" t="s">
        <v>205</v>
      </c>
      <c r="G4309" s="1" t="s">
        <v>210</v>
      </c>
      <c r="H4309" s="1" t="s">
        <v>167</v>
      </c>
      <c r="I4309" s="1" t="s">
        <v>67</v>
      </c>
      <c r="J4309" s="3">
        <v>2</v>
      </c>
      <c r="K4309" s="2">
        <v>64.91</v>
      </c>
      <c r="L4309" s="2">
        <v>0</v>
      </c>
      <c r="M4309" s="2">
        <v>129.82</v>
      </c>
      <c r="N4309" s="2">
        <v>29.51</v>
      </c>
      <c r="O4309" s="1" t="s">
        <v>35</v>
      </c>
      <c r="P4309" s="1" t="s">
        <v>27</v>
      </c>
      <c r="Q4309" s="1" t="s">
        <v>28</v>
      </c>
      <c r="R4309" s="3">
        <v>4</v>
      </c>
      <c r="S4309" s="3">
        <f t="shared" si="202"/>
        <v>2025</v>
      </c>
      <c r="T4309" s="3">
        <f t="shared" si="201"/>
        <v>9</v>
      </c>
      <c r="U4309" t="str">
        <f t="shared" si="203"/>
        <v>September</v>
      </c>
    </row>
    <row r="4310" spans="1:21" x14ac:dyDescent="0.3">
      <c r="A4310" t="s">
        <v>6498</v>
      </c>
      <c r="B4310" s="11">
        <v>45976</v>
      </c>
      <c r="C4310" t="s">
        <v>1395</v>
      </c>
      <c r="D4310" s="1" t="s">
        <v>244</v>
      </c>
      <c r="E4310" s="1" t="s">
        <v>40</v>
      </c>
      <c r="F4310" s="1" t="s">
        <v>41</v>
      </c>
      <c r="G4310" s="1" t="s">
        <v>216</v>
      </c>
      <c r="H4310" s="1" t="s">
        <v>24</v>
      </c>
      <c r="I4310" s="1" t="s">
        <v>25</v>
      </c>
      <c r="J4310" s="3">
        <v>1</v>
      </c>
      <c r="K4310" s="2">
        <v>45.27</v>
      </c>
      <c r="L4310" s="2">
        <v>0.05</v>
      </c>
      <c r="M4310" s="2">
        <v>43</v>
      </c>
      <c r="N4310" s="2">
        <v>13.21</v>
      </c>
      <c r="O4310" s="1" t="s">
        <v>44</v>
      </c>
      <c r="P4310" s="1" t="s">
        <v>27</v>
      </c>
      <c r="Q4310" s="1" t="s">
        <v>28</v>
      </c>
      <c r="R4310" s="3">
        <v>4</v>
      </c>
      <c r="S4310" s="3">
        <f t="shared" si="202"/>
        <v>2025</v>
      </c>
      <c r="T4310" s="3">
        <f t="shared" si="201"/>
        <v>11</v>
      </c>
      <c r="U4310" t="str">
        <f t="shared" si="203"/>
        <v>November</v>
      </c>
    </row>
    <row r="4311" spans="1:21" x14ac:dyDescent="0.3">
      <c r="A4311" t="s">
        <v>6499</v>
      </c>
      <c r="B4311" s="11">
        <v>45963</v>
      </c>
      <c r="C4311" t="s">
        <v>3464</v>
      </c>
      <c r="D4311" s="1" t="s">
        <v>20</v>
      </c>
      <c r="E4311" s="1" t="s">
        <v>21</v>
      </c>
      <c r="F4311" s="1" t="s">
        <v>22</v>
      </c>
      <c r="G4311" s="1" t="s">
        <v>320</v>
      </c>
      <c r="H4311" s="1" t="s">
        <v>108</v>
      </c>
      <c r="I4311" s="1" t="s">
        <v>86</v>
      </c>
      <c r="J4311" s="3">
        <v>1</v>
      </c>
      <c r="K4311" s="2">
        <v>140.62</v>
      </c>
      <c r="L4311" s="2">
        <v>0.05</v>
      </c>
      <c r="M4311" s="2">
        <v>133.59</v>
      </c>
      <c r="N4311" s="2">
        <v>20.92</v>
      </c>
      <c r="O4311" s="1" t="s">
        <v>44</v>
      </c>
      <c r="P4311" s="1" t="s">
        <v>27</v>
      </c>
      <c r="Q4311" s="1" t="s">
        <v>28</v>
      </c>
      <c r="R4311" s="3">
        <v>4</v>
      </c>
      <c r="S4311" s="3">
        <f t="shared" si="202"/>
        <v>2025</v>
      </c>
      <c r="T4311" s="3">
        <f t="shared" si="201"/>
        <v>11</v>
      </c>
      <c r="U4311" t="str">
        <f t="shared" si="203"/>
        <v>November</v>
      </c>
    </row>
    <row r="4312" spans="1:21" x14ac:dyDescent="0.3">
      <c r="A4312" t="s">
        <v>6500</v>
      </c>
      <c r="B4312" s="11">
        <v>45766</v>
      </c>
      <c r="C4312" t="s">
        <v>6216</v>
      </c>
      <c r="D4312" s="1" t="s">
        <v>55</v>
      </c>
      <c r="E4312" s="1" t="s">
        <v>106</v>
      </c>
      <c r="F4312" s="1" t="s">
        <v>65</v>
      </c>
      <c r="G4312" s="1" t="s">
        <v>115</v>
      </c>
      <c r="H4312" s="1" t="s">
        <v>43</v>
      </c>
      <c r="I4312" s="1" t="s">
        <v>34</v>
      </c>
      <c r="J4312" s="3">
        <v>1</v>
      </c>
      <c r="K4312" s="2">
        <v>95.36</v>
      </c>
      <c r="L4312" s="2">
        <v>0.15</v>
      </c>
      <c r="M4312" s="2">
        <v>81.06</v>
      </c>
      <c r="N4312" s="2">
        <v>17.829999999999998</v>
      </c>
      <c r="O4312" s="1" t="s">
        <v>109</v>
      </c>
      <c r="P4312" s="1" t="s">
        <v>27</v>
      </c>
      <c r="Q4312" s="1" t="s">
        <v>36</v>
      </c>
      <c r="R4312" s="3">
        <v>5</v>
      </c>
      <c r="S4312" s="3">
        <f t="shared" si="202"/>
        <v>2025</v>
      </c>
      <c r="T4312" s="3">
        <f t="shared" si="201"/>
        <v>4</v>
      </c>
      <c r="U4312" t="str">
        <f t="shared" si="203"/>
        <v>April</v>
      </c>
    </row>
    <row r="4313" spans="1:21" x14ac:dyDescent="0.3">
      <c r="A4313" t="s">
        <v>6501</v>
      </c>
      <c r="B4313" s="11">
        <v>46007</v>
      </c>
      <c r="C4313" t="s">
        <v>6502</v>
      </c>
      <c r="D4313" s="1" t="s">
        <v>142</v>
      </c>
      <c r="E4313" s="1" t="s">
        <v>106</v>
      </c>
      <c r="F4313" s="1" t="s">
        <v>65</v>
      </c>
      <c r="G4313" s="1" t="s">
        <v>437</v>
      </c>
      <c r="H4313" s="1" t="s">
        <v>182</v>
      </c>
      <c r="I4313" s="1" t="s">
        <v>34</v>
      </c>
      <c r="J4313" s="3">
        <v>1</v>
      </c>
      <c r="K4313" s="2">
        <v>71.95</v>
      </c>
      <c r="L4313" s="2">
        <v>0.2</v>
      </c>
      <c r="M4313" s="2">
        <v>57.56</v>
      </c>
      <c r="N4313" s="2">
        <v>13.79</v>
      </c>
      <c r="O4313" s="1" t="s">
        <v>26</v>
      </c>
      <c r="P4313" s="1" t="s">
        <v>136</v>
      </c>
      <c r="Q4313" s="1" t="s">
        <v>28</v>
      </c>
      <c r="R4313" s="3">
        <v>5</v>
      </c>
      <c r="S4313" s="3">
        <f t="shared" si="202"/>
        <v>2025</v>
      </c>
      <c r="T4313" s="3">
        <f t="shared" si="201"/>
        <v>12</v>
      </c>
      <c r="U4313" t="str">
        <f t="shared" si="203"/>
        <v>December</v>
      </c>
    </row>
    <row r="4314" spans="1:21" x14ac:dyDescent="0.3">
      <c r="A4314" t="s">
        <v>6503</v>
      </c>
      <c r="B4314" s="11">
        <v>45706</v>
      </c>
      <c r="C4314" t="s">
        <v>4128</v>
      </c>
      <c r="D4314" s="1" t="s">
        <v>201</v>
      </c>
      <c r="E4314" s="1" t="s">
        <v>64</v>
      </c>
      <c r="F4314" s="1" t="s">
        <v>65</v>
      </c>
      <c r="G4314" s="1" t="s">
        <v>158</v>
      </c>
      <c r="H4314" s="1" t="s">
        <v>150</v>
      </c>
      <c r="I4314" s="1" t="s">
        <v>97</v>
      </c>
      <c r="J4314" s="3">
        <v>1</v>
      </c>
      <c r="K4314" s="2">
        <v>78.55</v>
      </c>
      <c r="L4314" s="2">
        <v>0.05</v>
      </c>
      <c r="M4314" s="2">
        <v>74.62</v>
      </c>
      <c r="N4314" s="2">
        <v>26.84</v>
      </c>
      <c r="O4314" s="1" t="s">
        <v>44</v>
      </c>
      <c r="P4314" s="1" t="s">
        <v>136</v>
      </c>
      <c r="Q4314" s="1" t="s">
        <v>81</v>
      </c>
      <c r="R4314" s="3">
        <v>5</v>
      </c>
      <c r="S4314" s="3">
        <f t="shared" si="202"/>
        <v>2025</v>
      </c>
      <c r="T4314" s="3">
        <f t="shared" si="201"/>
        <v>2</v>
      </c>
      <c r="U4314" t="str">
        <f t="shared" si="203"/>
        <v>February</v>
      </c>
    </row>
    <row r="4315" spans="1:21" x14ac:dyDescent="0.3">
      <c r="A4315" t="s">
        <v>6504</v>
      </c>
      <c r="B4315" s="11">
        <v>45990</v>
      </c>
      <c r="C4315" t="s">
        <v>3062</v>
      </c>
      <c r="D4315" s="1" t="s">
        <v>122</v>
      </c>
      <c r="E4315" s="1" t="s">
        <v>64</v>
      </c>
      <c r="F4315" s="1" t="s">
        <v>65</v>
      </c>
      <c r="G4315" s="1" t="s">
        <v>112</v>
      </c>
      <c r="H4315" s="1" t="s">
        <v>125</v>
      </c>
      <c r="I4315" s="1" t="s">
        <v>34</v>
      </c>
      <c r="J4315" s="3">
        <v>1</v>
      </c>
      <c r="K4315" s="2">
        <v>160.47</v>
      </c>
      <c r="L4315" s="2">
        <v>0</v>
      </c>
      <c r="M4315" s="2">
        <v>160.47</v>
      </c>
      <c r="N4315" s="2">
        <v>34.51</v>
      </c>
      <c r="O4315" s="1" t="s">
        <v>109</v>
      </c>
      <c r="P4315" s="1" t="s">
        <v>136</v>
      </c>
      <c r="Q4315" s="1" t="s">
        <v>81</v>
      </c>
      <c r="R4315" s="3">
        <v>5</v>
      </c>
      <c r="S4315" s="3">
        <f t="shared" si="202"/>
        <v>2025</v>
      </c>
      <c r="T4315" s="3">
        <f t="shared" si="201"/>
        <v>11</v>
      </c>
      <c r="U4315" t="str">
        <f t="shared" si="203"/>
        <v>November</v>
      </c>
    </row>
    <row r="4316" spans="1:21" x14ac:dyDescent="0.3">
      <c r="A4316" t="s">
        <v>6505</v>
      </c>
      <c r="B4316" s="11">
        <v>46015</v>
      </c>
      <c r="C4316" t="s">
        <v>983</v>
      </c>
      <c r="D4316" s="1" t="s">
        <v>189</v>
      </c>
      <c r="E4316" s="1" t="s">
        <v>21</v>
      </c>
      <c r="F4316" s="1" t="s">
        <v>22</v>
      </c>
      <c r="G4316" s="1" t="s">
        <v>32</v>
      </c>
      <c r="H4316" s="1" t="s">
        <v>159</v>
      </c>
      <c r="I4316" s="1" t="s">
        <v>97</v>
      </c>
      <c r="J4316" s="3">
        <v>3</v>
      </c>
      <c r="K4316" s="2">
        <v>31.34</v>
      </c>
      <c r="L4316" s="2">
        <v>0.05</v>
      </c>
      <c r="M4316" s="2">
        <v>89.33</v>
      </c>
      <c r="N4316" s="2">
        <v>29.73</v>
      </c>
      <c r="O4316" s="1" t="s">
        <v>109</v>
      </c>
      <c r="P4316" s="1" t="s">
        <v>27</v>
      </c>
      <c r="Q4316" s="1" t="s">
        <v>28</v>
      </c>
      <c r="R4316" s="3">
        <v>4</v>
      </c>
      <c r="S4316" s="3">
        <f t="shared" si="202"/>
        <v>2025</v>
      </c>
      <c r="T4316" s="3">
        <f t="shared" si="201"/>
        <v>12</v>
      </c>
      <c r="U4316" t="str">
        <f t="shared" si="203"/>
        <v>December</v>
      </c>
    </row>
    <row r="4317" spans="1:21" x14ac:dyDescent="0.3">
      <c r="A4317" t="s">
        <v>6506</v>
      </c>
      <c r="B4317" s="11">
        <v>45727</v>
      </c>
      <c r="C4317" t="s">
        <v>3550</v>
      </c>
      <c r="D4317" s="1" t="s">
        <v>175</v>
      </c>
      <c r="E4317" s="1" t="s">
        <v>64</v>
      </c>
      <c r="F4317" s="1" t="s">
        <v>65</v>
      </c>
      <c r="G4317" s="1" t="s">
        <v>112</v>
      </c>
      <c r="H4317" s="1" t="s">
        <v>150</v>
      </c>
      <c r="I4317" s="1" t="s">
        <v>97</v>
      </c>
      <c r="J4317" s="3">
        <v>1</v>
      </c>
      <c r="K4317" s="2">
        <v>70.61</v>
      </c>
      <c r="L4317" s="2">
        <v>0.05</v>
      </c>
      <c r="M4317" s="2">
        <v>67.08</v>
      </c>
      <c r="N4317" s="2">
        <v>17.48</v>
      </c>
      <c r="O4317" s="1" t="s">
        <v>44</v>
      </c>
      <c r="P4317" s="1" t="s">
        <v>136</v>
      </c>
      <c r="Q4317" s="1" t="s">
        <v>36</v>
      </c>
      <c r="R4317" s="3">
        <v>4</v>
      </c>
      <c r="S4317" s="3">
        <f t="shared" si="202"/>
        <v>2025</v>
      </c>
      <c r="T4317" s="3">
        <f t="shared" si="201"/>
        <v>3</v>
      </c>
      <c r="U4317" t="str">
        <f t="shared" si="203"/>
        <v>March</v>
      </c>
    </row>
    <row r="4318" spans="1:21" x14ac:dyDescent="0.3">
      <c r="A4318" t="s">
        <v>6507</v>
      </c>
      <c r="B4318" s="11">
        <v>45940</v>
      </c>
      <c r="C4318" t="s">
        <v>3114</v>
      </c>
      <c r="D4318" s="1" t="s">
        <v>292</v>
      </c>
      <c r="E4318" s="1" t="s">
        <v>100</v>
      </c>
      <c r="F4318" s="1" t="s">
        <v>57</v>
      </c>
      <c r="G4318" s="1" t="s">
        <v>221</v>
      </c>
      <c r="H4318" s="1" t="s">
        <v>90</v>
      </c>
      <c r="I4318" s="1" t="s">
        <v>86</v>
      </c>
      <c r="J4318" s="3">
        <v>1</v>
      </c>
      <c r="K4318" s="2">
        <v>107.33</v>
      </c>
      <c r="L4318" s="2">
        <v>0.05</v>
      </c>
      <c r="M4318" s="2">
        <v>101.97</v>
      </c>
      <c r="N4318" s="2">
        <v>23.28</v>
      </c>
      <c r="O4318" s="1" t="s">
        <v>109</v>
      </c>
      <c r="P4318" s="1" t="s">
        <v>27</v>
      </c>
      <c r="Q4318" s="1" t="s">
        <v>36</v>
      </c>
      <c r="R4318" s="3">
        <v>5</v>
      </c>
      <c r="S4318" s="3">
        <f t="shared" si="202"/>
        <v>2025</v>
      </c>
      <c r="T4318" s="3">
        <f t="shared" si="201"/>
        <v>10</v>
      </c>
      <c r="U4318" t="str">
        <f t="shared" si="203"/>
        <v>October</v>
      </c>
    </row>
    <row r="4319" spans="1:21" x14ac:dyDescent="0.3">
      <c r="A4319" t="s">
        <v>6508</v>
      </c>
      <c r="B4319" s="11">
        <v>45673</v>
      </c>
      <c r="C4319" t="s">
        <v>188</v>
      </c>
      <c r="D4319" s="1" t="s">
        <v>118</v>
      </c>
      <c r="E4319" s="1" t="s">
        <v>40</v>
      </c>
      <c r="F4319" s="1" t="s">
        <v>41</v>
      </c>
      <c r="G4319" s="1" t="s">
        <v>216</v>
      </c>
      <c r="H4319" s="1" t="s">
        <v>159</v>
      </c>
      <c r="I4319" s="1" t="s">
        <v>97</v>
      </c>
      <c r="J4319" s="3">
        <v>1</v>
      </c>
      <c r="K4319" s="2">
        <v>27.59</v>
      </c>
      <c r="L4319" s="2">
        <v>0.2</v>
      </c>
      <c r="M4319" s="2">
        <v>22.08</v>
      </c>
      <c r="N4319" s="2">
        <v>6.08</v>
      </c>
      <c r="O4319" s="1" t="s">
        <v>80</v>
      </c>
      <c r="P4319" s="1" t="s">
        <v>52</v>
      </c>
      <c r="Q4319" s="1" t="s">
        <v>81</v>
      </c>
      <c r="R4319" s="3">
        <v>4</v>
      </c>
      <c r="S4319" s="3">
        <f t="shared" si="202"/>
        <v>2025</v>
      </c>
      <c r="T4319" s="3">
        <f t="shared" si="201"/>
        <v>1</v>
      </c>
      <c r="U4319" t="str">
        <f t="shared" si="203"/>
        <v>January</v>
      </c>
    </row>
    <row r="4320" spans="1:21" x14ac:dyDescent="0.3">
      <c r="A4320" t="s">
        <v>6509</v>
      </c>
      <c r="B4320" s="11">
        <v>45816</v>
      </c>
      <c r="C4320" t="s">
        <v>4607</v>
      </c>
      <c r="D4320" s="1" t="s">
        <v>89</v>
      </c>
      <c r="E4320" s="1" t="s">
        <v>40</v>
      </c>
      <c r="F4320" s="1" t="s">
        <v>41</v>
      </c>
      <c r="G4320" s="1" t="s">
        <v>192</v>
      </c>
      <c r="H4320" s="1" t="s">
        <v>24</v>
      </c>
      <c r="I4320" s="1" t="s">
        <v>25</v>
      </c>
      <c r="J4320" s="3">
        <v>3</v>
      </c>
      <c r="K4320" s="2">
        <v>46.4</v>
      </c>
      <c r="L4320" s="2">
        <v>0.15</v>
      </c>
      <c r="M4320" s="2">
        <v>118.31</v>
      </c>
      <c r="N4320" s="2">
        <v>39.840000000000003</v>
      </c>
      <c r="O4320" s="1" t="s">
        <v>26</v>
      </c>
      <c r="P4320" s="1" t="s">
        <v>52</v>
      </c>
      <c r="Q4320" s="1" t="s">
        <v>36</v>
      </c>
      <c r="R4320" s="3">
        <v>2</v>
      </c>
      <c r="S4320" s="3">
        <f t="shared" si="202"/>
        <v>2025</v>
      </c>
      <c r="T4320" s="3">
        <f t="shared" si="201"/>
        <v>6</v>
      </c>
      <c r="U4320" t="str">
        <f t="shared" si="203"/>
        <v>June</v>
      </c>
    </row>
    <row r="4321" spans="1:21" x14ac:dyDescent="0.3">
      <c r="A4321" t="s">
        <v>6510</v>
      </c>
      <c r="B4321" s="11">
        <v>45859</v>
      </c>
      <c r="C4321" t="s">
        <v>3611</v>
      </c>
      <c r="D4321" s="1" t="s">
        <v>201</v>
      </c>
      <c r="E4321" s="1" t="s">
        <v>204</v>
      </c>
      <c r="F4321" s="1" t="s">
        <v>205</v>
      </c>
      <c r="G4321" s="1" t="s">
        <v>206</v>
      </c>
      <c r="H4321" s="1" t="s">
        <v>293</v>
      </c>
      <c r="I4321" s="1" t="s">
        <v>86</v>
      </c>
      <c r="J4321" s="3">
        <v>4</v>
      </c>
      <c r="K4321" s="2">
        <v>23.81</v>
      </c>
      <c r="L4321" s="2">
        <v>0.05</v>
      </c>
      <c r="M4321" s="2">
        <v>90.48</v>
      </c>
      <c r="N4321" s="2">
        <v>30.15</v>
      </c>
      <c r="O4321" s="1" t="s">
        <v>224</v>
      </c>
      <c r="P4321" s="1" t="s">
        <v>136</v>
      </c>
      <c r="Q4321" s="1" t="s">
        <v>28</v>
      </c>
      <c r="R4321" s="3">
        <v>4</v>
      </c>
      <c r="S4321" s="3">
        <f t="shared" si="202"/>
        <v>2025</v>
      </c>
      <c r="T4321" s="3">
        <f t="shared" si="201"/>
        <v>7</v>
      </c>
      <c r="U4321" t="str">
        <f t="shared" si="203"/>
        <v>July</v>
      </c>
    </row>
    <row r="4322" spans="1:21" x14ac:dyDescent="0.3">
      <c r="A4322" t="s">
        <v>6511</v>
      </c>
      <c r="B4322" s="11">
        <v>45885</v>
      </c>
      <c r="C4322" t="s">
        <v>99</v>
      </c>
      <c r="D4322" s="1" t="s">
        <v>47</v>
      </c>
      <c r="E4322" s="1" t="s">
        <v>100</v>
      </c>
      <c r="F4322" s="1" t="s">
        <v>57</v>
      </c>
      <c r="G4322" s="1" t="s">
        <v>221</v>
      </c>
      <c r="H4322" s="1" t="s">
        <v>59</v>
      </c>
      <c r="I4322" s="1" t="s">
        <v>60</v>
      </c>
      <c r="J4322" s="3">
        <v>1</v>
      </c>
      <c r="K4322" s="2">
        <v>44.34</v>
      </c>
      <c r="L4322" s="2">
        <v>0.15</v>
      </c>
      <c r="M4322" s="2">
        <v>37.69</v>
      </c>
      <c r="N4322" s="2">
        <v>12.1</v>
      </c>
      <c r="O4322" s="1" t="s">
        <v>26</v>
      </c>
      <c r="P4322" s="1" t="s">
        <v>136</v>
      </c>
      <c r="Q4322" s="1" t="s">
        <v>28</v>
      </c>
      <c r="R4322" s="3">
        <v>4</v>
      </c>
      <c r="S4322" s="3">
        <f t="shared" si="202"/>
        <v>2025</v>
      </c>
      <c r="T4322" s="3">
        <f t="shared" si="201"/>
        <v>8</v>
      </c>
      <c r="U4322" t="str">
        <f t="shared" si="203"/>
        <v>August</v>
      </c>
    </row>
    <row r="4323" spans="1:21" x14ac:dyDescent="0.3">
      <c r="A4323" t="s">
        <v>6512</v>
      </c>
      <c r="B4323" s="11">
        <v>46006</v>
      </c>
      <c r="C4323" t="s">
        <v>4907</v>
      </c>
      <c r="D4323" s="1" t="s">
        <v>175</v>
      </c>
      <c r="E4323" s="1" t="s">
        <v>204</v>
      </c>
      <c r="F4323" s="1" t="s">
        <v>205</v>
      </c>
      <c r="G4323" s="1" t="s">
        <v>206</v>
      </c>
      <c r="H4323" s="1" t="s">
        <v>293</v>
      </c>
      <c r="I4323" s="1" t="s">
        <v>86</v>
      </c>
      <c r="J4323" s="3">
        <v>2</v>
      </c>
      <c r="K4323" s="2">
        <v>26.54</v>
      </c>
      <c r="L4323" s="2">
        <v>0.15</v>
      </c>
      <c r="M4323" s="2">
        <v>45.12</v>
      </c>
      <c r="N4323" s="2">
        <v>16.399999999999999</v>
      </c>
      <c r="O4323" s="1" t="s">
        <v>224</v>
      </c>
      <c r="P4323" s="1" t="s">
        <v>27</v>
      </c>
      <c r="Q4323" s="1" t="s">
        <v>28</v>
      </c>
      <c r="R4323" s="3">
        <v>3</v>
      </c>
      <c r="S4323" s="3">
        <f t="shared" si="202"/>
        <v>2025</v>
      </c>
      <c r="T4323" s="3">
        <f t="shared" si="201"/>
        <v>12</v>
      </c>
      <c r="U4323" t="str">
        <f t="shared" si="203"/>
        <v>December</v>
      </c>
    </row>
    <row r="4324" spans="1:21" x14ac:dyDescent="0.3">
      <c r="A4324" t="s">
        <v>6513</v>
      </c>
      <c r="B4324" s="11">
        <v>45920</v>
      </c>
      <c r="C4324" t="s">
        <v>4510</v>
      </c>
      <c r="D4324" s="1" t="s">
        <v>157</v>
      </c>
      <c r="E4324" s="1" t="s">
        <v>40</v>
      </c>
      <c r="F4324" s="1" t="s">
        <v>41</v>
      </c>
      <c r="G4324" s="1" t="s">
        <v>192</v>
      </c>
      <c r="H4324" s="1" t="s">
        <v>51</v>
      </c>
      <c r="I4324" s="1" t="s">
        <v>34</v>
      </c>
      <c r="J4324" s="3">
        <v>2</v>
      </c>
      <c r="K4324" s="2">
        <v>139.11000000000001</v>
      </c>
      <c r="L4324" s="2">
        <v>0.15</v>
      </c>
      <c r="M4324" s="2">
        <v>236.49</v>
      </c>
      <c r="N4324" s="2">
        <v>44.97</v>
      </c>
      <c r="O4324" s="1" t="s">
        <v>109</v>
      </c>
      <c r="P4324" s="1" t="s">
        <v>52</v>
      </c>
      <c r="Q4324" s="1" t="s">
        <v>81</v>
      </c>
      <c r="R4324" s="3">
        <v>4</v>
      </c>
      <c r="S4324" s="3">
        <f t="shared" si="202"/>
        <v>2025</v>
      </c>
      <c r="T4324" s="3">
        <f t="shared" si="201"/>
        <v>9</v>
      </c>
      <c r="U4324" t="str">
        <f t="shared" si="203"/>
        <v>September</v>
      </c>
    </row>
    <row r="4325" spans="1:21" x14ac:dyDescent="0.3">
      <c r="A4325" t="s">
        <v>6514</v>
      </c>
      <c r="B4325" s="11">
        <v>45846</v>
      </c>
      <c r="C4325" t="s">
        <v>220</v>
      </c>
      <c r="D4325" s="1" t="s">
        <v>166</v>
      </c>
      <c r="E4325" s="1" t="s">
        <v>56</v>
      </c>
      <c r="F4325" s="1" t="s">
        <v>57</v>
      </c>
      <c r="G4325" s="1" t="s">
        <v>279</v>
      </c>
      <c r="H4325" s="1" t="s">
        <v>293</v>
      </c>
      <c r="I4325" s="1" t="s">
        <v>86</v>
      </c>
      <c r="J4325" s="3">
        <v>2</v>
      </c>
      <c r="K4325" s="2">
        <v>24.62</v>
      </c>
      <c r="L4325" s="2">
        <v>0.2</v>
      </c>
      <c r="M4325" s="2">
        <v>39.380000000000003</v>
      </c>
      <c r="N4325" s="2">
        <v>12.58</v>
      </c>
      <c r="O4325" s="1" t="s">
        <v>35</v>
      </c>
      <c r="P4325" s="1" t="s">
        <v>27</v>
      </c>
      <c r="Q4325" s="1" t="s">
        <v>28</v>
      </c>
      <c r="R4325" s="3">
        <v>3</v>
      </c>
      <c r="S4325" s="3">
        <f t="shared" si="202"/>
        <v>2025</v>
      </c>
      <c r="T4325" s="3">
        <f t="shared" si="201"/>
        <v>7</v>
      </c>
      <c r="U4325" t="str">
        <f t="shared" si="203"/>
        <v>July</v>
      </c>
    </row>
    <row r="4326" spans="1:21" x14ac:dyDescent="0.3">
      <c r="A4326" t="s">
        <v>6515</v>
      </c>
      <c r="B4326" s="11">
        <v>45971</v>
      </c>
      <c r="C4326" t="s">
        <v>4469</v>
      </c>
      <c r="D4326" s="1" t="s">
        <v>20</v>
      </c>
      <c r="E4326" s="1" t="s">
        <v>64</v>
      </c>
      <c r="F4326" s="1" t="s">
        <v>65</v>
      </c>
      <c r="G4326" s="1" t="s">
        <v>112</v>
      </c>
      <c r="H4326" s="1" t="s">
        <v>59</v>
      </c>
      <c r="I4326" s="1" t="s">
        <v>60</v>
      </c>
      <c r="J4326" s="3">
        <v>3</v>
      </c>
      <c r="K4326" s="2">
        <v>43.05</v>
      </c>
      <c r="L4326" s="2">
        <v>0.15</v>
      </c>
      <c r="M4326" s="2">
        <v>109.77</v>
      </c>
      <c r="N4326" s="2">
        <v>35.14</v>
      </c>
      <c r="O4326" s="1" t="s">
        <v>44</v>
      </c>
      <c r="P4326" s="1" t="s">
        <v>27</v>
      </c>
      <c r="Q4326" s="1" t="s">
        <v>28</v>
      </c>
      <c r="R4326" s="3">
        <v>5</v>
      </c>
      <c r="S4326" s="3">
        <f t="shared" si="202"/>
        <v>2025</v>
      </c>
      <c r="T4326" s="3">
        <f t="shared" si="201"/>
        <v>11</v>
      </c>
      <c r="U4326" t="str">
        <f t="shared" si="203"/>
        <v>November</v>
      </c>
    </row>
    <row r="4327" spans="1:21" x14ac:dyDescent="0.3">
      <c r="A4327" t="s">
        <v>6516</v>
      </c>
      <c r="B4327" s="11">
        <v>46010</v>
      </c>
      <c r="C4327" t="s">
        <v>6517</v>
      </c>
      <c r="D4327" s="1" t="s">
        <v>189</v>
      </c>
      <c r="E4327" s="1" t="s">
        <v>71</v>
      </c>
      <c r="F4327" s="1" t="s">
        <v>72</v>
      </c>
      <c r="G4327" s="1" t="s">
        <v>73</v>
      </c>
      <c r="H4327" s="1" t="s">
        <v>150</v>
      </c>
      <c r="I4327" s="1" t="s">
        <v>97</v>
      </c>
      <c r="J4327" s="3">
        <v>2</v>
      </c>
      <c r="K4327" s="2">
        <v>80.64</v>
      </c>
      <c r="L4327" s="2">
        <v>0.1</v>
      </c>
      <c r="M4327" s="2">
        <v>145.15</v>
      </c>
      <c r="N4327" s="2">
        <v>41.92</v>
      </c>
      <c r="O4327" s="1" t="s">
        <v>224</v>
      </c>
      <c r="P4327" s="1" t="s">
        <v>27</v>
      </c>
      <c r="Q4327" s="1" t="s">
        <v>28</v>
      </c>
      <c r="R4327" s="3">
        <v>4</v>
      </c>
      <c r="S4327" s="3">
        <f t="shared" si="202"/>
        <v>2025</v>
      </c>
      <c r="T4327" s="3">
        <f t="shared" si="201"/>
        <v>12</v>
      </c>
      <c r="U4327" t="str">
        <f t="shared" si="203"/>
        <v>December</v>
      </c>
    </row>
    <row r="4328" spans="1:21" x14ac:dyDescent="0.3">
      <c r="A4328" t="s">
        <v>6518</v>
      </c>
      <c r="B4328" s="11">
        <v>45666</v>
      </c>
      <c r="C4328" t="s">
        <v>6519</v>
      </c>
      <c r="D4328" s="1" t="s">
        <v>153</v>
      </c>
      <c r="E4328" s="1" t="s">
        <v>71</v>
      </c>
      <c r="F4328" s="1" t="s">
        <v>72</v>
      </c>
      <c r="G4328" s="1" t="s">
        <v>368</v>
      </c>
      <c r="H4328" s="1" t="s">
        <v>135</v>
      </c>
      <c r="I4328" s="1" t="s">
        <v>60</v>
      </c>
      <c r="J4328" s="3">
        <v>2</v>
      </c>
      <c r="K4328" s="2">
        <v>176.02</v>
      </c>
      <c r="L4328" s="2">
        <v>0.2</v>
      </c>
      <c r="M4328" s="2">
        <v>281.62</v>
      </c>
      <c r="N4328" s="2">
        <v>52.31</v>
      </c>
      <c r="O4328" s="1" t="s">
        <v>44</v>
      </c>
      <c r="P4328" s="1" t="s">
        <v>52</v>
      </c>
      <c r="Q4328" s="1" t="s">
        <v>28</v>
      </c>
      <c r="R4328" s="3">
        <v>3</v>
      </c>
      <c r="S4328" s="3">
        <f t="shared" si="202"/>
        <v>2025</v>
      </c>
      <c r="T4328" s="3">
        <f t="shared" si="201"/>
        <v>1</v>
      </c>
      <c r="U4328" t="str">
        <f t="shared" si="203"/>
        <v>January</v>
      </c>
    </row>
    <row r="4329" spans="1:21" x14ac:dyDescent="0.3">
      <c r="A4329" t="s">
        <v>6520</v>
      </c>
      <c r="B4329" s="11">
        <v>46018</v>
      </c>
      <c r="C4329" t="s">
        <v>6521</v>
      </c>
      <c r="D4329" s="1" t="s">
        <v>76</v>
      </c>
      <c r="E4329" s="1" t="s">
        <v>40</v>
      </c>
      <c r="F4329" s="1" t="s">
        <v>41</v>
      </c>
      <c r="G4329" s="1" t="s">
        <v>216</v>
      </c>
      <c r="H4329" s="1" t="s">
        <v>43</v>
      </c>
      <c r="I4329" s="1" t="s">
        <v>34</v>
      </c>
      <c r="J4329" s="3">
        <v>1</v>
      </c>
      <c r="K4329" s="2">
        <v>90.88</v>
      </c>
      <c r="L4329" s="2">
        <v>0.15</v>
      </c>
      <c r="M4329" s="2">
        <v>77.25</v>
      </c>
      <c r="N4329" s="2">
        <v>18.18</v>
      </c>
      <c r="O4329" s="1" t="s">
        <v>44</v>
      </c>
      <c r="P4329" s="1" t="s">
        <v>27</v>
      </c>
      <c r="Q4329" s="1" t="s">
        <v>81</v>
      </c>
      <c r="R4329" s="3">
        <v>3</v>
      </c>
      <c r="S4329" s="3">
        <f t="shared" si="202"/>
        <v>2025</v>
      </c>
      <c r="T4329" s="3">
        <f t="shared" si="201"/>
        <v>12</v>
      </c>
      <c r="U4329" t="str">
        <f t="shared" si="203"/>
        <v>December</v>
      </c>
    </row>
    <row r="4330" spans="1:21" x14ac:dyDescent="0.3">
      <c r="A4330" t="s">
        <v>6522</v>
      </c>
      <c r="B4330" s="11">
        <v>45691</v>
      </c>
      <c r="C4330" t="s">
        <v>2044</v>
      </c>
      <c r="D4330" s="1" t="s">
        <v>153</v>
      </c>
      <c r="E4330" s="1" t="s">
        <v>48</v>
      </c>
      <c r="F4330" s="1" t="s">
        <v>49</v>
      </c>
      <c r="G4330" s="1" t="s">
        <v>50</v>
      </c>
      <c r="H4330" s="1" t="s">
        <v>102</v>
      </c>
      <c r="I4330" s="1" t="s">
        <v>34</v>
      </c>
      <c r="J4330" s="3">
        <v>3</v>
      </c>
      <c r="K4330" s="2">
        <v>53.24</v>
      </c>
      <c r="L4330" s="2">
        <v>0</v>
      </c>
      <c r="M4330" s="2">
        <v>159.71</v>
      </c>
      <c r="N4330" s="2">
        <v>28.88</v>
      </c>
      <c r="O4330" s="1" t="s">
        <v>26</v>
      </c>
      <c r="P4330" s="1" t="s">
        <v>27</v>
      </c>
      <c r="Q4330" s="1" t="s">
        <v>36</v>
      </c>
      <c r="R4330" s="3">
        <v>3</v>
      </c>
      <c r="S4330" s="3">
        <f t="shared" si="202"/>
        <v>2025</v>
      </c>
      <c r="T4330" s="3">
        <f t="shared" si="201"/>
        <v>2</v>
      </c>
      <c r="U4330" t="str">
        <f t="shared" si="203"/>
        <v>February</v>
      </c>
    </row>
    <row r="4331" spans="1:21" x14ac:dyDescent="0.3">
      <c r="A4331" t="s">
        <v>6523</v>
      </c>
      <c r="B4331" s="11">
        <v>45972</v>
      </c>
      <c r="C4331" t="s">
        <v>6061</v>
      </c>
      <c r="D4331" s="1" t="s">
        <v>292</v>
      </c>
      <c r="E4331" s="1" t="s">
        <v>40</v>
      </c>
      <c r="F4331" s="1" t="s">
        <v>41</v>
      </c>
      <c r="G4331" s="1" t="s">
        <v>42</v>
      </c>
      <c r="H4331" s="1" t="s">
        <v>24</v>
      </c>
      <c r="I4331" s="1" t="s">
        <v>25</v>
      </c>
      <c r="J4331" s="3">
        <v>1</v>
      </c>
      <c r="K4331" s="2">
        <v>46.32</v>
      </c>
      <c r="L4331" s="2">
        <v>0.05</v>
      </c>
      <c r="M4331" s="2">
        <v>44.01</v>
      </c>
      <c r="N4331" s="2">
        <v>15.72</v>
      </c>
      <c r="O4331" s="1" t="s">
        <v>80</v>
      </c>
      <c r="P4331" s="1" t="s">
        <v>27</v>
      </c>
      <c r="Q4331" s="1" t="s">
        <v>28</v>
      </c>
      <c r="R4331" s="3">
        <v>3</v>
      </c>
      <c r="S4331" s="3">
        <f t="shared" si="202"/>
        <v>2025</v>
      </c>
      <c r="T4331" s="3">
        <f t="shared" si="201"/>
        <v>11</v>
      </c>
      <c r="U4331" t="str">
        <f t="shared" si="203"/>
        <v>November</v>
      </c>
    </row>
    <row r="4332" spans="1:21" x14ac:dyDescent="0.3">
      <c r="A4332" t="s">
        <v>6524</v>
      </c>
      <c r="B4332" s="11">
        <v>45767</v>
      </c>
      <c r="C4332" t="s">
        <v>2042</v>
      </c>
      <c r="D4332" s="1" t="s">
        <v>201</v>
      </c>
      <c r="E4332" s="1" t="s">
        <v>106</v>
      </c>
      <c r="F4332" s="1" t="s">
        <v>65</v>
      </c>
      <c r="G4332" s="1" t="s">
        <v>107</v>
      </c>
      <c r="H4332" s="1" t="s">
        <v>33</v>
      </c>
      <c r="I4332" s="1" t="s">
        <v>34</v>
      </c>
      <c r="J4332" s="3">
        <v>2</v>
      </c>
      <c r="K4332" s="2">
        <v>39.24</v>
      </c>
      <c r="L4332" s="2">
        <v>0.15</v>
      </c>
      <c r="M4332" s="2">
        <v>66.709999999999994</v>
      </c>
      <c r="N4332" s="2">
        <v>13.23</v>
      </c>
      <c r="O4332" s="1" t="s">
        <v>26</v>
      </c>
      <c r="P4332" s="1" t="s">
        <v>136</v>
      </c>
      <c r="Q4332" s="1" t="s">
        <v>81</v>
      </c>
      <c r="R4332" s="3">
        <v>4</v>
      </c>
      <c r="S4332" s="3">
        <f t="shared" si="202"/>
        <v>2025</v>
      </c>
      <c r="T4332" s="3">
        <f t="shared" si="201"/>
        <v>4</v>
      </c>
      <c r="U4332" t="str">
        <f t="shared" si="203"/>
        <v>April</v>
      </c>
    </row>
    <row r="4333" spans="1:21" x14ac:dyDescent="0.3">
      <c r="A4333" t="s">
        <v>6525</v>
      </c>
      <c r="B4333" s="11">
        <v>45709</v>
      </c>
      <c r="C4333" t="s">
        <v>5053</v>
      </c>
      <c r="D4333" s="1" t="s">
        <v>47</v>
      </c>
      <c r="E4333" s="1" t="s">
        <v>204</v>
      </c>
      <c r="F4333" s="1" t="s">
        <v>205</v>
      </c>
      <c r="G4333" s="1" t="s">
        <v>210</v>
      </c>
      <c r="H4333" s="1" t="s">
        <v>24</v>
      </c>
      <c r="I4333" s="1" t="s">
        <v>25</v>
      </c>
      <c r="J4333" s="3">
        <v>1</v>
      </c>
      <c r="K4333" s="2">
        <v>40.68</v>
      </c>
      <c r="L4333" s="2">
        <v>0.15</v>
      </c>
      <c r="M4333" s="2">
        <v>34.58</v>
      </c>
      <c r="N4333" s="2">
        <v>12.28</v>
      </c>
      <c r="O4333" s="1" t="s">
        <v>80</v>
      </c>
      <c r="P4333" s="1" t="s">
        <v>136</v>
      </c>
      <c r="Q4333" s="1" t="s">
        <v>81</v>
      </c>
      <c r="R4333" s="3">
        <v>4</v>
      </c>
      <c r="S4333" s="3">
        <f t="shared" si="202"/>
        <v>2025</v>
      </c>
      <c r="T4333" s="3">
        <f t="shared" si="201"/>
        <v>2</v>
      </c>
      <c r="U4333" t="str">
        <f t="shared" si="203"/>
        <v>February</v>
      </c>
    </row>
    <row r="4334" spans="1:21" x14ac:dyDescent="0.3">
      <c r="A4334" t="s">
        <v>6526</v>
      </c>
      <c r="B4334" s="11">
        <v>45829</v>
      </c>
      <c r="C4334" t="s">
        <v>1077</v>
      </c>
      <c r="D4334" s="1" t="s">
        <v>292</v>
      </c>
      <c r="E4334" s="1" t="s">
        <v>143</v>
      </c>
      <c r="F4334" s="1" t="s">
        <v>144</v>
      </c>
      <c r="G4334" s="1" t="s">
        <v>198</v>
      </c>
      <c r="H4334" s="1" t="s">
        <v>159</v>
      </c>
      <c r="I4334" s="1" t="s">
        <v>97</v>
      </c>
      <c r="J4334" s="3">
        <v>3</v>
      </c>
      <c r="K4334" s="2">
        <v>30.6</v>
      </c>
      <c r="L4334" s="2">
        <v>0.05</v>
      </c>
      <c r="M4334" s="2">
        <v>87.21</v>
      </c>
      <c r="N4334" s="2">
        <v>30.24</v>
      </c>
      <c r="O4334" s="1" t="s">
        <v>80</v>
      </c>
      <c r="P4334" s="1" t="s">
        <v>27</v>
      </c>
      <c r="Q4334" s="1" t="s">
        <v>81</v>
      </c>
      <c r="R4334" s="3">
        <v>4</v>
      </c>
      <c r="S4334" s="3">
        <f t="shared" si="202"/>
        <v>2025</v>
      </c>
      <c r="T4334" s="3">
        <f t="shared" si="201"/>
        <v>6</v>
      </c>
      <c r="U4334" t="str">
        <f t="shared" si="203"/>
        <v>June</v>
      </c>
    </row>
    <row r="4335" spans="1:21" x14ac:dyDescent="0.3">
      <c r="A4335" t="s">
        <v>6527</v>
      </c>
      <c r="B4335" s="11">
        <v>45909</v>
      </c>
      <c r="C4335" t="s">
        <v>6386</v>
      </c>
      <c r="D4335" s="1" t="s">
        <v>47</v>
      </c>
      <c r="E4335" s="1" t="s">
        <v>204</v>
      </c>
      <c r="F4335" s="1" t="s">
        <v>205</v>
      </c>
      <c r="G4335" s="1" t="s">
        <v>334</v>
      </c>
      <c r="H4335" s="1" t="s">
        <v>33</v>
      </c>
      <c r="I4335" s="1" t="s">
        <v>34</v>
      </c>
      <c r="J4335" s="3">
        <v>2</v>
      </c>
      <c r="K4335" s="2">
        <v>38.86</v>
      </c>
      <c r="L4335" s="2">
        <v>0.1</v>
      </c>
      <c r="M4335" s="2">
        <v>69.94</v>
      </c>
      <c r="N4335" s="2">
        <v>16.66</v>
      </c>
      <c r="O4335" s="1" t="s">
        <v>44</v>
      </c>
      <c r="P4335" s="1" t="s">
        <v>52</v>
      </c>
      <c r="Q4335" s="1" t="s">
        <v>81</v>
      </c>
      <c r="R4335" s="3">
        <v>4</v>
      </c>
      <c r="S4335" s="3">
        <f t="shared" si="202"/>
        <v>2025</v>
      </c>
      <c r="T4335" s="3">
        <f t="shared" si="201"/>
        <v>9</v>
      </c>
      <c r="U4335" t="str">
        <f t="shared" si="203"/>
        <v>September</v>
      </c>
    </row>
    <row r="4336" spans="1:21" x14ac:dyDescent="0.3">
      <c r="A4336" t="s">
        <v>6528</v>
      </c>
      <c r="B4336" s="11">
        <v>45806</v>
      </c>
      <c r="C4336" t="s">
        <v>3257</v>
      </c>
      <c r="D4336" s="1" t="s">
        <v>189</v>
      </c>
      <c r="E4336" s="1" t="s">
        <v>64</v>
      </c>
      <c r="F4336" s="1" t="s">
        <v>65</v>
      </c>
      <c r="G4336" s="1" t="s">
        <v>77</v>
      </c>
      <c r="H4336" s="1" t="s">
        <v>90</v>
      </c>
      <c r="I4336" s="1" t="s">
        <v>86</v>
      </c>
      <c r="J4336" s="3">
        <v>1</v>
      </c>
      <c r="K4336" s="2">
        <v>104.87</v>
      </c>
      <c r="L4336" s="2">
        <v>0.05</v>
      </c>
      <c r="M4336" s="2">
        <v>99.63</v>
      </c>
      <c r="N4336" s="2">
        <v>22.79</v>
      </c>
      <c r="O4336" s="1" t="s">
        <v>109</v>
      </c>
      <c r="P4336" s="1" t="s">
        <v>27</v>
      </c>
      <c r="Q4336" s="1" t="s">
        <v>81</v>
      </c>
      <c r="R4336" s="3">
        <v>4</v>
      </c>
      <c r="S4336" s="3">
        <f t="shared" si="202"/>
        <v>2025</v>
      </c>
      <c r="T4336" s="3">
        <f t="shared" si="201"/>
        <v>5</v>
      </c>
      <c r="U4336" t="str">
        <f t="shared" si="203"/>
        <v>May</v>
      </c>
    </row>
    <row r="4337" spans="1:21" x14ac:dyDescent="0.3">
      <c r="A4337" t="s">
        <v>6529</v>
      </c>
      <c r="B4337" s="11">
        <v>45679</v>
      </c>
      <c r="C4337" t="s">
        <v>5361</v>
      </c>
      <c r="D4337" s="1" t="s">
        <v>185</v>
      </c>
      <c r="E4337" s="1" t="s">
        <v>40</v>
      </c>
      <c r="F4337" s="1" t="s">
        <v>41</v>
      </c>
      <c r="G4337" s="1" t="s">
        <v>270</v>
      </c>
      <c r="H4337" s="1" t="s">
        <v>51</v>
      </c>
      <c r="I4337" s="1" t="s">
        <v>34</v>
      </c>
      <c r="J4337" s="3">
        <v>1</v>
      </c>
      <c r="K4337" s="2">
        <v>143.97999999999999</v>
      </c>
      <c r="L4337" s="2">
        <v>0.05</v>
      </c>
      <c r="M4337" s="2">
        <v>136.78</v>
      </c>
      <c r="N4337" s="2">
        <v>24.96</v>
      </c>
      <c r="O4337" s="1" t="s">
        <v>80</v>
      </c>
      <c r="P4337" s="1" t="s">
        <v>27</v>
      </c>
      <c r="Q4337" s="1" t="s">
        <v>28</v>
      </c>
      <c r="R4337" s="3">
        <v>4</v>
      </c>
      <c r="S4337" s="3">
        <f t="shared" si="202"/>
        <v>2025</v>
      </c>
      <c r="T4337" s="3">
        <f t="shared" si="201"/>
        <v>1</v>
      </c>
      <c r="U4337" t="str">
        <f t="shared" si="203"/>
        <v>January</v>
      </c>
    </row>
    <row r="4338" spans="1:21" x14ac:dyDescent="0.3">
      <c r="A4338" t="s">
        <v>6530</v>
      </c>
      <c r="B4338" s="11">
        <v>45892</v>
      </c>
      <c r="C4338" t="s">
        <v>943</v>
      </c>
      <c r="D4338" s="1" t="s">
        <v>244</v>
      </c>
      <c r="E4338" s="1" t="s">
        <v>40</v>
      </c>
      <c r="F4338" s="1" t="s">
        <v>41</v>
      </c>
      <c r="G4338" s="1" t="s">
        <v>216</v>
      </c>
      <c r="H4338" s="1" t="s">
        <v>43</v>
      </c>
      <c r="I4338" s="1" t="s">
        <v>34</v>
      </c>
      <c r="J4338" s="3">
        <v>1</v>
      </c>
      <c r="K4338" s="2">
        <v>95.46</v>
      </c>
      <c r="L4338" s="2">
        <v>0.1</v>
      </c>
      <c r="M4338" s="2">
        <v>85.92</v>
      </c>
      <c r="N4338" s="2">
        <v>15.4</v>
      </c>
      <c r="O4338" s="1" t="s">
        <v>109</v>
      </c>
      <c r="P4338" s="1" t="s">
        <v>27</v>
      </c>
      <c r="Q4338" s="1" t="s">
        <v>81</v>
      </c>
      <c r="R4338" s="3">
        <v>4</v>
      </c>
      <c r="S4338" s="3">
        <f t="shared" si="202"/>
        <v>2025</v>
      </c>
      <c r="T4338" s="3">
        <f t="shared" si="201"/>
        <v>8</v>
      </c>
      <c r="U4338" t="str">
        <f t="shared" si="203"/>
        <v>August</v>
      </c>
    </row>
    <row r="4339" spans="1:21" x14ac:dyDescent="0.3">
      <c r="A4339" t="s">
        <v>6531</v>
      </c>
      <c r="B4339" s="11">
        <v>45997</v>
      </c>
      <c r="C4339" t="s">
        <v>1683</v>
      </c>
      <c r="D4339" s="1" t="s">
        <v>20</v>
      </c>
      <c r="E4339" s="1" t="s">
        <v>123</v>
      </c>
      <c r="F4339" s="1" t="s">
        <v>57</v>
      </c>
      <c r="G4339" s="1" t="s">
        <v>170</v>
      </c>
      <c r="H4339" s="1" t="s">
        <v>59</v>
      </c>
      <c r="I4339" s="1" t="s">
        <v>60</v>
      </c>
      <c r="J4339" s="3">
        <v>1</v>
      </c>
      <c r="K4339" s="2">
        <v>48.31</v>
      </c>
      <c r="L4339" s="2">
        <v>0.2</v>
      </c>
      <c r="M4339" s="2">
        <v>38.65</v>
      </c>
      <c r="N4339" s="2">
        <v>9.82</v>
      </c>
      <c r="O4339" s="1" t="s">
        <v>10547</v>
      </c>
      <c r="P4339" s="1" t="s">
        <v>136</v>
      </c>
      <c r="Q4339" s="1" t="s">
        <v>81</v>
      </c>
      <c r="R4339" s="3">
        <v>4</v>
      </c>
      <c r="S4339" s="3">
        <f t="shared" si="202"/>
        <v>2025</v>
      </c>
      <c r="T4339" s="3">
        <f t="shared" si="201"/>
        <v>12</v>
      </c>
      <c r="U4339" t="str">
        <f t="shared" si="203"/>
        <v>December</v>
      </c>
    </row>
    <row r="4340" spans="1:21" x14ac:dyDescent="0.3">
      <c r="A4340" t="s">
        <v>6532</v>
      </c>
      <c r="B4340" s="11">
        <v>45807</v>
      </c>
      <c r="C4340" t="s">
        <v>1370</v>
      </c>
      <c r="D4340" s="1" t="s">
        <v>31</v>
      </c>
      <c r="E4340" s="1" t="s">
        <v>71</v>
      </c>
      <c r="F4340" s="1" t="s">
        <v>72</v>
      </c>
      <c r="G4340" s="1" t="s">
        <v>412</v>
      </c>
      <c r="H4340" s="1" t="s">
        <v>85</v>
      </c>
      <c r="I4340" s="1" t="s">
        <v>86</v>
      </c>
      <c r="J4340" s="3">
        <v>4</v>
      </c>
      <c r="K4340" s="2">
        <v>133.22</v>
      </c>
      <c r="L4340" s="2">
        <v>0.15</v>
      </c>
      <c r="M4340" s="2">
        <v>452.95</v>
      </c>
      <c r="N4340" s="2">
        <v>101.49</v>
      </c>
      <c r="O4340" s="1" t="s">
        <v>44</v>
      </c>
      <c r="P4340" s="1" t="s">
        <v>27</v>
      </c>
      <c r="Q4340" s="1" t="s">
        <v>36</v>
      </c>
      <c r="R4340" s="3">
        <v>2</v>
      </c>
      <c r="S4340" s="3">
        <f t="shared" si="202"/>
        <v>2025</v>
      </c>
      <c r="T4340" s="3">
        <f t="shared" si="201"/>
        <v>5</v>
      </c>
      <c r="U4340" t="str">
        <f t="shared" si="203"/>
        <v>May</v>
      </c>
    </row>
    <row r="4341" spans="1:21" x14ac:dyDescent="0.3">
      <c r="A4341" t="s">
        <v>6533</v>
      </c>
      <c r="B4341" s="11">
        <v>45742</v>
      </c>
      <c r="C4341" t="s">
        <v>4484</v>
      </c>
      <c r="D4341" s="1" t="s">
        <v>133</v>
      </c>
      <c r="E4341" s="1" t="s">
        <v>40</v>
      </c>
      <c r="F4341" s="1" t="s">
        <v>41</v>
      </c>
      <c r="G4341" s="1" t="s">
        <v>42</v>
      </c>
      <c r="H4341" s="1" t="s">
        <v>59</v>
      </c>
      <c r="I4341" s="1" t="s">
        <v>60</v>
      </c>
      <c r="J4341" s="3">
        <v>3</v>
      </c>
      <c r="K4341" s="2">
        <v>41.71</v>
      </c>
      <c r="L4341" s="2">
        <v>0.1</v>
      </c>
      <c r="M4341" s="2">
        <v>112.62</v>
      </c>
      <c r="N4341" s="2">
        <v>30.53</v>
      </c>
      <c r="O4341" s="1" t="s">
        <v>44</v>
      </c>
      <c r="P4341" s="1" t="s">
        <v>27</v>
      </c>
      <c r="Q4341" s="1" t="s">
        <v>36</v>
      </c>
      <c r="R4341" s="3">
        <v>5</v>
      </c>
      <c r="S4341" s="3">
        <f t="shared" si="202"/>
        <v>2025</v>
      </c>
      <c r="T4341" s="3">
        <f t="shared" si="201"/>
        <v>3</v>
      </c>
      <c r="U4341" t="str">
        <f t="shared" si="203"/>
        <v>March</v>
      </c>
    </row>
    <row r="4342" spans="1:21" x14ac:dyDescent="0.3">
      <c r="A4342" t="s">
        <v>6534</v>
      </c>
      <c r="B4342" s="11">
        <v>45831</v>
      </c>
      <c r="C4342" t="s">
        <v>1420</v>
      </c>
      <c r="D4342" s="1" t="s">
        <v>201</v>
      </c>
      <c r="E4342" s="1" t="s">
        <v>106</v>
      </c>
      <c r="F4342" s="1" t="s">
        <v>65</v>
      </c>
      <c r="G4342" s="1" t="s">
        <v>107</v>
      </c>
      <c r="H4342" s="1" t="s">
        <v>135</v>
      </c>
      <c r="I4342" s="1" t="s">
        <v>60</v>
      </c>
      <c r="J4342" s="3">
        <v>1</v>
      </c>
      <c r="K4342" s="2">
        <v>176.45</v>
      </c>
      <c r="L4342" s="2">
        <v>0</v>
      </c>
      <c r="M4342" s="2">
        <v>176.45</v>
      </c>
      <c r="N4342" s="2">
        <v>33.08</v>
      </c>
      <c r="O4342" s="1" t="s">
        <v>80</v>
      </c>
      <c r="P4342" s="1" t="s">
        <v>52</v>
      </c>
      <c r="Q4342" s="1" t="s">
        <v>81</v>
      </c>
      <c r="R4342" s="3">
        <v>4</v>
      </c>
      <c r="S4342" s="3">
        <f t="shared" si="202"/>
        <v>2025</v>
      </c>
      <c r="T4342" s="3">
        <f t="shared" si="201"/>
        <v>6</v>
      </c>
      <c r="U4342" t="str">
        <f t="shared" si="203"/>
        <v>June</v>
      </c>
    </row>
    <row r="4343" spans="1:21" x14ac:dyDescent="0.3">
      <c r="A4343" t="s">
        <v>6535</v>
      </c>
      <c r="B4343" s="11">
        <v>45676</v>
      </c>
      <c r="C4343" t="s">
        <v>863</v>
      </c>
      <c r="D4343" s="1" t="s">
        <v>55</v>
      </c>
      <c r="E4343" s="1" t="s">
        <v>64</v>
      </c>
      <c r="F4343" s="1" t="s">
        <v>65</v>
      </c>
      <c r="G4343" s="1" t="s">
        <v>77</v>
      </c>
      <c r="H4343" s="1" t="s">
        <v>43</v>
      </c>
      <c r="I4343" s="1" t="s">
        <v>34</v>
      </c>
      <c r="J4343" s="3">
        <v>3</v>
      </c>
      <c r="K4343" s="2">
        <v>84.07</v>
      </c>
      <c r="L4343" s="2">
        <v>0.15</v>
      </c>
      <c r="M4343" s="2">
        <v>214.37</v>
      </c>
      <c r="N4343" s="2">
        <v>58.92</v>
      </c>
      <c r="O4343" s="1" t="s">
        <v>109</v>
      </c>
      <c r="P4343" s="1" t="s">
        <v>27</v>
      </c>
      <c r="Q4343" s="1" t="s">
        <v>28</v>
      </c>
      <c r="R4343" s="3">
        <v>3</v>
      </c>
      <c r="S4343" s="3">
        <f t="shared" si="202"/>
        <v>2025</v>
      </c>
      <c r="T4343" s="3">
        <f t="shared" si="201"/>
        <v>1</v>
      </c>
      <c r="U4343" t="str">
        <f t="shared" si="203"/>
        <v>January</v>
      </c>
    </row>
    <row r="4344" spans="1:21" x14ac:dyDescent="0.3">
      <c r="A4344" t="s">
        <v>6536</v>
      </c>
      <c r="B4344" s="11">
        <v>45974</v>
      </c>
      <c r="C4344" t="s">
        <v>3702</v>
      </c>
      <c r="D4344" s="1" t="s">
        <v>122</v>
      </c>
      <c r="E4344" s="1" t="s">
        <v>64</v>
      </c>
      <c r="F4344" s="1" t="s">
        <v>65</v>
      </c>
      <c r="G4344" s="1" t="s">
        <v>112</v>
      </c>
      <c r="H4344" s="1" t="s">
        <v>51</v>
      </c>
      <c r="I4344" s="1" t="s">
        <v>34</v>
      </c>
      <c r="J4344" s="3">
        <v>3</v>
      </c>
      <c r="K4344" s="2">
        <v>141.77000000000001</v>
      </c>
      <c r="L4344" s="2">
        <v>0.1</v>
      </c>
      <c r="M4344" s="2">
        <v>382.77</v>
      </c>
      <c r="N4344" s="2">
        <v>70.099999999999994</v>
      </c>
      <c r="O4344" s="1" t="s">
        <v>224</v>
      </c>
      <c r="P4344" s="1" t="s">
        <v>27</v>
      </c>
      <c r="Q4344" s="1" t="s">
        <v>36</v>
      </c>
      <c r="R4344" s="3">
        <v>4</v>
      </c>
      <c r="S4344" s="3">
        <f t="shared" si="202"/>
        <v>2025</v>
      </c>
      <c r="T4344" s="3">
        <f t="shared" si="201"/>
        <v>11</v>
      </c>
      <c r="U4344" t="str">
        <f t="shared" si="203"/>
        <v>November</v>
      </c>
    </row>
    <row r="4345" spans="1:21" x14ac:dyDescent="0.3">
      <c r="A4345" t="s">
        <v>6537</v>
      </c>
      <c r="B4345" s="11">
        <v>45976</v>
      </c>
      <c r="C4345" t="s">
        <v>724</v>
      </c>
      <c r="D4345" s="1" t="s">
        <v>39</v>
      </c>
      <c r="E4345" s="1" t="s">
        <v>106</v>
      </c>
      <c r="F4345" s="1" t="s">
        <v>65</v>
      </c>
      <c r="G4345" s="1" t="s">
        <v>115</v>
      </c>
      <c r="H4345" s="1" t="s">
        <v>51</v>
      </c>
      <c r="I4345" s="1" t="s">
        <v>34</v>
      </c>
      <c r="J4345" s="3">
        <v>2</v>
      </c>
      <c r="K4345" s="2">
        <v>149.26</v>
      </c>
      <c r="L4345" s="2">
        <v>0.15</v>
      </c>
      <c r="M4345" s="2">
        <v>253.74</v>
      </c>
      <c r="N4345" s="2">
        <v>45.81</v>
      </c>
      <c r="O4345" s="1" t="s">
        <v>26</v>
      </c>
      <c r="P4345" s="1" t="s">
        <v>136</v>
      </c>
      <c r="Q4345" s="1" t="s">
        <v>28</v>
      </c>
      <c r="R4345" s="3">
        <v>5</v>
      </c>
      <c r="S4345" s="3">
        <f t="shared" si="202"/>
        <v>2025</v>
      </c>
      <c r="T4345" s="3">
        <f t="shared" si="201"/>
        <v>11</v>
      </c>
      <c r="U4345" t="str">
        <f t="shared" si="203"/>
        <v>November</v>
      </c>
    </row>
    <row r="4346" spans="1:21" x14ac:dyDescent="0.3">
      <c r="A4346" t="s">
        <v>6538</v>
      </c>
      <c r="B4346" s="11">
        <v>45887</v>
      </c>
      <c r="C4346" t="s">
        <v>3607</v>
      </c>
      <c r="D4346" s="1" t="s">
        <v>133</v>
      </c>
      <c r="E4346" s="1" t="s">
        <v>100</v>
      </c>
      <c r="F4346" s="1" t="s">
        <v>57</v>
      </c>
      <c r="G4346" s="1" t="s">
        <v>101</v>
      </c>
      <c r="H4346" s="1" t="s">
        <v>85</v>
      </c>
      <c r="I4346" s="1" t="s">
        <v>86</v>
      </c>
      <c r="J4346" s="3">
        <v>3</v>
      </c>
      <c r="K4346" s="2">
        <v>124.88</v>
      </c>
      <c r="L4346" s="2">
        <v>0.15</v>
      </c>
      <c r="M4346" s="2">
        <v>318.44</v>
      </c>
      <c r="N4346" s="2">
        <v>59.27</v>
      </c>
      <c r="O4346" s="1" t="s">
        <v>44</v>
      </c>
      <c r="P4346" s="1" t="s">
        <v>52</v>
      </c>
      <c r="Q4346" s="1" t="s">
        <v>28</v>
      </c>
      <c r="R4346" s="3">
        <v>3</v>
      </c>
      <c r="S4346" s="3">
        <f t="shared" si="202"/>
        <v>2025</v>
      </c>
      <c r="T4346" s="3">
        <f t="shared" si="201"/>
        <v>8</v>
      </c>
      <c r="U4346" t="str">
        <f t="shared" si="203"/>
        <v>August</v>
      </c>
    </row>
    <row r="4347" spans="1:21" x14ac:dyDescent="0.3">
      <c r="A4347" t="s">
        <v>6539</v>
      </c>
      <c r="B4347" s="11">
        <v>45796</v>
      </c>
      <c r="C4347" t="s">
        <v>359</v>
      </c>
      <c r="D4347" s="1" t="s">
        <v>209</v>
      </c>
      <c r="E4347" s="1" t="s">
        <v>94</v>
      </c>
      <c r="F4347" s="1" t="s">
        <v>95</v>
      </c>
      <c r="G4347" s="1" t="s">
        <v>94</v>
      </c>
      <c r="H4347" s="1" t="s">
        <v>66</v>
      </c>
      <c r="I4347" s="1" t="s">
        <v>67</v>
      </c>
      <c r="J4347" s="3">
        <v>3</v>
      </c>
      <c r="K4347" s="2">
        <v>54.06</v>
      </c>
      <c r="L4347" s="2">
        <v>0.05</v>
      </c>
      <c r="M4347" s="2">
        <v>154.07</v>
      </c>
      <c r="N4347" s="2">
        <v>46.54</v>
      </c>
      <c r="O4347" s="1" t="s">
        <v>44</v>
      </c>
      <c r="P4347" s="1" t="s">
        <v>27</v>
      </c>
      <c r="Q4347" s="1" t="s">
        <v>28</v>
      </c>
      <c r="R4347" s="3">
        <v>4</v>
      </c>
      <c r="S4347" s="3">
        <f t="shared" si="202"/>
        <v>2025</v>
      </c>
      <c r="T4347" s="3">
        <f t="shared" si="201"/>
        <v>5</v>
      </c>
      <c r="U4347" t="str">
        <f t="shared" si="203"/>
        <v>May</v>
      </c>
    </row>
    <row r="4348" spans="1:21" x14ac:dyDescent="0.3">
      <c r="A4348" t="s">
        <v>6540</v>
      </c>
      <c r="B4348" s="11">
        <v>45968</v>
      </c>
      <c r="C4348" t="s">
        <v>6541</v>
      </c>
      <c r="D4348" s="1" t="s">
        <v>93</v>
      </c>
      <c r="E4348" s="1" t="s">
        <v>40</v>
      </c>
      <c r="F4348" s="1" t="s">
        <v>41</v>
      </c>
      <c r="G4348" s="1" t="s">
        <v>192</v>
      </c>
      <c r="H4348" s="1" t="s">
        <v>125</v>
      </c>
      <c r="I4348" s="1" t="s">
        <v>34</v>
      </c>
      <c r="J4348" s="3">
        <v>2</v>
      </c>
      <c r="K4348" s="2">
        <v>163.87</v>
      </c>
      <c r="L4348" s="2">
        <v>0.05</v>
      </c>
      <c r="M4348" s="2">
        <v>311.35000000000002</v>
      </c>
      <c r="N4348" s="2">
        <v>60.68</v>
      </c>
      <c r="O4348" s="1" t="s">
        <v>109</v>
      </c>
      <c r="P4348" s="1" t="s">
        <v>27</v>
      </c>
      <c r="Q4348" s="1" t="s">
        <v>36</v>
      </c>
      <c r="R4348" s="3">
        <v>5</v>
      </c>
      <c r="S4348" s="3">
        <f t="shared" si="202"/>
        <v>2025</v>
      </c>
      <c r="T4348" s="3">
        <f t="shared" si="201"/>
        <v>11</v>
      </c>
      <c r="U4348" t="str">
        <f t="shared" si="203"/>
        <v>November</v>
      </c>
    </row>
    <row r="4349" spans="1:21" x14ac:dyDescent="0.3">
      <c r="A4349" t="s">
        <v>6542</v>
      </c>
      <c r="B4349" s="11">
        <v>45874</v>
      </c>
      <c r="C4349" t="s">
        <v>1323</v>
      </c>
      <c r="D4349" s="1" t="s">
        <v>93</v>
      </c>
      <c r="E4349" s="1" t="s">
        <v>71</v>
      </c>
      <c r="F4349" s="1" t="s">
        <v>72</v>
      </c>
      <c r="G4349" s="1" t="s">
        <v>119</v>
      </c>
      <c r="H4349" s="1" t="s">
        <v>96</v>
      </c>
      <c r="I4349" s="1" t="s">
        <v>97</v>
      </c>
      <c r="J4349" s="3">
        <v>1</v>
      </c>
      <c r="K4349" s="2">
        <v>80.61</v>
      </c>
      <c r="L4349" s="2">
        <v>0.05</v>
      </c>
      <c r="M4349" s="2">
        <v>76.58</v>
      </c>
      <c r="N4349" s="2">
        <v>11.53</v>
      </c>
      <c r="O4349" s="1" t="s">
        <v>80</v>
      </c>
      <c r="P4349" s="1" t="s">
        <v>27</v>
      </c>
      <c r="Q4349" s="1" t="s">
        <v>28</v>
      </c>
      <c r="R4349" s="3">
        <v>5</v>
      </c>
      <c r="S4349" s="3">
        <f t="shared" si="202"/>
        <v>2025</v>
      </c>
      <c r="T4349" s="3">
        <f t="shared" si="201"/>
        <v>8</v>
      </c>
      <c r="U4349" t="str">
        <f t="shared" si="203"/>
        <v>August</v>
      </c>
    </row>
    <row r="4350" spans="1:21" x14ac:dyDescent="0.3">
      <c r="A4350" t="s">
        <v>6543</v>
      </c>
      <c r="B4350" s="11">
        <v>45976</v>
      </c>
      <c r="C4350" t="s">
        <v>6408</v>
      </c>
      <c r="D4350" s="1" t="s">
        <v>315</v>
      </c>
      <c r="E4350" s="1" t="s">
        <v>40</v>
      </c>
      <c r="F4350" s="1" t="s">
        <v>41</v>
      </c>
      <c r="G4350" s="1" t="s">
        <v>186</v>
      </c>
      <c r="H4350" s="1" t="s">
        <v>24</v>
      </c>
      <c r="I4350" s="1" t="s">
        <v>25</v>
      </c>
      <c r="J4350" s="3">
        <v>1</v>
      </c>
      <c r="K4350" s="2">
        <v>44.24</v>
      </c>
      <c r="L4350" s="2">
        <v>0.15</v>
      </c>
      <c r="M4350" s="2">
        <v>37.6</v>
      </c>
      <c r="N4350" s="2">
        <v>11.65</v>
      </c>
      <c r="O4350" s="1" t="s">
        <v>109</v>
      </c>
      <c r="P4350" s="1" t="s">
        <v>52</v>
      </c>
      <c r="Q4350" s="1" t="s">
        <v>28</v>
      </c>
      <c r="R4350" s="3">
        <v>2</v>
      </c>
      <c r="S4350" s="3">
        <f t="shared" si="202"/>
        <v>2025</v>
      </c>
      <c r="T4350" s="3">
        <f t="shared" si="201"/>
        <v>11</v>
      </c>
      <c r="U4350" t="str">
        <f t="shared" si="203"/>
        <v>November</v>
      </c>
    </row>
    <row r="4351" spans="1:21" x14ac:dyDescent="0.3">
      <c r="A4351" t="s">
        <v>6544</v>
      </c>
      <c r="B4351" s="11">
        <v>45904</v>
      </c>
      <c r="C4351" t="s">
        <v>6545</v>
      </c>
      <c r="D4351" s="1" t="s">
        <v>157</v>
      </c>
      <c r="E4351" s="1" t="s">
        <v>40</v>
      </c>
      <c r="F4351" s="1" t="s">
        <v>41</v>
      </c>
      <c r="G4351" s="1" t="s">
        <v>186</v>
      </c>
      <c r="H4351" s="1" t="s">
        <v>293</v>
      </c>
      <c r="I4351" s="1" t="s">
        <v>86</v>
      </c>
      <c r="J4351" s="3">
        <v>1</v>
      </c>
      <c r="K4351" s="2">
        <v>24.53</v>
      </c>
      <c r="L4351" s="2">
        <v>0</v>
      </c>
      <c r="M4351" s="2">
        <v>24.53</v>
      </c>
      <c r="N4351" s="2">
        <v>8.06</v>
      </c>
      <c r="O4351" s="1" t="s">
        <v>44</v>
      </c>
      <c r="P4351" s="1" t="s">
        <v>27</v>
      </c>
      <c r="Q4351" s="1" t="s">
        <v>28</v>
      </c>
      <c r="R4351" s="3">
        <v>4</v>
      </c>
      <c r="S4351" s="3">
        <f t="shared" si="202"/>
        <v>2025</v>
      </c>
      <c r="T4351" s="3">
        <f t="shared" si="201"/>
        <v>9</v>
      </c>
      <c r="U4351" t="str">
        <f t="shared" si="203"/>
        <v>September</v>
      </c>
    </row>
    <row r="4352" spans="1:21" x14ac:dyDescent="0.3">
      <c r="A4352" t="s">
        <v>6546</v>
      </c>
      <c r="B4352" s="11">
        <v>45964</v>
      </c>
      <c r="C4352" t="s">
        <v>6195</v>
      </c>
      <c r="D4352" s="1" t="s">
        <v>20</v>
      </c>
      <c r="E4352" s="1" t="s">
        <v>106</v>
      </c>
      <c r="F4352" s="1" t="s">
        <v>65</v>
      </c>
      <c r="G4352" s="1" t="s">
        <v>437</v>
      </c>
      <c r="H4352" s="1" t="s">
        <v>167</v>
      </c>
      <c r="I4352" s="1" t="s">
        <v>67</v>
      </c>
      <c r="J4352" s="3">
        <v>3</v>
      </c>
      <c r="K4352" s="2">
        <v>67.77</v>
      </c>
      <c r="L4352" s="2">
        <v>0</v>
      </c>
      <c r="M4352" s="2">
        <v>203.3</v>
      </c>
      <c r="N4352" s="2">
        <v>52.42</v>
      </c>
      <c r="O4352" s="1" t="s">
        <v>80</v>
      </c>
      <c r="P4352" s="1" t="s">
        <v>27</v>
      </c>
      <c r="Q4352" s="1" t="s">
        <v>28</v>
      </c>
      <c r="R4352" s="3">
        <v>4</v>
      </c>
      <c r="S4352" s="3">
        <f t="shared" si="202"/>
        <v>2025</v>
      </c>
      <c r="T4352" s="3">
        <f t="shared" si="201"/>
        <v>11</v>
      </c>
      <c r="U4352" t="str">
        <f t="shared" si="203"/>
        <v>November</v>
      </c>
    </row>
    <row r="4353" spans="1:21" x14ac:dyDescent="0.3">
      <c r="A4353" t="s">
        <v>6547</v>
      </c>
      <c r="B4353" s="11">
        <v>45892</v>
      </c>
      <c r="C4353" t="s">
        <v>6417</v>
      </c>
      <c r="D4353" s="1" t="s">
        <v>175</v>
      </c>
      <c r="E4353" s="1" t="s">
        <v>143</v>
      </c>
      <c r="F4353" s="1" t="s">
        <v>144</v>
      </c>
      <c r="G4353" s="1" t="s">
        <v>198</v>
      </c>
      <c r="H4353" s="1" t="s">
        <v>33</v>
      </c>
      <c r="I4353" s="1" t="s">
        <v>34</v>
      </c>
      <c r="J4353" s="3">
        <v>4</v>
      </c>
      <c r="K4353" s="2">
        <v>39.53</v>
      </c>
      <c r="L4353" s="2">
        <v>0.05</v>
      </c>
      <c r="M4353" s="2">
        <v>150.22</v>
      </c>
      <c r="N4353" s="2">
        <v>33.29</v>
      </c>
      <c r="O4353" s="1" t="s">
        <v>26</v>
      </c>
      <c r="P4353" s="1" t="s">
        <v>136</v>
      </c>
      <c r="Q4353" s="1" t="s">
        <v>81</v>
      </c>
      <c r="R4353" s="3">
        <v>2</v>
      </c>
      <c r="S4353" s="3">
        <f t="shared" si="202"/>
        <v>2025</v>
      </c>
      <c r="T4353" s="3">
        <f t="shared" si="201"/>
        <v>8</v>
      </c>
      <c r="U4353" t="str">
        <f t="shared" si="203"/>
        <v>August</v>
      </c>
    </row>
    <row r="4354" spans="1:21" x14ac:dyDescent="0.3">
      <c r="A4354" t="s">
        <v>6548</v>
      </c>
      <c r="B4354" s="11">
        <v>45819</v>
      </c>
      <c r="C4354" t="s">
        <v>1170</v>
      </c>
      <c r="D4354" s="1" t="s">
        <v>292</v>
      </c>
      <c r="E4354" s="1" t="s">
        <v>64</v>
      </c>
      <c r="F4354" s="1" t="s">
        <v>65</v>
      </c>
      <c r="G4354" s="1" t="s">
        <v>195</v>
      </c>
      <c r="H4354" s="1" t="s">
        <v>66</v>
      </c>
      <c r="I4354" s="1" t="s">
        <v>67</v>
      </c>
      <c r="J4354" s="3">
        <v>1</v>
      </c>
      <c r="K4354" s="2">
        <v>56.22</v>
      </c>
      <c r="L4354" s="2">
        <v>0.15</v>
      </c>
      <c r="M4354" s="2">
        <v>47.79</v>
      </c>
      <c r="N4354" s="2">
        <v>17.21</v>
      </c>
      <c r="O4354" s="1" t="s">
        <v>109</v>
      </c>
      <c r="P4354" s="1" t="s">
        <v>27</v>
      </c>
      <c r="Q4354" s="1" t="s">
        <v>28</v>
      </c>
      <c r="R4354" s="3">
        <v>4</v>
      </c>
      <c r="S4354" s="3">
        <f t="shared" si="202"/>
        <v>2025</v>
      </c>
      <c r="T4354" s="3">
        <f t="shared" ref="T4354:T4417" si="204">MONTH(B4354)</f>
        <v>6</v>
      </c>
      <c r="U4354" t="str">
        <f t="shared" si="203"/>
        <v>June</v>
      </c>
    </row>
    <row r="4355" spans="1:21" x14ac:dyDescent="0.3">
      <c r="A4355" t="s">
        <v>6549</v>
      </c>
      <c r="B4355" s="11">
        <v>46012</v>
      </c>
      <c r="C4355" t="s">
        <v>2764</v>
      </c>
      <c r="D4355" s="1" t="s">
        <v>122</v>
      </c>
      <c r="E4355" s="1" t="s">
        <v>64</v>
      </c>
      <c r="F4355" s="1" t="s">
        <v>65</v>
      </c>
      <c r="G4355" s="1" t="s">
        <v>195</v>
      </c>
      <c r="H4355" s="1" t="s">
        <v>96</v>
      </c>
      <c r="I4355" s="1" t="s">
        <v>97</v>
      </c>
      <c r="J4355" s="3">
        <v>2</v>
      </c>
      <c r="K4355" s="2">
        <v>78.86</v>
      </c>
      <c r="L4355" s="2">
        <v>0.2</v>
      </c>
      <c r="M4355" s="2">
        <v>126.17</v>
      </c>
      <c r="N4355" s="2">
        <v>28.97</v>
      </c>
      <c r="O4355" s="1" t="s">
        <v>44</v>
      </c>
      <c r="P4355" s="1" t="s">
        <v>136</v>
      </c>
      <c r="Q4355" s="1" t="s">
        <v>36</v>
      </c>
      <c r="R4355" s="3">
        <v>5</v>
      </c>
      <c r="S4355" s="3">
        <f t="shared" ref="S4355:S4418" si="205">YEAR(B4355)</f>
        <v>2025</v>
      </c>
      <c r="T4355" s="3">
        <f t="shared" si="204"/>
        <v>12</v>
      </c>
      <c r="U4355" t="str">
        <f t="shared" ref="U4355:U4418" si="206">TEXT(B4355,"mmmm")</f>
        <v>December</v>
      </c>
    </row>
    <row r="4356" spans="1:21" x14ac:dyDescent="0.3">
      <c r="A4356" t="s">
        <v>6550</v>
      </c>
      <c r="B4356" s="11">
        <v>45869</v>
      </c>
      <c r="C4356" t="s">
        <v>1960</v>
      </c>
      <c r="D4356" s="1" t="s">
        <v>122</v>
      </c>
      <c r="E4356" s="1" t="s">
        <v>123</v>
      </c>
      <c r="F4356" s="1" t="s">
        <v>57</v>
      </c>
      <c r="G4356" s="1" t="s">
        <v>337</v>
      </c>
      <c r="H4356" s="1" t="s">
        <v>59</v>
      </c>
      <c r="I4356" s="1" t="s">
        <v>60</v>
      </c>
      <c r="J4356" s="3">
        <v>1</v>
      </c>
      <c r="K4356" s="2">
        <v>42.1</v>
      </c>
      <c r="L4356" s="2">
        <v>0.05</v>
      </c>
      <c r="M4356" s="2">
        <v>39.99</v>
      </c>
      <c r="N4356" s="2">
        <v>9.1199999999999992</v>
      </c>
      <c r="O4356" s="1" t="s">
        <v>26</v>
      </c>
      <c r="P4356" s="1" t="s">
        <v>27</v>
      </c>
      <c r="Q4356" s="1" t="s">
        <v>28</v>
      </c>
      <c r="R4356" s="3">
        <v>4</v>
      </c>
      <c r="S4356" s="3">
        <f t="shared" si="205"/>
        <v>2025</v>
      </c>
      <c r="T4356" s="3">
        <f t="shared" si="204"/>
        <v>7</v>
      </c>
      <c r="U4356" t="str">
        <f t="shared" si="206"/>
        <v>July</v>
      </c>
    </row>
    <row r="4357" spans="1:21" x14ac:dyDescent="0.3">
      <c r="A4357" t="s">
        <v>6551</v>
      </c>
      <c r="B4357" s="11">
        <v>45894</v>
      </c>
      <c r="C4357" t="s">
        <v>2150</v>
      </c>
      <c r="D4357" s="1" t="s">
        <v>178</v>
      </c>
      <c r="E4357" s="1" t="s">
        <v>64</v>
      </c>
      <c r="F4357" s="1" t="s">
        <v>65</v>
      </c>
      <c r="G4357" s="1" t="s">
        <v>158</v>
      </c>
      <c r="H4357" s="1" t="s">
        <v>182</v>
      </c>
      <c r="I4357" s="1" t="s">
        <v>34</v>
      </c>
      <c r="J4357" s="3">
        <v>2</v>
      </c>
      <c r="K4357" s="2">
        <v>67.83</v>
      </c>
      <c r="L4357" s="2">
        <v>0</v>
      </c>
      <c r="M4357" s="2">
        <v>135.65</v>
      </c>
      <c r="N4357" s="2">
        <v>41.03</v>
      </c>
      <c r="O4357" s="1" t="s">
        <v>26</v>
      </c>
      <c r="P4357" s="1" t="s">
        <v>136</v>
      </c>
      <c r="Q4357" s="1" t="s">
        <v>81</v>
      </c>
      <c r="R4357" s="3">
        <v>2</v>
      </c>
      <c r="S4357" s="3">
        <f t="shared" si="205"/>
        <v>2025</v>
      </c>
      <c r="T4357" s="3">
        <f t="shared" si="204"/>
        <v>8</v>
      </c>
      <c r="U4357" t="str">
        <f t="shared" si="206"/>
        <v>August</v>
      </c>
    </row>
    <row r="4358" spans="1:21" x14ac:dyDescent="0.3">
      <c r="A4358" t="s">
        <v>6552</v>
      </c>
      <c r="B4358" s="11">
        <v>45744</v>
      </c>
      <c r="C4358" t="s">
        <v>6155</v>
      </c>
      <c r="D4358" s="1" t="s">
        <v>157</v>
      </c>
      <c r="E4358" s="1" t="s">
        <v>94</v>
      </c>
      <c r="F4358" s="1" t="s">
        <v>95</v>
      </c>
      <c r="G4358" s="1" t="s">
        <v>94</v>
      </c>
      <c r="H4358" s="1" t="s">
        <v>108</v>
      </c>
      <c r="I4358" s="1" t="s">
        <v>86</v>
      </c>
      <c r="J4358" s="3">
        <v>2</v>
      </c>
      <c r="K4358" s="2">
        <v>153.07</v>
      </c>
      <c r="L4358" s="2">
        <v>0.25</v>
      </c>
      <c r="M4358" s="2">
        <v>229.61</v>
      </c>
      <c r="N4358" s="2">
        <v>42.73</v>
      </c>
      <c r="O4358" s="1" t="s">
        <v>35</v>
      </c>
      <c r="P4358" s="1" t="s">
        <v>52</v>
      </c>
      <c r="Q4358" s="1" t="s">
        <v>81</v>
      </c>
      <c r="R4358" s="3">
        <v>5</v>
      </c>
      <c r="S4358" s="3">
        <f t="shared" si="205"/>
        <v>2025</v>
      </c>
      <c r="T4358" s="3">
        <f t="shared" si="204"/>
        <v>3</v>
      </c>
      <c r="U4358" t="str">
        <f t="shared" si="206"/>
        <v>March</v>
      </c>
    </row>
    <row r="4359" spans="1:21" x14ac:dyDescent="0.3">
      <c r="A4359" t="s">
        <v>6553</v>
      </c>
      <c r="B4359" s="11">
        <v>45902</v>
      </c>
      <c r="C4359" t="s">
        <v>829</v>
      </c>
      <c r="D4359" s="1" t="s">
        <v>142</v>
      </c>
      <c r="E4359" s="1" t="s">
        <v>71</v>
      </c>
      <c r="F4359" s="1" t="s">
        <v>72</v>
      </c>
      <c r="G4359" s="1" t="s">
        <v>119</v>
      </c>
      <c r="H4359" s="1" t="s">
        <v>125</v>
      </c>
      <c r="I4359" s="1" t="s">
        <v>34</v>
      </c>
      <c r="J4359" s="3">
        <v>1</v>
      </c>
      <c r="K4359" s="2">
        <v>167.88</v>
      </c>
      <c r="L4359" s="2">
        <v>0.1</v>
      </c>
      <c r="M4359" s="2">
        <v>151.09</v>
      </c>
      <c r="N4359" s="2">
        <v>34.01</v>
      </c>
      <c r="O4359" s="1" t="s">
        <v>80</v>
      </c>
      <c r="P4359" s="1" t="s">
        <v>27</v>
      </c>
      <c r="Q4359" s="1" t="s">
        <v>28</v>
      </c>
      <c r="R4359" s="3">
        <v>4</v>
      </c>
      <c r="S4359" s="3">
        <f t="shared" si="205"/>
        <v>2025</v>
      </c>
      <c r="T4359" s="3">
        <f t="shared" si="204"/>
        <v>9</v>
      </c>
      <c r="U4359" t="str">
        <f t="shared" si="206"/>
        <v>September</v>
      </c>
    </row>
    <row r="4360" spans="1:21" x14ac:dyDescent="0.3">
      <c r="A4360" t="s">
        <v>6554</v>
      </c>
      <c r="B4360" s="11">
        <v>45881</v>
      </c>
      <c r="C4360" t="s">
        <v>6454</v>
      </c>
      <c r="D4360" s="1" t="s">
        <v>201</v>
      </c>
      <c r="E4360" s="1" t="s">
        <v>40</v>
      </c>
      <c r="F4360" s="1" t="s">
        <v>41</v>
      </c>
      <c r="G4360" s="1" t="s">
        <v>216</v>
      </c>
      <c r="H4360" s="1" t="s">
        <v>24</v>
      </c>
      <c r="I4360" s="1" t="s">
        <v>25</v>
      </c>
      <c r="J4360" s="3">
        <v>1</v>
      </c>
      <c r="K4360" s="2">
        <v>43.47</v>
      </c>
      <c r="L4360" s="2">
        <v>0.15</v>
      </c>
      <c r="M4360" s="2">
        <v>36.950000000000003</v>
      </c>
      <c r="N4360" s="2">
        <v>12.35</v>
      </c>
      <c r="O4360" s="1" t="s">
        <v>224</v>
      </c>
      <c r="P4360" s="1" t="s">
        <v>27</v>
      </c>
      <c r="Q4360" s="1" t="s">
        <v>81</v>
      </c>
      <c r="R4360" s="3">
        <v>2</v>
      </c>
      <c r="S4360" s="3">
        <f t="shared" si="205"/>
        <v>2025</v>
      </c>
      <c r="T4360" s="3">
        <f t="shared" si="204"/>
        <v>8</v>
      </c>
      <c r="U4360" t="str">
        <f t="shared" si="206"/>
        <v>August</v>
      </c>
    </row>
    <row r="4361" spans="1:21" x14ac:dyDescent="0.3">
      <c r="A4361" t="s">
        <v>6555</v>
      </c>
      <c r="B4361" s="11">
        <v>45730</v>
      </c>
      <c r="C4361" t="s">
        <v>1512</v>
      </c>
      <c r="D4361" s="1" t="s">
        <v>89</v>
      </c>
      <c r="E4361" s="1" t="s">
        <v>100</v>
      </c>
      <c r="F4361" s="1" t="s">
        <v>57</v>
      </c>
      <c r="G4361" s="1" t="s">
        <v>101</v>
      </c>
      <c r="H4361" s="1" t="s">
        <v>150</v>
      </c>
      <c r="I4361" s="1" t="s">
        <v>97</v>
      </c>
      <c r="J4361" s="3">
        <v>4</v>
      </c>
      <c r="K4361" s="2">
        <v>70.22</v>
      </c>
      <c r="L4361" s="2">
        <v>0.1</v>
      </c>
      <c r="M4361" s="2">
        <v>252.81</v>
      </c>
      <c r="N4361" s="2">
        <v>84.5</v>
      </c>
      <c r="O4361" s="1" t="s">
        <v>109</v>
      </c>
      <c r="P4361" s="1" t="s">
        <v>27</v>
      </c>
      <c r="Q4361" s="1" t="s">
        <v>36</v>
      </c>
      <c r="R4361" s="3">
        <v>3</v>
      </c>
      <c r="S4361" s="3">
        <f t="shared" si="205"/>
        <v>2025</v>
      </c>
      <c r="T4361" s="3">
        <f t="shared" si="204"/>
        <v>3</v>
      </c>
      <c r="U4361" t="str">
        <f t="shared" si="206"/>
        <v>March</v>
      </c>
    </row>
    <row r="4362" spans="1:21" x14ac:dyDescent="0.3">
      <c r="A4362" t="s">
        <v>6556</v>
      </c>
      <c r="B4362" s="11">
        <v>45681</v>
      </c>
      <c r="C4362" t="s">
        <v>6557</v>
      </c>
      <c r="D4362" s="1" t="s">
        <v>31</v>
      </c>
      <c r="E4362" s="1" t="s">
        <v>71</v>
      </c>
      <c r="F4362" s="1" t="s">
        <v>72</v>
      </c>
      <c r="G4362" s="1" t="s">
        <v>412</v>
      </c>
      <c r="H4362" s="1" t="s">
        <v>90</v>
      </c>
      <c r="I4362" s="1" t="s">
        <v>86</v>
      </c>
      <c r="J4362" s="3">
        <v>2</v>
      </c>
      <c r="K4362" s="2">
        <v>98.09</v>
      </c>
      <c r="L4362" s="2">
        <v>0.1</v>
      </c>
      <c r="M4362" s="2">
        <v>176.57</v>
      </c>
      <c r="N4362" s="2">
        <v>41.48</v>
      </c>
      <c r="O4362" s="1" t="s">
        <v>35</v>
      </c>
      <c r="P4362" s="1" t="s">
        <v>27</v>
      </c>
      <c r="Q4362" s="1" t="s">
        <v>81</v>
      </c>
      <c r="R4362" s="3">
        <v>3</v>
      </c>
      <c r="S4362" s="3">
        <f t="shared" si="205"/>
        <v>2025</v>
      </c>
      <c r="T4362" s="3">
        <f t="shared" si="204"/>
        <v>1</v>
      </c>
      <c r="U4362" t="str">
        <f t="shared" si="206"/>
        <v>January</v>
      </c>
    </row>
    <row r="4363" spans="1:21" x14ac:dyDescent="0.3">
      <c r="A4363" t="s">
        <v>6558</v>
      </c>
      <c r="B4363" s="11">
        <v>45894</v>
      </c>
      <c r="C4363" t="s">
        <v>1034</v>
      </c>
      <c r="D4363" s="1" t="s">
        <v>31</v>
      </c>
      <c r="E4363" s="1" t="s">
        <v>64</v>
      </c>
      <c r="F4363" s="1" t="s">
        <v>65</v>
      </c>
      <c r="G4363" s="1" t="s">
        <v>213</v>
      </c>
      <c r="H4363" s="1" t="s">
        <v>43</v>
      </c>
      <c r="I4363" s="1" t="s">
        <v>34</v>
      </c>
      <c r="J4363" s="3">
        <v>2</v>
      </c>
      <c r="K4363" s="2">
        <v>96.05</v>
      </c>
      <c r="L4363" s="2">
        <v>0.2</v>
      </c>
      <c r="M4363" s="2">
        <v>153.68</v>
      </c>
      <c r="N4363" s="2">
        <v>36.799999999999997</v>
      </c>
      <c r="O4363" s="1" t="s">
        <v>44</v>
      </c>
      <c r="P4363" s="1" t="s">
        <v>27</v>
      </c>
      <c r="Q4363" s="1" t="s">
        <v>81</v>
      </c>
      <c r="R4363" s="3">
        <v>3</v>
      </c>
      <c r="S4363" s="3">
        <f t="shared" si="205"/>
        <v>2025</v>
      </c>
      <c r="T4363" s="3">
        <f t="shared" si="204"/>
        <v>8</v>
      </c>
      <c r="U4363" t="str">
        <f t="shared" si="206"/>
        <v>August</v>
      </c>
    </row>
    <row r="4364" spans="1:21" x14ac:dyDescent="0.3">
      <c r="A4364" t="s">
        <v>6559</v>
      </c>
      <c r="B4364" s="11">
        <v>45956</v>
      </c>
      <c r="C4364" t="s">
        <v>5375</v>
      </c>
      <c r="D4364" s="1" t="s">
        <v>185</v>
      </c>
      <c r="E4364" s="1" t="s">
        <v>106</v>
      </c>
      <c r="F4364" s="1" t="s">
        <v>65</v>
      </c>
      <c r="G4364" s="1" t="s">
        <v>437</v>
      </c>
      <c r="H4364" s="1" t="s">
        <v>90</v>
      </c>
      <c r="I4364" s="1" t="s">
        <v>86</v>
      </c>
      <c r="J4364" s="3">
        <v>1</v>
      </c>
      <c r="K4364" s="2">
        <v>105.43</v>
      </c>
      <c r="L4364" s="2">
        <v>0.05</v>
      </c>
      <c r="M4364" s="2">
        <v>100.16</v>
      </c>
      <c r="N4364" s="2">
        <v>24.53</v>
      </c>
      <c r="O4364" s="1" t="s">
        <v>80</v>
      </c>
      <c r="P4364" s="1" t="s">
        <v>27</v>
      </c>
      <c r="Q4364" s="1" t="s">
        <v>28</v>
      </c>
      <c r="R4364" s="3">
        <v>5</v>
      </c>
      <c r="S4364" s="3">
        <f t="shared" si="205"/>
        <v>2025</v>
      </c>
      <c r="T4364" s="3">
        <f t="shared" si="204"/>
        <v>10</v>
      </c>
      <c r="U4364" t="str">
        <f t="shared" si="206"/>
        <v>October</v>
      </c>
    </row>
    <row r="4365" spans="1:21" x14ac:dyDescent="0.3">
      <c r="A4365" t="s">
        <v>6560</v>
      </c>
      <c r="B4365" s="11">
        <v>45862</v>
      </c>
      <c r="C4365" t="s">
        <v>163</v>
      </c>
      <c r="D4365" s="1" t="s">
        <v>84</v>
      </c>
      <c r="E4365" s="1" t="s">
        <v>40</v>
      </c>
      <c r="F4365" s="1" t="s">
        <v>41</v>
      </c>
      <c r="G4365" s="1" t="s">
        <v>270</v>
      </c>
      <c r="H4365" s="1" t="s">
        <v>33</v>
      </c>
      <c r="I4365" s="1" t="s">
        <v>34</v>
      </c>
      <c r="J4365" s="3">
        <v>1</v>
      </c>
      <c r="K4365" s="2">
        <v>41.79</v>
      </c>
      <c r="L4365" s="2">
        <v>0.1</v>
      </c>
      <c r="M4365" s="2">
        <v>37.61</v>
      </c>
      <c r="N4365" s="2">
        <v>8.27</v>
      </c>
      <c r="O4365" s="1" t="s">
        <v>109</v>
      </c>
      <c r="P4365" s="1" t="s">
        <v>27</v>
      </c>
      <c r="Q4365" s="1" t="s">
        <v>28</v>
      </c>
      <c r="R4365" s="3">
        <v>4</v>
      </c>
      <c r="S4365" s="3">
        <f t="shared" si="205"/>
        <v>2025</v>
      </c>
      <c r="T4365" s="3">
        <f t="shared" si="204"/>
        <v>7</v>
      </c>
      <c r="U4365" t="str">
        <f t="shared" si="206"/>
        <v>July</v>
      </c>
    </row>
    <row r="4366" spans="1:21" x14ac:dyDescent="0.3">
      <c r="A4366" t="s">
        <v>6561</v>
      </c>
      <c r="B4366" s="11">
        <v>45746</v>
      </c>
      <c r="C4366" t="s">
        <v>3103</v>
      </c>
      <c r="D4366" s="1" t="s">
        <v>47</v>
      </c>
      <c r="E4366" s="1" t="s">
        <v>56</v>
      </c>
      <c r="F4366" s="1" t="s">
        <v>57</v>
      </c>
      <c r="G4366" s="1" t="s">
        <v>296</v>
      </c>
      <c r="H4366" s="1" t="s">
        <v>125</v>
      </c>
      <c r="I4366" s="1" t="s">
        <v>34</v>
      </c>
      <c r="J4366" s="3">
        <v>1</v>
      </c>
      <c r="K4366" s="2">
        <v>148.55000000000001</v>
      </c>
      <c r="L4366" s="2">
        <v>0</v>
      </c>
      <c r="M4366" s="2">
        <v>148.55000000000001</v>
      </c>
      <c r="N4366" s="2">
        <v>26.34</v>
      </c>
      <c r="O4366" s="1" t="s">
        <v>35</v>
      </c>
      <c r="P4366" s="1" t="s">
        <v>136</v>
      </c>
      <c r="Q4366" s="1" t="s">
        <v>28</v>
      </c>
      <c r="R4366" s="3">
        <v>5</v>
      </c>
      <c r="S4366" s="3">
        <f t="shared" si="205"/>
        <v>2025</v>
      </c>
      <c r="T4366" s="3">
        <f t="shared" si="204"/>
        <v>3</v>
      </c>
      <c r="U4366" t="str">
        <f t="shared" si="206"/>
        <v>March</v>
      </c>
    </row>
    <row r="4367" spans="1:21" x14ac:dyDescent="0.3">
      <c r="A4367" t="s">
        <v>6562</v>
      </c>
      <c r="B4367" s="11">
        <v>45918</v>
      </c>
      <c r="C4367" t="s">
        <v>1613</v>
      </c>
      <c r="D4367" s="1" t="s">
        <v>142</v>
      </c>
      <c r="E4367" s="1" t="s">
        <v>40</v>
      </c>
      <c r="F4367" s="1" t="s">
        <v>41</v>
      </c>
      <c r="G4367" s="1" t="s">
        <v>343</v>
      </c>
      <c r="H4367" s="1" t="s">
        <v>135</v>
      </c>
      <c r="I4367" s="1" t="s">
        <v>60</v>
      </c>
      <c r="J4367" s="3">
        <v>1</v>
      </c>
      <c r="K4367" s="2">
        <v>183.46</v>
      </c>
      <c r="L4367" s="2">
        <v>0.25</v>
      </c>
      <c r="M4367" s="2">
        <v>137.59</v>
      </c>
      <c r="N4367" s="2">
        <v>20.12</v>
      </c>
      <c r="O4367" s="1" t="s">
        <v>80</v>
      </c>
      <c r="P4367" s="1" t="s">
        <v>27</v>
      </c>
      <c r="Q4367" s="1" t="s">
        <v>28</v>
      </c>
      <c r="R4367" s="3">
        <v>1</v>
      </c>
      <c r="S4367" s="3">
        <f t="shared" si="205"/>
        <v>2025</v>
      </c>
      <c r="T4367" s="3">
        <f t="shared" si="204"/>
        <v>9</v>
      </c>
      <c r="U4367" t="str">
        <f t="shared" si="206"/>
        <v>September</v>
      </c>
    </row>
    <row r="4368" spans="1:21" x14ac:dyDescent="0.3">
      <c r="A4368" t="s">
        <v>6563</v>
      </c>
      <c r="B4368" s="11">
        <v>45689</v>
      </c>
      <c r="C4368" t="s">
        <v>6564</v>
      </c>
      <c r="D4368" s="1" t="s">
        <v>55</v>
      </c>
      <c r="E4368" s="1" t="s">
        <v>94</v>
      </c>
      <c r="F4368" s="1" t="s">
        <v>95</v>
      </c>
      <c r="G4368" s="1" t="s">
        <v>94</v>
      </c>
      <c r="H4368" s="1" t="s">
        <v>102</v>
      </c>
      <c r="I4368" s="1" t="s">
        <v>34</v>
      </c>
      <c r="J4368" s="3">
        <v>1</v>
      </c>
      <c r="K4368" s="2">
        <v>50.61</v>
      </c>
      <c r="L4368" s="2">
        <v>0.15</v>
      </c>
      <c r="M4368" s="2">
        <v>43.02</v>
      </c>
      <c r="N4368" s="2">
        <v>9.5500000000000007</v>
      </c>
      <c r="O4368" s="1" t="s">
        <v>35</v>
      </c>
      <c r="P4368" s="1" t="s">
        <v>136</v>
      </c>
      <c r="Q4368" s="1" t="s">
        <v>28</v>
      </c>
      <c r="R4368" s="3">
        <v>3</v>
      </c>
      <c r="S4368" s="3">
        <f t="shared" si="205"/>
        <v>2025</v>
      </c>
      <c r="T4368" s="3">
        <f t="shared" si="204"/>
        <v>2</v>
      </c>
      <c r="U4368" t="str">
        <f t="shared" si="206"/>
        <v>February</v>
      </c>
    </row>
    <row r="4369" spans="1:21" x14ac:dyDescent="0.3">
      <c r="A4369" t="s">
        <v>6565</v>
      </c>
      <c r="B4369" s="11">
        <v>45830</v>
      </c>
      <c r="C4369" t="s">
        <v>6566</v>
      </c>
      <c r="D4369" s="1" t="s">
        <v>55</v>
      </c>
      <c r="E4369" s="1" t="s">
        <v>64</v>
      </c>
      <c r="F4369" s="1" t="s">
        <v>65</v>
      </c>
      <c r="G4369" s="1" t="s">
        <v>77</v>
      </c>
      <c r="H4369" s="1" t="s">
        <v>78</v>
      </c>
      <c r="I4369" s="1" t="s">
        <v>79</v>
      </c>
      <c r="J4369" s="3">
        <v>2</v>
      </c>
      <c r="K4369" s="2">
        <v>18.510000000000002</v>
      </c>
      <c r="L4369" s="2">
        <v>0</v>
      </c>
      <c r="M4369" s="2">
        <v>37.01</v>
      </c>
      <c r="N4369" s="2">
        <v>13.39</v>
      </c>
      <c r="O4369" s="1" t="s">
        <v>26</v>
      </c>
      <c r="P4369" s="1" t="s">
        <v>27</v>
      </c>
      <c r="Q4369" s="1" t="s">
        <v>81</v>
      </c>
      <c r="R4369" s="3">
        <v>5</v>
      </c>
      <c r="S4369" s="3">
        <f t="shared" si="205"/>
        <v>2025</v>
      </c>
      <c r="T4369" s="3">
        <f t="shared" si="204"/>
        <v>6</v>
      </c>
      <c r="U4369" t="str">
        <f t="shared" si="206"/>
        <v>June</v>
      </c>
    </row>
    <row r="4370" spans="1:21" x14ac:dyDescent="0.3">
      <c r="A4370" t="s">
        <v>6567</v>
      </c>
      <c r="B4370" s="11">
        <v>45721</v>
      </c>
      <c r="C4370" t="s">
        <v>5080</v>
      </c>
      <c r="D4370" s="1" t="s">
        <v>201</v>
      </c>
      <c r="E4370" s="1" t="s">
        <v>64</v>
      </c>
      <c r="F4370" s="1" t="s">
        <v>65</v>
      </c>
      <c r="G4370" s="1" t="s">
        <v>158</v>
      </c>
      <c r="H4370" s="1" t="s">
        <v>78</v>
      </c>
      <c r="I4370" s="1" t="s">
        <v>79</v>
      </c>
      <c r="J4370" s="3">
        <v>3</v>
      </c>
      <c r="K4370" s="2">
        <v>18.350000000000001</v>
      </c>
      <c r="L4370" s="2">
        <v>0</v>
      </c>
      <c r="M4370" s="2">
        <v>55.05</v>
      </c>
      <c r="N4370" s="2">
        <v>21.66</v>
      </c>
      <c r="O4370" s="1" t="s">
        <v>224</v>
      </c>
      <c r="P4370" s="1" t="s">
        <v>27</v>
      </c>
      <c r="Q4370" s="1" t="s">
        <v>28</v>
      </c>
      <c r="R4370" s="3">
        <v>4</v>
      </c>
      <c r="S4370" s="3">
        <f t="shared" si="205"/>
        <v>2025</v>
      </c>
      <c r="T4370" s="3">
        <f t="shared" si="204"/>
        <v>3</v>
      </c>
      <c r="U4370" t="str">
        <f t="shared" si="206"/>
        <v>March</v>
      </c>
    </row>
    <row r="4371" spans="1:21" x14ac:dyDescent="0.3">
      <c r="A4371" t="s">
        <v>6568</v>
      </c>
      <c r="B4371" s="11">
        <v>45730</v>
      </c>
      <c r="C4371" t="s">
        <v>3753</v>
      </c>
      <c r="D4371" s="1" t="s">
        <v>39</v>
      </c>
      <c r="E4371" s="1" t="s">
        <v>143</v>
      </c>
      <c r="F4371" s="1" t="s">
        <v>144</v>
      </c>
      <c r="G4371" s="1" t="s">
        <v>325</v>
      </c>
      <c r="H4371" s="1" t="s">
        <v>85</v>
      </c>
      <c r="I4371" s="1" t="s">
        <v>86</v>
      </c>
      <c r="J4371" s="3">
        <v>2</v>
      </c>
      <c r="K4371" s="2">
        <v>138.44</v>
      </c>
      <c r="L4371" s="2">
        <v>0.1</v>
      </c>
      <c r="M4371" s="2">
        <v>249.19</v>
      </c>
      <c r="N4371" s="2">
        <v>47.66</v>
      </c>
      <c r="O4371" s="1" t="s">
        <v>109</v>
      </c>
      <c r="P4371" s="1" t="s">
        <v>52</v>
      </c>
      <c r="Q4371" s="1" t="s">
        <v>28</v>
      </c>
      <c r="R4371" s="3">
        <v>4</v>
      </c>
      <c r="S4371" s="3">
        <f t="shared" si="205"/>
        <v>2025</v>
      </c>
      <c r="T4371" s="3">
        <f t="shared" si="204"/>
        <v>3</v>
      </c>
      <c r="U4371" t="str">
        <f t="shared" si="206"/>
        <v>March</v>
      </c>
    </row>
    <row r="4372" spans="1:21" x14ac:dyDescent="0.3">
      <c r="A4372" t="s">
        <v>6569</v>
      </c>
      <c r="B4372" s="11">
        <v>45737</v>
      </c>
      <c r="C4372" t="s">
        <v>3728</v>
      </c>
      <c r="D4372" s="1" t="s">
        <v>84</v>
      </c>
      <c r="E4372" s="1" t="s">
        <v>40</v>
      </c>
      <c r="F4372" s="1" t="s">
        <v>41</v>
      </c>
      <c r="G4372" s="1" t="s">
        <v>186</v>
      </c>
      <c r="H4372" s="1" t="s">
        <v>90</v>
      </c>
      <c r="I4372" s="1" t="s">
        <v>86</v>
      </c>
      <c r="J4372" s="3">
        <v>1</v>
      </c>
      <c r="K4372" s="2">
        <v>96.66</v>
      </c>
      <c r="L4372" s="2">
        <v>0</v>
      </c>
      <c r="M4372" s="2">
        <v>96.66</v>
      </c>
      <c r="N4372" s="2">
        <v>21.55</v>
      </c>
      <c r="O4372" s="1" t="s">
        <v>10547</v>
      </c>
      <c r="P4372" s="1" t="s">
        <v>27</v>
      </c>
      <c r="Q4372" s="1" t="s">
        <v>36</v>
      </c>
      <c r="R4372" s="3">
        <v>5</v>
      </c>
      <c r="S4372" s="3">
        <f t="shared" si="205"/>
        <v>2025</v>
      </c>
      <c r="T4372" s="3">
        <f t="shared" si="204"/>
        <v>3</v>
      </c>
      <c r="U4372" t="str">
        <f t="shared" si="206"/>
        <v>March</v>
      </c>
    </row>
    <row r="4373" spans="1:21" x14ac:dyDescent="0.3">
      <c r="A4373" t="s">
        <v>6570</v>
      </c>
      <c r="B4373" s="11">
        <v>45809</v>
      </c>
      <c r="C4373" t="s">
        <v>361</v>
      </c>
      <c r="D4373" s="1" t="s">
        <v>89</v>
      </c>
      <c r="E4373" s="1" t="s">
        <v>100</v>
      </c>
      <c r="F4373" s="1" t="s">
        <v>57</v>
      </c>
      <c r="G4373" s="1" t="s">
        <v>221</v>
      </c>
      <c r="H4373" s="1" t="s">
        <v>150</v>
      </c>
      <c r="I4373" s="1" t="s">
        <v>97</v>
      </c>
      <c r="J4373" s="3">
        <v>1</v>
      </c>
      <c r="K4373" s="2">
        <v>71.260000000000005</v>
      </c>
      <c r="L4373" s="2">
        <v>0.15</v>
      </c>
      <c r="M4373" s="2">
        <v>60.57</v>
      </c>
      <c r="N4373" s="2">
        <v>17.850000000000001</v>
      </c>
      <c r="O4373" s="1" t="s">
        <v>26</v>
      </c>
      <c r="P4373" s="1" t="s">
        <v>27</v>
      </c>
      <c r="Q4373" s="1" t="s">
        <v>81</v>
      </c>
      <c r="R4373" s="3">
        <v>5</v>
      </c>
      <c r="S4373" s="3">
        <f t="shared" si="205"/>
        <v>2025</v>
      </c>
      <c r="T4373" s="3">
        <f t="shared" si="204"/>
        <v>6</v>
      </c>
      <c r="U4373" t="str">
        <f t="shared" si="206"/>
        <v>June</v>
      </c>
    </row>
    <row r="4374" spans="1:21" x14ac:dyDescent="0.3">
      <c r="A4374" t="s">
        <v>6571</v>
      </c>
      <c r="B4374" s="11">
        <v>45677</v>
      </c>
      <c r="C4374" t="s">
        <v>6572</v>
      </c>
      <c r="D4374" s="1" t="s">
        <v>122</v>
      </c>
      <c r="E4374" s="1" t="s">
        <v>64</v>
      </c>
      <c r="F4374" s="1" t="s">
        <v>65</v>
      </c>
      <c r="G4374" s="1" t="s">
        <v>158</v>
      </c>
      <c r="H4374" s="1" t="s">
        <v>102</v>
      </c>
      <c r="I4374" s="1" t="s">
        <v>34</v>
      </c>
      <c r="J4374" s="3">
        <v>3</v>
      </c>
      <c r="K4374" s="2">
        <v>46.52</v>
      </c>
      <c r="L4374" s="2">
        <v>0.15</v>
      </c>
      <c r="M4374" s="2">
        <v>118.63</v>
      </c>
      <c r="N4374" s="2">
        <v>25.76</v>
      </c>
      <c r="O4374" s="1" t="s">
        <v>26</v>
      </c>
      <c r="P4374" s="1" t="s">
        <v>27</v>
      </c>
      <c r="Q4374" s="1" t="s">
        <v>81</v>
      </c>
      <c r="R4374" s="3">
        <v>2</v>
      </c>
      <c r="S4374" s="3">
        <f t="shared" si="205"/>
        <v>2025</v>
      </c>
      <c r="T4374" s="3">
        <f t="shared" si="204"/>
        <v>1</v>
      </c>
      <c r="U4374" t="str">
        <f t="shared" si="206"/>
        <v>January</v>
      </c>
    </row>
    <row r="4375" spans="1:21" x14ac:dyDescent="0.3">
      <c r="A4375" t="s">
        <v>6573</v>
      </c>
      <c r="B4375" s="11">
        <v>45813</v>
      </c>
      <c r="C4375" t="s">
        <v>708</v>
      </c>
      <c r="D4375" s="1" t="s">
        <v>122</v>
      </c>
      <c r="E4375" s="1" t="s">
        <v>64</v>
      </c>
      <c r="F4375" s="1" t="s">
        <v>65</v>
      </c>
      <c r="G4375" s="1" t="s">
        <v>77</v>
      </c>
      <c r="H4375" s="1" t="s">
        <v>150</v>
      </c>
      <c r="I4375" s="1" t="s">
        <v>97</v>
      </c>
      <c r="J4375" s="3">
        <v>1</v>
      </c>
      <c r="K4375" s="2">
        <v>71.400000000000006</v>
      </c>
      <c r="L4375" s="2">
        <v>0</v>
      </c>
      <c r="M4375" s="2">
        <v>71.400000000000006</v>
      </c>
      <c r="N4375" s="2">
        <v>17.690000000000001</v>
      </c>
      <c r="O4375" s="1" t="s">
        <v>44</v>
      </c>
      <c r="P4375" s="1" t="s">
        <v>27</v>
      </c>
      <c r="Q4375" s="1" t="s">
        <v>81</v>
      </c>
      <c r="R4375" s="3">
        <v>5</v>
      </c>
      <c r="S4375" s="3">
        <f t="shared" si="205"/>
        <v>2025</v>
      </c>
      <c r="T4375" s="3">
        <f t="shared" si="204"/>
        <v>6</v>
      </c>
      <c r="U4375" t="str">
        <f t="shared" si="206"/>
        <v>June</v>
      </c>
    </row>
    <row r="4376" spans="1:21" x14ac:dyDescent="0.3">
      <c r="A4376" t="s">
        <v>6574</v>
      </c>
      <c r="B4376" s="11">
        <v>45858</v>
      </c>
      <c r="C4376" t="s">
        <v>813</v>
      </c>
      <c r="D4376" s="1" t="s">
        <v>84</v>
      </c>
      <c r="E4376" s="1" t="s">
        <v>48</v>
      </c>
      <c r="F4376" s="1" t="s">
        <v>49</v>
      </c>
      <c r="G4376" s="1" t="s">
        <v>340</v>
      </c>
      <c r="H4376" s="1" t="s">
        <v>66</v>
      </c>
      <c r="I4376" s="1" t="s">
        <v>67</v>
      </c>
      <c r="J4376" s="3">
        <v>2</v>
      </c>
      <c r="K4376" s="2">
        <v>58.38</v>
      </c>
      <c r="L4376" s="2">
        <v>0.15</v>
      </c>
      <c r="M4376" s="2">
        <v>99.25</v>
      </c>
      <c r="N4376" s="2">
        <v>32.619999999999997</v>
      </c>
      <c r="O4376" s="1" t="s">
        <v>44</v>
      </c>
      <c r="P4376" s="1" t="s">
        <v>27</v>
      </c>
      <c r="Q4376" s="1" t="s">
        <v>28</v>
      </c>
      <c r="R4376" s="3">
        <v>4</v>
      </c>
      <c r="S4376" s="3">
        <f t="shared" si="205"/>
        <v>2025</v>
      </c>
      <c r="T4376" s="3">
        <f t="shared" si="204"/>
        <v>7</v>
      </c>
      <c r="U4376" t="str">
        <f t="shared" si="206"/>
        <v>July</v>
      </c>
    </row>
    <row r="4377" spans="1:21" x14ac:dyDescent="0.3">
      <c r="A4377" t="s">
        <v>6575</v>
      </c>
      <c r="B4377" s="11">
        <v>45846</v>
      </c>
      <c r="C4377" t="s">
        <v>2635</v>
      </c>
      <c r="D4377" s="1" t="s">
        <v>31</v>
      </c>
      <c r="E4377" s="1" t="s">
        <v>71</v>
      </c>
      <c r="F4377" s="1" t="s">
        <v>72</v>
      </c>
      <c r="G4377" s="1" t="s">
        <v>412</v>
      </c>
      <c r="H4377" s="1" t="s">
        <v>182</v>
      </c>
      <c r="I4377" s="1" t="s">
        <v>34</v>
      </c>
      <c r="J4377" s="3">
        <v>2</v>
      </c>
      <c r="K4377" s="2">
        <v>70.69</v>
      </c>
      <c r="L4377" s="2">
        <v>0</v>
      </c>
      <c r="M4377" s="2">
        <v>141.38</v>
      </c>
      <c r="N4377" s="2">
        <v>32.380000000000003</v>
      </c>
      <c r="O4377" s="1" t="s">
        <v>44</v>
      </c>
      <c r="P4377" s="1" t="s">
        <v>52</v>
      </c>
      <c r="Q4377" s="1" t="s">
        <v>28</v>
      </c>
      <c r="R4377" s="3">
        <v>4</v>
      </c>
      <c r="S4377" s="3">
        <f t="shared" si="205"/>
        <v>2025</v>
      </c>
      <c r="T4377" s="3">
        <f t="shared" si="204"/>
        <v>7</v>
      </c>
      <c r="U4377" t="str">
        <f t="shared" si="206"/>
        <v>July</v>
      </c>
    </row>
    <row r="4378" spans="1:21" x14ac:dyDescent="0.3">
      <c r="A4378" t="s">
        <v>6576</v>
      </c>
      <c r="B4378" s="11">
        <v>45807</v>
      </c>
      <c r="C4378" t="s">
        <v>4953</v>
      </c>
      <c r="D4378" s="1" t="s">
        <v>105</v>
      </c>
      <c r="E4378" s="1" t="s">
        <v>40</v>
      </c>
      <c r="F4378" s="1" t="s">
        <v>41</v>
      </c>
      <c r="G4378" s="1" t="s">
        <v>216</v>
      </c>
      <c r="H4378" s="1" t="s">
        <v>159</v>
      </c>
      <c r="I4378" s="1" t="s">
        <v>97</v>
      </c>
      <c r="J4378" s="3">
        <v>2</v>
      </c>
      <c r="K4378" s="2">
        <v>28.74</v>
      </c>
      <c r="L4378" s="2">
        <v>0.1</v>
      </c>
      <c r="M4378" s="2">
        <v>51.73</v>
      </c>
      <c r="N4378" s="2">
        <v>13.63</v>
      </c>
      <c r="O4378" s="1" t="s">
        <v>44</v>
      </c>
      <c r="P4378" s="1" t="s">
        <v>27</v>
      </c>
      <c r="Q4378" s="1" t="s">
        <v>81</v>
      </c>
      <c r="R4378" s="3">
        <v>4</v>
      </c>
      <c r="S4378" s="3">
        <f t="shared" si="205"/>
        <v>2025</v>
      </c>
      <c r="T4378" s="3">
        <f t="shared" si="204"/>
        <v>5</v>
      </c>
      <c r="U4378" t="str">
        <f t="shared" si="206"/>
        <v>May</v>
      </c>
    </row>
    <row r="4379" spans="1:21" x14ac:dyDescent="0.3">
      <c r="A4379" t="s">
        <v>6577</v>
      </c>
      <c r="B4379" s="11">
        <v>45979</v>
      </c>
      <c r="C4379" t="s">
        <v>2680</v>
      </c>
      <c r="D4379" s="1" t="s">
        <v>201</v>
      </c>
      <c r="E4379" s="1" t="s">
        <v>21</v>
      </c>
      <c r="F4379" s="1" t="s">
        <v>22</v>
      </c>
      <c r="G4379" s="1" t="s">
        <v>23</v>
      </c>
      <c r="H4379" s="1" t="s">
        <v>51</v>
      </c>
      <c r="I4379" s="1" t="s">
        <v>34</v>
      </c>
      <c r="J4379" s="3">
        <v>3</v>
      </c>
      <c r="K4379" s="2">
        <v>137.6</v>
      </c>
      <c r="L4379" s="2">
        <v>0.05</v>
      </c>
      <c r="M4379" s="2">
        <v>392.17</v>
      </c>
      <c r="N4379" s="2">
        <v>68.64</v>
      </c>
      <c r="O4379" s="1" t="s">
        <v>224</v>
      </c>
      <c r="P4379" s="1" t="s">
        <v>27</v>
      </c>
      <c r="Q4379" s="1" t="s">
        <v>28</v>
      </c>
      <c r="R4379" s="3">
        <v>4</v>
      </c>
      <c r="S4379" s="3">
        <f t="shared" si="205"/>
        <v>2025</v>
      </c>
      <c r="T4379" s="3">
        <f t="shared" si="204"/>
        <v>11</v>
      </c>
      <c r="U4379" t="str">
        <f t="shared" si="206"/>
        <v>November</v>
      </c>
    </row>
    <row r="4380" spans="1:21" x14ac:dyDescent="0.3">
      <c r="A4380" t="s">
        <v>6578</v>
      </c>
      <c r="B4380" s="11">
        <v>45714</v>
      </c>
      <c r="C4380" t="s">
        <v>6579</v>
      </c>
      <c r="D4380" s="1" t="s">
        <v>93</v>
      </c>
      <c r="E4380" s="1" t="s">
        <v>123</v>
      </c>
      <c r="F4380" s="1" t="s">
        <v>57</v>
      </c>
      <c r="G4380" s="1" t="s">
        <v>170</v>
      </c>
      <c r="H4380" s="1" t="s">
        <v>159</v>
      </c>
      <c r="I4380" s="1" t="s">
        <v>97</v>
      </c>
      <c r="J4380" s="3">
        <v>1</v>
      </c>
      <c r="K4380" s="2">
        <v>29.25</v>
      </c>
      <c r="L4380" s="2">
        <v>0</v>
      </c>
      <c r="M4380" s="2">
        <v>29.25</v>
      </c>
      <c r="N4380" s="2">
        <v>8.08</v>
      </c>
      <c r="O4380" s="1" t="s">
        <v>80</v>
      </c>
      <c r="P4380" s="1" t="s">
        <v>27</v>
      </c>
      <c r="Q4380" s="1" t="s">
        <v>81</v>
      </c>
      <c r="R4380" s="3">
        <v>4</v>
      </c>
      <c r="S4380" s="3">
        <f t="shared" si="205"/>
        <v>2025</v>
      </c>
      <c r="T4380" s="3">
        <f t="shared" si="204"/>
        <v>2</v>
      </c>
      <c r="U4380" t="str">
        <f t="shared" si="206"/>
        <v>February</v>
      </c>
    </row>
    <row r="4381" spans="1:21" x14ac:dyDescent="0.3">
      <c r="A4381" t="s">
        <v>6580</v>
      </c>
      <c r="B4381" s="11">
        <v>45855</v>
      </c>
      <c r="C4381" t="s">
        <v>668</v>
      </c>
      <c r="D4381" s="1" t="s">
        <v>189</v>
      </c>
      <c r="E4381" s="1" t="s">
        <v>48</v>
      </c>
      <c r="F4381" s="1" t="s">
        <v>49</v>
      </c>
      <c r="G4381" s="1" t="s">
        <v>340</v>
      </c>
      <c r="H4381" s="1" t="s">
        <v>59</v>
      </c>
      <c r="I4381" s="1" t="s">
        <v>60</v>
      </c>
      <c r="J4381" s="3">
        <v>1</v>
      </c>
      <c r="K4381" s="2">
        <v>47.28</v>
      </c>
      <c r="L4381" s="2">
        <v>0.15</v>
      </c>
      <c r="M4381" s="2">
        <v>40.19</v>
      </c>
      <c r="N4381" s="2">
        <v>11.33</v>
      </c>
      <c r="O4381" s="1" t="s">
        <v>224</v>
      </c>
      <c r="P4381" s="1" t="s">
        <v>136</v>
      </c>
      <c r="Q4381" s="1" t="s">
        <v>36</v>
      </c>
      <c r="R4381" s="3">
        <v>3</v>
      </c>
      <c r="S4381" s="3">
        <f t="shared" si="205"/>
        <v>2025</v>
      </c>
      <c r="T4381" s="3">
        <f t="shared" si="204"/>
        <v>7</v>
      </c>
      <c r="U4381" t="str">
        <f t="shared" si="206"/>
        <v>July</v>
      </c>
    </row>
    <row r="4382" spans="1:21" x14ac:dyDescent="0.3">
      <c r="A4382" t="s">
        <v>6581</v>
      </c>
      <c r="B4382" s="11">
        <v>45682</v>
      </c>
      <c r="C4382" t="s">
        <v>1206</v>
      </c>
      <c r="D4382" s="1" t="s">
        <v>185</v>
      </c>
      <c r="E4382" s="1" t="s">
        <v>64</v>
      </c>
      <c r="F4382" s="1" t="s">
        <v>65</v>
      </c>
      <c r="G4382" s="1" t="s">
        <v>213</v>
      </c>
      <c r="H4382" s="1" t="s">
        <v>43</v>
      </c>
      <c r="I4382" s="1" t="s">
        <v>34</v>
      </c>
      <c r="J4382" s="3">
        <v>1</v>
      </c>
      <c r="K4382" s="2">
        <v>84.79</v>
      </c>
      <c r="L4382" s="2">
        <v>0.05</v>
      </c>
      <c r="M4382" s="2">
        <v>80.55</v>
      </c>
      <c r="N4382" s="2">
        <v>22.19</v>
      </c>
      <c r="O4382" s="1" t="s">
        <v>35</v>
      </c>
      <c r="P4382" s="1" t="s">
        <v>27</v>
      </c>
      <c r="Q4382" s="1" t="s">
        <v>81</v>
      </c>
      <c r="R4382" s="3">
        <v>3</v>
      </c>
      <c r="S4382" s="3">
        <f t="shared" si="205"/>
        <v>2025</v>
      </c>
      <c r="T4382" s="3">
        <f t="shared" si="204"/>
        <v>1</v>
      </c>
      <c r="U4382" t="str">
        <f t="shared" si="206"/>
        <v>January</v>
      </c>
    </row>
    <row r="4383" spans="1:21" x14ac:dyDescent="0.3">
      <c r="A4383" t="s">
        <v>6582</v>
      </c>
      <c r="B4383" s="11">
        <v>45685</v>
      </c>
      <c r="C4383" t="s">
        <v>4356</v>
      </c>
      <c r="D4383" s="1" t="s">
        <v>122</v>
      </c>
      <c r="E4383" s="1" t="s">
        <v>56</v>
      </c>
      <c r="F4383" s="1" t="s">
        <v>57</v>
      </c>
      <c r="G4383" s="1" t="s">
        <v>58</v>
      </c>
      <c r="H4383" s="1" t="s">
        <v>78</v>
      </c>
      <c r="I4383" s="1" t="s">
        <v>79</v>
      </c>
      <c r="J4383" s="3">
        <v>1</v>
      </c>
      <c r="K4383" s="2">
        <v>18.5</v>
      </c>
      <c r="L4383" s="2">
        <v>0.15</v>
      </c>
      <c r="M4383" s="2">
        <v>15.72</v>
      </c>
      <c r="N4383" s="2">
        <v>5.77</v>
      </c>
      <c r="O4383" s="1" t="s">
        <v>109</v>
      </c>
      <c r="P4383" s="1" t="s">
        <v>27</v>
      </c>
      <c r="Q4383" s="1" t="s">
        <v>28</v>
      </c>
      <c r="R4383" s="3">
        <v>4</v>
      </c>
      <c r="S4383" s="3">
        <f t="shared" si="205"/>
        <v>2025</v>
      </c>
      <c r="T4383" s="3">
        <f t="shared" si="204"/>
        <v>1</v>
      </c>
      <c r="U4383" t="str">
        <f t="shared" si="206"/>
        <v>January</v>
      </c>
    </row>
    <row r="4384" spans="1:21" x14ac:dyDescent="0.3">
      <c r="A4384" t="s">
        <v>6583</v>
      </c>
      <c r="B4384" s="11">
        <v>45882</v>
      </c>
      <c r="C4384" t="s">
        <v>3229</v>
      </c>
      <c r="D4384" s="1" t="s">
        <v>93</v>
      </c>
      <c r="E4384" s="1" t="s">
        <v>123</v>
      </c>
      <c r="F4384" s="1" t="s">
        <v>57</v>
      </c>
      <c r="G4384" s="1" t="s">
        <v>337</v>
      </c>
      <c r="H4384" s="1" t="s">
        <v>150</v>
      </c>
      <c r="I4384" s="1" t="s">
        <v>97</v>
      </c>
      <c r="J4384" s="3">
        <v>1</v>
      </c>
      <c r="K4384" s="2">
        <v>69.88</v>
      </c>
      <c r="L4384" s="2">
        <v>0.1</v>
      </c>
      <c r="M4384" s="2">
        <v>62.89</v>
      </c>
      <c r="N4384" s="2">
        <v>16.739999999999998</v>
      </c>
      <c r="O4384" s="1" t="s">
        <v>80</v>
      </c>
      <c r="P4384" s="1" t="s">
        <v>136</v>
      </c>
      <c r="Q4384" s="1" t="s">
        <v>36</v>
      </c>
      <c r="R4384" s="3">
        <v>5</v>
      </c>
      <c r="S4384" s="3">
        <f t="shared" si="205"/>
        <v>2025</v>
      </c>
      <c r="T4384" s="3">
        <f t="shared" si="204"/>
        <v>8</v>
      </c>
      <c r="U4384" t="str">
        <f t="shared" si="206"/>
        <v>August</v>
      </c>
    </row>
    <row r="4385" spans="1:21" x14ac:dyDescent="0.3">
      <c r="A4385" t="s">
        <v>6584</v>
      </c>
      <c r="B4385" s="11">
        <v>45879</v>
      </c>
      <c r="C4385" t="s">
        <v>4484</v>
      </c>
      <c r="D4385" s="1" t="s">
        <v>142</v>
      </c>
      <c r="E4385" s="1" t="s">
        <v>123</v>
      </c>
      <c r="F4385" s="1" t="s">
        <v>57</v>
      </c>
      <c r="G4385" s="1" t="s">
        <v>170</v>
      </c>
      <c r="H4385" s="1" t="s">
        <v>96</v>
      </c>
      <c r="I4385" s="1" t="s">
        <v>97</v>
      </c>
      <c r="J4385" s="3">
        <v>1</v>
      </c>
      <c r="K4385" s="2">
        <v>78.27</v>
      </c>
      <c r="L4385" s="2">
        <v>0.25</v>
      </c>
      <c r="M4385" s="2">
        <v>58.7</v>
      </c>
      <c r="N4385" s="2">
        <v>15.52</v>
      </c>
      <c r="O4385" s="1" t="s">
        <v>26</v>
      </c>
      <c r="P4385" s="1" t="s">
        <v>27</v>
      </c>
      <c r="Q4385" s="1" t="s">
        <v>81</v>
      </c>
      <c r="R4385" s="3">
        <v>4</v>
      </c>
      <c r="S4385" s="3">
        <f t="shared" si="205"/>
        <v>2025</v>
      </c>
      <c r="T4385" s="3">
        <f t="shared" si="204"/>
        <v>8</v>
      </c>
      <c r="U4385" t="str">
        <f t="shared" si="206"/>
        <v>August</v>
      </c>
    </row>
    <row r="4386" spans="1:21" x14ac:dyDescent="0.3">
      <c r="A4386" t="s">
        <v>6585</v>
      </c>
      <c r="B4386" s="11">
        <v>45991</v>
      </c>
      <c r="C4386" t="s">
        <v>3623</v>
      </c>
      <c r="D4386" s="1" t="s">
        <v>89</v>
      </c>
      <c r="E4386" s="1" t="s">
        <v>100</v>
      </c>
      <c r="F4386" s="1" t="s">
        <v>57</v>
      </c>
      <c r="G4386" s="1" t="s">
        <v>101</v>
      </c>
      <c r="H4386" s="1" t="s">
        <v>159</v>
      </c>
      <c r="I4386" s="1" t="s">
        <v>97</v>
      </c>
      <c r="J4386" s="3">
        <v>1</v>
      </c>
      <c r="K4386" s="2">
        <v>29.14</v>
      </c>
      <c r="L4386" s="2">
        <v>0.15</v>
      </c>
      <c r="M4386" s="2">
        <v>24.77</v>
      </c>
      <c r="N4386" s="2">
        <v>7.72</v>
      </c>
      <c r="O4386" s="1" t="s">
        <v>44</v>
      </c>
      <c r="P4386" s="1" t="s">
        <v>27</v>
      </c>
      <c r="Q4386" s="1" t="s">
        <v>28</v>
      </c>
      <c r="R4386" s="3">
        <v>2</v>
      </c>
      <c r="S4386" s="3">
        <f t="shared" si="205"/>
        <v>2025</v>
      </c>
      <c r="T4386" s="3">
        <f t="shared" si="204"/>
        <v>11</v>
      </c>
      <c r="U4386" t="str">
        <f t="shared" si="206"/>
        <v>November</v>
      </c>
    </row>
    <row r="4387" spans="1:21" x14ac:dyDescent="0.3">
      <c r="A4387" t="s">
        <v>6586</v>
      </c>
      <c r="B4387" s="11">
        <v>45876</v>
      </c>
      <c r="C4387" t="s">
        <v>1172</v>
      </c>
      <c r="D4387" s="1" t="s">
        <v>189</v>
      </c>
      <c r="E4387" s="1" t="s">
        <v>64</v>
      </c>
      <c r="F4387" s="1" t="s">
        <v>65</v>
      </c>
      <c r="G4387" s="1" t="s">
        <v>112</v>
      </c>
      <c r="H4387" s="1" t="s">
        <v>85</v>
      </c>
      <c r="I4387" s="1" t="s">
        <v>86</v>
      </c>
      <c r="J4387" s="3">
        <v>1</v>
      </c>
      <c r="K4387" s="2">
        <v>125.31</v>
      </c>
      <c r="L4387" s="2">
        <v>0.1</v>
      </c>
      <c r="M4387" s="2">
        <v>112.78</v>
      </c>
      <c r="N4387" s="2">
        <v>18.809999999999999</v>
      </c>
      <c r="O4387" s="1" t="s">
        <v>35</v>
      </c>
      <c r="P4387" s="1" t="s">
        <v>136</v>
      </c>
      <c r="Q4387" s="1" t="s">
        <v>81</v>
      </c>
      <c r="R4387" s="3">
        <v>1</v>
      </c>
      <c r="S4387" s="3">
        <f t="shared" si="205"/>
        <v>2025</v>
      </c>
      <c r="T4387" s="3">
        <f t="shared" si="204"/>
        <v>8</v>
      </c>
      <c r="U4387" t="str">
        <f t="shared" si="206"/>
        <v>August</v>
      </c>
    </row>
    <row r="4388" spans="1:21" x14ac:dyDescent="0.3">
      <c r="A4388" t="s">
        <v>6587</v>
      </c>
      <c r="B4388" s="11">
        <v>46012</v>
      </c>
      <c r="C4388" t="s">
        <v>2226</v>
      </c>
      <c r="D4388" s="1" t="s">
        <v>142</v>
      </c>
      <c r="E4388" s="1" t="s">
        <v>71</v>
      </c>
      <c r="F4388" s="1" t="s">
        <v>72</v>
      </c>
      <c r="G4388" s="1" t="s">
        <v>119</v>
      </c>
      <c r="H4388" s="1" t="s">
        <v>51</v>
      </c>
      <c r="I4388" s="1" t="s">
        <v>34</v>
      </c>
      <c r="J4388" s="3">
        <v>1</v>
      </c>
      <c r="K4388" s="2">
        <v>147.88</v>
      </c>
      <c r="L4388" s="2">
        <v>0.1</v>
      </c>
      <c r="M4388" s="2">
        <v>133.09</v>
      </c>
      <c r="N4388" s="2">
        <v>27.26</v>
      </c>
      <c r="O4388" s="1" t="s">
        <v>44</v>
      </c>
      <c r="P4388" s="1" t="s">
        <v>27</v>
      </c>
      <c r="Q4388" s="1" t="s">
        <v>28</v>
      </c>
      <c r="R4388" s="3">
        <v>5</v>
      </c>
      <c r="S4388" s="3">
        <f t="shared" si="205"/>
        <v>2025</v>
      </c>
      <c r="T4388" s="3">
        <f t="shared" si="204"/>
        <v>12</v>
      </c>
      <c r="U4388" t="str">
        <f t="shared" si="206"/>
        <v>December</v>
      </c>
    </row>
    <row r="4389" spans="1:21" x14ac:dyDescent="0.3">
      <c r="A4389" t="s">
        <v>6588</v>
      </c>
      <c r="B4389" s="11">
        <v>45677</v>
      </c>
      <c r="C4389" t="s">
        <v>403</v>
      </c>
      <c r="D4389" s="1" t="s">
        <v>175</v>
      </c>
      <c r="E4389" s="1" t="s">
        <v>100</v>
      </c>
      <c r="F4389" s="1" t="s">
        <v>57</v>
      </c>
      <c r="G4389" s="1" t="s">
        <v>154</v>
      </c>
      <c r="H4389" s="1" t="s">
        <v>125</v>
      </c>
      <c r="I4389" s="1" t="s">
        <v>34</v>
      </c>
      <c r="J4389" s="3">
        <v>2</v>
      </c>
      <c r="K4389" s="2">
        <v>147.72</v>
      </c>
      <c r="L4389" s="2">
        <v>0.1</v>
      </c>
      <c r="M4389" s="2">
        <v>265.89999999999998</v>
      </c>
      <c r="N4389" s="2">
        <v>51.31</v>
      </c>
      <c r="O4389" s="1" t="s">
        <v>26</v>
      </c>
      <c r="P4389" s="1" t="s">
        <v>27</v>
      </c>
      <c r="Q4389" s="1" t="s">
        <v>28</v>
      </c>
      <c r="R4389" s="3">
        <v>4</v>
      </c>
      <c r="S4389" s="3">
        <f t="shared" si="205"/>
        <v>2025</v>
      </c>
      <c r="T4389" s="3">
        <f t="shared" si="204"/>
        <v>1</v>
      </c>
      <c r="U4389" t="str">
        <f t="shared" si="206"/>
        <v>January</v>
      </c>
    </row>
    <row r="4390" spans="1:21" x14ac:dyDescent="0.3">
      <c r="A4390" t="s">
        <v>6589</v>
      </c>
      <c r="B4390" s="11">
        <v>45696</v>
      </c>
      <c r="C4390" t="s">
        <v>533</v>
      </c>
      <c r="D4390" s="1" t="s">
        <v>70</v>
      </c>
      <c r="E4390" s="1" t="s">
        <v>204</v>
      </c>
      <c r="F4390" s="1" t="s">
        <v>205</v>
      </c>
      <c r="G4390" s="1" t="s">
        <v>206</v>
      </c>
      <c r="H4390" s="1" t="s">
        <v>146</v>
      </c>
      <c r="I4390" s="1" t="s">
        <v>67</v>
      </c>
      <c r="J4390" s="3">
        <v>1</v>
      </c>
      <c r="K4390" s="2">
        <v>82.97</v>
      </c>
      <c r="L4390" s="2">
        <v>0.15</v>
      </c>
      <c r="M4390" s="2">
        <v>70.52</v>
      </c>
      <c r="N4390" s="2">
        <v>19.59</v>
      </c>
      <c r="O4390" s="1" t="s">
        <v>26</v>
      </c>
      <c r="P4390" s="1" t="s">
        <v>27</v>
      </c>
      <c r="Q4390" s="1" t="s">
        <v>28</v>
      </c>
      <c r="R4390" s="3">
        <v>5</v>
      </c>
      <c r="S4390" s="3">
        <f t="shared" si="205"/>
        <v>2025</v>
      </c>
      <c r="T4390" s="3">
        <f t="shared" si="204"/>
        <v>2</v>
      </c>
      <c r="U4390" t="str">
        <f t="shared" si="206"/>
        <v>February</v>
      </c>
    </row>
    <row r="4391" spans="1:21" x14ac:dyDescent="0.3">
      <c r="A4391" t="s">
        <v>6590</v>
      </c>
      <c r="B4391" s="11">
        <v>45675</v>
      </c>
      <c r="C4391" t="s">
        <v>4986</v>
      </c>
      <c r="D4391" s="1" t="s">
        <v>31</v>
      </c>
      <c r="E4391" s="1" t="s">
        <v>64</v>
      </c>
      <c r="F4391" s="1" t="s">
        <v>65</v>
      </c>
      <c r="G4391" s="1" t="s">
        <v>213</v>
      </c>
      <c r="H4391" s="1" t="s">
        <v>102</v>
      </c>
      <c r="I4391" s="1" t="s">
        <v>34</v>
      </c>
      <c r="J4391" s="3">
        <v>1</v>
      </c>
      <c r="K4391" s="2">
        <v>49.81</v>
      </c>
      <c r="L4391" s="2">
        <v>0.05</v>
      </c>
      <c r="M4391" s="2">
        <v>47.32</v>
      </c>
      <c r="N4391" s="2">
        <v>11.03</v>
      </c>
      <c r="O4391" s="1" t="s">
        <v>26</v>
      </c>
      <c r="P4391" s="1" t="s">
        <v>27</v>
      </c>
      <c r="Q4391" s="1" t="s">
        <v>28</v>
      </c>
      <c r="R4391" s="3">
        <v>4</v>
      </c>
      <c r="S4391" s="3">
        <f t="shared" si="205"/>
        <v>2025</v>
      </c>
      <c r="T4391" s="3">
        <f t="shared" si="204"/>
        <v>1</v>
      </c>
      <c r="U4391" t="str">
        <f t="shared" si="206"/>
        <v>January</v>
      </c>
    </row>
    <row r="4392" spans="1:21" x14ac:dyDescent="0.3">
      <c r="A4392" t="s">
        <v>6591</v>
      </c>
      <c r="B4392" s="11">
        <v>45730</v>
      </c>
      <c r="C4392" t="s">
        <v>1821</v>
      </c>
      <c r="D4392" s="1" t="s">
        <v>39</v>
      </c>
      <c r="E4392" s="1" t="s">
        <v>21</v>
      </c>
      <c r="F4392" s="1" t="s">
        <v>22</v>
      </c>
      <c r="G4392" s="1" t="s">
        <v>320</v>
      </c>
      <c r="H4392" s="1" t="s">
        <v>33</v>
      </c>
      <c r="I4392" s="1" t="s">
        <v>34</v>
      </c>
      <c r="J4392" s="3">
        <v>2</v>
      </c>
      <c r="K4392" s="2">
        <v>37.159999999999997</v>
      </c>
      <c r="L4392" s="2">
        <v>0.15</v>
      </c>
      <c r="M4392" s="2">
        <v>63.17</v>
      </c>
      <c r="N4392" s="2">
        <v>10.1</v>
      </c>
      <c r="O4392" s="1" t="s">
        <v>35</v>
      </c>
      <c r="P4392" s="1" t="s">
        <v>52</v>
      </c>
      <c r="Q4392" s="1" t="s">
        <v>28</v>
      </c>
      <c r="R4392" s="3">
        <v>5</v>
      </c>
      <c r="S4392" s="3">
        <f t="shared" si="205"/>
        <v>2025</v>
      </c>
      <c r="T4392" s="3">
        <f t="shared" si="204"/>
        <v>3</v>
      </c>
      <c r="U4392" t="str">
        <f t="shared" si="206"/>
        <v>March</v>
      </c>
    </row>
    <row r="4393" spans="1:21" x14ac:dyDescent="0.3">
      <c r="A4393" t="s">
        <v>6592</v>
      </c>
      <c r="B4393" s="11">
        <v>45869</v>
      </c>
      <c r="C4393" t="s">
        <v>1242</v>
      </c>
      <c r="D4393" s="1" t="s">
        <v>178</v>
      </c>
      <c r="E4393" s="1" t="s">
        <v>48</v>
      </c>
      <c r="F4393" s="1" t="s">
        <v>49</v>
      </c>
      <c r="G4393" s="1" t="s">
        <v>340</v>
      </c>
      <c r="H4393" s="1" t="s">
        <v>90</v>
      </c>
      <c r="I4393" s="1" t="s">
        <v>86</v>
      </c>
      <c r="J4393" s="3">
        <v>2</v>
      </c>
      <c r="K4393" s="2">
        <v>92.15</v>
      </c>
      <c r="L4393" s="2">
        <v>0.1</v>
      </c>
      <c r="M4393" s="2">
        <v>165.86</v>
      </c>
      <c r="N4393" s="2">
        <v>41.97</v>
      </c>
      <c r="O4393" s="1" t="s">
        <v>44</v>
      </c>
      <c r="P4393" s="1" t="s">
        <v>27</v>
      </c>
      <c r="Q4393" s="1" t="s">
        <v>81</v>
      </c>
      <c r="R4393" s="3">
        <v>5</v>
      </c>
      <c r="S4393" s="3">
        <f t="shared" si="205"/>
        <v>2025</v>
      </c>
      <c r="T4393" s="3">
        <f t="shared" si="204"/>
        <v>7</v>
      </c>
      <c r="U4393" t="str">
        <f t="shared" si="206"/>
        <v>July</v>
      </c>
    </row>
    <row r="4394" spans="1:21" x14ac:dyDescent="0.3">
      <c r="A4394" t="s">
        <v>6593</v>
      </c>
      <c r="B4394" s="11">
        <v>45910</v>
      </c>
      <c r="C4394" t="s">
        <v>6594</v>
      </c>
      <c r="D4394" s="1" t="s">
        <v>133</v>
      </c>
      <c r="E4394" s="1" t="s">
        <v>106</v>
      </c>
      <c r="F4394" s="1" t="s">
        <v>65</v>
      </c>
      <c r="G4394" s="1" t="s">
        <v>179</v>
      </c>
      <c r="H4394" s="1" t="s">
        <v>66</v>
      </c>
      <c r="I4394" s="1" t="s">
        <v>67</v>
      </c>
      <c r="J4394" s="3">
        <v>3</v>
      </c>
      <c r="K4394" s="2">
        <v>53.92</v>
      </c>
      <c r="L4394" s="2">
        <v>0</v>
      </c>
      <c r="M4394" s="2">
        <v>161.77000000000001</v>
      </c>
      <c r="N4394" s="2">
        <v>66.72</v>
      </c>
      <c r="O4394" s="1" t="s">
        <v>80</v>
      </c>
      <c r="P4394" s="1" t="s">
        <v>27</v>
      </c>
      <c r="Q4394" s="1" t="s">
        <v>28</v>
      </c>
      <c r="R4394" s="3">
        <v>5</v>
      </c>
      <c r="S4394" s="3">
        <f t="shared" si="205"/>
        <v>2025</v>
      </c>
      <c r="T4394" s="3">
        <f t="shared" si="204"/>
        <v>9</v>
      </c>
      <c r="U4394" t="str">
        <f t="shared" si="206"/>
        <v>September</v>
      </c>
    </row>
    <row r="4395" spans="1:21" x14ac:dyDescent="0.3">
      <c r="A4395" t="s">
        <v>6595</v>
      </c>
      <c r="B4395" s="11">
        <v>45675</v>
      </c>
      <c r="C4395" t="s">
        <v>3359</v>
      </c>
      <c r="D4395" s="1" t="s">
        <v>153</v>
      </c>
      <c r="E4395" s="1" t="s">
        <v>143</v>
      </c>
      <c r="F4395" s="1" t="s">
        <v>144</v>
      </c>
      <c r="G4395" s="1" t="s">
        <v>145</v>
      </c>
      <c r="H4395" s="1" t="s">
        <v>293</v>
      </c>
      <c r="I4395" s="1" t="s">
        <v>86</v>
      </c>
      <c r="J4395" s="3">
        <v>1</v>
      </c>
      <c r="K4395" s="2">
        <v>25.08</v>
      </c>
      <c r="L4395" s="2">
        <v>0.05</v>
      </c>
      <c r="M4395" s="2">
        <v>23.82</v>
      </c>
      <c r="N4395" s="2">
        <v>7.59</v>
      </c>
      <c r="O4395" s="1" t="s">
        <v>26</v>
      </c>
      <c r="P4395" s="1" t="s">
        <v>27</v>
      </c>
      <c r="Q4395" s="1" t="s">
        <v>36</v>
      </c>
      <c r="R4395" s="3">
        <v>5</v>
      </c>
      <c r="S4395" s="3">
        <f t="shared" si="205"/>
        <v>2025</v>
      </c>
      <c r="T4395" s="3">
        <f t="shared" si="204"/>
        <v>1</v>
      </c>
      <c r="U4395" t="str">
        <f t="shared" si="206"/>
        <v>January</v>
      </c>
    </row>
    <row r="4396" spans="1:21" x14ac:dyDescent="0.3">
      <c r="A4396" t="s">
        <v>6596</v>
      </c>
      <c r="B4396" s="11">
        <v>46008</v>
      </c>
      <c r="C4396" t="s">
        <v>2182</v>
      </c>
      <c r="D4396" s="1" t="s">
        <v>39</v>
      </c>
      <c r="E4396" s="1" t="s">
        <v>94</v>
      </c>
      <c r="F4396" s="1" t="s">
        <v>95</v>
      </c>
      <c r="G4396" s="1" t="s">
        <v>94</v>
      </c>
      <c r="H4396" s="1" t="s">
        <v>102</v>
      </c>
      <c r="I4396" s="1" t="s">
        <v>34</v>
      </c>
      <c r="J4396" s="3">
        <v>2</v>
      </c>
      <c r="K4396" s="2">
        <v>50.37</v>
      </c>
      <c r="L4396" s="2">
        <v>0.1</v>
      </c>
      <c r="M4396" s="2">
        <v>90.66</v>
      </c>
      <c r="N4396" s="2">
        <v>18.690000000000001</v>
      </c>
      <c r="O4396" s="1" t="s">
        <v>80</v>
      </c>
      <c r="P4396" s="1" t="s">
        <v>27</v>
      </c>
      <c r="Q4396" s="1" t="s">
        <v>28</v>
      </c>
      <c r="R4396" s="3">
        <v>4</v>
      </c>
      <c r="S4396" s="3">
        <f t="shared" si="205"/>
        <v>2025</v>
      </c>
      <c r="T4396" s="3">
        <f t="shared" si="204"/>
        <v>12</v>
      </c>
      <c r="U4396" t="str">
        <f t="shared" si="206"/>
        <v>December</v>
      </c>
    </row>
    <row r="4397" spans="1:21" x14ac:dyDescent="0.3">
      <c r="A4397" t="s">
        <v>6597</v>
      </c>
      <c r="B4397" s="11">
        <v>45980</v>
      </c>
      <c r="C4397" t="s">
        <v>6598</v>
      </c>
      <c r="D4397" s="1" t="s">
        <v>201</v>
      </c>
      <c r="E4397" s="1" t="s">
        <v>64</v>
      </c>
      <c r="F4397" s="1" t="s">
        <v>65</v>
      </c>
      <c r="G4397" s="1" t="s">
        <v>112</v>
      </c>
      <c r="H4397" s="1" t="s">
        <v>125</v>
      </c>
      <c r="I4397" s="1" t="s">
        <v>34</v>
      </c>
      <c r="J4397" s="3">
        <v>1</v>
      </c>
      <c r="K4397" s="2">
        <v>159.16999999999999</v>
      </c>
      <c r="L4397" s="2">
        <v>0.25</v>
      </c>
      <c r="M4397" s="2">
        <v>119.38</v>
      </c>
      <c r="N4397" s="2">
        <v>25.2</v>
      </c>
      <c r="O4397" s="1" t="s">
        <v>44</v>
      </c>
      <c r="P4397" s="1" t="s">
        <v>27</v>
      </c>
      <c r="Q4397" s="1" t="s">
        <v>28</v>
      </c>
      <c r="R4397" s="3">
        <v>5</v>
      </c>
      <c r="S4397" s="3">
        <f t="shared" si="205"/>
        <v>2025</v>
      </c>
      <c r="T4397" s="3">
        <f t="shared" si="204"/>
        <v>11</v>
      </c>
      <c r="U4397" t="str">
        <f t="shared" si="206"/>
        <v>November</v>
      </c>
    </row>
    <row r="4398" spans="1:21" x14ac:dyDescent="0.3">
      <c r="A4398" t="s">
        <v>6599</v>
      </c>
      <c r="B4398" s="11">
        <v>45773</v>
      </c>
      <c r="C4398" t="s">
        <v>314</v>
      </c>
      <c r="D4398" s="1" t="s">
        <v>142</v>
      </c>
      <c r="E4398" s="1" t="s">
        <v>56</v>
      </c>
      <c r="F4398" s="1" t="s">
        <v>57</v>
      </c>
      <c r="G4398" s="1" t="s">
        <v>255</v>
      </c>
      <c r="H4398" s="1" t="s">
        <v>135</v>
      </c>
      <c r="I4398" s="1" t="s">
        <v>60</v>
      </c>
      <c r="J4398" s="3">
        <v>4</v>
      </c>
      <c r="K4398" s="2">
        <v>176.64</v>
      </c>
      <c r="L4398" s="2">
        <v>0.1</v>
      </c>
      <c r="M4398" s="2">
        <v>635.91999999999996</v>
      </c>
      <c r="N4398" s="2">
        <v>106.51</v>
      </c>
      <c r="O4398" s="1" t="s">
        <v>35</v>
      </c>
      <c r="P4398" s="1" t="s">
        <v>27</v>
      </c>
      <c r="Q4398" s="1" t="s">
        <v>28</v>
      </c>
      <c r="R4398" s="3">
        <v>4</v>
      </c>
      <c r="S4398" s="3">
        <f t="shared" si="205"/>
        <v>2025</v>
      </c>
      <c r="T4398" s="3">
        <f t="shared" si="204"/>
        <v>4</v>
      </c>
      <c r="U4398" t="str">
        <f t="shared" si="206"/>
        <v>April</v>
      </c>
    </row>
    <row r="4399" spans="1:21" x14ac:dyDescent="0.3">
      <c r="A4399" t="s">
        <v>6600</v>
      </c>
      <c r="B4399" s="11">
        <v>45688</v>
      </c>
      <c r="C4399" t="s">
        <v>599</v>
      </c>
      <c r="D4399" s="1" t="s">
        <v>178</v>
      </c>
      <c r="E4399" s="1" t="s">
        <v>40</v>
      </c>
      <c r="F4399" s="1" t="s">
        <v>41</v>
      </c>
      <c r="G4399" s="1" t="s">
        <v>270</v>
      </c>
      <c r="H4399" s="1" t="s">
        <v>108</v>
      </c>
      <c r="I4399" s="1" t="s">
        <v>86</v>
      </c>
      <c r="J4399" s="3">
        <v>1</v>
      </c>
      <c r="K4399" s="2">
        <v>156.87</v>
      </c>
      <c r="L4399" s="2">
        <v>0</v>
      </c>
      <c r="M4399" s="2">
        <v>156.87</v>
      </c>
      <c r="N4399" s="2">
        <v>29.67</v>
      </c>
      <c r="O4399" s="1" t="s">
        <v>35</v>
      </c>
      <c r="P4399" s="1" t="s">
        <v>136</v>
      </c>
      <c r="Q4399" s="1" t="s">
        <v>28</v>
      </c>
      <c r="R4399" s="3">
        <v>1</v>
      </c>
      <c r="S4399" s="3">
        <f t="shared" si="205"/>
        <v>2025</v>
      </c>
      <c r="T4399" s="3">
        <f t="shared" si="204"/>
        <v>1</v>
      </c>
      <c r="U4399" t="str">
        <f t="shared" si="206"/>
        <v>January</v>
      </c>
    </row>
    <row r="4400" spans="1:21" x14ac:dyDescent="0.3">
      <c r="A4400" t="s">
        <v>6601</v>
      </c>
      <c r="B4400" s="11">
        <v>45724</v>
      </c>
      <c r="C4400" t="s">
        <v>3454</v>
      </c>
      <c r="D4400" s="1" t="s">
        <v>20</v>
      </c>
      <c r="E4400" s="1" t="s">
        <v>123</v>
      </c>
      <c r="F4400" s="1" t="s">
        <v>57</v>
      </c>
      <c r="G4400" s="1" t="s">
        <v>124</v>
      </c>
      <c r="H4400" s="1" t="s">
        <v>150</v>
      </c>
      <c r="I4400" s="1" t="s">
        <v>97</v>
      </c>
      <c r="J4400" s="3">
        <v>1</v>
      </c>
      <c r="K4400" s="2">
        <v>79.34</v>
      </c>
      <c r="L4400" s="2">
        <v>0.1</v>
      </c>
      <c r="M4400" s="2">
        <v>71.400000000000006</v>
      </c>
      <c r="N4400" s="2">
        <v>18.27</v>
      </c>
      <c r="O4400" s="1" t="s">
        <v>80</v>
      </c>
      <c r="P4400" s="1" t="s">
        <v>27</v>
      </c>
      <c r="Q4400" s="1" t="s">
        <v>28</v>
      </c>
      <c r="R4400" s="3">
        <v>4</v>
      </c>
      <c r="S4400" s="3">
        <f t="shared" si="205"/>
        <v>2025</v>
      </c>
      <c r="T4400" s="3">
        <f t="shared" si="204"/>
        <v>3</v>
      </c>
      <c r="U4400" t="str">
        <f t="shared" si="206"/>
        <v>March</v>
      </c>
    </row>
    <row r="4401" spans="1:21" x14ac:dyDescent="0.3">
      <c r="A4401" t="s">
        <v>6602</v>
      </c>
      <c r="B4401" s="11">
        <v>45707</v>
      </c>
      <c r="C4401" t="s">
        <v>6208</v>
      </c>
      <c r="D4401" s="1" t="s">
        <v>20</v>
      </c>
      <c r="E4401" s="1" t="s">
        <v>64</v>
      </c>
      <c r="F4401" s="1" t="s">
        <v>65</v>
      </c>
      <c r="G4401" s="1" t="s">
        <v>195</v>
      </c>
      <c r="H4401" s="1" t="s">
        <v>182</v>
      </c>
      <c r="I4401" s="1" t="s">
        <v>34</v>
      </c>
      <c r="J4401" s="3">
        <v>2</v>
      </c>
      <c r="K4401" s="2">
        <v>73.930000000000007</v>
      </c>
      <c r="L4401" s="2">
        <v>0.1</v>
      </c>
      <c r="M4401" s="2">
        <v>133.07</v>
      </c>
      <c r="N4401" s="2">
        <v>33.950000000000003</v>
      </c>
      <c r="O4401" s="1" t="s">
        <v>109</v>
      </c>
      <c r="P4401" s="1" t="s">
        <v>27</v>
      </c>
      <c r="Q4401" s="1" t="s">
        <v>28</v>
      </c>
      <c r="R4401" s="3">
        <v>4</v>
      </c>
      <c r="S4401" s="3">
        <f t="shared" si="205"/>
        <v>2025</v>
      </c>
      <c r="T4401" s="3">
        <f t="shared" si="204"/>
        <v>2</v>
      </c>
      <c r="U4401" t="str">
        <f t="shared" si="206"/>
        <v>February</v>
      </c>
    </row>
    <row r="4402" spans="1:21" x14ac:dyDescent="0.3">
      <c r="A4402" t="s">
        <v>6603</v>
      </c>
      <c r="B4402" s="11">
        <v>45706</v>
      </c>
      <c r="C4402" t="s">
        <v>5956</v>
      </c>
      <c r="D4402" s="1" t="s">
        <v>185</v>
      </c>
      <c r="E4402" s="1" t="s">
        <v>71</v>
      </c>
      <c r="F4402" s="1" t="s">
        <v>72</v>
      </c>
      <c r="G4402" s="1" t="s">
        <v>412</v>
      </c>
      <c r="H4402" s="1" t="s">
        <v>159</v>
      </c>
      <c r="I4402" s="1" t="s">
        <v>97</v>
      </c>
      <c r="J4402" s="3">
        <v>3</v>
      </c>
      <c r="K4402" s="2">
        <v>30.23</v>
      </c>
      <c r="L4402" s="2">
        <v>0.05</v>
      </c>
      <c r="M4402" s="2">
        <v>86.15</v>
      </c>
      <c r="N4402" s="2">
        <v>24.88</v>
      </c>
      <c r="O4402" s="1" t="s">
        <v>44</v>
      </c>
      <c r="P4402" s="1" t="s">
        <v>27</v>
      </c>
      <c r="Q4402" s="1" t="s">
        <v>28</v>
      </c>
      <c r="R4402" s="3">
        <v>2</v>
      </c>
      <c r="S4402" s="3">
        <f t="shared" si="205"/>
        <v>2025</v>
      </c>
      <c r="T4402" s="3">
        <f t="shared" si="204"/>
        <v>2</v>
      </c>
      <c r="U4402" t="str">
        <f t="shared" si="206"/>
        <v>February</v>
      </c>
    </row>
    <row r="4403" spans="1:21" x14ac:dyDescent="0.3">
      <c r="A4403" t="s">
        <v>6604</v>
      </c>
      <c r="B4403" s="11">
        <v>45860</v>
      </c>
      <c r="C4403" t="s">
        <v>6605</v>
      </c>
      <c r="D4403" s="1" t="s">
        <v>55</v>
      </c>
      <c r="E4403" s="1" t="s">
        <v>123</v>
      </c>
      <c r="F4403" s="1" t="s">
        <v>57</v>
      </c>
      <c r="G4403" s="1" t="s">
        <v>139</v>
      </c>
      <c r="H4403" s="1" t="s">
        <v>108</v>
      </c>
      <c r="I4403" s="1" t="s">
        <v>86</v>
      </c>
      <c r="J4403" s="3">
        <v>2</v>
      </c>
      <c r="K4403" s="2">
        <v>154.5</v>
      </c>
      <c r="L4403" s="2">
        <v>0.2</v>
      </c>
      <c r="M4403" s="2">
        <v>247.2</v>
      </c>
      <c r="N4403" s="2">
        <v>49.14</v>
      </c>
      <c r="O4403" s="1" t="s">
        <v>26</v>
      </c>
      <c r="P4403" s="1" t="s">
        <v>27</v>
      </c>
      <c r="Q4403" s="1" t="s">
        <v>81</v>
      </c>
      <c r="R4403" s="3">
        <v>3</v>
      </c>
      <c r="S4403" s="3">
        <f t="shared" si="205"/>
        <v>2025</v>
      </c>
      <c r="T4403" s="3">
        <f t="shared" si="204"/>
        <v>7</v>
      </c>
      <c r="U4403" t="str">
        <f t="shared" si="206"/>
        <v>July</v>
      </c>
    </row>
    <row r="4404" spans="1:21" x14ac:dyDescent="0.3">
      <c r="A4404" t="s">
        <v>6606</v>
      </c>
      <c r="B4404" s="11">
        <v>45754</v>
      </c>
      <c r="C4404" t="s">
        <v>6607</v>
      </c>
      <c r="D4404" s="1" t="s">
        <v>292</v>
      </c>
      <c r="E4404" s="1" t="s">
        <v>100</v>
      </c>
      <c r="F4404" s="1" t="s">
        <v>57</v>
      </c>
      <c r="G4404" s="1" t="s">
        <v>221</v>
      </c>
      <c r="H4404" s="1" t="s">
        <v>150</v>
      </c>
      <c r="I4404" s="1" t="s">
        <v>97</v>
      </c>
      <c r="J4404" s="3">
        <v>1</v>
      </c>
      <c r="K4404" s="2">
        <v>80.16</v>
      </c>
      <c r="L4404" s="2">
        <v>0.1</v>
      </c>
      <c r="M4404" s="2">
        <v>72.150000000000006</v>
      </c>
      <c r="N4404" s="2">
        <v>23.98</v>
      </c>
      <c r="O4404" s="1" t="s">
        <v>26</v>
      </c>
      <c r="P4404" s="1" t="s">
        <v>27</v>
      </c>
      <c r="Q4404" s="1" t="s">
        <v>81</v>
      </c>
      <c r="R4404" s="3">
        <v>5</v>
      </c>
      <c r="S4404" s="3">
        <f t="shared" si="205"/>
        <v>2025</v>
      </c>
      <c r="T4404" s="3">
        <f t="shared" si="204"/>
        <v>4</v>
      </c>
      <c r="U4404" t="str">
        <f t="shared" si="206"/>
        <v>April</v>
      </c>
    </row>
    <row r="4405" spans="1:21" x14ac:dyDescent="0.3">
      <c r="A4405" t="s">
        <v>6608</v>
      </c>
      <c r="B4405" s="11">
        <v>45798</v>
      </c>
      <c r="C4405" t="s">
        <v>4928</v>
      </c>
      <c r="D4405" s="1" t="s">
        <v>292</v>
      </c>
      <c r="E4405" s="1" t="s">
        <v>64</v>
      </c>
      <c r="F4405" s="1" t="s">
        <v>65</v>
      </c>
      <c r="G4405" s="1" t="s">
        <v>195</v>
      </c>
      <c r="H4405" s="1" t="s">
        <v>43</v>
      </c>
      <c r="I4405" s="1" t="s">
        <v>34</v>
      </c>
      <c r="J4405" s="3">
        <v>2</v>
      </c>
      <c r="K4405" s="2">
        <v>90.55</v>
      </c>
      <c r="L4405" s="2">
        <v>0.05</v>
      </c>
      <c r="M4405" s="2">
        <v>172.05</v>
      </c>
      <c r="N4405" s="2">
        <v>44.17</v>
      </c>
      <c r="O4405" s="1" t="s">
        <v>80</v>
      </c>
      <c r="P4405" s="1" t="s">
        <v>52</v>
      </c>
      <c r="Q4405" s="1" t="s">
        <v>28</v>
      </c>
      <c r="R4405" s="3">
        <v>4</v>
      </c>
      <c r="S4405" s="3">
        <f t="shared" si="205"/>
        <v>2025</v>
      </c>
      <c r="T4405" s="3">
        <f t="shared" si="204"/>
        <v>5</v>
      </c>
      <c r="U4405" t="str">
        <f t="shared" si="206"/>
        <v>May</v>
      </c>
    </row>
    <row r="4406" spans="1:21" x14ac:dyDescent="0.3">
      <c r="A4406" t="s">
        <v>6609</v>
      </c>
      <c r="B4406" s="11">
        <v>46020</v>
      </c>
      <c r="C4406" t="s">
        <v>6610</v>
      </c>
      <c r="D4406" s="1" t="s">
        <v>84</v>
      </c>
      <c r="E4406" s="1" t="s">
        <v>204</v>
      </c>
      <c r="F4406" s="1" t="s">
        <v>205</v>
      </c>
      <c r="G4406" s="1" t="s">
        <v>267</v>
      </c>
      <c r="H4406" s="1" t="s">
        <v>90</v>
      </c>
      <c r="I4406" s="1" t="s">
        <v>86</v>
      </c>
      <c r="J4406" s="3">
        <v>1</v>
      </c>
      <c r="K4406" s="2">
        <v>94.27</v>
      </c>
      <c r="L4406" s="2">
        <v>0.05</v>
      </c>
      <c r="M4406" s="2">
        <v>89.56</v>
      </c>
      <c r="N4406" s="2">
        <v>21.07</v>
      </c>
      <c r="O4406" s="1" t="s">
        <v>109</v>
      </c>
      <c r="P4406" s="1" t="s">
        <v>27</v>
      </c>
      <c r="Q4406" s="1" t="s">
        <v>28</v>
      </c>
      <c r="R4406" s="3">
        <v>5</v>
      </c>
      <c r="S4406" s="3">
        <f t="shared" si="205"/>
        <v>2025</v>
      </c>
      <c r="T4406" s="3">
        <f t="shared" si="204"/>
        <v>12</v>
      </c>
      <c r="U4406" t="str">
        <f t="shared" si="206"/>
        <v>December</v>
      </c>
    </row>
    <row r="4407" spans="1:21" x14ac:dyDescent="0.3">
      <c r="A4407" t="s">
        <v>6611</v>
      </c>
      <c r="B4407" s="11">
        <v>45925</v>
      </c>
      <c r="C4407" t="s">
        <v>1306</v>
      </c>
      <c r="D4407" s="1" t="s">
        <v>142</v>
      </c>
      <c r="E4407" s="1" t="s">
        <v>40</v>
      </c>
      <c r="F4407" s="1" t="s">
        <v>41</v>
      </c>
      <c r="G4407" s="1" t="s">
        <v>343</v>
      </c>
      <c r="H4407" s="1" t="s">
        <v>102</v>
      </c>
      <c r="I4407" s="1" t="s">
        <v>34</v>
      </c>
      <c r="J4407" s="3">
        <v>2</v>
      </c>
      <c r="K4407" s="2">
        <v>53.24</v>
      </c>
      <c r="L4407" s="2">
        <v>0.05</v>
      </c>
      <c r="M4407" s="2">
        <v>101.15</v>
      </c>
      <c r="N4407" s="2">
        <v>22.61</v>
      </c>
      <c r="O4407" s="1" t="s">
        <v>224</v>
      </c>
      <c r="P4407" s="1" t="s">
        <v>136</v>
      </c>
      <c r="Q4407" s="1" t="s">
        <v>81</v>
      </c>
      <c r="R4407" s="3">
        <v>4</v>
      </c>
      <c r="S4407" s="3">
        <f t="shared" si="205"/>
        <v>2025</v>
      </c>
      <c r="T4407" s="3">
        <f t="shared" si="204"/>
        <v>9</v>
      </c>
      <c r="U4407" t="str">
        <f t="shared" si="206"/>
        <v>September</v>
      </c>
    </row>
    <row r="4408" spans="1:21" x14ac:dyDescent="0.3">
      <c r="A4408" t="s">
        <v>6612</v>
      </c>
      <c r="B4408" s="11">
        <v>46009</v>
      </c>
      <c r="C4408" t="s">
        <v>6613</v>
      </c>
      <c r="D4408" s="1" t="s">
        <v>201</v>
      </c>
      <c r="E4408" s="1" t="s">
        <v>40</v>
      </c>
      <c r="F4408" s="1" t="s">
        <v>41</v>
      </c>
      <c r="G4408" s="1" t="s">
        <v>186</v>
      </c>
      <c r="H4408" s="1" t="s">
        <v>24</v>
      </c>
      <c r="I4408" s="1" t="s">
        <v>25</v>
      </c>
      <c r="J4408" s="3">
        <v>5</v>
      </c>
      <c r="K4408" s="2">
        <v>41.87</v>
      </c>
      <c r="L4408" s="2">
        <v>0.2</v>
      </c>
      <c r="M4408" s="2">
        <v>167.49</v>
      </c>
      <c r="N4408" s="2">
        <v>53.46</v>
      </c>
      <c r="O4408" s="1" t="s">
        <v>44</v>
      </c>
      <c r="P4408" s="1" t="s">
        <v>27</v>
      </c>
      <c r="Q4408" s="1" t="s">
        <v>81</v>
      </c>
      <c r="R4408" s="3">
        <v>3</v>
      </c>
      <c r="S4408" s="3">
        <f t="shared" si="205"/>
        <v>2025</v>
      </c>
      <c r="T4408" s="3">
        <f t="shared" si="204"/>
        <v>12</v>
      </c>
      <c r="U4408" t="str">
        <f t="shared" si="206"/>
        <v>December</v>
      </c>
    </row>
    <row r="4409" spans="1:21" x14ac:dyDescent="0.3">
      <c r="A4409" t="s">
        <v>6614</v>
      </c>
      <c r="B4409" s="11">
        <v>45713</v>
      </c>
      <c r="C4409" t="s">
        <v>3018</v>
      </c>
      <c r="D4409" s="1" t="s">
        <v>55</v>
      </c>
      <c r="E4409" s="1" t="s">
        <v>64</v>
      </c>
      <c r="F4409" s="1" t="s">
        <v>65</v>
      </c>
      <c r="G4409" s="1" t="s">
        <v>213</v>
      </c>
      <c r="H4409" s="1" t="s">
        <v>135</v>
      </c>
      <c r="I4409" s="1" t="s">
        <v>60</v>
      </c>
      <c r="J4409" s="3">
        <v>1</v>
      </c>
      <c r="K4409" s="2">
        <v>200.26</v>
      </c>
      <c r="L4409" s="2">
        <v>0.05</v>
      </c>
      <c r="M4409" s="2">
        <v>190.25</v>
      </c>
      <c r="N4409" s="2">
        <v>36.96</v>
      </c>
      <c r="O4409" s="1" t="s">
        <v>109</v>
      </c>
      <c r="P4409" s="1" t="s">
        <v>27</v>
      </c>
      <c r="Q4409" s="1" t="s">
        <v>28</v>
      </c>
      <c r="R4409" s="3">
        <v>4</v>
      </c>
      <c r="S4409" s="3">
        <f t="shared" si="205"/>
        <v>2025</v>
      </c>
      <c r="T4409" s="3">
        <f t="shared" si="204"/>
        <v>2</v>
      </c>
      <c r="U4409" t="str">
        <f t="shared" si="206"/>
        <v>February</v>
      </c>
    </row>
    <row r="4410" spans="1:21" x14ac:dyDescent="0.3">
      <c r="A4410" t="s">
        <v>6615</v>
      </c>
      <c r="B4410" s="11">
        <v>45807</v>
      </c>
      <c r="C4410" t="s">
        <v>3187</v>
      </c>
      <c r="D4410" s="1" t="s">
        <v>201</v>
      </c>
      <c r="E4410" s="1" t="s">
        <v>204</v>
      </c>
      <c r="F4410" s="1" t="s">
        <v>205</v>
      </c>
      <c r="G4410" s="1" t="s">
        <v>334</v>
      </c>
      <c r="H4410" s="1" t="s">
        <v>108</v>
      </c>
      <c r="I4410" s="1" t="s">
        <v>86</v>
      </c>
      <c r="J4410" s="3">
        <v>4</v>
      </c>
      <c r="K4410" s="2">
        <v>151.66999999999999</v>
      </c>
      <c r="L4410" s="2">
        <v>0.1</v>
      </c>
      <c r="M4410" s="2">
        <v>545.99</v>
      </c>
      <c r="N4410" s="2">
        <v>95.19</v>
      </c>
      <c r="O4410" s="1" t="s">
        <v>26</v>
      </c>
      <c r="P4410" s="1" t="s">
        <v>27</v>
      </c>
      <c r="Q4410" s="1" t="s">
        <v>28</v>
      </c>
      <c r="R4410" s="3">
        <v>3</v>
      </c>
      <c r="S4410" s="3">
        <f t="shared" si="205"/>
        <v>2025</v>
      </c>
      <c r="T4410" s="3">
        <f t="shared" si="204"/>
        <v>5</v>
      </c>
      <c r="U4410" t="str">
        <f t="shared" si="206"/>
        <v>May</v>
      </c>
    </row>
    <row r="4411" spans="1:21" x14ac:dyDescent="0.3">
      <c r="A4411" t="s">
        <v>6616</v>
      </c>
      <c r="B4411" s="11">
        <v>45874</v>
      </c>
      <c r="C4411" t="s">
        <v>2174</v>
      </c>
      <c r="D4411" s="1" t="s">
        <v>142</v>
      </c>
      <c r="E4411" s="1" t="s">
        <v>204</v>
      </c>
      <c r="F4411" s="1" t="s">
        <v>205</v>
      </c>
      <c r="G4411" s="1" t="s">
        <v>210</v>
      </c>
      <c r="H4411" s="1" t="s">
        <v>135</v>
      </c>
      <c r="I4411" s="1" t="s">
        <v>60</v>
      </c>
      <c r="J4411" s="3">
        <v>1</v>
      </c>
      <c r="K4411" s="2">
        <v>200.47</v>
      </c>
      <c r="L4411" s="2">
        <v>0</v>
      </c>
      <c r="M4411" s="2">
        <v>200.47</v>
      </c>
      <c r="N4411" s="2">
        <v>38.21</v>
      </c>
      <c r="O4411" s="1" t="s">
        <v>80</v>
      </c>
      <c r="P4411" s="1" t="s">
        <v>27</v>
      </c>
      <c r="Q4411" s="1" t="s">
        <v>28</v>
      </c>
      <c r="R4411" s="3">
        <v>5</v>
      </c>
      <c r="S4411" s="3">
        <f t="shared" si="205"/>
        <v>2025</v>
      </c>
      <c r="T4411" s="3">
        <f t="shared" si="204"/>
        <v>8</v>
      </c>
      <c r="U4411" t="str">
        <f t="shared" si="206"/>
        <v>August</v>
      </c>
    </row>
    <row r="4412" spans="1:21" x14ac:dyDescent="0.3">
      <c r="A4412" t="s">
        <v>6617</v>
      </c>
      <c r="B4412" s="11">
        <v>45688</v>
      </c>
      <c r="C4412" t="s">
        <v>1731</v>
      </c>
      <c r="D4412" s="1" t="s">
        <v>244</v>
      </c>
      <c r="E4412" s="1" t="s">
        <v>106</v>
      </c>
      <c r="F4412" s="1" t="s">
        <v>65</v>
      </c>
      <c r="G4412" s="1" t="s">
        <v>437</v>
      </c>
      <c r="H4412" s="1" t="s">
        <v>125</v>
      </c>
      <c r="I4412" s="1" t="s">
        <v>34</v>
      </c>
      <c r="J4412" s="3">
        <v>2</v>
      </c>
      <c r="K4412" s="2">
        <v>162.86000000000001</v>
      </c>
      <c r="L4412" s="2">
        <v>0.05</v>
      </c>
      <c r="M4412" s="2">
        <v>309.43</v>
      </c>
      <c r="N4412" s="2">
        <v>58.26</v>
      </c>
      <c r="O4412" s="1" t="s">
        <v>35</v>
      </c>
      <c r="P4412" s="1" t="s">
        <v>27</v>
      </c>
      <c r="Q4412" s="1" t="s">
        <v>81</v>
      </c>
      <c r="R4412" s="3">
        <v>2</v>
      </c>
      <c r="S4412" s="3">
        <f t="shared" si="205"/>
        <v>2025</v>
      </c>
      <c r="T4412" s="3">
        <f t="shared" si="204"/>
        <v>1</v>
      </c>
      <c r="U4412" t="str">
        <f t="shared" si="206"/>
        <v>January</v>
      </c>
    </row>
    <row r="4413" spans="1:21" x14ac:dyDescent="0.3">
      <c r="A4413" t="s">
        <v>6618</v>
      </c>
      <c r="B4413" s="11">
        <v>45659</v>
      </c>
      <c r="C4413" t="s">
        <v>6619</v>
      </c>
      <c r="D4413" s="1" t="s">
        <v>178</v>
      </c>
      <c r="E4413" s="1" t="s">
        <v>143</v>
      </c>
      <c r="F4413" s="1" t="s">
        <v>144</v>
      </c>
      <c r="G4413" s="1" t="s">
        <v>325</v>
      </c>
      <c r="H4413" s="1" t="s">
        <v>66</v>
      </c>
      <c r="I4413" s="1" t="s">
        <v>67</v>
      </c>
      <c r="J4413" s="3">
        <v>3</v>
      </c>
      <c r="K4413" s="2">
        <v>54.58</v>
      </c>
      <c r="L4413" s="2">
        <v>0</v>
      </c>
      <c r="M4413" s="2">
        <v>163.75</v>
      </c>
      <c r="N4413" s="2">
        <v>58.14</v>
      </c>
      <c r="O4413" s="1" t="s">
        <v>80</v>
      </c>
      <c r="P4413" s="1" t="s">
        <v>27</v>
      </c>
      <c r="Q4413" s="1" t="s">
        <v>81</v>
      </c>
      <c r="R4413" s="3">
        <v>3</v>
      </c>
      <c r="S4413" s="3">
        <f t="shared" si="205"/>
        <v>2025</v>
      </c>
      <c r="T4413" s="3">
        <f t="shared" si="204"/>
        <v>1</v>
      </c>
      <c r="U4413" t="str">
        <f t="shared" si="206"/>
        <v>January</v>
      </c>
    </row>
    <row r="4414" spans="1:21" x14ac:dyDescent="0.3">
      <c r="A4414" t="s">
        <v>6620</v>
      </c>
      <c r="B4414" s="11">
        <v>45920</v>
      </c>
      <c r="C4414" t="s">
        <v>4362</v>
      </c>
      <c r="D4414" s="1" t="s">
        <v>31</v>
      </c>
      <c r="E4414" s="1" t="s">
        <v>64</v>
      </c>
      <c r="F4414" s="1" t="s">
        <v>65</v>
      </c>
      <c r="G4414" s="1" t="s">
        <v>112</v>
      </c>
      <c r="H4414" s="1" t="s">
        <v>102</v>
      </c>
      <c r="I4414" s="1" t="s">
        <v>34</v>
      </c>
      <c r="J4414" s="3">
        <v>3</v>
      </c>
      <c r="K4414" s="2">
        <v>51.15</v>
      </c>
      <c r="L4414" s="2">
        <v>0.1</v>
      </c>
      <c r="M4414" s="2">
        <v>138.11000000000001</v>
      </c>
      <c r="N4414" s="2">
        <v>27.64</v>
      </c>
      <c r="O4414" s="1" t="s">
        <v>80</v>
      </c>
      <c r="P4414" s="1" t="s">
        <v>136</v>
      </c>
      <c r="Q4414" s="1" t="s">
        <v>81</v>
      </c>
      <c r="R4414" s="3">
        <v>3</v>
      </c>
      <c r="S4414" s="3">
        <f t="shared" si="205"/>
        <v>2025</v>
      </c>
      <c r="T4414" s="3">
        <f t="shared" si="204"/>
        <v>9</v>
      </c>
      <c r="U4414" t="str">
        <f t="shared" si="206"/>
        <v>September</v>
      </c>
    </row>
    <row r="4415" spans="1:21" x14ac:dyDescent="0.3">
      <c r="A4415" t="s">
        <v>6621</v>
      </c>
      <c r="B4415" s="11">
        <v>45908</v>
      </c>
      <c r="C4415" t="s">
        <v>4905</v>
      </c>
      <c r="D4415" s="1" t="s">
        <v>39</v>
      </c>
      <c r="E4415" s="1" t="s">
        <v>204</v>
      </c>
      <c r="F4415" s="1" t="s">
        <v>205</v>
      </c>
      <c r="G4415" s="1" t="s">
        <v>206</v>
      </c>
      <c r="H4415" s="1" t="s">
        <v>51</v>
      </c>
      <c r="I4415" s="1" t="s">
        <v>34</v>
      </c>
      <c r="J4415" s="3">
        <v>4</v>
      </c>
      <c r="K4415" s="2">
        <v>132.15</v>
      </c>
      <c r="L4415" s="2">
        <v>0.05</v>
      </c>
      <c r="M4415" s="2">
        <v>502.17</v>
      </c>
      <c r="N4415" s="2">
        <v>95.8</v>
      </c>
      <c r="O4415" s="1" t="s">
        <v>35</v>
      </c>
      <c r="P4415" s="1" t="s">
        <v>27</v>
      </c>
      <c r="Q4415" s="1" t="s">
        <v>81</v>
      </c>
      <c r="R4415" s="3">
        <v>4</v>
      </c>
      <c r="S4415" s="3">
        <f t="shared" si="205"/>
        <v>2025</v>
      </c>
      <c r="T4415" s="3">
        <f t="shared" si="204"/>
        <v>9</v>
      </c>
      <c r="U4415" t="str">
        <f t="shared" si="206"/>
        <v>September</v>
      </c>
    </row>
    <row r="4416" spans="1:21" x14ac:dyDescent="0.3">
      <c r="A4416" t="s">
        <v>6622</v>
      </c>
      <c r="B4416" s="11">
        <v>45818</v>
      </c>
      <c r="C4416" t="s">
        <v>6623</v>
      </c>
      <c r="D4416" s="1" t="s">
        <v>244</v>
      </c>
      <c r="E4416" s="1" t="s">
        <v>40</v>
      </c>
      <c r="F4416" s="1" t="s">
        <v>41</v>
      </c>
      <c r="G4416" s="1" t="s">
        <v>186</v>
      </c>
      <c r="H4416" s="1" t="s">
        <v>85</v>
      </c>
      <c r="I4416" s="1" t="s">
        <v>86</v>
      </c>
      <c r="J4416" s="3">
        <v>2</v>
      </c>
      <c r="K4416" s="2">
        <v>138.35</v>
      </c>
      <c r="L4416" s="2">
        <v>0.15</v>
      </c>
      <c r="M4416" s="2">
        <v>235.19</v>
      </c>
      <c r="N4416" s="2">
        <v>48.31</v>
      </c>
      <c r="O4416" s="1" t="s">
        <v>44</v>
      </c>
      <c r="P4416" s="1" t="s">
        <v>27</v>
      </c>
      <c r="Q4416" s="1" t="s">
        <v>28</v>
      </c>
      <c r="R4416" s="3">
        <v>4</v>
      </c>
      <c r="S4416" s="3">
        <f t="shared" si="205"/>
        <v>2025</v>
      </c>
      <c r="T4416" s="3">
        <f t="shared" si="204"/>
        <v>6</v>
      </c>
      <c r="U4416" t="str">
        <f t="shared" si="206"/>
        <v>June</v>
      </c>
    </row>
    <row r="4417" spans="1:21" x14ac:dyDescent="0.3">
      <c r="A4417" t="s">
        <v>6624</v>
      </c>
      <c r="B4417" s="11">
        <v>45849</v>
      </c>
      <c r="C4417" t="s">
        <v>2754</v>
      </c>
      <c r="D4417" s="1" t="s">
        <v>157</v>
      </c>
      <c r="E4417" s="1" t="s">
        <v>40</v>
      </c>
      <c r="F4417" s="1" t="s">
        <v>41</v>
      </c>
      <c r="G4417" s="1" t="s">
        <v>270</v>
      </c>
      <c r="H4417" s="1" t="s">
        <v>43</v>
      </c>
      <c r="I4417" s="1" t="s">
        <v>34</v>
      </c>
      <c r="J4417" s="3">
        <v>3</v>
      </c>
      <c r="K4417" s="2">
        <v>96.58</v>
      </c>
      <c r="L4417" s="2">
        <v>0.1</v>
      </c>
      <c r="M4417" s="2">
        <v>260.76</v>
      </c>
      <c r="N4417" s="2">
        <v>77.23</v>
      </c>
      <c r="O4417" s="1" t="s">
        <v>44</v>
      </c>
      <c r="P4417" s="1" t="s">
        <v>27</v>
      </c>
      <c r="Q4417" s="1" t="s">
        <v>36</v>
      </c>
      <c r="R4417" s="3">
        <v>3</v>
      </c>
      <c r="S4417" s="3">
        <f t="shared" si="205"/>
        <v>2025</v>
      </c>
      <c r="T4417" s="3">
        <f t="shared" si="204"/>
        <v>7</v>
      </c>
      <c r="U4417" t="str">
        <f t="shared" si="206"/>
        <v>July</v>
      </c>
    </row>
    <row r="4418" spans="1:21" x14ac:dyDescent="0.3">
      <c r="A4418" t="s">
        <v>6625</v>
      </c>
      <c r="B4418" s="11">
        <v>45820</v>
      </c>
      <c r="C4418" t="s">
        <v>2472</v>
      </c>
      <c r="D4418" s="1" t="s">
        <v>175</v>
      </c>
      <c r="E4418" s="1" t="s">
        <v>40</v>
      </c>
      <c r="F4418" s="1" t="s">
        <v>41</v>
      </c>
      <c r="G4418" s="1" t="s">
        <v>343</v>
      </c>
      <c r="H4418" s="1" t="s">
        <v>125</v>
      </c>
      <c r="I4418" s="1" t="s">
        <v>34</v>
      </c>
      <c r="J4418" s="3">
        <v>1</v>
      </c>
      <c r="K4418" s="2">
        <v>167</v>
      </c>
      <c r="L4418" s="2">
        <v>0</v>
      </c>
      <c r="M4418" s="2">
        <v>167</v>
      </c>
      <c r="N4418" s="2">
        <v>32.07</v>
      </c>
      <c r="O4418" s="1" t="s">
        <v>44</v>
      </c>
      <c r="P4418" s="1" t="s">
        <v>52</v>
      </c>
      <c r="Q4418" s="1" t="s">
        <v>28</v>
      </c>
      <c r="R4418" s="3">
        <v>4</v>
      </c>
      <c r="S4418" s="3">
        <f t="shared" si="205"/>
        <v>2025</v>
      </c>
      <c r="T4418" s="3">
        <f t="shared" ref="T4418:T4481" si="207">MONTH(B4418)</f>
        <v>6</v>
      </c>
      <c r="U4418" t="str">
        <f t="shared" si="206"/>
        <v>June</v>
      </c>
    </row>
    <row r="4419" spans="1:21" x14ac:dyDescent="0.3">
      <c r="A4419" t="s">
        <v>6626</v>
      </c>
      <c r="B4419" s="11">
        <v>45667</v>
      </c>
      <c r="C4419" t="s">
        <v>3875</v>
      </c>
      <c r="D4419" s="1" t="s">
        <v>149</v>
      </c>
      <c r="E4419" s="1" t="s">
        <v>56</v>
      </c>
      <c r="F4419" s="1" t="s">
        <v>57</v>
      </c>
      <c r="G4419" s="1" t="s">
        <v>279</v>
      </c>
      <c r="H4419" s="1" t="s">
        <v>66</v>
      </c>
      <c r="I4419" s="1" t="s">
        <v>67</v>
      </c>
      <c r="J4419" s="3">
        <v>1</v>
      </c>
      <c r="K4419" s="2">
        <v>59.22</v>
      </c>
      <c r="L4419" s="2">
        <v>0.1</v>
      </c>
      <c r="M4419" s="2">
        <v>53.3</v>
      </c>
      <c r="N4419" s="2">
        <v>12.82</v>
      </c>
      <c r="O4419" s="1" t="s">
        <v>35</v>
      </c>
      <c r="P4419" s="1" t="s">
        <v>27</v>
      </c>
      <c r="Q4419" s="1" t="s">
        <v>28</v>
      </c>
      <c r="R4419" s="3">
        <v>3</v>
      </c>
      <c r="S4419" s="3">
        <f t="shared" ref="S4419:S4482" si="208">YEAR(B4419)</f>
        <v>2025</v>
      </c>
      <c r="T4419" s="3">
        <f t="shared" si="207"/>
        <v>1</v>
      </c>
      <c r="U4419" t="str">
        <f t="shared" ref="U4419:U4482" si="209">TEXT(B4419,"mmmm")</f>
        <v>January</v>
      </c>
    </row>
    <row r="4420" spans="1:21" x14ac:dyDescent="0.3">
      <c r="A4420" t="s">
        <v>6627</v>
      </c>
      <c r="B4420" s="11">
        <v>45789</v>
      </c>
      <c r="C4420" t="s">
        <v>4148</v>
      </c>
      <c r="D4420" s="1" t="s">
        <v>153</v>
      </c>
      <c r="E4420" s="1" t="s">
        <v>71</v>
      </c>
      <c r="F4420" s="1" t="s">
        <v>72</v>
      </c>
      <c r="G4420" s="1" t="s">
        <v>412</v>
      </c>
      <c r="H4420" s="1" t="s">
        <v>66</v>
      </c>
      <c r="I4420" s="1" t="s">
        <v>67</v>
      </c>
      <c r="J4420" s="3">
        <v>1</v>
      </c>
      <c r="K4420" s="2">
        <v>51.78</v>
      </c>
      <c r="L4420" s="2">
        <v>0.1</v>
      </c>
      <c r="M4420" s="2">
        <v>46.61</v>
      </c>
      <c r="N4420" s="2">
        <v>8.94</v>
      </c>
      <c r="O4420" s="1" t="s">
        <v>80</v>
      </c>
      <c r="P4420" s="1" t="s">
        <v>52</v>
      </c>
      <c r="Q4420" s="1" t="s">
        <v>28</v>
      </c>
      <c r="R4420" s="3">
        <v>2</v>
      </c>
      <c r="S4420" s="3">
        <f t="shared" si="208"/>
        <v>2025</v>
      </c>
      <c r="T4420" s="3">
        <f t="shared" si="207"/>
        <v>5</v>
      </c>
      <c r="U4420" t="str">
        <f t="shared" si="209"/>
        <v>May</v>
      </c>
    </row>
    <row r="4421" spans="1:21" x14ac:dyDescent="0.3">
      <c r="A4421" t="s">
        <v>6628</v>
      </c>
      <c r="B4421" s="11">
        <v>45727</v>
      </c>
      <c r="C4421" t="s">
        <v>2676</v>
      </c>
      <c r="D4421" s="1" t="s">
        <v>175</v>
      </c>
      <c r="E4421" s="1" t="s">
        <v>64</v>
      </c>
      <c r="F4421" s="1" t="s">
        <v>65</v>
      </c>
      <c r="G4421" s="1" t="s">
        <v>213</v>
      </c>
      <c r="H4421" s="1" t="s">
        <v>159</v>
      </c>
      <c r="I4421" s="1" t="s">
        <v>97</v>
      </c>
      <c r="J4421" s="3">
        <v>1</v>
      </c>
      <c r="K4421" s="2">
        <v>30.62</v>
      </c>
      <c r="L4421" s="2">
        <v>0.1</v>
      </c>
      <c r="M4421" s="2">
        <v>27.56</v>
      </c>
      <c r="N4421" s="2">
        <v>9.02</v>
      </c>
      <c r="O4421" s="1" t="s">
        <v>26</v>
      </c>
      <c r="P4421" s="1" t="s">
        <v>136</v>
      </c>
      <c r="Q4421" s="1" t="s">
        <v>36</v>
      </c>
      <c r="R4421" s="3">
        <v>4</v>
      </c>
      <c r="S4421" s="3">
        <f t="shared" si="208"/>
        <v>2025</v>
      </c>
      <c r="T4421" s="3">
        <f t="shared" si="207"/>
        <v>3</v>
      </c>
      <c r="U4421" t="str">
        <f t="shared" si="209"/>
        <v>March</v>
      </c>
    </row>
    <row r="4422" spans="1:21" x14ac:dyDescent="0.3">
      <c r="A4422" t="s">
        <v>6629</v>
      </c>
      <c r="B4422" s="11">
        <v>45696</v>
      </c>
      <c r="C4422" t="s">
        <v>2496</v>
      </c>
      <c r="D4422" s="1" t="s">
        <v>178</v>
      </c>
      <c r="E4422" s="1" t="s">
        <v>204</v>
      </c>
      <c r="F4422" s="1" t="s">
        <v>205</v>
      </c>
      <c r="G4422" s="1" t="s">
        <v>210</v>
      </c>
      <c r="H4422" s="1" t="s">
        <v>51</v>
      </c>
      <c r="I4422" s="1" t="s">
        <v>34</v>
      </c>
      <c r="J4422" s="3">
        <v>1</v>
      </c>
      <c r="K4422" s="2">
        <v>145.71</v>
      </c>
      <c r="L4422" s="2">
        <v>0.1</v>
      </c>
      <c r="M4422" s="2">
        <v>131.13999999999999</v>
      </c>
      <c r="N4422" s="2">
        <v>28.68</v>
      </c>
      <c r="O4422" s="1" t="s">
        <v>224</v>
      </c>
      <c r="P4422" s="1" t="s">
        <v>27</v>
      </c>
      <c r="Q4422" s="1" t="s">
        <v>28</v>
      </c>
      <c r="R4422" s="3">
        <v>4</v>
      </c>
      <c r="S4422" s="3">
        <f t="shared" si="208"/>
        <v>2025</v>
      </c>
      <c r="T4422" s="3">
        <f t="shared" si="207"/>
        <v>2</v>
      </c>
      <c r="U4422" t="str">
        <f t="shared" si="209"/>
        <v>February</v>
      </c>
    </row>
    <row r="4423" spans="1:21" x14ac:dyDescent="0.3">
      <c r="A4423" t="s">
        <v>6630</v>
      </c>
      <c r="B4423" s="11">
        <v>46011</v>
      </c>
      <c r="C4423" t="s">
        <v>2607</v>
      </c>
      <c r="D4423" s="1" t="s">
        <v>76</v>
      </c>
      <c r="E4423" s="1" t="s">
        <v>100</v>
      </c>
      <c r="F4423" s="1" t="s">
        <v>57</v>
      </c>
      <c r="G4423" s="1" t="s">
        <v>154</v>
      </c>
      <c r="H4423" s="1" t="s">
        <v>150</v>
      </c>
      <c r="I4423" s="1" t="s">
        <v>97</v>
      </c>
      <c r="J4423" s="3">
        <v>2</v>
      </c>
      <c r="K4423" s="2">
        <v>71.14</v>
      </c>
      <c r="L4423" s="2">
        <v>0.1</v>
      </c>
      <c r="M4423" s="2">
        <v>128.04</v>
      </c>
      <c r="N4423" s="2">
        <v>39.47</v>
      </c>
      <c r="O4423" s="1" t="s">
        <v>109</v>
      </c>
      <c r="P4423" s="1" t="s">
        <v>27</v>
      </c>
      <c r="Q4423" s="1" t="s">
        <v>28</v>
      </c>
      <c r="R4423" s="3">
        <v>4</v>
      </c>
      <c r="S4423" s="3">
        <f t="shared" si="208"/>
        <v>2025</v>
      </c>
      <c r="T4423" s="3">
        <f t="shared" si="207"/>
        <v>12</v>
      </c>
      <c r="U4423" t="str">
        <f t="shared" si="209"/>
        <v>December</v>
      </c>
    </row>
    <row r="4424" spans="1:21" x14ac:dyDescent="0.3">
      <c r="A4424" t="s">
        <v>6631</v>
      </c>
      <c r="B4424" s="11">
        <v>45892</v>
      </c>
      <c r="C4424" t="s">
        <v>1536</v>
      </c>
      <c r="D4424" s="1" t="s">
        <v>142</v>
      </c>
      <c r="E4424" s="1" t="s">
        <v>40</v>
      </c>
      <c r="F4424" s="1" t="s">
        <v>41</v>
      </c>
      <c r="G4424" s="1" t="s">
        <v>192</v>
      </c>
      <c r="H4424" s="1" t="s">
        <v>24</v>
      </c>
      <c r="I4424" s="1" t="s">
        <v>25</v>
      </c>
      <c r="J4424" s="3">
        <v>1</v>
      </c>
      <c r="K4424" s="2">
        <v>43.97</v>
      </c>
      <c r="L4424" s="2">
        <v>0.1</v>
      </c>
      <c r="M4424" s="2">
        <v>37.380000000000003</v>
      </c>
      <c r="N4424" s="2">
        <v>9.73</v>
      </c>
      <c r="O4424" s="1" t="s">
        <v>26</v>
      </c>
      <c r="P4424" s="1" t="s">
        <v>27</v>
      </c>
      <c r="Q4424" s="1" t="s">
        <v>28</v>
      </c>
      <c r="R4424" s="3">
        <v>5</v>
      </c>
      <c r="S4424" s="3">
        <f t="shared" si="208"/>
        <v>2025</v>
      </c>
      <c r="T4424" s="3">
        <f t="shared" si="207"/>
        <v>8</v>
      </c>
      <c r="U4424" t="str">
        <f t="shared" si="209"/>
        <v>August</v>
      </c>
    </row>
    <row r="4425" spans="1:21" x14ac:dyDescent="0.3">
      <c r="A4425" t="s">
        <v>6632</v>
      </c>
      <c r="B4425" s="11">
        <v>45942</v>
      </c>
      <c r="C4425" t="s">
        <v>859</v>
      </c>
      <c r="D4425" s="1" t="s">
        <v>20</v>
      </c>
      <c r="E4425" s="1" t="s">
        <v>100</v>
      </c>
      <c r="F4425" s="1" t="s">
        <v>57</v>
      </c>
      <c r="G4425" s="1" t="s">
        <v>130</v>
      </c>
      <c r="H4425" s="1" t="s">
        <v>85</v>
      </c>
      <c r="I4425" s="1" t="s">
        <v>86</v>
      </c>
      <c r="J4425" s="3">
        <v>3</v>
      </c>
      <c r="K4425" s="2">
        <v>132.12</v>
      </c>
      <c r="L4425" s="2">
        <v>0.15</v>
      </c>
      <c r="M4425" s="2">
        <v>336.91</v>
      </c>
      <c r="N4425" s="2">
        <v>110.53</v>
      </c>
      <c r="O4425" s="1" t="s">
        <v>80</v>
      </c>
      <c r="P4425" s="1" t="s">
        <v>27</v>
      </c>
      <c r="Q4425" s="1" t="s">
        <v>28</v>
      </c>
      <c r="R4425" s="3">
        <v>2</v>
      </c>
      <c r="S4425" s="3">
        <f t="shared" si="208"/>
        <v>2025</v>
      </c>
      <c r="T4425" s="3">
        <f t="shared" si="207"/>
        <v>10</v>
      </c>
      <c r="U4425" t="str">
        <f t="shared" si="209"/>
        <v>October</v>
      </c>
    </row>
    <row r="4426" spans="1:21" x14ac:dyDescent="0.3">
      <c r="A4426" t="s">
        <v>6633</v>
      </c>
      <c r="B4426" s="11">
        <v>45781</v>
      </c>
      <c r="C4426" t="s">
        <v>1639</v>
      </c>
      <c r="D4426" s="1" t="s">
        <v>166</v>
      </c>
      <c r="E4426" s="1" t="s">
        <v>106</v>
      </c>
      <c r="F4426" s="1" t="s">
        <v>65</v>
      </c>
      <c r="G4426" s="1" t="s">
        <v>107</v>
      </c>
      <c r="H4426" s="1" t="s">
        <v>78</v>
      </c>
      <c r="I4426" s="1" t="s">
        <v>79</v>
      </c>
      <c r="J4426" s="3">
        <v>3</v>
      </c>
      <c r="K4426" s="2">
        <v>18.84</v>
      </c>
      <c r="L4426" s="2">
        <v>0.15</v>
      </c>
      <c r="M4426" s="2">
        <v>48.04</v>
      </c>
      <c r="N4426" s="2">
        <v>19.54</v>
      </c>
      <c r="O4426" s="1" t="s">
        <v>80</v>
      </c>
      <c r="P4426" s="1" t="s">
        <v>27</v>
      </c>
      <c r="Q4426" s="1" t="s">
        <v>28</v>
      </c>
      <c r="R4426" s="3">
        <v>3</v>
      </c>
      <c r="S4426" s="3">
        <f t="shared" si="208"/>
        <v>2025</v>
      </c>
      <c r="T4426" s="3">
        <f t="shared" si="207"/>
        <v>5</v>
      </c>
      <c r="U4426" t="str">
        <f t="shared" si="209"/>
        <v>May</v>
      </c>
    </row>
    <row r="4427" spans="1:21" x14ac:dyDescent="0.3">
      <c r="A4427" t="s">
        <v>6634</v>
      </c>
      <c r="B4427" s="11">
        <v>45811</v>
      </c>
      <c r="C4427" t="s">
        <v>6635</v>
      </c>
      <c r="D4427" s="1" t="s">
        <v>105</v>
      </c>
      <c r="E4427" s="1" t="s">
        <v>94</v>
      </c>
      <c r="F4427" s="1" t="s">
        <v>95</v>
      </c>
      <c r="G4427" s="1" t="s">
        <v>94</v>
      </c>
      <c r="H4427" s="1" t="s">
        <v>33</v>
      </c>
      <c r="I4427" s="1" t="s">
        <v>34</v>
      </c>
      <c r="J4427" s="3">
        <v>1</v>
      </c>
      <c r="K4427" s="2">
        <v>42.59</v>
      </c>
      <c r="L4427" s="2">
        <v>0.2</v>
      </c>
      <c r="M4427" s="2">
        <v>34.07</v>
      </c>
      <c r="N4427" s="2">
        <v>6</v>
      </c>
      <c r="O4427" s="1" t="s">
        <v>44</v>
      </c>
      <c r="P4427" s="1" t="s">
        <v>136</v>
      </c>
      <c r="Q4427" s="1" t="s">
        <v>81</v>
      </c>
      <c r="R4427" s="3">
        <v>5</v>
      </c>
      <c r="S4427" s="3">
        <f t="shared" si="208"/>
        <v>2025</v>
      </c>
      <c r="T4427" s="3">
        <f t="shared" si="207"/>
        <v>6</v>
      </c>
      <c r="U4427" t="str">
        <f t="shared" si="209"/>
        <v>June</v>
      </c>
    </row>
    <row r="4428" spans="1:21" x14ac:dyDescent="0.3">
      <c r="A4428" t="s">
        <v>6636</v>
      </c>
      <c r="B4428" s="11">
        <v>45750</v>
      </c>
      <c r="C4428" t="s">
        <v>1172</v>
      </c>
      <c r="D4428" s="1" t="s">
        <v>185</v>
      </c>
      <c r="E4428" s="1" t="s">
        <v>100</v>
      </c>
      <c r="F4428" s="1" t="s">
        <v>57</v>
      </c>
      <c r="G4428" s="1" t="s">
        <v>154</v>
      </c>
      <c r="H4428" s="1" t="s">
        <v>135</v>
      </c>
      <c r="I4428" s="1" t="s">
        <v>60</v>
      </c>
      <c r="J4428" s="3">
        <v>5</v>
      </c>
      <c r="K4428" s="2">
        <v>189.52</v>
      </c>
      <c r="L4428" s="2">
        <v>0.1</v>
      </c>
      <c r="M4428" s="2">
        <v>852.82</v>
      </c>
      <c r="N4428" s="2">
        <v>203.37</v>
      </c>
      <c r="O4428" s="1" t="s">
        <v>26</v>
      </c>
      <c r="P4428" s="1" t="s">
        <v>27</v>
      </c>
      <c r="Q4428" s="1" t="s">
        <v>28</v>
      </c>
      <c r="R4428" s="3">
        <v>1</v>
      </c>
      <c r="S4428" s="3">
        <f t="shared" si="208"/>
        <v>2025</v>
      </c>
      <c r="T4428" s="3">
        <f t="shared" si="207"/>
        <v>4</v>
      </c>
      <c r="U4428" t="str">
        <f t="shared" si="209"/>
        <v>April</v>
      </c>
    </row>
    <row r="4429" spans="1:21" x14ac:dyDescent="0.3">
      <c r="A4429" t="s">
        <v>6637</v>
      </c>
      <c r="B4429" s="11">
        <v>45695</v>
      </c>
      <c r="C4429" t="s">
        <v>1448</v>
      </c>
      <c r="D4429" s="1" t="s">
        <v>260</v>
      </c>
      <c r="E4429" s="1" t="s">
        <v>56</v>
      </c>
      <c r="F4429" s="1" t="s">
        <v>57</v>
      </c>
      <c r="G4429" s="1" t="s">
        <v>296</v>
      </c>
      <c r="H4429" s="1" t="s">
        <v>167</v>
      </c>
      <c r="I4429" s="1" t="s">
        <v>67</v>
      </c>
      <c r="J4429" s="3">
        <v>2</v>
      </c>
      <c r="K4429" s="2">
        <v>69.37</v>
      </c>
      <c r="L4429" s="2">
        <v>0.2</v>
      </c>
      <c r="M4429" s="2">
        <v>111</v>
      </c>
      <c r="N4429" s="2">
        <v>36.31</v>
      </c>
      <c r="O4429" s="1" t="s">
        <v>80</v>
      </c>
      <c r="P4429" s="1" t="s">
        <v>136</v>
      </c>
      <c r="Q4429" s="1" t="s">
        <v>28</v>
      </c>
      <c r="R4429" s="3">
        <v>2</v>
      </c>
      <c r="S4429" s="3">
        <f t="shared" si="208"/>
        <v>2025</v>
      </c>
      <c r="T4429" s="3">
        <f t="shared" si="207"/>
        <v>2</v>
      </c>
      <c r="U4429" t="str">
        <f t="shared" si="209"/>
        <v>February</v>
      </c>
    </row>
    <row r="4430" spans="1:21" x14ac:dyDescent="0.3">
      <c r="A4430" t="s">
        <v>6638</v>
      </c>
      <c r="B4430" s="11">
        <v>45728</v>
      </c>
      <c r="C4430" t="s">
        <v>5279</v>
      </c>
      <c r="D4430" s="1" t="s">
        <v>47</v>
      </c>
      <c r="E4430" s="1" t="s">
        <v>64</v>
      </c>
      <c r="F4430" s="1" t="s">
        <v>65</v>
      </c>
      <c r="G4430" s="1" t="s">
        <v>158</v>
      </c>
      <c r="H4430" s="1" t="s">
        <v>96</v>
      </c>
      <c r="I4430" s="1" t="s">
        <v>97</v>
      </c>
      <c r="J4430" s="3">
        <v>2</v>
      </c>
      <c r="K4430" s="2">
        <v>80.62</v>
      </c>
      <c r="L4430" s="2">
        <v>0.05</v>
      </c>
      <c r="M4430" s="2">
        <v>153.18</v>
      </c>
      <c r="N4430" s="2">
        <v>43.94</v>
      </c>
      <c r="O4430" s="1" t="s">
        <v>80</v>
      </c>
      <c r="P4430" s="1" t="s">
        <v>27</v>
      </c>
      <c r="Q4430" s="1" t="s">
        <v>36</v>
      </c>
      <c r="R4430" s="3">
        <v>4</v>
      </c>
      <c r="S4430" s="3">
        <f t="shared" si="208"/>
        <v>2025</v>
      </c>
      <c r="T4430" s="3">
        <f t="shared" si="207"/>
        <v>3</v>
      </c>
      <c r="U4430" t="str">
        <f t="shared" si="209"/>
        <v>March</v>
      </c>
    </row>
    <row r="4431" spans="1:21" x14ac:dyDescent="0.3">
      <c r="A4431" t="s">
        <v>6639</v>
      </c>
      <c r="B4431" s="11">
        <v>45967</v>
      </c>
      <c r="C4431" t="s">
        <v>955</v>
      </c>
      <c r="D4431" s="1" t="s">
        <v>260</v>
      </c>
      <c r="E4431" s="1" t="s">
        <v>106</v>
      </c>
      <c r="F4431" s="1" t="s">
        <v>65</v>
      </c>
      <c r="G4431" s="1" t="s">
        <v>437</v>
      </c>
      <c r="H4431" s="1" t="s">
        <v>96</v>
      </c>
      <c r="I4431" s="1" t="s">
        <v>97</v>
      </c>
      <c r="J4431" s="3">
        <v>2</v>
      </c>
      <c r="K4431" s="2">
        <v>75.12</v>
      </c>
      <c r="L4431" s="2">
        <v>0.1</v>
      </c>
      <c r="M4431" s="2">
        <v>135.21</v>
      </c>
      <c r="N4431" s="2">
        <v>32.93</v>
      </c>
      <c r="O4431" s="1" t="s">
        <v>26</v>
      </c>
      <c r="P4431" s="1" t="s">
        <v>52</v>
      </c>
      <c r="Q4431" s="1" t="s">
        <v>36</v>
      </c>
      <c r="R4431" s="3">
        <v>2</v>
      </c>
      <c r="S4431" s="3">
        <f t="shared" si="208"/>
        <v>2025</v>
      </c>
      <c r="T4431" s="3">
        <f t="shared" si="207"/>
        <v>11</v>
      </c>
      <c r="U4431" t="str">
        <f t="shared" si="209"/>
        <v>November</v>
      </c>
    </row>
    <row r="4432" spans="1:21" x14ac:dyDescent="0.3">
      <c r="A4432" t="s">
        <v>6640</v>
      </c>
      <c r="B4432" s="11">
        <v>45922</v>
      </c>
      <c r="C4432" t="s">
        <v>3027</v>
      </c>
      <c r="D4432" s="1" t="s">
        <v>157</v>
      </c>
      <c r="E4432" s="1" t="s">
        <v>204</v>
      </c>
      <c r="F4432" s="1" t="s">
        <v>205</v>
      </c>
      <c r="G4432" s="1" t="s">
        <v>267</v>
      </c>
      <c r="H4432" s="1" t="s">
        <v>33</v>
      </c>
      <c r="I4432" s="1" t="s">
        <v>34</v>
      </c>
      <c r="J4432" s="3">
        <v>1</v>
      </c>
      <c r="K4432" s="2">
        <v>37.020000000000003</v>
      </c>
      <c r="L4432" s="2">
        <v>0.1</v>
      </c>
      <c r="M4432" s="2">
        <v>33.32</v>
      </c>
      <c r="N4432" s="2">
        <v>7.03</v>
      </c>
      <c r="O4432" s="1" t="s">
        <v>80</v>
      </c>
      <c r="P4432" s="1" t="s">
        <v>27</v>
      </c>
      <c r="Q4432" s="1" t="s">
        <v>28</v>
      </c>
      <c r="R4432" s="3">
        <v>3</v>
      </c>
      <c r="S4432" s="3">
        <f t="shared" si="208"/>
        <v>2025</v>
      </c>
      <c r="T4432" s="3">
        <f t="shared" si="207"/>
        <v>9</v>
      </c>
      <c r="U4432" t="str">
        <f t="shared" si="209"/>
        <v>September</v>
      </c>
    </row>
    <row r="4433" spans="1:21" x14ac:dyDescent="0.3">
      <c r="A4433" t="s">
        <v>6641</v>
      </c>
      <c r="B4433" s="11">
        <v>45871</v>
      </c>
      <c r="C4433" t="s">
        <v>6280</v>
      </c>
      <c r="D4433" s="1" t="s">
        <v>209</v>
      </c>
      <c r="E4433" s="1" t="s">
        <v>40</v>
      </c>
      <c r="F4433" s="1" t="s">
        <v>41</v>
      </c>
      <c r="G4433" s="1" t="s">
        <v>42</v>
      </c>
      <c r="H4433" s="1" t="s">
        <v>51</v>
      </c>
      <c r="I4433" s="1" t="s">
        <v>34</v>
      </c>
      <c r="J4433" s="3">
        <v>3</v>
      </c>
      <c r="K4433" s="2">
        <v>128.94999999999999</v>
      </c>
      <c r="L4433" s="2">
        <v>0</v>
      </c>
      <c r="M4433" s="2">
        <v>386.84</v>
      </c>
      <c r="N4433" s="2">
        <v>43.21</v>
      </c>
      <c r="O4433" s="1" t="s">
        <v>44</v>
      </c>
      <c r="P4433" s="1" t="s">
        <v>27</v>
      </c>
      <c r="Q4433" s="1" t="s">
        <v>36</v>
      </c>
      <c r="R4433" s="3">
        <v>4</v>
      </c>
      <c r="S4433" s="3">
        <f t="shared" si="208"/>
        <v>2025</v>
      </c>
      <c r="T4433" s="3">
        <f t="shared" si="207"/>
        <v>8</v>
      </c>
      <c r="U4433" t="str">
        <f t="shared" si="209"/>
        <v>August</v>
      </c>
    </row>
    <row r="4434" spans="1:21" x14ac:dyDescent="0.3">
      <c r="A4434" t="s">
        <v>6642</v>
      </c>
      <c r="B4434" s="11">
        <v>45843</v>
      </c>
      <c r="C4434" t="s">
        <v>3495</v>
      </c>
      <c r="D4434" s="1" t="s">
        <v>39</v>
      </c>
      <c r="E4434" s="1" t="s">
        <v>143</v>
      </c>
      <c r="F4434" s="1" t="s">
        <v>144</v>
      </c>
      <c r="G4434" s="1" t="s">
        <v>325</v>
      </c>
      <c r="H4434" s="1" t="s">
        <v>66</v>
      </c>
      <c r="I4434" s="1" t="s">
        <v>67</v>
      </c>
      <c r="J4434" s="3">
        <v>2</v>
      </c>
      <c r="K4434" s="2">
        <v>51.92</v>
      </c>
      <c r="L4434" s="2">
        <v>0.1</v>
      </c>
      <c r="M4434" s="2">
        <v>93.45</v>
      </c>
      <c r="N4434" s="2">
        <v>32.61</v>
      </c>
      <c r="O4434" s="1" t="s">
        <v>80</v>
      </c>
      <c r="P4434" s="1" t="s">
        <v>27</v>
      </c>
      <c r="Q4434" s="1" t="s">
        <v>81</v>
      </c>
      <c r="R4434" s="3">
        <v>4</v>
      </c>
      <c r="S4434" s="3">
        <f t="shared" si="208"/>
        <v>2025</v>
      </c>
      <c r="T4434" s="3">
        <f t="shared" si="207"/>
        <v>7</v>
      </c>
      <c r="U4434" t="str">
        <f t="shared" si="209"/>
        <v>July</v>
      </c>
    </row>
    <row r="4435" spans="1:21" x14ac:dyDescent="0.3">
      <c r="A4435" t="s">
        <v>6643</v>
      </c>
      <c r="B4435" s="11">
        <v>46002</v>
      </c>
      <c r="C4435" t="s">
        <v>891</v>
      </c>
      <c r="D4435" s="1" t="s">
        <v>63</v>
      </c>
      <c r="E4435" s="1" t="s">
        <v>56</v>
      </c>
      <c r="F4435" s="1" t="s">
        <v>57</v>
      </c>
      <c r="G4435" s="1" t="s">
        <v>279</v>
      </c>
      <c r="H4435" s="1" t="s">
        <v>96</v>
      </c>
      <c r="I4435" s="1" t="s">
        <v>97</v>
      </c>
      <c r="J4435" s="3">
        <v>4</v>
      </c>
      <c r="K4435" s="2">
        <v>81.27</v>
      </c>
      <c r="L4435" s="2">
        <v>0.2</v>
      </c>
      <c r="M4435" s="2">
        <v>260.08</v>
      </c>
      <c r="N4435" s="2">
        <v>54.65</v>
      </c>
      <c r="O4435" s="1" t="s">
        <v>44</v>
      </c>
      <c r="P4435" s="1" t="s">
        <v>52</v>
      </c>
      <c r="Q4435" s="1" t="s">
        <v>81</v>
      </c>
      <c r="R4435" s="3">
        <v>4</v>
      </c>
      <c r="S4435" s="3">
        <f t="shared" si="208"/>
        <v>2025</v>
      </c>
      <c r="T4435" s="3">
        <f t="shared" si="207"/>
        <v>12</v>
      </c>
      <c r="U4435" t="str">
        <f t="shared" si="209"/>
        <v>December</v>
      </c>
    </row>
    <row r="4436" spans="1:21" x14ac:dyDescent="0.3">
      <c r="A4436" t="s">
        <v>6644</v>
      </c>
      <c r="B4436" s="11">
        <v>45686</v>
      </c>
      <c r="C4436" t="s">
        <v>1944</v>
      </c>
      <c r="D4436" s="1" t="s">
        <v>39</v>
      </c>
      <c r="E4436" s="1" t="s">
        <v>64</v>
      </c>
      <c r="F4436" s="1" t="s">
        <v>65</v>
      </c>
      <c r="G4436" s="1" t="s">
        <v>112</v>
      </c>
      <c r="H4436" s="1" t="s">
        <v>66</v>
      </c>
      <c r="I4436" s="1" t="s">
        <v>67</v>
      </c>
      <c r="J4436" s="3">
        <v>3</v>
      </c>
      <c r="K4436" s="2">
        <v>55.55</v>
      </c>
      <c r="L4436" s="2">
        <v>0.15</v>
      </c>
      <c r="M4436" s="2">
        <v>141.65</v>
      </c>
      <c r="N4436" s="2">
        <v>46.39</v>
      </c>
      <c r="O4436" s="1" t="s">
        <v>44</v>
      </c>
      <c r="P4436" s="1" t="s">
        <v>27</v>
      </c>
      <c r="Q4436" s="1" t="s">
        <v>81</v>
      </c>
      <c r="R4436" s="3">
        <v>5</v>
      </c>
      <c r="S4436" s="3">
        <f t="shared" si="208"/>
        <v>2025</v>
      </c>
      <c r="T4436" s="3">
        <f t="shared" si="207"/>
        <v>1</v>
      </c>
      <c r="U4436" t="str">
        <f t="shared" si="209"/>
        <v>January</v>
      </c>
    </row>
    <row r="4437" spans="1:21" x14ac:dyDescent="0.3">
      <c r="A4437" t="s">
        <v>6645</v>
      </c>
      <c r="B4437" s="11">
        <v>45767</v>
      </c>
      <c r="C4437" t="s">
        <v>1973</v>
      </c>
      <c r="D4437" s="1" t="s">
        <v>209</v>
      </c>
      <c r="E4437" s="1" t="s">
        <v>204</v>
      </c>
      <c r="F4437" s="1" t="s">
        <v>205</v>
      </c>
      <c r="G4437" s="1" t="s">
        <v>206</v>
      </c>
      <c r="H4437" s="1" t="s">
        <v>135</v>
      </c>
      <c r="I4437" s="1" t="s">
        <v>60</v>
      </c>
      <c r="J4437" s="3">
        <v>2</v>
      </c>
      <c r="K4437" s="2">
        <v>201.05</v>
      </c>
      <c r="L4437" s="2">
        <v>0.1</v>
      </c>
      <c r="M4437" s="2">
        <v>361.9</v>
      </c>
      <c r="N4437" s="2">
        <v>66.05</v>
      </c>
      <c r="O4437" s="1" t="s">
        <v>80</v>
      </c>
      <c r="P4437" s="1" t="s">
        <v>27</v>
      </c>
      <c r="Q4437" s="1" t="s">
        <v>28</v>
      </c>
      <c r="R4437" s="3">
        <v>4</v>
      </c>
      <c r="S4437" s="3">
        <f t="shared" si="208"/>
        <v>2025</v>
      </c>
      <c r="T4437" s="3">
        <f t="shared" si="207"/>
        <v>4</v>
      </c>
      <c r="U4437" t="str">
        <f t="shared" si="209"/>
        <v>April</v>
      </c>
    </row>
    <row r="4438" spans="1:21" x14ac:dyDescent="0.3">
      <c r="A4438" t="s">
        <v>6646</v>
      </c>
      <c r="B4438" s="11">
        <v>45794</v>
      </c>
      <c r="C4438" t="s">
        <v>1411</v>
      </c>
      <c r="D4438" s="1" t="s">
        <v>175</v>
      </c>
      <c r="E4438" s="1" t="s">
        <v>123</v>
      </c>
      <c r="F4438" s="1" t="s">
        <v>57</v>
      </c>
      <c r="G4438" s="1" t="s">
        <v>139</v>
      </c>
      <c r="H4438" s="1" t="s">
        <v>159</v>
      </c>
      <c r="I4438" s="1" t="s">
        <v>97</v>
      </c>
      <c r="J4438" s="3">
        <v>5</v>
      </c>
      <c r="K4438" s="2">
        <v>31.25</v>
      </c>
      <c r="L4438" s="2">
        <v>0.1</v>
      </c>
      <c r="M4438" s="2">
        <v>140.61000000000001</v>
      </c>
      <c r="N4438" s="2">
        <v>47.58</v>
      </c>
      <c r="O4438" s="1" t="s">
        <v>44</v>
      </c>
      <c r="P4438" s="1" t="s">
        <v>136</v>
      </c>
      <c r="Q4438" s="1" t="s">
        <v>81</v>
      </c>
      <c r="R4438" s="3">
        <v>4</v>
      </c>
      <c r="S4438" s="3">
        <f t="shared" si="208"/>
        <v>2025</v>
      </c>
      <c r="T4438" s="3">
        <f t="shared" si="207"/>
        <v>5</v>
      </c>
      <c r="U4438" t="str">
        <f t="shared" si="209"/>
        <v>May</v>
      </c>
    </row>
    <row r="4439" spans="1:21" x14ac:dyDescent="0.3">
      <c r="A4439" t="s">
        <v>6647</v>
      </c>
      <c r="B4439" s="11">
        <v>45963</v>
      </c>
      <c r="C4439" t="s">
        <v>6648</v>
      </c>
      <c r="D4439" s="1" t="s">
        <v>175</v>
      </c>
      <c r="E4439" s="1" t="s">
        <v>64</v>
      </c>
      <c r="F4439" s="1" t="s">
        <v>65</v>
      </c>
      <c r="G4439" s="1" t="s">
        <v>213</v>
      </c>
      <c r="H4439" s="1" t="s">
        <v>182</v>
      </c>
      <c r="I4439" s="1" t="s">
        <v>34</v>
      </c>
      <c r="J4439" s="3">
        <v>1</v>
      </c>
      <c r="K4439" s="2">
        <v>66.23</v>
      </c>
      <c r="L4439" s="2">
        <v>0</v>
      </c>
      <c r="M4439" s="2">
        <v>66.23</v>
      </c>
      <c r="N4439" s="2">
        <v>19.72</v>
      </c>
      <c r="O4439" s="1" t="s">
        <v>35</v>
      </c>
      <c r="P4439" s="1" t="s">
        <v>52</v>
      </c>
      <c r="Q4439" s="1" t="s">
        <v>36</v>
      </c>
      <c r="R4439" s="3">
        <v>4</v>
      </c>
      <c r="S4439" s="3">
        <f t="shared" si="208"/>
        <v>2025</v>
      </c>
      <c r="T4439" s="3">
        <f t="shared" si="207"/>
        <v>11</v>
      </c>
      <c r="U4439" t="str">
        <f t="shared" si="209"/>
        <v>November</v>
      </c>
    </row>
    <row r="4440" spans="1:21" x14ac:dyDescent="0.3">
      <c r="A4440" t="s">
        <v>6649</v>
      </c>
      <c r="B4440" s="11">
        <v>46021</v>
      </c>
      <c r="C4440" t="s">
        <v>132</v>
      </c>
      <c r="D4440" s="1" t="s">
        <v>189</v>
      </c>
      <c r="E4440" s="1" t="s">
        <v>40</v>
      </c>
      <c r="F4440" s="1" t="s">
        <v>41</v>
      </c>
      <c r="G4440" s="1" t="s">
        <v>343</v>
      </c>
      <c r="H4440" s="1" t="s">
        <v>167</v>
      </c>
      <c r="I4440" s="1" t="s">
        <v>67</v>
      </c>
      <c r="J4440" s="3">
        <v>3</v>
      </c>
      <c r="K4440" s="2">
        <v>67.61</v>
      </c>
      <c r="L4440" s="2">
        <v>0.15</v>
      </c>
      <c r="M4440" s="2">
        <v>172.42</v>
      </c>
      <c r="N4440" s="2">
        <v>37.71</v>
      </c>
      <c r="O4440" s="1" t="s">
        <v>224</v>
      </c>
      <c r="P4440" s="1" t="s">
        <v>136</v>
      </c>
      <c r="Q4440" s="1" t="s">
        <v>28</v>
      </c>
      <c r="R4440" s="3">
        <v>3</v>
      </c>
      <c r="S4440" s="3">
        <f t="shared" si="208"/>
        <v>2025</v>
      </c>
      <c r="T4440" s="3">
        <f t="shared" si="207"/>
        <v>12</v>
      </c>
      <c r="U4440" t="str">
        <f t="shared" si="209"/>
        <v>December</v>
      </c>
    </row>
    <row r="4441" spans="1:21" x14ac:dyDescent="0.3">
      <c r="A4441" t="s">
        <v>6650</v>
      </c>
      <c r="B4441" s="11">
        <v>45752</v>
      </c>
      <c r="C4441" t="s">
        <v>310</v>
      </c>
      <c r="D4441" s="1" t="s">
        <v>260</v>
      </c>
      <c r="E4441" s="1" t="s">
        <v>64</v>
      </c>
      <c r="F4441" s="1" t="s">
        <v>65</v>
      </c>
      <c r="G4441" s="1" t="s">
        <v>158</v>
      </c>
      <c r="H4441" s="1" t="s">
        <v>182</v>
      </c>
      <c r="I4441" s="1" t="s">
        <v>34</v>
      </c>
      <c r="J4441" s="3">
        <v>2</v>
      </c>
      <c r="K4441" s="2">
        <v>66.790000000000006</v>
      </c>
      <c r="L4441" s="2">
        <v>0.05</v>
      </c>
      <c r="M4441" s="2">
        <v>126.89</v>
      </c>
      <c r="N4441" s="2">
        <v>27.87</v>
      </c>
      <c r="O4441" s="1" t="s">
        <v>26</v>
      </c>
      <c r="P4441" s="1" t="s">
        <v>52</v>
      </c>
      <c r="Q4441" s="1" t="s">
        <v>81</v>
      </c>
      <c r="R4441" s="3">
        <v>4</v>
      </c>
      <c r="S4441" s="3">
        <f t="shared" si="208"/>
        <v>2025</v>
      </c>
      <c r="T4441" s="3">
        <f t="shared" si="207"/>
        <v>4</v>
      </c>
      <c r="U4441" t="str">
        <f t="shared" si="209"/>
        <v>April</v>
      </c>
    </row>
    <row r="4442" spans="1:21" x14ac:dyDescent="0.3">
      <c r="A4442" t="s">
        <v>6651</v>
      </c>
      <c r="B4442" s="11">
        <v>45990</v>
      </c>
      <c r="C4442" t="s">
        <v>6652</v>
      </c>
      <c r="D4442" s="1" t="s">
        <v>153</v>
      </c>
      <c r="E4442" s="1" t="s">
        <v>94</v>
      </c>
      <c r="F4442" s="1" t="s">
        <v>95</v>
      </c>
      <c r="G4442" s="1" t="s">
        <v>94</v>
      </c>
      <c r="H4442" s="1" t="s">
        <v>102</v>
      </c>
      <c r="I4442" s="1" t="s">
        <v>34</v>
      </c>
      <c r="J4442" s="3">
        <v>4</v>
      </c>
      <c r="K4442" s="2">
        <v>46.41</v>
      </c>
      <c r="L4442" s="2">
        <v>0.2</v>
      </c>
      <c r="M4442" s="2">
        <v>148.52000000000001</v>
      </c>
      <c r="N4442" s="2">
        <v>31.16</v>
      </c>
      <c r="O4442" s="1" t="s">
        <v>44</v>
      </c>
      <c r="P4442" s="1" t="s">
        <v>52</v>
      </c>
      <c r="Q4442" s="1" t="s">
        <v>81</v>
      </c>
      <c r="R4442" s="3">
        <v>4</v>
      </c>
      <c r="S4442" s="3">
        <f t="shared" si="208"/>
        <v>2025</v>
      </c>
      <c r="T4442" s="3">
        <f t="shared" si="207"/>
        <v>11</v>
      </c>
      <c r="U4442" t="str">
        <f t="shared" si="209"/>
        <v>November</v>
      </c>
    </row>
    <row r="4443" spans="1:21" x14ac:dyDescent="0.3">
      <c r="A4443" t="s">
        <v>6653</v>
      </c>
      <c r="B4443" s="11">
        <v>45977</v>
      </c>
      <c r="C4443" t="s">
        <v>2594</v>
      </c>
      <c r="D4443" s="1" t="s">
        <v>47</v>
      </c>
      <c r="E4443" s="1" t="s">
        <v>106</v>
      </c>
      <c r="F4443" s="1" t="s">
        <v>65</v>
      </c>
      <c r="G4443" s="1" t="s">
        <v>115</v>
      </c>
      <c r="H4443" s="1" t="s">
        <v>159</v>
      </c>
      <c r="I4443" s="1" t="s">
        <v>97</v>
      </c>
      <c r="J4443" s="3">
        <v>3</v>
      </c>
      <c r="K4443" s="2">
        <v>31.36</v>
      </c>
      <c r="L4443" s="2">
        <v>0</v>
      </c>
      <c r="M4443" s="2">
        <v>94.09</v>
      </c>
      <c r="N4443" s="2">
        <v>26.95</v>
      </c>
      <c r="O4443" s="1" t="s">
        <v>109</v>
      </c>
      <c r="P4443" s="1" t="s">
        <v>27</v>
      </c>
      <c r="Q4443" s="1" t="s">
        <v>28</v>
      </c>
      <c r="R4443" s="3">
        <v>4</v>
      </c>
      <c r="S4443" s="3">
        <f t="shared" si="208"/>
        <v>2025</v>
      </c>
      <c r="T4443" s="3">
        <f t="shared" si="207"/>
        <v>11</v>
      </c>
      <c r="U4443" t="str">
        <f t="shared" si="209"/>
        <v>November</v>
      </c>
    </row>
    <row r="4444" spans="1:21" x14ac:dyDescent="0.3">
      <c r="A4444" t="s">
        <v>6654</v>
      </c>
      <c r="B4444" s="11">
        <v>45745</v>
      </c>
      <c r="C4444" t="s">
        <v>6655</v>
      </c>
      <c r="D4444" s="1" t="s">
        <v>39</v>
      </c>
      <c r="E4444" s="1" t="s">
        <v>48</v>
      </c>
      <c r="F4444" s="1" t="s">
        <v>49</v>
      </c>
      <c r="G4444" s="1" t="s">
        <v>50</v>
      </c>
      <c r="H4444" s="1" t="s">
        <v>51</v>
      </c>
      <c r="I4444" s="1" t="s">
        <v>34</v>
      </c>
      <c r="J4444" s="3">
        <v>1</v>
      </c>
      <c r="K4444" s="2">
        <v>139.37</v>
      </c>
      <c r="L4444" s="2">
        <v>0.1</v>
      </c>
      <c r="M4444" s="2">
        <v>125.43</v>
      </c>
      <c r="N4444" s="2">
        <v>18.920000000000002</v>
      </c>
      <c r="O4444" s="1" t="s">
        <v>26</v>
      </c>
      <c r="P4444" s="1" t="s">
        <v>27</v>
      </c>
      <c r="Q4444" s="1" t="s">
        <v>81</v>
      </c>
      <c r="R4444" s="3">
        <v>1</v>
      </c>
      <c r="S4444" s="3">
        <f t="shared" si="208"/>
        <v>2025</v>
      </c>
      <c r="T4444" s="3">
        <f t="shared" si="207"/>
        <v>3</v>
      </c>
      <c r="U4444" t="str">
        <f t="shared" si="209"/>
        <v>March</v>
      </c>
    </row>
    <row r="4445" spans="1:21" x14ac:dyDescent="0.3">
      <c r="A4445" t="s">
        <v>6656</v>
      </c>
      <c r="B4445" s="11">
        <v>45814</v>
      </c>
      <c r="C4445" t="s">
        <v>5235</v>
      </c>
      <c r="D4445" s="1" t="s">
        <v>157</v>
      </c>
      <c r="E4445" s="1" t="s">
        <v>64</v>
      </c>
      <c r="F4445" s="1" t="s">
        <v>65</v>
      </c>
      <c r="G4445" s="1" t="s">
        <v>112</v>
      </c>
      <c r="H4445" s="1" t="s">
        <v>66</v>
      </c>
      <c r="I4445" s="1" t="s">
        <v>67</v>
      </c>
      <c r="J4445" s="3">
        <v>2</v>
      </c>
      <c r="K4445" s="2">
        <v>52.9</v>
      </c>
      <c r="L4445" s="2">
        <v>0.2</v>
      </c>
      <c r="M4445" s="2">
        <v>84.63</v>
      </c>
      <c r="N4445" s="2">
        <v>22.86</v>
      </c>
      <c r="O4445" s="1" t="s">
        <v>44</v>
      </c>
      <c r="P4445" s="1" t="s">
        <v>27</v>
      </c>
      <c r="Q4445" s="1" t="s">
        <v>81</v>
      </c>
      <c r="R4445" s="3">
        <v>2</v>
      </c>
      <c r="S4445" s="3">
        <f t="shared" si="208"/>
        <v>2025</v>
      </c>
      <c r="T4445" s="3">
        <f t="shared" si="207"/>
        <v>6</v>
      </c>
      <c r="U4445" t="str">
        <f t="shared" si="209"/>
        <v>June</v>
      </c>
    </row>
    <row r="4446" spans="1:21" x14ac:dyDescent="0.3">
      <c r="A4446" t="s">
        <v>6657</v>
      </c>
      <c r="B4446" s="11">
        <v>45818</v>
      </c>
      <c r="C4446" t="s">
        <v>6658</v>
      </c>
      <c r="D4446" s="1" t="s">
        <v>20</v>
      </c>
      <c r="E4446" s="1" t="s">
        <v>40</v>
      </c>
      <c r="F4446" s="1" t="s">
        <v>41</v>
      </c>
      <c r="G4446" s="1" t="s">
        <v>186</v>
      </c>
      <c r="H4446" s="1" t="s">
        <v>78</v>
      </c>
      <c r="I4446" s="1" t="s">
        <v>79</v>
      </c>
      <c r="J4446" s="3">
        <v>1</v>
      </c>
      <c r="K4446" s="2">
        <v>17.57</v>
      </c>
      <c r="L4446" s="2">
        <v>0.1</v>
      </c>
      <c r="M4446" s="2">
        <v>15.82</v>
      </c>
      <c r="N4446" s="2">
        <v>7.12</v>
      </c>
      <c r="O4446" s="1" t="s">
        <v>109</v>
      </c>
      <c r="P4446" s="1" t="s">
        <v>27</v>
      </c>
      <c r="Q4446" s="1" t="s">
        <v>28</v>
      </c>
      <c r="R4446" s="3">
        <v>5</v>
      </c>
      <c r="S4446" s="3">
        <f t="shared" si="208"/>
        <v>2025</v>
      </c>
      <c r="T4446" s="3">
        <f t="shared" si="207"/>
        <v>6</v>
      </c>
      <c r="U4446" t="str">
        <f t="shared" si="209"/>
        <v>June</v>
      </c>
    </row>
    <row r="4447" spans="1:21" x14ac:dyDescent="0.3">
      <c r="A4447" t="s">
        <v>6659</v>
      </c>
      <c r="B4447" s="11">
        <v>46017</v>
      </c>
      <c r="C4447" t="s">
        <v>6660</v>
      </c>
      <c r="D4447" s="1" t="s">
        <v>292</v>
      </c>
      <c r="E4447" s="1" t="s">
        <v>40</v>
      </c>
      <c r="F4447" s="1" t="s">
        <v>41</v>
      </c>
      <c r="G4447" s="1" t="s">
        <v>343</v>
      </c>
      <c r="H4447" s="1" t="s">
        <v>59</v>
      </c>
      <c r="I4447" s="1" t="s">
        <v>60</v>
      </c>
      <c r="J4447" s="3">
        <v>2</v>
      </c>
      <c r="K4447" s="2">
        <v>43.77</v>
      </c>
      <c r="L4447" s="2">
        <v>0.1</v>
      </c>
      <c r="M4447" s="2">
        <v>78.78</v>
      </c>
      <c r="N4447" s="2">
        <v>21.14</v>
      </c>
      <c r="O4447" s="1" t="s">
        <v>35</v>
      </c>
      <c r="P4447" s="1" t="s">
        <v>27</v>
      </c>
      <c r="Q4447" s="1" t="s">
        <v>81</v>
      </c>
      <c r="R4447" s="3">
        <v>5</v>
      </c>
      <c r="S4447" s="3">
        <f t="shared" si="208"/>
        <v>2025</v>
      </c>
      <c r="T4447" s="3">
        <f t="shared" si="207"/>
        <v>12</v>
      </c>
      <c r="U4447" t="str">
        <f t="shared" si="209"/>
        <v>December</v>
      </c>
    </row>
    <row r="4448" spans="1:21" x14ac:dyDescent="0.3">
      <c r="A4448" t="s">
        <v>6661</v>
      </c>
      <c r="B4448" s="11">
        <v>45728</v>
      </c>
      <c r="C4448" t="s">
        <v>2781</v>
      </c>
      <c r="D4448" s="1" t="s">
        <v>189</v>
      </c>
      <c r="E4448" s="1" t="s">
        <v>123</v>
      </c>
      <c r="F4448" s="1" t="s">
        <v>57</v>
      </c>
      <c r="G4448" s="1" t="s">
        <v>124</v>
      </c>
      <c r="H4448" s="1" t="s">
        <v>33</v>
      </c>
      <c r="I4448" s="1" t="s">
        <v>34</v>
      </c>
      <c r="J4448" s="3">
        <v>4</v>
      </c>
      <c r="K4448" s="2">
        <v>36.86</v>
      </c>
      <c r="L4448" s="2">
        <v>0.25</v>
      </c>
      <c r="M4448" s="2">
        <v>110.59</v>
      </c>
      <c r="N4448" s="2">
        <v>16.010000000000002</v>
      </c>
      <c r="O4448" s="1" t="s">
        <v>109</v>
      </c>
      <c r="P4448" s="1" t="s">
        <v>52</v>
      </c>
      <c r="Q4448" s="1" t="s">
        <v>36</v>
      </c>
      <c r="R4448" s="3">
        <v>5</v>
      </c>
      <c r="S4448" s="3">
        <f t="shared" si="208"/>
        <v>2025</v>
      </c>
      <c r="T4448" s="3">
        <f t="shared" si="207"/>
        <v>3</v>
      </c>
      <c r="U4448" t="str">
        <f t="shared" si="209"/>
        <v>March</v>
      </c>
    </row>
    <row r="4449" spans="1:21" x14ac:dyDescent="0.3">
      <c r="A4449" t="s">
        <v>6662</v>
      </c>
      <c r="B4449" s="11">
        <v>45968</v>
      </c>
      <c r="C4449" t="s">
        <v>1194</v>
      </c>
      <c r="D4449" s="1" t="s">
        <v>122</v>
      </c>
      <c r="E4449" s="1" t="s">
        <v>204</v>
      </c>
      <c r="F4449" s="1" t="s">
        <v>205</v>
      </c>
      <c r="G4449" s="1" t="s">
        <v>334</v>
      </c>
      <c r="H4449" s="1" t="s">
        <v>150</v>
      </c>
      <c r="I4449" s="1" t="s">
        <v>97</v>
      </c>
      <c r="J4449" s="3">
        <v>2</v>
      </c>
      <c r="K4449" s="2">
        <v>79.260000000000005</v>
      </c>
      <c r="L4449" s="2">
        <v>0.1</v>
      </c>
      <c r="M4449" s="2">
        <v>142.66</v>
      </c>
      <c r="N4449" s="2">
        <v>37.01</v>
      </c>
      <c r="O4449" s="1" t="s">
        <v>26</v>
      </c>
      <c r="P4449" s="1" t="s">
        <v>27</v>
      </c>
      <c r="Q4449" s="1" t="s">
        <v>36</v>
      </c>
      <c r="R4449" s="3">
        <v>3</v>
      </c>
      <c r="S4449" s="3">
        <f t="shared" si="208"/>
        <v>2025</v>
      </c>
      <c r="T4449" s="3">
        <f t="shared" si="207"/>
        <v>11</v>
      </c>
      <c r="U4449" t="str">
        <f t="shared" si="209"/>
        <v>November</v>
      </c>
    </row>
    <row r="4450" spans="1:21" x14ac:dyDescent="0.3">
      <c r="A4450" t="s">
        <v>6663</v>
      </c>
      <c r="B4450" s="11">
        <v>45788</v>
      </c>
      <c r="C4450" t="s">
        <v>6623</v>
      </c>
      <c r="D4450" s="1" t="s">
        <v>93</v>
      </c>
      <c r="E4450" s="1" t="s">
        <v>21</v>
      </c>
      <c r="F4450" s="1" t="s">
        <v>22</v>
      </c>
      <c r="G4450" s="1" t="s">
        <v>227</v>
      </c>
      <c r="H4450" s="1" t="s">
        <v>43</v>
      </c>
      <c r="I4450" s="1" t="s">
        <v>34</v>
      </c>
      <c r="J4450" s="3">
        <v>2</v>
      </c>
      <c r="K4450" s="2">
        <v>93.79</v>
      </c>
      <c r="L4450" s="2">
        <v>0.2</v>
      </c>
      <c r="M4450" s="2">
        <v>150.07</v>
      </c>
      <c r="N4450" s="2">
        <v>40</v>
      </c>
      <c r="O4450" s="1" t="s">
        <v>224</v>
      </c>
      <c r="P4450" s="1" t="s">
        <v>27</v>
      </c>
      <c r="Q4450" s="1" t="s">
        <v>28</v>
      </c>
      <c r="R4450" s="3">
        <v>4</v>
      </c>
      <c r="S4450" s="3">
        <f t="shared" si="208"/>
        <v>2025</v>
      </c>
      <c r="T4450" s="3">
        <f t="shared" si="207"/>
        <v>5</v>
      </c>
      <c r="U4450" t="str">
        <f t="shared" si="209"/>
        <v>May</v>
      </c>
    </row>
    <row r="4451" spans="1:21" x14ac:dyDescent="0.3">
      <c r="A4451" t="s">
        <v>6664</v>
      </c>
      <c r="B4451" s="11">
        <v>45943</v>
      </c>
      <c r="C4451" t="s">
        <v>3442</v>
      </c>
      <c r="D4451" s="1" t="s">
        <v>185</v>
      </c>
      <c r="E4451" s="1" t="s">
        <v>64</v>
      </c>
      <c r="F4451" s="1" t="s">
        <v>65</v>
      </c>
      <c r="G4451" s="1" t="s">
        <v>158</v>
      </c>
      <c r="H4451" s="1" t="s">
        <v>85</v>
      </c>
      <c r="I4451" s="1" t="s">
        <v>86</v>
      </c>
      <c r="J4451" s="3">
        <v>1</v>
      </c>
      <c r="K4451" s="2">
        <v>140.25</v>
      </c>
      <c r="L4451" s="2">
        <v>0.15</v>
      </c>
      <c r="M4451" s="2">
        <v>119.21</v>
      </c>
      <c r="N4451" s="2">
        <v>18.399999999999999</v>
      </c>
      <c r="O4451" s="1" t="s">
        <v>80</v>
      </c>
      <c r="P4451" s="1" t="s">
        <v>27</v>
      </c>
      <c r="Q4451" s="1" t="s">
        <v>81</v>
      </c>
      <c r="R4451" s="3">
        <v>5</v>
      </c>
      <c r="S4451" s="3">
        <f t="shared" si="208"/>
        <v>2025</v>
      </c>
      <c r="T4451" s="3">
        <f t="shared" si="207"/>
        <v>10</v>
      </c>
      <c r="U4451" t="str">
        <f t="shared" si="209"/>
        <v>October</v>
      </c>
    </row>
    <row r="4452" spans="1:21" x14ac:dyDescent="0.3">
      <c r="A4452" t="s">
        <v>6665</v>
      </c>
      <c r="B4452" s="11">
        <v>45822</v>
      </c>
      <c r="C4452" t="s">
        <v>3444</v>
      </c>
      <c r="D4452" s="1" t="s">
        <v>166</v>
      </c>
      <c r="E4452" s="1" t="s">
        <v>143</v>
      </c>
      <c r="F4452" s="1" t="s">
        <v>144</v>
      </c>
      <c r="G4452" s="1" t="s">
        <v>325</v>
      </c>
      <c r="H4452" s="1" t="s">
        <v>293</v>
      </c>
      <c r="I4452" s="1" t="s">
        <v>86</v>
      </c>
      <c r="J4452" s="3">
        <v>2</v>
      </c>
      <c r="K4452" s="2">
        <v>23.36</v>
      </c>
      <c r="L4452" s="2">
        <v>0.05</v>
      </c>
      <c r="M4452" s="2">
        <v>44.39</v>
      </c>
      <c r="N4452" s="2">
        <v>16.7</v>
      </c>
      <c r="O4452" s="1" t="s">
        <v>35</v>
      </c>
      <c r="P4452" s="1" t="s">
        <v>52</v>
      </c>
      <c r="Q4452" s="1" t="s">
        <v>28</v>
      </c>
      <c r="R4452" s="3">
        <v>5</v>
      </c>
      <c r="S4452" s="3">
        <f t="shared" si="208"/>
        <v>2025</v>
      </c>
      <c r="T4452" s="3">
        <f t="shared" si="207"/>
        <v>6</v>
      </c>
      <c r="U4452" t="str">
        <f t="shared" si="209"/>
        <v>June</v>
      </c>
    </row>
    <row r="4453" spans="1:21" x14ac:dyDescent="0.3">
      <c r="A4453" t="s">
        <v>6666</v>
      </c>
      <c r="B4453" s="11">
        <v>45884</v>
      </c>
      <c r="C4453" t="s">
        <v>801</v>
      </c>
      <c r="D4453" s="1" t="s">
        <v>201</v>
      </c>
      <c r="E4453" s="1" t="s">
        <v>71</v>
      </c>
      <c r="F4453" s="1" t="s">
        <v>72</v>
      </c>
      <c r="G4453" s="1" t="s">
        <v>119</v>
      </c>
      <c r="H4453" s="1" t="s">
        <v>78</v>
      </c>
      <c r="I4453" s="1" t="s">
        <v>79</v>
      </c>
      <c r="J4453" s="3">
        <v>1</v>
      </c>
      <c r="K4453" s="2">
        <v>19.690000000000001</v>
      </c>
      <c r="L4453" s="2">
        <v>0.05</v>
      </c>
      <c r="M4453" s="2">
        <v>18.7</v>
      </c>
      <c r="N4453" s="2">
        <v>6.6</v>
      </c>
      <c r="O4453" s="1" t="s">
        <v>44</v>
      </c>
      <c r="P4453" s="1" t="s">
        <v>27</v>
      </c>
      <c r="Q4453" s="1" t="s">
        <v>28</v>
      </c>
      <c r="R4453" s="3">
        <v>2</v>
      </c>
      <c r="S4453" s="3">
        <f t="shared" si="208"/>
        <v>2025</v>
      </c>
      <c r="T4453" s="3">
        <f t="shared" si="207"/>
        <v>8</v>
      </c>
      <c r="U4453" t="str">
        <f t="shared" si="209"/>
        <v>August</v>
      </c>
    </row>
    <row r="4454" spans="1:21" x14ac:dyDescent="0.3">
      <c r="A4454" t="s">
        <v>6667</v>
      </c>
      <c r="B4454" s="11">
        <v>45977</v>
      </c>
      <c r="C4454" t="s">
        <v>2150</v>
      </c>
      <c r="D4454" s="1" t="s">
        <v>157</v>
      </c>
      <c r="E4454" s="1" t="s">
        <v>40</v>
      </c>
      <c r="F4454" s="1" t="s">
        <v>41</v>
      </c>
      <c r="G4454" s="1" t="s">
        <v>270</v>
      </c>
      <c r="H4454" s="1" t="s">
        <v>146</v>
      </c>
      <c r="I4454" s="1" t="s">
        <v>67</v>
      </c>
      <c r="J4454" s="3">
        <v>3</v>
      </c>
      <c r="K4454" s="2">
        <v>80.16</v>
      </c>
      <c r="L4454" s="2">
        <v>0.1</v>
      </c>
      <c r="M4454" s="2">
        <v>204.42</v>
      </c>
      <c r="N4454" s="2">
        <v>49.97</v>
      </c>
      <c r="O4454" s="1" t="s">
        <v>26</v>
      </c>
      <c r="P4454" s="1" t="s">
        <v>27</v>
      </c>
      <c r="Q4454" s="1" t="s">
        <v>28</v>
      </c>
      <c r="R4454" s="3">
        <v>3</v>
      </c>
      <c r="S4454" s="3">
        <f t="shared" si="208"/>
        <v>2025</v>
      </c>
      <c r="T4454" s="3">
        <f t="shared" si="207"/>
        <v>11</v>
      </c>
      <c r="U4454" t="str">
        <f t="shared" si="209"/>
        <v>November</v>
      </c>
    </row>
    <row r="4455" spans="1:21" x14ac:dyDescent="0.3">
      <c r="A4455" t="s">
        <v>6668</v>
      </c>
      <c r="B4455" s="11">
        <v>45969</v>
      </c>
      <c r="C4455" t="s">
        <v>3559</v>
      </c>
      <c r="D4455" s="1" t="s">
        <v>70</v>
      </c>
      <c r="E4455" s="1" t="s">
        <v>94</v>
      </c>
      <c r="F4455" s="1" t="s">
        <v>95</v>
      </c>
      <c r="G4455" s="1" t="s">
        <v>94</v>
      </c>
      <c r="H4455" s="1" t="s">
        <v>102</v>
      </c>
      <c r="I4455" s="1" t="s">
        <v>34</v>
      </c>
      <c r="J4455" s="3">
        <v>2</v>
      </c>
      <c r="K4455" s="2">
        <v>53.5</v>
      </c>
      <c r="L4455" s="2">
        <v>0</v>
      </c>
      <c r="M4455" s="2">
        <v>107</v>
      </c>
      <c r="N4455" s="2">
        <v>31.36</v>
      </c>
      <c r="O4455" s="1" t="s">
        <v>44</v>
      </c>
      <c r="P4455" s="1" t="s">
        <v>136</v>
      </c>
      <c r="Q4455" s="1" t="s">
        <v>36</v>
      </c>
      <c r="R4455" s="3">
        <v>1</v>
      </c>
      <c r="S4455" s="3">
        <f t="shared" si="208"/>
        <v>2025</v>
      </c>
      <c r="T4455" s="3">
        <f t="shared" si="207"/>
        <v>11</v>
      </c>
      <c r="U4455" t="str">
        <f t="shared" si="209"/>
        <v>November</v>
      </c>
    </row>
    <row r="4456" spans="1:21" x14ac:dyDescent="0.3">
      <c r="A4456" t="s">
        <v>6669</v>
      </c>
      <c r="B4456" s="11">
        <v>45987</v>
      </c>
      <c r="C4456" t="s">
        <v>1695</v>
      </c>
      <c r="D4456" s="1" t="s">
        <v>185</v>
      </c>
      <c r="E4456" s="1" t="s">
        <v>64</v>
      </c>
      <c r="F4456" s="1" t="s">
        <v>65</v>
      </c>
      <c r="G4456" s="1" t="s">
        <v>77</v>
      </c>
      <c r="H4456" s="1" t="s">
        <v>167</v>
      </c>
      <c r="I4456" s="1" t="s">
        <v>67</v>
      </c>
      <c r="J4456" s="3">
        <v>1</v>
      </c>
      <c r="K4456" s="2">
        <v>68.34</v>
      </c>
      <c r="L4456" s="2">
        <v>0.1</v>
      </c>
      <c r="M4456" s="2">
        <v>61.5</v>
      </c>
      <c r="N4456" s="2">
        <v>17.91</v>
      </c>
      <c r="O4456" s="1" t="s">
        <v>26</v>
      </c>
      <c r="P4456" s="1" t="s">
        <v>27</v>
      </c>
      <c r="Q4456" s="1" t="s">
        <v>28</v>
      </c>
      <c r="R4456" s="3">
        <v>4</v>
      </c>
      <c r="S4456" s="3">
        <f t="shared" si="208"/>
        <v>2025</v>
      </c>
      <c r="T4456" s="3">
        <f t="shared" si="207"/>
        <v>11</v>
      </c>
      <c r="U4456" t="str">
        <f t="shared" si="209"/>
        <v>November</v>
      </c>
    </row>
    <row r="4457" spans="1:21" x14ac:dyDescent="0.3">
      <c r="A4457" t="s">
        <v>6670</v>
      </c>
      <c r="B4457" s="11">
        <v>45681</v>
      </c>
      <c r="C4457" t="s">
        <v>1004</v>
      </c>
      <c r="D4457" s="1" t="s">
        <v>55</v>
      </c>
      <c r="E4457" s="1" t="s">
        <v>40</v>
      </c>
      <c r="F4457" s="1" t="s">
        <v>41</v>
      </c>
      <c r="G4457" s="1" t="s">
        <v>42</v>
      </c>
      <c r="H4457" s="1" t="s">
        <v>59</v>
      </c>
      <c r="I4457" s="1" t="s">
        <v>60</v>
      </c>
      <c r="J4457" s="3">
        <v>2</v>
      </c>
      <c r="K4457" s="2">
        <v>42.75</v>
      </c>
      <c r="L4457" s="2">
        <v>0.1</v>
      </c>
      <c r="M4457" s="2">
        <v>76.95</v>
      </c>
      <c r="N4457" s="2">
        <v>20.309999999999999</v>
      </c>
      <c r="O4457" s="1" t="s">
        <v>26</v>
      </c>
      <c r="P4457" s="1" t="s">
        <v>52</v>
      </c>
      <c r="Q4457" s="1" t="s">
        <v>81</v>
      </c>
      <c r="R4457" s="3">
        <v>3</v>
      </c>
      <c r="S4457" s="3">
        <f t="shared" si="208"/>
        <v>2025</v>
      </c>
      <c r="T4457" s="3">
        <f t="shared" si="207"/>
        <v>1</v>
      </c>
      <c r="U4457" t="str">
        <f t="shared" si="209"/>
        <v>January</v>
      </c>
    </row>
    <row r="4458" spans="1:21" x14ac:dyDescent="0.3">
      <c r="A4458" t="s">
        <v>6671</v>
      </c>
      <c r="B4458" s="11">
        <v>45928</v>
      </c>
      <c r="C4458" t="s">
        <v>6434</v>
      </c>
      <c r="D4458" s="1" t="s">
        <v>153</v>
      </c>
      <c r="E4458" s="1" t="s">
        <v>64</v>
      </c>
      <c r="F4458" s="1" t="s">
        <v>65</v>
      </c>
      <c r="G4458" s="1" t="s">
        <v>158</v>
      </c>
      <c r="H4458" s="1" t="s">
        <v>150</v>
      </c>
      <c r="I4458" s="1" t="s">
        <v>97</v>
      </c>
      <c r="J4458" s="3">
        <v>1</v>
      </c>
      <c r="K4458" s="2">
        <v>69.8</v>
      </c>
      <c r="L4458" s="2">
        <v>0</v>
      </c>
      <c r="M4458" s="2">
        <v>69.8</v>
      </c>
      <c r="N4458" s="2">
        <v>16.82</v>
      </c>
      <c r="O4458" s="1" t="s">
        <v>35</v>
      </c>
      <c r="P4458" s="1" t="s">
        <v>27</v>
      </c>
      <c r="Q4458" s="1" t="s">
        <v>28</v>
      </c>
      <c r="R4458" s="3">
        <v>3</v>
      </c>
      <c r="S4458" s="3">
        <f t="shared" si="208"/>
        <v>2025</v>
      </c>
      <c r="T4458" s="3">
        <f t="shared" si="207"/>
        <v>9</v>
      </c>
      <c r="U4458" t="str">
        <f t="shared" si="209"/>
        <v>September</v>
      </c>
    </row>
    <row r="4459" spans="1:21" x14ac:dyDescent="0.3">
      <c r="A4459" t="s">
        <v>6672</v>
      </c>
      <c r="B4459" s="11">
        <v>45712</v>
      </c>
      <c r="C4459" t="s">
        <v>1624</v>
      </c>
      <c r="D4459" s="1" t="s">
        <v>39</v>
      </c>
      <c r="E4459" s="1" t="s">
        <v>100</v>
      </c>
      <c r="F4459" s="1" t="s">
        <v>57</v>
      </c>
      <c r="G4459" s="1" t="s">
        <v>130</v>
      </c>
      <c r="H4459" s="1" t="s">
        <v>90</v>
      </c>
      <c r="I4459" s="1" t="s">
        <v>86</v>
      </c>
      <c r="J4459" s="3">
        <v>1</v>
      </c>
      <c r="K4459" s="2">
        <v>96.91</v>
      </c>
      <c r="L4459" s="2">
        <v>0.05</v>
      </c>
      <c r="M4459" s="2">
        <v>92.07</v>
      </c>
      <c r="N4459" s="2">
        <v>24.79</v>
      </c>
      <c r="O4459" s="1" t="s">
        <v>10547</v>
      </c>
      <c r="P4459" s="1" t="s">
        <v>27</v>
      </c>
      <c r="Q4459" s="1" t="s">
        <v>28</v>
      </c>
      <c r="R4459" s="3">
        <v>5</v>
      </c>
      <c r="S4459" s="3">
        <f t="shared" si="208"/>
        <v>2025</v>
      </c>
      <c r="T4459" s="3">
        <f t="shared" si="207"/>
        <v>2</v>
      </c>
      <c r="U4459" t="str">
        <f t="shared" si="209"/>
        <v>February</v>
      </c>
    </row>
    <row r="4460" spans="1:21" x14ac:dyDescent="0.3">
      <c r="A4460" t="s">
        <v>6673</v>
      </c>
      <c r="B4460" s="11">
        <v>45820</v>
      </c>
      <c r="C4460" t="s">
        <v>6109</v>
      </c>
      <c r="D4460" s="1" t="s">
        <v>31</v>
      </c>
      <c r="E4460" s="1" t="s">
        <v>100</v>
      </c>
      <c r="F4460" s="1" t="s">
        <v>57</v>
      </c>
      <c r="G4460" s="1" t="s">
        <v>130</v>
      </c>
      <c r="H4460" s="1" t="s">
        <v>125</v>
      </c>
      <c r="I4460" s="1" t="s">
        <v>34</v>
      </c>
      <c r="J4460" s="3">
        <v>1</v>
      </c>
      <c r="K4460" s="2">
        <v>157.66</v>
      </c>
      <c r="L4460" s="2">
        <v>0.15</v>
      </c>
      <c r="M4460" s="2">
        <v>134.01</v>
      </c>
      <c r="N4460" s="2">
        <v>35.630000000000003</v>
      </c>
      <c r="O4460" s="1" t="s">
        <v>44</v>
      </c>
      <c r="P4460" s="1" t="s">
        <v>136</v>
      </c>
      <c r="Q4460" s="1" t="s">
        <v>81</v>
      </c>
      <c r="R4460" s="3">
        <v>4</v>
      </c>
      <c r="S4460" s="3">
        <f t="shared" si="208"/>
        <v>2025</v>
      </c>
      <c r="T4460" s="3">
        <f t="shared" si="207"/>
        <v>6</v>
      </c>
      <c r="U4460" t="str">
        <f t="shared" si="209"/>
        <v>June</v>
      </c>
    </row>
    <row r="4461" spans="1:21" x14ac:dyDescent="0.3">
      <c r="A4461" t="s">
        <v>6674</v>
      </c>
      <c r="B4461" s="11">
        <v>45872</v>
      </c>
      <c r="C4461" t="s">
        <v>2472</v>
      </c>
      <c r="D4461" s="1" t="s">
        <v>47</v>
      </c>
      <c r="E4461" s="1" t="s">
        <v>64</v>
      </c>
      <c r="F4461" s="1" t="s">
        <v>65</v>
      </c>
      <c r="G4461" s="1" t="s">
        <v>213</v>
      </c>
      <c r="H4461" s="1" t="s">
        <v>51</v>
      </c>
      <c r="I4461" s="1" t="s">
        <v>34</v>
      </c>
      <c r="J4461" s="3">
        <v>1</v>
      </c>
      <c r="K4461" s="2">
        <v>143.22</v>
      </c>
      <c r="L4461" s="2">
        <v>0.05</v>
      </c>
      <c r="M4461" s="2">
        <v>136.06</v>
      </c>
      <c r="N4461" s="2">
        <v>28.77</v>
      </c>
      <c r="O4461" s="1" t="s">
        <v>80</v>
      </c>
      <c r="P4461" s="1" t="s">
        <v>136</v>
      </c>
      <c r="Q4461" s="1" t="s">
        <v>81</v>
      </c>
      <c r="R4461" s="3">
        <v>3</v>
      </c>
      <c r="S4461" s="3">
        <f t="shared" si="208"/>
        <v>2025</v>
      </c>
      <c r="T4461" s="3">
        <f t="shared" si="207"/>
        <v>8</v>
      </c>
      <c r="U4461" t="str">
        <f t="shared" si="209"/>
        <v>August</v>
      </c>
    </row>
    <row r="4462" spans="1:21" x14ac:dyDescent="0.3">
      <c r="A4462" t="s">
        <v>6675</v>
      </c>
      <c r="B4462" s="11">
        <v>45815</v>
      </c>
      <c r="C4462" t="s">
        <v>485</v>
      </c>
      <c r="D4462" s="1" t="s">
        <v>292</v>
      </c>
      <c r="E4462" s="1" t="s">
        <v>40</v>
      </c>
      <c r="F4462" s="1" t="s">
        <v>41</v>
      </c>
      <c r="G4462" s="1" t="s">
        <v>216</v>
      </c>
      <c r="H4462" s="1" t="s">
        <v>159</v>
      </c>
      <c r="I4462" s="1" t="s">
        <v>97</v>
      </c>
      <c r="J4462" s="3">
        <v>1</v>
      </c>
      <c r="K4462" s="2">
        <v>30.27</v>
      </c>
      <c r="L4462" s="2">
        <v>0.1</v>
      </c>
      <c r="M4462" s="2">
        <v>27.25</v>
      </c>
      <c r="N4462" s="2">
        <v>8.83</v>
      </c>
      <c r="O4462" s="1" t="s">
        <v>109</v>
      </c>
      <c r="P4462" s="1" t="s">
        <v>52</v>
      </c>
      <c r="Q4462" s="1" t="s">
        <v>28</v>
      </c>
      <c r="R4462" s="3">
        <v>4</v>
      </c>
      <c r="S4462" s="3">
        <f t="shared" si="208"/>
        <v>2025</v>
      </c>
      <c r="T4462" s="3">
        <f t="shared" si="207"/>
        <v>6</v>
      </c>
      <c r="U4462" t="str">
        <f t="shared" si="209"/>
        <v>June</v>
      </c>
    </row>
    <row r="4463" spans="1:21" x14ac:dyDescent="0.3">
      <c r="A4463" t="s">
        <v>6676</v>
      </c>
      <c r="B4463" s="11">
        <v>45861</v>
      </c>
      <c r="C4463" t="s">
        <v>507</v>
      </c>
      <c r="D4463" s="1" t="s">
        <v>149</v>
      </c>
      <c r="E4463" s="1" t="s">
        <v>71</v>
      </c>
      <c r="F4463" s="1" t="s">
        <v>72</v>
      </c>
      <c r="G4463" s="1" t="s">
        <v>119</v>
      </c>
      <c r="H4463" s="1" t="s">
        <v>102</v>
      </c>
      <c r="I4463" s="1" t="s">
        <v>34</v>
      </c>
      <c r="J4463" s="3">
        <v>3</v>
      </c>
      <c r="K4463" s="2">
        <v>47.25</v>
      </c>
      <c r="L4463" s="2">
        <v>0.05</v>
      </c>
      <c r="M4463" s="2">
        <v>134.66999999999999</v>
      </c>
      <c r="N4463" s="2">
        <v>26.94</v>
      </c>
      <c r="O4463" s="1" t="s">
        <v>80</v>
      </c>
      <c r="P4463" s="1" t="s">
        <v>27</v>
      </c>
      <c r="Q4463" s="1" t="s">
        <v>36</v>
      </c>
      <c r="R4463" s="3">
        <v>5</v>
      </c>
      <c r="S4463" s="3">
        <f t="shared" si="208"/>
        <v>2025</v>
      </c>
      <c r="T4463" s="3">
        <f t="shared" si="207"/>
        <v>7</v>
      </c>
      <c r="U4463" t="str">
        <f t="shared" si="209"/>
        <v>July</v>
      </c>
    </row>
    <row r="4464" spans="1:21" x14ac:dyDescent="0.3">
      <c r="A4464" t="s">
        <v>6677</v>
      </c>
      <c r="B4464" s="11">
        <v>46022</v>
      </c>
      <c r="C4464" t="s">
        <v>443</v>
      </c>
      <c r="D4464" s="1" t="s">
        <v>47</v>
      </c>
      <c r="E4464" s="1" t="s">
        <v>204</v>
      </c>
      <c r="F4464" s="1" t="s">
        <v>205</v>
      </c>
      <c r="G4464" s="1" t="s">
        <v>334</v>
      </c>
      <c r="H4464" s="1" t="s">
        <v>96</v>
      </c>
      <c r="I4464" s="1" t="s">
        <v>97</v>
      </c>
      <c r="J4464" s="3">
        <v>3</v>
      </c>
      <c r="K4464" s="2">
        <v>76.48</v>
      </c>
      <c r="L4464" s="2">
        <v>0.05</v>
      </c>
      <c r="M4464" s="2">
        <v>217.95</v>
      </c>
      <c r="N4464" s="2">
        <v>55.78</v>
      </c>
      <c r="O4464" s="1" t="s">
        <v>26</v>
      </c>
      <c r="P4464" s="1" t="s">
        <v>136</v>
      </c>
      <c r="Q4464" s="1" t="s">
        <v>81</v>
      </c>
      <c r="R4464" s="3">
        <v>4</v>
      </c>
      <c r="S4464" s="3">
        <f t="shared" si="208"/>
        <v>2025</v>
      </c>
      <c r="T4464" s="3">
        <f t="shared" si="207"/>
        <v>12</v>
      </c>
      <c r="U4464" t="str">
        <f t="shared" si="209"/>
        <v>December</v>
      </c>
    </row>
    <row r="4465" spans="1:21" x14ac:dyDescent="0.3">
      <c r="A4465" t="s">
        <v>6678</v>
      </c>
      <c r="B4465" s="11">
        <v>45710</v>
      </c>
      <c r="C4465" t="s">
        <v>3672</v>
      </c>
      <c r="D4465" s="1" t="s">
        <v>292</v>
      </c>
      <c r="E4465" s="1" t="s">
        <v>71</v>
      </c>
      <c r="F4465" s="1" t="s">
        <v>72</v>
      </c>
      <c r="G4465" s="1" t="s">
        <v>73</v>
      </c>
      <c r="H4465" s="1" t="s">
        <v>51</v>
      </c>
      <c r="I4465" s="1" t="s">
        <v>34</v>
      </c>
      <c r="J4465" s="3">
        <v>1</v>
      </c>
      <c r="K4465" s="2">
        <v>136.08000000000001</v>
      </c>
      <c r="L4465" s="2">
        <v>0</v>
      </c>
      <c r="M4465" s="2">
        <v>136.08000000000001</v>
      </c>
      <c r="N4465" s="2">
        <v>32.020000000000003</v>
      </c>
      <c r="O4465" s="1" t="s">
        <v>10547</v>
      </c>
      <c r="P4465" s="1" t="s">
        <v>27</v>
      </c>
      <c r="Q4465" s="1" t="s">
        <v>28</v>
      </c>
      <c r="R4465" s="3">
        <v>3</v>
      </c>
      <c r="S4465" s="3">
        <f t="shared" si="208"/>
        <v>2025</v>
      </c>
      <c r="T4465" s="3">
        <f t="shared" si="207"/>
        <v>2</v>
      </c>
      <c r="U4465" t="str">
        <f t="shared" si="209"/>
        <v>February</v>
      </c>
    </row>
    <row r="4466" spans="1:21" x14ac:dyDescent="0.3">
      <c r="A4466" t="s">
        <v>6679</v>
      </c>
      <c r="B4466" s="11">
        <v>45922</v>
      </c>
      <c r="C4466" t="s">
        <v>1337</v>
      </c>
      <c r="D4466" s="1" t="s">
        <v>55</v>
      </c>
      <c r="E4466" s="1" t="s">
        <v>64</v>
      </c>
      <c r="F4466" s="1" t="s">
        <v>65</v>
      </c>
      <c r="G4466" s="1" t="s">
        <v>213</v>
      </c>
      <c r="H4466" s="1" t="s">
        <v>150</v>
      </c>
      <c r="I4466" s="1" t="s">
        <v>97</v>
      </c>
      <c r="J4466" s="3">
        <v>1</v>
      </c>
      <c r="K4466" s="2">
        <v>74.319999999999993</v>
      </c>
      <c r="L4466" s="2">
        <v>0.15</v>
      </c>
      <c r="M4466" s="2">
        <v>63.17</v>
      </c>
      <c r="N4466" s="2">
        <v>18.899999999999999</v>
      </c>
      <c r="O4466" s="1" t="s">
        <v>224</v>
      </c>
      <c r="P4466" s="1" t="s">
        <v>27</v>
      </c>
      <c r="Q4466" s="1" t="s">
        <v>28</v>
      </c>
      <c r="R4466" s="3">
        <v>4</v>
      </c>
      <c r="S4466" s="3">
        <f t="shared" si="208"/>
        <v>2025</v>
      </c>
      <c r="T4466" s="3">
        <f t="shared" si="207"/>
        <v>9</v>
      </c>
      <c r="U4466" t="str">
        <f t="shared" si="209"/>
        <v>September</v>
      </c>
    </row>
    <row r="4467" spans="1:21" x14ac:dyDescent="0.3">
      <c r="A4467" t="s">
        <v>6680</v>
      </c>
      <c r="B4467" s="11">
        <v>45812</v>
      </c>
      <c r="C4467" t="s">
        <v>4893</v>
      </c>
      <c r="D4467" s="1" t="s">
        <v>76</v>
      </c>
      <c r="E4467" s="1" t="s">
        <v>64</v>
      </c>
      <c r="F4467" s="1" t="s">
        <v>65</v>
      </c>
      <c r="G4467" s="1" t="s">
        <v>158</v>
      </c>
      <c r="H4467" s="1" t="s">
        <v>182</v>
      </c>
      <c r="I4467" s="1" t="s">
        <v>34</v>
      </c>
      <c r="J4467" s="3">
        <v>1</v>
      </c>
      <c r="K4467" s="2">
        <v>72.36</v>
      </c>
      <c r="L4467" s="2">
        <v>0</v>
      </c>
      <c r="M4467" s="2">
        <v>72.36</v>
      </c>
      <c r="N4467" s="2">
        <v>19.34</v>
      </c>
      <c r="O4467" s="1" t="s">
        <v>224</v>
      </c>
      <c r="P4467" s="1" t="s">
        <v>52</v>
      </c>
      <c r="Q4467" s="1" t="s">
        <v>28</v>
      </c>
      <c r="R4467" s="3">
        <v>5</v>
      </c>
      <c r="S4467" s="3">
        <f t="shared" si="208"/>
        <v>2025</v>
      </c>
      <c r="T4467" s="3">
        <f t="shared" si="207"/>
        <v>6</v>
      </c>
      <c r="U4467" t="str">
        <f t="shared" si="209"/>
        <v>June</v>
      </c>
    </row>
    <row r="4468" spans="1:21" x14ac:dyDescent="0.3">
      <c r="A4468" t="s">
        <v>6681</v>
      </c>
      <c r="B4468" s="11">
        <v>45710</v>
      </c>
      <c r="C4468" t="s">
        <v>4576</v>
      </c>
      <c r="D4468" s="1" t="s">
        <v>55</v>
      </c>
      <c r="E4468" s="1" t="s">
        <v>64</v>
      </c>
      <c r="F4468" s="1" t="s">
        <v>65</v>
      </c>
      <c r="G4468" s="1" t="s">
        <v>112</v>
      </c>
      <c r="H4468" s="1" t="s">
        <v>43</v>
      </c>
      <c r="I4468" s="1" t="s">
        <v>34</v>
      </c>
      <c r="J4468" s="3">
        <v>5</v>
      </c>
      <c r="K4468" s="2">
        <v>90.92</v>
      </c>
      <c r="L4468" s="2">
        <v>0.25</v>
      </c>
      <c r="M4468" s="2">
        <v>340.97</v>
      </c>
      <c r="N4468" s="2">
        <v>69.91</v>
      </c>
      <c r="O4468" s="1" t="s">
        <v>44</v>
      </c>
      <c r="P4468" s="1" t="s">
        <v>27</v>
      </c>
      <c r="Q4468" s="1" t="s">
        <v>28</v>
      </c>
      <c r="R4468" s="3">
        <v>5</v>
      </c>
      <c r="S4468" s="3">
        <f t="shared" si="208"/>
        <v>2025</v>
      </c>
      <c r="T4468" s="3">
        <f t="shared" si="207"/>
        <v>2</v>
      </c>
      <c r="U4468" t="str">
        <f t="shared" si="209"/>
        <v>February</v>
      </c>
    </row>
    <row r="4469" spans="1:21" x14ac:dyDescent="0.3">
      <c r="A4469" t="s">
        <v>6682</v>
      </c>
      <c r="B4469" s="11">
        <v>45720</v>
      </c>
      <c r="C4469" t="s">
        <v>3751</v>
      </c>
      <c r="D4469" s="1" t="s">
        <v>76</v>
      </c>
      <c r="E4469" s="1" t="s">
        <v>40</v>
      </c>
      <c r="F4469" s="1" t="s">
        <v>41</v>
      </c>
      <c r="G4469" s="1" t="s">
        <v>192</v>
      </c>
      <c r="H4469" s="1" t="s">
        <v>24</v>
      </c>
      <c r="I4469" s="1" t="s">
        <v>25</v>
      </c>
      <c r="J4469" s="3">
        <v>2</v>
      </c>
      <c r="K4469" s="2">
        <v>43.82</v>
      </c>
      <c r="L4469" s="2">
        <v>0.1</v>
      </c>
      <c r="M4469" s="2">
        <v>78.87</v>
      </c>
      <c r="N4469" s="2">
        <v>25.31</v>
      </c>
      <c r="O4469" s="1" t="s">
        <v>26</v>
      </c>
      <c r="P4469" s="1" t="s">
        <v>52</v>
      </c>
      <c r="Q4469" s="1" t="s">
        <v>28</v>
      </c>
      <c r="R4469" s="3">
        <v>5</v>
      </c>
      <c r="S4469" s="3">
        <f t="shared" si="208"/>
        <v>2025</v>
      </c>
      <c r="T4469" s="3">
        <f t="shared" si="207"/>
        <v>3</v>
      </c>
      <c r="U4469" t="str">
        <f t="shared" si="209"/>
        <v>March</v>
      </c>
    </row>
    <row r="4470" spans="1:21" x14ac:dyDescent="0.3">
      <c r="A4470" t="s">
        <v>6683</v>
      </c>
      <c r="B4470" s="11">
        <v>46009</v>
      </c>
      <c r="C4470" t="s">
        <v>507</v>
      </c>
      <c r="D4470" s="1" t="s">
        <v>153</v>
      </c>
      <c r="E4470" s="1" t="s">
        <v>56</v>
      </c>
      <c r="F4470" s="1" t="s">
        <v>57</v>
      </c>
      <c r="G4470" s="1" t="s">
        <v>255</v>
      </c>
      <c r="H4470" s="1" t="s">
        <v>43</v>
      </c>
      <c r="I4470" s="1" t="s">
        <v>34</v>
      </c>
      <c r="J4470" s="3">
        <v>3</v>
      </c>
      <c r="K4470" s="2">
        <v>89.68</v>
      </c>
      <c r="L4470" s="2">
        <v>0</v>
      </c>
      <c r="M4470" s="2">
        <v>269.02999999999997</v>
      </c>
      <c r="N4470" s="2">
        <v>67.790000000000006</v>
      </c>
      <c r="O4470" s="1" t="s">
        <v>224</v>
      </c>
      <c r="P4470" s="1" t="s">
        <v>27</v>
      </c>
      <c r="Q4470" s="1" t="s">
        <v>28</v>
      </c>
      <c r="R4470" s="3">
        <v>3</v>
      </c>
      <c r="S4470" s="3">
        <f t="shared" si="208"/>
        <v>2025</v>
      </c>
      <c r="T4470" s="3">
        <f t="shared" si="207"/>
        <v>12</v>
      </c>
      <c r="U4470" t="str">
        <f t="shared" si="209"/>
        <v>December</v>
      </c>
    </row>
    <row r="4471" spans="1:21" x14ac:dyDescent="0.3">
      <c r="A4471" t="s">
        <v>6684</v>
      </c>
      <c r="B4471" s="11">
        <v>45991</v>
      </c>
      <c r="C4471" t="s">
        <v>556</v>
      </c>
      <c r="D4471" s="1" t="s">
        <v>31</v>
      </c>
      <c r="E4471" s="1" t="s">
        <v>56</v>
      </c>
      <c r="F4471" s="1" t="s">
        <v>57</v>
      </c>
      <c r="G4471" s="1" t="s">
        <v>296</v>
      </c>
      <c r="H4471" s="1" t="s">
        <v>33</v>
      </c>
      <c r="I4471" s="1" t="s">
        <v>34</v>
      </c>
      <c r="J4471" s="3">
        <v>1</v>
      </c>
      <c r="K4471" s="2">
        <v>39.090000000000003</v>
      </c>
      <c r="L4471" s="2">
        <v>0.05</v>
      </c>
      <c r="M4471" s="2">
        <v>37.130000000000003</v>
      </c>
      <c r="N4471" s="2">
        <v>9.93</v>
      </c>
      <c r="O4471" s="1" t="s">
        <v>35</v>
      </c>
      <c r="P4471" s="1" t="s">
        <v>27</v>
      </c>
      <c r="Q4471" s="1" t="s">
        <v>28</v>
      </c>
      <c r="R4471" s="3">
        <v>4</v>
      </c>
      <c r="S4471" s="3">
        <f t="shared" si="208"/>
        <v>2025</v>
      </c>
      <c r="T4471" s="3">
        <f t="shared" si="207"/>
        <v>11</v>
      </c>
      <c r="U4471" t="str">
        <f t="shared" si="209"/>
        <v>November</v>
      </c>
    </row>
    <row r="4472" spans="1:21" x14ac:dyDescent="0.3">
      <c r="A4472" t="s">
        <v>6685</v>
      </c>
      <c r="B4472" s="11">
        <v>45998</v>
      </c>
      <c r="C4472" t="s">
        <v>3420</v>
      </c>
      <c r="D4472" s="1" t="s">
        <v>39</v>
      </c>
      <c r="E4472" s="1" t="s">
        <v>21</v>
      </c>
      <c r="F4472" s="1" t="s">
        <v>22</v>
      </c>
      <c r="G4472" s="1" t="s">
        <v>32</v>
      </c>
      <c r="H4472" s="1" t="s">
        <v>125</v>
      </c>
      <c r="I4472" s="1" t="s">
        <v>34</v>
      </c>
      <c r="J4472" s="3">
        <v>1</v>
      </c>
      <c r="K4472" s="2">
        <v>163.15</v>
      </c>
      <c r="L4472" s="2">
        <v>0.1</v>
      </c>
      <c r="M4472" s="2">
        <v>146.83000000000001</v>
      </c>
      <c r="N4472" s="2">
        <v>27.66</v>
      </c>
      <c r="O4472" s="1" t="s">
        <v>80</v>
      </c>
      <c r="P4472" s="1" t="s">
        <v>52</v>
      </c>
      <c r="Q4472" s="1" t="s">
        <v>28</v>
      </c>
      <c r="R4472" s="3">
        <v>4</v>
      </c>
      <c r="S4472" s="3">
        <f t="shared" si="208"/>
        <v>2025</v>
      </c>
      <c r="T4472" s="3">
        <f t="shared" si="207"/>
        <v>12</v>
      </c>
      <c r="U4472" t="str">
        <f t="shared" si="209"/>
        <v>December</v>
      </c>
    </row>
    <row r="4473" spans="1:21" x14ac:dyDescent="0.3">
      <c r="A4473" t="s">
        <v>6686</v>
      </c>
      <c r="B4473" s="11">
        <v>46020</v>
      </c>
      <c r="C4473" t="s">
        <v>1155</v>
      </c>
      <c r="D4473" s="1" t="s">
        <v>20</v>
      </c>
      <c r="E4473" s="1" t="s">
        <v>21</v>
      </c>
      <c r="F4473" s="1" t="s">
        <v>22</v>
      </c>
      <c r="G4473" s="1" t="s">
        <v>227</v>
      </c>
      <c r="H4473" s="1" t="s">
        <v>78</v>
      </c>
      <c r="I4473" s="1" t="s">
        <v>79</v>
      </c>
      <c r="J4473" s="3">
        <v>1</v>
      </c>
      <c r="K4473" s="2">
        <v>18.53</v>
      </c>
      <c r="L4473" s="2">
        <v>0</v>
      </c>
      <c r="M4473" s="2">
        <v>18.53</v>
      </c>
      <c r="N4473" s="2">
        <v>6.78</v>
      </c>
      <c r="O4473" s="1" t="s">
        <v>109</v>
      </c>
      <c r="P4473" s="1" t="s">
        <v>27</v>
      </c>
      <c r="Q4473" s="1" t="s">
        <v>28</v>
      </c>
      <c r="R4473" s="3">
        <v>2</v>
      </c>
      <c r="S4473" s="3">
        <f t="shared" si="208"/>
        <v>2025</v>
      </c>
      <c r="T4473" s="3">
        <f t="shared" si="207"/>
        <v>12</v>
      </c>
      <c r="U4473" t="str">
        <f t="shared" si="209"/>
        <v>December</v>
      </c>
    </row>
    <row r="4474" spans="1:21" x14ac:dyDescent="0.3">
      <c r="A4474" t="s">
        <v>6687</v>
      </c>
      <c r="B4474" s="11">
        <v>45739</v>
      </c>
      <c r="C4474" t="s">
        <v>3714</v>
      </c>
      <c r="D4474" s="1" t="s">
        <v>142</v>
      </c>
      <c r="E4474" s="1" t="s">
        <v>64</v>
      </c>
      <c r="F4474" s="1" t="s">
        <v>65</v>
      </c>
      <c r="G4474" s="1" t="s">
        <v>195</v>
      </c>
      <c r="H4474" s="1" t="s">
        <v>96</v>
      </c>
      <c r="I4474" s="1" t="s">
        <v>97</v>
      </c>
      <c r="J4474" s="3">
        <v>1</v>
      </c>
      <c r="K4474" s="2">
        <v>84.94</v>
      </c>
      <c r="L4474" s="2">
        <v>0.05</v>
      </c>
      <c r="M4474" s="2">
        <v>80.7</v>
      </c>
      <c r="N4474" s="2">
        <v>20.79</v>
      </c>
      <c r="O4474" s="1" t="s">
        <v>26</v>
      </c>
      <c r="P4474" s="1" t="s">
        <v>27</v>
      </c>
      <c r="Q4474" s="1" t="s">
        <v>28</v>
      </c>
      <c r="R4474" s="3">
        <v>2</v>
      </c>
      <c r="S4474" s="3">
        <f t="shared" si="208"/>
        <v>2025</v>
      </c>
      <c r="T4474" s="3">
        <f t="shared" si="207"/>
        <v>3</v>
      </c>
      <c r="U4474" t="str">
        <f t="shared" si="209"/>
        <v>March</v>
      </c>
    </row>
    <row r="4475" spans="1:21" x14ac:dyDescent="0.3">
      <c r="A4475" t="s">
        <v>6688</v>
      </c>
      <c r="B4475" s="11">
        <v>45796</v>
      </c>
      <c r="C4475" t="s">
        <v>613</v>
      </c>
      <c r="D4475" s="1" t="s">
        <v>153</v>
      </c>
      <c r="E4475" s="1" t="s">
        <v>64</v>
      </c>
      <c r="F4475" s="1" t="s">
        <v>65</v>
      </c>
      <c r="G4475" s="1" t="s">
        <v>195</v>
      </c>
      <c r="H4475" s="1" t="s">
        <v>33</v>
      </c>
      <c r="I4475" s="1" t="s">
        <v>34</v>
      </c>
      <c r="J4475" s="3">
        <v>1</v>
      </c>
      <c r="K4475" s="2">
        <v>38.18</v>
      </c>
      <c r="L4475" s="2">
        <v>0.2</v>
      </c>
      <c r="M4475" s="2">
        <v>30.54</v>
      </c>
      <c r="N4475" s="2">
        <v>4.91</v>
      </c>
      <c r="O4475" s="1" t="s">
        <v>26</v>
      </c>
      <c r="P4475" s="1" t="s">
        <v>27</v>
      </c>
      <c r="Q4475" s="1" t="s">
        <v>28</v>
      </c>
      <c r="R4475" s="3">
        <v>5</v>
      </c>
      <c r="S4475" s="3">
        <f t="shared" si="208"/>
        <v>2025</v>
      </c>
      <c r="T4475" s="3">
        <f t="shared" si="207"/>
        <v>5</v>
      </c>
      <c r="U4475" t="str">
        <f t="shared" si="209"/>
        <v>May</v>
      </c>
    </row>
    <row r="4476" spans="1:21" x14ac:dyDescent="0.3">
      <c r="A4476" t="s">
        <v>6689</v>
      </c>
      <c r="B4476" s="11">
        <v>45919</v>
      </c>
      <c r="C4476" t="s">
        <v>6690</v>
      </c>
      <c r="D4476" s="1" t="s">
        <v>166</v>
      </c>
      <c r="E4476" s="1" t="s">
        <v>21</v>
      </c>
      <c r="F4476" s="1" t="s">
        <v>22</v>
      </c>
      <c r="G4476" s="1" t="s">
        <v>32</v>
      </c>
      <c r="H4476" s="1" t="s">
        <v>293</v>
      </c>
      <c r="I4476" s="1" t="s">
        <v>86</v>
      </c>
      <c r="J4476" s="3">
        <v>2</v>
      </c>
      <c r="K4476" s="2">
        <v>23.2</v>
      </c>
      <c r="L4476" s="2">
        <v>0.2</v>
      </c>
      <c r="M4476" s="2">
        <v>37.11</v>
      </c>
      <c r="N4476" s="2">
        <v>10.99</v>
      </c>
      <c r="O4476" s="1" t="s">
        <v>44</v>
      </c>
      <c r="P4476" s="1" t="s">
        <v>136</v>
      </c>
      <c r="Q4476" s="1" t="s">
        <v>28</v>
      </c>
      <c r="R4476" s="3">
        <v>4</v>
      </c>
      <c r="S4476" s="3">
        <f t="shared" si="208"/>
        <v>2025</v>
      </c>
      <c r="T4476" s="3">
        <f t="shared" si="207"/>
        <v>9</v>
      </c>
      <c r="U4476" t="str">
        <f t="shared" si="209"/>
        <v>September</v>
      </c>
    </row>
    <row r="4477" spans="1:21" x14ac:dyDescent="0.3">
      <c r="A4477" t="s">
        <v>6691</v>
      </c>
      <c r="B4477" s="11">
        <v>45847</v>
      </c>
      <c r="C4477" t="s">
        <v>6411</v>
      </c>
      <c r="D4477" s="1" t="s">
        <v>315</v>
      </c>
      <c r="E4477" s="1" t="s">
        <v>64</v>
      </c>
      <c r="F4477" s="1" t="s">
        <v>65</v>
      </c>
      <c r="G4477" s="1" t="s">
        <v>77</v>
      </c>
      <c r="H4477" s="1" t="s">
        <v>78</v>
      </c>
      <c r="I4477" s="1" t="s">
        <v>79</v>
      </c>
      <c r="J4477" s="3">
        <v>1</v>
      </c>
      <c r="K4477" s="2">
        <v>19.78</v>
      </c>
      <c r="L4477" s="2">
        <v>0.05</v>
      </c>
      <c r="M4477" s="2">
        <v>18.79</v>
      </c>
      <c r="N4477" s="2">
        <v>6.25</v>
      </c>
      <c r="O4477" s="1" t="s">
        <v>44</v>
      </c>
      <c r="P4477" s="1" t="s">
        <v>27</v>
      </c>
      <c r="Q4477" s="1" t="s">
        <v>28</v>
      </c>
      <c r="R4477" s="3">
        <v>4</v>
      </c>
      <c r="S4477" s="3">
        <f t="shared" si="208"/>
        <v>2025</v>
      </c>
      <c r="T4477" s="3">
        <f t="shared" si="207"/>
        <v>7</v>
      </c>
      <c r="U4477" t="str">
        <f t="shared" si="209"/>
        <v>July</v>
      </c>
    </row>
    <row r="4478" spans="1:21" x14ac:dyDescent="0.3">
      <c r="A4478" t="s">
        <v>6692</v>
      </c>
      <c r="B4478" s="11">
        <v>45821</v>
      </c>
      <c r="C4478" t="s">
        <v>2172</v>
      </c>
      <c r="D4478" s="1" t="s">
        <v>76</v>
      </c>
      <c r="E4478" s="1" t="s">
        <v>64</v>
      </c>
      <c r="F4478" s="1" t="s">
        <v>65</v>
      </c>
      <c r="G4478" s="1" t="s">
        <v>195</v>
      </c>
      <c r="H4478" s="1" t="s">
        <v>96</v>
      </c>
      <c r="I4478" s="1" t="s">
        <v>97</v>
      </c>
      <c r="J4478" s="3">
        <v>1</v>
      </c>
      <c r="K4478" s="2">
        <v>85.76</v>
      </c>
      <c r="L4478" s="2">
        <v>0.1</v>
      </c>
      <c r="M4478" s="2">
        <v>77.19</v>
      </c>
      <c r="N4478" s="2">
        <v>20.75</v>
      </c>
      <c r="O4478" s="1" t="s">
        <v>26</v>
      </c>
      <c r="P4478" s="1" t="s">
        <v>136</v>
      </c>
      <c r="Q4478" s="1" t="s">
        <v>28</v>
      </c>
      <c r="R4478" s="3">
        <v>3</v>
      </c>
      <c r="S4478" s="3">
        <f t="shared" si="208"/>
        <v>2025</v>
      </c>
      <c r="T4478" s="3">
        <f t="shared" si="207"/>
        <v>6</v>
      </c>
      <c r="U4478" t="str">
        <f t="shared" si="209"/>
        <v>June</v>
      </c>
    </row>
    <row r="4479" spans="1:21" x14ac:dyDescent="0.3">
      <c r="A4479" t="s">
        <v>6693</v>
      </c>
      <c r="B4479" s="11">
        <v>45797</v>
      </c>
      <c r="C4479" t="s">
        <v>1141</v>
      </c>
      <c r="D4479" s="1" t="s">
        <v>209</v>
      </c>
      <c r="E4479" s="1" t="s">
        <v>64</v>
      </c>
      <c r="F4479" s="1" t="s">
        <v>65</v>
      </c>
      <c r="G4479" s="1" t="s">
        <v>112</v>
      </c>
      <c r="H4479" s="1" t="s">
        <v>159</v>
      </c>
      <c r="I4479" s="1" t="s">
        <v>97</v>
      </c>
      <c r="J4479" s="3">
        <v>1</v>
      </c>
      <c r="K4479" s="2">
        <v>30.61</v>
      </c>
      <c r="L4479" s="2">
        <v>0</v>
      </c>
      <c r="M4479" s="2">
        <v>30.61</v>
      </c>
      <c r="N4479" s="2">
        <v>9.5399999999999991</v>
      </c>
      <c r="O4479" s="1" t="s">
        <v>224</v>
      </c>
      <c r="P4479" s="1" t="s">
        <v>27</v>
      </c>
      <c r="Q4479" s="1" t="s">
        <v>28</v>
      </c>
      <c r="R4479" s="3">
        <v>1</v>
      </c>
      <c r="S4479" s="3">
        <f t="shared" si="208"/>
        <v>2025</v>
      </c>
      <c r="T4479" s="3">
        <f t="shared" si="207"/>
        <v>5</v>
      </c>
      <c r="U4479" t="str">
        <f t="shared" si="209"/>
        <v>May</v>
      </c>
    </row>
    <row r="4480" spans="1:21" x14ac:dyDescent="0.3">
      <c r="A4480" t="s">
        <v>6694</v>
      </c>
      <c r="B4480" s="11">
        <v>45890</v>
      </c>
      <c r="C4480" t="s">
        <v>2167</v>
      </c>
      <c r="D4480" s="1" t="s">
        <v>76</v>
      </c>
      <c r="E4480" s="1" t="s">
        <v>64</v>
      </c>
      <c r="F4480" s="1" t="s">
        <v>65</v>
      </c>
      <c r="G4480" s="1" t="s">
        <v>77</v>
      </c>
      <c r="H4480" s="1" t="s">
        <v>293</v>
      </c>
      <c r="I4480" s="1" t="s">
        <v>86</v>
      </c>
      <c r="J4480" s="3">
        <v>5</v>
      </c>
      <c r="K4480" s="2">
        <v>25.08</v>
      </c>
      <c r="L4480" s="2">
        <v>0.15</v>
      </c>
      <c r="M4480" s="2">
        <v>106.61</v>
      </c>
      <c r="N4480" s="2">
        <v>37.74</v>
      </c>
      <c r="O4480" s="1" t="s">
        <v>109</v>
      </c>
      <c r="P4480" s="1" t="s">
        <v>27</v>
      </c>
      <c r="Q4480" s="1" t="s">
        <v>36</v>
      </c>
      <c r="R4480" s="3">
        <v>4</v>
      </c>
      <c r="S4480" s="3">
        <f t="shared" si="208"/>
        <v>2025</v>
      </c>
      <c r="T4480" s="3">
        <f t="shared" si="207"/>
        <v>8</v>
      </c>
      <c r="U4480" t="str">
        <f t="shared" si="209"/>
        <v>August</v>
      </c>
    </row>
    <row r="4481" spans="1:21" x14ac:dyDescent="0.3">
      <c r="A4481" t="s">
        <v>6695</v>
      </c>
      <c r="B4481" s="11">
        <v>45883</v>
      </c>
      <c r="C4481" t="s">
        <v>6324</v>
      </c>
      <c r="D4481" s="1" t="s">
        <v>142</v>
      </c>
      <c r="E4481" s="1" t="s">
        <v>40</v>
      </c>
      <c r="F4481" s="1" t="s">
        <v>41</v>
      </c>
      <c r="G4481" s="1" t="s">
        <v>186</v>
      </c>
      <c r="H4481" s="1" t="s">
        <v>135</v>
      </c>
      <c r="I4481" s="1" t="s">
        <v>60</v>
      </c>
      <c r="J4481" s="3">
        <v>2</v>
      </c>
      <c r="K4481" s="2">
        <v>201.47</v>
      </c>
      <c r="L4481" s="2">
        <v>0.15</v>
      </c>
      <c r="M4481" s="2">
        <v>342.51</v>
      </c>
      <c r="N4481" s="2">
        <v>42.03</v>
      </c>
      <c r="O4481" s="1" t="s">
        <v>26</v>
      </c>
      <c r="P4481" s="1" t="s">
        <v>27</v>
      </c>
      <c r="Q4481" s="1" t="s">
        <v>28</v>
      </c>
      <c r="R4481" s="3">
        <v>2</v>
      </c>
      <c r="S4481" s="3">
        <f t="shared" si="208"/>
        <v>2025</v>
      </c>
      <c r="T4481" s="3">
        <f t="shared" si="207"/>
        <v>8</v>
      </c>
      <c r="U4481" t="str">
        <f t="shared" si="209"/>
        <v>August</v>
      </c>
    </row>
    <row r="4482" spans="1:21" x14ac:dyDescent="0.3">
      <c r="A4482" t="s">
        <v>6696</v>
      </c>
      <c r="B4482" s="11">
        <v>45721</v>
      </c>
      <c r="C4482" t="s">
        <v>609</v>
      </c>
      <c r="D4482" s="1" t="s">
        <v>315</v>
      </c>
      <c r="E4482" s="1" t="s">
        <v>94</v>
      </c>
      <c r="F4482" s="1" t="s">
        <v>95</v>
      </c>
      <c r="G4482" s="1" t="s">
        <v>94</v>
      </c>
      <c r="H4482" s="1" t="s">
        <v>78</v>
      </c>
      <c r="I4482" s="1" t="s">
        <v>79</v>
      </c>
      <c r="J4482" s="3">
        <v>1</v>
      </c>
      <c r="K4482" s="2">
        <v>19.71</v>
      </c>
      <c r="L4482" s="2">
        <v>0</v>
      </c>
      <c r="M4482" s="2">
        <v>19.71</v>
      </c>
      <c r="N4482" s="2">
        <v>7.53</v>
      </c>
      <c r="O4482" s="1" t="s">
        <v>44</v>
      </c>
      <c r="P4482" s="1" t="s">
        <v>136</v>
      </c>
      <c r="Q4482" s="1" t="s">
        <v>81</v>
      </c>
      <c r="R4482" s="3">
        <v>5</v>
      </c>
      <c r="S4482" s="3">
        <f t="shared" si="208"/>
        <v>2025</v>
      </c>
      <c r="T4482" s="3">
        <f t="shared" ref="T4482:T4545" si="210">MONTH(B4482)</f>
        <v>3</v>
      </c>
      <c r="U4482" t="str">
        <f t="shared" si="209"/>
        <v>March</v>
      </c>
    </row>
    <row r="4483" spans="1:21" x14ac:dyDescent="0.3">
      <c r="A4483" t="s">
        <v>6697</v>
      </c>
      <c r="B4483" s="11">
        <v>45842</v>
      </c>
      <c r="C4483" t="s">
        <v>1942</v>
      </c>
      <c r="D4483" s="1" t="s">
        <v>157</v>
      </c>
      <c r="E4483" s="1" t="s">
        <v>143</v>
      </c>
      <c r="F4483" s="1" t="s">
        <v>144</v>
      </c>
      <c r="G4483" s="1" t="s">
        <v>198</v>
      </c>
      <c r="H4483" s="1" t="s">
        <v>85</v>
      </c>
      <c r="I4483" s="1" t="s">
        <v>86</v>
      </c>
      <c r="J4483" s="3">
        <v>3</v>
      </c>
      <c r="K4483" s="2">
        <v>121.58</v>
      </c>
      <c r="L4483" s="2">
        <v>0</v>
      </c>
      <c r="M4483" s="2">
        <v>364.74</v>
      </c>
      <c r="N4483" s="2">
        <v>55.3</v>
      </c>
      <c r="O4483" s="1" t="s">
        <v>109</v>
      </c>
      <c r="P4483" s="1" t="s">
        <v>52</v>
      </c>
      <c r="Q4483" s="1" t="s">
        <v>81</v>
      </c>
      <c r="R4483" s="3">
        <v>4</v>
      </c>
      <c r="S4483" s="3">
        <f t="shared" ref="S4483:S4546" si="211">YEAR(B4483)</f>
        <v>2025</v>
      </c>
      <c r="T4483" s="3">
        <f t="shared" si="210"/>
        <v>7</v>
      </c>
      <c r="U4483" t="str">
        <f t="shared" ref="U4483:U4546" si="212">TEXT(B4483,"mmmm")</f>
        <v>July</v>
      </c>
    </row>
    <row r="4484" spans="1:21" x14ac:dyDescent="0.3">
      <c r="A4484" t="s">
        <v>6698</v>
      </c>
      <c r="B4484" s="11">
        <v>45874</v>
      </c>
      <c r="C4484" t="s">
        <v>1624</v>
      </c>
      <c r="D4484" s="1" t="s">
        <v>142</v>
      </c>
      <c r="E4484" s="1" t="s">
        <v>64</v>
      </c>
      <c r="F4484" s="1" t="s">
        <v>65</v>
      </c>
      <c r="G4484" s="1" t="s">
        <v>195</v>
      </c>
      <c r="H4484" s="1" t="s">
        <v>24</v>
      </c>
      <c r="I4484" s="1" t="s">
        <v>25</v>
      </c>
      <c r="J4484" s="3">
        <v>1</v>
      </c>
      <c r="K4484" s="2">
        <v>44.27</v>
      </c>
      <c r="L4484" s="2">
        <v>0</v>
      </c>
      <c r="M4484" s="2">
        <v>44.27</v>
      </c>
      <c r="N4484" s="2">
        <v>14.01</v>
      </c>
      <c r="O4484" s="1" t="s">
        <v>44</v>
      </c>
      <c r="P4484" s="1" t="s">
        <v>52</v>
      </c>
      <c r="Q4484" s="1" t="s">
        <v>28</v>
      </c>
      <c r="R4484" s="3">
        <v>2</v>
      </c>
      <c r="S4484" s="3">
        <f t="shared" si="211"/>
        <v>2025</v>
      </c>
      <c r="T4484" s="3">
        <f t="shared" si="210"/>
        <v>8</v>
      </c>
      <c r="U4484" t="str">
        <f t="shared" si="212"/>
        <v>August</v>
      </c>
    </row>
    <row r="4485" spans="1:21" x14ac:dyDescent="0.3">
      <c r="A4485" t="s">
        <v>6699</v>
      </c>
      <c r="B4485" s="11">
        <v>45880</v>
      </c>
      <c r="C4485" t="s">
        <v>5566</v>
      </c>
      <c r="D4485" s="1" t="s">
        <v>244</v>
      </c>
      <c r="E4485" s="1" t="s">
        <v>40</v>
      </c>
      <c r="F4485" s="1" t="s">
        <v>41</v>
      </c>
      <c r="G4485" s="1" t="s">
        <v>216</v>
      </c>
      <c r="H4485" s="1" t="s">
        <v>293</v>
      </c>
      <c r="I4485" s="1" t="s">
        <v>86</v>
      </c>
      <c r="J4485" s="3">
        <v>2</v>
      </c>
      <c r="K4485" s="2">
        <v>26.87</v>
      </c>
      <c r="L4485" s="2">
        <v>0.15</v>
      </c>
      <c r="M4485" s="2">
        <v>45.69</v>
      </c>
      <c r="N4485" s="2">
        <v>18.100000000000001</v>
      </c>
      <c r="O4485" s="1" t="s">
        <v>44</v>
      </c>
      <c r="P4485" s="1" t="s">
        <v>27</v>
      </c>
      <c r="Q4485" s="1" t="s">
        <v>28</v>
      </c>
      <c r="R4485" s="3">
        <v>1</v>
      </c>
      <c r="S4485" s="3">
        <f t="shared" si="211"/>
        <v>2025</v>
      </c>
      <c r="T4485" s="3">
        <f t="shared" si="210"/>
        <v>8</v>
      </c>
      <c r="U4485" t="str">
        <f t="shared" si="212"/>
        <v>August</v>
      </c>
    </row>
    <row r="4486" spans="1:21" x14ac:dyDescent="0.3">
      <c r="A4486" t="s">
        <v>6700</v>
      </c>
      <c r="B4486" s="11">
        <v>45740</v>
      </c>
      <c r="C4486" t="s">
        <v>901</v>
      </c>
      <c r="D4486" s="1" t="s">
        <v>84</v>
      </c>
      <c r="E4486" s="1" t="s">
        <v>21</v>
      </c>
      <c r="F4486" s="1" t="s">
        <v>22</v>
      </c>
      <c r="G4486" s="1" t="s">
        <v>23</v>
      </c>
      <c r="H4486" s="1" t="s">
        <v>96</v>
      </c>
      <c r="I4486" s="1" t="s">
        <v>97</v>
      </c>
      <c r="J4486" s="3">
        <v>1</v>
      </c>
      <c r="K4486" s="2">
        <v>78.78</v>
      </c>
      <c r="L4486" s="2">
        <v>0.15</v>
      </c>
      <c r="M4486" s="2">
        <v>66.959999999999994</v>
      </c>
      <c r="N4486" s="2">
        <v>17.12</v>
      </c>
      <c r="O4486" s="1" t="s">
        <v>26</v>
      </c>
      <c r="P4486" s="1" t="s">
        <v>27</v>
      </c>
      <c r="Q4486" s="1" t="s">
        <v>36</v>
      </c>
      <c r="R4486" s="3">
        <v>4</v>
      </c>
      <c r="S4486" s="3">
        <f t="shared" si="211"/>
        <v>2025</v>
      </c>
      <c r="T4486" s="3">
        <f t="shared" si="210"/>
        <v>3</v>
      </c>
      <c r="U4486" t="str">
        <f t="shared" si="212"/>
        <v>March</v>
      </c>
    </row>
    <row r="4487" spans="1:21" x14ac:dyDescent="0.3">
      <c r="A4487" t="s">
        <v>6701</v>
      </c>
      <c r="B4487" s="11">
        <v>45948</v>
      </c>
      <c r="C4487" t="s">
        <v>2303</v>
      </c>
      <c r="D4487" s="1" t="s">
        <v>178</v>
      </c>
      <c r="E4487" s="1" t="s">
        <v>64</v>
      </c>
      <c r="F4487" s="1" t="s">
        <v>65</v>
      </c>
      <c r="G4487" s="1" t="s">
        <v>158</v>
      </c>
      <c r="H4487" s="1" t="s">
        <v>167</v>
      </c>
      <c r="I4487" s="1" t="s">
        <v>67</v>
      </c>
      <c r="J4487" s="3">
        <v>1</v>
      </c>
      <c r="K4487" s="2">
        <v>66.180000000000007</v>
      </c>
      <c r="L4487" s="2">
        <v>0</v>
      </c>
      <c r="M4487" s="2">
        <v>66.180000000000007</v>
      </c>
      <c r="N4487" s="2">
        <v>20.7</v>
      </c>
      <c r="O4487" s="1" t="s">
        <v>80</v>
      </c>
      <c r="P4487" s="1" t="s">
        <v>27</v>
      </c>
      <c r="Q4487" s="1" t="s">
        <v>28</v>
      </c>
      <c r="R4487" s="3">
        <v>5</v>
      </c>
      <c r="S4487" s="3">
        <f t="shared" si="211"/>
        <v>2025</v>
      </c>
      <c r="T4487" s="3">
        <f t="shared" si="210"/>
        <v>10</v>
      </c>
      <c r="U4487" t="str">
        <f t="shared" si="212"/>
        <v>October</v>
      </c>
    </row>
    <row r="4488" spans="1:21" x14ac:dyDescent="0.3">
      <c r="A4488" t="s">
        <v>6702</v>
      </c>
      <c r="B4488" s="11">
        <v>45667</v>
      </c>
      <c r="C4488" t="s">
        <v>1391</v>
      </c>
      <c r="D4488" s="1" t="s">
        <v>292</v>
      </c>
      <c r="E4488" s="1" t="s">
        <v>100</v>
      </c>
      <c r="F4488" s="1" t="s">
        <v>57</v>
      </c>
      <c r="G4488" s="1" t="s">
        <v>130</v>
      </c>
      <c r="H4488" s="1" t="s">
        <v>182</v>
      </c>
      <c r="I4488" s="1" t="s">
        <v>34</v>
      </c>
      <c r="J4488" s="3">
        <v>1</v>
      </c>
      <c r="K4488" s="2">
        <v>72.8</v>
      </c>
      <c r="L4488" s="2">
        <v>0</v>
      </c>
      <c r="M4488" s="2">
        <v>72.8</v>
      </c>
      <c r="N4488" s="2">
        <v>18.149999999999999</v>
      </c>
      <c r="O4488" s="1" t="s">
        <v>44</v>
      </c>
      <c r="P4488" s="1" t="s">
        <v>27</v>
      </c>
      <c r="Q4488" s="1" t="s">
        <v>28</v>
      </c>
      <c r="R4488" s="3">
        <v>4</v>
      </c>
      <c r="S4488" s="3">
        <f t="shared" si="211"/>
        <v>2025</v>
      </c>
      <c r="T4488" s="3">
        <f t="shared" si="210"/>
        <v>1</v>
      </c>
      <c r="U4488" t="str">
        <f t="shared" si="212"/>
        <v>January</v>
      </c>
    </row>
    <row r="4489" spans="1:21" x14ac:dyDescent="0.3">
      <c r="A4489" t="s">
        <v>6703</v>
      </c>
      <c r="B4489" s="11">
        <v>45796</v>
      </c>
      <c r="C4489" t="s">
        <v>4699</v>
      </c>
      <c r="D4489" s="1" t="s">
        <v>209</v>
      </c>
      <c r="E4489" s="1" t="s">
        <v>40</v>
      </c>
      <c r="F4489" s="1" t="s">
        <v>41</v>
      </c>
      <c r="G4489" s="1" t="s">
        <v>343</v>
      </c>
      <c r="H4489" s="1" t="s">
        <v>33</v>
      </c>
      <c r="I4489" s="1" t="s">
        <v>34</v>
      </c>
      <c r="J4489" s="3">
        <v>4</v>
      </c>
      <c r="K4489" s="2">
        <v>40.65</v>
      </c>
      <c r="L4489" s="2">
        <v>0.05</v>
      </c>
      <c r="M4489" s="2">
        <v>154.46</v>
      </c>
      <c r="N4489" s="2">
        <v>19.260000000000002</v>
      </c>
      <c r="O4489" s="1" t="s">
        <v>109</v>
      </c>
      <c r="P4489" s="1" t="s">
        <v>136</v>
      </c>
      <c r="Q4489" s="1" t="s">
        <v>28</v>
      </c>
      <c r="R4489" s="3">
        <v>3</v>
      </c>
      <c r="S4489" s="3">
        <f t="shared" si="211"/>
        <v>2025</v>
      </c>
      <c r="T4489" s="3">
        <f t="shared" si="210"/>
        <v>5</v>
      </c>
      <c r="U4489" t="str">
        <f t="shared" si="212"/>
        <v>May</v>
      </c>
    </row>
    <row r="4490" spans="1:21" x14ac:dyDescent="0.3">
      <c r="A4490" t="s">
        <v>6704</v>
      </c>
      <c r="B4490" s="11">
        <v>45962</v>
      </c>
      <c r="C4490" t="s">
        <v>908</v>
      </c>
      <c r="D4490" s="1" t="s">
        <v>189</v>
      </c>
      <c r="E4490" s="1" t="s">
        <v>64</v>
      </c>
      <c r="F4490" s="1" t="s">
        <v>65</v>
      </c>
      <c r="G4490" s="1" t="s">
        <v>195</v>
      </c>
      <c r="H4490" s="1" t="s">
        <v>125</v>
      </c>
      <c r="I4490" s="1" t="s">
        <v>34</v>
      </c>
      <c r="J4490" s="3">
        <v>1</v>
      </c>
      <c r="K4490" s="2">
        <v>172.65</v>
      </c>
      <c r="L4490" s="2">
        <v>0.05</v>
      </c>
      <c r="M4490" s="2">
        <v>164.02</v>
      </c>
      <c r="N4490" s="2">
        <v>18.920000000000002</v>
      </c>
      <c r="O4490" s="1" t="s">
        <v>44</v>
      </c>
      <c r="P4490" s="1" t="s">
        <v>136</v>
      </c>
      <c r="Q4490" s="1" t="s">
        <v>28</v>
      </c>
      <c r="R4490" s="3">
        <v>4</v>
      </c>
      <c r="S4490" s="3">
        <f t="shared" si="211"/>
        <v>2025</v>
      </c>
      <c r="T4490" s="3">
        <f t="shared" si="210"/>
        <v>11</v>
      </c>
      <c r="U4490" t="str">
        <f t="shared" si="212"/>
        <v>November</v>
      </c>
    </row>
    <row r="4491" spans="1:21" x14ac:dyDescent="0.3">
      <c r="A4491" t="s">
        <v>6705</v>
      </c>
      <c r="B4491" s="11">
        <v>45878</v>
      </c>
      <c r="C4491" t="s">
        <v>6706</v>
      </c>
      <c r="D4491" s="1" t="s">
        <v>76</v>
      </c>
      <c r="E4491" s="1" t="s">
        <v>71</v>
      </c>
      <c r="F4491" s="1" t="s">
        <v>72</v>
      </c>
      <c r="G4491" s="1" t="s">
        <v>119</v>
      </c>
      <c r="H4491" s="1" t="s">
        <v>150</v>
      </c>
      <c r="I4491" s="1" t="s">
        <v>97</v>
      </c>
      <c r="J4491" s="3">
        <v>1</v>
      </c>
      <c r="K4491" s="2">
        <v>69.400000000000006</v>
      </c>
      <c r="L4491" s="2">
        <v>0.05</v>
      </c>
      <c r="M4491" s="2">
        <v>65.930000000000007</v>
      </c>
      <c r="N4491" s="2">
        <v>17.72</v>
      </c>
      <c r="O4491" s="1" t="s">
        <v>80</v>
      </c>
      <c r="P4491" s="1" t="s">
        <v>52</v>
      </c>
      <c r="Q4491" s="1" t="s">
        <v>28</v>
      </c>
      <c r="R4491" s="3">
        <v>5</v>
      </c>
      <c r="S4491" s="3">
        <f t="shared" si="211"/>
        <v>2025</v>
      </c>
      <c r="T4491" s="3">
        <f t="shared" si="210"/>
        <v>8</v>
      </c>
      <c r="U4491" t="str">
        <f t="shared" si="212"/>
        <v>August</v>
      </c>
    </row>
    <row r="4492" spans="1:21" x14ac:dyDescent="0.3">
      <c r="A4492" t="s">
        <v>6707</v>
      </c>
      <c r="B4492" s="11">
        <v>45760</v>
      </c>
      <c r="C4492" t="s">
        <v>2257</v>
      </c>
      <c r="D4492" s="1" t="s">
        <v>315</v>
      </c>
      <c r="E4492" s="1" t="s">
        <v>94</v>
      </c>
      <c r="F4492" s="1" t="s">
        <v>95</v>
      </c>
      <c r="G4492" s="1" t="s">
        <v>94</v>
      </c>
      <c r="H4492" s="1" t="s">
        <v>108</v>
      </c>
      <c r="I4492" s="1" t="s">
        <v>86</v>
      </c>
      <c r="J4492" s="3">
        <v>1</v>
      </c>
      <c r="K4492" s="2">
        <v>142.85</v>
      </c>
      <c r="L4492" s="2">
        <v>0.1</v>
      </c>
      <c r="M4492" s="2">
        <v>128.56</v>
      </c>
      <c r="N4492" s="2">
        <v>24.36</v>
      </c>
      <c r="O4492" s="1" t="s">
        <v>26</v>
      </c>
      <c r="P4492" s="1" t="s">
        <v>136</v>
      </c>
      <c r="Q4492" s="1" t="s">
        <v>28</v>
      </c>
      <c r="R4492" s="3">
        <v>4</v>
      </c>
      <c r="S4492" s="3">
        <f t="shared" si="211"/>
        <v>2025</v>
      </c>
      <c r="T4492" s="3">
        <f t="shared" si="210"/>
        <v>4</v>
      </c>
      <c r="U4492" t="str">
        <f t="shared" si="212"/>
        <v>April</v>
      </c>
    </row>
    <row r="4493" spans="1:21" x14ac:dyDescent="0.3">
      <c r="A4493" t="s">
        <v>6708</v>
      </c>
      <c r="B4493" s="11">
        <v>45929</v>
      </c>
      <c r="C4493" t="s">
        <v>1248</v>
      </c>
      <c r="D4493" s="1" t="s">
        <v>84</v>
      </c>
      <c r="E4493" s="1" t="s">
        <v>64</v>
      </c>
      <c r="F4493" s="1" t="s">
        <v>65</v>
      </c>
      <c r="G4493" s="1" t="s">
        <v>112</v>
      </c>
      <c r="H4493" s="1" t="s">
        <v>66</v>
      </c>
      <c r="I4493" s="1" t="s">
        <v>67</v>
      </c>
      <c r="J4493" s="3">
        <v>3</v>
      </c>
      <c r="K4493" s="2">
        <v>53.7</v>
      </c>
      <c r="L4493" s="2">
        <v>0.1</v>
      </c>
      <c r="M4493" s="2">
        <v>144.99</v>
      </c>
      <c r="N4493" s="2">
        <v>51.45</v>
      </c>
      <c r="O4493" s="1" t="s">
        <v>26</v>
      </c>
      <c r="P4493" s="1" t="s">
        <v>52</v>
      </c>
      <c r="Q4493" s="1" t="s">
        <v>28</v>
      </c>
      <c r="R4493" s="3">
        <v>5</v>
      </c>
      <c r="S4493" s="3">
        <f t="shared" si="211"/>
        <v>2025</v>
      </c>
      <c r="T4493" s="3">
        <f t="shared" si="210"/>
        <v>9</v>
      </c>
      <c r="U4493" t="str">
        <f t="shared" si="212"/>
        <v>September</v>
      </c>
    </row>
    <row r="4494" spans="1:21" x14ac:dyDescent="0.3">
      <c r="A4494" t="s">
        <v>6709</v>
      </c>
      <c r="B4494" s="11">
        <v>45879</v>
      </c>
      <c r="C4494" t="s">
        <v>2881</v>
      </c>
      <c r="D4494" s="1" t="s">
        <v>189</v>
      </c>
      <c r="E4494" s="1" t="s">
        <v>64</v>
      </c>
      <c r="F4494" s="1" t="s">
        <v>65</v>
      </c>
      <c r="G4494" s="1" t="s">
        <v>195</v>
      </c>
      <c r="H4494" s="1" t="s">
        <v>108</v>
      </c>
      <c r="I4494" s="1" t="s">
        <v>86</v>
      </c>
      <c r="J4494" s="3">
        <v>2</v>
      </c>
      <c r="K4494" s="2">
        <v>148.16999999999999</v>
      </c>
      <c r="L4494" s="2">
        <v>0</v>
      </c>
      <c r="M4494" s="2">
        <v>296.33999999999997</v>
      </c>
      <c r="N4494" s="2">
        <v>63.69</v>
      </c>
      <c r="O4494" s="1" t="s">
        <v>80</v>
      </c>
      <c r="P4494" s="1" t="s">
        <v>27</v>
      </c>
      <c r="Q4494" s="1" t="s">
        <v>28</v>
      </c>
      <c r="R4494" s="3">
        <v>5</v>
      </c>
      <c r="S4494" s="3">
        <f t="shared" si="211"/>
        <v>2025</v>
      </c>
      <c r="T4494" s="3">
        <f t="shared" si="210"/>
        <v>8</v>
      </c>
      <c r="U4494" t="str">
        <f t="shared" si="212"/>
        <v>August</v>
      </c>
    </row>
    <row r="4495" spans="1:21" x14ac:dyDescent="0.3">
      <c r="A4495" t="s">
        <v>6710</v>
      </c>
      <c r="B4495" s="11">
        <v>45967</v>
      </c>
      <c r="C4495" t="s">
        <v>6711</v>
      </c>
      <c r="D4495" s="1" t="s">
        <v>178</v>
      </c>
      <c r="E4495" s="1" t="s">
        <v>40</v>
      </c>
      <c r="F4495" s="1" t="s">
        <v>41</v>
      </c>
      <c r="G4495" s="1" t="s">
        <v>192</v>
      </c>
      <c r="H4495" s="1" t="s">
        <v>90</v>
      </c>
      <c r="I4495" s="1" t="s">
        <v>86</v>
      </c>
      <c r="J4495" s="3">
        <v>1</v>
      </c>
      <c r="K4495" s="2">
        <v>106.49</v>
      </c>
      <c r="L4495" s="2">
        <v>0.1</v>
      </c>
      <c r="M4495" s="2">
        <v>95.84</v>
      </c>
      <c r="N4495" s="2">
        <v>23.16</v>
      </c>
      <c r="O4495" s="1" t="s">
        <v>26</v>
      </c>
      <c r="P4495" s="1" t="s">
        <v>27</v>
      </c>
      <c r="Q4495" s="1" t="s">
        <v>36</v>
      </c>
      <c r="R4495" s="3">
        <v>5</v>
      </c>
      <c r="S4495" s="3">
        <f t="shared" si="211"/>
        <v>2025</v>
      </c>
      <c r="T4495" s="3">
        <f t="shared" si="210"/>
        <v>11</v>
      </c>
      <c r="U4495" t="str">
        <f t="shared" si="212"/>
        <v>November</v>
      </c>
    </row>
    <row r="4496" spans="1:21" x14ac:dyDescent="0.3">
      <c r="A4496" t="s">
        <v>6712</v>
      </c>
      <c r="B4496" s="11">
        <v>45945</v>
      </c>
      <c r="C4496" t="s">
        <v>2019</v>
      </c>
      <c r="D4496" s="1" t="s">
        <v>244</v>
      </c>
      <c r="E4496" s="1" t="s">
        <v>40</v>
      </c>
      <c r="F4496" s="1" t="s">
        <v>41</v>
      </c>
      <c r="G4496" s="1" t="s">
        <v>186</v>
      </c>
      <c r="H4496" s="1" t="s">
        <v>96</v>
      </c>
      <c r="I4496" s="1" t="s">
        <v>97</v>
      </c>
      <c r="J4496" s="3">
        <v>3</v>
      </c>
      <c r="K4496" s="2">
        <v>82.62</v>
      </c>
      <c r="L4496" s="2">
        <v>0.05</v>
      </c>
      <c r="M4496" s="2">
        <v>235.48</v>
      </c>
      <c r="N4496" s="2">
        <v>75.83</v>
      </c>
      <c r="O4496" s="1" t="s">
        <v>44</v>
      </c>
      <c r="P4496" s="1" t="s">
        <v>52</v>
      </c>
      <c r="Q4496" s="1" t="s">
        <v>81</v>
      </c>
      <c r="R4496" s="3">
        <v>4</v>
      </c>
      <c r="S4496" s="3">
        <f t="shared" si="211"/>
        <v>2025</v>
      </c>
      <c r="T4496" s="3">
        <f t="shared" si="210"/>
        <v>10</v>
      </c>
      <c r="U4496" t="str">
        <f t="shared" si="212"/>
        <v>October</v>
      </c>
    </row>
    <row r="4497" spans="1:21" x14ac:dyDescent="0.3">
      <c r="A4497" t="s">
        <v>6713</v>
      </c>
      <c r="B4497" s="11">
        <v>45896</v>
      </c>
      <c r="C4497" t="s">
        <v>5990</v>
      </c>
      <c r="D4497" s="1" t="s">
        <v>166</v>
      </c>
      <c r="E4497" s="1" t="s">
        <v>204</v>
      </c>
      <c r="F4497" s="1" t="s">
        <v>205</v>
      </c>
      <c r="G4497" s="1" t="s">
        <v>334</v>
      </c>
      <c r="H4497" s="1" t="s">
        <v>293</v>
      </c>
      <c r="I4497" s="1" t="s">
        <v>86</v>
      </c>
      <c r="J4497" s="3">
        <v>2</v>
      </c>
      <c r="K4497" s="2">
        <v>25.12</v>
      </c>
      <c r="L4497" s="2">
        <v>0.15</v>
      </c>
      <c r="M4497" s="2">
        <v>42.7</v>
      </c>
      <c r="N4497" s="2">
        <v>13.62</v>
      </c>
      <c r="O4497" s="1" t="s">
        <v>44</v>
      </c>
      <c r="P4497" s="1" t="s">
        <v>27</v>
      </c>
      <c r="Q4497" s="1" t="s">
        <v>81</v>
      </c>
      <c r="R4497" s="3">
        <v>4</v>
      </c>
      <c r="S4497" s="3">
        <f t="shared" si="211"/>
        <v>2025</v>
      </c>
      <c r="T4497" s="3">
        <f t="shared" si="210"/>
        <v>8</v>
      </c>
      <c r="U4497" t="str">
        <f t="shared" si="212"/>
        <v>August</v>
      </c>
    </row>
    <row r="4498" spans="1:21" x14ac:dyDescent="0.3">
      <c r="A4498" t="s">
        <v>6714</v>
      </c>
      <c r="B4498" s="11">
        <v>45848</v>
      </c>
      <c r="C4498" t="s">
        <v>3627</v>
      </c>
      <c r="D4498" s="1" t="s">
        <v>31</v>
      </c>
      <c r="E4498" s="1" t="s">
        <v>106</v>
      </c>
      <c r="F4498" s="1" t="s">
        <v>65</v>
      </c>
      <c r="G4498" s="1" t="s">
        <v>179</v>
      </c>
      <c r="H4498" s="1" t="s">
        <v>159</v>
      </c>
      <c r="I4498" s="1" t="s">
        <v>97</v>
      </c>
      <c r="J4498" s="3">
        <v>1</v>
      </c>
      <c r="K4498" s="2">
        <v>30.98</v>
      </c>
      <c r="L4498" s="2">
        <v>0.2</v>
      </c>
      <c r="M4498" s="2">
        <v>24.79</v>
      </c>
      <c r="N4498" s="2">
        <v>5.58</v>
      </c>
      <c r="O4498" s="1" t="s">
        <v>44</v>
      </c>
      <c r="P4498" s="1" t="s">
        <v>136</v>
      </c>
      <c r="Q4498" s="1" t="s">
        <v>28</v>
      </c>
      <c r="R4498" s="3">
        <v>1</v>
      </c>
      <c r="S4498" s="3">
        <f t="shared" si="211"/>
        <v>2025</v>
      </c>
      <c r="T4498" s="3">
        <f t="shared" si="210"/>
        <v>7</v>
      </c>
      <c r="U4498" t="str">
        <f t="shared" si="212"/>
        <v>July</v>
      </c>
    </row>
    <row r="4499" spans="1:21" x14ac:dyDescent="0.3">
      <c r="A4499" t="s">
        <v>6715</v>
      </c>
      <c r="B4499" s="11">
        <v>45710</v>
      </c>
      <c r="C4499" t="s">
        <v>4732</v>
      </c>
      <c r="D4499" s="1" t="s">
        <v>201</v>
      </c>
      <c r="E4499" s="1" t="s">
        <v>56</v>
      </c>
      <c r="F4499" s="1" t="s">
        <v>57</v>
      </c>
      <c r="G4499" s="1" t="s">
        <v>255</v>
      </c>
      <c r="H4499" s="1" t="s">
        <v>33</v>
      </c>
      <c r="I4499" s="1" t="s">
        <v>34</v>
      </c>
      <c r="J4499" s="3">
        <v>4</v>
      </c>
      <c r="K4499" s="2">
        <v>38.81</v>
      </c>
      <c r="L4499" s="2">
        <v>0.1</v>
      </c>
      <c r="M4499" s="2">
        <v>139.71</v>
      </c>
      <c r="N4499" s="2">
        <v>24.25</v>
      </c>
      <c r="O4499" s="1" t="s">
        <v>224</v>
      </c>
      <c r="P4499" s="1" t="s">
        <v>27</v>
      </c>
      <c r="Q4499" s="1" t="s">
        <v>28</v>
      </c>
      <c r="R4499" s="3">
        <v>4</v>
      </c>
      <c r="S4499" s="3">
        <f t="shared" si="211"/>
        <v>2025</v>
      </c>
      <c r="T4499" s="3">
        <f t="shared" si="210"/>
        <v>2</v>
      </c>
      <c r="U4499" t="str">
        <f t="shared" si="212"/>
        <v>February</v>
      </c>
    </row>
    <row r="4500" spans="1:21" x14ac:dyDescent="0.3">
      <c r="A4500" t="s">
        <v>6716</v>
      </c>
      <c r="B4500" s="11">
        <v>45760</v>
      </c>
      <c r="C4500" t="s">
        <v>664</v>
      </c>
      <c r="D4500" s="1" t="s">
        <v>209</v>
      </c>
      <c r="E4500" s="1" t="s">
        <v>71</v>
      </c>
      <c r="F4500" s="1" t="s">
        <v>72</v>
      </c>
      <c r="G4500" s="1" t="s">
        <v>412</v>
      </c>
      <c r="H4500" s="1" t="s">
        <v>108</v>
      </c>
      <c r="I4500" s="1" t="s">
        <v>86</v>
      </c>
      <c r="J4500" s="3">
        <v>2</v>
      </c>
      <c r="K4500" s="2">
        <v>154.66</v>
      </c>
      <c r="L4500" s="2">
        <v>0.2</v>
      </c>
      <c r="M4500" s="2">
        <v>247.46</v>
      </c>
      <c r="N4500" s="2">
        <v>36.299999999999997</v>
      </c>
      <c r="O4500" s="1" t="s">
        <v>80</v>
      </c>
      <c r="P4500" s="1" t="s">
        <v>27</v>
      </c>
      <c r="Q4500" s="1" t="s">
        <v>81</v>
      </c>
      <c r="R4500" s="3">
        <v>3</v>
      </c>
      <c r="S4500" s="3">
        <f t="shared" si="211"/>
        <v>2025</v>
      </c>
      <c r="T4500" s="3">
        <f t="shared" si="210"/>
        <v>4</v>
      </c>
      <c r="U4500" t="str">
        <f t="shared" si="212"/>
        <v>April</v>
      </c>
    </row>
    <row r="4501" spans="1:21" x14ac:dyDescent="0.3">
      <c r="A4501" t="s">
        <v>6717</v>
      </c>
      <c r="B4501" s="11">
        <v>45821</v>
      </c>
      <c r="C4501" t="s">
        <v>1982</v>
      </c>
      <c r="D4501" s="1" t="s">
        <v>166</v>
      </c>
      <c r="E4501" s="1" t="s">
        <v>143</v>
      </c>
      <c r="F4501" s="1" t="s">
        <v>144</v>
      </c>
      <c r="G4501" s="1" t="s">
        <v>145</v>
      </c>
      <c r="H4501" s="1" t="s">
        <v>85</v>
      </c>
      <c r="I4501" s="1" t="s">
        <v>86</v>
      </c>
      <c r="J4501" s="3">
        <v>1</v>
      </c>
      <c r="K4501" s="2">
        <v>129.05000000000001</v>
      </c>
      <c r="L4501" s="2">
        <v>0</v>
      </c>
      <c r="M4501" s="2">
        <v>129.05000000000001</v>
      </c>
      <c r="N4501" s="2">
        <v>25.33</v>
      </c>
      <c r="O4501" s="1" t="s">
        <v>35</v>
      </c>
      <c r="P4501" s="1" t="s">
        <v>27</v>
      </c>
      <c r="Q4501" s="1" t="s">
        <v>28</v>
      </c>
      <c r="R4501" s="3">
        <v>3</v>
      </c>
      <c r="S4501" s="3">
        <f t="shared" si="211"/>
        <v>2025</v>
      </c>
      <c r="T4501" s="3">
        <f t="shared" si="210"/>
        <v>6</v>
      </c>
      <c r="U4501" t="str">
        <f t="shared" si="212"/>
        <v>June</v>
      </c>
    </row>
    <row r="4502" spans="1:21" x14ac:dyDescent="0.3">
      <c r="A4502" t="s">
        <v>6718</v>
      </c>
      <c r="B4502" s="11">
        <v>45892</v>
      </c>
      <c r="C4502" t="s">
        <v>1977</v>
      </c>
      <c r="D4502" s="1" t="s">
        <v>315</v>
      </c>
      <c r="E4502" s="1" t="s">
        <v>94</v>
      </c>
      <c r="F4502" s="1" t="s">
        <v>95</v>
      </c>
      <c r="G4502" s="1" t="s">
        <v>94</v>
      </c>
      <c r="H4502" s="1" t="s">
        <v>159</v>
      </c>
      <c r="I4502" s="1" t="s">
        <v>97</v>
      </c>
      <c r="J4502" s="3">
        <v>2</v>
      </c>
      <c r="K4502" s="2">
        <v>29.91</v>
      </c>
      <c r="L4502" s="2">
        <v>0.15</v>
      </c>
      <c r="M4502" s="2">
        <v>50.84</v>
      </c>
      <c r="N4502" s="2">
        <v>19</v>
      </c>
      <c r="O4502" s="1" t="s">
        <v>44</v>
      </c>
      <c r="P4502" s="1" t="s">
        <v>136</v>
      </c>
      <c r="Q4502" s="1" t="s">
        <v>28</v>
      </c>
      <c r="R4502" s="3">
        <v>5</v>
      </c>
      <c r="S4502" s="3">
        <f t="shared" si="211"/>
        <v>2025</v>
      </c>
      <c r="T4502" s="3">
        <f t="shared" si="210"/>
        <v>8</v>
      </c>
      <c r="U4502" t="str">
        <f t="shared" si="212"/>
        <v>August</v>
      </c>
    </row>
    <row r="4503" spans="1:21" x14ac:dyDescent="0.3">
      <c r="A4503" t="s">
        <v>6719</v>
      </c>
      <c r="B4503" s="11">
        <v>45858</v>
      </c>
      <c r="C4503" t="s">
        <v>5182</v>
      </c>
      <c r="D4503" s="1" t="s">
        <v>185</v>
      </c>
      <c r="E4503" s="1" t="s">
        <v>40</v>
      </c>
      <c r="F4503" s="1" t="s">
        <v>41</v>
      </c>
      <c r="G4503" s="1" t="s">
        <v>270</v>
      </c>
      <c r="H4503" s="1" t="s">
        <v>135</v>
      </c>
      <c r="I4503" s="1" t="s">
        <v>60</v>
      </c>
      <c r="J4503" s="3">
        <v>1</v>
      </c>
      <c r="K4503" s="2">
        <v>196.53</v>
      </c>
      <c r="L4503" s="2">
        <v>0.05</v>
      </c>
      <c r="M4503" s="2">
        <v>186.71</v>
      </c>
      <c r="N4503" s="2">
        <v>25.04</v>
      </c>
      <c r="O4503" s="1" t="s">
        <v>26</v>
      </c>
      <c r="P4503" s="1" t="s">
        <v>27</v>
      </c>
      <c r="Q4503" s="1" t="s">
        <v>28</v>
      </c>
      <c r="R4503" s="3">
        <v>3</v>
      </c>
      <c r="S4503" s="3">
        <f t="shared" si="211"/>
        <v>2025</v>
      </c>
      <c r="T4503" s="3">
        <f t="shared" si="210"/>
        <v>7</v>
      </c>
      <c r="U4503" t="str">
        <f t="shared" si="212"/>
        <v>July</v>
      </c>
    </row>
    <row r="4504" spans="1:21" x14ac:dyDescent="0.3">
      <c r="A4504" t="s">
        <v>6720</v>
      </c>
      <c r="B4504" s="11">
        <v>45770</v>
      </c>
      <c r="C4504" t="s">
        <v>2851</v>
      </c>
      <c r="D4504" s="1" t="s">
        <v>142</v>
      </c>
      <c r="E4504" s="1" t="s">
        <v>40</v>
      </c>
      <c r="F4504" s="1" t="s">
        <v>41</v>
      </c>
      <c r="G4504" s="1" t="s">
        <v>42</v>
      </c>
      <c r="H4504" s="1" t="s">
        <v>90</v>
      </c>
      <c r="I4504" s="1" t="s">
        <v>86</v>
      </c>
      <c r="J4504" s="3">
        <v>1</v>
      </c>
      <c r="K4504" s="2">
        <v>100.19</v>
      </c>
      <c r="L4504" s="2">
        <v>0.2</v>
      </c>
      <c r="M4504" s="2">
        <v>80.150000000000006</v>
      </c>
      <c r="N4504" s="2">
        <v>17.29</v>
      </c>
      <c r="O4504" s="1" t="s">
        <v>35</v>
      </c>
      <c r="P4504" s="1" t="s">
        <v>136</v>
      </c>
      <c r="Q4504" s="1" t="s">
        <v>28</v>
      </c>
      <c r="R4504" s="3">
        <v>5</v>
      </c>
      <c r="S4504" s="3">
        <f t="shared" si="211"/>
        <v>2025</v>
      </c>
      <c r="T4504" s="3">
        <f t="shared" si="210"/>
        <v>4</v>
      </c>
      <c r="U4504" t="str">
        <f t="shared" si="212"/>
        <v>April</v>
      </c>
    </row>
    <row r="4505" spans="1:21" x14ac:dyDescent="0.3">
      <c r="A4505" t="s">
        <v>6721</v>
      </c>
      <c r="B4505" s="11">
        <v>45660</v>
      </c>
      <c r="C4505" t="s">
        <v>5495</v>
      </c>
      <c r="D4505" s="1" t="s">
        <v>55</v>
      </c>
      <c r="E4505" s="1" t="s">
        <v>106</v>
      </c>
      <c r="F4505" s="1" t="s">
        <v>65</v>
      </c>
      <c r="G4505" s="1" t="s">
        <v>437</v>
      </c>
      <c r="H4505" s="1" t="s">
        <v>167</v>
      </c>
      <c r="I4505" s="1" t="s">
        <v>67</v>
      </c>
      <c r="J4505" s="3">
        <v>3</v>
      </c>
      <c r="K4505" s="2">
        <v>59.88</v>
      </c>
      <c r="L4505" s="2">
        <v>0.2</v>
      </c>
      <c r="M4505" s="2">
        <v>143.71</v>
      </c>
      <c r="N4505" s="2">
        <v>42.46</v>
      </c>
      <c r="O4505" s="1" t="s">
        <v>80</v>
      </c>
      <c r="P4505" s="1" t="s">
        <v>136</v>
      </c>
      <c r="Q4505" s="1" t="s">
        <v>28</v>
      </c>
      <c r="R4505" s="3">
        <v>5</v>
      </c>
      <c r="S4505" s="3">
        <f t="shared" si="211"/>
        <v>2025</v>
      </c>
      <c r="T4505" s="3">
        <f t="shared" si="210"/>
        <v>1</v>
      </c>
      <c r="U4505" t="str">
        <f t="shared" si="212"/>
        <v>January</v>
      </c>
    </row>
    <row r="4506" spans="1:21" x14ac:dyDescent="0.3">
      <c r="A4506" t="s">
        <v>6722</v>
      </c>
      <c r="B4506" s="11">
        <v>45852</v>
      </c>
      <c r="C4506" t="s">
        <v>1714</v>
      </c>
      <c r="D4506" s="1" t="s">
        <v>105</v>
      </c>
      <c r="E4506" s="1" t="s">
        <v>64</v>
      </c>
      <c r="F4506" s="1" t="s">
        <v>65</v>
      </c>
      <c r="G4506" s="1" t="s">
        <v>195</v>
      </c>
      <c r="H4506" s="1" t="s">
        <v>293</v>
      </c>
      <c r="I4506" s="1" t="s">
        <v>86</v>
      </c>
      <c r="J4506" s="3">
        <v>2</v>
      </c>
      <c r="K4506" s="2">
        <v>24.33</v>
      </c>
      <c r="L4506" s="2">
        <v>0.25</v>
      </c>
      <c r="M4506" s="2">
        <v>36.49</v>
      </c>
      <c r="N4506" s="2">
        <v>11.51</v>
      </c>
      <c r="O4506" s="1" t="s">
        <v>44</v>
      </c>
      <c r="P4506" s="1" t="s">
        <v>27</v>
      </c>
      <c r="Q4506" s="1" t="s">
        <v>36</v>
      </c>
      <c r="R4506" s="3">
        <v>3</v>
      </c>
      <c r="S4506" s="3">
        <f t="shared" si="211"/>
        <v>2025</v>
      </c>
      <c r="T4506" s="3">
        <f t="shared" si="210"/>
        <v>7</v>
      </c>
      <c r="U4506" t="str">
        <f t="shared" si="212"/>
        <v>July</v>
      </c>
    </row>
    <row r="4507" spans="1:21" x14ac:dyDescent="0.3">
      <c r="A4507" t="s">
        <v>6723</v>
      </c>
      <c r="B4507" s="11">
        <v>45769</v>
      </c>
      <c r="C4507" t="s">
        <v>6724</v>
      </c>
      <c r="D4507" s="1" t="s">
        <v>260</v>
      </c>
      <c r="E4507" s="1" t="s">
        <v>204</v>
      </c>
      <c r="F4507" s="1" t="s">
        <v>205</v>
      </c>
      <c r="G4507" s="1" t="s">
        <v>210</v>
      </c>
      <c r="H4507" s="1" t="s">
        <v>150</v>
      </c>
      <c r="I4507" s="1" t="s">
        <v>97</v>
      </c>
      <c r="J4507" s="3">
        <v>2</v>
      </c>
      <c r="K4507" s="2">
        <v>74.760000000000005</v>
      </c>
      <c r="L4507" s="2">
        <v>0.2</v>
      </c>
      <c r="M4507" s="2">
        <v>119.62</v>
      </c>
      <c r="N4507" s="2">
        <v>41.36</v>
      </c>
      <c r="O4507" s="1" t="s">
        <v>80</v>
      </c>
      <c r="P4507" s="1" t="s">
        <v>27</v>
      </c>
      <c r="Q4507" s="1" t="s">
        <v>28</v>
      </c>
      <c r="R4507" s="3">
        <v>5</v>
      </c>
      <c r="S4507" s="3">
        <f t="shared" si="211"/>
        <v>2025</v>
      </c>
      <c r="T4507" s="3">
        <f t="shared" si="210"/>
        <v>4</v>
      </c>
      <c r="U4507" t="str">
        <f t="shared" si="212"/>
        <v>April</v>
      </c>
    </row>
    <row r="4508" spans="1:21" x14ac:dyDescent="0.3">
      <c r="A4508" t="s">
        <v>6725</v>
      </c>
      <c r="B4508" s="11">
        <v>45945</v>
      </c>
      <c r="C4508" t="s">
        <v>3878</v>
      </c>
      <c r="D4508" s="1" t="s">
        <v>175</v>
      </c>
      <c r="E4508" s="1" t="s">
        <v>106</v>
      </c>
      <c r="F4508" s="1" t="s">
        <v>65</v>
      </c>
      <c r="G4508" s="1" t="s">
        <v>437</v>
      </c>
      <c r="H4508" s="1" t="s">
        <v>85</v>
      </c>
      <c r="I4508" s="1" t="s">
        <v>86</v>
      </c>
      <c r="J4508" s="3">
        <v>2</v>
      </c>
      <c r="K4508" s="2">
        <v>137.78</v>
      </c>
      <c r="L4508" s="2">
        <v>0</v>
      </c>
      <c r="M4508" s="2">
        <v>275.56</v>
      </c>
      <c r="N4508" s="2">
        <v>54.52</v>
      </c>
      <c r="O4508" s="1" t="s">
        <v>35</v>
      </c>
      <c r="P4508" s="1" t="s">
        <v>27</v>
      </c>
      <c r="Q4508" s="1" t="s">
        <v>28</v>
      </c>
      <c r="R4508" s="3">
        <v>4</v>
      </c>
      <c r="S4508" s="3">
        <f t="shared" si="211"/>
        <v>2025</v>
      </c>
      <c r="T4508" s="3">
        <f t="shared" si="210"/>
        <v>10</v>
      </c>
      <c r="U4508" t="str">
        <f t="shared" si="212"/>
        <v>October</v>
      </c>
    </row>
    <row r="4509" spans="1:21" x14ac:dyDescent="0.3">
      <c r="A4509" t="s">
        <v>6726</v>
      </c>
      <c r="B4509" s="11">
        <v>45667</v>
      </c>
      <c r="C4509" t="s">
        <v>827</v>
      </c>
      <c r="D4509" s="1" t="s">
        <v>70</v>
      </c>
      <c r="E4509" s="1" t="s">
        <v>204</v>
      </c>
      <c r="F4509" s="1" t="s">
        <v>205</v>
      </c>
      <c r="G4509" s="1" t="s">
        <v>210</v>
      </c>
      <c r="H4509" s="1" t="s">
        <v>90</v>
      </c>
      <c r="I4509" s="1" t="s">
        <v>86</v>
      </c>
      <c r="J4509" s="3">
        <v>3</v>
      </c>
      <c r="K4509" s="2">
        <v>98.53</v>
      </c>
      <c r="L4509" s="2">
        <v>0.1</v>
      </c>
      <c r="M4509" s="2">
        <v>266.02999999999997</v>
      </c>
      <c r="N4509" s="2">
        <v>43.5</v>
      </c>
      <c r="O4509" s="1" t="s">
        <v>35</v>
      </c>
      <c r="P4509" s="1" t="s">
        <v>136</v>
      </c>
      <c r="Q4509" s="1" t="s">
        <v>28</v>
      </c>
      <c r="R4509" s="3">
        <v>5</v>
      </c>
      <c r="S4509" s="3">
        <f t="shared" si="211"/>
        <v>2025</v>
      </c>
      <c r="T4509" s="3">
        <f t="shared" si="210"/>
        <v>1</v>
      </c>
      <c r="U4509" t="str">
        <f t="shared" si="212"/>
        <v>January</v>
      </c>
    </row>
    <row r="4510" spans="1:21" x14ac:dyDescent="0.3">
      <c r="A4510" t="s">
        <v>6727</v>
      </c>
      <c r="B4510" s="11">
        <v>45886</v>
      </c>
      <c r="C4510" t="s">
        <v>1663</v>
      </c>
      <c r="D4510" s="1" t="s">
        <v>153</v>
      </c>
      <c r="E4510" s="1" t="s">
        <v>64</v>
      </c>
      <c r="F4510" s="1" t="s">
        <v>65</v>
      </c>
      <c r="G4510" s="1" t="s">
        <v>195</v>
      </c>
      <c r="H4510" s="1" t="s">
        <v>33</v>
      </c>
      <c r="I4510" s="1" t="s">
        <v>34</v>
      </c>
      <c r="J4510" s="3">
        <v>1</v>
      </c>
      <c r="K4510" s="2">
        <v>38.94</v>
      </c>
      <c r="L4510" s="2">
        <v>0.05</v>
      </c>
      <c r="M4510" s="2">
        <v>36.99</v>
      </c>
      <c r="N4510" s="2">
        <v>3.87</v>
      </c>
      <c r="O4510" s="1" t="s">
        <v>44</v>
      </c>
      <c r="P4510" s="1" t="s">
        <v>52</v>
      </c>
      <c r="Q4510" s="1" t="s">
        <v>81</v>
      </c>
      <c r="R4510" s="3">
        <v>5</v>
      </c>
      <c r="S4510" s="3">
        <f t="shared" si="211"/>
        <v>2025</v>
      </c>
      <c r="T4510" s="3">
        <f t="shared" si="210"/>
        <v>8</v>
      </c>
      <c r="U4510" t="str">
        <f t="shared" si="212"/>
        <v>August</v>
      </c>
    </row>
    <row r="4511" spans="1:21" x14ac:dyDescent="0.3">
      <c r="A4511" t="s">
        <v>6728</v>
      </c>
      <c r="B4511" s="11">
        <v>46007</v>
      </c>
      <c r="C4511" t="s">
        <v>4391</v>
      </c>
      <c r="D4511" s="1" t="s">
        <v>76</v>
      </c>
      <c r="E4511" s="1" t="s">
        <v>143</v>
      </c>
      <c r="F4511" s="1" t="s">
        <v>144</v>
      </c>
      <c r="G4511" s="1" t="s">
        <v>198</v>
      </c>
      <c r="H4511" s="1" t="s">
        <v>150</v>
      </c>
      <c r="I4511" s="1" t="s">
        <v>97</v>
      </c>
      <c r="J4511" s="3">
        <v>1</v>
      </c>
      <c r="K4511" s="2">
        <v>69.739999999999995</v>
      </c>
      <c r="L4511" s="2">
        <v>0.2</v>
      </c>
      <c r="M4511" s="2">
        <v>55.79</v>
      </c>
      <c r="N4511" s="2">
        <v>16.54</v>
      </c>
      <c r="O4511" s="1" t="s">
        <v>44</v>
      </c>
      <c r="P4511" s="1" t="s">
        <v>136</v>
      </c>
      <c r="Q4511" s="1" t="s">
        <v>28</v>
      </c>
      <c r="R4511" s="3">
        <v>4</v>
      </c>
      <c r="S4511" s="3">
        <f t="shared" si="211"/>
        <v>2025</v>
      </c>
      <c r="T4511" s="3">
        <f t="shared" si="210"/>
        <v>12</v>
      </c>
      <c r="U4511" t="str">
        <f t="shared" si="212"/>
        <v>December</v>
      </c>
    </row>
    <row r="4512" spans="1:21" x14ac:dyDescent="0.3">
      <c r="A4512" t="s">
        <v>6729</v>
      </c>
      <c r="B4512" s="11">
        <v>45726</v>
      </c>
      <c r="C4512" t="s">
        <v>4063</v>
      </c>
      <c r="D4512" s="1" t="s">
        <v>89</v>
      </c>
      <c r="E4512" s="1" t="s">
        <v>64</v>
      </c>
      <c r="F4512" s="1" t="s">
        <v>65</v>
      </c>
      <c r="G4512" s="1" t="s">
        <v>195</v>
      </c>
      <c r="H4512" s="1" t="s">
        <v>43</v>
      </c>
      <c r="I4512" s="1" t="s">
        <v>34</v>
      </c>
      <c r="J4512" s="3">
        <v>1</v>
      </c>
      <c r="K4512" s="2">
        <v>95.88</v>
      </c>
      <c r="L4512" s="2">
        <v>0.15</v>
      </c>
      <c r="M4512" s="2">
        <v>81.5</v>
      </c>
      <c r="N4512" s="2">
        <v>23.41</v>
      </c>
      <c r="O4512" s="1" t="s">
        <v>26</v>
      </c>
      <c r="P4512" s="1" t="s">
        <v>27</v>
      </c>
      <c r="Q4512" s="1" t="s">
        <v>81</v>
      </c>
      <c r="R4512" s="3">
        <v>2</v>
      </c>
      <c r="S4512" s="3">
        <f t="shared" si="211"/>
        <v>2025</v>
      </c>
      <c r="T4512" s="3">
        <f t="shared" si="210"/>
        <v>3</v>
      </c>
      <c r="U4512" t="str">
        <f t="shared" si="212"/>
        <v>March</v>
      </c>
    </row>
    <row r="4513" spans="1:21" x14ac:dyDescent="0.3">
      <c r="A4513" t="s">
        <v>6730</v>
      </c>
      <c r="B4513" s="11">
        <v>45842</v>
      </c>
      <c r="C4513" t="s">
        <v>672</v>
      </c>
      <c r="D4513" s="1" t="s">
        <v>175</v>
      </c>
      <c r="E4513" s="1" t="s">
        <v>204</v>
      </c>
      <c r="F4513" s="1" t="s">
        <v>205</v>
      </c>
      <c r="G4513" s="1" t="s">
        <v>267</v>
      </c>
      <c r="H4513" s="1" t="s">
        <v>159</v>
      </c>
      <c r="I4513" s="1" t="s">
        <v>97</v>
      </c>
      <c r="J4513" s="3">
        <v>2</v>
      </c>
      <c r="K4513" s="2">
        <v>31.46</v>
      </c>
      <c r="L4513" s="2">
        <v>0</v>
      </c>
      <c r="M4513" s="2">
        <v>62.93</v>
      </c>
      <c r="N4513" s="2">
        <v>17.02</v>
      </c>
      <c r="O4513" s="1" t="s">
        <v>26</v>
      </c>
      <c r="P4513" s="1" t="s">
        <v>27</v>
      </c>
      <c r="Q4513" s="1" t="s">
        <v>81</v>
      </c>
      <c r="R4513" s="3">
        <v>3</v>
      </c>
      <c r="S4513" s="3">
        <f t="shared" si="211"/>
        <v>2025</v>
      </c>
      <c r="T4513" s="3">
        <f t="shared" si="210"/>
        <v>7</v>
      </c>
      <c r="U4513" t="str">
        <f t="shared" si="212"/>
        <v>July</v>
      </c>
    </row>
    <row r="4514" spans="1:21" x14ac:dyDescent="0.3">
      <c r="A4514" t="s">
        <v>6731</v>
      </c>
      <c r="B4514" s="11">
        <v>45693</v>
      </c>
      <c r="C4514" t="s">
        <v>3776</v>
      </c>
      <c r="D4514" s="1" t="s">
        <v>166</v>
      </c>
      <c r="E4514" s="1" t="s">
        <v>40</v>
      </c>
      <c r="F4514" s="1" t="s">
        <v>41</v>
      </c>
      <c r="G4514" s="1" t="s">
        <v>192</v>
      </c>
      <c r="H4514" s="1" t="s">
        <v>159</v>
      </c>
      <c r="I4514" s="1" t="s">
        <v>97</v>
      </c>
      <c r="J4514" s="3">
        <v>3</v>
      </c>
      <c r="K4514" s="2">
        <v>31.24</v>
      </c>
      <c r="L4514" s="2">
        <v>0.1</v>
      </c>
      <c r="M4514" s="2">
        <v>84.34</v>
      </c>
      <c r="N4514" s="2">
        <v>18.05</v>
      </c>
      <c r="O4514" s="1" t="s">
        <v>80</v>
      </c>
      <c r="P4514" s="1" t="s">
        <v>27</v>
      </c>
      <c r="Q4514" s="1" t="s">
        <v>28</v>
      </c>
      <c r="R4514" s="3">
        <v>2</v>
      </c>
      <c r="S4514" s="3">
        <f t="shared" si="211"/>
        <v>2025</v>
      </c>
      <c r="T4514" s="3">
        <f t="shared" si="210"/>
        <v>2</v>
      </c>
      <c r="U4514" t="str">
        <f t="shared" si="212"/>
        <v>February</v>
      </c>
    </row>
    <row r="4515" spans="1:21" x14ac:dyDescent="0.3">
      <c r="A4515" t="s">
        <v>6732</v>
      </c>
      <c r="B4515" s="11">
        <v>45902</v>
      </c>
      <c r="C4515" t="s">
        <v>1135</v>
      </c>
      <c r="D4515" s="1" t="s">
        <v>153</v>
      </c>
      <c r="E4515" s="1" t="s">
        <v>123</v>
      </c>
      <c r="F4515" s="1" t="s">
        <v>57</v>
      </c>
      <c r="G4515" s="1" t="s">
        <v>124</v>
      </c>
      <c r="H4515" s="1" t="s">
        <v>146</v>
      </c>
      <c r="I4515" s="1" t="s">
        <v>67</v>
      </c>
      <c r="J4515" s="3">
        <v>1</v>
      </c>
      <c r="K4515" s="2">
        <v>83.32</v>
      </c>
      <c r="L4515" s="2">
        <v>0.1</v>
      </c>
      <c r="M4515" s="2">
        <v>74.989999999999995</v>
      </c>
      <c r="N4515" s="2">
        <v>19.11</v>
      </c>
      <c r="O4515" s="1" t="s">
        <v>109</v>
      </c>
      <c r="P4515" s="1" t="s">
        <v>52</v>
      </c>
      <c r="Q4515" s="1" t="s">
        <v>36</v>
      </c>
      <c r="R4515" s="3">
        <v>5</v>
      </c>
      <c r="S4515" s="3">
        <f t="shared" si="211"/>
        <v>2025</v>
      </c>
      <c r="T4515" s="3">
        <f t="shared" si="210"/>
        <v>9</v>
      </c>
      <c r="U4515" t="str">
        <f t="shared" si="212"/>
        <v>September</v>
      </c>
    </row>
    <row r="4516" spans="1:21" x14ac:dyDescent="0.3">
      <c r="A4516" t="s">
        <v>6733</v>
      </c>
      <c r="B4516" s="11">
        <v>45873</v>
      </c>
      <c r="C4516" t="s">
        <v>1132</v>
      </c>
      <c r="D4516" s="1" t="s">
        <v>118</v>
      </c>
      <c r="E4516" s="1" t="s">
        <v>71</v>
      </c>
      <c r="F4516" s="1" t="s">
        <v>72</v>
      </c>
      <c r="G4516" s="1" t="s">
        <v>119</v>
      </c>
      <c r="H4516" s="1" t="s">
        <v>135</v>
      </c>
      <c r="I4516" s="1" t="s">
        <v>60</v>
      </c>
      <c r="J4516" s="3">
        <v>2</v>
      </c>
      <c r="K4516" s="2">
        <v>189.02</v>
      </c>
      <c r="L4516" s="2">
        <v>0</v>
      </c>
      <c r="M4516" s="2">
        <v>378.04</v>
      </c>
      <c r="N4516" s="2">
        <v>89.5</v>
      </c>
      <c r="O4516" s="1" t="s">
        <v>109</v>
      </c>
      <c r="P4516" s="1" t="s">
        <v>27</v>
      </c>
      <c r="Q4516" s="1" t="s">
        <v>28</v>
      </c>
      <c r="R4516" s="3">
        <v>5</v>
      </c>
      <c r="S4516" s="3">
        <f t="shared" si="211"/>
        <v>2025</v>
      </c>
      <c r="T4516" s="3">
        <f t="shared" si="210"/>
        <v>8</v>
      </c>
      <c r="U4516" t="str">
        <f t="shared" si="212"/>
        <v>August</v>
      </c>
    </row>
    <row r="4517" spans="1:21" x14ac:dyDescent="0.3">
      <c r="A4517" t="s">
        <v>6734</v>
      </c>
      <c r="B4517" s="11">
        <v>45817</v>
      </c>
      <c r="C4517" t="s">
        <v>4962</v>
      </c>
      <c r="D4517" s="1" t="s">
        <v>292</v>
      </c>
      <c r="E4517" s="1" t="s">
        <v>100</v>
      </c>
      <c r="F4517" s="1" t="s">
        <v>57</v>
      </c>
      <c r="G4517" s="1" t="s">
        <v>101</v>
      </c>
      <c r="H4517" s="1" t="s">
        <v>293</v>
      </c>
      <c r="I4517" s="1" t="s">
        <v>86</v>
      </c>
      <c r="J4517" s="3">
        <v>1</v>
      </c>
      <c r="K4517" s="2">
        <v>24.33</v>
      </c>
      <c r="L4517" s="2">
        <v>0.15</v>
      </c>
      <c r="M4517" s="2">
        <v>20.68</v>
      </c>
      <c r="N4517" s="2">
        <v>6.89</v>
      </c>
      <c r="O4517" s="1" t="s">
        <v>80</v>
      </c>
      <c r="P4517" s="1" t="s">
        <v>136</v>
      </c>
      <c r="Q4517" s="1" t="s">
        <v>81</v>
      </c>
      <c r="R4517" s="3">
        <v>2</v>
      </c>
      <c r="S4517" s="3">
        <f t="shared" si="211"/>
        <v>2025</v>
      </c>
      <c r="T4517" s="3">
        <f t="shared" si="210"/>
        <v>6</v>
      </c>
      <c r="U4517" t="str">
        <f t="shared" si="212"/>
        <v>June</v>
      </c>
    </row>
    <row r="4518" spans="1:21" x14ac:dyDescent="0.3">
      <c r="A4518" t="s">
        <v>6735</v>
      </c>
      <c r="B4518" s="11">
        <v>45861</v>
      </c>
      <c r="C4518" t="s">
        <v>5059</v>
      </c>
      <c r="D4518" s="1" t="s">
        <v>209</v>
      </c>
      <c r="E4518" s="1" t="s">
        <v>100</v>
      </c>
      <c r="F4518" s="1" t="s">
        <v>57</v>
      </c>
      <c r="G4518" s="1" t="s">
        <v>101</v>
      </c>
      <c r="H4518" s="1" t="s">
        <v>33</v>
      </c>
      <c r="I4518" s="1" t="s">
        <v>34</v>
      </c>
      <c r="J4518" s="3">
        <v>3</v>
      </c>
      <c r="K4518" s="2">
        <v>38.54</v>
      </c>
      <c r="L4518" s="2">
        <v>0</v>
      </c>
      <c r="M4518" s="2">
        <v>115.61</v>
      </c>
      <c r="N4518" s="2">
        <v>17.61</v>
      </c>
      <c r="O4518" s="1" t="s">
        <v>26</v>
      </c>
      <c r="P4518" s="1" t="s">
        <v>136</v>
      </c>
      <c r="Q4518" s="1" t="s">
        <v>28</v>
      </c>
      <c r="R4518" s="3">
        <v>4</v>
      </c>
      <c r="S4518" s="3">
        <f t="shared" si="211"/>
        <v>2025</v>
      </c>
      <c r="T4518" s="3">
        <f t="shared" si="210"/>
        <v>7</v>
      </c>
      <c r="U4518" t="str">
        <f t="shared" si="212"/>
        <v>July</v>
      </c>
    </row>
    <row r="4519" spans="1:21" x14ac:dyDescent="0.3">
      <c r="A4519" t="s">
        <v>6736</v>
      </c>
      <c r="B4519" s="11">
        <v>45996</v>
      </c>
      <c r="C4519" t="s">
        <v>2764</v>
      </c>
      <c r="D4519" s="1" t="s">
        <v>178</v>
      </c>
      <c r="E4519" s="1" t="s">
        <v>204</v>
      </c>
      <c r="F4519" s="1" t="s">
        <v>205</v>
      </c>
      <c r="G4519" s="1" t="s">
        <v>210</v>
      </c>
      <c r="H4519" s="1" t="s">
        <v>146</v>
      </c>
      <c r="I4519" s="1" t="s">
        <v>67</v>
      </c>
      <c r="J4519" s="3">
        <v>4</v>
      </c>
      <c r="K4519" s="2">
        <v>85.22</v>
      </c>
      <c r="L4519" s="2">
        <v>0</v>
      </c>
      <c r="M4519" s="2">
        <v>340.88</v>
      </c>
      <c r="N4519" s="2">
        <v>67.489999999999995</v>
      </c>
      <c r="O4519" s="1" t="s">
        <v>35</v>
      </c>
      <c r="P4519" s="1" t="s">
        <v>27</v>
      </c>
      <c r="Q4519" s="1" t="s">
        <v>28</v>
      </c>
      <c r="R4519" s="3">
        <v>4</v>
      </c>
      <c r="S4519" s="3">
        <f t="shared" si="211"/>
        <v>2025</v>
      </c>
      <c r="T4519" s="3">
        <f t="shared" si="210"/>
        <v>12</v>
      </c>
      <c r="U4519" t="str">
        <f t="shared" si="212"/>
        <v>December</v>
      </c>
    </row>
    <row r="4520" spans="1:21" x14ac:dyDescent="0.3">
      <c r="A4520" t="s">
        <v>6737</v>
      </c>
      <c r="B4520" s="11">
        <v>45734</v>
      </c>
      <c r="C4520" t="s">
        <v>4895</v>
      </c>
      <c r="D4520" s="1" t="s">
        <v>157</v>
      </c>
      <c r="E4520" s="1" t="s">
        <v>100</v>
      </c>
      <c r="F4520" s="1" t="s">
        <v>57</v>
      </c>
      <c r="G4520" s="1" t="s">
        <v>101</v>
      </c>
      <c r="H4520" s="1" t="s">
        <v>108</v>
      </c>
      <c r="I4520" s="1" t="s">
        <v>86</v>
      </c>
      <c r="J4520" s="3">
        <v>3</v>
      </c>
      <c r="K4520" s="2">
        <v>159.97</v>
      </c>
      <c r="L4520" s="2">
        <v>0.05</v>
      </c>
      <c r="M4520" s="2">
        <v>455.91</v>
      </c>
      <c r="N4520" s="2">
        <v>74.67</v>
      </c>
      <c r="O4520" s="1" t="s">
        <v>26</v>
      </c>
      <c r="P4520" s="1" t="s">
        <v>27</v>
      </c>
      <c r="Q4520" s="1" t="s">
        <v>28</v>
      </c>
      <c r="R4520" s="3">
        <v>4</v>
      </c>
      <c r="S4520" s="3">
        <f t="shared" si="211"/>
        <v>2025</v>
      </c>
      <c r="T4520" s="3">
        <f t="shared" si="210"/>
        <v>3</v>
      </c>
      <c r="U4520" t="str">
        <f t="shared" si="212"/>
        <v>March</v>
      </c>
    </row>
    <row r="4521" spans="1:21" x14ac:dyDescent="0.3">
      <c r="A4521" t="s">
        <v>6738</v>
      </c>
      <c r="B4521" s="11">
        <v>45666</v>
      </c>
      <c r="C4521" t="s">
        <v>2144</v>
      </c>
      <c r="D4521" s="1" t="s">
        <v>166</v>
      </c>
      <c r="E4521" s="1" t="s">
        <v>56</v>
      </c>
      <c r="F4521" s="1" t="s">
        <v>57</v>
      </c>
      <c r="G4521" s="1" t="s">
        <v>58</v>
      </c>
      <c r="H4521" s="1" t="s">
        <v>85</v>
      </c>
      <c r="I4521" s="1" t="s">
        <v>86</v>
      </c>
      <c r="J4521" s="3">
        <v>3</v>
      </c>
      <c r="K4521" s="2">
        <v>123.71</v>
      </c>
      <c r="L4521" s="2">
        <v>0.1</v>
      </c>
      <c r="M4521" s="2">
        <v>334.02</v>
      </c>
      <c r="N4521" s="2">
        <v>64.03</v>
      </c>
      <c r="O4521" s="1" t="s">
        <v>44</v>
      </c>
      <c r="P4521" s="1" t="s">
        <v>27</v>
      </c>
      <c r="Q4521" s="1" t="s">
        <v>28</v>
      </c>
      <c r="R4521" s="3">
        <v>5</v>
      </c>
      <c r="S4521" s="3">
        <f t="shared" si="211"/>
        <v>2025</v>
      </c>
      <c r="T4521" s="3">
        <f t="shared" si="210"/>
        <v>1</v>
      </c>
      <c r="U4521" t="str">
        <f t="shared" si="212"/>
        <v>January</v>
      </c>
    </row>
    <row r="4522" spans="1:21" x14ac:dyDescent="0.3">
      <c r="A4522" t="s">
        <v>6739</v>
      </c>
      <c r="B4522" s="11">
        <v>45986</v>
      </c>
      <c r="C4522" t="s">
        <v>6740</v>
      </c>
      <c r="D4522" s="1" t="s">
        <v>47</v>
      </c>
      <c r="E4522" s="1" t="s">
        <v>40</v>
      </c>
      <c r="F4522" s="1" t="s">
        <v>41</v>
      </c>
      <c r="G4522" s="1" t="s">
        <v>42</v>
      </c>
      <c r="H4522" s="1" t="s">
        <v>43</v>
      </c>
      <c r="I4522" s="1" t="s">
        <v>34</v>
      </c>
      <c r="J4522" s="3">
        <v>2</v>
      </c>
      <c r="K4522" s="2">
        <v>97.17</v>
      </c>
      <c r="L4522" s="2">
        <v>0.15</v>
      </c>
      <c r="M4522" s="2">
        <v>165.19</v>
      </c>
      <c r="N4522" s="2">
        <v>40.15</v>
      </c>
      <c r="O4522" s="1" t="s">
        <v>35</v>
      </c>
      <c r="P4522" s="1" t="s">
        <v>27</v>
      </c>
      <c r="Q4522" s="1" t="s">
        <v>81</v>
      </c>
      <c r="R4522" s="3">
        <v>5</v>
      </c>
      <c r="S4522" s="3">
        <f t="shared" si="211"/>
        <v>2025</v>
      </c>
      <c r="T4522" s="3">
        <f t="shared" si="210"/>
        <v>11</v>
      </c>
      <c r="U4522" t="str">
        <f t="shared" si="212"/>
        <v>November</v>
      </c>
    </row>
    <row r="4523" spans="1:21" x14ac:dyDescent="0.3">
      <c r="A4523" t="s">
        <v>6741</v>
      </c>
      <c r="B4523" s="11">
        <v>45883</v>
      </c>
      <c r="C4523" t="s">
        <v>6004</v>
      </c>
      <c r="D4523" s="1" t="s">
        <v>84</v>
      </c>
      <c r="E4523" s="1" t="s">
        <v>143</v>
      </c>
      <c r="F4523" s="1" t="s">
        <v>144</v>
      </c>
      <c r="G4523" s="1" t="s">
        <v>145</v>
      </c>
      <c r="H4523" s="1" t="s">
        <v>78</v>
      </c>
      <c r="I4523" s="1" t="s">
        <v>79</v>
      </c>
      <c r="J4523" s="3">
        <v>1</v>
      </c>
      <c r="K4523" s="2">
        <v>19.190000000000001</v>
      </c>
      <c r="L4523" s="2">
        <v>0.05</v>
      </c>
      <c r="M4523" s="2">
        <v>18.239999999999998</v>
      </c>
      <c r="N4523" s="2">
        <v>5.75</v>
      </c>
      <c r="O4523" s="1" t="s">
        <v>80</v>
      </c>
      <c r="P4523" s="1" t="s">
        <v>27</v>
      </c>
      <c r="Q4523" s="1" t="s">
        <v>81</v>
      </c>
      <c r="R4523" s="3">
        <v>3</v>
      </c>
      <c r="S4523" s="3">
        <f t="shared" si="211"/>
        <v>2025</v>
      </c>
      <c r="T4523" s="3">
        <f t="shared" si="210"/>
        <v>8</v>
      </c>
      <c r="U4523" t="str">
        <f t="shared" si="212"/>
        <v>August</v>
      </c>
    </row>
    <row r="4524" spans="1:21" x14ac:dyDescent="0.3">
      <c r="A4524" t="s">
        <v>6742</v>
      </c>
      <c r="B4524" s="11">
        <v>45994</v>
      </c>
      <c r="C4524" t="s">
        <v>6743</v>
      </c>
      <c r="D4524" s="1" t="s">
        <v>20</v>
      </c>
      <c r="E4524" s="1" t="s">
        <v>106</v>
      </c>
      <c r="F4524" s="1" t="s">
        <v>65</v>
      </c>
      <c r="G4524" s="1" t="s">
        <v>437</v>
      </c>
      <c r="H4524" s="1" t="s">
        <v>51</v>
      </c>
      <c r="I4524" s="1" t="s">
        <v>34</v>
      </c>
      <c r="J4524" s="3">
        <v>2</v>
      </c>
      <c r="K4524" s="2">
        <v>137.71</v>
      </c>
      <c r="L4524" s="2">
        <v>0.05</v>
      </c>
      <c r="M4524" s="2">
        <v>261.66000000000003</v>
      </c>
      <c r="N4524" s="2">
        <v>48.01</v>
      </c>
      <c r="O4524" s="1" t="s">
        <v>109</v>
      </c>
      <c r="P4524" s="1" t="s">
        <v>27</v>
      </c>
      <c r="Q4524" s="1" t="s">
        <v>28</v>
      </c>
      <c r="R4524" s="3">
        <v>5</v>
      </c>
      <c r="S4524" s="3">
        <f t="shared" si="211"/>
        <v>2025</v>
      </c>
      <c r="T4524" s="3">
        <f t="shared" si="210"/>
        <v>12</v>
      </c>
      <c r="U4524" t="str">
        <f t="shared" si="212"/>
        <v>December</v>
      </c>
    </row>
    <row r="4525" spans="1:21" x14ac:dyDescent="0.3">
      <c r="A4525" t="s">
        <v>6744</v>
      </c>
      <c r="B4525" s="11">
        <v>45891</v>
      </c>
      <c r="C4525" t="s">
        <v>2046</v>
      </c>
      <c r="D4525" s="1" t="s">
        <v>70</v>
      </c>
      <c r="E4525" s="1" t="s">
        <v>100</v>
      </c>
      <c r="F4525" s="1" t="s">
        <v>57</v>
      </c>
      <c r="G4525" s="1" t="s">
        <v>101</v>
      </c>
      <c r="H4525" s="1" t="s">
        <v>78</v>
      </c>
      <c r="I4525" s="1" t="s">
        <v>79</v>
      </c>
      <c r="J4525" s="3">
        <v>3</v>
      </c>
      <c r="K4525" s="2">
        <v>20.079999999999998</v>
      </c>
      <c r="L4525" s="2">
        <v>0.25</v>
      </c>
      <c r="M4525" s="2">
        <v>45.19</v>
      </c>
      <c r="N4525" s="2">
        <v>19.64</v>
      </c>
      <c r="O4525" s="1" t="s">
        <v>44</v>
      </c>
      <c r="P4525" s="1" t="s">
        <v>27</v>
      </c>
      <c r="Q4525" s="1" t="s">
        <v>28</v>
      </c>
      <c r="R4525" s="3">
        <v>2</v>
      </c>
      <c r="S4525" s="3">
        <f t="shared" si="211"/>
        <v>2025</v>
      </c>
      <c r="T4525" s="3">
        <f t="shared" si="210"/>
        <v>8</v>
      </c>
      <c r="U4525" t="str">
        <f t="shared" si="212"/>
        <v>August</v>
      </c>
    </row>
    <row r="4526" spans="1:21" x14ac:dyDescent="0.3">
      <c r="A4526" t="s">
        <v>6745</v>
      </c>
      <c r="B4526" s="11">
        <v>45971</v>
      </c>
      <c r="C4526" t="s">
        <v>1770</v>
      </c>
      <c r="D4526" s="1" t="s">
        <v>122</v>
      </c>
      <c r="E4526" s="1" t="s">
        <v>40</v>
      </c>
      <c r="F4526" s="1" t="s">
        <v>41</v>
      </c>
      <c r="G4526" s="1" t="s">
        <v>192</v>
      </c>
      <c r="H4526" s="1" t="s">
        <v>24</v>
      </c>
      <c r="I4526" s="1" t="s">
        <v>25</v>
      </c>
      <c r="J4526" s="3">
        <v>3</v>
      </c>
      <c r="K4526" s="2">
        <v>40.25</v>
      </c>
      <c r="L4526" s="2">
        <v>0.1</v>
      </c>
      <c r="M4526" s="2">
        <v>108.67</v>
      </c>
      <c r="N4526" s="2">
        <v>30.83</v>
      </c>
      <c r="O4526" s="1" t="s">
        <v>44</v>
      </c>
      <c r="P4526" s="1" t="s">
        <v>136</v>
      </c>
      <c r="Q4526" s="1" t="s">
        <v>81</v>
      </c>
      <c r="R4526" s="3">
        <v>3</v>
      </c>
      <c r="S4526" s="3">
        <f t="shared" si="211"/>
        <v>2025</v>
      </c>
      <c r="T4526" s="3">
        <f t="shared" si="210"/>
        <v>11</v>
      </c>
      <c r="U4526" t="str">
        <f t="shared" si="212"/>
        <v>November</v>
      </c>
    </row>
    <row r="4527" spans="1:21" x14ac:dyDescent="0.3">
      <c r="A4527" t="s">
        <v>6746</v>
      </c>
      <c r="B4527" s="11">
        <v>45826</v>
      </c>
      <c r="C4527" t="s">
        <v>5144</v>
      </c>
      <c r="D4527" s="1" t="s">
        <v>133</v>
      </c>
      <c r="E4527" s="1" t="s">
        <v>56</v>
      </c>
      <c r="F4527" s="1" t="s">
        <v>57</v>
      </c>
      <c r="G4527" s="1" t="s">
        <v>296</v>
      </c>
      <c r="H4527" s="1" t="s">
        <v>51</v>
      </c>
      <c r="I4527" s="1" t="s">
        <v>34</v>
      </c>
      <c r="J4527" s="3">
        <v>2</v>
      </c>
      <c r="K4527" s="2">
        <v>135.03</v>
      </c>
      <c r="L4527" s="2">
        <v>0</v>
      </c>
      <c r="M4527" s="2">
        <v>270.05</v>
      </c>
      <c r="N4527" s="2">
        <v>64.709999999999994</v>
      </c>
      <c r="O4527" s="1" t="s">
        <v>44</v>
      </c>
      <c r="P4527" s="1" t="s">
        <v>27</v>
      </c>
      <c r="Q4527" s="1" t="s">
        <v>81</v>
      </c>
      <c r="R4527" s="3">
        <v>2</v>
      </c>
      <c r="S4527" s="3">
        <f t="shared" si="211"/>
        <v>2025</v>
      </c>
      <c r="T4527" s="3">
        <f t="shared" si="210"/>
        <v>6</v>
      </c>
      <c r="U4527" t="str">
        <f t="shared" si="212"/>
        <v>June</v>
      </c>
    </row>
    <row r="4528" spans="1:21" x14ac:dyDescent="0.3">
      <c r="A4528" t="s">
        <v>6747</v>
      </c>
      <c r="B4528" s="11">
        <v>45951</v>
      </c>
      <c r="C4528" t="s">
        <v>1545</v>
      </c>
      <c r="D4528" s="1" t="s">
        <v>70</v>
      </c>
      <c r="E4528" s="1" t="s">
        <v>40</v>
      </c>
      <c r="F4528" s="1" t="s">
        <v>41</v>
      </c>
      <c r="G4528" s="1" t="s">
        <v>270</v>
      </c>
      <c r="H4528" s="1" t="s">
        <v>150</v>
      </c>
      <c r="I4528" s="1" t="s">
        <v>97</v>
      </c>
      <c r="J4528" s="3">
        <v>1</v>
      </c>
      <c r="K4528" s="2">
        <v>71.67</v>
      </c>
      <c r="L4528" s="2">
        <v>0.2</v>
      </c>
      <c r="M4528" s="2">
        <v>57.33</v>
      </c>
      <c r="N4528" s="2">
        <v>17.649999999999999</v>
      </c>
      <c r="O4528" s="1" t="s">
        <v>44</v>
      </c>
      <c r="P4528" s="1" t="s">
        <v>27</v>
      </c>
      <c r="Q4528" s="1" t="s">
        <v>28</v>
      </c>
      <c r="R4528" s="3">
        <v>4</v>
      </c>
      <c r="S4528" s="3">
        <f t="shared" si="211"/>
        <v>2025</v>
      </c>
      <c r="T4528" s="3">
        <f t="shared" si="210"/>
        <v>10</v>
      </c>
      <c r="U4528" t="str">
        <f t="shared" si="212"/>
        <v>October</v>
      </c>
    </row>
    <row r="4529" spans="1:21" x14ac:dyDescent="0.3">
      <c r="A4529" t="s">
        <v>6748</v>
      </c>
      <c r="B4529" s="11">
        <v>46000</v>
      </c>
      <c r="C4529" t="s">
        <v>4310</v>
      </c>
      <c r="D4529" s="1" t="s">
        <v>63</v>
      </c>
      <c r="E4529" s="1" t="s">
        <v>40</v>
      </c>
      <c r="F4529" s="1" t="s">
        <v>41</v>
      </c>
      <c r="G4529" s="1" t="s">
        <v>42</v>
      </c>
      <c r="H4529" s="1" t="s">
        <v>182</v>
      </c>
      <c r="I4529" s="1" t="s">
        <v>34</v>
      </c>
      <c r="J4529" s="3">
        <v>1</v>
      </c>
      <c r="K4529" s="2">
        <v>70.02</v>
      </c>
      <c r="L4529" s="2">
        <v>0.15</v>
      </c>
      <c r="M4529" s="2">
        <v>59.51</v>
      </c>
      <c r="N4529" s="2">
        <v>17.21</v>
      </c>
      <c r="O4529" s="1" t="s">
        <v>80</v>
      </c>
      <c r="P4529" s="1" t="s">
        <v>27</v>
      </c>
      <c r="Q4529" s="1" t="s">
        <v>28</v>
      </c>
      <c r="R4529" s="3">
        <v>5</v>
      </c>
      <c r="S4529" s="3">
        <f t="shared" si="211"/>
        <v>2025</v>
      </c>
      <c r="T4529" s="3">
        <f t="shared" si="210"/>
        <v>12</v>
      </c>
      <c r="U4529" t="str">
        <f t="shared" si="212"/>
        <v>December</v>
      </c>
    </row>
    <row r="4530" spans="1:21" x14ac:dyDescent="0.3">
      <c r="A4530" t="s">
        <v>6749</v>
      </c>
      <c r="B4530" s="11">
        <v>45881</v>
      </c>
      <c r="C4530" t="s">
        <v>2236</v>
      </c>
      <c r="D4530" s="1" t="s">
        <v>244</v>
      </c>
      <c r="E4530" s="1" t="s">
        <v>106</v>
      </c>
      <c r="F4530" s="1" t="s">
        <v>65</v>
      </c>
      <c r="G4530" s="1" t="s">
        <v>179</v>
      </c>
      <c r="H4530" s="1" t="s">
        <v>66</v>
      </c>
      <c r="I4530" s="1" t="s">
        <v>67</v>
      </c>
      <c r="J4530" s="3">
        <v>1</v>
      </c>
      <c r="K4530" s="2">
        <v>50.89</v>
      </c>
      <c r="L4530" s="2">
        <v>0.15</v>
      </c>
      <c r="M4530" s="2">
        <v>43.25</v>
      </c>
      <c r="N4530" s="2">
        <v>13.23</v>
      </c>
      <c r="O4530" s="1" t="s">
        <v>109</v>
      </c>
      <c r="P4530" s="1" t="s">
        <v>27</v>
      </c>
      <c r="Q4530" s="1" t="s">
        <v>28</v>
      </c>
      <c r="R4530" s="3">
        <v>5</v>
      </c>
      <c r="S4530" s="3">
        <f t="shared" si="211"/>
        <v>2025</v>
      </c>
      <c r="T4530" s="3">
        <f t="shared" si="210"/>
        <v>8</v>
      </c>
      <c r="U4530" t="str">
        <f t="shared" si="212"/>
        <v>August</v>
      </c>
    </row>
    <row r="4531" spans="1:21" x14ac:dyDescent="0.3">
      <c r="A4531" t="s">
        <v>6750</v>
      </c>
      <c r="B4531" s="11">
        <v>45728</v>
      </c>
      <c r="C4531" t="s">
        <v>246</v>
      </c>
      <c r="D4531" s="1" t="s">
        <v>55</v>
      </c>
      <c r="E4531" s="1" t="s">
        <v>40</v>
      </c>
      <c r="F4531" s="1" t="s">
        <v>41</v>
      </c>
      <c r="G4531" s="1" t="s">
        <v>42</v>
      </c>
      <c r="H4531" s="1" t="s">
        <v>182</v>
      </c>
      <c r="I4531" s="1" t="s">
        <v>34</v>
      </c>
      <c r="J4531" s="3">
        <v>4</v>
      </c>
      <c r="K4531" s="2">
        <v>73.69</v>
      </c>
      <c r="L4531" s="2">
        <v>0.05</v>
      </c>
      <c r="M4531" s="2">
        <v>280.02999999999997</v>
      </c>
      <c r="N4531" s="2">
        <v>77.239999999999995</v>
      </c>
      <c r="O4531" s="1" t="s">
        <v>44</v>
      </c>
      <c r="P4531" s="1" t="s">
        <v>27</v>
      </c>
      <c r="Q4531" s="1" t="s">
        <v>81</v>
      </c>
      <c r="R4531" s="3">
        <v>3</v>
      </c>
      <c r="S4531" s="3">
        <f t="shared" si="211"/>
        <v>2025</v>
      </c>
      <c r="T4531" s="3">
        <f t="shared" si="210"/>
        <v>3</v>
      </c>
      <c r="U4531" t="str">
        <f t="shared" si="212"/>
        <v>March</v>
      </c>
    </row>
    <row r="4532" spans="1:21" x14ac:dyDescent="0.3">
      <c r="A4532" t="s">
        <v>6751</v>
      </c>
      <c r="B4532" s="11">
        <v>45763</v>
      </c>
      <c r="C4532" t="s">
        <v>6752</v>
      </c>
      <c r="D4532" s="1" t="s">
        <v>93</v>
      </c>
      <c r="E4532" s="1" t="s">
        <v>40</v>
      </c>
      <c r="F4532" s="1" t="s">
        <v>41</v>
      </c>
      <c r="G4532" s="1" t="s">
        <v>270</v>
      </c>
      <c r="H4532" s="1" t="s">
        <v>108</v>
      </c>
      <c r="I4532" s="1" t="s">
        <v>86</v>
      </c>
      <c r="J4532" s="3">
        <v>1</v>
      </c>
      <c r="K4532" s="2">
        <v>143.80000000000001</v>
      </c>
      <c r="L4532" s="2">
        <v>0.25</v>
      </c>
      <c r="M4532" s="2">
        <v>107.85</v>
      </c>
      <c r="N4532" s="2">
        <v>29.07</v>
      </c>
      <c r="O4532" s="1" t="s">
        <v>26</v>
      </c>
      <c r="P4532" s="1" t="s">
        <v>136</v>
      </c>
      <c r="Q4532" s="1" t="s">
        <v>81</v>
      </c>
      <c r="R4532" s="3">
        <v>5</v>
      </c>
      <c r="S4532" s="3">
        <f t="shared" si="211"/>
        <v>2025</v>
      </c>
      <c r="T4532" s="3">
        <f t="shared" si="210"/>
        <v>4</v>
      </c>
      <c r="U4532" t="str">
        <f t="shared" si="212"/>
        <v>April</v>
      </c>
    </row>
    <row r="4533" spans="1:21" x14ac:dyDescent="0.3">
      <c r="A4533" t="s">
        <v>6753</v>
      </c>
      <c r="B4533" s="11">
        <v>45735</v>
      </c>
      <c r="C4533" t="s">
        <v>3926</v>
      </c>
      <c r="D4533" s="1" t="s">
        <v>175</v>
      </c>
      <c r="E4533" s="1" t="s">
        <v>106</v>
      </c>
      <c r="F4533" s="1" t="s">
        <v>65</v>
      </c>
      <c r="G4533" s="1" t="s">
        <v>107</v>
      </c>
      <c r="H4533" s="1" t="s">
        <v>51</v>
      </c>
      <c r="I4533" s="1" t="s">
        <v>34</v>
      </c>
      <c r="J4533" s="3">
        <v>1</v>
      </c>
      <c r="K4533" s="2">
        <v>144.07</v>
      </c>
      <c r="L4533" s="2">
        <v>0.2</v>
      </c>
      <c r="M4533" s="2">
        <v>115.26</v>
      </c>
      <c r="N4533" s="2">
        <v>20.010000000000002</v>
      </c>
      <c r="O4533" s="1" t="s">
        <v>44</v>
      </c>
      <c r="P4533" s="1" t="s">
        <v>27</v>
      </c>
      <c r="Q4533" s="1" t="s">
        <v>81</v>
      </c>
      <c r="R4533" s="3">
        <v>5</v>
      </c>
      <c r="S4533" s="3">
        <f t="shared" si="211"/>
        <v>2025</v>
      </c>
      <c r="T4533" s="3">
        <f t="shared" si="210"/>
        <v>3</v>
      </c>
      <c r="U4533" t="str">
        <f t="shared" si="212"/>
        <v>March</v>
      </c>
    </row>
    <row r="4534" spans="1:21" x14ac:dyDescent="0.3">
      <c r="A4534" t="s">
        <v>6754</v>
      </c>
      <c r="B4534" s="11">
        <v>45754</v>
      </c>
      <c r="C4534" t="s">
        <v>4237</v>
      </c>
      <c r="D4534" s="1" t="s">
        <v>105</v>
      </c>
      <c r="E4534" s="1" t="s">
        <v>40</v>
      </c>
      <c r="F4534" s="1" t="s">
        <v>41</v>
      </c>
      <c r="G4534" s="1" t="s">
        <v>42</v>
      </c>
      <c r="H4534" s="1" t="s">
        <v>78</v>
      </c>
      <c r="I4534" s="1" t="s">
        <v>79</v>
      </c>
      <c r="J4534" s="3">
        <v>2</v>
      </c>
      <c r="K4534" s="2">
        <v>19.27</v>
      </c>
      <c r="L4534" s="2">
        <v>0.1</v>
      </c>
      <c r="M4534" s="2">
        <v>34.69</v>
      </c>
      <c r="N4534" s="2">
        <v>12.38</v>
      </c>
      <c r="O4534" s="1" t="s">
        <v>26</v>
      </c>
      <c r="P4534" s="1" t="s">
        <v>27</v>
      </c>
      <c r="Q4534" s="1" t="s">
        <v>28</v>
      </c>
      <c r="R4534" s="3">
        <v>5</v>
      </c>
      <c r="S4534" s="3">
        <f t="shared" si="211"/>
        <v>2025</v>
      </c>
      <c r="T4534" s="3">
        <f t="shared" si="210"/>
        <v>4</v>
      </c>
      <c r="U4534" t="str">
        <f t="shared" si="212"/>
        <v>April</v>
      </c>
    </row>
    <row r="4535" spans="1:21" x14ac:dyDescent="0.3">
      <c r="A4535" t="s">
        <v>6755</v>
      </c>
      <c r="B4535" s="11">
        <v>45777</v>
      </c>
      <c r="C4535" t="s">
        <v>1826</v>
      </c>
      <c r="D4535" s="1" t="s">
        <v>118</v>
      </c>
      <c r="E4535" s="1" t="s">
        <v>64</v>
      </c>
      <c r="F4535" s="1" t="s">
        <v>65</v>
      </c>
      <c r="G4535" s="1" t="s">
        <v>112</v>
      </c>
      <c r="H4535" s="1" t="s">
        <v>43</v>
      </c>
      <c r="I4535" s="1" t="s">
        <v>34</v>
      </c>
      <c r="J4535" s="3">
        <v>2</v>
      </c>
      <c r="K4535" s="2">
        <v>82.96</v>
      </c>
      <c r="L4535" s="2">
        <v>0</v>
      </c>
      <c r="M4535" s="2">
        <v>165.92</v>
      </c>
      <c r="N4535" s="2">
        <v>48.52</v>
      </c>
      <c r="O4535" s="1" t="s">
        <v>109</v>
      </c>
      <c r="P4535" s="1" t="s">
        <v>27</v>
      </c>
      <c r="Q4535" s="1" t="s">
        <v>28</v>
      </c>
      <c r="R4535" s="3">
        <v>5</v>
      </c>
      <c r="S4535" s="3">
        <f t="shared" si="211"/>
        <v>2025</v>
      </c>
      <c r="T4535" s="3">
        <f t="shared" si="210"/>
        <v>4</v>
      </c>
      <c r="U4535" t="str">
        <f t="shared" si="212"/>
        <v>April</v>
      </c>
    </row>
    <row r="4536" spans="1:21" x14ac:dyDescent="0.3">
      <c r="A4536" t="s">
        <v>6756</v>
      </c>
      <c r="B4536" s="11">
        <v>45875</v>
      </c>
      <c r="C4536" t="s">
        <v>6118</v>
      </c>
      <c r="D4536" s="1" t="s">
        <v>47</v>
      </c>
      <c r="E4536" s="1" t="s">
        <v>40</v>
      </c>
      <c r="F4536" s="1" t="s">
        <v>41</v>
      </c>
      <c r="G4536" s="1" t="s">
        <v>192</v>
      </c>
      <c r="H4536" s="1" t="s">
        <v>51</v>
      </c>
      <c r="I4536" s="1" t="s">
        <v>34</v>
      </c>
      <c r="J4536" s="3">
        <v>1</v>
      </c>
      <c r="K4536" s="2">
        <v>149.21</v>
      </c>
      <c r="L4536" s="2">
        <v>0</v>
      </c>
      <c r="M4536" s="2">
        <v>149.21</v>
      </c>
      <c r="N4536" s="2">
        <v>18.57</v>
      </c>
      <c r="O4536" s="1" t="s">
        <v>35</v>
      </c>
      <c r="P4536" s="1" t="s">
        <v>136</v>
      </c>
      <c r="Q4536" s="1" t="s">
        <v>81</v>
      </c>
      <c r="R4536" s="3">
        <v>4</v>
      </c>
      <c r="S4536" s="3">
        <f t="shared" si="211"/>
        <v>2025</v>
      </c>
      <c r="T4536" s="3">
        <f t="shared" si="210"/>
        <v>8</v>
      </c>
      <c r="U4536" t="str">
        <f t="shared" si="212"/>
        <v>August</v>
      </c>
    </row>
    <row r="4537" spans="1:21" x14ac:dyDescent="0.3">
      <c r="A4537" t="s">
        <v>6757</v>
      </c>
      <c r="B4537" s="11">
        <v>45887</v>
      </c>
      <c r="C4537" t="s">
        <v>4768</v>
      </c>
      <c r="D4537" s="1" t="s">
        <v>118</v>
      </c>
      <c r="E4537" s="1" t="s">
        <v>56</v>
      </c>
      <c r="F4537" s="1" t="s">
        <v>57</v>
      </c>
      <c r="G4537" s="1" t="s">
        <v>296</v>
      </c>
      <c r="H4537" s="1" t="s">
        <v>90</v>
      </c>
      <c r="I4537" s="1" t="s">
        <v>86</v>
      </c>
      <c r="J4537" s="3">
        <v>2</v>
      </c>
      <c r="K4537" s="2">
        <v>103.75</v>
      </c>
      <c r="L4537" s="2">
        <v>0.05</v>
      </c>
      <c r="M4537" s="2">
        <v>197.13</v>
      </c>
      <c r="N4537" s="2">
        <v>44.88</v>
      </c>
      <c r="O4537" s="1" t="s">
        <v>44</v>
      </c>
      <c r="P4537" s="1" t="s">
        <v>52</v>
      </c>
      <c r="Q4537" s="1" t="s">
        <v>28</v>
      </c>
      <c r="R4537" s="3">
        <v>3</v>
      </c>
      <c r="S4537" s="3">
        <f t="shared" si="211"/>
        <v>2025</v>
      </c>
      <c r="T4537" s="3">
        <f t="shared" si="210"/>
        <v>8</v>
      </c>
      <c r="U4537" t="str">
        <f t="shared" si="212"/>
        <v>August</v>
      </c>
    </row>
    <row r="4538" spans="1:21" x14ac:dyDescent="0.3">
      <c r="A4538" t="s">
        <v>6758</v>
      </c>
      <c r="B4538" s="11">
        <v>45824</v>
      </c>
      <c r="C4538" t="s">
        <v>6557</v>
      </c>
      <c r="D4538" s="1" t="s">
        <v>315</v>
      </c>
      <c r="E4538" s="1" t="s">
        <v>106</v>
      </c>
      <c r="F4538" s="1" t="s">
        <v>65</v>
      </c>
      <c r="G4538" s="1" t="s">
        <v>179</v>
      </c>
      <c r="H4538" s="1" t="s">
        <v>66</v>
      </c>
      <c r="I4538" s="1" t="s">
        <v>67</v>
      </c>
      <c r="J4538" s="3">
        <v>1</v>
      </c>
      <c r="K4538" s="2">
        <v>51.18</v>
      </c>
      <c r="L4538" s="2">
        <v>0.1</v>
      </c>
      <c r="M4538" s="2">
        <v>48.62</v>
      </c>
      <c r="N4538" s="2">
        <v>16.02</v>
      </c>
      <c r="O4538" s="1" t="s">
        <v>44</v>
      </c>
      <c r="P4538" s="1" t="s">
        <v>27</v>
      </c>
      <c r="Q4538" s="1" t="s">
        <v>28</v>
      </c>
      <c r="R4538" s="3">
        <v>2</v>
      </c>
      <c r="S4538" s="3">
        <f t="shared" si="211"/>
        <v>2025</v>
      </c>
      <c r="T4538" s="3">
        <f t="shared" si="210"/>
        <v>6</v>
      </c>
      <c r="U4538" t="str">
        <f t="shared" si="212"/>
        <v>June</v>
      </c>
    </row>
    <row r="4539" spans="1:21" x14ac:dyDescent="0.3">
      <c r="A4539" t="s">
        <v>6759</v>
      </c>
      <c r="B4539" s="11">
        <v>45898</v>
      </c>
      <c r="C4539" t="s">
        <v>3681</v>
      </c>
      <c r="D4539" s="1" t="s">
        <v>260</v>
      </c>
      <c r="E4539" s="1" t="s">
        <v>21</v>
      </c>
      <c r="F4539" s="1" t="s">
        <v>22</v>
      </c>
      <c r="G4539" s="1" t="s">
        <v>227</v>
      </c>
      <c r="H4539" s="1" t="s">
        <v>167</v>
      </c>
      <c r="I4539" s="1" t="s">
        <v>67</v>
      </c>
      <c r="J4539" s="3">
        <v>1</v>
      </c>
      <c r="K4539" s="2">
        <v>63.02</v>
      </c>
      <c r="L4539" s="2">
        <v>0.2</v>
      </c>
      <c r="M4539" s="2">
        <v>50.41</v>
      </c>
      <c r="N4539" s="2">
        <v>14.61</v>
      </c>
      <c r="O4539" s="1" t="s">
        <v>35</v>
      </c>
      <c r="P4539" s="1" t="s">
        <v>136</v>
      </c>
      <c r="Q4539" s="1" t="s">
        <v>81</v>
      </c>
      <c r="R4539" s="3">
        <v>5</v>
      </c>
      <c r="S4539" s="3">
        <f t="shared" si="211"/>
        <v>2025</v>
      </c>
      <c r="T4539" s="3">
        <f t="shared" si="210"/>
        <v>8</v>
      </c>
      <c r="U4539" t="str">
        <f t="shared" si="212"/>
        <v>August</v>
      </c>
    </row>
    <row r="4540" spans="1:21" x14ac:dyDescent="0.3">
      <c r="A4540" t="s">
        <v>6760</v>
      </c>
      <c r="B4540" s="11">
        <v>45689</v>
      </c>
      <c r="C4540" t="s">
        <v>1244</v>
      </c>
      <c r="D4540" s="1" t="s">
        <v>31</v>
      </c>
      <c r="E4540" s="1" t="s">
        <v>64</v>
      </c>
      <c r="F4540" s="1" t="s">
        <v>65</v>
      </c>
      <c r="G4540" s="1" t="s">
        <v>195</v>
      </c>
      <c r="H4540" s="1" t="s">
        <v>43</v>
      </c>
      <c r="I4540" s="1" t="s">
        <v>34</v>
      </c>
      <c r="J4540" s="3">
        <v>1</v>
      </c>
      <c r="K4540" s="2">
        <v>87.3</v>
      </c>
      <c r="L4540" s="2">
        <v>0.05</v>
      </c>
      <c r="M4540" s="2">
        <v>82.93</v>
      </c>
      <c r="N4540" s="2">
        <v>24.65</v>
      </c>
      <c r="O4540" s="1" t="s">
        <v>80</v>
      </c>
      <c r="P4540" s="1" t="s">
        <v>27</v>
      </c>
      <c r="Q4540" s="1" t="s">
        <v>81</v>
      </c>
      <c r="R4540" s="3">
        <v>5</v>
      </c>
      <c r="S4540" s="3">
        <f t="shared" si="211"/>
        <v>2025</v>
      </c>
      <c r="T4540" s="3">
        <f t="shared" si="210"/>
        <v>2</v>
      </c>
      <c r="U4540" t="str">
        <f t="shared" si="212"/>
        <v>February</v>
      </c>
    </row>
    <row r="4541" spans="1:21" x14ac:dyDescent="0.3">
      <c r="A4541" t="s">
        <v>6761</v>
      </c>
      <c r="B4541" s="11">
        <v>45692</v>
      </c>
      <c r="C4541" t="s">
        <v>5887</v>
      </c>
      <c r="D4541" s="1" t="s">
        <v>166</v>
      </c>
      <c r="E4541" s="1" t="s">
        <v>40</v>
      </c>
      <c r="F4541" s="1" t="s">
        <v>41</v>
      </c>
      <c r="G4541" s="1" t="s">
        <v>343</v>
      </c>
      <c r="H4541" s="1" t="s">
        <v>102</v>
      </c>
      <c r="I4541" s="1" t="s">
        <v>34</v>
      </c>
      <c r="J4541" s="3">
        <v>3</v>
      </c>
      <c r="K4541" s="2">
        <v>48.62</v>
      </c>
      <c r="L4541" s="2">
        <v>0.1</v>
      </c>
      <c r="M4541" s="2">
        <v>131.27000000000001</v>
      </c>
      <c r="N4541" s="2">
        <v>27.77</v>
      </c>
      <c r="O4541" s="1" t="s">
        <v>26</v>
      </c>
      <c r="P4541" s="1" t="s">
        <v>27</v>
      </c>
      <c r="Q4541" s="1" t="s">
        <v>81</v>
      </c>
      <c r="R4541" s="3">
        <v>4</v>
      </c>
      <c r="S4541" s="3">
        <f t="shared" si="211"/>
        <v>2025</v>
      </c>
      <c r="T4541" s="3">
        <f t="shared" si="210"/>
        <v>2</v>
      </c>
      <c r="U4541" t="str">
        <f t="shared" si="212"/>
        <v>February</v>
      </c>
    </row>
    <row r="4542" spans="1:21" x14ac:dyDescent="0.3">
      <c r="A4542" t="s">
        <v>6762</v>
      </c>
      <c r="B4542" s="11">
        <v>45725</v>
      </c>
      <c r="C4542" t="s">
        <v>6250</v>
      </c>
      <c r="D4542" s="1" t="s">
        <v>76</v>
      </c>
      <c r="E4542" s="1" t="s">
        <v>40</v>
      </c>
      <c r="F4542" s="1" t="s">
        <v>41</v>
      </c>
      <c r="G4542" s="1" t="s">
        <v>270</v>
      </c>
      <c r="H4542" s="1" t="s">
        <v>167</v>
      </c>
      <c r="I4542" s="1" t="s">
        <v>67</v>
      </c>
      <c r="J4542" s="3">
        <v>2</v>
      </c>
      <c r="K4542" s="2">
        <v>61.2</v>
      </c>
      <c r="L4542" s="2">
        <v>0.2</v>
      </c>
      <c r="M4542" s="2">
        <v>97.92</v>
      </c>
      <c r="N4542" s="2">
        <v>35</v>
      </c>
      <c r="O4542" s="1" t="s">
        <v>26</v>
      </c>
      <c r="P4542" s="1" t="s">
        <v>27</v>
      </c>
      <c r="Q4542" s="1" t="s">
        <v>28</v>
      </c>
      <c r="R4542" s="3">
        <v>3</v>
      </c>
      <c r="S4542" s="3">
        <f t="shared" si="211"/>
        <v>2025</v>
      </c>
      <c r="T4542" s="3">
        <f t="shared" si="210"/>
        <v>3</v>
      </c>
      <c r="U4542" t="str">
        <f t="shared" si="212"/>
        <v>March</v>
      </c>
    </row>
    <row r="4543" spans="1:21" x14ac:dyDescent="0.3">
      <c r="A4543" t="s">
        <v>6763</v>
      </c>
      <c r="B4543" s="11">
        <v>45860</v>
      </c>
      <c r="C4543" t="s">
        <v>6764</v>
      </c>
      <c r="D4543" s="1" t="s">
        <v>201</v>
      </c>
      <c r="E4543" s="1" t="s">
        <v>100</v>
      </c>
      <c r="F4543" s="1" t="s">
        <v>57</v>
      </c>
      <c r="G4543" s="1" t="s">
        <v>154</v>
      </c>
      <c r="H4543" s="1" t="s">
        <v>96</v>
      </c>
      <c r="I4543" s="1" t="s">
        <v>97</v>
      </c>
      <c r="J4543" s="3">
        <v>1</v>
      </c>
      <c r="K4543" s="2">
        <v>76.12</v>
      </c>
      <c r="L4543" s="2">
        <v>0.1</v>
      </c>
      <c r="M4543" s="2">
        <v>68.510000000000005</v>
      </c>
      <c r="N4543" s="2">
        <v>20.94</v>
      </c>
      <c r="O4543" s="1" t="s">
        <v>26</v>
      </c>
      <c r="P4543" s="1" t="s">
        <v>27</v>
      </c>
      <c r="Q4543" s="1" t="s">
        <v>28</v>
      </c>
      <c r="R4543" s="3">
        <v>2</v>
      </c>
      <c r="S4543" s="3">
        <f t="shared" si="211"/>
        <v>2025</v>
      </c>
      <c r="T4543" s="3">
        <f t="shared" si="210"/>
        <v>7</v>
      </c>
      <c r="U4543" t="str">
        <f t="shared" si="212"/>
        <v>July</v>
      </c>
    </row>
    <row r="4544" spans="1:21" x14ac:dyDescent="0.3">
      <c r="A4544" t="s">
        <v>6765</v>
      </c>
      <c r="B4544" s="11">
        <v>45741</v>
      </c>
      <c r="C4544" t="s">
        <v>2389</v>
      </c>
      <c r="D4544" s="1" t="s">
        <v>118</v>
      </c>
      <c r="E4544" s="1" t="s">
        <v>48</v>
      </c>
      <c r="F4544" s="1" t="s">
        <v>49</v>
      </c>
      <c r="G4544" s="1" t="s">
        <v>134</v>
      </c>
      <c r="H4544" s="1" t="s">
        <v>146</v>
      </c>
      <c r="I4544" s="1" t="s">
        <v>67</v>
      </c>
      <c r="J4544" s="3">
        <v>4</v>
      </c>
      <c r="K4544" s="2">
        <v>85.08</v>
      </c>
      <c r="L4544" s="2">
        <v>0.25</v>
      </c>
      <c r="M4544" s="2">
        <v>255.25</v>
      </c>
      <c r="N4544" s="2">
        <v>73.47</v>
      </c>
      <c r="O4544" s="1" t="s">
        <v>26</v>
      </c>
      <c r="P4544" s="1" t="s">
        <v>27</v>
      </c>
      <c r="Q4544" s="1" t="s">
        <v>36</v>
      </c>
      <c r="R4544" s="3">
        <v>3</v>
      </c>
      <c r="S4544" s="3">
        <f t="shared" si="211"/>
        <v>2025</v>
      </c>
      <c r="T4544" s="3">
        <f t="shared" si="210"/>
        <v>3</v>
      </c>
      <c r="U4544" t="str">
        <f t="shared" si="212"/>
        <v>March</v>
      </c>
    </row>
    <row r="4545" spans="1:21" x14ac:dyDescent="0.3">
      <c r="A4545" t="s">
        <v>6766</v>
      </c>
      <c r="B4545" s="11">
        <v>45768</v>
      </c>
      <c r="C4545" t="s">
        <v>6208</v>
      </c>
      <c r="D4545" s="1" t="s">
        <v>185</v>
      </c>
      <c r="E4545" s="1" t="s">
        <v>64</v>
      </c>
      <c r="F4545" s="1" t="s">
        <v>65</v>
      </c>
      <c r="G4545" s="1" t="s">
        <v>112</v>
      </c>
      <c r="H4545" s="1" t="s">
        <v>96</v>
      </c>
      <c r="I4545" s="1" t="s">
        <v>97</v>
      </c>
      <c r="J4545" s="3">
        <v>2</v>
      </c>
      <c r="K4545" s="2">
        <v>79.38</v>
      </c>
      <c r="L4545" s="2">
        <v>0.1</v>
      </c>
      <c r="M4545" s="2">
        <v>142.88999999999999</v>
      </c>
      <c r="N4545" s="2">
        <v>33.380000000000003</v>
      </c>
      <c r="O4545" s="1" t="s">
        <v>109</v>
      </c>
      <c r="P4545" s="1" t="s">
        <v>136</v>
      </c>
      <c r="Q4545" s="1" t="s">
        <v>81</v>
      </c>
      <c r="R4545" s="3">
        <v>5</v>
      </c>
      <c r="S4545" s="3">
        <f t="shared" si="211"/>
        <v>2025</v>
      </c>
      <c r="T4545" s="3">
        <f t="shared" si="210"/>
        <v>4</v>
      </c>
      <c r="U4545" t="str">
        <f t="shared" si="212"/>
        <v>April</v>
      </c>
    </row>
    <row r="4546" spans="1:21" x14ac:dyDescent="0.3">
      <c r="A4546" t="s">
        <v>6767</v>
      </c>
      <c r="B4546" s="11">
        <v>45814</v>
      </c>
      <c r="C4546" t="s">
        <v>4221</v>
      </c>
      <c r="D4546" s="1" t="s">
        <v>157</v>
      </c>
      <c r="E4546" s="1" t="s">
        <v>64</v>
      </c>
      <c r="F4546" s="1" t="s">
        <v>65</v>
      </c>
      <c r="G4546" s="1" t="s">
        <v>77</v>
      </c>
      <c r="H4546" s="1" t="s">
        <v>96</v>
      </c>
      <c r="I4546" s="1" t="s">
        <v>97</v>
      </c>
      <c r="J4546" s="3">
        <v>2</v>
      </c>
      <c r="K4546" s="2">
        <v>83.01</v>
      </c>
      <c r="L4546" s="2">
        <v>0.25</v>
      </c>
      <c r="M4546" s="2">
        <v>124.52</v>
      </c>
      <c r="N4546" s="2">
        <v>29.49</v>
      </c>
      <c r="O4546" s="1" t="s">
        <v>80</v>
      </c>
      <c r="P4546" s="1" t="s">
        <v>27</v>
      </c>
      <c r="Q4546" s="1" t="s">
        <v>81</v>
      </c>
      <c r="R4546" s="3">
        <v>5</v>
      </c>
      <c r="S4546" s="3">
        <f t="shared" si="211"/>
        <v>2025</v>
      </c>
      <c r="T4546" s="3">
        <f t="shared" ref="T4546:T4609" si="213">MONTH(B4546)</f>
        <v>6</v>
      </c>
      <c r="U4546" t="str">
        <f t="shared" si="212"/>
        <v>June</v>
      </c>
    </row>
    <row r="4547" spans="1:21" x14ac:dyDescent="0.3">
      <c r="A4547" t="s">
        <v>6768</v>
      </c>
      <c r="B4547" s="11">
        <v>45971</v>
      </c>
      <c r="C4547" t="s">
        <v>1250</v>
      </c>
      <c r="D4547" s="1" t="s">
        <v>47</v>
      </c>
      <c r="E4547" s="1" t="s">
        <v>40</v>
      </c>
      <c r="F4547" s="1" t="s">
        <v>41</v>
      </c>
      <c r="G4547" s="1" t="s">
        <v>192</v>
      </c>
      <c r="H4547" s="1" t="s">
        <v>59</v>
      </c>
      <c r="I4547" s="1" t="s">
        <v>60</v>
      </c>
      <c r="J4547" s="3">
        <v>1</v>
      </c>
      <c r="K4547" s="2">
        <v>44.4</v>
      </c>
      <c r="L4547" s="2">
        <v>0.15</v>
      </c>
      <c r="M4547" s="2">
        <v>37.74</v>
      </c>
      <c r="N4547" s="2">
        <v>11.04</v>
      </c>
      <c r="O4547" s="1" t="s">
        <v>80</v>
      </c>
      <c r="P4547" s="1" t="s">
        <v>27</v>
      </c>
      <c r="Q4547" s="1" t="s">
        <v>81</v>
      </c>
      <c r="R4547" s="3">
        <v>2</v>
      </c>
      <c r="S4547" s="3">
        <f t="shared" ref="S4547:S4610" si="214">YEAR(B4547)</f>
        <v>2025</v>
      </c>
      <c r="T4547" s="3">
        <f t="shared" si="213"/>
        <v>11</v>
      </c>
      <c r="U4547" t="str">
        <f t="shared" ref="U4547:U4610" si="215">TEXT(B4547,"mmmm")</f>
        <v>November</v>
      </c>
    </row>
    <row r="4548" spans="1:21" x14ac:dyDescent="0.3">
      <c r="A4548" t="s">
        <v>6769</v>
      </c>
      <c r="B4548" s="11">
        <v>45663</v>
      </c>
      <c r="C4548" t="s">
        <v>2201</v>
      </c>
      <c r="D4548" s="1" t="s">
        <v>189</v>
      </c>
      <c r="E4548" s="1" t="s">
        <v>56</v>
      </c>
      <c r="F4548" s="1" t="s">
        <v>57</v>
      </c>
      <c r="G4548" s="1" t="s">
        <v>255</v>
      </c>
      <c r="H4548" s="1" t="s">
        <v>90</v>
      </c>
      <c r="I4548" s="1" t="s">
        <v>86</v>
      </c>
      <c r="J4548" s="3">
        <v>5</v>
      </c>
      <c r="K4548" s="2">
        <v>95.57</v>
      </c>
      <c r="L4548" s="2">
        <v>0.05</v>
      </c>
      <c r="M4548" s="2">
        <v>453.96</v>
      </c>
      <c r="N4548" s="2">
        <v>108.87</v>
      </c>
      <c r="O4548" s="1" t="s">
        <v>224</v>
      </c>
      <c r="P4548" s="1" t="s">
        <v>136</v>
      </c>
      <c r="Q4548" s="1" t="s">
        <v>28</v>
      </c>
      <c r="R4548" s="3">
        <v>5</v>
      </c>
      <c r="S4548" s="3">
        <f t="shared" si="214"/>
        <v>2025</v>
      </c>
      <c r="T4548" s="3">
        <f t="shared" si="213"/>
        <v>1</v>
      </c>
      <c r="U4548" t="str">
        <f t="shared" si="215"/>
        <v>January</v>
      </c>
    </row>
    <row r="4549" spans="1:21" x14ac:dyDescent="0.3">
      <c r="A4549" t="s">
        <v>6770</v>
      </c>
      <c r="B4549" s="11">
        <v>45911</v>
      </c>
      <c r="C4549" t="s">
        <v>1339</v>
      </c>
      <c r="D4549" s="1" t="s">
        <v>70</v>
      </c>
      <c r="E4549" s="1" t="s">
        <v>106</v>
      </c>
      <c r="F4549" s="1" t="s">
        <v>65</v>
      </c>
      <c r="G4549" s="1" t="s">
        <v>179</v>
      </c>
      <c r="H4549" s="1" t="s">
        <v>167</v>
      </c>
      <c r="I4549" s="1" t="s">
        <v>67</v>
      </c>
      <c r="J4549" s="3">
        <v>1</v>
      </c>
      <c r="K4549" s="2">
        <v>60.08</v>
      </c>
      <c r="L4549" s="2">
        <v>0.05</v>
      </c>
      <c r="M4549" s="2">
        <v>57.08</v>
      </c>
      <c r="N4549" s="2">
        <v>15.9</v>
      </c>
      <c r="O4549" s="1" t="s">
        <v>44</v>
      </c>
      <c r="P4549" s="1" t="s">
        <v>27</v>
      </c>
      <c r="Q4549" s="1" t="s">
        <v>28</v>
      </c>
      <c r="R4549" s="3">
        <v>4</v>
      </c>
      <c r="S4549" s="3">
        <f t="shared" si="214"/>
        <v>2025</v>
      </c>
      <c r="T4549" s="3">
        <f t="shared" si="213"/>
        <v>9</v>
      </c>
      <c r="U4549" t="str">
        <f t="shared" si="215"/>
        <v>September</v>
      </c>
    </row>
    <row r="4550" spans="1:21" x14ac:dyDescent="0.3">
      <c r="A4550" t="s">
        <v>6771</v>
      </c>
      <c r="B4550" s="11">
        <v>45919</v>
      </c>
      <c r="C4550" t="s">
        <v>1875</v>
      </c>
      <c r="D4550" s="1" t="s">
        <v>178</v>
      </c>
      <c r="E4550" s="1" t="s">
        <v>106</v>
      </c>
      <c r="F4550" s="1" t="s">
        <v>65</v>
      </c>
      <c r="G4550" s="1" t="s">
        <v>437</v>
      </c>
      <c r="H4550" s="1" t="s">
        <v>125</v>
      </c>
      <c r="I4550" s="1" t="s">
        <v>34</v>
      </c>
      <c r="J4550" s="3">
        <v>1</v>
      </c>
      <c r="K4550" s="2">
        <v>150.6</v>
      </c>
      <c r="L4550" s="2">
        <v>0.1</v>
      </c>
      <c r="M4550" s="2">
        <v>135.54</v>
      </c>
      <c r="N4550" s="2">
        <v>28.95</v>
      </c>
      <c r="O4550" s="1" t="s">
        <v>26</v>
      </c>
      <c r="P4550" s="1" t="s">
        <v>27</v>
      </c>
      <c r="Q4550" s="1" t="s">
        <v>36</v>
      </c>
      <c r="R4550" s="3">
        <v>4</v>
      </c>
      <c r="S4550" s="3">
        <f t="shared" si="214"/>
        <v>2025</v>
      </c>
      <c r="T4550" s="3">
        <f t="shared" si="213"/>
        <v>9</v>
      </c>
      <c r="U4550" t="str">
        <f t="shared" si="215"/>
        <v>September</v>
      </c>
    </row>
    <row r="4551" spans="1:21" x14ac:dyDescent="0.3">
      <c r="A4551" t="s">
        <v>6772</v>
      </c>
      <c r="B4551" s="11">
        <v>45968</v>
      </c>
      <c r="C4551" t="s">
        <v>1473</v>
      </c>
      <c r="D4551" s="1" t="s">
        <v>244</v>
      </c>
      <c r="E4551" s="1" t="s">
        <v>143</v>
      </c>
      <c r="F4551" s="1" t="s">
        <v>144</v>
      </c>
      <c r="G4551" s="1" t="s">
        <v>145</v>
      </c>
      <c r="H4551" s="1" t="s">
        <v>293</v>
      </c>
      <c r="I4551" s="1" t="s">
        <v>86</v>
      </c>
      <c r="J4551" s="3">
        <v>1</v>
      </c>
      <c r="K4551" s="2">
        <v>24.33</v>
      </c>
      <c r="L4551" s="2">
        <v>0.25</v>
      </c>
      <c r="M4551" s="2">
        <v>18.25</v>
      </c>
      <c r="N4551" s="2">
        <v>6.95</v>
      </c>
      <c r="O4551" s="1" t="s">
        <v>35</v>
      </c>
      <c r="P4551" s="1" t="s">
        <v>27</v>
      </c>
      <c r="Q4551" s="1" t="s">
        <v>81</v>
      </c>
      <c r="R4551" s="3">
        <v>5</v>
      </c>
      <c r="S4551" s="3">
        <f t="shared" si="214"/>
        <v>2025</v>
      </c>
      <c r="T4551" s="3">
        <f t="shared" si="213"/>
        <v>11</v>
      </c>
      <c r="U4551" t="str">
        <f t="shared" si="215"/>
        <v>November</v>
      </c>
    </row>
    <row r="4552" spans="1:21" x14ac:dyDescent="0.3">
      <c r="A4552" t="s">
        <v>6773</v>
      </c>
      <c r="B4552" s="11">
        <v>46005</v>
      </c>
      <c r="C4552" t="s">
        <v>6462</v>
      </c>
      <c r="D4552" s="1" t="s">
        <v>175</v>
      </c>
      <c r="E4552" s="1" t="s">
        <v>123</v>
      </c>
      <c r="F4552" s="1" t="s">
        <v>57</v>
      </c>
      <c r="G4552" s="1" t="s">
        <v>124</v>
      </c>
      <c r="H4552" s="1" t="s">
        <v>90</v>
      </c>
      <c r="I4552" s="1" t="s">
        <v>86</v>
      </c>
      <c r="J4552" s="3">
        <v>1</v>
      </c>
      <c r="K4552" s="2">
        <v>98.94</v>
      </c>
      <c r="L4552" s="2">
        <v>0.15</v>
      </c>
      <c r="M4552" s="2">
        <v>84.1</v>
      </c>
      <c r="N4552" s="2">
        <v>17.73</v>
      </c>
      <c r="O4552" s="1" t="s">
        <v>44</v>
      </c>
      <c r="P4552" s="1" t="s">
        <v>27</v>
      </c>
      <c r="Q4552" s="1" t="s">
        <v>28</v>
      </c>
      <c r="R4552" s="3">
        <v>5</v>
      </c>
      <c r="S4552" s="3">
        <f t="shared" si="214"/>
        <v>2025</v>
      </c>
      <c r="T4552" s="3">
        <f t="shared" si="213"/>
        <v>12</v>
      </c>
      <c r="U4552" t="str">
        <f t="shared" si="215"/>
        <v>December</v>
      </c>
    </row>
    <row r="4553" spans="1:21" x14ac:dyDescent="0.3">
      <c r="A4553" t="s">
        <v>6774</v>
      </c>
      <c r="B4553" s="11">
        <v>45665</v>
      </c>
      <c r="C4553" t="s">
        <v>6775</v>
      </c>
      <c r="D4553" s="1" t="s">
        <v>166</v>
      </c>
      <c r="E4553" s="1" t="s">
        <v>40</v>
      </c>
      <c r="F4553" s="1" t="s">
        <v>41</v>
      </c>
      <c r="G4553" s="1" t="s">
        <v>343</v>
      </c>
      <c r="H4553" s="1" t="s">
        <v>108</v>
      </c>
      <c r="I4553" s="1" t="s">
        <v>86</v>
      </c>
      <c r="J4553" s="3">
        <v>2</v>
      </c>
      <c r="K4553" s="2">
        <v>161.33000000000001</v>
      </c>
      <c r="L4553" s="2">
        <v>0.1</v>
      </c>
      <c r="M4553" s="2">
        <v>290.39</v>
      </c>
      <c r="N4553" s="2">
        <v>59.88</v>
      </c>
      <c r="O4553" s="1" t="s">
        <v>80</v>
      </c>
      <c r="P4553" s="1" t="s">
        <v>27</v>
      </c>
      <c r="Q4553" s="1" t="s">
        <v>81</v>
      </c>
      <c r="R4553" s="3">
        <v>2</v>
      </c>
      <c r="S4553" s="3">
        <f t="shared" si="214"/>
        <v>2025</v>
      </c>
      <c r="T4553" s="3">
        <f t="shared" si="213"/>
        <v>1</v>
      </c>
      <c r="U4553" t="str">
        <f t="shared" si="215"/>
        <v>January</v>
      </c>
    </row>
    <row r="4554" spans="1:21" x14ac:dyDescent="0.3">
      <c r="A4554" t="s">
        <v>6776</v>
      </c>
      <c r="B4554" s="11">
        <v>45718</v>
      </c>
      <c r="C4554" t="s">
        <v>6777</v>
      </c>
      <c r="D4554" s="1" t="s">
        <v>105</v>
      </c>
      <c r="E4554" s="1" t="s">
        <v>64</v>
      </c>
      <c r="F4554" s="1" t="s">
        <v>65</v>
      </c>
      <c r="G4554" s="1" t="s">
        <v>158</v>
      </c>
      <c r="H4554" s="1" t="s">
        <v>146</v>
      </c>
      <c r="I4554" s="1" t="s">
        <v>67</v>
      </c>
      <c r="J4554" s="3">
        <v>3</v>
      </c>
      <c r="K4554" s="2">
        <v>77.63</v>
      </c>
      <c r="L4554" s="2">
        <v>0.2</v>
      </c>
      <c r="M4554" s="2">
        <v>186.31</v>
      </c>
      <c r="N4554" s="2">
        <v>44.4</v>
      </c>
      <c r="O4554" s="1" t="s">
        <v>26</v>
      </c>
      <c r="P4554" s="1" t="s">
        <v>27</v>
      </c>
      <c r="Q4554" s="1" t="s">
        <v>36</v>
      </c>
      <c r="R4554" s="3">
        <v>5</v>
      </c>
      <c r="S4554" s="3">
        <f t="shared" si="214"/>
        <v>2025</v>
      </c>
      <c r="T4554" s="3">
        <f t="shared" si="213"/>
        <v>3</v>
      </c>
      <c r="U4554" t="str">
        <f t="shared" si="215"/>
        <v>March</v>
      </c>
    </row>
    <row r="4555" spans="1:21" x14ac:dyDescent="0.3">
      <c r="A4555" t="s">
        <v>6778</v>
      </c>
      <c r="B4555" s="11">
        <v>45993</v>
      </c>
      <c r="C4555" t="s">
        <v>6779</v>
      </c>
      <c r="D4555" s="1" t="s">
        <v>153</v>
      </c>
      <c r="E4555" s="1" t="s">
        <v>106</v>
      </c>
      <c r="F4555" s="1" t="s">
        <v>65</v>
      </c>
      <c r="G4555" s="1" t="s">
        <v>115</v>
      </c>
      <c r="H4555" s="1" t="s">
        <v>59</v>
      </c>
      <c r="I4555" s="1" t="s">
        <v>60</v>
      </c>
      <c r="J4555" s="3">
        <v>1</v>
      </c>
      <c r="K4555" s="2">
        <v>42.23</v>
      </c>
      <c r="L4555" s="2">
        <v>0.1</v>
      </c>
      <c r="M4555" s="2">
        <v>38</v>
      </c>
      <c r="N4555" s="2">
        <v>11.66</v>
      </c>
      <c r="O4555" s="1" t="s">
        <v>35</v>
      </c>
      <c r="P4555" s="1" t="s">
        <v>27</v>
      </c>
      <c r="Q4555" s="1" t="s">
        <v>28</v>
      </c>
      <c r="R4555" s="3">
        <v>5</v>
      </c>
      <c r="S4555" s="3">
        <f t="shared" si="214"/>
        <v>2025</v>
      </c>
      <c r="T4555" s="3">
        <f t="shared" si="213"/>
        <v>12</v>
      </c>
      <c r="U4555" t="str">
        <f t="shared" si="215"/>
        <v>December</v>
      </c>
    </row>
    <row r="4556" spans="1:21" x14ac:dyDescent="0.3">
      <c r="A4556" t="s">
        <v>6780</v>
      </c>
      <c r="B4556" s="11">
        <v>45837</v>
      </c>
      <c r="C4556" t="s">
        <v>611</v>
      </c>
      <c r="D4556" s="1" t="s">
        <v>70</v>
      </c>
      <c r="E4556" s="1" t="s">
        <v>106</v>
      </c>
      <c r="F4556" s="1" t="s">
        <v>65</v>
      </c>
      <c r="G4556" s="1" t="s">
        <v>107</v>
      </c>
      <c r="H4556" s="1" t="s">
        <v>159</v>
      </c>
      <c r="I4556" s="1" t="s">
        <v>97</v>
      </c>
      <c r="J4556" s="3">
        <v>2</v>
      </c>
      <c r="K4556" s="2">
        <v>31.28</v>
      </c>
      <c r="L4556" s="2">
        <v>0.1</v>
      </c>
      <c r="M4556" s="2">
        <v>56.31</v>
      </c>
      <c r="N4556" s="2">
        <v>17.36</v>
      </c>
      <c r="O4556" s="1" t="s">
        <v>35</v>
      </c>
      <c r="P4556" s="1" t="s">
        <v>27</v>
      </c>
      <c r="Q4556" s="1" t="s">
        <v>28</v>
      </c>
      <c r="R4556" s="3">
        <v>4</v>
      </c>
      <c r="S4556" s="3">
        <f t="shared" si="214"/>
        <v>2025</v>
      </c>
      <c r="T4556" s="3">
        <f t="shared" si="213"/>
        <v>6</v>
      </c>
      <c r="U4556" t="str">
        <f t="shared" si="215"/>
        <v>June</v>
      </c>
    </row>
    <row r="4557" spans="1:21" x14ac:dyDescent="0.3">
      <c r="A4557" t="s">
        <v>6781</v>
      </c>
      <c r="B4557" s="11">
        <v>45878</v>
      </c>
      <c r="C4557" t="s">
        <v>1548</v>
      </c>
      <c r="D4557" s="1" t="s">
        <v>84</v>
      </c>
      <c r="E4557" s="1" t="s">
        <v>123</v>
      </c>
      <c r="F4557" s="1" t="s">
        <v>57</v>
      </c>
      <c r="G4557" s="1" t="s">
        <v>170</v>
      </c>
      <c r="H4557" s="1" t="s">
        <v>59</v>
      </c>
      <c r="I4557" s="1" t="s">
        <v>60</v>
      </c>
      <c r="J4557" s="3">
        <v>1</v>
      </c>
      <c r="K4557" s="2">
        <v>45.15</v>
      </c>
      <c r="L4557" s="2">
        <v>0.2</v>
      </c>
      <c r="M4557" s="2">
        <v>36.119999999999997</v>
      </c>
      <c r="N4557" s="2">
        <v>7.25</v>
      </c>
      <c r="O4557" s="1" t="s">
        <v>224</v>
      </c>
      <c r="P4557" s="1" t="s">
        <v>27</v>
      </c>
      <c r="Q4557" s="1" t="s">
        <v>36</v>
      </c>
      <c r="R4557" s="3">
        <v>4</v>
      </c>
      <c r="S4557" s="3">
        <f t="shared" si="214"/>
        <v>2025</v>
      </c>
      <c r="T4557" s="3">
        <f t="shared" si="213"/>
        <v>8</v>
      </c>
      <c r="U4557" t="str">
        <f t="shared" si="215"/>
        <v>August</v>
      </c>
    </row>
    <row r="4558" spans="1:21" x14ac:dyDescent="0.3">
      <c r="A4558" t="s">
        <v>6782</v>
      </c>
      <c r="B4558" s="11">
        <v>45917</v>
      </c>
      <c r="C4558" t="s">
        <v>5313</v>
      </c>
      <c r="D4558" s="1" t="s">
        <v>260</v>
      </c>
      <c r="E4558" s="1" t="s">
        <v>21</v>
      </c>
      <c r="F4558" s="1" t="s">
        <v>22</v>
      </c>
      <c r="G4558" s="1" t="s">
        <v>227</v>
      </c>
      <c r="H4558" s="1" t="s">
        <v>85</v>
      </c>
      <c r="I4558" s="1" t="s">
        <v>86</v>
      </c>
      <c r="J4558" s="3">
        <v>3</v>
      </c>
      <c r="K4558" s="2">
        <v>125.27</v>
      </c>
      <c r="L4558" s="2">
        <v>0</v>
      </c>
      <c r="M4558" s="2">
        <v>375.8</v>
      </c>
      <c r="N4558" s="2">
        <v>82.43</v>
      </c>
      <c r="O4558" s="1" t="s">
        <v>80</v>
      </c>
      <c r="P4558" s="1" t="s">
        <v>27</v>
      </c>
      <c r="Q4558" s="1" t="s">
        <v>28</v>
      </c>
      <c r="R4558" s="3">
        <v>3</v>
      </c>
      <c r="S4558" s="3">
        <f t="shared" si="214"/>
        <v>2025</v>
      </c>
      <c r="T4558" s="3">
        <f t="shared" si="213"/>
        <v>9</v>
      </c>
      <c r="U4558" t="str">
        <f t="shared" si="215"/>
        <v>September</v>
      </c>
    </row>
    <row r="4559" spans="1:21" x14ac:dyDescent="0.3">
      <c r="A4559" t="s">
        <v>6783</v>
      </c>
      <c r="B4559" s="11">
        <v>45923</v>
      </c>
      <c r="C4559" t="s">
        <v>3921</v>
      </c>
      <c r="D4559" s="1" t="s">
        <v>178</v>
      </c>
      <c r="E4559" s="1" t="s">
        <v>106</v>
      </c>
      <c r="F4559" s="1" t="s">
        <v>65</v>
      </c>
      <c r="G4559" s="1" t="s">
        <v>107</v>
      </c>
      <c r="H4559" s="1" t="s">
        <v>182</v>
      </c>
      <c r="I4559" s="1" t="s">
        <v>34</v>
      </c>
      <c r="J4559" s="3">
        <v>2</v>
      </c>
      <c r="K4559" s="2">
        <v>74.55</v>
      </c>
      <c r="L4559" s="2">
        <v>0.2</v>
      </c>
      <c r="M4559" s="2">
        <v>119.29</v>
      </c>
      <c r="N4559" s="2">
        <v>26.42</v>
      </c>
      <c r="O4559" s="1" t="s">
        <v>44</v>
      </c>
      <c r="P4559" s="1" t="s">
        <v>136</v>
      </c>
      <c r="Q4559" s="1" t="s">
        <v>81</v>
      </c>
      <c r="R4559" s="3">
        <v>4</v>
      </c>
      <c r="S4559" s="3">
        <f t="shared" si="214"/>
        <v>2025</v>
      </c>
      <c r="T4559" s="3">
        <f t="shared" si="213"/>
        <v>9</v>
      </c>
      <c r="U4559" t="str">
        <f t="shared" si="215"/>
        <v>September</v>
      </c>
    </row>
    <row r="4560" spans="1:21" x14ac:dyDescent="0.3">
      <c r="A4560" t="s">
        <v>6784</v>
      </c>
      <c r="B4560" s="11">
        <v>46005</v>
      </c>
      <c r="C4560" t="s">
        <v>3016</v>
      </c>
      <c r="D4560" s="1" t="s">
        <v>70</v>
      </c>
      <c r="E4560" s="1" t="s">
        <v>143</v>
      </c>
      <c r="F4560" s="1" t="s">
        <v>144</v>
      </c>
      <c r="G4560" s="1" t="s">
        <v>198</v>
      </c>
      <c r="H4560" s="1" t="s">
        <v>96</v>
      </c>
      <c r="I4560" s="1" t="s">
        <v>97</v>
      </c>
      <c r="J4560" s="3">
        <v>3</v>
      </c>
      <c r="K4560" s="2">
        <v>81.77</v>
      </c>
      <c r="L4560" s="2">
        <v>0</v>
      </c>
      <c r="M4560" s="2">
        <v>245.31</v>
      </c>
      <c r="N4560" s="2">
        <v>60.68</v>
      </c>
      <c r="O4560" s="1" t="s">
        <v>224</v>
      </c>
      <c r="P4560" s="1" t="s">
        <v>27</v>
      </c>
      <c r="Q4560" s="1" t="s">
        <v>36</v>
      </c>
      <c r="R4560" s="3">
        <v>3</v>
      </c>
      <c r="S4560" s="3">
        <f t="shared" si="214"/>
        <v>2025</v>
      </c>
      <c r="T4560" s="3">
        <f t="shared" si="213"/>
        <v>12</v>
      </c>
      <c r="U4560" t="str">
        <f t="shared" si="215"/>
        <v>December</v>
      </c>
    </row>
    <row r="4561" spans="1:21" x14ac:dyDescent="0.3">
      <c r="A4561" t="s">
        <v>6785</v>
      </c>
      <c r="B4561" s="11">
        <v>46022</v>
      </c>
      <c r="C4561" t="s">
        <v>3567</v>
      </c>
      <c r="D4561" s="1" t="s">
        <v>70</v>
      </c>
      <c r="E4561" s="1" t="s">
        <v>56</v>
      </c>
      <c r="F4561" s="1" t="s">
        <v>57</v>
      </c>
      <c r="G4561" s="1" t="s">
        <v>296</v>
      </c>
      <c r="H4561" s="1" t="s">
        <v>146</v>
      </c>
      <c r="I4561" s="1" t="s">
        <v>67</v>
      </c>
      <c r="J4561" s="3">
        <v>2</v>
      </c>
      <c r="K4561" s="2">
        <v>84.44</v>
      </c>
      <c r="L4561" s="2">
        <v>0.15</v>
      </c>
      <c r="M4561" s="2">
        <v>143.55000000000001</v>
      </c>
      <c r="N4561" s="2">
        <v>25.62</v>
      </c>
      <c r="O4561" s="1" t="s">
        <v>80</v>
      </c>
      <c r="P4561" s="1" t="s">
        <v>136</v>
      </c>
      <c r="Q4561" s="1" t="s">
        <v>36</v>
      </c>
      <c r="R4561" s="3">
        <v>3</v>
      </c>
      <c r="S4561" s="3">
        <f t="shared" si="214"/>
        <v>2025</v>
      </c>
      <c r="T4561" s="3">
        <f t="shared" si="213"/>
        <v>12</v>
      </c>
      <c r="U4561" t="str">
        <f t="shared" si="215"/>
        <v>December</v>
      </c>
    </row>
    <row r="4562" spans="1:21" x14ac:dyDescent="0.3">
      <c r="A4562" t="s">
        <v>6786</v>
      </c>
      <c r="B4562" s="11">
        <v>45939</v>
      </c>
      <c r="C4562" t="s">
        <v>2214</v>
      </c>
      <c r="D4562" s="1" t="s">
        <v>133</v>
      </c>
      <c r="E4562" s="1" t="s">
        <v>71</v>
      </c>
      <c r="F4562" s="1" t="s">
        <v>72</v>
      </c>
      <c r="G4562" s="1" t="s">
        <v>368</v>
      </c>
      <c r="H4562" s="1" t="s">
        <v>78</v>
      </c>
      <c r="I4562" s="1" t="s">
        <v>79</v>
      </c>
      <c r="J4562" s="3">
        <v>1</v>
      </c>
      <c r="K4562" s="2">
        <v>17.989999999999998</v>
      </c>
      <c r="L4562" s="2">
        <v>0.15</v>
      </c>
      <c r="M4562" s="2">
        <v>15.3</v>
      </c>
      <c r="N4562" s="2">
        <v>5.19</v>
      </c>
      <c r="O4562" s="1" t="s">
        <v>80</v>
      </c>
      <c r="P4562" s="1" t="s">
        <v>27</v>
      </c>
      <c r="Q4562" s="1" t="s">
        <v>28</v>
      </c>
      <c r="R4562" s="3">
        <v>4</v>
      </c>
      <c r="S4562" s="3">
        <f t="shared" si="214"/>
        <v>2025</v>
      </c>
      <c r="T4562" s="3">
        <f t="shared" si="213"/>
        <v>10</v>
      </c>
      <c r="U4562" t="str">
        <f t="shared" si="215"/>
        <v>October</v>
      </c>
    </row>
    <row r="4563" spans="1:21" x14ac:dyDescent="0.3">
      <c r="A4563" t="s">
        <v>6787</v>
      </c>
      <c r="B4563" s="11">
        <v>45770</v>
      </c>
      <c r="C4563" t="s">
        <v>3995</v>
      </c>
      <c r="D4563" s="1" t="s">
        <v>105</v>
      </c>
      <c r="E4563" s="1" t="s">
        <v>64</v>
      </c>
      <c r="F4563" s="1" t="s">
        <v>65</v>
      </c>
      <c r="G4563" s="1" t="s">
        <v>195</v>
      </c>
      <c r="H4563" s="1" t="s">
        <v>78</v>
      </c>
      <c r="I4563" s="1" t="s">
        <v>79</v>
      </c>
      <c r="J4563" s="3">
        <v>1</v>
      </c>
      <c r="K4563" s="2">
        <v>19.36</v>
      </c>
      <c r="L4563" s="2">
        <v>0.2</v>
      </c>
      <c r="M4563" s="2">
        <v>15.49</v>
      </c>
      <c r="N4563" s="2">
        <v>6.51</v>
      </c>
      <c r="O4563" s="1" t="s">
        <v>80</v>
      </c>
      <c r="P4563" s="1" t="s">
        <v>52</v>
      </c>
      <c r="Q4563" s="1" t="s">
        <v>28</v>
      </c>
      <c r="R4563" s="3">
        <v>2</v>
      </c>
      <c r="S4563" s="3">
        <f t="shared" si="214"/>
        <v>2025</v>
      </c>
      <c r="T4563" s="3">
        <f t="shared" si="213"/>
        <v>4</v>
      </c>
      <c r="U4563" t="str">
        <f t="shared" si="215"/>
        <v>April</v>
      </c>
    </row>
    <row r="4564" spans="1:21" x14ac:dyDescent="0.3">
      <c r="A4564" t="s">
        <v>6788</v>
      </c>
      <c r="B4564" s="11">
        <v>45991</v>
      </c>
      <c r="C4564" t="s">
        <v>1459</v>
      </c>
      <c r="D4564" s="1" t="s">
        <v>76</v>
      </c>
      <c r="E4564" s="1" t="s">
        <v>106</v>
      </c>
      <c r="F4564" s="1" t="s">
        <v>65</v>
      </c>
      <c r="G4564" s="1" t="s">
        <v>179</v>
      </c>
      <c r="H4564" s="1" t="s">
        <v>59</v>
      </c>
      <c r="I4564" s="1" t="s">
        <v>60</v>
      </c>
      <c r="J4564" s="3">
        <v>1</v>
      </c>
      <c r="K4564" s="2">
        <v>43.89</v>
      </c>
      <c r="L4564" s="2">
        <v>0.1</v>
      </c>
      <c r="M4564" s="2">
        <v>39.5</v>
      </c>
      <c r="N4564" s="2">
        <v>10.26</v>
      </c>
      <c r="O4564" s="1" t="s">
        <v>35</v>
      </c>
      <c r="P4564" s="1" t="s">
        <v>52</v>
      </c>
      <c r="Q4564" s="1" t="s">
        <v>28</v>
      </c>
      <c r="R4564" s="3">
        <v>4</v>
      </c>
      <c r="S4564" s="3">
        <f t="shared" si="214"/>
        <v>2025</v>
      </c>
      <c r="T4564" s="3">
        <f t="shared" si="213"/>
        <v>11</v>
      </c>
      <c r="U4564" t="str">
        <f t="shared" si="215"/>
        <v>November</v>
      </c>
    </row>
    <row r="4565" spans="1:21" x14ac:dyDescent="0.3">
      <c r="A4565" t="s">
        <v>6789</v>
      </c>
      <c r="B4565" s="11">
        <v>45677</v>
      </c>
      <c r="C4565" t="s">
        <v>465</v>
      </c>
      <c r="D4565" s="1" t="s">
        <v>70</v>
      </c>
      <c r="E4565" s="1" t="s">
        <v>48</v>
      </c>
      <c r="F4565" s="1" t="s">
        <v>49</v>
      </c>
      <c r="G4565" s="1" t="s">
        <v>340</v>
      </c>
      <c r="H4565" s="1" t="s">
        <v>293</v>
      </c>
      <c r="I4565" s="1" t="s">
        <v>86</v>
      </c>
      <c r="J4565" s="3">
        <v>2</v>
      </c>
      <c r="K4565" s="2">
        <v>25.74</v>
      </c>
      <c r="L4565" s="2">
        <v>0</v>
      </c>
      <c r="M4565" s="2">
        <v>51.48</v>
      </c>
      <c r="N4565" s="2">
        <v>17.239999999999998</v>
      </c>
      <c r="O4565" s="1" t="s">
        <v>35</v>
      </c>
      <c r="P4565" s="1" t="s">
        <v>136</v>
      </c>
      <c r="Q4565" s="1" t="s">
        <v>28</v>
      </c>
      <c r="R4565" s="3">
        <v>4</v>
      </c>
      <c r="S4565" s="3">
        <f t="shared" si="214"/>
        <v>2025</v>
      </c>
      <c r="T4565" s="3">
        <f t="shared" si="213"/>
        <v>1</v>
      </c>
      <c r="U4565" t="str">
        <f t="shared" si="215"/>
        <v>January</v>
      </c>
    </row>
    <row r="4566" spans="1:21" x14ac:dyDescent="0.3">
      <c r="A4566" t="s">
        <v>6790</v>
      </c>
      <c r="B4566" s="11">
        <v>45748</v>
      </c>
      <c r="C4566" t="s">
        <v>6131</v>
      </c>
      <c r="D4566" s="1" t="s">
        <v>20</v>
      </c>
      <c r="E4566" s="1" t="s">
        <v>100</v>
      </c>
      <c r="F4566" s="1" t="s">
        <v>57</v>
      </c>
      <c r="G4566" s="1" t="s">
        <v>154</v>
      </c>
      <c r="H4566" s="1" t="s">
        <v>51</v>
      </c>
      <c r="I4566" s="1" t="s">
        <v>34</v>
      </c>
      <c r="J4566" s="3">
        <v>1</v>
      </c>
      <c r="K4566" s="2">
        <v>137.13</v>
      </c>
      <c r="L4566" s="2">
        <v>0.1</v>
      </c>
      <c r="M4566" s="2">
        <v>123.42</v>
      </c>
      <c r="N4566" s="2">
        <v>22.2</v>
      </c>
      <c r="O4566" s="1" t="s">
        <v>44</v>
      </c>
      <c r="P4566" s="1" t="s">
        <v>27</v>
      </c>
      <c r="Q4566" s="1" t="s">
        <v>28</v>
      </c>
      <c r="R4566" s="3">
        <v>3</v>
      </c>
      <c r="S4566" s="3">
        <f t="shared" si="214"/>
        <v>2025</v>
      </c>
      <c r="T4566" s="3">
        <f t="shared" si="213"/>
        <v>4</v>
      </c>
      <c r="U4566" t="str">
        <f t="shared" si="215"/>
        <v>April</v>
      </c>
    </row>
    <row r="4567" spans="1:21" x14ac:dyDescent="0.3">
      <c r="A4567" t="s">
        <v>6791</v>
      </c>
      <c r="B4567" s="11">
        <v>45996</v>
      </c>
      <c r="C4567" t="s">
        <v>5536</v>
      </c>
      <c r="D4567" s="1" t="s">
        <v>209</v>
      </c>
      <c r="E4567" s="1" t="s">
        <v>71</v>
      </c>
      <c r="F4567" s="1" t="s">
        <v>72</v>
      </c>
      <c r="G4567" s="1" t="s">
        <v>412</v>
      </c>
      <c r="H4567" s="1" t="s">
        <v>159</v>
      </c>
      <c r="I4567" s="1" t="s">
        <v>97</v>
      </c>
      <c r="J4567" s="3">
        <v>3</v>
      </c>
      <c r="K4567" s="2">
        <v>30.58</v>
      </c>
      <c r="L4567" s="2">
        <v>0.1</v>
      </c>
      <c r="M4567" s="2">
        <v>82.58</v>
      </c>
      <c r="N4567" s="2">
        <v>25.37</v>
      </c>
      <c r="O4567" s="1" t="s">
        <v>26</v>
      </c>
      <c r="P4567" s="1" t="s">
        <v>27</v>
      </c>
      <c r="Q4567" s="1" t="s">
        <v>28</v>
      </c>
      <c r="R4567" s="3">
        <v>4</v>
      </c>
      <c r="S4567" s="3">
        <f t="shared" si="214"/>
        <v>2025</v>
      </c>
      <c r="T4567" s="3">
        <f t="shared" si="213"/>
        <v>12</v>
      </c>
      <c r="U4567" t="str">
        <f t="shared" si="215"/>
        <v>December</v>
      </c>
    </row>
    <row r="4568" spans="1:21" x14ac:dyDescent="0.3">
      <c r="A4568" t="s">
        <v>6792</v>
      </c>
      <c r="B4568" s="11">
        <v>45758</v>
      </c>
      <c r="C4568" t="s">
        <v>6793</v>
      </c>
      <c r="D4568" s="1" t="s">
        <v>76</v>
      </c>
      <c r="E4568" s="1" t="s">
        <v>21</v>
      </c>
      <c r="F4568" s="1" t="s">
        <v>22</v>
      </c>
      <c r="G4568" s="1" t="s">
        <v>32</v>
      </c>
      <c r="H4568" s="1" t="s">
        <v>108</v>
      </c>
      <c r="I4568" s="1" t="s">
        <v>86</v>
      </c>
      <c r="J4568" s="3">
        <v>3</v>
      </c>
      <c r="K4568" s="2">
        <v>150.78</v>
      </c>
      <c r="L4568" s="2">
        <v>0.15</v>
      </c>
      <c r="M4568" s="2">
        <v>384.49</v>
      </c>
      <c r="N4568" s="2">
        <v>76.95</v>
      </c>
      <c r="O4568" s="1" t="s">
        <v>35</v>
      </c>
      <c r="P4568" s="1" t="s">
        <v>136</v>
      </c>
      <c r="Q4568" s="1" t="s">
        <v>28</v>
      </c>
      <c r="R4568" s="3">
        <v>5</v>
      </c>
      <c r="S4568" s="3">
        <f t="shared" si="214"/>
        <v>2025</v>
      </c>
      <c r="T4568" s="3">
        <f t="shared" si="213"/>
        <v>4</v>
      </c>
      <c r="U4568" t="str">
        <f t="shared" si="215"/>
        <v>April</v>
      </c>
    </row>
    <row r="4569" spans="1:21" x14ac:dyDescent="0.3">
      <c r="A4569" t="s">
        <v>6794</v>
      </c>
      <c r="B4569" s="11">
        <v>45744</v>
      </c>
      <c r="C4569" t="s">
        <v>1757</v>
      </c>
      <c r="D4569" s="1" t="s">
        <v>201</v>
      </c>
      <c r="E4569" s="1" t="s">
        <v>40</v>
      </c>
      <c r="F4569" s="1" t="s">
        <v>41</v>
      </c>
      <c r="G4569" s="1" t="s">
        <v>186</v>
      </c>
      <c r="H4569" s="1" t="s">
        <v>59</v>
      </c>
      <c r="I4569" s="1" t="s">
        <v>60</v>
      </c>
      <c r="J4569" s="3">
        <v>1</v>
      </c>
      <c r="K4569" s="2">
        <v>45.95</v>
      </c>
      <c r="L4569" s="2">
        <v>0</v>
      </c>
      <c r="M4569" s="2">
        <v>45.95</v>
      </c>
      <c r="N4569" s="2">
        <v>13.19</v>
      </c>
      <c r="O4569" s="1" t="s">
        <v>80</v>
      </c>
      <c r="P4569" s="1" t="s">
        <v>27</v>
      </c>
      <c r="Q4569" s="1" t="s">
        <v>81</v>
      </c>
      <c r="R4569" s="3">
        <v>1</v>
      </c>
      <c r="S4569" s="3">
        <f t="shared" si="214"/>
        <v>2025</v>
      </c>
      <c r="T4569" s="3">
        <f t="shared" si="213"/>
        <v>3</v>
      </c>
      <c r="U4569" t="str">
        <f t="shared" si="215"/>
        <v>March</v>
      </c>
    </row>
    <row r="4570" spans="1:21" x14ac:dyDescent="0.3">
      <c r="A4570" t="s">
        <v>6795</v>
      </c>
      <c r="B4570" s="11">
        <v>45712</v>
      </c>
      <c r="C4570" t="s">
        <v>1780</v>
      </c>
      <c r="D4570" s="1" t="s">
        <v>189</v>
      </c>
      <c r="E4570" s="1" t="s">
        <v>56</v>
      </c>
      <c r="F4570" s="1" t="s">
        <v>57</v>
      </c>
      <c r="G4570" s="1" t="s">
        <v>255</v>
      </c>
      <c r="H4570" s="1" t="s">
        <v>66</v>
      </c>
      <c r="I4570" s="1" t="s">
        <v>67</v>
      </c>
      <c r="J4570" s="3">
        <v>2</v>
      </c>
      <c r="K4570" s="2">
        <v>55.58</v>
      </c>
      <c r="L4570" s="2">
        <v>0.15</v>
      </c>
      <c r="M4570" s="2">
        <v>94.49</v>
      </c>
      <c r="N4570" s="2">
        <v>34.42</v>
      </c>
      <c r="O4570" s="1" t="s">
        <v>109</v>
      </c>
      <c r="P4570" s="1" t="s">
        <v>27</v>
      </c>
      <c r="Q4570" s="1" t="s">
        <v>28</v>
      </c>
      <c r="R4570" s="3">
        <v>4</v>
      </c>
      <c r="S4570" s="3">
        <f t="shared" si="214"/>
        <v>2025</v>
      </c>
      <c r="T4570" s="3">
        <f t="shared" si="213"/>
        <v>2</v>
      </c>
      <c r="U4570" t="str">
        <f t="shared" si="215"/>
        <v>February</v>
      </c>
    </row>
    <row r="4571" spans="1:21" x14ac:dyDescent="0.3">
      <c r="A4571" t="s">
        <v>6796</v>
      </c>
      <c r="B4571" s="11">
        <v>45985</v>
      </c>
      <c r="C4571" t="s">
        <v>1814</v>
      </c>
      <c r="D4571" s="1" t="s">
        <v>39</v>
      </c>
      <c r="E4571" s="1" t="s">
        <v>40</v>
      </c>
      <c r="F4571" s="1" t="s">
        <v>41</v>
      </c>
      <c r="G4571" s="1" t="s">
        <v>10547</v>
      </c>
      <c r="H4571" s="1" t="s">
        <v>125</v>
      </c>
      <c r="I4571" s="1" t="s">
        <v>34</v>
      </c>
      <c r="J4571" s="3">
        <v>2</v>
      </c>
      <c r="K4571" s="2">
        <v>154.86000000000001</v>
      </c>
      <c r="L4571" s="2">
        <v>0</v>
      </c>
      <c r="M4571" s="2">
        <v>309.73</v>
      </c>
      <c r="N4571" s="2">
        <v>65.63</v>
      </c>
      <c r="O4571" s="1" t="s">
        <v>26</v>
      </c>
      <c r="P4571" s="1" t="s">
        <v>27</v>
      </c>
      <c r="Q4571" s="1" t="s">
        <v>81</v>
      </c>
      <c r="R4571" s="3">
        <v>2</v>
      </c>
      <c r="S4571" s="3">
        <f t="shared" si="214"/>
        <v>2025</v>
      </c>
      <c r="T4571" s="3">
        <f t="shared" si="213"/>
        <v>11</v>
      </c>
      <c r="U4571" t="str">
        <f t="shared" si="215"/>
        <v>November</v>
      </c>
    </row>
    <row r="4572" spans="1:21" x14ac:dyDescent="0.3">
      <c r="A4572" t="s">
        <v>6797</v>
      </c>
      <c r="B4572" s="11">
        <v>45853</v>
      </c>
      <c r="C4572" t="s">
        <v>2731</v>
      </c>
      <c r="D4572" s="1" t="s">
        <v>201</v>
      </c>
      <c r="E4572" s="1" t="s">
        <v>204</v>
      </c>
      <c r="F4572" s="1" t="s">
        <v>205</v>
      </c>
      <c r="G4572" s="1" t="s">
        <v>206</v>
      </c>
      <c r="H4572" s="1" t="s">
        <v>135</v>
      </c>
      <c r="I4572" s="1" t="s">
        <v>60</v>
      </c>
      <c r="J4572" s="3">
        <v>3</v>
      </c>
      <c r="K4572" s="2">
        <v>181.05</v>
      </c>
      <c r="L4572" s="2">
        <v>0.1</v>
      </c>
      <c r="M4572" s="2">
        <v>488.84</v>
      </c>
      <c r="N4572" s="2">
        <v>70.599999999999994</v>
      </c>
      <c r="O4572" s="1" t="s">
        <v>80</v>
      </c>
      <c r="P4572" s="1" t="s">
        <v>27</v>
      </c>
      <c r="Q4572" s="1" t="s">
        <v>28</v>
      </c>
      <c r="R4572" s="3">
        <v>5</v>
      </c>
      <c r="S4572" s="3">
        <f t="shared" si="214"/>
        <v>2025</v>
      </c>
      <c r="T4572" s="3">
        <f t="shared" si="213"/>
        <v>7</v>
      </c>
      <c r="U4572" t="str">
        <f t="shared" si="215"/>
        <v>July</v>
      </c>
    </row>
    <row r="4573" spans="1:21" x14ac:dyDescent="0.3">
      <c r="A4573" t="s">
        <v>6798</v>
      </c>
      <c r="B4573" s="11">
        <v>45921</v>
      </c>
      <c r="C4573" t="s">
        <v>3099</v>
      </c>
      <c r="D4573" s="1" t="s">
        <v>260</v>
      </c>
      <c r="E4573" s="1" t="s">
        <v>94</v>
      </c>
      <c r="F4573" s="1" t="s">
        <v>95</v>
      </c>
      <c r="G4573" s="1" t="s">
        <v>94</v>
      </c>
      <c r="H4573" s="1" t="s">
        <v>125</v>
      </c>
      <c r="I4573" s="1" t="s">
        <v>34</v>
      </c>
      <c r="J4573" s="3">
        <v>2</v>
      </c>
      <c r="K4573" s="2">
        <v>150.46</v>
      </c>
      <c r="L4573" s="2">
        <v>0.1</v>
      </c>
      <c r="M4573" s="2">
        <v>270.82</v>
      </c>
      <c r="N4573" s="2">
        <v>54.48</v>
      </c>
      <c r="O4573" s="1" t="s">
        <v>26</v>
      </c>
      <c r="P4573" s="1" t="s">
        <v>27</v>
      </c>
      <c r="Q4573" s="1" t="s">
        <v>81</v>
      </c>
      <c r="R4573" s="3">
        <v>2</v>
      </c>
      <c r="S4573" s="3">
        <f t="shared" si="214"/>
        <v>2025</v>
      </c>
      <c r="T4573" s="3">
        <f t="shared" si="213"/>
        <v>9</v>
      </c>
      <c r="U4573" t="str">
        <f t="shared" si="215"/>
        <v>September</v>
      </c>
    </row>
    <row r="4574" spans="1:21" x14ac:dyDescent="0.3">
      <c r="A4574" t="s">
        <v>6799</v>
      </c>
      <c r="B4574" s="11">
        <v>45751</v>
      </c>
      <c r="C4574" t="s">
        <v>5495</v>
      </c>
      <c r="D4574" s="1" t="s">
        <v>39</v>
      </c>
      <c r="E4574" s="1" t="s">
        <v>40</v>
      </c>
      <c r="F4574" s="1" t="s">
        <v>41</v>
      </c>
      <c r="G4574" s="1" t="s">
        <v>186</v>
      </c>
      <c r="H4574" s="1" t="s">
        <v>59</v>
      </c>
      <c r="I4574" s="1" t="s">
        <v>60</v>
      </c>
      <c r="J4574" s="3">
        <v>1</v>
      </c>
      <c r="K4574" s="2">
        <v>43.29</v>
      </c>
      <c r="L4574" s="2">
        <v>0.05</v>
      </c>
      <c r="M4574" s="2">
        <v>41.12</v>
      </c>
      <c r="N4574" s="2">
        <v>10.08</v>
      </c>
      <c r="O4574" s="1" t="s">
        <v>80</v>
      </c>
      <c r="P4574" s="1" t="s">
        <v>136</v>
      </c>
      <c r="Q4574" s="1" t="s">
        <v>28</v>
      </c>
      <c r="R4574" s="3">
        <v>4</v>
      </c>
      <c r="S4574" s="3">
        <f t="shared" si="214"/>
        <v>2025</v>
      </c>
      <c r="T4574" s="3">
        <f t="shared" si="213"/>
        <v>4</v>
      </c>
      <c r="U4574" t="str">
        <f t="shared" si="215"/>
        <v>April</v>
      </c>
    </row>
    <row r="4575" spans="1:21" x14ac:dyDescent="0.3">
      <c r="A4575" t="s">
        <v>6800</v>
      </c>
      <c r="B4575" s="11">
        <v>45954</v>
      </c>
      <c r="C4575" t="s">
        <v>6801</v>
      </c>
      <c r="D4575" s="1" t="s">
        <v>118</v>
      </c>
      <c r="E4575" s="1" t="s">
        <v>40</v>
      </c>
      <c r="F4575" s="1" t="s">
        <v>41</v>
      </c>
      <c r="G4575" s="1" t="s">
        <v>192</v>
      </c>
      <c r="H4575" s="1" t="s">
        <v>66</v>
      </c>
      <c r="I4575" s="1" t="s">
        <v>67</v>
      </c>
      <c r="J4575" s="3">
        <v>2</v>
      </c>
      <c r="K4575" s="2">
        <v>58.09</v>
      </c>
      <c r="L4575" s="2">
        <v>0</v>
      </c>
      <c r="M4575" s="2">
        <v>116.17</v>
      </c>
      <c r="N4575" s="2">
        <v>35.65</v>
      </c>
      <c r="O4575" s="1" t="s">
        <v>109</v>
      </c>
      <c r="P4575" s="1" t="s">
        <v>136</v>
      </c>
      <c r="Q4575" s="1" t="s">
        <v>28</v>
      </c>
      <c r="R4575" s="3">
        <v>2</v>
      </c>
      <c r="S4575" s="3">
        <f t="shared" si="214"/>
        <v>2025</v>
      </c>
      <c r="T4575" s="3">
        <f t="shared" si="213"/>
        <v>10</v>
      </c>
      <c r="U4575" t="str">
        <f t="shared" si="215"/>
        <v>October</v>
      </c>
    </row>
    <row r="4576" spans="1:21" x14ac:dyDescent="0.3">
      <c r="A4576" t="s">
        <v>6802</v>
      </c>
      <c r="B4576" s="11">
        <v>45955</v>
      </c>
      <c r="C4576" t="s">
        <v>2337</v>
      </c>
      <c r="D4576" s="1" t="s">
        <v>133</v>
      </c>
      <c r="E4576" s="1" t="s">
        <v>56</v>
      </c>
      <c r="F4576" s="1" t="s">
        <v>57</v>
      </c>
      <c r="G4576" s="1" t="s">
        <v>58</v>
      </c>
      <c r="H4576" s="1" t="s">
        <v>51</v>
      </c>
      <c r="I4576" s="1" t="s">
        <v>34</v>
      </c>
      <c r="J4576" s="3">
        <v>4</v>
      </c>
      <c r="K4576" s="2">
        <v>137.16</v>
      </c>
      <c r="L4576" s="2">
        <v>0.05</v>
      </c>
      <c r="M4576" s="2">
        <v>521.22</v>
      </c>
      <c r="N4576" s="2">
        <v>97.02</v>
      </c>
      <c r="O4576" s="1" t="s">
        <v>26</v>
      </c>
      <c r="P4576" s="1" t="s">
        <v>27</v>
      </c>
      <c r="Q4576" s="1" t="s">
        <v>28</v>
      </c>
      <c r="R4576" s="3">
        <v>3</v>
      </c>
      <c r="S4576" s="3">
        <f t="shared" si="214"/>
        <v>2025</v>
      </c>
      <c r="T4576" s="3">
        <f t="shared" si="213"/>
        <v>10</v>
      </c>
      <c r="U4576" t="str">
        <f t="shared" si="215"/>
        <v>October</v>
      </c>
    </row>
    <row r="4577" spans="1:21" x14ac:dyDescent="0.3">
      <c r="A4577" t="s">
        <v>6803</v>
      </c>
      <c r="B4577" s="11">
        <v>45780</v>
      </c>
      <c r="C4577" t="s">
        <v>5462</v>
      </c>
      <c r="D4577" s="1" t="s">
        <v>178</v>
      </c>
      <c r="E4577" s="1" t="s">
        <v>64</v>
      </c>
      <c r="F4577" s="1" t="s">
        <v>65</v>
      </c>
      <c r="G4577" s="1" t="s">
        <v>213</v>
      </c>
      <c r="H4577" s="1" t="s">
        <v>150</v>
      </c>
      <c r="I4577" s="1" t="s">
        <v>97</v>
      </c>
      <c r="J4577" s="3">
        <v>1</v>
      </c>
      <c r="K4577" s="2">
        <v>79.290000000000006</v>
      </c>
      <c r="L4577" s="2">
        <v>0.05</v>
      </c>
      <c r="M4577" s="2">
        <v>75.33</v>
      </c>
      <c r="N4577" s="2">
        <v>20.49</v>
      </c>
      <c r="O4577" s="1" t="s">
        <v>109</v>
      </c>
      <c r="P4577" s="1" t="s">
        <v>52</v>
      </c>
      <c r="Q4577" s="1" t="s">
        <v>28</v>
      </c>
      <c r="R4577" s="3">
        <v>4</v>
      </c>
      <c r="S4577" s="3">
        <f t="shared" si="214"/>
        <v>2025</v>
      </c>
      <c r="T4577" s="3">
        <f t="shared" si="213"/>
        <v>5</v>
      </c>
      <c r="U4577" t="str">
        <f t="shared" si="215"/>
        <v>May</v>
      </c>
    </row>
    <row r="4578" spans="1:21" x14ac:dyDescent="0.3">
      <c r="A4578" t="s">
        <v>6804</v>
      </c>
      <c r="B4578" s="11">
        <v>45818</v>
      </c>
      <c r="C4578" t="s">
        <v>4465</v>
      </c>
      <c r="D4578" s="1" t="s">
        <v>315</v>
      </c>
      <c r="E4578" s="1" t="s">
        <v>40</v>
      </c>
      <c r="F4578" s="1" t="s">
        <v>41</v>
      </c>
      <c r="G4578" s="1" t="s">
        <v>343</v>
      </c>
      <c r="H4578" s="1" t="s">
        <v>182</v>
      </c>
      <c r="I4578" s="1" t="s">
        <v>34</v>
      </c>
      <c r="J4578" s="3">
        <v>4</v>
      </c>
      <c r="K4578" s="2">
        <v>73.33</v>
      </c>
      <c r="L4578" s="2">
        <v>0.15</v>
      </c>
      <c r="M4578" s="2">
        <v>249.31</v>
      </c>
      <c r="N4578" s="2">
        <v>55.27</v>
      </c>
      <c r="O4578" s="1" t="s">
        <v>109</v>
      </c>
      <c r="P4578" s="1" t="s">
        <v>27</v>
      </c>
      <c r="Q4578" s="1" t="s">
        <v>28</v>
      </c>
      <c r="R4578" s="3">
        <v>3</v>
      </c>
      <c r="S4578" s="3">
        <f t="shared" si="214"/>
        <v>2025</v>
      </c>
      <c r="T4578" s="3">
        <f t="shared" si="213"/>
        <v>6</v>
      </c>
      <c r="U4578" t="str">
        <f t="shared" si="215"/>
        <v>June</v>
      </c>
    </row>
    <row r="4579" spans="1:21" x14ac:dyDescent="0.3">
      <c r="A4579" t="s">
        <v>6805</v>
      </c>
      <c r="B4579" s="11">
        <v>45739</v>
      </c>
      <c r="C4579" t="s">
        <v>3930</v>
      </c>
      <c r="D4579" s="1" t="s">
        <v>70</v>
      </c>
      <c r="E4579" s="1" t="s">
        <v>56</v>
      </c>
      <c r="F4579" s="1" t="s">
        <v>57</v>
      </c>
      <c r="G4579" s="1" t="s">
        <v>296</v>
      </c>
      <c r="H4579" s="1" t="s">
        <v>85</v>
      </c>
      <c r="I4579" s="1" t="s">
        <v>86</v>
      </c>
      <c r="J4579" s="3">
        <v>2</v>
      </c>
      <c r="K4579" s="2">
        <v>125.09</v>
      </c>
      <c r="L4579" s="2">
        <v>0.05</v>
      </c>
      <c r="M4579" s="2">
        <v>237.66</v>
      </c>
      <c r="N4579" s="2">
        <v>67.150000000000006</v>
      </c>
      <c r="O4579" s="1" t="s">
        <v>44</v>
      </c>
      <c r="P4579" s="1" t="s">
        <v>136</v>
      </c>
      <c r="Q4579" s="1" t="s">
        <v>28</v>
      </c>
      <c r="R4579" s="3">
        <v>5</v>
      </c>
      <c r="S4579" s="3">
        <f t="shared" si="214"/>
        <v>2025</v>
      </c>
      <c r="T4579" s="3">
        <f t="shared" si="213"/>
        <v>3</v>
      </c>
      <c r="U4579" t="str">
        <f t="shared" si="215"/>
        <v>March</v>
      </c>
    </row>
    <row r="4580" spans="1:21" x14ac:dyDescent="0.3">
      <c r="A4580" t="s">
        <v>6806</v>
      </c>
      <c r="B4580" s="11">
        <v>46016</v>
      </c>
      <c r="C4580" t="s">
        <v>436</v>
      </c>
      <c r="D4580" s="1" t="s">
        <v>70</v>
      </c>
      <c r="E4580" s="1" t="s">
        <v>100</v>
      </c>
      <c r="F4580" s="1" t="s">
        <v>57</v>
      </c>
      <c r="G4580" s="1" t="s">
        <v>130</v>
      </c>
      <c r="H4580" s="1" t="s">
        <v>85</v>
      </c>
      <c r="I4580" s="1" t="s">
        <v>86</v>
      </c>
      <c r="J4580" s="3">
        <v>1</v>
      </c>
      <c r="K4580" s="2">
        <v>136.71</v>
      </c>
      <c r="L4580" s="2">
        <v>0.15</v>
      </c>
      <c r="M4580" s="2">
        <v>116.2</v>
      </c>
      <c r="N4580" s="2">
        <v>24.72</v>
      </c>
      <c r="O4580" s="1" t="s">
        <v>10547</v>
      </c>
      <c r="P4580" s="1" t="s">
        <v>27</v>
      </c>
      <c r="Q4580" s="1" t="s">
        <v>36</v>
      </c>
      <c r="R4580" s="3">
        <v>4</v>
      </c>
      <c r="S4580" s="3">
        <f t="shared" si="214"/>
        <v>2025</v>
      </c>
      <c r="T4580" s="3">
        <f t="shared" si="213"/>
        <v>12</v>
      </c>
      <c r="U4580" t="str">
        <f t="shared" si="215"/>
        <v>December</v>
      </c>
    </row>
    <row r="4581" spans="1:21" x14ac:dyDescent="0.3">
      <c r="A4581" t="s">
        <v>6807</v>
      </c>
      <c r="B4581" s="11">
        <v>45910</v>
      </c>
      <c r="C4581" t="s">
        <v>2174</v>
      </c>
      <c r="D4581" s="1" t="s">
        <v>89</v>
      </c>
      <c r="E4581" s="1" t="s">
        <v>40</v>
      </c>
      <c r="F4581" s="1" t="s">
        <v>41</v>
      </c>
      <c r="G4581" s="1" t="s">
        <v>10547</v>
      </c>
      <c r="H4581" s="1" t="s">
        <v>293</v>
      </c>
      <c r="I4581" s="1" t="s">
        <v>86</v>
      </c>
      <c r="J4581" s="3">
        <v>1</v>
      </c>
      <c r="K4581" s="2">
        <v>26.14</v>
      </c>
      <c r="L4581" s="2">
        <v>0.15</v>
      </c>
      <c r="M4581" s="2">
        <v>22.22</v>
      </c>
      <c r="N4581" s="2">
        <v>8</v>
      </c>
      <c r="O4581" s="1" t="s">
        <v>109</v>
      </c>
      <c r="P4581" s="1" t="s">
        <v>27</v>
      </c>
      <c r="Q4581" s="1" t="s">
        <v>28</v>
      </c>
      <c r="R4581" s="3">
        <v>5</v>
      </c>
      <c r="S4581" s="3">
        <f t="shared" si="214"/>
        <v>2025</v>
      </c>
      <c r="T4581" s="3">
        <f t="shared" si="213"/>
        <v>9</v>
      </c>
      <c r="U4581" t="str">
        <f t="shared" si="215"/>
        <v>September</v>
      </c>
    </row>
    <row r="4582" spans="1:21" x14ac:dyDescent="0.3">
      <c r="A4582" t="s">
        <v>6808</v>
      </c>
      <c r="B4582" s="11">
        <v>46005</v>
      </c>
      <c r="C4582" t="s">
        <v>4893</v>
      </c>
      <c r="D4582" s="1" t="s">
        <v>166</v>
      </c>
      <c r="E4582" s="1" t="s">
        <v>94</v>
      </c>
      <c r="F4582" s="1" t="s">
        <v>95</v>
      </c>
      <c r="G4582" s="1" t="s">
        <v>94</v>
      </c>
      <c r="H4582" s="1" t="s">
        <v>135</v>
      </c>
      <c r="I4582" s="1" t="s">
        <v>60</v>
      </c>
      <c r="J4582" s="3">
        <v>1</v>
      </c>
      <c r="K4582" s="2">
        <v>203.86</v>
      </c>
      <c r="L4582" s="2">
        <v>0</v>
      </c>
      <c r="M4582" s="2">
        <v>203.86</v>
      </c>
      <c r="N4582" s="2">
        <v>23.56</v>
      </c>
      <c r="O4582" s="1" t="s">
        <v>80</v>
      </c>
      <c r="P4582" s="1" t="s">
        <v>52</v>
      </c>
      <c r="Q4582" s="1" t="s">
        <v>81</v>
      </c>
      <c r="R4582" s="3">
        <v>3</v>
      </c>
      <c r="S4582" s="3">
        <f t="shared" si="214"/>
        <v>2025</v>
      </c>
      <c r="T4582" s="3">
        <f t="shared" si="213"/>
        <v>12</v>
      </c>
      <c r="U4582" t="str">
        <f t="shared" si="215"/>
        <v>December</v>
      </c>
    </row>
    <row r="4583" spans="1:21" x14ac:dyDescent="0.3">
      <c r="A4583" t="s">
        <v>6809</v>
      </c>
      <c r="B4583" s="11">
        <v>45776</v>
      </c>
      <c r="C4583" t="s">
        <v>2735</v>
      </c>
      <c r="D4583" s="1" t="s">
        <v>149</v>
      </c>
      <c r="E4583" s="1" t="s">
        <v>48</v>
      </c>
      <c r="F4583" s="1" t="s">
        <v>49</v>
      </c>
      <c r="G4583" s="1" t="s">
        <v>134</v>
      </c>
      <c r="H4583" s="1" t="s">
        <v>159</v>
      </c>
      <c r="I4583" s="1" t="s">
        <v>97</v>
      </c>
      <c r="J4583" s="3">
        <v>1</v>
      </c>
      <c r="K4583" s="2">
        <v>28.39</v>
      </c>
      <c r="L4583" s="2">
        <v>0</v>
      </c>
      <c r="M4583" s="2">
        <v>28.39</v>
      </c>
      <c r="N4583" s="2">
        <v>11.1</v>
      </c>
      <c r="O4583" s="1" t="s">
        <v>26</v>
      </c>
      <c r="P4583" s="1" t="s">
        <v>27</v>
      </c>
      <c r="Q4583" s="1" t="s">
        <v>81</v>
      </c>
      <c r="R4583" s="3">
        <v>4</v>
      </c>
      <c r="S4583" s="3">
        <f t="shared" si="214"/>
        <v>2025</v>
      </c>
      <c r="T4583" s="3">
        <f t="shared" si="213"/>
        <v>4</v>
      </c>
      <c r="U4583" t="str">
        <f t="shared" si="215"/>
        <v>April</v>
      </c>
    </row>
    <row r="4584" spans="1:21" x14ac:dyDescent="0.3">
      <c r="A4584" t="s">
        <v>6810</v>
      </c>
      <c r="B4584" s="11">
        <v>45963</v>
      </c>
      <c r="C4584" t="s">
        <v>5495</v>
      </c>
      <c r="D4584" s="1" t="s">
        <v>31</v>
      </c>
      <c r="E4584" s="1" t="s">
        <v>71</v>
      </c>
      <c r="F4584" s="1" t="s">
        <v>72</v>
      </c>
      <c r="G4584" s="1" t="s">
        <v>368</v>
      </c>
      <c r="H4584" s="1" t="s">
        <v>182</v>
      </c>
      <c r="I4584" s="1" t="s">
        <v>34</v>
      </c>
      <c r="J4584" s="3">
        <v>3</v>
      </c>
      <c r="K4584" s="2">
        <v>70.8</v>
      </c>
      <c r="L4584" s="2">
        <v>0</v>
      </c>
      <c r="M4584" s="2">
        <v>212.39</v>
      </c>
      <c r="N4584" s="2">
        <v>53.21</v>
      </c>
      <c r="O4584" s="1" t="s">
        <v>44</v>
      </c>
      <c r="P4584" s="1" t="s">
        <v>52</v>
      </c>
      <c r="Q4584" s="1" t="s">
        <v>28</v>
      </c>
      <c r="R4584" s="3">
        <v>5</v>
      </c>
      <c r="S4584" s="3">
        <f t="shared" si="214"/>
        <v>2025</v>
      </c>
      <c r="T4584" s="3">
        <f t="shared" si="213"/>
        <v>11</v>
      </c>
      <c r="U4584" t="str">
        <f t="shared" si="215"/>
        <v>November</v>
      </c>
    </row>
    <row r="4585" spans="1:21" x14ac:dyDescent="0.3">
      <c r="A4585" t="s">
        <v>6811</v>
      </c>
      <c r="B4585" s="11">
        <v>45957</v>
      </c>
      <c r="C4585" t="s">
        <v>1413</v>
      </c>
      <c r="D4585" s="1" t="s">
        <v>47</v>
      </c>
      <c r="E4585" s="1" t="s">
        <v>94</v>
      </c>
      <c r="F4585" s="1" t="s">
        <v>95</v>
      </c>
      <c r="G4585" s="1" t="s">
        <v>94</v>
      </c>
      <c r="H4585" s="1" t="s">
        <v>102</v>
      </c>
      <c r="I4585" s="1" t="s">
        <v>34</v>
      </c>
      <c r="J4585" s="3">
        <v>1</v>
      </c>
      <c r="K4585" s="2">
        <v>47.25</v>
      </c>
      <c r="L4585" s="2">
        <v>0.05</v>
      </c>
      <c r="M4585" s="2">
        <v>44.89</v>
      </c>
      <c r="N4585" s="2">
        <v>11.19</v>
      </c>
      <c r="O4585" s="1" t="s">
        <v>224</v>
      </c>
      <c r="P4585" s="1" t="s">
        <v>27</v>
      </c>
      <c r="Q4585" s="1" t="s">
        <v>28</v>
      </c>
      <c r="R4585" s="3">
        <v>4</v>
      </c>
      <c r="S4585" s="3">
        <f t="shared" si="214"/>
        <v>2025</v>
      </c>
      <c r="T4585" s="3">
        <f t="shared" si="213"/>
        <v>10</v>
      </c>
      <c r="U4585" t="str">
        <f t="shared" si="215"/>
        <v>October</v>
      </c>
    </row>
    <row r="4586" spans="1:21" x14ac:dyDescent="0.3">
      <c r="A4586" t="s">
        <v>6812</v>
      </c>
      <c r="B4586" s="11">
        <v>45928</v>
      </c>
      <c r="C4586" t="s">
        <v>1624</v>
      </c>
      <c r="D4586" s="1" t="s">
        <v>157</v>
      </c>
      <c r="E4586" s="1" t="s">
        <v>64</v>
      </c>
      <c r="F4586" s="1" t="s">
        <v>65</v>
      </c>
      <c r="G4586" s="1" t="s">
        <v>77</v>
      </c>
      <c r="H4586" s="1" t="s">
        <v>135</v>
      </c>
      <c r="I4586" s="1" t="s">
        <v>60</v>
      </c>
      <c r="J4586" s="3">
        <v>1</v>
      </c>
      <c r="K4586" s="2">
        <v>189.88</v>
      </c>
      <c r="L4586" s="2">
        <v>0.15</v>
      </c>
      <c r="M4586" s="2">
        <v>161.4</v>
      </c>
      <c r="N4586" s="2">
        <v>27.23</v>
      </c>
      <c r="O4586" s="1" t="s">
        <v>26</v>
      </c>
      <c r="P4586" s="1" t="s">
        <v>136</v>
      </c>
      <c r="Q4586" s="1" t="s">
        <v>36</v>
      </c>
      <c r="R4586" s="3">
        <v>4</v>
      </c>
      <c r="S4586" s="3">
        <f t="shared" si="214"/>
        <v>2025</v>
      </c>
      <c r="T4586" s="3">
        <f t="shared" si="213"/>
        <v>9</v>
      </c>
      <c r="U4586" t="str">
        <f t="shared" si="215"/>
        <v>September</v>
      </c>
    </row>
    <row r="4587" spans="1:21" x14ac:dyDescent="0.3">
      <c r="A4587" t="s">
        <v>6813</v>
      </c>
      <c r="B4587" s="11">
        <v>46014</v>
      </c>
      <c r="C4587" t="s">
        <v>1147</v>
      </c>
      <c r="D4587" s="1" t="s">
        <v>122</v>
      </c>
      <c r="E4587" s="1" t="s">
        <v>64</v>
      </c>
      <c r="F4587" s="1" t="s">
        <v>65</v>
      </c>
      <c r="G4587" s="1" t="s">
        <v>158</v>
      </c>
      <c r="H4587" s="1" t="s">
        <v>85</v>
      </c>
      <c r="I4587" s="1" t="s">
        <v>86</v>
      </c>
      <c r="J4587" s="3">
        <v>2</v>
      </c>
      <c r="K4587" s="2">
        <v>124.67</v>
      </c>
      <c r="L4587" s="2">
        <v>0.15</v>
      </c>
      <c r="M4587" s="2">
        <v>211.94</v>
      </c>
      <c r="N4587" s="2">
        <v>29.06</v>
      </c>
      <c r="O4587" s="1" t="s">
        <v>35</v>
      </c>
      <c r="P4587" s="1" t="s">
        <v>27</v>
      </c>
      <c r="Q4587" s="1" t="s">
        <v>28</v>
      </c>
      <c r="R4587" s="3">
        <v>3</v>
      </c>
      <c r="S4587" s="3">
        <f t="shared" si="214"/>
        <v>2025</v>
      </c>
      <c r="T4587" s="3">
        <f t="shared" si="213"/>
        <v>12</v>
      </c>
      <c r="U4587" t="str">
        <f t="shared" si="215"/>
        <v>December</v>
      </c>
    </row>
    <row r="4588" spans="1:21" x14ac:dyDescent="0.3">
      <c r="A4588" t="s">
        <v>6814</v>
      </c>
      <c r="B4588" s="11">
        <v>45811</v>
      </c>
      <c r="C4588" t="s">
        <v>2856</v>
      </c>
      <c r="D4588" s="1" t="s">
        <v>133</v>
      </c>
      <c r="E4588" s="1" t="s">
        <v>64</v>
      </c>
      <c r="F4588" s="1" t="s">
        <v>65</v>
      </c>
      <c r="G4588" s="1" t="s">
        <v>112</v>
      </c>
      <c r="H4588" s="1" t="s">
        <v>43</v>
      </c>
      <c r="I4588" s="1" t="s">
        <v>34</v>
      </c>
      <c r="J4588" s="3">
        <v>1</v>
      </c>
      <c r="K4588" s="2">
        <v>89.08</v>
      </c>
      <c r="L4588" s="2">
        <v>0.05</v>
      </c>
      <c r="M4588" s="2">
        <v>84.63</v>
      </c>
      <c r="N4588" s="2">
        <v>21.1</v>
      </c>
      <c r="O4588" s="1" t="s">
        <v>35</v>
      </c>
      <c r="P4588" s="1" t="s">
        <v>27</v>
      </c>
      <c r="Q4588" s="1" t="s">
        <v>81</v>
      </c>
      <c r="R4588" s="3">
        <v>1</v>
      </c>
      <c r="S4588" s="3">
        <f t="shared" si="214"/>
        <v>2025</v>
      </c>
      <c r="T4588" s="3">
        <f t="shared" si="213"/>
        <v>6</v>
      </c>
      <c r="U4588" t="str">
        <f t="shared" si="215"/>
        <v>June</v>
      </c>
    </row>
    <row r="4589" spans="1:21" x14ac:dyDescent="0.3">
      <c r="A4589" t="s">
        <v>6815</v>
      </c>
      <c r="B4589" s="11">
        <v>45709</v>
      </c>
      <c r="C4589" t="s">
        <v>696</v>
      </c>
      <c r="D4589" s="1" t="s">
        <v>31</v>
      </c>
      <c r="E4589" s="1" t="s">
        <v>71</v>
      </c>
      <c r="F4589" s="1" t="s">
        <v>72</v>
      </c>
      <c r="G4589" s="1" t="s">
        <v>73</v>
      </c>
      <c r="H4589" s="1" t="s">
        <v>43</v>
      </c>
      <c r="I4589" s="1" t="s">
        <v>34</v>
      </c>
      <c r="J4589" s="3">
        <v>2</v>
      </c>
      <c r="K4589" s="2">
        <v>89.1</v>
      </c>
      <c r="L4589" s="2">
        <v>0.05</v>
      </c>
      <c r="M4589" s="2">
        <v>169.29</v>
      </c>
      <c r="N4589" s="2">
        <v>45.88</v>
      </c>
      <c r="O4589" s="1" t="s">
        <v>44</v>
      </c>
      <c r="P4589" s="1" t="s">
        <v>27</v>
      </c>
      <c r="Q4589" s="1" t="s">
        <v>28</v>
      </c>
      <c r="R4589" s="3">
        <v>4</v>
      </c>
      <c r="S4589" s="3">
        <f t="shared" si="214"/>
        <v>2025</v>
      </c>
      <c r="T4589" s="3">
        <f t="shared" si="213"/>
        <v>2</v>
      </c>
      <c r="U4589" t="str">
        <f t="shared" si="215"/>
        <v>February</v>
      </c>
    </row>
    <row r="4590" spans="1:21" x14ac:dyDescent="0.3">
      <c r="A4590" t="s">
        <v>6816</v>
      </c>
      <c r="B4590" s="11">
        <v>45920</v>
      </c>
      <c r="C4590" t="s">
        <v>6817</v>
      </c>
      <c r="D4590" s="1" t="s">
        <v>201</v>
      </c>
      <c r="E4590" s="1" t="s">
        <v>48</v>
      </c>
      <c r="F4590" s="1" t="s">
        <v>49</v>
      </c>
      <c r="G4590" s="1" t="s">
        <v>50</v>
      </c>
      <c r="H4590" s="1" t="s">
        <v>78</v>
      </c>
      <c r="I4590" s="1" t="s">
        <v>79</v>
      </c>
      <c r="J4590" s="3">
        <v>1</v>
      </c>
      <c r="K4590" s="2">
        <v>19.690000000000001</v>
      </c>
      <c r="L4590" s="2">
        <v>0.25</v>
      </c>
      <c r="M4590" s="2">
        <v>14.77</v>
      </c>
      <c r="N4590" s="2">
        <v>6.04</v>
      </c>
      <c r="O4590" s="1" t="s">
        <v>44</v>
      </c>
      <c r="P4590" s="1" t="s">
        <v>27</v>
      </c>
      <c r="Q4590" s="1" t="s">
        <v>81</v>
      </c>
      <c r="R4590" s="3">
        <v>4</v>
      </c>
      <c r="S4590" s="3">
        <f t="shared" si="214"/>
        <v>2025</v>
      </c>
      <c r="T4590" s="3">
        <f t="shared" si="213"/>
        <v>9</v>
      </c>
      <c r="U4590" t="str">
        <f t="shared" si="215"/>
        <v>September</v>
      </c>
    </row>
    <row r="4591" spans="1:21" x14ac:dyDescent="0.3">
      <c r="A4591" t="s">
        <v>6818</v>
      </c>
      <c r="B4591" s="11">
        <v>45943</v>
      </c>
      <c r="C4591" t="s">
        <v>6819</v>
      </c>
      <c r="D4591" s="1" t="s">
        <v>201</v>
      </c>
      <c r="E4591" s="1" t="s">
        <v>21</v>
      </c>
      <c r="F4591" s="1" t="s">
        <v>22</v>
      </c>
      <c r="G4591" s="1" t="s">
        <v>227</v>
      </c>
      <c r="H4591" s="1" t="s">
        <v>33</v>
      </c>
      <c r="I4591" s="1" t="s">
        <v>34</v>
      </c>
      <c r="J4591" s="3">
        <v>3</v>
      </c>
      <c r="K4591" s="2">
        <v>41.4</v>
      </c>
      <c r="L4591" s="2">
        <v>0.1</v>
      </c>
      <c r="M4591" s="2">
        <v>111.78</v>
      </c>
      <c r="N4591" s="2">
        <v>20.149999999999999</v>
      </c>
      <c r="O4591" s="1" t="s">
        <v>80</v>
      </c>
      <c r="P4591" s="1" t="s">
        <v>27</v>
      </c>
      <c r="Q4591" s="1" t="s">
        <v>81</v>
      </c>
      <c r="R4591" s="3">
        <v>5</v>
      </c>
      <c r="S4591" s="3">
        <f t="shared" si="214"/>
        <v>2025</v>
      </c>
      <c r="T4591" s="3">
        <f t="shared" si="213"/>
        <v>10</v>
      </c>
      <c r="U4591" t="str">
        <f t="shared" si="215"/>
        <v>October</v>
      </c>
    </row>
    <row r="4592" spans="1:21" x14ac:dyDescent="0.3">
      <c r="A4592" t="s">
        <v>6820</v>
      </c>
      <c r="B4592" s="11">
        <v>45882</v>
      </c>
      <c r="C4592" t="s">
        <v>4845</v>
      </c>
      <c r="D4592" s="1" t="s">
        <v>76</v>
      </c>
      <c r="E4592" s="1" t="s">
        <v>143</v>
      </c>
      <c r="F4592" s="1" t="s">
        <v>144</v>
      </c>
      <c r="G4592" s="1" t="s">
        <v>325</v>
      </c>
      <c r="H4592" s="1" t="s">
        <v>108</v>
      </c>
      <c r="I4592" s="1" t="s">
        <v>86</v>
      </c>
      <c r="J4592" s="3">
        <v>1</v>
      </c>
      <c r="K4592" s="2">
        <v>140.94999999999999</v>
      </c>
      <c r="L4592" s="2">
        <v>0.1</v>
      </c>
      <c r="M4592" s="2">
        <v>126.85</v>
      </c>
      <c r="N4592" s="2">
        <v>22.62</v>
      </c>
      <c r="O4592" s="1" t="s">
        <v>35</v>
      </c>
      <c r="P4592" s="1" t="s">
        <v>52</v>
      </c>
      <c r="Q4592" s="1" t="s">
        <v>28</v>
      </c>
      <c r="R4592" s="3">
        <v>4</v>
      </c>
      <c r="S4592" s="3">
        <f t="shared" si="214"/>
        <v>2025</v>
      </c>
      <c r="T4592" s="3">
        <f t="shared" si="213"/>
        <v>8</v>
      </c>
      <c r="U4592" t="str">
        <f t="shared" si="215"/>
        <v>August</v>
      </c>
    </row>
    <row r="4593" spans="1:21" x14ac:dyDescent="0.3">
      <c r="A4593" t="s">
        <v>6821</v>
      </c>
      <c r="B4593" s="11">
        <v>45738</v>
      </c>
      <c r="C4593" t="s">
        <v>2812</v>
      </c>
      <c r="D4593" s="1" t="s">
        <v>260</v>
      </c>
      <c r="E4593" s="1" t="s">
        <v>106</v>
      </c>
      <c r="F4593" s="1" t="s">
        <v>65</v>
      </c>
      <c r="G4593" s="1" t="s">
        <v>107</v>
      </c>
      <c r="H4593" s="1" t="s">
        <v>51</v>
      </c>
      <c r="I4593" s="1" t="s">
        <v>34</v>
      </c>
      <c r="J4593" s="3">
        <v>1</v>
      </c>
      <c r="K4593" s="2">
        <v>143</v>
      </c>
      <c r="L4593" s="2">
        <v>0.1</v>
      </c>
      <c r="M4593" s="2">
        <v>128.69999999999999</v>
      </c>
      <c r="N4593" s="2">
        <v>23.04</v>
      </c>
      <c r="O4593" s="1" t="s">
        <v>44</v>
      </c>
      <c r="P4593" s="1" t="s">
        <v>27</v>
      </c>
      <c r="Q4593" s="1" t="s">
        <v>81</v>
      </c>
      <c r="R4593" s="3">
        <v>3</v>
      </c>
      <c r="S4593" s="3">
        <f t="shared" si="214"/>
        <v>2025</v>
      </c>
      <c r="T4593" s="3">
        <f t="shared" si="213"/>
        <v>3</v>
      </c>
      <c r="U4593" t="str">
        <f t="shared" si="215"/>
        <v>March</v>
      </c>
    </row>
    <row r="4594" spans="1:21" x14ac:dyDescent="0.3">
      <c r="A4594" t="s">
        <v>6822</v>
      </c>
      <c r="B4594" s="11">
        <v>45855</v>
      </c>
      <c r="C4594" t="s">
        <v>533</v>
      </c>
      <c r="D4594" s="1" t="s">
        <v>260</v>
      </c>
      <c r="E4594" s="1" t="s">
        <v>100</v>
      </c>
      <c r="F4594" s="1" t="s">
        <v>57</v>
      </c>
      <c r="G4594" s="1" t="s">
        <v>130</v>
      </c>
      <c r="H4594" s="1" t="s">
        <v>146</v>
      </c>
      <c r="I4594" s="1" t="s">
        <v>67</v>
      </c>
      <c r="J4594" s="3">
        <v>4</v>
      </c>
      <c r="K4594" s="2">
        <v>77.69</v>
      </c>
      <c r="L4594" s="2">
        <v>0</v>
      </c>
      <c r="M4594" s="2">
        <v>310.76</v>
      </c>
      <c r="N4594" s="2">
        <v>75.75</v>
      </c>
      <c r="O4594" s="1" t="s">
        <v>44</v>
      </c>
      <c r="P4594" s="1" t="s">
        <v>27</v>
      </c>
      <c r="Q4594" s="1" t="s">
        <v>36</v>
      </c>
      <c r="R4594" s="3">
        <v>4</v>
      </c>
      <c r="S4594" s="3">
        <f t="shared" si="214"/>
        <v>2025</v>
      </c>
      <c r="T4594" s="3">
        <f t="shared" si="213"/>
        <v>7</v>
      </c>
      <c r="U4594" t="str">
        <f t="shared" si="215"/>
        <v>July</v>
      </c>
    </row>
    <row r="4595" spans="1:21" x14ac:dyDescent="0.3">
      <c r="A4595" t="s">
        <v>6823</v>
      </c>
      <c r="B4595" s="11">
        <v>45780</v>
      </c>
      <c r="C4595" t="s">
        <v>2512</v>
      </c>
      <c r="D4595" s="1" t="s">
        <v>260</v>
      </c>
      <c r="E4595" s="1" t="s">
        <v>100</v>
      </c>
      <c r="F4595" s="1" t="s">
        <v>57</v>
      </c>
      <c r="G4595" s="1" t="s">
        <v>130</v>
      </c>
      <c r="H4595" s="1" t="s">
        <v>159</v>
      </c>
      <c r="I4595" s="1" t="s">
        <v>97</v>
      </c>
      <c r="J4595" s="3">
        <v>2</v>
      </c>
      <c r="K4595" s="2">
        <v>30.91</v>
      </c>
      <c r="L4595" s="2">
        <v>0.2</v>
      </c>
      <c r="M4595" s="2">
        <v>49.45</v>
      </c>
      <c r="N4595" s="2">
        <v>19.13</v>
      </c>
      <c r="O4595" s="1" t="s">
        <v>26</v>
      </c>
      <c r="P4595" s="1" t="s">
        <v>52</v>
      </c>
      <c r="Q4595" s="1" t="s">
        <v>81</v>
      </c>
      <c r="R4595" s="3">
        <v>5</v>
      </c>
      <c r="S4595" s="3">
        <f t="shared" si="214"/>
        <v>2025</v>
      </c>
      <c r="T4595" s="3">
        <f t="shared" si="213"/>
        <v>5</v>
      </c>
      <c r="U4595" t="str">
        <f t="shared" si="215"/>
        <v>May</v>
      </c>
    </row>
    <row r="4596" spans="1:21" x14ac:dyDescent="0.3">
      <c r="A4596" t="s">
        <v>6824</v>
      </c>
      <c r="B4596" s="11">
        <v>45825</v>
      </c>
      <c r="C4596" t="s">
        <v>3460</v>
      </c>
      <c r="D4596" s="1" t="s">
        <v>142</v>
      </c>
      <c r="E4596" s="1" t="s">
        <v>40</v>
      </c>
      <c r="F4596" s="1" t="s">
        <v>41</v>
      </c>
      <c r="G4596" s="1" t="s">
        <v>343</v>
      </c>
      <c r="H4596" s="1" t="s">
        <v>24</v>
      </c>
      <c r="I4596" s="1" t="s">
        <v>25</v>
      </c>
      <c r="J4596" s="3">
        <v>4</v>
      </c>
      <c r="K4596" s="2">
        <v>44.92</v>
      </c>
      <c r="L4596" s="2">
        <v>0.1</v>
      </c>
      <c r="M4596" s="2">
        <v>161.69999999999999</v>
      </c>
      <c r="N4596" s="2">
        <v>52.35</v>
      </c>
      <c r="O4596" s="1" t="s">
        <v>44</v>
      </c>
      <c r="P4596" s="1" t="s">
        <v>27</v>
      </c>
      <c r="Q4596" s="1" t="s">
        <v>28</v>
      </c>
      <c r="R4596" s="3">
        <v>4</v>
      </c>
      <c r="S4596" s="3">
        <f t="shared" si="214"/>
        <v>2025</v>
      </c>
      <c r="T4596" s="3">
        <f t="shared" si="213"/>
        <v>6</v>
      </c>
      <c r="U4596" t="str">
        <f t="shared" si="215"/>
        <v>June</v>
      </c>
    </row>
    <row r="4597" spans="1:21" x14ac:dyDescent="0.3">
      <c r="A4597" t="s">
        <v>6825</v>
      </c>
      <c r="B4597" s="11">
        <v>45910</v>
      </c>
      <c r="C4597" t="s">
        <v>5423</v>
      </c>
      <c r="D4597" s="1" t="s">
        <v>175</v>
      </c>
      <c r="E4597" s="1" t="s">
        <v>40</v>
      </c>
      <c r="F4597" s="1" t="s">
        <v>41</v>
      </c>
      <c r="G4597" s="1" t="s">
        <v>270</v>
      </c>
      <c r="H4597" s="1" t="s">
        <v>66</v>
      </c>
      <c r="I4597" s="1" t="s">
        <v>67</v>
      </c>
      <c r="J4597" s="3">
        <v>2</v>
      </c>
      <c r="K4597" s="2">
        <v>50.71</v>
      </c>
      <c r="L4597" s="2">
        <v>0.1</v>
      </c>
      <c r="M4597" s="2">
        <v>81.14</v>
      </c>
      <c r="N4597" s="2">
        <v>30.37</v>
      </c>
      <c r="O4597" s="1" t="s">
        <v>80</v>
      </c>
      <c r="P4597" s="1" t="s">
        <v>136</v>
      </c>
      <c r="Q4597" s="1" t="s">
        <v>81</v>
      </c>
      <c r="R4597" s="3">
        <v>5</v>
      </c>
      <c r="S4597" s="3">
        <f t="shared" si="214"/>
        <v>2025</v>
      </c>
      <c r="T4597" s="3">
        <f t="shared" si="213"/>
        <v>9</v>
      </c>
      <c r="U4597" t="str">
        <f t="shared" si="215"/>
        <v>September</v>
      </c>
    </row>
    <row r="4598" spans="1:21" x14ac:dyDescent="0.3">
      <c r="A4598" t="s">
        <v>6826</v>
      </c>
      <c r="B4598" s="11">
        <v>45949</v>
      </c>
      <c r="C4598" t="s">
        <v>6827</v>
      </c>
      <c r="D4598" s="1" t="s">
        <v>84</v>
      </c>
      <c r="E4598" s="1" t="s">
        <v>21</v>
      </c>
      <c r="F4598" s="1" t="s">
        <v>22</v>
      </c>
      <c r="G4598" s="1" t="s">
        <v>23</v>
      </c>
      <c r="H4598" s="1" t="s">
        <v>51</v>
      </c>
      <c r="I4598" s="1" t="s">
        <v>34</v>
      </c>
      <c r="J4598" s="3">
        <v>3</v>
      </c>
      <c r="K4598" s="2">
        <v>150.18</v>
      </c>
      <c r="L4598" s="2">
        <v>0</v>
      </c>
      <c r="M4598" s="2">
        <v>450.55</v>
      </c>
      <c r="N4598" s="2">
        <v>77.06</v>
      </c>
      <c r="O4598" s="1" t="s">
        <v>80</v>
      </c>
      <c r="P4598" s="1" t="s">
        <v>27</v>
      </c>
      <c r="Q4598" s="1" t="s">
        <v>81</v>
      </c>
      <c r="R4598" s="3">
        <v>3</v>
      </c>
      <c r="S4598" s="3">
        <f t="shared" si="214"/>
        <v>2025</v>
      </c>
      <c r="T4598" s="3">
        <f t="shared" si="213"/>
        <v>10</v>
      </c>
      <c r="U4598" t="str">
        <f t="shared" si="215"/>
        <v>October</v>
      </c>
    </row>
    <row r="4599" spans="1:21" x14ac:dyDescent="0.3">
      <c r="A4599" t="s">
        <v>6828</v>
      </c>
      <c r="B4599" s="11">
        <v>45748</v>
      </c>
      <c r="C4599" t="s">
        <v>5787</v>
      </c>
      <c r="D4599" s="1" t="s">
        <v>260</v>
      </c>
      <c r="E4599" s="1" t="s">
        <v>100</v>
      </c>
      <c r="F4599" s="1" t="s">
        <v>57</v>
      </c>
      <c r="G4599" s="1" t="s">
        <v>221</v>
      </c>
      <c r="H4599" s="1" t="s">
        <v>293</v>
      </c>
      <c r="I4599" s="1" t="s">
        <v>86</v>
      </c>
      <c r="J4599" s="3">
        <v>1</v>
      </c>
      <c r="K4599" s="2">
        <v>25.3</v>
      </c>
      <c r="L4599" s="2">
        <v>0</v>
      </c>
      <c r="M4599" s="2">
        <v>25.3</v>
      </c>
      <c r="N4599" s="2">
        <v>9.2200000000000006</v>
      </c>
      <c r="O4599" s="1" t="s">
        <v>44</v>
      </c>
      <c r="P4599" s="1" t="s">
        <v>27</v>
      </c>
      <c r="Q4599" s="1" t="s">
        <v>28</v>
      </c>
      <c r="R4599" s="3">
        <v>5</v>
      </c>
      <c r="S4599" s="3">
        <f t="shared" si="214"/>
        <v>2025</v>
      </c>
      <c r="T4599" s="3">
        <f t="shared" si="213"/>
        <v>4</v>
      </c>
      <c r="U4599" t="str">
        <f t="shared" si="215"/>
        <v>April</v>
      </c>
    </row>
    <row r="4600" spans="1:21" x14ac:dyDescent="0.3">
      <c r="A4600" t="s">
        <v>6829</v>
      </c>
      <c r="B4600" s="11">
        <v>45816</v>
      </c>
      <c r="C4600" t="s">
        <v>1990</v>
      </c>
      <c r="D4600" s="1" t="s">
        <v>93</v>
      </c>
      <c r="E4600" s="1" t="s">
        <v>56</v>
      </c>
      <c r="F4600" s="1" t="s">
        <v>57</v>
      </c>
      <c r="G4600" s="1" t="s">
        <v>296</v>
      </c>
      <c r="H4600" s="1" t="s">
        <v>66</v>
      </c>
      <c r="I4600" s="1" t="s">
        <v>67</v>
      </c>
      <c r="J4600" s="3">
        <v>1</v>
      </c>
      <c r="K4600" s="2">
        <v>55.1</v>
      </c>
      <c r="L4600" s="2">
        <v>0.1</v>
      </c>
      <c r="M4600" s="2">
        <v>49.59</v>
      </c>
      <c r="N4600" s="2">
        <v>16.510000000000002</v>
      </c>
      <c r="O4600" s="1" t="s">
        <v>35</v>
      </c>
      <c r="P4600" s="1" t="s">
        <v>52</v>
      </c>
      <c r="Q4600" s="1" t="s">
        <v>81</v>
      </c>
      <c r="R4600" s="3">
        <v>3</v>
      </c>
      <c r="S4600" s="3">
        <f t="shared" si="214"/>
        <v>2025</v>
      </c>
      <c r="T4600" s="3">
        <f t="shared" si="213"/>
        <v>6</v>
      </c>
      <c r="U4600" t="str">
        <f t="shared" si="215"/>
        <v>June</v>
      </c>
    </row>
    <row r="4601" spans="1:21" x14ac:dyDescent="0.3">
      <c r="A4601" t="s">
        <v>6830</v>
      </c>
      <c r="B4601" s="11">
        <v>45763</v>
      </c>
      <c r="C4601" t="s">
        <v>4221</v>
      </c>
      <c r="D4601" s="1" t="s">
        <v>105</v>
      </c>
      <c r="E4601" s="1" t="s">
        <v>56</v>
      </c>
      <c r="F4601" s="1" t="s">
        <v>57</v>
      </c>
      <c r="G4601" s="1" t="s">
        <v>58</v>
      </c>
      <c r="H4601" s="1" t="s">
        <v>90</v>
      </c>
      <c r="I4601" s="1" t="s">
        <v>86</v>
      </c>
      <c r="J4601" s="3">
        <v>1</v>
      </c>
      <c r="K4601" s="2">
        <v>100.79</v>
      </c>
      <c r="L4601" s="2">
        <v>0.1</v>
      </c>
      <c r="M4601" s="2">
        <v>90.71</v>
      </c>
      <c r="N4601" s="2">
        <v>18.11</v>
      </c>
      <c r="O4601" s="1" t="s">
        <v>224</v>
      </c>
      <c r="P4601" s="1" t="s">
        <v>27</v>
      </c>
      <c r="Q4601" s="1" t="s">
        <v>28</v>
      </c>
      <c r="R4601" s="3">
        <v>4</v>
      </c>
      <c r="S4601" s="3">
        <f t="shared" si="214"/>
        <v>2025</v>
      </c>
      <c r="T4601" s="3">
        <f t="shared" si="213"/>
        <v>4</v>
      </c>
      <c r="U4601" t="str">
        <f t="shared" si="215"/>
        <v>April</v>
      </c>
    </row>
    <row r="4602" spans="1:21" x14ac:dyDescent="0.3">
      <c r="A4602" t="s">
        <v>6831</v>
      </c>
      <c r="B4602" s="11">
        <v>45735</v>
      </c>
      <c r="C4602" t="s">
        <v>920</v>
      </c>
      <c r="D4602" s="1" t="s">
        <v>292</v>
      </c>
      <c r="E4602" s="1" t="s">
        <v>64</v>
      </c>
      <c r="F4602" s="1" t="s">
        <v>65</v>
      </c>
      <c r="G4602" s="1" t="s">
        <v>213</v>
      </c>
      <c r="H4602" s="1" t="s">
        <v>125</v>
      </c>
      <c r="I4602" s="1" t="s">
        <v>34</v>
      </c>
      <c r="J4602" s="3">
        <v>1</v>
      </c>
      <c r="K4602" s="2">
        <v>160.62</v>
      </c>
      <c r="L4602" s="2">
        <v>0.1</v>
      </c>
      <c r="M4602" s="2">
        <v>144.56</v>
      </c>
      <c r="N4602" s="2">
        <v>42.56</v>
      </c>
      <c r="O4602" s="1" t="s">
        <v>44</v>
      </c>
      <c r="P4602" s="1" t="s">
        <v>136</v>
      </c>
      <c r="Q4602" s="1" t="s">
        <v>28</v>
      </c>
      <c r="R4602" s="3">
        <v>4</v>
      </c>
      <c r="S4602" s="3">
        <f t="shared" si="214"/>
        <v>2025</v>
      </c>
      <c r="T4602" s="3">
        <f t="shared" si="213"/>
        <v>3</v>
      </c>
      <c r="U4602" t="str">
        <f t="shared" si="215"/>
        <v>March</v>
      </c>
    </row>
    <row r="4603" spans="1:21" x14ac:dyDescent="0.3">
      <c r="A4603" t="s">
        <v>6832</v>
      </c>
      <c r="B4603" s="11">
        <v>45963</v>
      </c>
      <c r="C4603" t="s">
        <v>6610</v>
      </c>
      <c r="D4603" s="1" t="s">
        <v>118</v>
      </c>
      <c r="E4603" s="1" t="s">
        <v>123</v>
      </c>
      <c r="F4603" s="1" t="s">
        <v>57</v>
      </c>
      <c r="G4603" s="1" t="s">
        <v>170</v>
      </c>
      <c r="H4603" s="1" t="s">
        <v>96</v>
      </c>
      <c r="I4603" s="1" t="s">
        <v>97</v>
      </c>
      <c r="J4603" s="3">
        <v>2</v>
      </c>
      <c r="K4603" s="2">
        <v>81.83</v>
      </c>
      <c r="L4603" s="2">
        <v>0</v>
      </c>
      <c r="M4603" s="2">
        <v>163.66999999999999</v>
      </c>
      <c r="N4603" s="2">
        <v>45.25</v>
      </c>
      <c r="O4603" s="1" t="s">
        <v>44</v>
      </c>
      <c r="P4603" s="1" t="s">
        <v>27</v>
      </c>
      <c r="Q4603" s="1" t="s">
        <v>28</v>
      </c>
      <c r="R4603" s="3">
        <v>4</v>
      </c>
      <c r="S4603" s="3">
        <f t="shared" si="214"/>
        <v>2025</v>
      </c>
      <c r="T4603" s="3">
        <f t="shared" si="213"/>
        <v>11</v>
      </c>
      <c r="U4603" t="str">
        <f t="shared" si="215"/>
        <v>November</v>
      </c>
    </row>
    <row r="4604" spans="1:21" x14ac:dyDescent="0.3">
      <c r="A4604" t="s">
        <v>6833</v>
      </c>
      <c r="B4604" s="11">
        <v>45999</v>
      </c>
      <c r="C4604" t="s">
        <v>2312</v>
      </c>
      <c r="D4604" s="1" t="s">
        <v>31</v>
      </c>
      <c r="E4604" s="1" t="s">
        <v>123</v>
      </c>
      <c r="F4604" s="1" t="s">
        <v>57</v>
      </c>
      <c r="G4604" s="1" t="s">
        <v>337</v>
      </c>
      <c r="H4604" s="1" t="s">
        <v>159</v>
      </c>
      <c r="I4604" s="1" t="s">
        <v>97</v>
      </c>
      <c r="J4604" s="3">
        <v>1</v>
      </c>
      <c r="K4604" s="2">
        <v>28.33</v>
      </c>
      <c r="L4604" s="2">
        <v>0.1</v>
      </c>
      <c r="M4604" s="2">
        <v>25.5</v>
      </c>
      <c r="N4604" s="2">
        <v>9.08</v>
      </c>
      <c r="O4604" s="1" t="s">
        <v>26</v>
      </c>
      <c r="P4604" s="1" t="s">
        <v>27</v>
      </c>
      <c r="Q4604" s="1" t="s">
        <v>28</v>
      </c>
      <c r="R4604" s="3">
        <v>4</v>
      </c>
      <c r="S4604" s="3">
        <f t="shared" si="214"/>
        <v>2025</v>
      </c>
      <c r="T4604" s="3">
        <f t="shared" si="213"/>
        <v>12</v>
      </c>
      <c r="U4604" t="str">
        <f t="shared" si="215"/>
        <v>December</v>
      </c>
    </row>
    <row r="4605" spans="1:21" x14ac:dyDescent="0.3">
      <c r="A4605" t="s">
        <v>6834</v>
      </c>
      <c r="B4605" s="11">
        <v>45802</v>
      </c>
      <c r="C4605" t="s">
        <v>5148</v>
      </c>
      <c r="D4605" s="1" t="s">
        <v>315</v>
      </c>
      <c r="E4605" s="1" t="s">
        <v>100</v>
      </c>
      <c r="F4605" s="1" t="s">
        <v>57</v>
      </c>
      <c r="G4605" s="1" t="s">
        <v>130</v>
      </c>
      <c r="H4605" s="1" t="s">
        <v>102</v>
      </c>
      <c r="I4605" s="1" t="s">
        <v>34</v>
      </c>
      <c r="J4605" s="3">
        <v>1</v>
      </c>
      <c r="K4605" s="2">
        <v>51.82</v>
      </c>
      <c r="L4605" s="2">
        <v>0</v>
      </c>
      <c r="M4605" s="2">
        <v>51.82</v>
      </c>
      <c r="N4605" s="2">
        <v>12.36</v>
      </c>
      <c r="O4605" s="1" t="s">
        <v>35</v>
      </c>
      <c r="P4605" s="1" t="s">
        <v>27</v>
      </c>
      <c r="Q4605" s="1" t="s">
        <v>28</v>
      </c>
      <c r="R4605" s="3">
        <v>4</v>
      </c>
      <c r="S4605" s="3">
        <f t="shared" si="214"/>
        <v>2025</v>
      </c>
      <c r="T4605" s="3">
        <f t="shared" si="213"/>
        <v>5</v>
      </c>
      <c r="U4605" t="str">
        <f t="shared" si="215"/>
        <v>May</v>
      </c>
    </row>
    <row r="4606" spans="1:21" x14ac:dyDescent="0.3">
      <c r="A4606" t="s">
        <v>6835</v>
      </c>
      <c r="B4606" s="11">
        <v>45951</v>
      </c>
      <c r="C4606" t="s">
        <v>4328</v>
      </c>
      <c r="D4606" s="1" t="s">
        <v>209</v>
      </c>
      <c r="E4606" s="1" t="s">
        <v>94</v>
      </c>
      <c r="F4606" s="1" t="s">
        <v>95</v>
      </c>
      <c r="G4606" s="1" t="s">
        <v>94</v>
      </c>
      <c r="H4606" s="1" t="s">
        <v>146</v>
      </c>
      <c r="I4606" s="1" t="s">
        <v>67</v>
      </c>
      <c r="J4606" s="3">
        <v>1</v>
      </c>
      <c r="K4606" s="2">
        <v>80.7</v>
      </c>
      <c r="L4606" s="2">
        <v>0.15</v>
      </c>
      <c r="M4606" s="2">
        <v>68.599999999999994</v>
      </c>
      <c r="N4606" s="2">
        <v>17.95</v>
      </c>
      <c r="O4606" s="1" t="s">
        <v>80</v>
      </c>
      <c r="P4606" s="1" t="s">
        <v>27</v>
      </c>
      <c r="Q4606" s="1" t="s">
        <v>28</v>
      </c>
      <c r="R4606" s="3">
        <v>5</v>
      </c>
      <c r="S4606" s="3">
        <f t="shared" si="214"/>
        <v>2025</v>
      </c>
      <c r="T4606" s="3">
        <f t="shared" si="213"/>
        <v>10</v>
      </c>
      <c r="U4606" t="str">
        <f t="shared" si="215"/>
        <v>October</v>
      </c>
    </row>
    <row r="4607" spans="1:21" x14ac:dyDescent="0.3">
      <c r="A4607" t="s">
        <v>6836</v>
      </c>
      <c r="B4607" s="11">
        <v>45996</v>
      </c>
      <c r="C4607" t="s">
        <v>2040</v>
      </c>
      <c r="D4607" s="1" t="s">
        <v>70</v>
      </c>
      <c r="E4607" s="1" t="s">
        <v>100</v>
      </c>
      <c r="F4607" s="1" t="s">
        <v>57</v>
      </c>
      <c r="G4607" s="1" t="s">
        <v>154</v>
      </c>
      <c r="H4607" s="1" t="s">
        <v>85</v>
      </c>
      <c r="I4607" s="1" t="s">
        <v>86</v>
      </c>
      <c r="J4607" s="3">
        <v>1</v>
      </c>
      <c r="K4607" s="2">
        <v>120.71</v>
      </c>
      <c r="L4607" s="2">
        <v>0.1</v>
      </c>
      <c r="M4607" s="2">
        <v>108.64</v>
      </c>
      <c r="N4607" s="2">
        <v>27.67</v>
      </c>
      <c r="O4607" s="1" t="s">
        <v>44</v>
      </c>
      <c r="P4607" s="1" t="s">
        <v>136</v>
      </c>
      <c r="Q4607" s="1" t="s">
        <v>36</v>
      </c>
      <c r="R4607" s="3">
        <v>4</v>
      </c>
      <c r="S4607" s="3">
        <f t="shared" si="214"/>
        <v>2025</v>
      </c>
      <c r="T4607" s="3">
        <f t="shared" si="213"/>
        <v>12</v>
      </c>
      <c r="U4607" t="str">
        <f t="shared" si="215"/>
        <v>December</v>
      </c>
    </row>
    <row r="4608" spans="1:21" x14ac:dyDescent="0.3">
      <c r="A4608" t="s">
        <v>6837</v>
      </c>
      <c r="B4608" s="11">
        <v>45981</v>
      </c>
      <c r="C4608" t="s">
        <v>4763</v>
      </c>
      <c r="D4608" s="1" t="s">
        <v>142</v>
      </c>
      <c r="E4608" s="1" t="s">
        <v>56</v>
      </c>
      <c r="F4608" s="1" t="s">
        <v>57</v>
      </c>
      <c r="G4608" s="1" t="s">
        <v>58</v>
      </c>
      <c r="H4608" s="1" t="s">
        <v>33</v>
      </c>
      <c r="I4608" s="1" t="s">
        <v>34</v>
      </c>
      <c r="J4608" s="3">
        <v>2</v>
      </c>
      <c r="K4608" s="2">
        <v>38.61</v>
      </c>
      <c r="L4608" s="2">
        <v>0.1</v>
      </c>
      <c r="M4608" s="2">
        <v>69.5</v>
      </c>
      <c r="N4608" s="2">
        <v>10.029999999999999</v>
      </c>
      <c r="O4608" s="1" t="s">
        <v>44</v>
      </c>
      <c r="P4608" s="1" t="s">
        <v>27</v>
      </c>
      <c r="Q4608" s="1" t="s">
        <v>28</v>
      </c>
      <c r="R4608" s="3">
        <v>4</v>
      </c>
      <c r="S4608" s="3">
        <f t="shared" si="214"/>
        <v>2025</v>
      </c>
      <c r="T4608" s="3">
        <f t="shared" si="213"/>
        <v>11</v>
      </c>
      <c r="U4608" t="str">
        <f t="shared" si="215"/>
        <v>November</v>
      </c>
    </row>
    <row r="4609" spans="1:21" x14ac:dyDescent="0.3">
      <c r="A4609" t="s">
        <v>6838</v>
      </c>
      <c r="B4609" s="11">
        <v>45729</v>
      </c>
      <c r="C4609" t="s">
        <v>3638</v>
      </c>
      <c r="D4609" s="1" t="s">
        <v>63</v>
      </c>
      <c r="E4609" s="1" t="s">
        <v>48</v>
      </c>
      <c r="F4609" s="1" t="s">
        <v>49</v>
      </c>
      <c r="G4609" s="1" t="s">
        <v>134</v>
      </c>
      <c r="H4609" s="1" t="s">
        <v>78</v>
      </c>
      <c r="I4609" s="1" t="s">
        <v>79</v>
      </c>
      <c r="J4609" s="3">
        <v>1</v>
      </c>
      <c r="K4609" s="2">
        <v>18.14</v>
      </c>
      <c r="L4609" s="2">
        <v>0.15</v>
      </c>
      <c r="M4609" s="2">
        <v>15.42</v>
      </c>
      <c r="N4609" s="2">
        <v>6.22</v>
      </c>
      <c r="O4609" s="1" t="s">
        <v>224</v>
      </c>
      <c r="P4609" s="1" t="s">
        <v>27</v>
      </c>
      <c r="Q4609" s="1" t="s">
        <v>81</v>
      </c>
      <c r="R4609" s="3">
        <v>3</v>
      </c>
      <c r="S4609" s="3">
        <f t="shared" si="214"/>
        <v>2025</v>
      </c>
      <c r="T4609" s="3">
        <f t="shared" si="213"/>
        <v>3</v>
      </c>
      <c r="U4609" t="str">
        <f t="shared" si="215"/>
        <v>March</v>
      </c>
    </row>
    <row r="4610" spans="1:21" x14ac:dyDescent="0.3">
      <c r="A4610" t="s">
        <v>6839</v>
      </c>
      <c r="B4610" s="11">
        <v>46011</v>
      </c>
      <c r="C4610" t="s">
        <v>1112</v>
      </c>
      <c r="D4610" s="1" t="s">
        <v>153</v>
      </c>
      <c r="E4610" s="1" t="s">
        <v>143</v>
      </c>
      <c r="F4610" s="1" t="s">
        <v>144</v>
      </c>
      <c r="G4610" s="1" t="s">
        <v>325</v>
      </c>
      <c r="H4610" s="1" t="s">
        <v>85</v>
      </c>
      <c r="I4610" s="1" t="s">
        <v>86</v>
      </c>
      <c r="J4610" s="3">
        <v>2</v>
      </c>
      <c r="K4610" s="2">
        <v>128.12</v>
      </c>
      <c r="L4610" s="2">
        <v>0</v>
      </c>
      <c r="M4610" s="2">
        <v>256.24</v>
      </c>
      <c r="N4610" s="2">
        <v>52.4</v>
      </c>
      <c r="O4610" s="1" t="s">
        <v>109</v>
      </c>
      <c r="P4610" s="1" t="s">
        <v>136</v>
      </c>
      <c r="Q4610" s="1" t="s">
        <v>36</v>
      </c>
      <c r="R4610" s="3">
        <v>3</v>
      </c>
      <c r="S4610" s="3">
        <f t="shared" si="214"/>
        <v>2025</v>
      </c>
      <c r="T4610" s="3">
        <f t="shared" ref="T4610:T4673" si="216">MONTH(B4610)</f>
        <v>12</v>
      </c>
      <c r="U4610" t="str">
        <f t="shared" si="215"/>
        <v>December</v>
      </c>
    </row>
    <row r="4611" spans="1:21" x14ac:dyDescent="0.3">
      <c r="A4611" t="s">
        <v>6840</v>
      </c>
      <c r="B4611" s="11">
        <v>45805</v>
      </c>
      <c r="C4611" t="s">
        <v>3537</v>
      </c>
      <c r="D4611" s="1" t="s">
        <v>20</v>
      </c>
      <c r="E4611" s="1" t="s">
        <v>48</v>
      </c>
      <c r="F4611" s="1" t="s">
        <v>49</v>
      </c>
      <c r="G4611" s="1" t="s">
        <v>134</v>
      </c>
      <c r="H4611" s="1" t="s">
        <v>66</v>
      </c>
      <c r="I4611" s="1" t="s">
        <v>67</v>
      </c>
      <c r="J4611" s="3">
        <v>1</v>
      </c>
      <c r="K4611" s="2">
        <v>58.63</v>
      </c>
      <c r="L4611" s="2">
        <v>0.1</v>
      </c>
      <c r="M4611" s="2">
        <v>52.77</v>
      </c>
      <c r="N4611" s="2">
        <v>16.59</v>
      </c>
      <c r="O4611" s="1" t="s">
        <v>26</v>
      </c>
      <c r="P4611" s="1" t="s">
        <v>27</v>
      </c>
      <c r="Q4611" s="1" t="s">
        <v>28</v>
      </c>
      <c r="R4611" s="3">
        <v>5</v>
      </c>
      <c r="S4611" s="3">
        <f t="shared" ref="S4611:S4674" si="217">YEAR(B4611)</f>
        <v>2025</v>
      </c>
      <c r="T4611" s="3">
        <f t="shared" si="216"/>
        <v>5</v>
      </c>
      <c r="U4611" t="str">
        <f t="shared" ref="U4611:U4674" si="218">TEXT(B4611,"mmmm")</f>
        <v>May</v>
      </c>
    </row>
    <row r="4612" spans="1:21" x14ac:dyDescent="0.3">
      <c r="A4612" t="s">
        <v>6841</v>
      </c>
      <c r="B4612" s="11">
        <v>45790</v>
      </c>
      <c r="C4612" t="s">
        <v>6842</v>
      </c>
      <c r="D4612" s="1" t="s">
        <v>153</v>
      </c>
      <c r="E4612" s="1" t="s">
        <v>64</v>
      </c>
      <c r="F4612" s="1" t="s">
        <v>65</v>
      </c>
      <c r="G4612" s="1" t="s">
        <v>158</v>
      </c>
      <c r="H4612" s="1" t="s">
        <v>182</v>
      </c>
      <c r="I4612" s="1" t="s">
        <v>34</v>
      </c>
      <c r="J4612" s="3">
        <v>3</v>
      </c>
      <c r="K4612" s="2">
        <v>67.98</v>
      </c>
      <c r="L4612" s="2">
        <v>0.05</v>
      </c>
      <c r="M4612" s="2">
        <v>193.75</v>
      </c>
      <c r="N4612" s="2">
        <v>46.98</v>
      </c>
      <c r="O4612" s="1" t="s">
        <v>35</v>
      </c>
      <c r="P4612" s="1" t="s">
        <v>136</v>
      </c>
      <c r="Q4612" s="1" t="s">
        <v>81</v>
      </c>
      <c r="R4612" s="3">
        <v>4</v>
      </c>
      <c r="S4612" s="3">
        <f t="shared" si="217"/>
        <v>2025</v>
      </c>
      <c r="T4612" s="3">
        <f t="shared" si="216"/>
        <v>5</v>
      </c>
      <c r="U4612" t="str">
        <f t="shared" si="218"/>
        <v>May</v>
      </c>
    </row>
    <row r="4613" spans="1:21" x14ac:dyDescent="0.3">
      <c r="A4613" t="s">
        <v>6843</v>
      </c>
      <c r="B4613" s="11">
        <v>45682</v>
      </c>
      <c r="C4613" t="s">
        <v>3973</v>
      </c>
      <c r="D4613" s="1" t="s">
        <v>93</v>
      </c>
      <c r="E4613" s="1" t="s">
        <v>40</v>
      </c>
      <c r="F4613" s="1" t="s">
        <v>41</v>
      </c>
      <c r="G4613" s="1" t="s">
        <v>216</v>
      </c>
      <c r="H4613" s="1" t="s">
        <v>150</v>
      </c>
      <c r="I4613" s="1" t="s">
        <v>97</v>
      </c>
      <c r="J4613" s="3">
        <v>2</v>
      </c>
      <c r="K4613" s="2">
        <v>74.22</v>
      </c>
      <c r="L4613" s="2">
        <v>0</v>
      </c>
      <c r="M4613" s="2">
        <v>148.44999999999999</v>
      </c>
      <c r="N4613" s="2">
        <v>49.78</v>
      </c>
      <c r="O4613" s="1" t="s">
        <v>35</v>
      </c>
      <c r="P4613" s="1" t="s">
        <v>27</v>
      </c>
      <c r="Q4613" s="1" t="s">
        <v>28</v>
      </c>
      <c r="R4613" s="3">
        <v>3</v>
      </c>
      <c r="S4613" s="3">
        <f t="shared" si="217"/>
        <v>2025</v>
      </c>
      <c r="T4613" s="3">
        <f t="shared" si="216"/>
        <v>1</v>
      </c>
      <c r="U4613" t="str">
        <f t="shared" si="218"/>
        <v>January</v>
      </c>
    </row>
    <row r="4614" spans="1:21" x14ac:dyDescent="0.3">
      <c r="A4614" t="s">
        <v>6844</v>
      </c>
      <c r="B4614" s="11">
        <v>45848</v>
      </c>
      <c r="C4614" t="s">
        <v>2742</v>
      </c>
      <c r="D4614" s="1" t="s">
        <v>76</v>
      </c>
      <c r="E4614" s="1" t="s">
        <v>64</v>
      </c>
      <c r="F4614" s="1" t="s">
        <v>65</v>
      </c>
      <c r="G4614" s="1" t="s">
        <v>112</v>
      </c>
      <c r="H4614" s="1" t="s">
        <v>146</v>
      </c>
      <c r="I4614" s="1" t="s">
        <v>67</v>
      </c>
      <c r="J4614" s="3">
        <v>1</v>
      </c>
      <c r="K4614" s="2">
        <v>76.75</v>
      </c>
      <c r="L4614" s="2">
        <v>0</v>
      </c>
      <c r="M4614" s="2">
        <v>76.75</v>
      </c>
      <c r="N4614" s="2">
        <v>20.09</v>
      </c>
      <c r="O4614" s="1" t="s">
        <v>44</v>
      </c>
      <c r="P4614" s="1" t="s">
        <v>136</v>
      </c>
      <c r="Q4614" s="1" t="s">
        <v>81</v>
      </c>
      <c r="R4614" s="3">
        <v>5</v>
      </c>
      <c r="S4614" s="3">
        <f t="shared" si="217"/>
        <v>2025</v>
      </c>
      <c r="T4614" s="3">
        <f t="shared" si="216"/>
        <v>7</v>
      </c>
      <c r="U4614" t="str">
        <f t="shared" si="218"/>
        <v>July</v>
      </c>
    </row>
    <row r="4615" spans="1:21" x14ac:dyDescent="0.3">
      <c r="A4615" t="s">
        <v>6845</v>
      </c>
      <c r="B4615" s="11">
        <v>45700</v>
      </c>
      <c r="C4615" t="s">
        <v>1926</v>
      </c>
      <c r="D4615" s="1" t="s">
        <v>55</v>
      </c>
      <c r="E4615" s="1" t="s">
        <v>64</v>
      </c>
      <c r="F4615" s="1" t="s">
        <v>65</v>
      </c>
      <c r="G4615" s="1" t="s">
        <v>77</v>
      </c>
      <c r="H4615" s="1" t="s">
        <v>125</v>
      </c>
      <c r="I4615" s="1" t="s">
        <v>34</v>
      </c>
      <c r="J4615" s="3">
        <v>1</v>
      </c>
      <c r="K4615" s="2">
        <v>147.77000000000001</v>
      </c>
      <c r="L4615" s="2">
        <v>0</v>
      </c>
      <c r="M4615" s="2">
        <v>147.77000000000001</v>
      </c>
      <c r="N4615" s="2">
        <v>26.66</v>
      </c>
      <c r="O4615" s="1" t="s">
        <v>44</v>
      </c>
      <c r="P4615" s="1" t="s">
        <v>27</v>
      </c>
      <c r="Q4615" s="1" t="s">
        <v>28</v>
      </c>
      <c r="R4615" s="3">
        <v>5</v>
      </c>
      <c r="S4615" s="3">
        <f t="shared" si="217"/>
        <v>2025</v>
      </c>
      <c r="T4615" s="3">
        <f t="shared" si="216"/>
        <v>2</v>
      </c>
      <c r="U4615" t="str">
        <f t="shared" si="218"/>
        <v>February</v>
      </c>
    </row>
    <row r="4616" spans="1:21" x14ac:dyDescent="0.3">
      <c r="A4616" t="s">
        <v>6846</v>
      </c>
      <c r="B4616" s="11">
        <v>45755</v>
      </c>
      <c r="C4616" t="s">
        <v>2044</v>
      </c>
      <c r="D4616" s="1" t="s">
        <v>209</v>
      </c>
      <c r="E4616" s="1" t="s">
        <v>48</v>
      </c>
      <c r="F4616" s="1" t="s">
        <v>49</v>
      </c>
      <c r="G4616" s="1" t="s">
        <v>50</v>
      </c>
      <c r="H4616" s="1" t="s">
        <v>150</v>
      </c>
      <c r="I4616" s="1" t="s">
        <v>97</v>
      </c>
      <c r="J4616" s="3">
        <v>1</v>
      </c>
      <c r="K4616" s="2">
        <v>69.45</v>
      </c>
      <c r="L4616" s="2">
        <v>0.15</v>
      </c>
      <c r="M4616" s="2">
        <v>59.03</v>
      </c>
      <c r="N4616" s="2">
        <v>17.43</v>
      </c>
      <c r="O4616" s="1" t="s">
        <v>80</v>
      </c>
      <c r="P4616" s="1" t="s">
        <v>27</v>
      </c>
      <c r="Q4616" s="1" t="s">
        <v>28</v>
      </c>
      <c r="R4616" s="3">
        <v>3</v>
      </c>
      <c r="S4616" s="3">
        <f t="shared" si="217"/>
        <v>2025</v>
      </c>
      <c r="T4616" s="3">
        <f t="shared" si="216"/>
        <v>4</v>
      </c>
      <c r="U4616" t="str">
        <f t="shared" si="218"/>
        <v>April</v>
      </c>
    </row>
    <row r="4617" spans="1:21" x14ac:dyDescent="0.3">
      <c r="A4617" t="s">
        <v>6847</v>
      </c>
      <c r="B4617" s="11">
        <v>45781</v>
      </c>
      <c r="C4617" t="s">
        <v>215</v>
      </c>
      <c r="D4617" s="1" t="s">
        <v>89</v>
      </c>
      <c r="E4617" s="1" t="s">
        <v>106</v>
      </c>
      <c r="F4617" s="1" t="s">
        <v>65</v>
      </c>
      <c r="G4617" s="1" t="s">
        <v>107</v>
      </c>
      <c r="H4617" s="1" t="s">
        <v>33</v>
      </c>
      <c r="I4617" s="1" t="s">
        <v>34</v>
      </c>
      <c r="J4617" s="3">
        <v>3</v>
      </c>
      <c r="K4617" s="2">
        <v>37.18</v>
      </c>
      <c r="L4617" s="2">
        <v>0.1</v>
      </c>
      <c r="M4617" s="2">
        <v>100.37</v>
      </c>
      <c r="N4617" s="2">
        <v>17.54</v>
      </c>
      <c r="O4617" s="1" t="s">
        <v>224</v>
      </c>
      <c r="P4617" s="1" t="s">
        <v>136</v>
      </c>
      <c r="Q4617" s="1" t="s">
        <v>28</v>
      </c>
      <c r="R4617" s="3">
        <v>5</v>
      </c>
      <c r="S4617" s="3">
        <f t="shared" si="217"/>
        <v>2025</v>
      </c>
      <c r="T4617" s="3">
        <f t="shared" si="216"/>
        <v>5</v>
      </c>
      <c r="U4617" t="str">
        <f t="shared" si="218"/>
        <v>May</v>
      </c>
    </row>
    <row r="4618" spans="1:21" x14ac:dyDescent="0.3">
      <c r="A4618" t="s">
        <v>6848</v>
      </c>
      <c r="B4618" s="11">
        <v>45971</v>
      </c>
      <c r="C4618" t="s">
        <v>1168</v>
      </c>
      <c r="D4618" s="1" t="s">
        <v>175</v>
      </c>
      <c r="E4618" s="1" t="s">
        <v>40</v>
      </c>
      <c r="F4618" s="1" t="s">
        <v>41</v>
      </c>
      <c r="G4618" s="1" t="s">
        <v>343</v>
      </c>
      <c r="H4618" s="1" t="s">
        <v>85</v>
      </c>
      <c r="I4618" s="1" t="s">
        <v>86</v>
      </c>
      <c r="J4618" s="3">
        <v>1</v>
      </c>
      <c r="K4618" s="2">
        <v>122.05</v>
      </c>
      <c r="L4618" s="2">
        <v>0.05</v>
      </c>
      <c r="M4618" s="2">
        <v>115.95</v>
      </c>
      <c r="N4618" s="2">
        <v>23.2</v>
      </c>
      <c r="O4618" s="1" t="s">
        <v>26</v>
      </c>
      <c r="P4618" s="1" t="s">
        <v>27</v>
      </c>
      <c r="Q4618" s="1" t="s">
        <v>81</v>
      </c>
      <c r="R4618" s="3">
        <v>3</v>
      </c>
      <c r="S4618" s="3">
        <f t="shared" si="217"/>
        <v>2025</v>
      </c>
      <c r="T4618" s="3">
        <f t="shared" si="216"/>
        <v>11</v>
      </c>
      <c r="U4618" t="str">
        <f t="shared" si="218"/>
        <v>November</v>
      </c>
    </row>
    <row r="4619" spans="1:21" x14ac:dyDescent="0.3">
      <c r="A4619" t="s">
        <v>6849</v>
      </c>
      <c r="B4619" s="11">
        <v>45990</v>
      </c>
      <c r="C4619" t="s">
        <v>6850</v>
      </c>
      <c r="D4619" s="1" t="s">
        <v>89</v>
      </c>
      <c r="E4619" s="1" t="s">
        <v>40</v>
      </c>
      <c r="F4619" s="1" t="s">
        <v>41</v>
      </c>
      <c r="G4619" s="1" t="s">
        <v>42</v>
      </c>
      <c r="H4619" s="1" t="s">
        <v>293</v>
      </c>
      <c r="I4619" s="1" t="s">
        <v>86</v>
      </c>
      <c r="J4619" s="3">
        <v>2</v>
      </c>
      <c r="K4619" s="2">
        <v>26.67</v>
      </c>
      <c r="L4619" s="2">
        <v>0.1</v>
      </c>
      <c r="M4619" s="2">
        <v>48</v>
      </c>
      <c r="N4619" s="2">
        <v>16.309999999999999</v>
      </c>
      <c r="O4619" s="1" t="s">
        <v>109</v>
      </c>
      <c r="P4619" s="1" t="s">
        <v>136</v>
      </c>
      <c r="Q4619" s="1" t="s">
        <v>28</v>
      </c>
      <c r="R4619" s="3">
        <v>3</v>
      </c>
      <c r="S4619" s="3">
        <f t="shared" si="217"/>
        <v>2025</v>
      </c>
      <c r="T4619" s="3">
        <f t="shared" si="216"/>
        <v>11</v>
      </c>
      <c r="U4619" t="str">
        <f t="shared" si="218"/>
        <v>November</v>
      </c>
    </row>
    <row r="4620" spans="1:21" x14ac:dyDescent="0.3">
      <c r="A4620" t="s">
        <v>6851</v>
      </c>
      <c r="B4620" s="11">
        <v>45776</v>
      </c>
      <c r="C4620" t="s">
        <v>797</v>
      </c>
      <c r="D4620" s="1" t="s">
        <v>63</v>
      </c>
      <c r="E4620" s="1" t="s">
        <v>40</v>
      </c>
      <c r="F4620" s="1" t="s">
        <v>41</v>
      </c>
      <c r="G4620" s="1" t="s">
        <v>343</v>
      </c>
      <c r="H4620" s="1" t="s">
        <v>85</v>
      </c>
      <c r="I4620" s="1" t="s">
        <v>86</v>
      </c>
      <c r="J4620" s="3">
        <v>3</v>
      </c>
      <c r="K4620" s="2">
        <v>122.33</v>
      </c>
      <c r="L4620" s="2">
        <v>0.15</v>
      </c>
      <c r="M4620" s="2">
        <v>311.95</v>
      </c>
      <c r="N4620" s="2">
        <v>65.23</v>
      </c>
      <c r="O4620" s="1" t="s">
        <v>44</v>
      </c>
      <c r="P4620" s="1" t="s">
        <v>27</v>
      </c>
      <c r="Q4620" s="1" t="s">
        <v>36</v>
      </c>
      <c r="R4620" s="3">
        <v>5</v>
      </c>
      <c r="S4620" s="3">
        <f t="shared" si="217"/>
        <v>2025</v>
      </c>
      <c r="T4620" s="3">
        <f t="shared" si="216"/>
        <v>4</v>
      </c>
      <c r="U4620" t="str">
        <f t="shared" si="218"/>
        <v>April</v>
      </c>
    </row>
    <row r="4621" spans="1:21" x14ac:dyDescent="0.3">
      <c r="A4621" t="s">
        <v>6852</v>
      </c>
      <c r="B4621" s="11">
        <v>45985</v>
      </c>
      <c r="C4621" t="s">
        <v>2007</v>
      </c>
      <c r="D4621" s="1" t="s">
        <v>209</v>
      </c>
      <c r="E4621" s="1" t="s">
        <v>106</v>
      </c>
      <c r="F4621" s="1" t="s">
        <v>65</v>
      </c>
      <c r="G4621" s="1" t="s">
        <v>107</v>
      </c>
      <c r="H4621" s="1" t="s">
        <v>51</v>
      </c>
      <c r="I4621" s="1" t="s">
        <v>34</v>
      </c>
      <c r="J4621" s="3">
        <v>2</v>
      </c>
      <c r="K4621" s="2">
        <v>137.13999999999999</v>
      </c>
      <c r="L4621" s="2">
        <v>0.1</v>
      </c>
      <c r="M4621" s="2">
        <v>246.86</v>
      </c>
      <c r="N4621" s="2">
        <v>44.06</v>
      </c>
      <c r="O4621" s="1" t="s">
        <v>35</v>
      </c>
      <c r="P4621" s="1" t="s">
        <v>136</v>
      </c>
      <c r="Q4621" s="1" t="s">
        <v>28</v>
      </c>
      <c r="R4621" s="3">
        <v>3</v>
      </c>
      <c r="S4621" s="3">
        <f t="shared" si="217"/>
        <v>2025</v>
      </c>
      <c r="T4621" s="3">
        <f t="shared" si="216"/>
        <v>11</v>
      </c>
      <c r="U4621" t="str">
        <f t="shared" si="218"/>
        <v>November</v>
      </c>
    </row>
    <row r="4622" spans="1:21" x14ac:dyDescent="0.3">
      <c r="A4622" t="s">
        <v>6853</v>
      </c>
      <c r="B4622" s="11">
        <v>45985</v>
      </c>
      <c r="C4622" t="s">
        <v>4102</v>
      </c>
      <c r="D4622" s="1" t="s">
        <v>149</v>
      </c>
      <c r="E4622" s="1" t="s">
        <v>21</v>
      </c>
      <c r="F4622" s="1" t="s">
        <v>22</v>
      </c>
      <c r="G4622" s="1" t="s">
        <v>320</v>
      </c>
      <c r="H4622" s="1" t="s">
        <v>102</v>
      </c>
      <c r="I4622" s="1" t="s">
        <v>34</v>
      </c>
      <c r="J4622" s="3">
        <v>2</v>
      </c>
      <c r="K4622" s="2">
        <v>50.57</v>
      </c>
      <c r="L4622" s="2">
        <v>0.1</v>
      </c>
      <c r="M4622" s="2">
        <v>91.03</v>
      </c>
      <c r="N4622" s="2">
        <v>18.260000000000002</v>
      </c>
      <c r="O4622" s="1" t="s">
        <v>35</v>
      </c>
      <c r="P4622" s="1" t="s">
        <v>136</v>
      </c>
      <c r="Q4622" s="1" t="s">
        <v>81</v>
      </c>
      <c r="R4622" s="3">
        <v>4</v>
      </c>
      <c r="S4622" s="3">
        <f t="shared" si="217"/>
        <v>2025</v>
      </c>
      <c r="T4622" s="3">
        <f t="shared" si="216"/>
        <v>11</v>
      </c>
      <c r="U4622" t="str">
        <f t="shared" si="218"/>
        <v>November</v>
      </c>
    </row>
    <row r="4623" spans="1:21" x14ac:dyDescent="0.3">
      <c r="A4623" t="s">
        <v>6854</v>
      </c>
      <c r="B4623" s="11">
        <v>45956</v>
      </c>
      <c r="C4623" t="s">
        <v>4015</v>
      </c>
      <c r="D4623" s="1" t="s">
        <v>178</v>
      </c>
      <c r="E4623" s="1" t="s">
        <v>143</v>
      </c>
      <c r="F4623" s="1" t="s">
        <v>144</v>
      </c>
      <c r="G4623" s="1" t="s">
        <v>198</v>
      </c>
      <c r="H4623" s="1" t="s">
        <v>51</v>
      </c>
      <c r="I4623" s="1" t="s">
        <v>34</v>
      </c>
      <c r="J4623" s="3">
        <v>1</v>
      </c>
      <c r="K4623" s="2">
        <v>135.81</v>
      </c>
      <c r="L4623" s="2">
        <v>0.2</v>
      </c>
      <c r="M4623" s="2">
        <v>108.65</v>
      </c>
      <c r="N4623" s="2">
        <v>26.75</v>
      </c>
      <c r="O4623" s="1" t="s">
        <v>44</v>
      </c>
      <c r="P4623" s="1" t="s">
        <v>136</v>
      </c>
      <c r="Q4623" s="1" t="s">
        <v>28</v>
      </c>
      <c r="R4623" s="3">
        <v>4</v>
      </c>
      <c r="S4623" s="3">
        <f t="shared" si="217"/>
        <v>2025</v>
      </c>
      <c r="T4623" s="3">
        <f t="shared" si="216"/>
        <v>10</v>
      </c>
      <c r="U4623" t="str">
        <f t="shared" si="218"/>
        <v>October</v>
      </c>
    </row>
    <row r="4624" spans="1:21" x14ac:dyDescent="0.3">
      <c r="A4624" t="s">
        <v>6855</v>
      </c>
      <c r="B4624" s="11">
        <v>45715</v>
      </c>
      <c r="C4624" t="s">
        <v>702</v>
      </c>
      <c r="D4624" s="1" t="s">
        <v>153</v>
      </c>
      <c r="E4624" s="1" t="s">
        <v>48</v>
      </c>
      <c r="F4624" s="1" t="s">
        <v>49</v>
      </c>
      <c r="G4624" s="1" t="s">
        <v>134</v>
      </c>
      <c r="H4624" s="1" t="s">
        <v>59</v>
      </c>
      <c r="I4624" s="1" t="s">
        <v>60</v>
      </c>
      <c r="J4624" s="3">
        <v>1</v>
      </c>
      <c r="K4624" s="2">
        <v>46.77</v>
      </c>
      <c r="L4624" s="2">
        <v>0.15</v>
      </c>
      <c r="M4624" s="2">
        <v>39.75</v>
      </c>
      <c r="N4624" s="2">
        <v>12.07</v>
      </c>
      <c r="O4624" s="1" t="s">
        <v>26</v>
      </c>
      <c r="P4624" s="1" t="s">
        <v>52</v>
      </c>
      <c r="Q4624" s="1" t="s">
        <v>28</v>
      </c>
      <c r="R4624" s="3">
        <v>4</v>
      </c>
      <c r="S4624" s="3">
        <f t="shared" si="217"/>
        <v>2025</v>
      </c>
      <c r="T4624" s="3">
        <f t="shared" si="216"/>
        <v>2</v>
      </c>
      <c r="U4624" t="str">
        <f t="shared" si="218"/>
        <v>February</v>
      </c>
    </row>
    <row r="4625" spans="1:21" x14ac:dyDescent="0.3">
      <c r="A4625" t="s">
        <v>6856</v>
      </c>
      <c r="B4625" s="11">
        <v>45927</v>
      </c>
      <c r="C4625" t="s">
        <v>1928</v>
      </c>
      <c r="D4625" s="1" t="s">
        <v>76</v>
      </c>
      <c r="E4625" s="1" t="s">
        <v>64</v>
      </c>
      <c r="F4625" s="1" t="s">
        <v>65</v>
      </c>
      <c r="G4625" s="1" t="s">
        <v>195</v>
      </c>
      <c r="H4625" s="1" t="s">
        <v>135</v>
      </c>
      <c r="I4625" s="1" t="s">
        <v>60</v>
      </c>
      <c r="J4625" s="3">
        <v>1</v>
      </c>
      <c r="K4625" s="2">
        <v>188.72</v>
      </c>
      <c r="L4625" s="2">
        <v>0.05</v>
      </c>
      <c r="M4625" s="2">
        <v>179.28</v>
      </c>
      <c r="N4625" s="2">
        <v>37.93</v>
      </c>
      <c r="O4625" s="1" t="s">
        <v>26</v>
      </c>
      <c r="P4625" s="1" t="s">
        <v>136</v>
      </c>
      <c r="Q4625" s="1" t="s">
        <v>81</v>
      </c>
      <c r="R4625" s="3">
        <v>4</v>
      </c>
      <c r="S4625" s="3">
        <f t="shared" si="217"/>
        <v>2025</v>
      </c>
      <c r="T4625" s="3">
        <f t="shared" si="216"/>
        <v>9</v>
      </c>
      <c r="U4625" t="str">
        <f t="shared" si="218"/>
        <v>September</v>
      </c>
    </row>
    <row r="4626" spans="1:21" x14ac:dyDescent="0.3">
      <c r="A4626" t="s">
        <v>6857</v>
      </c>
      <c r="B4626" s="11">
        <v>46008</v>
      </c>
      <c r="C4626" t="s">
        <v>1516</v>
      </c>
      <c r="D4626" s="1" t="s">
        <v>244</v>
      </c>
      <c r="E4626" s="1" t="s">
        <v>64</v>
      </c>
      <c r="F4626" s="1" t="s">
        <v>65</v>
      </c>
      <c r="G4626" s="1" t="s">
        <v>158</v>
      </c>
      <c r="H4626" s="1" t="s">
        <v>66</v>
      </c>
      <c r="I4626" s="1" t="s">
        <v>67</v>
      </c>
      <c r="J4626" s="3">
        <v>1</v>
      </c>
      <c r="K4626" s="2">
        <v>53.09</v>
      </c>
      <c r="L4626" s="2">
        <v>0.1</v>
      </c>
      <c r="M4626" s="2">
        <v>47.78</v>
      </c>
      <c r="N4626" s="2">
        <v>12.84</v>
      </c>
      <c r="O4626" s="1" t="s">
        <v>44</v>
      </c>
      <c r="P4626" s="1" t="s">
        <v>27</v>
      </c>
      <c r="Q4626" s="1" t="s">
        <v>81</v>
      </c>
      <c r="R4626" s="3">
        <v>3</v>
      </c>
      <c r="S4626" s="3">
        <f t="shared" si="217"/>
        <v>2025</v>
      </c>
      <c r="T4626" s="3">
        <f t="shared" si="216"/>
        <v>12</v>
      </c>
      <c r="U4626" t="str">
        <f t="shared" si="218"/>
        <v>December</v>
      </c>
    </row>
    <row r="4627" spans="1:21" x14ac:dyDescent="0.3">
      <c r="A4627" t="s">
        <v>6858</v>
      </c>
      <c r="B4627" s="11">
        <v>45924</v>
      </c>
      <c r="C4627" t="s">
        <v>385</v>
      </c>
      <c r="D4627" s="1" t="s">
        <v>189</v>
      </c>
      <c r="E4627" s="1" t="s">
        <v>64</v>
      </c>
      <c r="F4627" s="1" t="s">
        <v>65</v>
      </c>
      <c r="G4627" s="1" t="s">
        <v>213</v>
      </c>
      <c r="H4627" s="1" t="s">
        <v>51</v>
      </c>
      <c r="I4627" s="1" t="s">
        <v>34</v>
      </c>
      <c r="J4627" s="3">
        <v>1</v>
      </c>
      <c r="K4627" s="2">
        <v>147</v>
      </c>
      <c r="L4627" s="2">
        <v>0.05</v>
      </c>
      <c r="M4627" s="2">
        <v>139.65</v>
      </c>
      <c r="N4627" s="2">
        <v>29.75</v>
      </c>
      <c r="O4627" s="1" t="s">
        <v>35</v>
      </c>
      <c r="P4627" s="1" t="s">
        <v>27</v>
      </c>
      <c r="Q4627" s="1" t="s">
        <v>28</v>
      </c>
      <c r="R4627" s="3">
        <v>4</v>
      </c>
      <c r="S4627" s="3">
        <f t="shared" si="217"/>
        <v>2025</v>
      </c>
      <c r="T4627" s="3">
        <f t="shared" si="216"/>
        <v>9</v>
      </c>
      <c r="U4627" t="str">
        <f t="shared" si="218"/>
        <v>September</v>
      </c>
    </row>
    <row r="4628" spans="1:21" x14ac:dyDescent="0.3">
      <c r="A4628" t="s">
        <v>6859</v>
      </c>
      <c r="B4628" s="11">
        <v>45787</v>
      </c>
      <c r="C4628" t="s">
        <v>1053</v>
      </c>
      <c r="D4628" s="1" t="s">
        <v>118</v>
      </c>
      <c r="E4628" s="1" t="s">
        <v>64</v>
      </c>
      <c r="F4628" s="1" t="s">
        <v>65</v>
      </c>
      <c r="G4628" s="1" t="s">
        <v>195</v>
      </c>
      <c r="H4628" s="1" t="s">
        <v>108</v>
      </c>
      <c r="I4628" s="1" t="s">
        <v>86</v>
      </c>
      <c r="J4628" s="3">
        <v>3</v>
      </c>
      <c r="K4628" s="2">
        <v>145.71</v>
      </c>
      <c r="L4628" s="2">
        <v>0.05</v>
      </c>
      <c r="M4628" s="2">
        <v>415.26</v>
      </c>
      <c r="N4628" s="2">
        <v>96.14</v>
      </c>
      <c r="O4628" s="1" t="s">
        <v>44</v>
      </c>
      <c r="P4628" s="1" t="s">
        <v>52</v>
      </c>
      <c r="Q4628" s="1" t="s">
        <v>28</v>
      </c>
      <c r="R4628" s="3">
        <v>5</v>
      </c>
      <c r="S4628" s="3">
        <f t="shared" si="217"/>
        <v>2025</v>
      </c>
      <c r="T4628" s="3">
        <f t="shared" si="216"/>
        <v>5</v>
      </c>
      <c r="U4628" t="str">
        <f t="shared" si="218"/>
        <v>May</v>
      </c>
    </row>
    <row r="4629" spans="1:21" x14ac:dyDescent="0.3">
      <c r="A4629" t="s">
        <v>6860</v>
      </c>
      <c r="B4629" s="11">
        <v>45853</v>
      </c>
      <c r="C4629" t="s">
        <v>6082</v>
      </c>
      <c r="D4629" s="1" t="s">
        <v>70</v>
      </c>
      <c r="E4629" s="1" t="s">
        <v>48</v>
      </c>
      <c r="F4629" s="1" t="s">
        <v>49</v>
      </c>
      <c r="G4629" s="1" t="s">
        <v>50</v>
      </c>
      <c r="H4629" s="1" t="s">
        <v>24</v>
      </c>
      <c r="I4629" s="1" t="s">
        <v>25</v>
      </c>
      <c r="J4629" s="3">
        <v>1</v>
      </c>
      <c r="K4629" s="2">
        <v>39.950000000000003</v>
      </c>
      <c r="L4629" s="2">
        <v>0.15</v>
      </c>
      <c r="M4629" s="2">
        <v>33.96</v>
      </c>
      <c r="N4629" s="2">
        <v>10.81</v>
      </c>
      <c r="O4629" s="1" t="s">
        <v>109</v>
      </c>
      <c r="P4629" s="1" t="s">
        <v>27</v>
      </c>
      <c r="Q4629" s="1" t="s">
        <v>28</v>
      </c>
      <c r="R4629" s="3">
        <v>5</v>
      </c>
      <c r="S4629" s="3">
        <f t="shared" si="217"/>
        <v>2025</v>
      </c>
      <c r="T4629" s="3">
        <f t="shared" si="216"/>
        <v>7</v>
      </c>
      <c r="U4629" t="str">
        <f t="shared" si="218"/>
        <v>July</v>
      </c>
    </row>
    <row r="4630" spans="1:21" x14ac:dyDescent="0.3">
      <c r="A4630" t="s">
        <v>6861</v>
      </c>
      <c r="B4630" s="11">
        <v>45910</v>
      </c>
      <c r="C4630" t="s">
        <v>6862</v>
      </c>
      <c r="D4630" s="1" t="s">
        <v>153</v>
      </c>
      <c r="E4630" s="1" t="s">
        <v>56</v>
      </c>
      <c r="F4630" s="1" t="s">
        <v>57</v>
      </c>
      <c r="G4630" s="1" t="s">
        <v>58</v>
      </c>
      <c r="H4630" s="1" t="s">
        <v>85</v>
      </c>
      <c r="I4630" s="1" t="s">
        <v>86</v>
      </c>
      <c r="J4630" s="3">
        <v>1</v>
      </c>
      <c r="K4630" s="2">
        <v>120.25</v>
      </c>
      <c r="L4630" s="2">
        <v>0.2</v>
      </c>
      <c r="M4630" s="2">
        <v>96.2</v>
      </c>
      <c r="N4630" s="2">
        <v>14.96</v>
      </c>
      <c r="O4630" s="1" t="s">
        <v>26</v>
      </c>
      <c r="P4630" s="1" t="s">
        <v>27</v>
      </c>
      <c r="Q4630" s="1" t="s">
        <v>28</v>
      </c>
      <c r="R4630" s="3">
        <v>4</v>
      </c>
      <c r="S4630" s="3">
        <f t="shared" si="217"/>
        <v>2025</v>
      </c>
      <c r="T4630" s="3">
        <f t="shared" si="216"/>
        <v>9</v>
      </c>
      <c r="U4630" t="str">
        <f t="shared" si="218"/>
        <v>September</v>
      </c>
    </row>
    <row r="4631" spans="1:21" x14ac:dyDescent="0.3">
      <c r="A4631" t="s">
        <v>6863</v>
      </c>
      <c r="B4631" s="11">
        <v>45857</v>
      </c>
      <c r="C4631" t="s">
        <v>4529</v>
      </c>
      <c r="D4631" s="1" t="s">
        <v>39</v>
      </c>
      <c r="E4631" s="1" t="s">
        <v>21</v>
      </c>
      <c r="F4631" s="1" t="s">
        <v>22</v>
      </c>
      <c r="G4631" s="1" t="s">
        <v>227</v>
      </c>
      <c r="H4631" s="1" t="s">
        <v>182</v>
      </c>
      <c r="I4631" s="1" t="s">
        <v>34</v>
      </c>
      <c r="J4631" s="3">
        <v>1</v>
      </c>
      <c r="K4631" s="2">
        <v>72.58</v>
      </c>
      <c r="L4631" s="2">
        <v>0</v>
      </c>
      <c r="M4631" s="2">
        <v>72.58</v>
      </c>
      <c r="N4631" s="2">
        <v>20.91</v>
      </c>
      <c r="O4631" s="1" t="s">
        <v>35</v>
      </c>
      <c r="P4631" s="1" t="s">
        <v>27</v>
      </c>
      <c r="Q4631" s="1" t="s">
        <v>28</v>
      </c>
      <c r="R4631" s="3">
        <v>3</v>
      </c>
      <c r="S4631" s="3">
        <f t="shared" si="217"/>
        <v>2025</v>
      </c>
      <c r="T4631" s="3">
        <f t="shared" si="216"/>
        <v>7</v>
      </c>
      <c r="U4631" t="str">
        <f t="shared" si="218"/>
        <v>July</v>
      </c>
    </row>
    <row r="4632" spans="1:21" x14ac:dyDescent="0.3">
      <c r="A4632" t="s">
        <v>6864</v>
      </c>
      <c r="B4632" s="11">
        <v>45704</v>
      </c>
      <c r="C4632" t="s">
        <v>2774</v>
      </c>
      <c r="D4632" s="1" t="s">
        <v>201</v>
      </c>
      <c r="E4632" s="1" t="s">
        <v>123</v>
      </c>
      <c r="F4632" s="1" t="s">
        <v>57</v>
      </c>
      <c r="G4632" s="1" t="s">
        <v>337</v>
      </c>
      <c r="H4632" s="1" t="s">
        <v>96</v>
      </c>
      <c r="I4632" s="1" t="s">
        <v>97</v>
      </c>
      <c r="J4632" s="3">
        <v>1</v>
      </c>
      <c r="K4632" s="2">
        <v>85.55</v>
      </c>
      <c r="L4632" s="2">
        <v>0.05</v>
      </c>
      <c r="M4632" s="2">
        <v>81.27</v>
      </c>
      <c r="N4632" s="2">
        <v>20.03</v>
      </c>
      <c r="O4632" s="1" t="s">
        <v>10547</v>
      </c>
      <c r="P4632" s="1" t="s">
        <v>27</v>
      </c>
      <c r="Q4632" s="1" t="s">
        <v>81</v>
      </c>
      <c r="R4632" s="3">
        <v>5</v>
      </c>
      <c r="S4632" s="3">
        <f t="shared" si="217"/>
        <v>2025</v>
      </c>
      <c r="T4632" s="3">
        <f t="shared" si="216"/>
        <v>2</v>
      </c>
      <c r="U4632" t="str">
        <f t="shared" si="218"/>
        <v>February</v>
      </c>
    </row>
    <row r="4633" spans="1:21" x14ac:dyDescent="0.3">
      <c r="A4633" t="s">
        <v>6865</v>
      </c>
      <c r="B4633" s="11">
        <v>45780</v>
      </c>
      <c r="C4633" t="s">
        <v>789</v>
      </c>
      <c r="D4633" s="1" t="s">
        <v>105</v>
      </c>
      <c r="E4633" s="1" t="s">
        <v>40</v>
      </c>
      <c r="F4633" s="1" t="s">
        <v>41</v>
      </c>
      <c r="G4633" s="1" t="s">
        <v>42</v>
      </c>
      <c r="H4633" s="1" t="s">
        <v>167</v>
      </c>
      <c r="I4633" s="1" t="s">
        <v>67</v>
      </c>
      <c r="J4633" s="3">
        <v>1</v>
      </c>
      <c r="K4633" s="2">
        <v>64.239999999999995</v>
      </c>
      <c r="L4633" s="2">
        <v>0.1</v>
      </c>
      <c r="M4633" s="2">
        <v>57.81</v>
      </c>
      <c r="N4633" s="2">
        <v>16.899999999999999</v>
      </c>
      <c r="O4633" s="1" t="s">
        <v>44</v>
      </c>
      <c r="P4633" s="1" t="s">
        <v>136</v>
      </c>
      <c r="Q4633" s="1" t="s">
        <v>28</v>
      </c>
      <c r="R4633" s="3">
        <v>3</v>
      </c>
      <c r="S4633" s="3">
        <f t="shared" si="217"/>
        <v>2025</v>
      </c>
      <c r="T4633" s="3">
        <f t="shared" si="216"/>
        <v>5</v>
      </c>
      <c r="U4633" t="str">
        <f t="shared" si="218"/>
        <v>May</v>
      </c>
    </row>
    <row r="4634" spans="1:21" x14ac:dyDescent="0.3">
      <c r="A4634" t="s">
        <v>6866</v>
      </c>
      <c r="B4634" s="11">
        <v>45969</v>
      </c>
      <c r="C4634" t="s">
        <v>6867</v>
      </c>
      <c r="D4634" s="1" t="s">
        <v>133</v>
      </c>
      <c r="E4634" s="1" t="s">
        <v>40</v>
      </c>
      <c r="F4634" s="1" t="s">
        <v>41</v>
      </c>
      <c r="G4634" s="1" t="s">
        <v>42</v>
      </c>
      <c r="H4634" s="1" t="s">
        <v>96</v>
      </c>
      <c r="I4634" s="1" t="s">
        <v>97</v>
      </c>
      <c r="J4634" s="3">
        <v>2</v>
      </c>
      <c r="K4634" s="2">
        <v>80.680000000000007</v>
      </c>
      <c r="L4634" s="2">
        <v>0.1</v>
      </c>
      <c r="M4634" s="2">
        <v>145.22</v>
      </c>
      <c r="N4634" s="2">
        <v>36.61</v>
      </c>
      <c r="O4634" s="1" t="s">
        <v>26</v>
      </c>
      <c r="P4634" s="1" t="s">
        <v>136</v>
      </c>
      <c r="Q4634" s="1" t="s">
        <v>28</v>
      </c>
      <c r="R4634" s="3">
        <v>2</v>
      </c>
      <c r="S4634" s="3">
        <f t="shared" si="217"/>
        <v>2025</v>
      </c>
      <c r="T4634" s="3">
        <f t="shared" si="216"/>
        <v>11</v>
      </c>
      <c r="U4634" t="str">
        <f t="shared" si="218"/>
        <v>November</v>
      </c>
    </row>
    <row r="4635" spans="1:21" x14ac:dyDescent="0.3">
      <c r="A4635" t="s">
        <v>6868</v>
      </c>
      <c r="B4635" s="11">
        <v>45986</v>
      </c>
      <c r="C4635" t="s">
        <v>1298</v>
      </c>
      <c r="D4635" s="1" t="s">
        <v>31</v>
      </c>
      <c r="E4635" s="1" t="s">
        <v>123</v>
      </c>
      <c r="F4635" s="1" t="s">
        <v>57</v>
      </c>
      <c r="G4635" s="1" t="s">
        <v>139</v>
      </c>
      <c r="H4635" s="1" t="s">
        <v>159</v>
      </c>
      <c r="I4635" s="1" t="s">
        <v>97</v>
      </c>
      <c r="J4635" s="3">
        <v>2</v>
      </c>
      <c r="K4635" s="2">
        <v>30.68</v>
      </c>
      <c r="L4635" s="2">
        <v>0.05</v>
      </c>
      <c r="M4635" s="2">
        <v>58.29</v>
      </c>
      <c r="N4635" s="2">
        <v>17.61</v>
      </c>
      <c r="O4635" s="1" t="s">
        <v>44</v>
      </c>
      <c r="P4635" s="1" t="s">
        <v>27</v>
      </c>
      <c r="Q4635" s="1" t="s">
        <v>28</v>
      </c>
      <c r="R4635" s="3">
        <v>4</v>
      </c>
      <c r="S4635" s="3">
        <f t="shared" si="217"/>
        <v>2025</v>
      </c>
      <c r="T4635" s="3">
        <f t="shared" si="216"/>
        <v>11</v>
      </c>
      <c r="U4635" t="str">
        <f t="shared" si="218"/>
        <v>November</v>
      </c>
    </row>
    <row r="4636" spans="1:21" x14ac:dyDescent="0.3">
      <c r="A4636" t="s">
        <v>6869</v>
      </c>
      <c r="B4636" s="11">
        <v>45711</v>
      </c>
      <c r="C4636" t="s">
        <v>769</v>
      </c>
      <c r="D4636" s="1" t="s">
        <v>20</v>
      </c>
      <c r="E4636" s="1" t="s">
        <v>21</v>
      </c>
      <c r="F4636" s="1" t="s">
        <v>22</v>
      </c>
      <c r="G4636" s="1" t="s">
        <v>23</v>
      </c>
      <c r="H4636" s="1" t="s">
        <v>51</v>
      </c>
      <c r="I4636" s="1" t="s">
        <v>34</v>
      </c>
      <c r="J4636" s="3">
        <v>1</v>
      </c>
      <c r="K4636" s="2">
        <v>142.9</v>
      </c>
      <c r="L4636" s="2">
        <v>0.1</v>
      </c>
      <c r="M4636" s="2">
        <v>128.61000000000001</v>
      </c>
      <c r="N4636" s="2">
        <v>27.46</v>
      </c>
      <c r="O4636" s="1" t="s">
        <v>44</v>
      </c>
      <c r="P4636" s="1" t="s">
        <v>27</v>
      </c>
      <c r="Q4636" s="1" t="s">
        <v>81</v>
      </c>
      <c r="R4636" s="3">
        <v>4</v>
      </c>
      <c r="S4636" s="3">
        <f t="shared" si="217"/>
        <v>2025</v>
      </c>
      <c r="T4636" s="3">
        <f t="shared" si="216"/>
        <v>2</v>
      </c>
      <c r="U4636" t="str">
        <f t="shared" si="218"/>
        <v>February</v>
      </c>
    </row>
    <row r="4637" spans="1:21" x14ac:dyDescent="0.3">
      <c r="A4637" t="s">
        <v>6870</v>
      </c>
      <c r="B4637" s="11">
        <v>46010</v>
      </c>
      <c r="C4637" t="s">
        <v>4533</v>
      </c>
      <c r="D4637" s="1" t="s">
        <v>201</v>
      </c>
      <c r="E4637" s="1" t="s">
        <v>64</v>
      </c>
      <c r="F4637" s="1" t="s">
        <v>65</v>
      </c>
      <c r="G4637" s="1" t="s">
        <v>77</v>
      </c>
      <c r="H4637" s="1" t="s">
        <v>24</v>
      </c>
      <c r="I4637" s="1" t="s">
        <v>25</v>
      </c>
      <c r="J4637" s="3">
        <v>3</v>
      </c>
      <c r="K4637" s="2">
        <v>39.700000000000003</v>
      </c>
      <c r="L4637" s="2">
        <v>0.1</v>
      </c>
      <c r="M4637" s="2">
        <v>107.19</v>
      </c>
      <c r="N4637" s="2">
        <v>25.6</v>
      </c>
      <c r="O4637" s="1" t="s">
        <v>224</v>
      </c>
      <c r="P4637" s="1" t="s">
        <v>27</v>
      </c>
      <c r="Q4637" s="1" t="s">
        <v>81</v>
      </c>
      <c r="R4637" s="3">
        <v>4</v>
      </c>
      <c r="S4637" s="3">
        <f t="shared" si="217"/>
        <v>2025</v>
      </c>
      <c r="T4637" s="3">
        <f t="shared" si="216"/>
        <v>12</v>
      </c>
      <c r="U4637" t="str">
        <f t="shared" si="218"/>
        <v>December</v>
      </c>
    </row>
    <row r="4638" spans="1:21" x14ac:dyDescent="0.3">
      <c r="A4638" t="s">
        <v>6871</v>
      </c>
      <c r="B4638" s="11">
        <v>45786</v>
      </c>
      <c r="C4638" t="s">
        <v>5837</v>
      </c>
      <c r="D4638" s="1" t="s">
        <v>63</v>
      </c>
      <c r="E4638" s="1" t="s">
        <v>21</v>
      </c>
      <c r="F4638" s="1" t="s">
        <v>22</v>
      </c>
      <c r="G4638" s="1" t="s">
        <v>23</v>
      </c>
      <c r="H4638" s="1" t="s">
        <v>85</v>
      </c>
      <c r="I4638" s="1" t="s">
        <v>86</v>
      </c>
      <c r="J4638" s="3">
        <v>1</v>
      </c>
      <c r="K4638" s="2">
        <v>129.66999999999999</v>
      </c>
      <c r="L4638" s="2">
        <v>0.1</v>
      </c>
      <c r="M4638" s="2">
        <v>116.7</v>
      </c>
      <c r="N4638" s="2">
        <v>15.49</v>
      </c>
      <c r="O4638" s="1" t="s">
        <v>26</v>
      </c>
      <c r="P4638" s="1" t="s">
        <v>52</v>
      </c>
      <c r="Q4638" s="1" t="s">
        <v>28</v>
      </c>
      <c r="R4638" s="3">
        <v>4</v>
      </c>
      <c r="S4638" s="3">
        <f t="shared" si="217"/>
        <v>2025</v>
      </c>
      <c r="T4638" s="3">
        <f t="shared" si="216"/>
        <v>5</v>
      </c>
      <c r="U4638" t="str">
        <f t="shared" si="218"/>
        <v>May</v>
      </c>
    </row>
    <row r="4639" spans="1:21" x14ac:dyDescent="0.3">
      <c r="A4639" t="s">
        <v>6872</v>
      </c>
      <c r="B4639" s="11">
        <v>45916</v>
      </c>
      <c r="C4639" t="s">
        <v>6873</v>
      </c>
      <c r="D4639" s="1" t="s">
        <v>63</v>
      </c>
      <c r="E4639" s="1" t="s">
        <v>94</v>
      </c>
      <c r="F4639" s="1" t="s">
        <v>95</v>
      </c>
      <c r="G4639" s="1" t="s">
        <v>94</v>
      </c>
      <c r="H4639" s="1" t="s">
        <v>59</v>
      </c>
      <c r="I4639" s="1" t="s">
        <v>60</v>
      </c>
      <c r="J4639" s="3">
        <v>1</v>
      </c>
      <c r="K4639" s="2">
        <v>46.14</v>
      </c>
      <c r="L4639" s="2">
        <v>0.2</v>
      </c>
      <c r="M4639" s="2">
        <v>36.909999999999997</v>
      </c>
      <c r="N4639" s="2">
        <v>10.050000000000001</v>
      </c>
      <c r="O4639" s="1" t="s">
        <v>35</v>
      </c>
      <c r="P4639" s="1" t="s">
        <v>27</v>
      </c>
      <c r="Q4639" s="1" t="s">
        <v>81</v>
      </c>
      <c r="R4639" s="3">
        <v>3</v>
      </c>
      <c r="S4639" s="3">
        <f t="shared" si="217"/>
        <v>2025</v>
      </c>
      <c r="T4639" s="3">
        <f t="shared" si="216"/>
        <v>9</v>
      </c>
      <c r="U4639" t="str">
        <f t="shared" si="218"/>
        <v>September</v>
      </c>
    </row>
    <row r="4640" spans="1:21" x14ac:dyDescent="0.3">
      <c r="A4640" t="s">
        <v>6874</v>
      </c>
      <c r="B4640" s="11">
        <v>45951</v>
      </c>
      <c r="C4640" t="s">
        <v>5722</v>
      </c>
      <c r="D4640" s="1" t="s">
        <v>84</v>
      </c>
      <c r="E4640" s="1" t="s">
        <v>100</v>
      </c>
      <c r="F4640" s="1" t="s">
        <v>57</v>
      </c>
      <c r="G4640" s="1" t="s">
        <v>101</v>
      </c>
      <c r="H4640" s="1" t="s">
        <v>182</v>
      </c>
      <c r="I4640" s="1" t="s">
        <v>34</v>
      </c>
      <c r="J4640" s="3">
        <v>1</v>
      </c>
      <c r="K4640" s="2">
        <v>73.7</v>
      </c>
      <c r="L4640" s="2">
        <v>0.2</v>
      </c>
      <c r="M4640" s="2">
        <v>58.96</v>
      </c>
      <c r="N4640" s="2">
        <v>14.29</v>
      </c>
      <c r="O4640" s="1" t="s">
        <v>35</v>
      </c>
      <c r="P4640" s="1" t="s">
        <v>52</v>
      </c>
      <c r="Q4640" s="1" t="s">
        <v>28</v>
      </c>
      <c r="R4640" s="3">
        <v>5</v>
      </c>
      <c r="S4640" s="3">
        <f t="shared" si="217"/>
        <v>2025</v>
      </c>
      <c r="T4640" s="3">
        <f t="shared" si="216"/>
        <v>10</v>
      </c>
      <c r="U4640" t="str">
        <f t="shared" si="218"/>
        <v>October</v>
      </c>
    </row>
    <row r="4641" spans="1:21" x14ac:dyDescent="0.3">
      <c r="A4641" t="s">
        <v>6875</v>
      </c>
      <c r="B4641" s="11">
        <v>45971</v>
      </c>
      <c r="C4641" t="s">
        <v>6075</v>
      </c>
      <c r="D4641" s="1" t="s">
        <v>84</v>
      </c>
      <c r="E4641" s="1" t="s">
        <v>71</v>
      </c>
      <c r="F4641" s="1" t="s">
        <v>72</v>
      </c>
      <c r="G4641" s="1" t="s">
        <v>73</v>
      </c>
      <c r="H4641" s="1" t="s">
        <v>78</v>
      </c>
      <c r="I4641" s="1" t="s">
        <v>79</v>
      </c>
      <c r="J4641" s="3">
        <v>1</v>
      </c>
      <c r="K4641" s="2">
        <v>18.38</v>
      </c>
      <c r="L4641" s="2">
        <v>0.05</v>
      </c>
      <c r="M4641" s="2">
        <v>17.46</v>
      </c>
      <c r="N4641" s="2">
        <v>6.98</v>
      </c>
      <c r="O4641" s="1" t="s">
        <v>109</v>
      </c>
      <c r="P4641" s="1" t="s">
        <v>27</v>
      </c>
      <c r="Q4641" s="1" t="s">
        <v>28</v>
      </c>
      <c r="R4641" s="3">
        <v>3</v>
      </c>
      <c r="S4641" s="3">
        <f t="shared" si="217"/>
        <v>2025</v>
      </c>
      <c r="T4641" s="3">
        <f t="shared" si="216"/>
        <v>11</v>
      </c>
      <c r="U4641" t="str">
        <f t="shared" si="218"/>
        <v>November</v>
      </c>
    </row>
    <row r="4642" spans="1:21" x14ac:dyDescent="0.3">
      <c r="A4642" t="s">
        <v>6876</v>
      </c>
      <c r="B4642" s="11">
        <v>46008</v>
      </c>
      <c r="C4642" t="s">
        <v>2939</v>
      </c>
      <c r="D4642" s="1" t="s">
        <v>153</v>
      </c>
      <c r="E4642" s="1" t="s">
        <v>100</v>
      </c>
      <c r="F4642" s="1" t="s">
        <v>57</v>
      </c>
      <c r="G4642" s="1" t="s">
        <v>130</v>
      </c>
      <c r="H4642" s="1" t="s">
        <v>78</v>
      </c>
      <c r="I4642" s="1" t="s">
        <v>79</v>
      </c>
      <c r="J4642" s="3">
        <v>1</v>
      </c>
      <c r="K4642" s="2">
        <v>17.84</v>
      </c>
      <c r="L4642" s="2">
        <v>0</v>
      </c>
      <c r="M4642" s="2">
        <v>17.84</v>
      </c>
      <c r="N4642" s="2">
        <v>6.78</v>
      </c>
      <c r="O4642" s="1" t="s">
        <v>80</v>
      </c>
      <c r="P4642" s="1" t="s">
        <v>52</v>
      </c>
      <c r="Q4642" s="1" t="s">
        <v>28</v>
      </c>
      <c r="R4642" s="3">
        <v>4</v>
      </c>
      <c r="S4642" s="3">
        <f t="shared" si="217"/>
        <v>2025</v>
      </c>
      <c r="T4642" s="3">
        <f t="shared" si="216"/>
        <v>12</v>
      </c>
      <c r="U4642" t="str">
        <f t="shared" si="218"/>
        <v>December</v>
      </c>
    </row>
    <row r="4643" spans="1:21" x14ac:dyDescent="0.3">
      <c r="A4643" t="s">
        <v>6877</v>
      </c>
      <c r="B4643" s="11">
        <v>45780</v>
      </c>
      <c r="C4643" t="s">
        <v>1816</v>
      </c>
      <c r="D4643" s="1" t="s">
        <v>84</v>
      </c>
      <c r="E4643" s="1" t="s">
        <v>106</v>
      </c>
      <c r="F4643" s="1" t="s">
        <v>65</v>
      </c>
      <c r="G4643" s="1" t="s">
        <v>437</v>
      </c>
      <c r="H4643" s="1" t="s">
        <v>33</v>
      </c>
      <c r="I4643" s="1" t="s">
        <v>34</v>
      </c>
      <c r="J4643" s="3">
        <v>1</v>
      </c>
      <c r="K4643" s="2">
        <v>38.92</v>
      </c>
      <c r="L4643" s="2">
        <v>0.1</v>
      </c>
      <c r="M4643" s="2">
        <v>35.020000000000003</v>
      </c>
      <c r="N4643" s="2">
        <v>6.31</v>
      </c>
      <c r="O4643" s="1" t="s">
        <v>80</v>
      </c>
      <c r="P4643" s="1" t="s">
        <v>27</v>
      </c>
      <c r="Q4643" s="1" t="s">
        <v>36</v>
      </c>
      <c r="R4643" s="3">
        <v>3</v>
      </c>
      <c r="S4643" s="3">
        <f t="shared" si="217"/>
        <v>2025</v>
      </c>
      <c r="T4643" s="3">
        <f t="shared" si="216"/>
        <v>5</v>
      </c>
      <c r="U4643" t="str">
        <f t="shared" si="218"/>
        <v>May</v>
      </c>
    </row>
    <row r="4644" spans="1:21" x14ac:dyDescent="0.3">
      <c r="A4644" t="s">
        <v>6878</v>
      </c>
      <c r="B4644" s="11">
        <v>45985</v>
      </c>
      <c r="C4644" t="s">
        <v>1318</v>
      </c>
      <c r="D4644" s="1" t="s">
        <v>157</v>
      </c>
      <c r="E4644" s="1" t="s">
        <v>71</v>
      </c>
      <c r="F4644" s="1" t="s">
        <v>72</v>
      </c>
      <c r="G4644" s="1" t="s">
        <v>368</v>
      </c>
      <c r="H4644" s="1" t="s">
        <v>150</v>
      </c>
      <c r="I4644" s="1" t="s">
        <v>97</v>
      </c>
      <c r="J4644" s="3">
        <v>2</v>
      </c>
      <c r="K4644" s="2">
        <v>69.87</v>
      </c>
      <c r="L4644" s="2">
        <v>0.15</v>
      </c>
      <c r="M4644" s="2">
        <v>118.77</v>
      </c>
      <c r="N4644" s="2">
        <v>32.159999999999997</v>
      </c>
      <c r="O4644" s="1" t="s">
        <v>44</v>
      </c>
      <c r="P4644" s="1" t="s">
        <v>136</v>
      </c>
      <c r="Q4644" s="1" t="s">
        <v>28</v>
      </c>
      <c r="R4644" s="3">
        <v>4</v>
      </c>
      <c r="S4644" s="3">
        <f t="shared" si="217"/>
        <v>2025</v>
      </c>
      <c r="T4644" s="3">
        <f t="shared" si="216"/>
        <v>11</v>
      </c>
      <c r="U4644" t="str">
        <f t="shared" si="218"/>
        <v>November</v>
      </c>
    </row>
    <row r="4645" spans="1:21" x14ac:dyDescent="0.3">
      <c r="A4645" t="s">
        <v>6879</v>
      </c>
      <c r="B4645" s="11">
        <v>45709</v>
      </c>
      <c r="C4645" t="s">
        <v>1440</v>
      </c>
      <c r="D4645" s="1" t="s">
        <v>39</v>
      </c>
      <c r="E4645" s="1" t="s">
        <v>204</v>
      </c>
      <c r="F4645" s="1" t="s">
        <v>205</v>
      </c>
      <c r="G4645" s="1" t="s">
        <v>334</v>
      </c>
      <c r="H4645" s="1" t="s">
        <v>293</v>
      </c>
      <c r="I4645" s="1" t="s">
        <v>86</v>
      </c>
      <c r="J4645" s="3">
        <v>1</v>
      </c>
      <c r="K4645" s="2">
        <v>24.34</v>
      </c>
      <c r="L4645" s="2">
        <v>0.05</v>
      </c>
      <c r="M4645" s="2">
        <v>23.12</v>
      </c>
      <c r="N4645" s="2">
        <v>8.69</v>
      </c>
      <c r="O4645" s="1" t="s">
        <v>109</v>
      </c>
      <c r="P4645" s="1" t="s">
        <v>27</v>
      </c>
      <c r="Q4645" s="1" t="s">
        <v>28</v>
      </c>
      <c r="R4645" s="3">
        <v>4</v>
      </c>
      <c r="S4645" s="3">
        <f t="shared" si="217"/>
        <v>2025</v>
      </c>
      <c r="T4645" s="3">
        <f t="shared" si="216"/>
        <v>2</v>
      </c>
      <c r="U4645" t="str">
        <f t="shared" si="218"/>
        <v>February</v>
      </c>
    </row>
    <row r="4646" spans="1:21" x14ac:dyDescent="0.3">
      <c r="A4646" t="s">
        <v>6880</v>
      </c>
      <c r="B4646" s="11">
        <v>45933</v>
      </c>
      <c r="C4646" t="s">
        <v>6375</v>
      </c>
      <c r="D4646" s="1" t="s">
        <v>157</v>
      </c>
      <c r="E4646" s="1" t="s">
        <v>64</v>
      </c>
      <c r="F4646" s="1" t="s">
        <v>65</v>
      </c>
      <c r="G4646" s="1" t="s">
        <v>213</v>
      </c>
      <c r="H4646" s="1" t="s">
        <v>33</v>
      </c>
      <c r="I4646" s="1" t="s">
        <v>34</v>
      </c>
      <c r="J4646" s="3">
        <v>2</v>
      </c>
      <c r="K4646" s="2">
        <v>41.95</v>
      </c>
      <c r="L4646" s="2">
        <v>0</v>
      </c>
      <c r="M4646" s="2">
        <v>83.89</v>
      </c>
      <c r="N4646" s="2">
        <v>16.28</v>
      </c>
      <c r="O4646" s="1" t="s">
        <v>224</v>
      </c>
      <c r="P4646" s="1" t="s">
        <v>52</v>
      </c>
      <c r="Q4646" s="1" t="s">
        <v>81</v>
      </c>
      <c r="R4646" s="3">
        <v>4</v>
      </c>
      <c r="S4646" s="3">
        <f t="shared" si="217"/>
        <v>2025</v>
      </c>
      <c r="T4646" s="3">
        <f t="shared" si="216"/>
        <v>10</v>
      </c>
      <c r="U4646" t="str">
        <f t="shared" si="218"/>
        <v>October</v>
      </c>
    </row>
    <row r="4647" spans="1:21" x14ac:dyDescent="0.3">
      <c r="A4647" t="s">
        <v>6881</v>
      </c>
      <c r="B4647" s="11">
        <v>45948</v>
      </c>
      <c r="C4647" t="s">
        <v>363</v>
      </c>
      <c r="D4647" s="1" t="s">
        <v>157</v>
      </c>
      <c r="E4647" s="1" t="s">
        <v>100</v>
      </c>
      <c r="F4647" s="1" t="s">
        <v>57</v>
      </c>
      <c r="G4647" s="1" t="s">
        <v>101</v>
      </c>
      <c r="H4647" s="1" t="s">
        <v>108</v>
      </c>
      <c r="I4647" s="1" t="s">
        <v>86</v>
      </c>
      <c r="J4647" s="3">
        <v>2</v>
      </c>
      <c r="K4647" s="2">
        <v>149.52000000000001</v>
      </c>
      <c r="L4647" s="2">
        <v>0.1</v>
      </c>
      <c r="M4647" s="2">
        <v>269.13</v>
      </c>
      <c r="N4647" s="2">
        <v>63.58</v>
      </c>
      <c r="O4647" s="1" t="s">
        <v>224</v>
      </c>
      <c r="P4647" s="1" t="s">
        <v>27</v>
      </c>
      <c r="Q4647" s="1" t="s">
        <v>28</v>
      </c>
      <c r="R4647" s="3">
        <v>3</v>
      </c>
      <c r="S4647" s="3">
        <f t="shared" si="217"/>
        <v>2025</v>
      </c>
      <c r="T4647" s="3">
        <f t="shared" si="216"/>
        <v>10</v>
      </c>
      <c r="U4647" t="str">
        <f t="shared" si="218"/>
        <v>October</v>
      </c>
    </row>
    <row r="4648" spans="1:21" x14ac:dyDescent="0.3">
      <c r="A4648" t="s">
        <v>6882</v>
      </c>
      <c r="B4648" s="11">
        <v>45922</v>
      </c>
      <c r="C4648" t="s">
        <v>3428</v>
      </c>
      <c r="D4648" s="1" t="s">
        <v>55</v>
      </c>
      <c r="E4648" s="1" t="s">
        <v>40</v>
      </c>
      <c r="F4648" s="1" t="s">
        <v>41</v>
      </c>
      <c r="G4648" s="1" t="s">
        <v>216</v>
      </c>
      <c r="H4648" s="1" t="s">
        <v>90</v>
      </c>
      <c r="I4648" s="1" t="s">
        <v>86</v>
      </c>
      <c r="J4648" s="3">
        <v>3</v>
      </c>
      <c r="K4648" s="2">
        <v>100.39</v>
      </c>
      <c r="L4648" s="2">
        <v>0.05</v>
      </c>
      <c r="M4648" s="2">
        <v>286.12</v>
      </c>
      <c r="N4648" s="2">
        <v>77.48</v>
      </c>
      <c r="O4648" s="1" t="s">
        <v>80</v>
      </c>
      <c r="P4648" s="1" t="s">
        <v>27</v>
      </c>
      <c r="Q4648" s="1" t="s">
        <v>81</v>
      </c>
      <c r="R4648" s="3">
        <v>3</v>
      </c>
      <c r="S4648" s="3">
        <f t="shared" si="217"/>
        <v>2025</v>
      </c>
      <c r="T4648" s="3">
        <f t="shared" si="216"/>
        <v>9</v>
      </c>
      <c r="U4648" t="str">
        <f t="shared" si="218"/>
        <v>September</v>
      </c>
    </row>
    <row r="4649" spans="1:21" x14ac:dyDescent="0.3">
      <c r="A4649" t="s">
        <v>6883</v>
      </c>
      <c r="B4649" s="11">
        <v>45756</v>
      </c>
      <c r="C4649" t="s">
        <v>2990</v>
      </c>
      <c r="D4649" s="1" t="s">
        <v>76</v>
      </c>
      <c r="E4649" s="1" t="s">
        <v>64</v>
      </c>
      <c r="F4649" s="1" t="s">
        <v>65</v>
      </c>
      <c r="G4649" s="1" t="s">
        <v>112</v>
      </c>
      <c r="H4649" s="1" t="s">
        <v>159</v>
      </c>
      <c r="I4649" s="1" t="s">
        <v>97</v>
      </c>
      <c r="J4649" s="3">
        <v>3</v>
      </c>
      <c r="K4649" s="2">
        <v>28.12</v>
      </c>
      <c r="L4649" s="2">
        <v>0.15</v>
      </c>
      <c r="M4649" s="2">
        <v>71.69</v>
      </c>
      <c r="N4649" s="2">
        <v>22.69</v>
      </c>
      <c r="O4649" s="1" t="s">
        <v>26</v>
      </c>
      <c r="P4649" s="1" t="s">
        <v>27</v>
      </c>
      <c r="Q4649" s="1" t="s">
        <v>81</v>
      </c>
      <c r="R4649" s="3">
        <v>5</v>
      </c>
      <c r="S4649" s="3">
        <f t="shared" si="217"/>
        <v>2025</v>
      </c>
      <c r="T4649" s="3">
        <f t="shared" si="216"/>
        <v>4</v>
      </c>
      <c r="U4649" t="str">
        <f t="shared" si="218"/>
        <v>April</v>
      </c>
    </row>
    <row r="4650" spans="1:21" x14ac:dyDescent="0.3">
      <c r="A4650" t="s">
        <v>6884</v>
      </c>
      <c r="B4650" s="11">
        <v>45989</v>
      </c>
      <c r="C4650" t="s">
        <v>1278</v>
      </c>
      <c r="D4650" s="1" t="s">
        <v>142</v>
      </c>
      <c r="E4650" s="1" t="s">
        <v>21</v>
      </c>
      <c r="F4650" s="1" t="s">
        <v>22</v>
      </c>
      <c r="G4650" s="1" t="s">
        <v>10547</v>
      </c>
      <c r="H4650" s="1" t="s">
        <v>182</v>
      </c>
      <c r="I4650" s="1" t="s">
        <v>34</v>
      </c>
      <c r="J4650" s="3">
        <v>2</v>
      </c>
      <c r="K4650" s="2">
        <v>70.709999999999994</v>
      </c>
      <c r="L4650" s="2">
        <v>0.05</v>
      </c>
      <c r="M4650" s="2">
        <v>134.35</v>
      </c>
      <c r="N4650" s="2">
        <v>34.97</v>
      </c>
      <c r="O4650" s="1" t="s">
        <v>26</v>
      </c>
      <c r="P4650" s="1" t="s">
        <v>27</v>
      </c>
      <c r="Q4650" s="1" t="s">
        <v>28</v>
      </c>
      <c r="R4650" s="3">
        <v>4</v>
      </c>
      <c r="S4650" s="3">
        <f t="shared" si="217"/>
        <v>2025</v>
      </c>
      <c r="T4650" s="3">
        <f t="shared" si="216"/>
        <v>11</v>
      </c>
      <c r="U4650" t="str">
        <f t="shared" si="218"/>
        <v>November</v>
      </c>
    </row>
    <row r="4651" spans="1:21" x14ac:dyDescent="0.3">
      <c r="A4651" t="s">
        <v>6885</v>
      </c>
      <c r="B4651" s="11">
        <v>45724</v>
      </c>
      <c r="C4651" t="s">
        <v>4838</v>
      </c>
      <c r="D4651" s="1" t="s">
        <v>89</v>
      </c>
      <c r="E4651" s="1" t="s">
        <v>48</v>
      </c>
      <c r="F4651" s="1" t="s">
        <v>49</v>
      </c>
      <c r="G4651" s="1" t="s">
        <v>50</v>
      </c>
      <c r="H4651" s="1" t="s">
        <v>182</v>
      </c>
      <c r="I4651" s="1" t="s">
        <v>34</v>
      </c>
      <c r="J4651" s="3">
        <v>1</v>
      </c>
      <c r="K4651" s="2">
        <v>73.59</v>
      </c>
      <c r="L4651" s="2">
        <v>0.1</v>
      </c>
      <c r="M4651" s="2">
        <v>66.23</v>
      </c>
      <c r="N4651" s="2">
        <v>16.78</v>
      </c>
      <c r="O4651" s="1" t="s">
        <v>80</v>
      </c>
      <c r="P4651" s="1" t="s">
        <v>27</v>
      </c>
      <c r="Q4651" s="1" t="s">
        <v>28</v>
      </c>
      <c r="R4651" s="3">
        <v>5</v>
      </c>
      <c r="S4651" s="3">
        <f t="shared" si="217"/>
        <v>2025</v>
      </c>
      <c r="T4651" s="3">
        <f t="shared" si="216"/>
        <v>3</v>
      </c>
      <c r="U4651" t="str">
        <f t="shared" si="218"/>
        <v>March</v>
      </c>
    </row>
    <row r="4652" spans="1:21" x14ac:dyDescent="0.3">
      <c r="A4652" t="s">
        <v>6886</v>
      </c>
      <c r="B4652" s="11">
        <v>45678</v>
      </c>
      <c r="C4652" t="s">
        <v>621</v>
      </c>
      <c r="D4652" s="1" t="s">
        <v>175</v>
      </c>
      <c r="E4652" s="1" t="s">
        <v>100</v>
      </c>
      <c r="F4652" s="1" t="s">
        <v>57</v>
      </c>
      <c r="G4652" s="1" t="s">
        <v>130</v>
      </c>
      <c r="H4652" s="1" t="s">
        <v>293</v>
      </c>
      <c r="I4652" s="1" t="s">
        <v>86</v>
      </c>
      <c r="J4652" s="3">
        <v>2</v>
      </c>
      <c r="K4652" s="2">
        <v>25.4</v>
      </c>
      <c r="L4652" s="2">
        <v>0.15</v>
      </c>
      <c r="M4652" s="2">
        <v>43.18</v>
      </c>
      <c r="N4652" s="2">
        <v>16.88</v>
      </c>
      <c r="O4652" s="1" t="s">
        <v>109</v>
      </c>
      <c r="P4652" s="1" t="s">
        <v>27</v>
      </c>
      <c r="Q4652" s="1" t="s">
        <v>81</v>
      </c>
      <c r="R4652" s="3">
        <v>5</v>
      </c>
      <c r="S4652" s="3">
        <f t="shared" si="217"/>
        <v>2025</v>
      </c>
      <c r="T4652" s="3">
        <f t="shared" si="216"/>
        <v>1</v>
      </c>
      <c r="U4652" t="str">
        <f t="shared" si="218"/>
        <v>January</v>
      </c>
    </row>
    <row r="4653" spans="1:21" x14ac:dyDescent="0.3">
      <c r="A4653" t="s">
        <v>6887</v>
      </c>
      <c r="B4653" s="11">
        <v>45938</v>
      </c>
      <c r="C4653" t="s">
        <v>2048</v>
      </c>
      <c r="D4653" s="1" t="s">
        <v>84</v>
      </c>
      <c r="E4653" s="1" t="s">
        <v>40</v>
      </c>
      <c r="F4653" s="1" t="s">
        <v>41</v>
      </c>
      <c r="G4653" s="1" t="s">
        <v>186</v>
      </c>
      <c r="H4653" s="1" t="s">
        <v>66</v>
      </c>
      <c r="I4653" s="1" t="s">
        <v>67</v>
      </c>
      <c r="J4653" s="3">
        <v>3</v>
      </c>
      <c r="K4653" s="2">
        <v>53.84</v>
      </c>
      <c r="L4653" s="2">
        <v>0.05</v>
      </c>
      <c r="M4653" s="2">
        <v>153.43</v>
      </c>
      <c r="N4653" s="2">
        <v>39.65</v>
      </c>
      <c r="O4653" s="1" t="s">
        <v>44</v>
      </c>
      <c r="P4653" s="1" t="s">
        <v>27</v>
      </c>
      <c r="Q4653" s="1" t="s">
        <v>28</v>
      </c>
      <c r="R4653" s="3">
        <v>2</v>
      </c>
      <c r="S4653" s="3">
        <f t="shared" si="217"/>
        <v>2025</v>
      </c>
      <c r="T4653" s="3">
        <f t="shared" si="216"/>
        <v>10</v>
      </c>
      <c r="U4653" t="str">
        <f t="shared" si="218"/>
        <v>October</v>
      </c>
    </row>
    <row r="4654" spans="1:21" x14ac:dyDescent="0.3">
      <c r="A4654" t="s">
        <v>6888</v>
      </c>
      <c r="B4654" s="11">
        <v>45843</v>
      </c>
      <c r="C4654" t="s">
        <v>6889</v>
      </c>
      <c r="D4654" s="1" t="s">
        <v>118</v>
      </c>
      <c r="E4654" s="1" t="s">
        <v>64</v>
      </c>
      <c r="F4654" s="1" t="s">
        <v>65</v>
      </c>
      <c r="G4654" s="1" t="s">
        <v>213</v>
      </c>
      <c r="H4654" s="1" t="s">
        <v>96</v>
      </c>
      <c r="I4654" s="1" t="s">
        <v>97</v>
      </c>
      <c r="J4654" s="3">
        <v>2</v>
      </c>
      <c r="K4654" s="2">
        <v>75.25</v>
      </c>
      <c r="L4654" s="2">
        <v>0.2</v>
      </c>
      <c r="M4654" s="2">
        <v>120.4</v>
      </c>
      <c r="N4654" s="2">
        <v>26.76</v>
      </c>
      <c r="O4654" s="1" t="s">
        <v>80</v>
      </c>
      <c r="P4654" s="1" t="s">
        <v>27</v>
      </c>
      <c r="Q4654" s="1" t="s">
        <v>28</v>
      </c>
      <c r="R4654" s="3">
        <v>5</v>
      </c>
      <c r="S4654" s="3">
        <f t="shared" si="217"/>
        <v>2025</v>
      </c>
      <c r="T4654" s="3">
        <f t="shared" si="216"/>
        <v>7</v>
      </c>
      <c r="U4654" t="str">
        <f t="shared" si="218"/>
        <v>July</v>
      </c>
    </row>
    <row r="4655" spans="1:21" x14ac:dyDescent="0.3">
      <c r="A4655" t="s">
        <v>6890</v>
      </c>
      <c r="B4655" s="11">
        <v>45982</v>
      </c>
      <c r="C4655" t="s">
        <v>177</v>
      </c>
      <c r="D4655" s="1" t="s">
        <v>39</v>
      </c>
      <c r="E4655" s="1" t="s">
        <v>100</v>
      </c>
      <c r="F4655" s="1" t="s">
        <v>57</v>
      </c>
      <c r="G4655" s="1" t="s">
        <v>130</v>
      </c>
      <c r="H4655" s="1" t="s">
        <v>146</v>
      </c>
      <c r="I4655" s="1" t="s">
        <v>67</v>
      </c>
      <c r="J4655" s="3">
        <v>1</v>
      </c>
      <c r="K4655" s="2">
        <v>79.2</v>
      </c>
      <c r="L4655" s="2">
        <v>0.05</v>
      </c>
      <c r="M4655" s="2">
        <v>75.239999999999995</v>
      </c>
      <c r="N4655" s="2">
        <v>21.32</v>
      </c>
      <c r="O4655" s="1" t="s">
        <v>35</v>
      </c>
      <c r="P4655" s="1" t="s">
        <v>27</v>
      </c>
      <c r="Q4655" s="1" t="s">
        <v>81</v>
      </c>
      <c r="R4655" s="3">
        <v>5</v>
      </c>
      <c r="S4655" s="3">
        <f t="shared" si="217"/>
        <v>2025</v>
      </c>
      <c r="T4655" s="3">
        <f t="shared" si="216"/>
        <v>11</v>
      </c>
      <c r="U4655" t="str">
        <f t="shared" si="218"/>
        <v>November</v>
      </c>
    </row>
    <row r="4656" spans="1:21" x14ac:dyDescent="0.3">
      <c r="A4656" t="s">
        <v>6891</v>
      </c>
      <c r="B4656" s="11">
        <v>45807</v>
      </c>
      <c r="C4656" t="s">
        <v>1286</v>
      </c>
      <c r="D4656" s="1" t="s">
        <v>244</v>
      </c>
      <c r="E4656" s="1" t="s">
        <v>64</v>
      </c>
      <c r="F4656" s="1" t="s">
        <v>65</v>
      </c>
      <c r="G4656" s="1" t="s">
        <v>112</v>
      </c>
      <c r="H4656" s="1" t="s">
        <v>146</v>
      </c>
      <c r="I4656" s="1" t="s">
        <v>67</v>
      </c>
      <c r="J4656" s="3">
        <v>1</v>
      </c>
      <c r="K4656" s="2">
        <v>75.22</v>
      </c>
      <c r="L4656" s="2">
        <v>0</v>
      </c>
      <c r="M4656" s="2">
        <v>75.22</v>
      </c>
      <c r="N4656" s="2">
        <v>19.37</v>
      </c>
      <c r="O4656" s="1" t="s">
        <v>44</v>
      </c>
      <c r="P4656" s="1" t="s">
        <v>27</v>
      </c>
      <c r="Q4656" s="1" t="s">
        <v>28</v>
      </c>
      <c r="R4656" s="3">
        <v>5</v>
      </c>
      <c r="S4656" s="3">
        <f t="shared" si="217"/>
        <v>2025</v>
      </c>
      <c r="T4656" s="3">
        <f t="shared" si="216"/>
        <v>5</v>
      </c>
      <c r="U4656" t="str">
        <f t="shared" si="218"/>
        <v>May</v>
      </c>
    </row>
    <row r="4657" spans="1:21" x14ac:dyDescent="0.3">
      <c r="A4657" t="s">
        <v>6892</v>
      </c>
      <c r="B4657" s="11">
        <v>45723</v>
      </c>
      <c r="C4657" t="s">
        <v>6893</v>
      </c>
      <c r="D4657" s="1" t="s">
        <v>292</v>
      </c>
      <c r="E4657" s="1" t="s">
        <v>64</v>
      </c>
      <c r="F4657" s="1" t="s">
        <v>65</v>
      </c>
      <c r="G4657" s="1" t="s">
        <v>213</v>
      </c>
      <c r="H4657" s="1" t="s">
        <v>159</v>
      </c>
      <c r="I4657" s="1" t="s">
        <v>97</v>
      </c>
      <c r="J4657" s="3">
        <v>4</v>
      </c>
      <c r="K4657" s="2">
        <v>30.05</v>
      </c>
      <c r="L4657" s="2">
        <v>0.15</v>
      </c>
      <c r="M4657" s="2">
        <v>102.17</v>
      </c>
      <c r="N4657" s="2">
        <v>33.85</v>
      </c>
      <c r="O4657" s="1" t="s">
        <v>44</v>
      </c>
      <c r="P4657" s="1" t="s">
        <v>27</v>
      </c>
      <c r="Q4657" s="1" t="s">
        <v>28</v>
      </c>
      <c r="R4657" s="3">
        <v>5</v>
      </c>
      <c r="S4657" s="3">
        <f t="shared" si="217"/>
        <v>2025</v>
      </c>
      <c r="T4657" s="3">
        <f t="shared" si="216"/>
        <v>3</v>
      </c>
      <c r="U4657" t="str">
        <f t="shared" si="218"/>
        <v>March</v>
      </c>
    </row>
    <row r="4658" spans="1:21" x14ac:dyDescent="0.3">
      <c r="A4658" t="s">
        <v>6894</v>
      </c>
      <c r="B4658" s="11">
        <v>45979</v>
      </c>
      <c r="C4658" t="s">
        <v>342</v>
      </c>
      <c r="D4658" s="1" t="s">
        <v>209</v>
      </c>
      <c r="E4658" s="1" t="s">
        <v>21</v>
      </c>
      <c r="F4658" s="1" t="s">
        <v>22</v>
      </c>
      <c r="G4658" s="1" t="s">
        <v>227</v>
      </c>
      <c r="H4658" s="1" t="s">
        <v>24</v>
      </c>
      <c r="I4658" s="1" t="s">
        <v>25</v>
      </c>
      <c r="J4658" s="3">
        <v>1</v>
      </c>
      <c r="K4658" s="2">
        <v>41.74</v>
      </c>
      <c r="L4658" s="2">
        <v>0.05</v>
      </c>
      <c r="M4658" s="2">
        <v>39.65</v>
      </c>
      <c r="N4658" s="2">
        <v>8.17</v>
      </c>
      <c r="O4658" s="1" t="s">
        <v>35</v>
      </c>
      <c r="P4658" s="1" t="s">
        <v>52</v>
      </c>
      <c r="Q4658" s="1" t="s">
        <v>28</v>
      </c>
      <c r="R4658" s="3">
        <v>4</v>
      </c>
      <c r="S4658" s="3">
        <f t="shared" si="217"/>
        <v>2025</v>
      </c>
      <c r="T4658" s="3">
        <f t="shared" si="216"/>
        <v>11</v>
      </c>
      <c r="U4658" t="str">
        <f t="shared" si="218"/>
        <v>November</v>
      </c>
    </row>
    <row r="4659" spans="1:21" x14ac:dyDescent="0.3">
      <c r="A4659" t="s">
        <v>6895</v>
      </c>
      <c r="B4659" s="11">
        <v>45872</v>
      </c>
      <c r="C4659" t="s">
        <v>6896</v>
      </c>
      <c r="D4659" s="1" t="s">
        <v>122</v>
      </c>
      <c r="E4659" s="1" t="s">
        <v>40</v>
      </c>
      <c r="F4659" s="1" t="s">
        <v>41</v>
      </c>
      <c r="G4659" s="1" t="s">
        <v>216</v>
      </c>
      <c r="H4659" s="1" t="s">
        <v>293</v>
      </c>
      <c r="I4659" s="1" t="s">
        <v>86</v>
      </c>
      <c r="J4659" s="3">
        <v>1</v>
      </c>
      <c r="K4659" s="2">
        <v>23.65</v>
      </c>
      <c r="L4659" s="2">
        <v>0</v>
      </c>
      <c r="M4659" s="2">
        <v>23.65</v>
      </c>
      <c r="N4659" s="2">
        <v>7.31</v>
      </c>
      <c r="O4659" s="1" t="s">
        <v>80</v>
      </c>
      <c r="P4659" s="1" t="s">
        <v>27</v>
      </c>
      <c r="Q4659" s="1" t="s">
        <v>28</v>
      </c>
      <c r="R4659" s="3">
        <v>5</v>
      </c>
      <c r="S4659" s="3">
        <f t="shared" si="217"/>
        <v>2025</v>
      </c>
      <c r="T4659" s="3">
        <f t="shared" si="216"/>
        <v>8</v>
      </c>
      <c r="U4659" t="str">
        <f t="shared" si="218"/>
        <v>August</v>
      </c>
    </row>
    <row r="4660" spans="1:21" x14ac:dyDescent="0.3">
      <c r="A4660" t="s">
        <v>6897</v>
      </c>
      <c r="B4660" s="11">
        <v>45731</v>
      </c>
      <c r="C4660" t="s">
        <v>6898</v>
      </c>
      <c r="D4660" s="1" t="s">
        <v>105</v>
      </c>
      <c r="E4660" s="1" t="s">
        <v>123</v>
      </c>
      <c r="F4660" s="1" t="s">
        <v>57</v>
      </c>
      <c r="G4660" s="1" t="s">
        <v>139</v>
      </c>
      <c r="H4660" s="1" t="s">
        <v>59</v>
      </c>
      <c r="I4660" s="1" t="s">
        <v>60</v>
      </c>
      <c r="J4660" s="3">
        <v>2</v>
      </c>
      <c r="K4660" s="2">
        <v>48.18</v>
      </c>
      <c r="L4660" s="2">
        <v>0</v>
      </c>
      <c r="M4660" s="2">
        <v>96.37</v>
      </c>
      <c r="N4660" s="2">
        <v>26.27</v>
      </c>
      <c r="O4660" s="1" t="s">
        <v>44</v>
      </c>
      <c r="P4660" s="1" t="s">
        <v>52</v>
      </c>
      <c r="Q4660" s="1" t="s">
        <v>28</v>
      </c>
      <c r="R4660" s="3">
        <v>3</v>
      </c>
      <c r="S4660" s="3">
        <f t="shared" si="217"/>
        <v>2025</v>
      </c>
      <c r="T4660" s="3">
        <f t="shared" si="216"/>
        <v>3</v>
      </c>
      <c r="U4660" t="str">
        <f t="shared" si="218"/>
        <v>March</v>
      </c>
    </row>
    <row r="4661" spans="1:21" x14ac:dyDescent="0.3">
      <c r="A4661" t="s">
        <v>6899</v>
      </c>
      <c r="B4661" s="11">
        <v>45939</v>
      </c>
      <c r="C4661" t="s">
        <v>3961</v>
      </c>
      <c r="D4661" s="1" t="s">
        <v>84</v>
      </c>
      <c r="E4661" s="1" t="s">
        <v>71</v>
      </c>
      <c r="F4661" s="1" t="s">
        <v>72</v>
      </c>
      <c r="G4661" s="1" t="s">
        <v>73</v>
      </c>
      <c r="H4661" s="1" t="s">
        <v>51</v>
      </c>
      <c r="I4661" s="1" t="s">
        <v>34</v>
      </c>
      <c r="J4661" s="3">
        <v>1</v>
      </c>
      <c r="K4661" s="2">
        <v>131.72999999999999</v>
      </c>
      <c r="L4661" s="2">
        <v>0.05</v>
      </c>
      <c r="M4661" s="2">
        <v>125.14</v>
      </c>
      <c r="N4661" s="2">
        <v>23.11</v>
      </c>
      <c r="O4661" s="1" t="s">
        <v>224</v>
      </c>
      <c r="P4661" s="1" t="s">
        <v>27</v>
      </c>
      <c r="Q4661" s="1" t="s">
        <v>28</v>
      </c>
      <c r="R4661" s="3">
        <v>5</v>
      </c>
      <c r="S4661" s="3">
        <f t="shared" si="217"/>
        <v>2025</v>
      </c>
      <c r="T4661" s="3">
        <f t="shared" si="216"/>
        <v>10</v>
      </c>
      <c r="U4661" t="str">
        <f t="shared" si="218"/>
        <v>October</v>
      </c>
    </row>
    <row r="4662" spans="1:21" x14ac:dyDescent="0.3">
      <c r="A4662" t="s">
        <v>6900</v>
      </c>
      <c r="B4662" s="11">
        <v>45857</v>
      </c>
      <c r="C4662" t="s">
        <v>560</v>
      </c>
      <c r="D4662" s="1" t="s">
        <v>244</v>
      </c>
      <c r="E4662" s="1" t="s">
        <v>64</v>
      </c>
      <c r="F4662" s="1" t="s">
        <v>65</v>
      </c>
      <c r="G4662" s="1" t="s">
        <v>195</v>
      </c>
      <c r="H4662" s="1" t="s">
        <v>108</v>
      </c>
      <c r="I4662" s="1" t="s">
        <v>86</v>
      </c>
      <c r="J4662" s="3">
        <v>3</v>
      </c>
      <c r="K4662" s="2">
        <v>156.19999999999999</v>
      </c>
      <c r="L4662" s="2">
        <v>0.05</v>
      </c>
      <c r="M4662" s="2">
        <v>445.18</v>
      </c>
      <c r="N4662" s="2">
        <v>85.1</v>
      </c>
      <c r="O4662" s="1" t="s">
        <v>109</v>
      </c>
      <c r="P4662" s="1" t="s">
        <v>27</v>
      </c>
      <c r="Q4662" s="1" t="s">
        <v>28</v>
      </c>
      <c r="R4662" s="3">
        <v>4</v>
      </c>
      <c r="S4662" s="3">
        <f t="shared" si="217"/>
        <v>2025</v>
      </c>
      <c r="T4662" s="3">
        <f t="shared" si="216"/>
        <v>7</v>
      </c>
      <c r="U4662" t="str">
        <f t="shared" si="218"/>
        <v>July</v>
      </c>
    </row>
    <row r="4663" spans="1:21" x14ac:dyDescent="0.3">
      <c r="A4663" t="s">
        <v>6901</v>
      </c>
      <c r="B4663" s="11">
        <v>45894</v>
      </c>
      <c r="C4663" t="s">
        <v>2375</v>
      </c>
      <c r="D4663" s="1" t="s">
        <v>315</v>
      </c>
      <c r="E4663" s="1" t="s">
        <v>56</v>
      </c>
      <c r="F4663" s="1" t="s">
        <v>57</v>
      </c>
      <c r="G4663" s="1" t="s">
        <v>296</v>
      </c>
      <c r="H4663" s="1" t="s">
        <v>146</v>
      </c>
      <c r="I4663" s="1" t="s">
        <v>67</v>
      </c>
      <c r="J4663" s="3">
        <v>1</v>
      </c>
      <c r="K4663" s="2">
        <v>77.31</v>
      </c>
      <c r="L4663" s="2">
        <v>0.2</v>
      </c>
      <c r="M4663" s="2">
        <v>61.85</v>
      </c>
      <c r="N4663" s="2">
        <v>13.96</v>
      </c>
      <c r="O4663" s="1" t="s">
        <v>26</v>
      </c>
      <c r="P4663" s="1" t="s">
        <v>27</v>
      </c>
      <c r="Q4663" s="1" t="s">
        <v>28</v>
      </c>
      <c r="R4663" s="3">
        <v>5</v>
      </c>
      <c r="S4663" s="3">
        <f t="shared" si="217"/>
        <v>2025</v>
      </c>
      <c r="T4663" s="3">
        <f t="shared" si="216"/>
        <v>8</v>
      </c>
      <c r="U4663" t="str">
        <f t="shared" si="218"/>
        <v>August</v>
      </c>
    </row>
    <row r="4664" spans="1:21" x14ac:dyDescent="0.3">
      <c r="A4664" t="s">
        <v>6902</v>
      </c>
      <c r="B4664" s="11">
        <v>45838</v>
      </c>
      <c r="C4664" t="s">
        <v>4555</v>
      </c>
      <c r="D4664" s="1" t="s">
        <v>153</v>
      </c>
      <c r="E4664" s="1" t="s">
        <v>106</v>
      </c>
      <c r="F4664" s="1" t="s">
        <v>65</v>
      </c>
      <c r="G4664" s="1" t="s">
        <v>115</v>
      </c>
      <c r="H4664" s="1" t="s">
        <v>167</v>
      </c>
      <c r="I4664" s="1" t="s">
        <v>67</v>
      </c>
      <c r="J4664" s="3">
        <v>2</v>
      </c>
      <c r="K4664" s="2">
        <v>69.67</v>
      </c>
      <c r="L4664" s="2">
        <v>0.2</v>
      </c>
      <c r="M4664" s="2">
        <v>111.48</v>
      </c>
      <c r="N4664" s="2">
        <v>31.13</v>
      </c>
      <c r="O4664" s="1" t="s">
        <v>10547</v>
      </c>
      <c r="P4664" s="1" t="s">
        <v>27</v>
      </c>
      <c r="Q4664" s="1" t="s">
        <v>28</v>
      </c>
      <c r="R4664" s="3">
        <v>5</v>
      </c>
      <c r="S4664" s="3">
        <f t="shared" si="217"/>
        <v>2025</v>
      </c>
      <c r="T4664" s="3">
        <f t="shared" si="216"/>
        <v>6</v>
      </c>
      <c r="U4664" t="str">
        <f t="shared" si="218"/>
        <v>June</v>
      </c>
    </row>
    <row r="4665" spans="1:21" x14ac:dyDescent="0.3">
      <c r="A4665" t="s">
        <v>6903</v>
      </c>
      <c r="B4665" s="11">
        <v>45976</v>
      </c>
      <c r="C4665" t="s">
        <v>6904</v>
      </c>
      <c r="D4665" s="1" t="s">
        <v>118</v>
      </c>
      <c r="E4665" s="1" t="s">
        <v>106</v>
      </c>
      <c r="F4665" s="1" t="s">
        <v>65</v>
      </c>
      <c r="G4665" s="1" t="s">
        <v>179</v>
      </c>
      <c r="H4665" s="1" t="s">
        <v>43</v>
      </c>
      <c r="I4665" s="1" t="s">
        <v>34</v>
      </c>
      <c r="J4665" s="3">
        <v>1</v>
      </c>
      <c r="K4665" s="2">
        <v>84.43</v>
      </c>
      <c r="L4665" s="2">
        <v>0.1</v>
      </c>
      <c r="M4665" s="2">
        <v>75.989999999999995</v>
      </c>
      <c r="N4665" s="2">
        <v>20.58</v>
      </c>
      <c r="O4665" s="1" t="s">
        <v>35</v>
      </c>
      <c r="P4665" s="1" t="s">
        <v>52</v>
      </c>
      <c r="Q4665" s="1" t="s">
        <v>81</v>
      </c>
      <c r="R4665" s="3">
        <v>5</v>
      </c>
      <c r="S4665" s="3">
        <f t="shared" si="217"/>
        <v>2025</v>
      </c>
      <c r="T4665" s="3">
        <f t="shared" si="216"/>
        <v>11</v>
      </c>
      <c r="U4665" t="str">
        <f t="shared" si="218"/>
        <v>November</v>
      </c>
    </row>
    <row r="4666" spans="1:21" x14ac:dyDescent="0.3">
      <c r="A4666" t="s">
        <v>6905</v>
      </c>
      <c r="B4666" s="11">
        <v>45977</v>
      </c>
      <c r="C4666" t="s">
        <v>6711</v>
      </c>
      <c r="D4666" s="1" t="s">
        <v>89</v>
      </c>
      <c r="E4666" s="1" t="s">
        <v>100</v>
      </c>
      <c r="F4666" s="1" t="s">
        <v>57</v>
      </c>
      <c r="G4666" s="1" t="s">
        <v>154</v>
      </c>
      <c r="H4666" s="1" t="s">
        <v>66</v>
      </c>
      <c r="I4666" s="1" t="s">
        <v>67</v>
      </c>
      <c r="J4666" s="3">
        <v>2</v>
      </c>
      <c r="K4666" s="2">
        <v>55.99</v>
      </c>
      <c r="L4666" s="2">
        <v>0.05</v>
      </c>
      <c r="M4666" s="2">
        <v>106.38</v>
      </c>
      <c r="N4666" s="2">
        <v>36.840000000000003</v>
      </c>
      <c r="O4666" s="1" t="s">
        <v>224</v>
      </c>
      <c r="P4666" s="1" t="s">
        <v>27</v>
      </c>
      <c r="Q4666" s="1" t="s">
        <v>28</v>
      </c>
      <c r="R4666" s="3">
        <v>2</v>
      </c>
      <c r="S4666" s="3">
        <f t="shared" si="217"/>
        <v>2025</v>
      </c>
      <c r="T4666" s="3">
        <f t="shared" si="216"/>
        <v>11</v>
      </c>
      <c r="U4666" t="str">
        <f t="shared" si="218"/>
        <v>November</v>
      </c>
    </row>
    <row r="4667" spans="1:21" x14ac:dyDescent="0.3">
      <c r="A4667" t="s">
        <v>6906</v>
      </c>
      <c r="B4667" s="11">
        <v>45935</v>
      </c>
      <c r="C4667" t="s">
        <v>2226</v>
      </c>
      <c r="D4667" s="1" t="s">
        <v>189</v>
      </c>
      <c r="E4667" s="1" t="s">
        <v>64</v>
      </c>
      <c r="F4667" s="1" t="s">
        <v>65</v>
      </c>
      <c r="G4667" s="1" t="s">
        <v>213</v>
      </c>
      <c r="H4667" s="1" t="s">
        <v>146</v>
      </c>
      <c r="I4667" s="1" t="s">
        <v>67</v>
      </c>
      <c r="J4667" s="3">
        <v>2</v>
      </c>
      <c r="K4667" s="2">
        <v>82.98</v>
      </c>
      <c r="L4667" s="2">
        <v>0.15</v>
      </c>
      <c r="M4667" s="2">
        <v>141.06</v>
      </c>
      <c r="N4667" s="2">
        <v>32.92</v>
      </c>
      <c r="O4667" s="1" t="s">
        <v>35</v>
      </c>
      <c r="P4667" s="1" t="s">
        <v>27</v>
      </c>
      <c r="Q4667" s="1" t="s">
        <v>81</v>
      </c>
      <c r="R4667" s="3">
        <v>3</v>
      </c>
      <c r="S4667" s="3">
        <f t="shared" si="217"/>
        <v>2025</v>
      </c>
      <c r="T4667" s="3">
        <f t="shared" si="216"/>
        <v>10</v>
      </c>
      <c r="U4667" t="str">
        <f t="shared" si="218"/>
        <v>October</v>
      </c>
    </row>
    <row r="4668" spans="1:21" x14ac:dyDescent="0.3">
      <c r="A4668" t="s">
        <v>6907</v>
      </c>
      <c r="B4668" s="11">
        <v>45699</v>
      </c>
      <c r="C4668" t="s">
        <v>2660</v>
      </c>
      <c r="D4668" s="1" t="s">
        <v>175</v>
      </c>
      <c r="E4668" s="1" t="s">
        <v>94</v>
      </c>
      <c r="F4668" s="1" t="s">
        <v>95</v>
      </c>
      <c r="G4668" s="1" t="s">
        <v>94</v>
      </c>
      <c r="H4668" s="1" t="s">
        <v>78</v>
      </c>
      <c r="I4668" s="1" t="s">
        <v>79</v>
      </c>
      <c r="J4668" s="3">
        <v>5</v>
      </c>
      <c r="K4668" s="2">
        <v>17.73</v>
      </c>
      <c r="L4668" s="2">
        <v>0.05</v>
      </c>
      <c r="M4668" s="2">
        <v>84.19</v>
      </c>
      <c r="N4668" s="2">
        <v>27.58</v>
      </c>
      <c r="O4668" s="1" t="s">
        <v>224</v>
      </c>
      <c r="P4668" s="1" t="s">
        <v>136</v>
      </c>
      <c r="Q4668" s="1" t="s">
        <v>28</v>
      </c>
      <c r="R4668" s="3">
        <v>2</v>
      </c>
      <c r="S4668" s="3">
        <f t="shared" si="217"/>
        <v>2025</v>
      </c>
      <c r="T4668" s="3">
        <f t="shared" si="216"/>
        <v>2</v>
      </c>
      <c r="U4668" t="str">
        <f t="shared" si="218"/>
        <v>February</v>
      </c>
    </row>
    <row r="4669" spans="1:21" x14ac:dyDescent="0.3">
      <c r="A4669" t="s">
        <v>6908</v>
      </c>
      <c r="B4669" s="11">
        <v>45979</v>
      </c>
      <c r="C4669" t="s">
        <v>6107</v>
      </c>
      <c r="D4669" s="1" t="s">
        <v>31</v>
      </c>
      <c r="E4669" s="1" t="s">
        <v>71</v>
      </c>
      <c r="F4669" s="1" t="s">
        <v>72</v>
      </c>
      <c r="G4669" s="1" t="s">
        <v>368</v>
      </c>
      <c r="H4669" s="1" t="s">
        <v>146</v>
      </c>
      <c r="I4669" s="1" t="s">
        <v>67</v>
      </c>
      <c r="J4669" s="3">
        <v>3</v>
      </c>
      <c r="K4669" s="2">
        <v>75.52</v>
      </c>
      <c r="L4669" s="2">
        <v>0</v>
      </c>
      <c r="M4669" s="2">
        <v>226.57</v>
      </c>
      <c r="N4669" s="2">
        <v>45.9</v>
      </c>
      <c r="O4669" s="1" t="s">
        <v>44</v>
      </c>
      <c r="P4669" s="1" t="s">
        <v>27</v>
      </c>
      <c r="Q4669" s="1" t="s">
        <v>28</v>
      </c>
      <c r="R4669" s="3">
        <v>5</v>
      </c>
      <c r="S4669" s="3">
        <f t="shared" si="217"/>
        <v>2025</v>
      </c>
      <c r="T4669" s="3">
        <f t="shared" si="216"/>
        <v>11</v>
      </c>
      <c r="U4669" t="str">
        <f t="shared" si="218"/>
        <v>November</v>
      </c>
    </row>
    <row r="4670" spans="1:21" x14ac:dyDescent="0.3">
      <c r="A4670" t="s">
        <v>6909</v>
      </c>
      <c r="B4670" s="11">
        <v>45920</v>
      </c>
      <c r="C4670" t="s">
        <v>6910</v>
      </c>
      <c r="D4670" s="1" t="s">
        <v>209</v>
      </c>
      <c r="E4670" s="1" t="s">
        <v>64</v>
      </c>
      <c r="F4670" s="1" t="s">
        <v>65</v>
      </c>
      <c r="G4670" s="1" t="s">
        <v>112</v>
      </c>
      <c r="H4670" s="1" t="s">
        <v>159</v>
      </c>
      <c r="I4670" s="1" t="s">
        <v>97</v>
      </c>
      <c r="J4670" s="3">
        <v>1</v>
      </c>
      <c r="K4670" s="2">
        <v>29.16</v>
      </c>
      <c r="L4670" s="2">
        <v>0.2</v>
      </c>
      <c r="M4670" s="2">
        <v>23.32</v>
      </c>
      <c r="N4670" s="2">
        <v>8.74</v>
      </c>
      <c r="O4670" s="1" t="s">
        <v>109</v>
      </c>
      <c r="P4670" s="1" t="s">
        <v>52</v>
      </c>
      <c r="Q4670" s="1" t="s">
        <v>36</v>
      </c>
      <c r="R4670" s="3">
        <v>4</v>
      </c>
      <c r="S4670" s="3">
        <f t="shared" si="217"/>
        <v>2025</v>
      </c>
      <c r="T4670" s="3">
        <f t="shared" si="216"/>
        <v>9</v>
      </c>
      <c r="U4670" t="str">
        <f t="shared" si="218"/>
        <v>September</v>
      </c>
    </row>
    <row r="4671" spans="1:21" x14ac:dyDescent="0.3">
      <c r="A4671" t="s">
        <v>6911</v>
      </c>
      <c r="B4671" s="11">
        <v>45930</v>
      </c>
      <c r="C4671" t="s">
        <v>2403</v>
      </c>
      <c r="D4671" s="1" t="s">
        <v>84</v>
      </c>
      <c r="E4671" s="1" t="s">
        <v>40</v>
      </c>
      <c r="F4671" s="1" t="s">
        <v>41</v>
      </c>
      <c r="G4671" s="1" t="s">
        <v>42</v>
      </c>
      <c r="H4671" s="1" t="s">
        <v>125</v>
      </c>
      <c r="I4671" s="1" t="s">
        <v>34</v>
      </c>
      <c r="J4671" s="3">
        <v>4</v>
      </c>
      <c r="K4671" s="2">
        <v>157.72999999999999</v>
      </c>
      <c r="L4671" s="2">
        <v>0.2</v>
      </c>
      <c r="M4671" s="2">
        <v>504.73</v>
      </c>
      <c r="N4671" s="2">
        <v>107.96</v>
      </c>
      <c r="O4671" s="1" t="s">
        <v>26</v>
      </c>
      <c r="P4671" s="1" t="s">
        <v>27</v>
      </c>
      <c r="Q4671" s="1" t="s">
        <v>28</v>
      </c>
      <c r="R4671" s="3">
        <v>5</v>
      </c>
      <c r="S4671" s="3">
        <f t="shared" si="217"/>
        <v>2025</v>
      </c>
      <c r="T4671" s="3">
        <f t="shared" si="216"/>
        <v>9</v>
      </c>
      <c r="U4671" t="str">
        <f t="shared" si="218"/>
        <v>September</v>
      </c>
    </row>
    <row r="4672" spans="1:21" x14ac:dyDescent="0.3">
      <c r="A4672" t="s">
        <v>6912</v>
      </c>
      <c r="B4672" s="11">
        <v>45799</v>
      </c>
      <c r="C4672" t="s">
        <v>4953</v>
      </c>
      <c r="D4672" s="1" t="s">
        <v>63</v>
      </c>
      <c r="E4672" s="1" t="s">
        <v>40</v>
      </c>
      <c r="F4672" s="1" t="s">
        <v>41</v>
      </c>
      <c r="G4672" s="1" t="s">
        <v>216</v>
      </c>
      <c r="H4672" s="1" t="s">
        <v>146</v>
      </c>
      <c r="I4672" s="1" t="s">
        <v>67</v>
      </c>
      <c r="J4672" s="3">
        <v>3</v>
      </c>
      <c r="K4672" s="2">
        <v>82.28</v>
      </c>
      <c r="L4672" s="2">
        <v>0.1</v>
      </c>
      <c r="M4672" s="2">
        <v>222.15</v>
      </c>
      <c r="N4672" s="2">
        <v>48.67</v>
      </c>
      <c r="O4672" s="1" t="s">
        <v>26</v>
      </c>
      <c r="P4672" s="1" t="s">
        <v>27</v>
      </c>
      <c r="Q4672" s="1" t="s">
        <v>28</v>
      </c>
      <c r="R4672" s="3">
        <v>5</v>
      </c>
      <c r="S4672" s="3">
        <f t="shared" si="217"/>
        <v>2025</v>
      </c>
      <c r="T4672" s="3">
        <f t="shared" si="216"/>
        <v>5</v>
      </c>
      <c r="U4672" t="str">
        <f t="shared" si="218"/>
        <v>May</v>
      </c>
    </row>
    <row r="4673" spans="1:21" x14ac:dyDescent="0.3">
      <c r="A4673" t="s">
        <v>6913</v>
      </c>
      <c r="B4673" s="11">
        <v>45991</v>
      </c>
      <c r="C4673" t="s">
        <v>2159</v>
      </c>
      <c r="D4673" s="1" t="s">
        <v>133</v>
      </c>
      <c r="E4673" s="1" t="s">
        <v>40</v>
      </c>
      <c r="F4673" s="1" t="s">
        <v>41</v>
      </c>
      <c r="G4673" s="1" t="s">
        <v>192</v>
      </c>
      <c r="H4673" s="1" t="s">
        <v>51</v>
      </c>
      <c r="I4673" s="1" t="s">
        <v>34</v>
      </c>
      <c r="J4673" s="3">
        <v>3</v>
      </c>
      <c r="K4673" s="2">
        <v>137.75</v>
      </c>
      <c r="L4673" s="2">
        <v>0.15</v>
      </c>
      <c r="M4673" s="2">
        <v>351.27</v>
      </c>
      <c r="N4673" s="2">
        <v>70.81</v>
      </c>
      <c r="O4673" s="1" t="s">
        <v>26</v>
      </c>
      <c r="P4673" s="1" t="s">
        <v>52</v>
      </c>
      <c r="Q4673" s="1" t="s">
        <v>36</v>
      </c>
      <c r="R4673" s="3">
        <v>3</v>
      </c>
      <c r="S4673" s="3">
        <f t="shared" si="217"/>
        <v>2025</v>
      </c>
      <c r="T4673" s="3">
        <f t="shared" si="216"/>
        <v>11</v>
      </c>
      <c r="U4673" t="str">
        <f t="shared" si="218"/>
        <v>November</v>
      </c>
    </row>
    <row r="4674" spans="1:21" x14ac:dyDescent="0.3">
      <c r="A4674" t="s">
        <v>6914</v>
      </c>
      <c r="B4674" s="11">
        <v>45941</v>
      </c>
      <c r="C4674" t="s">
        <v>1493</v>
      </c>
      <c r="D4674" s="1" t="s">
        <v>209</v>
      </c>
      <c r="E4674" s="1" t="s">
        <v>56</v>
      </c>
      <c r="F4674" s="1" t="s">
        <v>57</v>
      </c>
      <c r="G4674" s="1" t="s">
        <v>255</v>
      </c>
      <c r="H4674" s="1" t="s">
        <v>182</v>
      </c>
      <c r="I4674" s="1" t="s">
        <v>34</v>
      </c>
      <c r="J4674" s="3">
        <v>1</v>
      </c>
      <c r="K4674" s="2">
        <v>71.52</v>
      </c>
      <c r="L4674" s="2">
        <v>0.1</v>
      </c>
      <c r="M4674" s="2">
        <v>64.36</v>
      </c>
      <c r="N4674" s="2">
        <v>18.91</v>
      </c>
      <c r="O4674" s="1" t="s">
        <v>26</v>
      </c>
      <c r="P4674" s="1" t="s">
        <v>27</v>
      </c>
      <c r="Q4674" s="1" t="s">
        <v>81</v>
      </c>
      <c r="R4674" s="3">
        <v>4</v>
      </c>
      <c r="S4674" s="3">
        <f t="shared" si="217"/>
        <v>2025</v>
      </c>
      <c r="T4674" s="3">
        <f t="shared" ref="T4674:T4737" si="219">MONTH(B4674)</f>
        <v>10</v>
      </c>
      <c r="U4674" t="str">
        <f t="shared" si="218"/>
        <v>October</v>
      </c>
    </row>
    <row r="4675" spans="1:21" x14ac:dyDescent="0.3">
      <c r="A4675" t="s">
        <v>6915</v>
      </c>
      <c r="B4675" s="11">
        <v>45702</v>
      </c>
      <c r="C4675" t="s">
        <v>5671</v>
      </c>
      <c r="D4675" s="1" t="s">
        <v>149</v>
      </c>
      <c r="E4675" s="1" t="s">
        <v>40</v>
      </c>
      <c r="F4675" s="1" t="s">
        <v>41</v>
      </c>
      <c r="G4675" s="1" t="s">
        <v>216</v>
      </c>
      <c r="H4675" s="1" t="s">
        <v>96</v>
      </c>
      <c r="I4675" s="1" t="s">
        <v>97</v>
      </c>
      <c r="J4675" s="3">
        <v>4</v>
      </c>
      <c r="K4675" s="2">
        <v>76.099999999999994</v>
      </c>
      <c r="L4675" s="2">
        <v>0.05</v>
      </c>
      <c r="M4675" s="2">
        <v>289.17</v>
      </c>
      <c r="N4675" s="2">
        <v>42.8</v>
      </c>
      <c r="O4675" s="1" t="s">
        <v>80</v>
      </c>
      <c r="P4675" s="1" t="s">
        <v>27</v>
      </c>
      <c r="Q4675" s="1" t="s">
        <v>28</v>
      </c>
      <c r="R4675" s="3">
        <v>4</v>
      </c>
      <c r="S4675" s="3">
        <f t="shared" ref="S4675:S4738" si="220">YEAR(B4675)</f>
        <v>2025</v>
      </c>
      <c r="T4675" s="3">
        <f t="shared" si="219"/>
        <v>2</v>
      </c>
      <c r="U4675" t="str">
        <f t="shared" ref="U4675:U4738" si="221">TEXT(B4675,"mmmm")</f>
        <v>February</v>
      </c>
    </row>
    <row r="4676" spans="1:21" x14ac:dyDescent="0.3">
      <c r="A4676" t="s">
        <v>6916</v>
      </c>
      <c r="B4676" s="11">
        <v>45817</v>
      </c>
      <c r="C4676" t="s">
        <v>319</v>
      </c>
      <c r="D4676" s="1" t="s">
        <v>84</v>
      </c>
      <c r="E4676" s="1" t="s">
        <v>64</v>
      </c>
      <c r="F4676" s="1" t="s">
        <v>65</v>
      </c>
      <c r="G4676" s="1" t="s">
        <v>158</v>
      </c>
      <c r="H4676" s="1" t="s">
        <v>102</v>
      </c>
      <c r="I4676" s="1" t="s">
        <v>34</v>
      </c>
      <c r="J4676" s="3">
        <v>1</v>
      </c>
      <c r="K4676" s="2">
        <v>46.14</v>
      </c>
      <c r="L4676" s="2">
        <v>0.2</v>
      </c>
      <c r="M4676" s="2">
        <v>36.909999999999997</v>
      </c>
      <c r="N4676" s="2">
        <v>6</v>
      </c>
      <c r="O4676" s="1" t="s">
        <v>35</v>
      </c>
      <c r="P4676" s="1" t="s">
        <v>27</v>
      </c>
      <c r="Q4676" s="1" t="s">
        <v>28</v>
      </c>
      <c r="R4676" s="3">
        <v>5</v>
      </c>
      <c r="S4676" s="3">
        <f t="shared" si="220"/>
        <v>2025</v>
      </c>
      <c r="T4676" s="3">
        <f t="shared" si="219"/>
        <v>6</v>
      </c>
      <c r="U4676" t="str">
        <f t="shared" si="221"/>
        <v>June</v>
      </c>
    </row>
    <row r="4677" spans="1:21" x14ac:dyDescent="0.3">
      <c r="A4677" t="s">
        <v>6917</v>
      </c>
      <c r="B4677" s="11">
        <v>45993</v>
      </c>
      <c r="C4677" t="s">
        <v>4187</v>
      </c>
      <c r="D4677" s="1" t="s">
        <v>157</v>
      </c>
      <c r="E4677" s="1" t="s">
        <v>71</v>
      </c>
      <c r="F4677" s="1" t="s">
        <v>72</v>
      </c>
      <c r="G4677" s="1" t="s">
        <v>119</v>
      </c>
      <c r="H4677" s="1" t="s">
        <v>182</v>
      </c>
      <c r="I4677" s="1" t="s">
        <v>34</v>
      </c>
      <c r="J4677" s="3">
        <v>1</v>
      </c>
      <c r="K4677" s="2">
        <v>72.72</v>
      </c>
      <c r="L4677" s="2">
        <v>0.2</v>
      </c>
      <c r="M4677" s="2">
        <v>58.17</v>
      </c>
      <c r="N4677" s="2">
        <v>12.92</v>
      </c>
      <c r="O4677" s="1" t="s">
        <v>224</v>
      </c>
      <c r="P4677" s="1" t="s">
        <v>136</v>
      </c>
      <c r="Q4677" s="1" t="s">
        <v>81</v>
      </c>
      <c r="R4677" s="3">
        <v>5</v>
      </c>
      <c r="S4677" s="3">
        <f t="shared" si="220"/>
        <v>2025</v>
      </c>
      <c r="T4677" s="3">
        <f t="shared" si="219"/>
        <v>12</v>
      </c>
      <c r="U4677" t="str">
        <f t="shared" si="221"/>
        <v>December</v>
      </c>
    </row>
    <row r="4678" spans="1:21" x14ac:dyDescent="0.3">
      <c r="A4678" t="s">
        <v>6918</v>
      </c>
      <c r="B4678" s="11">
        <v>45676</v>
      </c>
      <c r="C4678" t="s">
        <v>487</v>
      </c>
      <c r="D4678" s="1" t="s">
        <v>89</v>
      </c>
      <c r="E4678" s="1" t="s">
        <v>64</v>
      </c>
      <c r="F4678" s="1" t="s">
        <v>65</v>
      </c>
      <c r="G4678" s="1" t="s">
        <v>158</v>
      </c>
      <c r="H4678" s="1" t="s">
        <v>102</v>
      </c>
      <c r="I4678" s="1" t="s">
        <v>34</v>
      </c>
      <c r="J4678" s="3">
        <v>3</v>
      </c>
      <c r="K4678" s="2">
        <v>47.67</v>
      </c>
      <c r="L4678" s="2">
        <v>0</v>
      </c>
      <c r="M4678" s="2">
        <v>143.02000000000001</v>
      </c>
      <c r="N4678" s="2">
        <v>26.17</v>
      </c>
      <c r="O4678" s="1" t="s">
        <v>35</v>
      </c>
      <c r="P4678" s="1" t="s">
        <v>27</v>
      </c>
      <c r="Q4678" s="1" t="s">
        <v>81</v>
      </c>
      <c r="R4678" s="3">
        <v>4</v>
      </c>
      <c r="S4678" s="3">
        <f t="shared" si="220"/>
        <v>2025</v>
      </c>
      <c r="T4678" s="3">
        <f t="shared" si="219"/>
        <v>1</v>
      </c>
      <c r="U4678" t="str">
        <f t="shared" si="221"/>
        <v>January</v>
      </c>
    </row>
    <row r="4679" spans="1:21" x14ac:dyDescent="0.3">
      <c r="A4679" t="s">
        <v>6919</v>
      </c>
      <c r="B4679" s="11">
        <v>46012</v>
      </c>
      <c r="C4679" t="s">
        <v>5457</v>
      </c>
      <c r="D4679" s="1" t="s">
        <v>63</v>
      </c>
      <c r="E4679" s="1" t="s">
        <v>71</v>
      </c>
      <c r="F4679" s="1" t="s">
        <v>72</v>
      </c>
      <c r="G4679" s="1" t="s">
        <v>119</v>
      </c>
      <c r="H4679" s="1" t="s">
        <v>102</v>
      </c>
      <c r="I4679" s="1" t="s">
        <v>34</v>
      </c>
      <c r="J4679" s="3">
        <v>3</v>
      </c>
      <c r="K4679" s="2">
        <v>51.13</v>
      </c>
      <c r="L4679" s="2">
        <v>0.15</v>
      </c>
      <c r="M4679" s="2">
        <v>130.38</v>
      </c>
      <c r="N4679" s="2">
        <v>30.53</v>
      </c>
      <c r="O4679" s="1" t="s">
        <v>44</v>
      </c>
      <c r="P4679" s="1" t="s">
        <v>136</v>
      </c>
      <c r="Q4679" s="1" t="s">
        <v>81</v>
      </c>
      <c r="R4679" s="3">
        <v>4</v>
      </c>
      <c r="S4679" s="3">
        <f t="shared" si="220"/>
        <v>2025</v>
      </c>
      <c r="T4679" s="3">
        <f t="shared" si="219"/>
        <v>12</v>
      </c>
      <c r="U4679" t="str">
        <f t="shared" si="221"/>
        <v>December</v>
      </c>
    </row>
    <row r="4680" spans="1:21" x14ac:dyDescent="0.3">
      <c r="A4680" t="s">
        <v>6920</v>
      </c>
      <c r="B4680" s="11">
        <v>45923</v>
      </c>
      <c r="C4680" t="s">
        <v>5230</v>
      </c>
      <c r="D4680" s="1" t="s">
        <v>153</v>
      </c>
      <c r="E4680" s="1" t="s">
        <v>71</v>
      </c>
      <c r="F4680" s="1" t="s">
        <v>72</v>
      </c>
      <c r="G4680" s="1" t="s">
        <v>119</v>
      </c>
      <c r="H4680" s="1" t="s">
        <v>150</v>
      </c>
      <c r="I4680" s="1" t="s">
        <v>97</v>
      </c>
      <c r="J4680" s="3">
        <v>1</v>
      </c>
      <c r="K4680" s="2">
        <v>78.59</v>
      </c>
      <c r="L4680" s="2">
        <v>0.15</v>
      </c>
      <c r="M4680" s="2">
        <v>66.8</v>
      </c>
      <c r="N4680" s="2">
        <v>22.85</v>
      </c>
      <c r="O4680" s="1" t="s">
        <v>26</v>
      </c>
      <c r="P4680" s="1" t="s">
        <v>27</v>
      </c>
      <c r="Q4680" s="1" t="s">
        <v>81</v>
      </c>
      <c r="R4680" s="3">
        <v>4</v>
      </c>
      <c r="S4680" s="3">
        <f t="shared" si="220"/>
        <v>2025</v>
      </c>
      <c r="T4680" s="3">
        <f t="shared" si="219"/>
        <v>9</v>
      </c>
      <c r="U4680" t="str">
        <f t="shared" si="221"/>
        <v>September</v>
      </c>
    </row>
    <row r="4681" spans="1:21" x14ac:dyDescent="0.3">
      <c r="A4681" t="s">
        <v>6921</v>
      </c>
      <c r="B4681" s="11">
        <v>45904</v>
      </c>
      <c r="C4681" t="s">
        <v>6922</v>
      </c>
      <c r="D4681" s="1" t="s">
        <v>260</v>
      </c>
      <c r="E4681" s="1" t="s">
        <v>64</v>
      </c>
      <c r="F4681" s="1" t="s">
        <v>65</v>
      </c>
      <c r="G4681" s="1" t="s">
        <v>213</v>
      </c>
      <c r="H4681" s="1" t="s">
        <v>182</v>
      </c>
      <c r="I4681" s="1" t="s">
        <v>34</v>
      </c>
      <c r="J4681" s="3">
        <v>2</v>
      </c>
      <c r="K4681" s="2">
        <v>73.34</v>
      </c>
      <c r="L4681" s="2">
        <v>0.25</v>
      </c>
      <c r="M4681" s="2">
        <v>110.01</v>
      </c>
      <c r="N4681" s="2">
        <v>30.93</v>
      </c>
      <c r="O4681" s="1" t="s">
        <v>80</v>
      </c>
      <c r="P4681" s="1" t="s">
        <v>52</v>
      </c>
      <c r="Q4681" s="1" t="s">
        <v>28</v>
      </c>
      <c r="R4681" s="3">
        <v>5</v>
      </c>
      <c r="S4681" s="3">
        <f t="shared" si="220"/>
        <v>2025</v>
      </c>
      <c r="T4681" s="3">
        <f t="shared" si="219"/>
        <v>9</v>
      </c>
      <c r="U4681" t="str">
        <f t="shared" si="221"/>
        <v>September</v>
      </c>
    </row>
    <row r="4682" spans="1:21" x14ac:dyDescent="0.3">
      <c r="A4682" t="s">
        <v>6923</v>
      </c>
      <c r="B4682" s="11">
        <v>45763</v>
      </c>
      <c r="C4682" t="s">
        <v>509</v>
      </c>
      <c r="D4682" s="1" t="s">
        <v>31</v>
      </c>
      <c r="E4682" s="1" t="s">
        <v>21</v>
      </c>
      <c r="F4682" s="1" t="s">
        <v>22</v>
      </c>
      <c r="G4682" s="1" t="s">
        <v>320</v>
      </c>
      <c r="H4682" s="1" t="s">
        <v>24</v>
      </c>
      <c r="I4682" s="1" t="s">
        <v>25</v>
      </c>
      <c r="J4682" s="3">
        <v>1</v>
      </c>
      <c r="K4682" s="2">
        <v>42.89</v>
      </c>
      <c r="L4682" s="2">
        <v>0.05</v>
      </c>
      <c r="M4682" s="2">
        <v>40.74</v>
      </c>
      <c r="N4682" s="2">
        <v>10.68</v>
      </c>
      <c r="O4682" s="1" t="s">
        <v>109</v>
      </c>
      <c r="P4682" s="1" t="s">
        <v>27</v>
      </c>
      <c r="Q4682" s="1" t="s">
        <v>28</v>
      </c>
      <c r="R4682" s="3">
        <v>2</v>
      </c>
      <c r="S4682" s="3">
        <f t="shared" si="220"/>
        <v>2025</v>
      </c>
      <c r="T4682" s="3">
        <f t="shared" si="219"/>
        <v>4</v>
      </c>
      <c r="U4682" t="str">
        <f t="shared" si="221"/>
        <v>April</v>
      </c>
    </row>
    <row r="4683" spans="1:21" x14ac:dyDescent="0.3">
      <c r="A4683" t="s">
        <v>6924</v>
      </c>
      <c r="B4683" s="11">
        <v>45755</v>
      </c>
      <c r="C4683" t="s">
        <v>6386</v>
      </c>
      <c r="D4683" s="1" t="s">
        <v>93</v>
      </c>
      <c r="E4683" s="1" t="s">
        <v>71</v>
      </c>
      <c r="F4683" s="1" t="s">
        <v>72</v>
      </c>
      <c r="G4683" s="1" t="s">
        <v>368</v>
      </c>
      <c r="H4683" s="1" t="s">
        <v>182</v>
      </c>
      <c r="I4683" s="1" t="s">
        <v>34</v>
      </c>
      <c r="J4683" s="3">
        <v>1</v>
      </c>
      <c r="K4683" s="2">
        <v>67.010000000000005</v>
      </c>
      <c r="L4683" s="2">
        <v>0.15</v>
      </c>
      <c r="M4683" s="2">
        <v>56.96</v>
      </c>
      <c r="N4683" s="2">
        <v>12.18</v>
      </c>
      <c r="O4683" s="1" t="s">
        <v>44</v>
      </c>
      <c r="P4683" s="1" t="s">
        <v>27</v>
      </c>
      <c r="Q4683" s="1" t="s">
        <v>81</v>
      </c>
      <c r="R4683" s="3">
        <v>4</v>
      </c>
      <c r="S4683" s="3">
        <f t="shared" si="220"/>
        <v>2025</v>
      </c>
      <c r="T4683" s="3">
        <f t="shared" si="219"/>
        <v>4</v>
      </c>
      <c r="U4683" t="str">
        <f t="shared" si="221"/>
        <v>April</v>
      </c>
    </row>
    <row r="4684" spans="1:21" x14ac:dyDescent="0.3">
      <c r="A4684" t="s">
        <v>6925</v>
      </c>
      <c r="B4684" s="11">
        <v>46007</v>
      </c>
      <c r="C4684" t="s">
        <v>2070</v>
      </c>
      <c r="D4684" s="1" t="s">
        <v>189</v>
      </c>
      <c r="E4684" s="1" t="s">
        <v>100</v>
      </c>
      <c r="F4684" s="1" t="s">
        <v>57</v>
      </c>
      <c r="G4684" s="1" t="s">
        <v>221</v>
      </c>
      <c r="H4684" s="1" t="s">
        <v>182</v>
      </c>
      <c r="I4684" s="1" t="s">
        <v>34</v>
      </c>
      <c r="J4684" s="3">
        <v>2</v>
      </c>
      <c r="K4684" s="2">
        <v>65.66</v>
      </c>
      <c r="L4684" s="2">
        <v>0.05</v>
      </c>
      <c r="M4684" s="2">
        <v>124.75</v>
      </c>
      <c r="N4684" s="2">
        <v>30.83</v>
      </c>
      <c r="O4684" s="1" t="s">
        <v>44</v>
      </c>
      <c r="P4684" s="1" t="s">
        <v>27</v>
      </c>
      <c r="Q4684" s="1" t="s">
        <v>81</v>
      </c>
      <c r="R4684" s="3">
        <v>3</v>
      </c>
      <c r="S4684" s="3">
        <f t="shared" si="220"/>
        <v>2025</v>
      </c>
      <c r="T4684" s="3">
        <f t="shared" si="219"/>
        <v>12</v>
      </c>
      <c r="U4684" t="str">
        <f t="shared" si="221"/>
        <v>December</v>
      </c>
    </row>
    <row r="4685" spans="1:21" x14ac:dyDescent="0.3">
      <c r="A4685" t="s">
        <v>6926</v>
      </c>
      <c r="B4685" s="11">
        <v>45774</v>
      </c>
      <c r="C4685" t="s">
        <v>3880</v>
      </c>
      <c r="D4685" s="1" t="s">
        <v>175</v>
      </c>
      <c r="E4685" s="1" t="s">
        <v>64</v>
      </c>
      <c r="F4685" s="1" t="s">
        <v>65</v>
      </c>
      <c r="G4685" s="1" t="s">
        <v>112</v>
      </c>
      <c r="H4685" s="1" t="s">
        <v>146</v>
      </c>
      <c r="I4685" s="1" t="s">
        <v>67</v>
      </c>
      <c r="J4685" s="3">
        <v>1</v>
      </c>
      <c r="K4685" s="2">
        <v>84.71</v>
      </c>
      <c r="L4685" s="2">
        <v>0.1</v>
      </c>
      <c r="M4685" s="2">
        <v>76.239999999999995</v>
      </c>
      <c r="N4685" s="2">
        <v>19.13</v>
      </c>
      <c r="O4685" s="1" t="s">
        <v>26</v>
      </c>
      <c r="P4685" s="1" t="s">
        <v>27</v>
      </c>
      <c r="Q4685" s="1" t="s">
        <v>28</v>
      </c>
      <c r="R4685" s="3">
        <v>4</v>
      </c>
      <c r="S4685" s="3">
        <f t="shared" si="220"/>
        <v>2025</v>
      </c>
      <c r="T4685" s="3">
        <f t="shared" si="219"/>
        <v>4</v>
      </c>
      <c r="U4685" t="str">
        <f t="shared" si="221"/>
        <v>April</v>
      </c>
    </row>
    <row r="4686" spans="1:21" x14ac:dyDescent="0.3">
      <c r="A4686" t="s">
        <v>6927</v>
      </c>
      <c r="B4686" s="11">
        <v>45961</v>
      </c>
      <c r="C4686" t="s">
        <v>1601</v>
      </c>
      <c r="D4686" s="1" t="s">
        <v>292</v>
      </c>
      <c r="E4686" s="1" t="s">
        <v>123</v>
      </c>
      <c r="F4686" s="1" t="s">
        <v>57</v>
      </c>
      <c r="G4686" s="1" t="s">
        <v>124</v>
      </c>
      <c r="H4686" s="1" t="s">
        <v>167</v>
      </c>
      <c r="I4686" s="1" t="s">
        <v>67</v>
      </c>
      <c r="J4686" s="3">
        <v>1</v>
      </c>
      <c r="K4686" s="2">
        <v>67.88</v>
      </c>
      <c r="L4686" s="2">
        <v>0.05</v>
      </c>
      <c r="M4686" s="2">
        <v>64.489999999999995</v>
      </c>
      <c r="N4686" s="2">
        <v>20.190000000000001</v>
      </c>
      <c r="O4686" s="1" t="s">
        <v>35</v>
      </c>
      <c r="P4686" s="1" t="s">
        <v>52</v>
      </c>
      <c r="Q4686" s="1" t="s">
        <v>36</v>
      </c>
      <c r="R4686" s="3">
        <v>4</v>
      </c>
      <c r="S4686" s="3">
        <f t="shared" si="220"/>
        <v>2025</v>
      </c>
      <c r="T4686" s="3">
        <f t="shared" si="219"/>
        <v>10</v>
      </c>
      <c r="U4686" t="str">
        <f t="shared" si="221"/>
        <v>October</v>
      </c>
    </row>
    <row r="4687" spans="1:21" x14ac:dyDescent="0.3">
      <c r="A4687" t="s">
        <v>6928</v>
      </c>
      <c r="B4687" s="11">
        <v>45811</v>
      </c>
      <c r="C4687" t="s">
        <v>819</v>
      </c>
      <c r="D4687" s="1" t="s">
        <v>166</v>
      </c>
      <c r="E4687" s="1" t="s">
        <v>48</v>
      </c>
      <c r="F4687" s="1" t="s">
        <v>49</v>
      </c>
      <c r="G4687" s="1" t="s">
        <v>340</v>
      </c>
      <c r="H4687" s="1" t="s">
        <v>33</v>
      </c>
      <c r="I4687" s="1" t="s">
        <v>34</v>
      </c>
      <c r="J4687" s="3">
        <v>1</v>
      </c>
      <c r="K4687" s="2">
        <v>37.6</v>
      </c>
      <c r="L4687" s="2">
        <v>0.2</v>
      </c>
      <c r="M4687" s="2">
        <v>30.08</v>
      </c>
      <c r="N4687" s="2">
        <v>4.92</v>
      </c>
      <c r="O4687" s="1" t="s">
        <v>80</v>
      </c>
      <c r="P4687" s="1" t="s">
        <v>52</v>
      </c>
      <c r="Q4687" s="1" t="s">
        <v>81</v>
      </c>
      <c r="R4687" s="3">
        <v>5</v>
      </c>
      <c r="S4687" s="3">
        <f t="shared" si="220"/>
        <v>2025</v>
      </c>
      <c r="T4687" s="3">
        <f t="shared" si="219"/>
        <v>6</v>
      </c>
      <c r="U4687" t="str">
        <f t="shared" si="221"/>
        <v>June</v>
      </c>
    </row>
    <row r="4688" spans="1:21" x14ac:dyDescent="0.3">
      <c r="A4688" t="s">
        <v>6929</v>
      </c>
      <c r="B4688" s="11">
        <v>45712</v>
      </c>
      <c r="C4688" t="s">
        <v>2799</v>
      </c>
      <c r="D4688" s="1" t="s">
        <v>201</v>
      </c>
      <c r="E4688" s="1" t="s">
        <v>106</v>
      </c>
      <c r="F4688" s="1" t="s">
        <v>65</v>
      </c>
      <c r="G4688" s="1" t="s">
        <v>115</v>
      </c>
      <c r="H4688" s="1" t="s">
        <v>159</v>
      </c>
      <c r="I4688" s="1" t="s">
        <v>97</v>
      </c>
      <c r="J4688" s="3">
        <v>1</v>
      </c>
      <c r="K4688" s="2">
        <v>29.48</v>
      </c>
      <c r="L4688" s="2">
        <v>0.05</v>
      </c>
      <c r="M4688" s="2">
        <v>28</v>
      </c>
      <c r="N4688" s="2">
        <v>7.87</v>
      </c>
      <c r="O4688" s="1" t="s">
        <v>26</v>
      </c>
      <c r="P4688" s="1" t="s">
        <v>27</v>
      </c>
      <c r="Q4688" s="1" t="s">
        <v>36</v>
      </c>
      <c r="R4688" s="3">
        <v>2</v>
      </c>
      <c r="S4688" s="3">
        <f t="shared" si="220"/>
        <v>2025</v>
      </c>
      <c r="T4688" s="3">
        <f t="shared" si="219"/>
        <v>2</v>
      </c>
      <c r="U4688" t="str">
        <f t="shared" si="221"/>
        <v>February</v>
      </c>
    </row>
    <row r="4689" spans="1:21" x14ac:dyDescent="0.3">
      <c r="A4689" t="s">
        <v>6930</v>
      </c>
      <c r="B4689" s="11">
        <v>45662</v>
      </c>
      <c r="C4689" t="s">
        <v>5180</v>
      </c>
      <c r="D4689" s="1" t="s">
        <v>39</v>
      </c>
      <c r="E4689" s="1" t="s">
        <v>40</v>
      </c>
      <c r="F4689" s="1" t="s">
        <v>41</v>
      </c>
      <c r="G4689" s="1" t="s">
        <v>42</v>
      </c>
      <c r="H4689" s="1" t="s">
        <v>43</v>
      </c>
      <c r="I4689" s="1" t="s">
        <v>34</v>
      </c>
      <c r="J4689" s="3">
        <v>1</v>
      </c>
      <c r="K4689" s="2">
        <v>85.39</v>
      </c>
      <c r="L4689" s="2">
        <v>0.15</v>
      </c>
      <c r="M4689" s="2">
        <v>72.58</v>
      </c>
      <c r="N4689" s="2">
        <v>13.86</v>
      </c>
      <c r="O4689" s="1" t="s">
        <v>224</v>
      </c>
      <c r="P4689" s="1" t="s">
        <v>27</v>
      </c>
      <c r="Q4689" s="1" t="s">
        <v>28</v>
      </c>
      <c r="R4689" s="3">
        <v>3</v>
      </c>
      <c r="S4689" s="3">
        <f t="shared" si="220"/>
        <v>2025</v>
      </c>
      <c r="T4689" s="3">
        <f t="shared" si="219"/>
        <v>1</v>
      </c>
      <c r="U4689" t="str">
        <f t="shared" si="221"/>
        <v>January</v>
      </c>
    </row>
    <row r="4690" spans="1:21" x14ac:dyDescent="0.3">
      <c r="A4690" t="s">
        <v>6931</v>
      </c>
      <c r="B4690" s="11">
        <v>45870</v>
      </c>
      <c r="C4690" t="s">
        <v>6793</v>
      </c>
      <c r="D4690" s="1" t="s">
        <v>153</v>
      </c>
      <c r="E4690" s="1" t="s">
        <v>21</v>
      </c>
      <c r="F4690" s="1" t="s">
        <v>22</v>
      </c>
      <c r="G4690" s="1" t="s">
        <v>227</v>
      </c>
      <c r="H4690" s="1" t="s">
        <v>43</v>
      </c>
      <c r="I4690" s="1" t="s">
        <v>34</v>
      </c>
      <c r="J4690" s="3">
        <v>1</v>
      </c>
      <c r="K4690" s="2">
        <v>83.02</v>
      </c>
      <c r="L4690" s="2">
        <v>0.25</v>
      </c>
      <c r="M4690" s="2">
        <v>62.27</v>
      </c>
      <c r="N4690" s="2">
        <v>16.95</v>
      </c>
      <c r="O4690" s="1" t="s">
        <v>224</v>
      </c>
      <c r="P4690" s="1" t="s">
        <v>27</v>
      </c>
      <c r="Q4690" s="1" t="s">
        <v>28</v>
      </c>
      <c r="R4690" s="3">
        <v>3</v>
      </c>
      <c r="S4690" s="3">
        <f t="shared" si="220"/>
        <v>2025</v>
      </c>
      <c r="T4690" s="3">
        <f t="shared" si="219"/>
        <v>8</v>
      </c>
      <c r="U4690" t="str">
        <f t="shared" si="221"/>
        <v>August</v>
      </c>
    </row>
    <row r="4691" spans="1:21" x14ac:dyDescent="0.3">
      <c r="A4691" t="s">
        <v>6932</v>
      </c>
      <c r="B4691" s="11">
        <v>46016</v>
      </c>
      <c r="C4691" t="s">
        <v>6223</v>
      </c>
      <c r="D4691" s="1" t="s">
        <v>63</v>
      </c>
      <c r="E4691" s="1" t="s">
        <v>100</v>
      </c>
      <c r="F4691" s="1" t="s">
        <v>57</v>
      </c>
      <c r="G4691" s="1" t="s">
        <v>101</v>
      </c>
      <c r="H4691" s="1" t="s">
        <v>24</v>
      </c>
      <c r="I4691" s="1" t="s">
        <v>25</v>
      </c>
      <c r="J4691" s="3">
        <v>2</v>
      </c>
      <c r="K4691" s="2">
        <v>45.57</v>
      </c>
      <c r="L4691" s="2">
        <v>0</v>
      </c>
      <c r="M4691" s="2">
        <v>91.14</v>
      </c>
      <c r="N4691" s="2">
        <v>30.36</v>
      </c>
      <c r="O4691" s="1" t="s">
        <v>44</v>
      </c>
      <c r="P4691" s="1" t="s">
        <v>27</v>
      </c>
      <c r="Q4691" s="1" t="s">
        <v>81</v>
      </c>
      <c r="R4691" s="3">
        <v>5</v>
      </c>
      <c r="S4691" s="3">
        <f t="shared" si="220"/>
        <v>2025</v>
      </c>
      <c r="T4691" s="3">
        <f t="shared" si="219"/>
        <v>12</v>
      </c>
      <c r="U4691" t="str">
        <f t="shared" si="221"/>
        <v>December</v>
      </c>
    </row>
    <row r="4692" spans="1:21" x14ac:dyDescent="0.3">
      <c r="A4692" t="s">
        <v>6933</v>
      </c>
      <c r="B4692" s="11">
        <v>45802</v>
      </c>
      <c r="C4692" t="s">
        <v>4315</v>
      </c>
      <c r="D4692" s="1" t="s">
        <v>118</v>
      </c>
      <c r="E4692" s="1" t="s">
        <v>56</v>
      </c>
      <c r="F4692" s="1" t="s">
        <v>57</v>
      </c>
      <c r="G4692" s="1" t="s">
        <v>58</v>
      </c>
      <c r="H4692" s="1" t="s">
        <v>66</v>
      </c>
      <c r="I4692" s="1" t="s">
        <v>67</v>
      </c>
      <c r="J4692" s="3">
        <v>4</v>
      </c>
      <c r="K4692" s="2">
        <v>54.02</v>
      </c>
      <c r="L4692" s="2">
        <v>0.2</v>
      </c>
      <c r="M4692" s="2">
        <v>172.86</v>
      </c>
      <c r="N4692" s="2">
        <v>53.42</v>
      </c>
      <c r="O4692" s="1" t="s">
        <v>44</v>
      </c>
      <c r="P4692" s="1" t="s">
        <v>27</v>
      </c>
      <c r="Q4692" s="1" t="s">
        <v>28</v>
      </c>
      <c r="R4692" s="3">
        <v>4</v>
      </c>
      <c r="S4692" s="3">
        <f t="shared" si="220"/>
        <v>2025</v>
      </c>
      <c r="T4692" s="3">
        <f t="shared" si="219"/>
        <v>5</v>
      </c>
      <c r="U4692" t="str">
        <f t="shared" si="221"/>
        <v>May</v>
      </c>
    </row>
    <row r="4693" spans="1:21" x14ac:dyDescent="0.3">
      <c r="A4693" t="s">
        <v>6934</v>
      </c>
      <c r="B4693" s="11">
        <v>45797</v>
      </c>
      <c r="C4693" t="s">
        <v>5935</v>
      </c>
      <c r="D4693" s="1" t="s">
        <v>84</v>
      </c>
      <c r="E4693" s="1" t="s">
        <v>21</v>
      </c>
      <c r="F4693" s="1" t="s">
        <v>22</v>
      </c>
      <c r="G4693" s="1" t="s">
        <v>227</v>
      </c>
      <c r="H4693" s="1" t="s">
        <v>59</v>
      </c>
      <c r="I4693" s="1" t="s">
        <v>60</v>
      </c>
      <c r="J4693" s="3">
        <v>2</v>
      </c>
      <c r="K4693" s="2">
        <v>45.75</v>
      </c>
      <c r="L4693" s="2">
        <v>0</v>
      </c>
      <c r="M4693" s="2">
        <v>91.5</v>
      </c>
      <c r="N4693" s="2">
        <v>27.04</v>
      </c>
      <c r="O4693" s="1" t="s">
        <v>109</v>
      </c>
      <c r="P4693" s="1" t="s">
        <v>27</v>
      </c>
      <c r="Q4693" s="1" t="s">
        <v>36</v>
      </c>
      <c r="R4693" s="3">
        <v>2</v>
      </c>
      <c r="S4693" s="3">
        <f t="shared" si="220"/>
        <v>2025</v>
      </c>
      <c r="T4693" s="3">
        <f t="shared" si="219"/>
        <v>5</v>
      </c>
      <c r="U4693" t="str">
        <f t="shared" si="221"/>
        <v>May</v>
      </c>
    </row>
    <row r="4694" spans="1:21" x14ac:dyDescent="0.3">
      <c r="A4694" t="s">
        <v>6935</v>
      </c>
      <c r="B4694" s="11">
        <v>45792</v>
      </c>
      <c r="C4694" t="s">
        <v>3535</v>
      </c>
      <c r="D4694" s="1" t="s">
        <v>260</v>
      </c>
      <c r="E4694" s="1" t="s">
        <v>123</v>
      </c>
      <c r="F4694" s="1" t="s">
        <v>57</v>
      </c>
      <c r="G4694" s="1" t="s">
        <v>170</v>
      </c>
      <c r="H4694" s="1" t="s">
        <v>78</v>
      </c>
      <c r="I4694" s="1" t="s">
        <v>79</v>
      </c>
      <c r="J4694" s="3">
        <v>1</v>
      </c>
      <c r="K4694" s="2">
        <v>18.45</v>
      </c>
      <c r="L4694" s="2">
        <v>0.2</v>
      </c>
      <c r="M4694" s="2">
        <v>14.76</v>
      </c>
      <c r="N4694" s="2">
        <v>5.58</v>
      </c>
      <c r="O4694" s="1" t="s">
        <v>80</v>
      </c>
      <c r="P4694" s="1" t="s">
        <v>27</v>
      </c>
      <c r="Q4694" s="1" t="s">
        <v>81</v>
      </c>
      <c r="R4694" s="3">
        <v>5</v>
      </c>
      <c r="S4694" s="3">
        <f t="shared" si="220"/>
        <v>2025</v>
      </c>
      <c r="T4694" s="3">
        <f t="shared" si="219"/>
        <v>5</v>
      </c>
      <c r="U4694" t="str">
        <f t="shared" si="221"/>
        <v>May</v>
      </c>
    </row>
    <row r="4695" spans="1:21" x14ac:dyDescent="0.3">
      <c r="A4695" t="s">
        <v>6936</v>
      </c>
      <c r="B4695" s="11">
        <v>45861</v>
      </c>
      <c r="C4695" t="s">
        <v>568</v>
      </c>
      <c r="D4695" s="1" t="s">
        <v>93</v>
      </c>
      <c r="E4695" s="1" t="s">
        <v>94</v>
      </c>
      <c r="F4695" s="1" t="s">
        <v>95</v>
      </c>
      <c r="G4695" s="1" t="s">
        <v>94</v>
      </c>
      <c r="H4695" s="1" t="s">
        <v>293</v>
      </c>
      <c r="I4695" s="1" t="s">
        <v>86</v>
      </c>
      <c r="J4695" s="3">
        <v>2</v>
      </c>
      <c r="K4695" s="2">
        <v>25</v>
      </c>
      <c r="L4695" s="2">
        <v>0.1</v>
      </c>
      <c r="M4695" s="2">
        <v>44.99</v>
      </c>
      <c r="N4695" s="2">
        <v>14.08</v>
      </c>
      <c r="O4695" s="1" t="s">
        <v>80</v>
      </c>
      <c r="P4695" s="1" t="s">
        <v>27</v>
      </c>
      <c r="Q4695" s="1" t="s">
        <v>36</v>
      </c>
      <c r="R4695" s="3">
        <v>3</v>
      </c>
      <c r="S4695" s="3">
        <f t="shared" si="220"/>
        <v>2025</v>
      </c>
      <c r="T4695" s="3">
        <f t="shared" si="219"/>
        <v>7</v>
      </c>
      <c r="U4695" t="str">
        <f t="shared" si="221"/>
        <v>July</v>
      </c>
    </row>
    <row r="4696" spans="1:21" x14ac:dyDescent="0.3">
      <c r="A4696" t="s">
        <v>6937</v>
      </c>
      <c r="B4696" s="11">
        <v>45830</v>
      </c>
      <c r="C4696" t="s">
        <v>6452</v>
      </c>
      <c r="D4696" s="1" t="s">
        <v>185</v>
      </c>
      <c r="E4696" s="1" t="s">
        <v>21</v>
      </c>
      <c r="F4696" s="1" t="s">
        <v>22</v>
      </c>
      <c r="G4696" s="1" t="s">
        <v>32</v>
      </c>
      <c r="H4696" s="1" t="s">
        <v>135</v>
      </c>
      <c r="I4696" s="1" t="s">
        <v>60</v>
      </c>
      <c r="J4696" s="3">
        <v>2</v>
      </c>
      <c r="K4696" s="2">
        <v>182.02</v>
      </c>
      <c r="L4696" s="2">
        <v>0.15</v>
      </c>
      <c r="M4696" s="2">
        <v>309.44</v>
      </c>
      <c r="N4696" s="2">
        <v>62</v>
      </c>
      <c r="O4696" s="1" t="s">
        <v>224</v>
      </c>
      <c r="P4696" s="1" t="s">
        <v>27</v>
      </c>
      <c r="Q4696" s="1" t="s">
        <v>81</v>
      </c>
      <c r="R4696" s="3">
        <v>5</v>
      </c>
      <c r="S4696" s="3">
        <f t="shared" si="220"/>
        <v>2025</v>
      </c>
      <c r="T4696" s="3">
        <f t="shared" si="219"/>
        <v>6</v>
      </c>
      <c r="U4696" t="str">
        <f t="shared" si="221"/>
        <v>June</v>
      </c>
    </row>
    <row r="4697" spans="1:21" x14ac:dyDescent="0.3">
      <c r="A4697" t="s">
        <v>6938</v>
      </c>
      <c r="B4697" s="11">
        <v>45991</v>
      </c>
      <c r="C4697" t="s">
        <v>3073</v>
      </c>
      <c r="D4697" s="1" t="s">
        <v>133</v>
      </c>
      <c r="E4697" s="1" t="s">
        <v>106</v>
      </c>
      <c r="F4697" s="1" t="s">
        <v>65</v>
      </c>
      <c r="G4697" s="1" t="s">
        <v>115</v>
      </c>
      <c r="H4697" s="1" t="s">
        <v>167</v>
      </c>
      <c r="I4697" s="1" t="s">
        <v>67</v>
      </c>
      <c r="J4697" s="3">
        <v>1</v>
      </c>
      <c r="K4697" s="2">
        <v>62.03</v>
      </c>
      <c r="L4697" s="2">
        <v>0.1</v>
      </c>
      <c r="M4697" s="2">
        <v>55.83</v>
      </c>
      <c r="N4697" s="2">
        <v>17.36</v>
      </c>
      <c r="O4697" s="1" t="s">
        <v>80</v>
      </c>
      <c r="P4697" s="1" t="s">
        <v>136</v>
      </c>
      <c r="Q4697" s="1" t="s">
        <v>36</v>
      </c>
      <c r="R4697" s="3">
        <v>4</v>
      </c>
      <c r="S4697" s="3">
        <f t="shared" si="220"/>
        <v>2025</v>
      </c>
      <c r="T4697" s="3">
        <f t="shared" si="219"/>
        <v>11</v>
      </c>
      <c r="U4697" t="str">
        <f t="shared" si="221"/>
        <v>November</v>
      </c>
    </row>
    <row r="4698" spans="1:21" x14ac:dyDescent="0.3">
      <c r="A4698" t="s">
        <v>6939</v>
      </c>
      <c r="B4698" s="11">
        <v>45855</v>
      </c>
      <c r="C4698" t="s">
        <v>1418</v>
      </c>
      <c r="D4698" s="1" t="s">
        <v>260</v>
      </c>
      <c r="E4698" s="1" t="s">
        <v>40</v>
      </c>
      <c r="F4698" s="1" t="s">
        <v>41</v>
      </c>
      <c r="G4698" s="1" t="s">
        <v>186</v>
      </c>
      <c r="H4698" s="1" t="s">
        <v>59</v>
      </c>
      <c r="I4698" s="1" t="s">
        <v>60</v>
      </c>
      <c r="J4698" s="3">
        <v>2</v>
      </c>
      <c r="K4698" s="2">
        <v>48.4</v>
      </c>
      <c r="L4698" s="2">
        <v>0.05</v>
      </c>
      <c r="M4698" s="2">
        <v>91.96</v>
      </c>
      <c r="N4698" s="2">
        <v>26.83</v>
      </c>
      <c r="O4698" s="1" t="s">
        <v>44</v>
      </c>
      <c r="P4698" s="1" t="s">
        <v>52</v>
      </c>
      <c r="Q4698" s="1" t="s">
        <v>81</v>
      </c>
      <c r="R4698" s="3">
        <v>4</v>
      </c>
      <c r="S4698" s="3">
        <f t="shared" si="220"/>
        <v>2025</v>
      </c>
      <c r="T4698" s="3">
        <f t="shared" si="219"/>
        <v>7</v>
      </c>
      <c r="U4698" t="str">
        <f t="shared" si="221"/>
        <v>July</v>
      </c>
    </row>
    <row r="4699" spans="1:21" x14ac:dyDescent="0.3">
      <c r="A4699" t="s">
        <v>6940</v>
      </c>
      <c r="B4699" s="11">
        <v>45856</v>
      </c>
      <c r="C4699" t="s">
        <v>700</v>
      </c>
      <c r="D4699" s="1" t="s">
        <v>47</v>
      </c>
      <c r="E4699" s="1" t="s">
        <v>94</v>
      </c>
      <c r="F4699" s="1" t="s">
        <v>95</v>
      </c>
      <c r="G4699" s="1" t="s">
        <v>94</v>
      </c>
      <c r="H4699" s="1" t="s">
        <v>108</v>
      </c>
      <c r="I4699" s="1" t="s">
        <v>86</v>
      </c>
      <c r="J4699" s="3">
        <v>2</v>
      </c>
      <c r="K4699" s="2">
        <v>147.36000000000001</v>
      </c>
      <c r="L4699" s="2">
        <v>0.1</v>
      </c>
      <c r="M4699" s="2">
        <v>265.25</v>
      </c>
      <c r="N4699" s="2">
        <v>53.89</v>
      </c>
      <c r="O4699" s="1" t="s">
        <v>109</v>
      </c>
      <c r="P4699" s="1" t="s">
        <v>136</v>
      </c>
      <c r="Q4699" s="1" t="s">
        <v>28</v>
      </c>
      <c r="R4699" s="3">
        <v>4</v>
      </c>
      <c r="S4699" s="3">
        <f t="shared" si="220"/>
        <v>2025</v>
      </c>
      <c r="T4699" s="3">
        <f t="shared" si="219"/>
        <v>7</v>
      </c>
      <c r="U4699" t="str">
        <f t="shared" si="221"/>
        <v>July</v>
      </c>
    </row>
    <row r="4700" spans="1:21" x14ac:dyDescent="0.3">
      <c r="A4700" t="s">
        <v>6941</v>
      </c>
      <c r="B4700" s="11">
        <v>45712</v>
      </c>
      <c r="C4700" t="s">
        <v>2444</v>
      </c>
      <c r="D4700" s="1" t="s">
        <v>292</v>
      </c>
      <c r="E4700" s="1" t="s">
        <v>48</v>
      </c>
      <c r="F4700" s="1" t="s">
        <v>49</v>
      </c>
      <c r="G4700" s="1" t="s">
        <v>50</v>
      </c>
      <c r="H4700" s="1" t="s">
        <v>150</v>
      </c>
      <c r="I4700" s="1" t="s">
        <v>97</v>
      </c>
      <c r="J4700" s="3">
        <v>1</v>
      </c>
      <c r="K4700" s="2">
        <v>73.069999999999993</v>
      </c>
      <c r="L4700" s="2">
        <v>0.2</v>
      </c>
      <c r="M4700" s="2">
        <v>58.46</v>
      </c>
      <c r="N4700" s="2">
        <v>16.73</v>
      </c>
      <c r="O4700" s="1" t="s">
        <v>44</v>
      </c>
      <c r="P4700" s="1" t="s">
        <v>27</v>
      </c>
      <c r="Q4700" s="1" t="s">
        <v>28</v>
      </c>
      <c r="R4700" s="3">
        <v>5</v>
      </c>
      <c r="S4700" s="3">
        <f t="shared" si="220"/>
        <v>2025</v>
      </c>
      <c r="T4700" s="3">
        <f t="shared" si="219"/>
        <v>2</v>
      </c>
      <c r="U4700" t="str">
        <f t="shared" si="221"/>
        <v>February</v>
      </c>
    </row>
    <row r="4701" spans="1:21" x14ac:dyDescent="0.3">
      <c r="A4701" t="s">
        <v>6942</v>
      </c>
      <c r="B4701" s="11">
        <v>46018</v>
      </c>
      <c r="C4701" t="s">
        <v>3442</v>
      </c>
      <c r="D4701" s="1" t="s">
        <v>70</v>
      </c>
      <c r="E4701" s="1" t="s">
        <v>40</v>
      </c>
      <c r="F4701" s="1" t="s">
        <v>41</v>
      </c>
      <c r="G4701" s="1" t="s">
        <v>42</v>
      </c>
      <c r="H4701" s="1" t="s">
        <v>146</v>
      </c>
      <c r="I4701" s="1" t="s">
        <v>67</v>
      </c>
      <c r="J4701" s="3">
        <v>2</v>
      </c>
      <c r="K4701" s="2">
        <v>77.22</v>
      </c>
      <c r="L4701" s="2">
        <v>0.1</v>
      </c>
      <c r="M4701" s="2">
        <v>139</v>
      </c>
      <c r="N4701" s="2">
        <v>31.17</v>
      </c>
      <c r="O4701" s="1" t="s">
        <v>44</v>
      </c>
      <c r="P4701" s="1" t="s">
        <v>136</v>
      </c>
      <c r="Q4701" s="1" t="s">
        <v>81</v>
      </c>
      <c r="R4701" s="3">
        <v>4</v>
      </c>
      <c r="S4701" s="3">
        <f t="shared" si="220"/>
        <v>2025</v>
      </c>
      <c r="T4701" s="3">
        <f t="shared" si="219"/>
        <v>12</v>
      </c>
      <c r="U4701" t="str">
        <f t="shared" si="221"/>
        <v>December</v>
      </c>
    </row>
    <row r="4702" spans="1:21" x14ac:dyDescent="0.3">
      <c r="A4702" t="s">
        <v>6943</v>
      </c>
      <c r="B4702" s="11">
        <v>45755</v>
      </c>
      <c r="C4702" t="s">
        <v>918</v>
      </c>
      <c r="D4702" s="1" t="s">
        <v>84</v>
      </c>
      <c r="E4702" s="1" t="s">
        <v>123</v>
      </c>
      <c r="F4702" s="1" t="s">
        <v>57</v>
      </c>
      <c r="G4702" s="1" t="s">
        <v>337</v>
      </c>
      <c r="H4702" s="1" t="s">
        <v>66</v>
      </c>
      <c r="I4702" s="1" t="s">
        <v>67</v>
      </c>
      <c r="J4702" s="3">
        <v>1</v>
      </c>
      <c r="K4702" s="2">
        <v>51.06</v>
      </c>
      <c r="L4702" s="2">
        <v>0.25</v>
      </c>
      <c r="M4702" s="2">
        <v>38.29</v>
      </c>
      <c r="N4702" s="2">
        <v>13.04</v>
      </c>
      <c r="O4702" s="1" t="s">
        <v>35</v>
      </c>
      <c r="P4702" s="1" t="s">
        <v>136</v>
      </c>
      <c r="Q4702" s="1" t="s">
        <v>28</v>
      </c>
      <c r="R4702" s="3">
        <v>4</v>
      </c>
      <c r="S4702" s="3">
        <f t="shared" si="220"/>
        <v>2025</v>
      </c>
      <c r="T4702" s="3">
        <f t="shared" si="219"/>
        <v>4</v>
      </c>
      <c r="U4702" t="str">
        <f t="shared" si="221"/>
        <v>April</v>
      </c>
    </row>
    <row r="4703" spans="1:21" x14ac:dyDescent="0.3">
      <c r="A4703" t="s">
        <v>6944</v>
      </c>
      <c r="B4703" s="11">
        <v>45686</v>
      </c>
      <c r="C4703" t="s">
        <v>3543</v>
      </c>
      <c r="D4703" s="1" t="s">
        <v>244</v>
      </c>
      <c r="E4703" s="1" t="s">
        <v>64</v>
      </c>
      <c r="F4703" s="1" t="s">
        <v>65</v>
      </c>
      <c r="G4703" s="1" t="s">
        <v>158</v>
      </c>
      <c r="H4703" s="1" t="s">
        <v>43</v>
      </c>
      <c r="I4703" s="1" t="s">
        <v>34</v>
      </c>
      <c r="J4703" s="3">
        <v>1</v>
      </c>
      <c r="K4703" s="2">
        <v>86.6</v>
      </c>
      <c r="L4703" s="2">
        <v>0</v>
      </c>
      <c r="M4703" s="2">
        <v>86.6</v>
      </c>
      <c r="N4703" s="2">
        <v>22.12</v>
      </c>
      <c r="O4703" s="1" t="s">
        <v>35</v>
      </c>
      <c r="P4703" s="1" t="s">
        <v>27</v>
      </c>
      <c r="Q4703" s="1" t="s">
        <v>28</v>
      </c>
      <c r="R4703" s="3">
        <v>1</v>
      </c>
      <c r="S4703" s="3">
        <f t="shared" si="220"/>
        <v>2025</v>
      </c>
      <c r="T4703" s="3">
        <f t="shared" si="219"/>
        <v>1</v>
      </c>
      <c r="U4703" t="str">
        <f t="shared" si="221"/>
        <v>January</v>
      </c>
    </row>
    <row r="4704" spans="1:21" x14ac:dyDescent="0.3">
      <c r="A4704" t="s">
        <v>6945</v>
      </c>
      <c r="B4704" s="11">
        <v>45917</v>
      </c>
      <c r="C4704" t="s">
        <v>6946</v>
      </c>
      <c r="D4704" s="1" t="s">
        <v>157</v>
      </c>
      <c r="E4704" s="1" t="s">
        <v>71</v>
      </c>
      <c r="F4704" s="1" t="s">
        <v>72</v>
      </c>
      <c r="G4704" s="1" t="s">
        <v>412</v>
      </c>
      <c r="H4704" s="1" t="s">
        <v>167</v>
      </c>
      <c r="I4704" s="1" t="s">
        <v>67</v>
      </c>
      <c r="J4704" s="3">
        <v>3</v>
      </c>
      <c r="K4704" s="2">
        <v>62.67</v>
      </c>
      <c r="L4704" s="2">
        <v>0.1</v>
      </c>
      <c r="M4704" s="2">
        <v>169.21</v>
      </c>
      <c r="N4704" s="2">
        <v>57.48</v>
      </c>
      <c r="O4704" s="1" t="s">
        <v>80</v>
      </c>
      <c r="P4704" s="1" t="s">
        <v>52</v>
      </c>
      <c r="Q4704" s="1" t="s">
        <v>81</v>
      </c>
      <c r="R4704" s="3">
        <v>3</v>
      </c>
      <c r="S4704" s="3">
        <f t="shared" si="220"/>
        <v>2025</v>
      </c>
      <c r="T4704" s="3">
        <f t="shared" si="219"/>
        <v>9</v>
      </c>
      <c r="U4704" t="str">
        <f t="shared" si="221"/>
        <v>September</v>
      </c>
    </row>
    <row r="4705" spans="1:21" x14ac:dyDescent="0.3">
      <c r="A4705" t="s">
        <v>6947</v>
      </c>
      <c r="B4705" s="11">
        <v>45890</v>
      </c>
      <c r="C4705" t="s">
        <v>6948</v>
      </c>
      <c r="D4705" s="1" t="s">
        <v>166</v>
      </c>
      <c r="E4705" s="1" t="s">
        <v>21</v>
      </c>
      <c r="F4705" s="1" t="s">
        <v>22</v>
      </c>
      <c r="G4705" s="1" t="s">
        <v>32</v>
      </c>
      <c r="H4705" s="1" t="s">
        <v>59</v>
      </c>
      <c r="I4705" s="1" t="s">
        <v>60</v>
      </c>
      <c r="J4705" s="3">
        <v>2</v>
      </c>
      <c r="K4705" s="2">
        <v>44.3</v>
      </c>
      <c r="L4705" s="2">
        <v>0.15</v>
      </c>
      <c r="M4705" s="2">
        <v>75.3</v>
      </c>
      <c r="N4705" s="2">
        <v>18.97</v>
      </c>
      <c r="O4705" s="1" t="s">
        <v>44</v>
      </c>
      <c r="P4705" s="1" t="s">
        <v>27</v>
      </c>
      <c r="Q4705" s="1" t="s">
        <v>28</v>
      </c>
      <c r="R4705" s="3">
        <v>5</v>
      </c>
      <c r="S4705" s="3">
        <f t="shared" si="220"/>
        <v>2025</v>
      </c>
      <c r="T4705" s="3">
        <f t="shared" si="219"/>
        <v>8</v>
      </c>
      <c r="U4705" t="str">
        <f t="shared" si="221"/>
        <v>August</v>
      </c>
    </row>
    <row r="4706" spans="1:21" x14ac:dyDescent="0.3">
      <c r="A4706" t="s">
        <v>6949</v>
      </c>
      <c r="B4706" s="11">
        <v>45820</v>
      </c>
      <c r="C4706" t="s">
        <v>6950</v>
      </c>
      <c r="D4706" s="1" t="s">
        <v>157</v>
      </c>
      <c r="E4706" s="1" t="s">
        <v>40</v>
      </c>
      <c r="F4706" s="1" t="s">
        <v>41</v>
      </c>
      <c r="G4706" s="1" t="s">
        <v>216</v>
      </c>
      <c r="H4706" s="1" t="s">
        <v>182</v>
      </c>
      <c r="I4706" s="1" t="s">
        <v>34</v>
      </c>
      <c r="J4706" s="3">
        <v>1</v>
      </c>
      <c r="K4706" s="2">
        <v>70.38</v>
      </c>
      <c r="L4706" s="2">
        <v>0</v>
      </c>
      <c r="M4706" s="2">
        <v>70.38</v>
      </c>
      <c r="N4706" s="2">
        <v>20.23</v>
      </c>
      <c r="O4706" s="1" t="s">
        <v>80</v>
      </c>
      <c r="P4706" s="1" t="s">
        <v>136</v>
      </c>
      <c r="Q4706" s="1" t="s">
        <v>28</v>
      </c>
      <c r="R4706" s="3">
        <v>4</v>
      </c>
      <c r="S4706" s="3">
        <f t="shared" si="220"/>
        <v>2025</v>
      </c>
      <c r="T4706" s="3">
        <f t="shared" si="219"/>
        <v>6</v>
      </c>
      <c r="U4706" t="str">
        <f t="shared" si="221"/>
        <v>June</v>
      </c>
    </row>
    <row r="4707" spans="1:21" x14ac:dyDescent="0.3">
      <c r="A4707" t="s">
        <v>6951</v>
      </c>
      <c r="B4707" s="11">
        <v>45823</v>
      </c>
      <c r="C4707" t="s">
        <v>6952</v>
      </c>
      <c r="D4707" s="1" t="s">
        <v>39</v>
      </c>
      <c r="E4707" s="1" t="s">
        <v>143</v>
      </c>
      <c r="F4707" s="1" t="s">
        <v>144</v>
      </c>
      <c r="G4707" s="1" t="s">
        <v>325</v>
      </c>
      <c r="H4707" s="1" t="s">
        <v>96</v>
      </c>
      <c r="I4707" s="1" t="s">
        <v>97</v>
      </c>
      <c r="J4707" s="3">
        <v>1</v>
      </c>
      <c r="K4707" s="2">
        <v>81.19</v>
      </c>
      <c r="L4707" s="2">
        <v>0.15</v>
      </c>
      <c r="M4707" s="2">
        <v>69.010000000000005</v>
      </c>
      <c r="N4707" s="2">
        <v>16.940000000000001</v>
      </c>
      <c r="O4707" s="1" t="s">
        <v>35</v>
      </c>
      <c r="P4707" s="1" t="s">
        <v>52</v>
      </c>
      <c r="Q4707" s="1" t="s">
        <v>28</v>
      </c>
      <c r="R4707" s="3">
        <v>4</v>
      </c>
      <c r="S4707" s="3">
        <f t="shared" si="220"/>
        <v>2025</v>
      </c>
      <c r="T4707" s="3">
        <f t="shared" si="219"/>
        <v>6</v>
      </c>
      <c r="U4707" t="str">
        <f t="shared" si="221"/>
        <v>June</v>
      </c>
    </row>
    <row r="4708" spans="1:21" x14ac:dyDescent="0.3">
      <c r="A4708" t="s">
        <v>6953</v>
      </c>
      <c r="B4708" s="11">
        <v>45964</v>
      </c>
      <c r="C4708" t="s">
        <v>6954</v>
      </c>
      <c r="D4708" s="1" t="s">
        <v>84</v>
      </c>
      <c r="E4708" s="1" t="s">
        <v>40</v>
      </c>
      <c r="F4708" s="1" t="s">
        <v>41</v>
      </c>
      <c r="G4708" s="1" t="s">
        <v>192</v>
      </c>
      <c r="H4708" s="1" t="s">
        <v>59</v>
      </c>
      <c r="I4708" s="1" t="s">
        <v>60</v>
      </c>
      <c r="J4708" s="3">
        <v>3</v>
      </c>
      <c r="K4708" s="2">
        <v>43.6</v>
      </c>
      <c r="L4708" s="2">
        <v>0.15</v>
      </c>
      <c r="M4708" s="2">
        <v>111.18</v>
      </c>
      <c r="N4708" s="2">
        <v>27.99</v>
      </c>
      <c r="O4708" s="1" t="s">
        <v>109</v>
      </c>
      <c r="P4708" s="1" t="s">
        <v>27</v>
      </c>
      <c r="Q4708" s="1" t="s">
        <v>81</v>
      </c>
      <c r="R4708" s="3">
        <v>5</v>
      </c>
      <c r="S4708" s="3">
        <f t="shared" si="220"/>
        <v>2025</v>
      </c>
      <c r="T4708" s="3">
        <f t="shared" si="219"/>
        <v>11</v>
      </c>
      <c r="U4708" t="str">
        <f t="shared" si="221"/>
        <v>November</v>
      </c>
    </row>
    <row r="4709" spans="1:21" x14ac:dyDescent="0.3">
      <c r="A4709" t="s">
        <v>6955</v>
      </c>
      <c r="B4709" s="11">
        <v>45734</v>
      </c>
      <c r="C4709" t="s">
        <v>6956</v>
      </c>
      <c r="D4709" s="1" t="s">
        <v>105</v>
      </c>
      <c r="E4709" s="1" t="s">
        <v>71</v>
      </c>
      <c r="F4709" s="1" t="s">
        <v>72</v>
      </c>
      <c r="G4709" s="1" t="s">
        <v>412</v>
      </c>
      <c r="H4709" s="1" t="s">
        <v>66</v>
      </c>
      <c r="I4709" s="1" t="s">
        <v>67</v>
      </c>
      <c r="J4709" s="3">
        <v>1</v>
      </c>
      <c r="K4709" s="2">
        <v>59.14</v>
      </c>
      <c r="L4709" s="2">
        <v>0.1</v>
      </c>
      <c r="M4709" s="2">
        <v>53.23</v>
      </c>
      <c r="N4709" s="2">
        <v>14.42</v>
      </c>
      <c r="O4709" s="1" t="s">
        <v>44</v>
      </c>
      <c r="P4709" s="1" t="s">
        <v>27</v>
      </c>
      <c r="Q4709" s="1" t="s">
        <v>28</v>
      </c>
      <c r="R4709" s="3">
        <v>2</v>
      </c>
      <c r="S4709" s="3">
        <f t="shared" si="220"/>
        <v>2025</v>
      </c>
      <c r="T4709" s="3">
        <f t="shared" si="219"/>
        <v>3</v>
      </c>
      <c r="U4709" t="str">
        <f t="shared" si="221"/>
        <v>March</v>
      </c>
    </row>
    <row r="4710" spans="1:21" x14ac:dyDescent="0.3">
      <c r="A4710" t="s">
        <v>6957</v>
      </c>
      <c r="B4710" s="11">
        <v>45974</v>
      </c>
      <c r="C4710" t="s">
        <v>1823</v>
      </c>
      <c r="D4710" s="1" t="s">
        <v>84</v>
      </c>
      <c r="E4710" s="1" t="s">
        <v>100</v>
      </c>
      <c r="F4710" s="1" t="s">
        <v>57</v>
      </c>
      <c r="G4710" s="1" t="s">
        <v>221</v>
      </c>
      <c r="H4710" s="1" t="s">
        <v>85</v>
      </c>
      <c r="I4710" s="1" t="s">
        <v>86</v>
      </c>
      <c r="J4710" s="3">
        <v>1</v>
      </c>
      <c r="K4710" s="2">
        <v>124</v>
      </c>
      <c r="L4710" s="2">
        <v>0.05</v>
      </c>
      <c r="M4710" s="2">
        <v>117.8</v>
      </c>
      <c r="N4710" s="2">
        <v>21.51</v>
      </c>
      <c r="O4710" s="1" t="s">
        <v>35</v>
      </c>
      <c r="P4710" s="1" t="s">
        <v>52</v>
      </c>
      <c r="Q4710" s="1" t="s">
        <v>81</v>
      </c>
      <c r="R4710" s="3">
        <v>5</v>
      </c>
      <c r="S4710" s="3">
        <f t="shared" si="220"/>
        <v>2025</v>
      </c>
      <c r="T4710" s="3">
        <f t="shared" si="219"/>
        <v>11</v>
      </c>
      <c r="U4710" t="str">
        <f t="shared" si="221"/>
        <v>November</v>
      </c>
    </row>
    <row r="4711" spans="1:21" x14ac:dyDescent="0.3">
      <c r="A4711" t="s">
        <v>6958</v>
      </c>
      <c r="B4711" s="11">
        <v>45911</v>
      </c>
      <c r="C4711" t="s">
        <v>3197</v>
      </c>
      <c r="D4711" s="1" t="s">
        <v>47</v>
      </c>
      <c r="E4711" s="1" t="s">
        <v>64</v>
      </c>
      <c r="F4711" s="1" t="s">
        <v>65</v>
      </c>
      <c r="G4711" s="1" t="s">
        <v>112</v>
      </c>
      <c r="H4711" s="1" t="s">
        <v>293</v>
      </c>
      <c r="I4711" s="1" t="s">
        <v>86</v>
      </c>
      <c r="J4711" s="3">
        <v>2</v>
      </c>
      <c r="K4711" s="2">
        <v>26.79</v>
      </c>
      <c r="L4711" s="2">
        <v>0.25</v>
      </c>
      <c r="M4711" s="2">
        <v>40.19</v>
      </c>
      <c r="N4711" s="2">
        <v>13.65</v>
      </c>
      <c r="O4711" s="1" t="s">
        <v>80</v>
      </c>
      <c r="P4711" s="1" t="s">
        <v>27</v>
      </c>
      <c r="Q4711" s="1" t="s">
        <v>28</v>
      </c>
      <c r="R4711" s="3">
        <v>2</v>
      </c>
      <c r="S4711" s="3">
        <f t="shared" si="220"/>
        <v>2025</v>
      </c>
      <c r="T4711" s="3">
        <f t="shared" si="219"/>
        <v>9</v>
      </c>
      <c r="U4711" t="str">
        <f t="shared" si="221"/>
        <v>September</v>
      </c>
    </row>
    <row r="4712" spans="1:21" x14ac:dyDescent="0.3">
      <c r="A4712" t="s">
        <v>6959</v>
      </c>
      <c r="B4712" s="11">
        <v>45821</v>
      </c>
      <c r="C4712" t="s">
        <v>2512</v>
      </c>
      <c r="D4712" s="1" t="s">
        <v>47</v>
      </c>
      <c r="E4712" s="1" t="s">
        <v>40</v>
      </c>
      <c r="F4712" s="1" t="s">
        <v>41</v>
      </c>
      <c r="G4712" s="1" t="s">
        <v>42</v>
      </c>
      <c r="H4712" s="1" t="s">
        <v>167</v>
      </c>
      <c r="I4712" s="1" t="s">
        <v>67</v>
      </c>
      <c r="J4712" s="3">
        <v>2</v>
      </c>
      <c r="K4712" s="2">
        <v>68.28</v>
      </c>
      <c r="L4712" s="2">
        <v>0</v>
      </c>
      <c r="M4712" s="2">
        <v>136.56</v>
      </c>
      <c r="N4712" s="2">
        <v>34.07</v>
      </c>
      <c r="O4712" s="1" t="s">
        <v>80</v>
      </c>
      <c r="P4712" s="1" t="s">
        <v>27</v>
      </c>
      <c r="Q4712" s="1" t="s">
        <v>28</v>
      </c>
      <c r="R4712" s="3">
        <v>5</v>
      </c>
      <c r="S4712" s="3">
        <f t="shared" si="220"/>
        <v>2025</v>
      </c>
      <c r="T4712" s="3">
        <f t="shared" si="219"/>
        <v>6</v>
      </c>
      <c r="U4712" t="str">
        <f t="shared" si="221"/>
        <v>June</v>
      </c>
    </row>
    <row r="4713" spans="1:21" x14ac:dyDescent="0.3">
      <c r="A4713" t="s">
        <v>6960</v>
      </c>
      <c r="B4713" s="11">
        <v>45837</v>
      </c>
      <c r="C4713" t="s">
        <v>4676</v>
      </c>
      <c r="D4713" s="1" t="s">
        <v>244</v>
      </c>
      <c r="E4713" s="1" t="s">
        <v>40</v>
      </c>
      <c r="F4713" s="1" t="s">
        <v>41</v>
      </c>
      <c r="G4713" s="1" t="s">
        <v>343</v>
      </c>
      <c r="H4713" s="1" t="s">
        <v>43</v>
      </c>
      <c r="I4713" s="1" t="s">
        <v>34</v>
      </c>
      <c r="J4713" s="3">
        <v>3</v>
      </c>
      <c r="K4713" s="2">
        <v>90.33</v>
      </c>
      <c r="L4713" s="2">
        <v>0.1</v>
      </c>
      <c r="M4713" s="2">
        <v>243.9</v>
      </c>
      <c r="N4713" s="2">
        <v>56.69</v>
      </c>
      <c r="O4713" s="1" t="s">
        <v>80</v>
      </c>
      <c r="P4713" s="1" t="s">
        <v>27</v>
      </c>
      <c r="Q4713" s="1" t="s">
        <v>28</v>
      </c>
      <c r="R4713" s="3">
        <v>5</v>
      </c>
      <c r="S4713" s="3">
        <f t="shared" si="220"/>
        <v>2025</v>
      </c>
      <c r="T4713" s="3">
        <f t="shared" si="219"/>
        <v>6</v>
      </c>
      <c r="U4713" t="str">
        <f t="shared" si="221"/>
        <v>June</v>
      </c>
    </row>
    <row r="4714" spans="1:21" x14ac:dyDescent="0.3">
      <c r="A4714" t="s">
        <v>6961</v>
      </c>
      <c r="B4714" s="11">
        <v>45758</v>
      </c>
      <c r="C4714" t="s">
        <v>6962</v>
      </c>
      <c r="D4714" s="1" t="s">
        <v>189</v>
      </c>
      <c r="E4714" s="1" t="s">
        <v>106</v>
      </c>
      <c r="F4714" s="1" t="s">
        <v>65</v>
      </c>
      <c r="G4714" s="1" t="s">
        <v>107</v>
      </c>
      <c r="H4714" s="1" t="s">
        <v>135</v>
      </c>
      <c r="I4714" s="1" t="s">
        <v>60</v>
      </c>
      <c r="J4714" s="3">
        <v>4</v>
      </c>
      <c r="K4714" s="2">
        <v>191.82</v>
      </c>
      <c r="L4714" s="2">
        <v>0.1</v>
      </c>
      <c r="M4714" s="2">
        <v>690.54</v>
      </c>
      <c r="N4714" s="2">
        <v>114.83</v>
      </c>
      <c r="O4714" s="1" t="s">
        <v>80</v>
      </c>
      <c r="P4714" s="1" t="s">
        <v>27</v>
      </c>
      <c r="Q4714" s="1" t="s">
        <v>28</v>
      </c>
      <c r="R4714" s="3">
        <v>5</v>
      </c>
      <c r="S4714" s="3">
        <f t="shared" si="220"/>
        <v>2025</v>
      </c>
      <c r="T4714" s="3">
        <f t="shared" si="219"/>
        <v>4</v>
      </c>
      <c r="U4714" t="str">
        <f t="shared" si="221"/>
        <v>April</v>
      </c>
    </row>
    <row r="4715" spans="1:21" x14ac:dyDescent="0.3">
      <c r="A4715" t="s">
        <v>6963</v>
      </c>
      <c r="B4715" s="11">
        <v>45952</v>
      </c>
      <c r="C4715" t="s">
        <v>4893</v>
      </c>
      <c r="D4715" s="1" t="s">
        <v>93</v>
      </c>
      <c r="E4715" s="1" t="s">
        <v>56</v>
      </c>
      <c r="F4715" s="1" t="s">
        <v>57</v>
      </c>
      <c r="G4715" s="1" t="s">
        <v>296</v>
      </c>
      <c r="H4715" s="1" t="s">
        <v>96</v>
      </c>
      <c r="I4715" s="1" t="s">
        <v>97</v>
      </c>
      <c r="J4715" s="3">
        <v>3</v>
      </c>
      <c r="K4715" s="2">
        <v>79.28</v>
      </c>
      <c r="L4715" s="2">
        <v>0.2</v>
      </c>
      <c r="M4715" s="2">
        <v>190.28</v>
      </c>
      <c r="N4715" s="2">
        <v>43.65</v>
      </c>
      <c r="O4715" s="1" t="s">
        <v>109</v>
      </c>
      <c r="P4715" s="1" t="s">
        <v>52</v>
      </c>
      <c r="Q4715" s="1" t="s">
        <v>28</v>
      </c>
      <c r="R4715" s="3">
        <v>4</v>
      </c>
      <c r="S4715" s="3">
        <f t="shared" si="220"/>
        <v>2025</v>
      </c>
      <c r="T4715" s="3">
        <f t="shared" si="219"/>
        <v>10</v>
      </c>
      <c r="U4715" t="str">
        <f t="shared" si="221"/>
        <v>October</v>
      </c>
    </row>
    <row r="4716" spans="1:21" x14ac:dyDescent="0.3">
      <c r="A4716" t="s">
        <v>6964</v>
      </c>
      <c r="B4716" s="11">
        <v>45858</v>
      </c>
      <c r="C4716" t="s">
        <v>2115</v>
      </c>
      <c r="D4716" s="1" t="s">
        <v>175</v>
      </c>
      <c r="E4716" s="1" t="s">
        <v>40</v>
      </c>
      <c r="F4716" s="1" t="s">
        <v>41</v>
      </c>
      <c r="G4716" s="1" t="s">
        <v>186</v>
      </c>
      <c r="H4716" s="1" t="s">
        <v>135</v>
      </c>
      <c r="I4716" s="1" t="s">
        <v>60</v>
      </c>
      <c r="J4716" s="3">
        <v>3</v>
      </c>
      <c r="K4716" s="2">
        <v>199.01</v>
      </c>
      <c r="L4716" s="2">
        <v>0.05</v>
      </c>
      <c r="M4716" s="2">
        <v>567.19000000000005</v>
      </c>
      <c r="N4716" s="2">
        <v>106.76</v>
      </c>
      <c r="O4716" s="1" t="s">
        <v>44</v>
      </c>
      <c r="P4716" s="1" t="s">
        <v>27</v>
      </c>
      <c r="Q4716" s="1" t="s">
        <v>81</v>
      </c>
      <c r="R4716" s="3">
        <v>5</v>
      </c>
      <c r="S4716" s="3">
        <f t="shared" si="220"/>
        <v>2025</v>
      </c>
      <c r="T4716" s="3">
        <f t="shared" si="219"/>
        <v>7</v>
      </c>
      <c r="U4716" t="str">
        <f t="shared" si="221"/>
        <v>July</v>
      </c>
    </row>
    <row r="4717" spans="1:21" x14ac:dyDescent="0.3">
      <c r="A4717" t="s">
        <v>6965</v>
      </c>
      <c r="B4717" s="11">
        <v>45783</v>
      </c>
      <c r="C4717" t="s">
        <v>2275</v>
      </c>
      <c r="D4717" s="1" t="s">
        <v>105</v>
      </c>
      <c r="E4717" s="1" t="s">
        <v>40</v>
      </c>
      <c r="F4717" s="1" t="s">
        <v>41</v>
      </c>
      <c r="G4717" s="1" t="s">
        <v>186</v>
      </c>
      <c r="H4717" s="1" t="s">
        <v>43</v>
      </c>
      <c r="I4717" s="1" t="s">
        <v>34</v>
      </c>
      <c r="J4717" s="3">
        <v>1</v>
      </c>
      <c r="K4717" s="2">
        <v>95.91</v>
      </c>
      <c r="L4717" s="2">
        <v>0.1</v>
      </c>
      <c r="M4717" s="2">
        <v>86.32</v>
      </c>
      <c r="N4717" s="2">
        <v>22.79</v>
      </c>
      <c r="O4717" s="1" t="s">
        <v>44</v>
      </c>
      <c r="P4717" s="1" t="s">
        <v>27</v>
      </c>
      <c r="Q4717" s="1" t="s">
        <v>81</v>
      </c>
      <c r="R4717" s="3">
        <v>5</v>
      </c>
      <c r="S4717" s="3">
        <f t="shared" si="220"/>
        <v>2025</v>
      </c>
      <c r="T4717" s="3">
        <f t="shared" si="219"/>
        <v>5</v>
      </c>
      <c r="U4717" t="str">
        <f t="shared" si="221"/>
        <v>May</v>
      </c>
    </row>
    <row r="4718" spans="1:21" x14ac:dyDescent="0.3">
      <c r="A4718" t="s">
        <v>6966</v>
      </c>
      <c r="B4718" s="11">
        <v>45891</v>
      </c>
      <c r="C4718" t="s">
        <v>430</v>
      </c>
      <c r="D4718" s="1" t="s">
        <v>84</v>
      </c>
      <c r="E4718" s="1" t="s">
        <v>40</v>
      </c>
      <c r="F4718" s="1" t="s">
        <v>41</v>
      </c>
      <c r="G4718" s="1" t="s">
        <v>216</v>
      </c>
      <c r="H4718" s="1" t="s">
        <v>150</v>
      </c>
      <c r="I4718" s="1" t="s">
        <v>97</v>
      </c>
      <c r="J4718" s="3">
        <v>2</v>
      </c>
      <c r="K4718" s="2">
        <v>74.510000000000005</v>
      </c>
      <c r="L4718" s="2">
        <v>0</v>
      </c>
      <c r="M4718" s="2">
        <v>149.02000000000001</v>
      </c>
      <c r="N4718" s="2">
        <v>37.58</v>
      </c>
      <c r="O4718" s="1" t="s">
        <v>35</v>
      </c>
      <c r="P4718" s="1" t="s">
        <v>136</v>
      </c>
      <c r="Q4718" s="1" t="s">
        <v>28</v>
      </c>
      <c r="R4718" s="3">
        <v>5</v>
      </c>
      <c r="S4718" s="3">
        <f t="shared" si="220"/>
        <v>2025</v>
      </c>
      <c r="T4718" s="3">
        <f t="shared" si="219"/>
        <v>8</v>
      </c>
      <c r="U4718" t="str">
        <f t="shared" si="221"/>
        <v>August</v>
      </c>
    </row>
    <row r="4719" spans="1:21" x14ac:dyDescent="0.3">
      <c r="A4719" t="s">
        <v>6967</v>
      </c>
      <c r="B4719" s="11">
        <v>46021</v>
      </c>
      <c r="C4719" t="s">
        <v>1356</v>
      </c>
      <c r="D4719" s="1" t="s">
        <v>166</v>
      </c>
      <c r="E4719" s="1" t="s">
        <v>71</v>
      </c>
      <c r="F4719" s="1" t="s">
        <v>72</v>
      </c>
      <c r="G4719" s="1" t="s">
        <v>412</v>
      </c>
      <c r="H4719" s="1" t="s">
        <v>51</v>
      </c>
      <c r="I4719" s="1" t="s">
        <v>34</v>
      </c>
      <c r="J4719" s="3">
        <v>3</v>
      </c>
      <c r="K4719" s="2">
        <v>140.81</v>
      </c>
      <c r="L4719" s="2">
        <v>0.15</v>
      </c>
      <c r="M4719" s="2">
        <v>359.06</v>
      </c>
      <c r="N4719" s="2">
        <v>92.51</v>
      </c>
      <c r="O4719" s="1" t="s">
        <v>80</v>
      </c>
      <c r="P4719" s="1" t="s">
        <v>27</v>
      </c>
      <c r="Q4719" s="1" t="s">
        <v>28</v>
      </c>
      <c r="R4719" s="3">
        <v>4</v>
      </c>
      <c r="S4719" s="3">
        <f t="shared" si="220"/>
        <v>2025</v>
      </c>
      <c r="T4719" s="3">
        <f t="shared" si="219"/>
        <v>12</v>
      </c>
      <c r="U4719" t="str">
        <f t="shared" si="221"/>
        <v>December</v>
      </c>
    </row>
    <row r="4720" spans="1:21" x14ac:dyDescent="0.3">
      <c r="A4720" t="s">
        <v>6968</v>
      </c>
      <c r="B4720" s="11">
        <v>45828</v>
      </c>
      <c r="C4720" t="s">
        <v>6956</v>
      </c>
      <c r="D4720" s="1" t="s">
        <v>31</v>
      </c>
      <c r="E4720" s="1" t="s">
        <v>21</v>
      </c>
      <c r="F4720" s="1" t="s">
        <v>22</v>
      </c>
      <c r="G4720" s="1" t="s">
        <v>320</v>
      </c>
      <c r="H4720" s="1" t="s">
        <v>167</v>
      </c>
      <c r="I4720" s="1" t="s">
        <v>67</v>
      </c>
      <c r="J4720" s="3">
        <v>1</v>
      </c>
      <c r="K4720" s="2">
        <v>65.31</v>
      </c>
      <c r="L4720" s="2">
        <v>0</v>
      </c>
      <c r="M4720" s="2">
        <v>65.31</v>
      </c>
      <c r="N4720" s="2">
        <v>21.38</v>
      </c>
      <c r="O4720" s="1" t="s">
        <v>44</v>
      </c>
      <c r="P4720" s="1" t="s">
        <v>136</v>
      </c>
      <c r="Q4720" s="1" t="s">
        <v>36</v>
      </c>
      <c r="R4720" s="3">
        <v>5</v>
      </c>
      <c r="S4720" s="3">
        <f t="shared" si="220"/>
        <v>2025</v>
      </c>
      <c r="T4720" s="3">
        <f t="shared" si="219"/>
        <v>6</v>
      </c>
      <c r="U4720" t="str">
        <f t="shared" si="221"/>
        <v>June</v>
      </c>
    </row>
    <row r="4721" spans="1:21" x14ac:dyDescent="0.3">
      <c r="A4721" t="s">
        <v>6969</v>
      </c>
      <c r="B4721" s="11">
        <v>46002</v>
      </c>
      <c r="C4721" t="s">
        <v>1751</v>
      </c>
      <c r="D4721" s="1" t="s">
        <v>175</v>
      </c>
      <c r="E4721" s="1" t="s">
        <v>40</v>
      </c>
      <c r="F4721" s="1" t="s">
        <v>41</v>
      </c>
      <c r="G4721" s="1" t="s">
        <v>216</v>
      </c>
      <c r="H4721" s="1" t="s">
        <v>146</v>
      </c>
      <c r="I4721" s="1" t="s">
        <v>67</v>
      </c>
      <c r="J4721" s="3">
        <v>3</v>
      </c>
      <c r="K4721" s="2">
        <v>86.29</v>
      </c>
      <c r="L4721" s="2">
        <v>0.05</v>
      </c>
      <c r="M4721" s="2">
        <v>245.91</v>
      </c>
      <c r="N4721" s="2">
        <v>60.17</v>
      </c>
      <c r="O4721" s="1" t="s">
        <v>44</v>
      </c>
      <c r="P4721" s="1" t="s">
        <v>27</v>
      </c>
      <c r="Q4721" s="1" t="s">
        <v>28</v>
      </c>
      <c r="R4721" s="3">
        <v>5</v>
      </c>
      <c r="S4721" s="3">
        <f t="shared" si="220"/>
        <v>2025</v>
      </c>
      <c r="T4721" s="3">
        <f t="shared" si="219"/>
        <v>12</v>
      </c>
      <c r="U4721" t="str">
        <f t="shared" si="221"/>
        <v>December</v>
      </c>
    </row>
    <row r="4722" spans="1:21" x14ac:dyDescent="0.3">
      <c r="A4722" t="s">
        <v>6970</v>
      </c>
      <c r="B4722" s="11">
        <v>45792</v>
      </c>
      <c r="C4722" t="s">
        <v>4465</v>
      </c>
      <c r="D4722" s="1" t="s">
        <v>20</v>
      </c>
      <c r="E4722" s="1" t="s">
        <v>56</v>
      </c>
      <c r="F4722" s="1" t="s">
        <v>57</v>
      </c>
      <c r="G4722" s="1" t="s">
        <v>296</v>
      </c>
      <c r="H4722" s="1" t="s">
        <v>182</v>
      </c>
      <c r="I4722" s="1" t="s">
        <v>34</v>
      </c>
      <c r="J4722" s="3">
        <v>1</v>
      </c>
      <c r="K4722" s="2">
        <v>73.42</v>
      </c>
      <c r="L4722" s="2">
        <v>0.05</v>
      </c>
      <c r="M4722" s="2">
        <v>69.75</v>
      </c>
      <c r="N4722" s="2">
        <v>17.02</v>
      </c>
      <c r="O4722" s="1" t="s">
        <v>224</v>
      </c>
      <c r="P4722" s="1" t="s">
        <v>27</v>
      </c>
      <c r="Q4722" s="1" t="s">
        <v>36</v>
      </c>
      <c r="R4722" s="3">
        <v>5</v>
      </c>
      <c r="S4722" s="3">
        <f t="shared" si="220"/>
        <v>2025</v>
      </c>
      <c r="T4722" s="3">
        <f t="shared" si="219"/>
        <v>5</v>
      </c>
      <c r="U4722" t="str">
        <f t="shared" si="221"/>
        <v>May</v>
      </c>
    </row>
    <row r="4723" spans="1:21" x14ac:dyDescent="0.3">
      <c r="A4723" t="s">
        <v>6971</v>
      </c>
      <c r="B4723" s="11">
        <v>45679</v>
      </c>
      <c r="C4723" t="s">
        <v>1017</v>
      </c>
      <c r="D4723" s="1" t="s">
        <v>105</v>
      </c>
      <c r="E4723" s="1" t="s">
        <v>40</v>
      </c>
      <c r="F4723" s="1" t="s">
        <v>41</v>
      </c>
      <c r="G4723" s="1" t="s">
        <v>216</v>
      </c>
      <c r="H4723" s="1" t="s">
        <v>33</v>
      </c>
      <c r="I4723" s="1" t="s">
        <v>34</v>
      </c>
      <c r="J4723" s="3">
        <v>1</v>
      </c>
      <c r="K4723" s="2">
        <v>40.89</v>
      </c>
      <c r="L4723" s="2">
        <v>0.2</v>
      </c>
      <c r="M4723" s="2">
        <v>32.71</v>
      </c>
      <c r="N4723" s="2">
        <v>5.7</v>
      </c>
      <c r="O4723" s="1" t="s">
        <v>35</v>
      </c>
      <c r="P4723" s="1" t="s">
        <v>136</v>
      </c>
      <c r="Q4723" s="1" t="s">
        <v>36</v>
      </c>
      <c r="R4723" s="3">
        <v>5</v>
      </c>
      <c r="S4723" s="3">
        <f t="shared" si="220"/>
        <v>2025</v>
      </c>
      <c r="T4723" s="3">
        <f t="shared" si="219"/>
        <v>1</v>
      </c>
      <c r="U4723" t="str">
        <f t="shared" si="221"/>
        <v>January</v>
      </c>
    </row>
    <row r="4724" spans="1:21" x14ac:dyDescent="0.3">
      <c r="A4724" t="s">
        <v>6972</v>
      </c>
      <c r="B4724" s="11">
        <v>45737</v>
      </c>
      <c r="C4724" t="s">
        <v>6973</v>
      </c>
      <c r="D4724" s="1" t="s">
        <v>142</v>
      </c>
      <c r="E4724" s="1" t="s">
        <v>48</v>
      </c>
      <c r="F4724" s="1" t="s">
        <v>49</v>
      </c>
      <c r="G4724" s="1" t="s">
        <v>134</v>
      </c>
      <c r="H4724" s="1" t="s">
        <v>78</v>
      </c>
      <c r="I4724" s="1" t="s">
        <v>79</v>
      </c>
      <c r="J4724" s="3">
        <v>4</v>
      </c>
      <c r="K4724" s="2">
        <v>19.11</v>
      </c>
      <c r="L4724" s="2">
        <v>0.15</v>
      </c>
      <c r="M4724" s="2">
        <v>64.989999999999995</v>
      </c>
      <c r="N4724" s="2">
        <v>25.76</v>
      </c>
      <c r="O4724" s="1" t="s">
        <v>44</v>
      </c>
      <c r="P4724" s="1" t="s">
        <v>27</v>
      </c>
      <c r="Q4724" s="1" t="s">
        <v>28</v>
      </c>
      <c r="R4724" s="3">
        <v>3</v>
      </c>
      <c r="S4724" s="3">
        <f t="shared" si="220"/>
        <v>2025</v>
      </c>
      <c r="T4724" s="3">
        <f t="shared" si="219"/>
        <v>3</v>
      </c>
      <c r="U4724" t="str">
        <f t="shared" si="221"/>
        <v>March</v>
      </c>
    </row>
    <row r="4725" spans="1:21" x14ac:dyDescent="0.3">
      <c r="A4725" t="s">
        <v>6974</v>
      </c>
      <c r="B4725" s="11">
        <v>45821</v>
      </c>
      <c r="C4725" t="s">
        <v>6975</v>
      </c>
      <c r="D4725" s="1" t="s">
        <v>122</v>
      </c>
      <c r="E4725" s="1" t="s">
        <v>48</v>
      </c>
      <c r="F4725" s="1" t="s">
        <v>49</v>
      </c>
      <c r="G4725" s="1" t="s">
        <v>134</v>
      </c>
      <c r="H4725" s="1" t="s">
        <v>96</v>
      </c>
      <c r="I4725" s="1" t="s">
        <v>97</v>
      </c>
      <c r="J4725" s="3">
        <v>1</v>
      </c>
      <c r="K4725" s="2">
        <v>74.22</v>
      </c>
      <c r="L4725" s="2">
        <v>0.05</v>
      </c>
      <c r="M4725" s="2">
        <v>70.510000000000005</v>
      </c>
      <c r="N4725" s="2">
        <v>18.73</v>
      </c>
      <c r="O4725" s="1" t="s">
        <v>26</v>
      </c>
      <c r="P4725" s="1" t="s">
        <v>27</v>
      </c>
      <c r="Q4725" s="1" t="s">
        <v>81</v>
      </c>
      <c r="R4725" s="3">
        <v>1</v>
      </c>
      <c r="S4725" s="3">
        <f t="shared" si="220"/>
        <v>2025</v>
      </c>
      <c r="T4725" s="3">
        <f t="shared" si="219"/>
        <v>6</v>
      </c>
      <c r="U4725" t="str">
        <f t="shared" si="221"/>
        <v>June</v>
      </c>
    </row>
    <row r="4726" spans="1:21" x14ac:dyDescent="0.3">
      <c r="A4726" t="s">
        <v>6976</v>
      </c>
      <c r="B4726" s="11">
        <v>45743</v>
      </c>
      <c r="C4726" t="s">
        <v>4531</v>
      </c>
      <c r="D4726" s="1" t="s">
        <v>105</v>
      </c>
      <c r="E4726" s="1" t="s">
        <v>21</v>
      </c>
      <c r="F4726" s="1" t="s">
        <v>22</v>
      </c>
      <c r="G4726" s="1" t="s">
        <v>320</v>
      </c>
      <c r="H4726" s="1" t="s">
        <v>90</v>
      </c>
      <c r="I4726" s="1" t="s">
        <v>86</v>
      </c>
      <c r="J4726" s="3">
        <v>2</v>
      </c>
      <c r="K4726" s="2">
        <v>97.95</v>
      </c>
      <c r="L4726" s="2">
        <v>0.15</v>
      </c>
      <c r="M4726" s="2">
        <v>166.52</v>
      </c>
      <c r="N4726" s="2">
        <v>34.78</v>
      </c>
      <c r="O4726" s="1" t="s">
        <v>80</v>
      </c>
      <c r="P4726" s="1" t="s">
        <v>136</v>
      </c>
      <c r="Q4726" s="1" t="s">
        <v>28</v>
      </c>
      <c r="R4726" s="3">
        <v>5</v>
      </c>
      <c r="S4726" s="3">
        <f t="shared" si="220"/>
        <v>2025</v>
      </c>
      <c r="T4726" s="3">
        <f t="shared" si="219"/>
        <v>3</v>
      </c>
      <c r="U4726" t="str">
        <f t="shared" si="221"/>
        <v>March</v>
      </c>
    </row>
    <row r="4727" spans="1:21" x14ac:dyDescent="0.3">
      <c r="A4727" t="s">
        <v>6977</v>
      </c>
      <c r="B4727" s="11">
        <v>45658</v>
      </c>
      <c r="C4727" t="s">
        <v>3165</v>
      </c>
      <c r="D4727" s="1" t="s">
        <v>166</v>
      </c>
      <c r="E4727" s="1" t="s">
        <v>48</v>
      </c>
      <c r="F4727" s="1" t="s">
        <v>49</v>
      </c>
      <c r="G4727" s="1" t="s">
        <v>340</v>
      </c>
      <c r="H4727" s="1" t="s">
        <v>125</v>
      </c>
      <c r="I4727" s="1" t="s">
        <v>34</v>
      </c>
      <c r="J4727" s="3">
        <v>1</v>
      </c>
      <c r="K4727" s="2">
        <v>161.01</v>
      </c>
      <c r="L4727" s="2">
        <v>0.2</v>
      </c>
      <c r="M4727" s="2">
        <v>128.80000000000001</v>
      </c>
      <c r="N4727" s="2">
        <v>27.5</v>
      </c>
      <c r="O4727" s="1" t="s">
        <v>109</v>
      </c>
      <c r="P4727" s="1" t="s">
        <v>27</v>
      </c>
      <c r="Q4727" s="1" t="s">
        <v>36</v>
      </c>
      <c r="R4727" s="3">
        <v>4</v>
      </c>
      <c r="S4727" s="3">
        <f t="shared" si="220"/>
        <v>2025</v>
      </c>
      <c r="T4727" s="3">
        <f t="shared" si="219"/>
        <v>1</v>
      </c>
      <c r="U4727" t="str">
        <f t="shared" si="221"/>
        <v>January</v>
      </c>
    </row>
    <row r="4728" spans="1:21" x14ac:dyDescent="0.3">
      <c r="A4728" t="s">
        <v>6978</v>
      </c>
      <c r="B4728" s="11">
        <v>46000</v>
      </c>
      <c r="C4728" t="s">
        <v>6979</v>
      </c>
      <c r="D4728" s="1" t="s">
        <v>133</v>
      </c>
      <c r="E4728" s="1" t="s">
        <v>94</v>
      </c>
      <c r="F4728" s="1" t="s">
        <v>95</v>
      </c>
      <c r="G4728" s="1" t="s">
        <v>94</v>
      </c>
      <c r="H4728" s="1" t="s">
        <v>85</v>
      </c>
      <c r="I4728" s="1" t="s">
        <v>86</v>
      </c>
      <c r="J4728" s="3">
        <v>1</v>
      </c>
      <c r="K4728" s="2">
        <v>137.6</v>
      </c>
      <c r="L4728" s="2">
        <v>0.1</v>
      </c>
      <c r="M4728" s="2">
        <v>123.84</v>
      </c>
      <c r="N4728" s="2">
        <v>25.73</v>
      </c>
      <c r="O4728" s="1" t="s">
        <v>109</v>
      </c>
      <c r="P4728" s="1" t="s">
        <v>27</v>
      </c>
      <c r="Q4728" s="1" t="s">
        <v>81</v>
      </c>
      <c r="R4728" s="3">
        <v>4</v>
      </c>
      <c r="S4728" s="3">
        <f t="shared" si="220"/>
        <v>2025</v>
      </c>
      <c r="T4728" s="3">
        <f t="shared" si="219"/>
        <v>12</v>
      </c>
      <c r="U4728" t="str">
        <f t="shared" si="221"/>
        <v>December</v>
      </c>
    </row>
    <row r="4729" spans="1:21" x14ac:dyDescent="0.3">
      <c r="A4729" t="s">
        <v>6980</v>
      </c>
      <c r="B4729" s="11">
        <v>45981</v>
      </c>
      <c r="C4729" t="s">
        <v>3420</v>
      </c>
      <c r="D4729" s="1" t="s">
        <v>31</v>
      </c>
      <c r="E4729" s="1" t="s">
        <v>94</v>
      </c>
      <c r="F4729" s="1" t="s">
        <v>95</v>
      </c>
      <c r="G4729" s="1" t="s">
        <v>94</v>
      </c>
      <c r="H4729" s="1" t="s">
        <v>59</v>
      </c>
      <c r="I4729" s="1" t="s">
        <v>60</v>
      </c>
      <c r="J4729" s="3">
        <v>5</v>
      </c>
      <c r="K4729" s="2">
        <v>46.82</v>
      </c>
      <c r="L4729" s="2">
        <v>0.1</v>
      </c>
      <c r="M4729" s="2">
        <v>210.67</v>
      </c>
      <c r="N4729" s="2">
        <v>64.39</v>
      </c>
      <c r="O4729" s="1" t="s">
        <v>44</v>
      </c>
      <c r="P4729" s="1" t="s">
        <v>27</v>
      </c>
      <c r="Q4729" s="1" t="s">
        <v>28</v>
      </c>
      <c r="R4729" s="3">
        <v>5</v>
      </c>
      <c r="S4729" s="3">
        <f t="shared" si="220"/>
        <v>2025</v>
      </c>
      <c r="T4729" s="3">
        <f t="shared" si="219"/>
        <v>11</v>
      </c>
      <c r="U4729" t="str">
        <f t="shared" si="221"/>
        <v>November</v>
      </c>
    </row>
    <row r="4730" spans="1:21" x14ac:dyDescent="0.3">
      <c r="A4730" t="s">
        <v>6981</v>
      </c>
      <c r="B4730" s="11">
        <v>45948</v>
      </c>
      <c r="C4730" t="s">
        <v>3717</v>
      </c>
      <c r="D4730" s="1" t="s">
        <v>201</v>
      </c>
      <c r="E4730" s="1" t="s">
        <v>56</v>
      </c>
      <c r="F4730" s="1" t="s">
        <v>57</v>
      </c>
      <c r="G4730" s="1" t="s">
        <v>255</v>
      </c>
      <c r="H4730" s="1" t="s">
        <v>293</v>
      </c>
      <c r="I4730" s="1" t="s">
        <v>86</v>
      </c>
      <c r="J4730" s="3">
        <v>3</v>
      </c>
      <c r="K4730" s="2">
        <v>25.33</v>
      </c>
      <c r="L4730" s="2">
        <v>0.1</v>
      </c>
      <c r="M4730" s="2">
        <v>68.400000000000006</v>
      </c>
      <c r="N4730" s="2">
        <v>20.53</v>
      </c>
      <c r="O4730" s="1" t="s">
        <v>35</v>
      </c>
      <c r="P4730" s="1" t="s">
        <v>27</v>
      </c>
      <c r="Q4730" s="1" t="s">
        <v>28</v>
      </c>
      <c r="R4730" s="3">
        <v>5</v>
      </c>
      <c r="S4730" s="3">
        <f t="shared" si="220"/>
        <v>2025</v>
      </c>
      <c r="T4730" s="3">
        <f t="shared" si="219"/>
        <v>10</v>
      </c>
      <c r="U4730" t="str">
        <f t="shared" si="221"/>
        <v>October</v>
      </c>
    </row>
    <row r="4731" spans="1:21" x14ac:dyDescent="0.3">
      <c r="A4731" t="s">
        <v>6982</v>
      </c>
      <c r="B4731" s="11">
        <v>45723</v>
      </c>
      <c r="C4731" t="s">
        <v>4125</v>
      </c>
      <c r="D4731" s="1" t="s">
        <v>31</v>
      </c>
      <c r="E4731" s="1" t="s">
        <v>64</v>
      </c>
      <c r="F4731" s="1" t="s">
        <v>65</v>
      </c>
      <c r="G4731" s="1" t="s">
        <v>195</v>
      </c>
      <c r="H4731" s="1" t="s">
        <v>150</v>
      </c>
      <c r="I4731" s="1" t="s">
        <v>97</v>
      </c>
      <c r="J4731" s="3">
        <v>1</v>
      </c>
      <c r="K4731" s="2">
        <v>79</v>
      </c>
      <c r="L4731" s="2">
        <v>0</v>
      </c>
      <c r="M4731" s="2">
        <v>79</v>
      </c>
      <c r="N4731" s="2">
        <v>26.09</v>
      </c>
      <c r="O4731" s="1" t="s">
        <v>44</v>
      </c>
      <c r="P4731" s="1" t="s">
        <v>136</v>
      </c>
      <c r="Q4731" s="1" t="s">
        <v>36</v>
      </c>
      <c r="R4731" s="3">
        <v>4</v>
      </c>
      <c r="S4731" s="3">
        <f t="shared" si="220"/>
        <v>2025</v>
      </c>
      <c r="T4731" s="3">
        <f t="shared" si="219"/>
        <v>3</v>
      </c>
      <c r="U4731" t="str">
        <f t="shared" si="221"/>
        <v>March</v>
      </c>
    </row>
    <row r="4732" spans="1:21" x14ac:dyDescent="0.3">
      <c r="A4732" t="s">
        <v>6983</v>
      </c>
      <c r="B4732" s="11">
        <v>45705</v>
      </c>
      <c r="C4732" t="s">
        <v>2516</v>
      </c>
      <c r="D4732" s="1" t="s">
        <v>260</v>
      </c>
      <c r="E4732" s="1" t="s">
        <v>64</v>
      </c>
      <c r="F4732" s="1" t="s">
        <v>65</v>
      </c>
      <c r="G4732" s="1" t="s">
        <v>213</v>
      </c>
      <c r="H4732" s="1" t="s">
        <v>85</v>
      </c>
      <c r="I4732" s="1" t="s">
        <v>86</v>
      </c>
      <c r="J4732" s="3">
        <v>1</v>
      </c>
      <c r="K4732" s="2">
        <v>132.29</v>
      </c>
      <c r="L4732" s="2">
        <v>0</v>
      </c>
      <c r="M4732" s="2">
        <v>132.29</v>
      </c>
      <c r="N4732" s="2">
        <v>24.31</v>
      </c>
      <c r="O4732" s="1" t="s">
        <v>26</v>
      </c>
      <c r="P4732" s="1" t="s">
        <v>27</v>
      </c>
      <c r="Q4732" s="1" t="s">
        <v>81</v>
      </c>
      <c r="R4732" s="3">
        <v>3</v>
      </c>
      <c r="S4732" s="3">
        <f t="shared" si="220"/>
        <v>2025</v>
      </c>
      <c r="T4732" s="3">
        <f t="shared" si="219"/>
        <v>2</v>
      </c>
      <c r="U4732" t="str">
        <f t="shared" si="221"/>
        <v>February</v>
      </c>
    </row>
    <row r="4733" spans="1:21" x14ac:dyDescent="0.3">
      <c r="A4733" t="s">
        <v>6984</v>
      </c>
      <c r="B4733" s="11">
        <v>45684</v>
      </c>
      <c r="C4733" t="s">
        <v>1359</v>
      </c>
      <c r="D4733" s="1" t="s">
        <v>189</v>
      </c>
      <c r="E4733" s="1" t="s">
        <v>64</v>
      </c>
      <c r="F4733" s="1" t="s">
        <v>65</v>
      </c>
      <c r="G4733" s="1" t="s">
        <v>10547</v>
      </c>
      <c r="H4733" s="1" t="s">
        <v>24</v>
      </c>
      <c r="I4733" s="1" t="s">
        <v>25</v>
      </c>
      <c r="J4733" s="3">
        <v>3</v>
      </c>
      <c r="K4733" s="2">
        <v>40.93</v>
      </c>
      <c r="L4733" s="2">
        <v>0.2</v>
      </c>
      <c r="M4733" s="2">
        <v>98.23</v>
      </c>
      <c r="N4733" s="2">
        <v>31.18</v>
      </c>
      <c r="O4733" s="1" t="s">
        <v>35</v>
      </c>
      <c r="P4733" s="1" t="s">
        <v>27</v>
      </c>
      <c r="Q4733" s="1" t="s">
        <v>81</v>
      </c>
      <c r="R4733" s="3">
        <v>5</v>
      </c>
      <c r="S4733" s="3">
        <f t="shared" si="220"/>
        <v>2025</v>
      </c>
      <c r="T4733" s="3">
        <f t="shared" si="219"/>
        <v>1</v>
      </c>
      <c r="U4733" t="str">
        <f t="shared" si="221"/>
        <v>January</v>
      </c>
    </row>
    <row r="4734" spans="1:21" x14ac:dyDescent="0.3">
      <c r="A4734" t="s">
        <v>6985</v>
      </c>
      <c r="B4734" s="11">
        <v>45941</v>
      </c>
      <c r="C4734" t="s">
        <v>6986</v>
      </c>
      <c r="D4734" s="1" t="s">
        <v>209</v>
      </c>
      <c r="E4734" s="1" t="s">
        <v>106</v>
      </c>
      <c r="F4734" s="1" t="s">
        <v>65</v>
      </c>
      <c r="G4734" s="1" t="s">
        <v>115</v>
      </c>
      <c r="H4734" s="1" t="s">
        <v>125</v>
      </c>
      <c r="I4734" s="1" t="s">
        <v>34</v>
      </c>
      <c r="J4734" s="3">
        <v>2</v>
      </c>
      <c r="K4734" s="2">
        <v>158.44999999999999</v>
      </c>
      <c r="L4734" s="2">
        <v>0.15</v>
      </c>
      <c r="M4734" s="2">
        <v>269.36</v>
      </c>
      <c r="N4734" s="2">
        <v>42.55</v>
      </c>
      <c r="O4734" s="1" t="s">
        <v>80</v>
      </c>
      <c r="P4734" s="1" t="s">
        <v>27</v>
      </c>
      <c r="Q4734" s="1" t="s">
        <v>28</v>
      </c>
      <c r="R4734" s="3">
        <v>4</v>
      </c>
      <c r="S4734" s="3">
        <f t="shared" si="220"/>
        <v>2025</v>
      </c>
      <c r="T4734" s="3">
        <f t="shared" si="219"/>
        <v>10</v>
      </c>
      <c r="U4734" t="str">
        <f t="shared" si="221"/>
        <v>October</v>
      </c>
    </row>
    <row r="4735" spans="1:21" x14ac:dyDescent="0.3">
      <c r="A4735" t="s">
        <v>6987</v>
      </c>
      <c r="B4735" s="11">
        <v>46004</v>
      </c>
      <c r="C4735" t="s">
        <v>4148</v>
      </c>
      <c r="D4735" s="1" t="s">
        <v>70</v>
      </c>
      <c r="E4735" s="1" t="s">
        <v>40</v>
      </c>
      <c r="F4735" s="1" t="s">
        <v>41</v>
      </c>
      <c r="G4735" s="1" t="s">
        <v>192</v>
      </c>
      <c r="H4735" s="1" t="s">
        <v>135</v>
      </c>
      <c r="I4735" s="1" t="s">
        <v>60</v>
      </c>
      <c r="J4735" s="3">
        <v>1</v>
      </c>
      <c r="K4735" s="2">
        <v>177.33</v>
      </c>
      <c r="L4735" s="2">
        <v>0.2</v>
      </c>
      <c r="M4735" s="2">
        <v>141.87</v>
      </c>
      <c r="N4735" s="2">
        <v>28.16</v>
      </c>
      <c r="O4735" s="1" t="s">
        <v>109</v>
      </c>
      <c r="P4735" s="1" t="s">
        <v>136</v>
      </c>
      <c r="Q4735" s="1" t="s">
        <v>28</v>
      </c>
      <c r="R4735" s="3">
        <v>5</v>
      </c>
      <c r="S4735" s="3">
        <f t="shared" si="220"/>
        <v>2025</v>
      </c>
      <c r="T4735" s="3">
        <f t="shared" si="219"/>
        <v>12</v>
      </c>
      <c r="U4735" t="str">
        <f t="shared" si="221"/>
        <v>December</v>
      </c>
    </row>
    <row r="4736" spans="1:21" x14ac:dyDescent="0.3">
      <c r="A4736" t="s">
        <v>6988</v>
      </c>
      <c r="B4736" s="11">
        <v>45826</v>
      </c>
      <c r="C4736" t="s">
        <v>6989</v>
      </c>
      <c r="D4736" s="1" t="s">
        <v>93</v>
      </c>
      <c r="E4736" s="1" t="s">
        <v>64</v>
      </c>
      <c r="F4736" s="1" t="s">
        <v>65</v>
      </c>
      <c r="G4736" s="1" t="s">
        <v>77</v>
      </c>
      <c r="H4736" s="1" t="s">
        <v>182</v>
      </c>
      <c r="I4736" s="1" t="s">
        <v>34</v>
      </c>
      <c r="J4736" s="3">
        <v>4</v>
      </c>
      <c r="K4736" s="2">
        <v>69.760000000000005</v>
      </c>
      <c r="L4736" s="2">
        <v>0</v>
      </c>
      <c r="M4736" s="2">
        <v>279.04000000000002</v>
      </c>
      <c r="N4736" s="2">
        <v>71.040000000000006</v>
      </c>
      <c r="O4736" s="1" t="s">
        <v>80</v>
      </c>
      <c r="P4736" s="1" t="s">
        <v>27</v>
      </c>
      <c r="Q4736" s="1" t="s">
        <v>81</v>
      </c>
      <c r="R4736" s="3">
        <v>5</v>
      </c>
      <c r="S4736" s="3">
        <f t="shared" si="220"/>
        <v>2025</v>
      </c>
      <c r="T4736" s="3">
        <f t="shared" si="219"/>
        <v>6</v>
      </c>
      <c r="U4736" t="str">
        <f t="shared" si="221"/>
        <v>June</v>
      </c>
    </row>
    <row r="4737" spans="1:21" x14ac:dyDescent="0.3">
      <c r="A4737" t="s">
        <v>6990</v>
      </c>
      <c r="B4737" s="11">
        <v>45704</v>
      </c>
      <c r="C4737" t="s">
        <v>1907</v>
      </c>
      <c r="D4737" s="1" t="s">
        <v>149</v>
      </c>
      <c r="E4737" s="1" t="s">
        <v>100</v>
      </c>
      <c r="F4737" s="1" t="s">
        <v>57</v>
      </c>
      <c r="G4737" s="1" t="s">
        <v>101</v>
      </c>
      <c r="H4737" s="1" t="s">
        <v>33</v>
      </c>
      <c r="I4737" s="1" t="s">
        <v>34</v>
      </c>
      <c r="J4737" s="3">
        <v>2</v>
      </c>
      <c r="K4737" s="2">
        <v>40.64</v>
      </c>
      <c r="L4737" s="2">
        <v>0.2</v>
      </c>
      <c r="M4737" s="2">
        <v>65.02</v>
      </c>
      <c r="N4737" s="2">
        <v>10.6</v>
      </c>
      <c r="O4737" s="1" t="s">
        <v>80</v>
      </c>
      <c r="P4737" s="1" t="s">
        <v>136</v>
      </c>
      <c r="Q4737" s="1" t="s">
        <v>81</v>
      </c>
      <c r="R4737" s="3">
        <v>1</v>
      </c>
      <c r="S4737" s="3">
        <f t="shared" si="220"/>
        <v>2025</v>
      </c>
      <c r="T4737" s="3">
        <f t="shared" si="219"/>
        <v>2</v>
      </c>
      <c r="U4737" t="str">
        <f t="shared" si="221"/>
        <v>February</v>
      </c>
    </row>
    <row r="4738" spans="1:21" x14ac:dyDescent="0.3">
      <c r="A4738" t="s">
        <v>6991</v>
      </c>
      <c r="B4738" s="11">
        <v>45858</v>
      </c>
      <c r="C4738" t="s">
        <v>884</v>
      </c>
      <c r="D4738" s="1" t="s">
        <v>31</v>
      </c>
      <c r="E4738" s="1" t="s">
        <v>64</v>
      </c>
      <c r="F4738" s="1" t="s">
        <v>65</v>
      </c>
      <c r="G4738" s="1" t="s">
        <v>77</v>
      </c>
      <c r="H4738" s="1" t="s">
        <v>66</v>
      </c>
      <c r="I4738" s="1" t="s">
        <v>67</v>
      </c>
      <c r="J4738" s="3">
        <v>1</v>
      </c>
      <c r="K4738" s="2">
        <v>51.57</v>
      </c>
      <c r="L4738" s="2">
        <v>0.05</v>
      </c>
      <c r="M4738" s="2">
        <v>48.99</v>
      </c>
      <c r="N4738" s="2">
        <v>13.25</v>
      </c>
      <c r="O4738" s="1" t="s">
        <v>80</v>
      </c>
      <c r="P4738" s="1" t="s">
        <v>27</v>
      </c>
      <c r="Q4738" s="1" t="s">
        <v>81</v>
      </c>
      <c r="R4738" s="3">
        <v>4</v>
      </c>
      <c r="S4738" s="3">
        <f t="shared" si="220"/>
        <v>2025</v>
      </c>
      <c r="T4738" s="3">
        <f t="shared" ref="T4738:T4801" si="222">MONTH(B4738)</f>
        <v>7</v>
      </c>
      <c r="U4738" t="str">
        <f t="shared" si="221"/>
        <v>July</v>
      </c>
    </row>
    <row r="4739" spans="1:21" x14ac:dyDescent="0.3">
      <c r="A4739" t="s">
        <v>6992</v>
      </c>
      <c r="B4739" s="11">
        <v>45794</v>
      </c>
      <c r="C4739" t="s">
        <v>631</v>
      </c>
      <c r="D4739" s="1" t="s">
        <v>175</v>
      </c>
      <c r="E4739" s="1" t="s">
        <v>56</v>
      </c>
      <c r="F4739" s="1" t="s">
        <v>57</v>
      </c>
      <c r="G4739" s="1" t="s">
        <v>255</v>
      </c>
      <c r="H4739" s="1" t="s">
        <v>24</v>
      </c>
      <c r="I4739" s="1" t="s">
        <v>25</v>
      </c>
      <c r="J4739" s="3">
        <v>5</v>
      </c>
      <c r="K4739" s="2">
        <v>42.3</v>
      </c>
      <c r="L4739" s="2">
        <v>0</v>
      </c>
      <c r="M4739" s="2">
        <v>211.5</v>
      </c>
      <c r="N4739" s="2">
        <v>56.56</v>
      </c>
      <c r="O4739" s="1" t="s">
        <v>44</v>
      </c>
      <c r="P4739" s="1" t="s">
        <v>136</v>
      </c>
      <c r="Q4739" s="1" t="s">
        <v>28</v>
      </c>
      <c r="R4739" s="3">
        <v>3</v>
      </c>
      <c r="S4739" s="3">
        <f t="shared" ref="S4739:S4802" si="223">YEAR(B4739)</f>
        <v>2025</v>
      </c>
      <c r="T4739" s="3">
        <f t="shared" si="222"/>
        <v>5</v>
      </c>
      <c r="U4739" t="str">
        <f t="shared" ref="U4739:U4802" si="224">TEXT(B4739,"mmmm")</f>
        <v>May</v>
      </c>
    </row>
    <row r="4740" spans="1:21" x14ac:dyDescent="0.3">
      <c r="A4740" t="s">
        <v>6993</v>
      </c>
      <c r="B4740" s="11">
        <v>45804</v>
      </c>
      <c r="C4740" t="s">
        <v>6648</v>
      </c>
      <c r="D4740" s="1" t="s">
        <v>105</v>
      </c>
      <c r="E4740" s="1" t="s">
        <v>48</v>
      </c>
      <c r="F4740" s="1" t="s">
        <v>49</v>
      </c>
      <c r="G4740" s="1" t="s">
        <v>50</v>
      </c>
      <c r="H4740" s="1" t="s">
        <v>102</v>
      </c>
      <c r="I4740" s="1" t="s">
        <v>34</v>
      </c>
      <c r="J4740" s="3">
        <v>1</v>
      </c>
      <c r="K4740" s="2">
        <v>46.89</v>
      </c>
      <c r="L4740" s="2">
        <v>0.15</v>
      </c>
      <c r="M4740" s="2">
        <v>39.85</v>
      </c>
      <c r="N4740" s="2">
        <v>11.14</v>
      </c>
      <c r="O4740" s="1" t="s">
        <v>26</v>
      </c>
      <c r="P4740" s="1" t="s">
        <v>27</v>
      </c>
      <c r="Q4740" s="1" t="s">
        <v>81</v>
      </c>
      <c r="R4740" s="3">
        <v>3</v>
      </c>
      <c r="S4740" s="3">
        <f t="shared" si="223"/>
        <v>2025</v>
      </c>
      <c r="T4740" s="3">
        <f t="shared" si="222"/>
        <v>5</v>
      </c>
      <c r="U4740" t="str">
        <f t="shared" si="224"/>
        <v>May</v>
      </c>
    </row>
    <row r="4741" spans="1:21" x14ac:dyDescent="0.3">
      <c r="A4741" t="s">
        <v>6994</v>
      </c>
      <c r="B4741" s="11">
        <v>45900</v>
      </c>
      <c r="C4741" t="s">
        <v>4272</v>
      </c>
      <c r="D4741" s="1" t="s">
        <v>157</v>
      </c>
      <c r="E4741" s="1" t="s">
        <v>71</v>
      </c>
      <c r="F4741" s="1" t="s">
        <v>72</v>
      </c>
      <c r="G4741" s="1" t="s">
        <v>73</v>
      </c>
      <c r="H4741" s="1" t="s">
        <v>125</v>
      </c>
      <c r="I4741" s="1" t="s">
        <v>34</v>
      </c>
      <c r="J4741" s="3">
        <v>5</v>
      </c>
      <c r="K4741" s="2">
        <v>154.24</v>
      </c>
      <c r="L4741" s="2">
        <v>0.05</v>
      </c>
      <c r="M4741" s="2">
        <v>732.65</v>
      </c>
      <c r="N4741" s="2">
        <v>156.77000000000001</v>
      </c>
      <c r="O4741" s="1" t="s">
        <v>44</v>
      </c>
      <c r="P4741" s="1" t="s">
        <v>136</v>
      </c>
      <c r="Q4741" s="1" t="s">
        <v>81</v>
      </c>
      <c r="R4741" s="3">
        <v>3</v>
      </c>
      <c r="S4741" s="3">
        <f t="shared" si="223"/>
        <v>2025</v>
      </c>
      <c r="T4741" s="3">
        <f t="shared" si="222"/>
        <v>8</v>
      </c>
      <c r="U4741" t="str">
        <f t="shared" si="224"/>
        <v>August</v>
      </c>
    </row>
    <row r="4742" spans="1:21" x14ac:dyDescent="0.3">
      <c r="A4742" t="s">
        <v>6995</v>
      </c>
      <c r="B4742" s="11">
        <v>45939</v>
      </c>
      <c r="C4742" t="s">
        <v>1446</v>
      </c>
      <c r="D4742" s="1" t="s">
        <v>89</v>
      </c>
      <c r="E4742" s="1" t="s">
        <v>106</v>
      </c>
      <c r="F4742" s="1" t="s">
        <v>65</v>
      </c>
      <c r="G4742" s="1" t="s">
        <v>107</v>
      </c>
      <c r="H4742" s="1" t="s">
        <v>24</v>
      </c>
      <c r="I4742" s="1" t="s">
        <v>25</v>
      </c>
      <c r="J4742" s="3">
        <v>4</v>
      </c>
      <c r="K4742" s="2">
        <v>41.4</v>
      </c>
      <c r="L4742" s="2">
        <v>0.15</v>
      </c>
      <c r="M4742" s="2">
        <v>140.77000000000001</v>
      </c>
      <c r="N4742" s="2">
        <v>38.630000000000003</v>
      </c>
      <c r="O4742" s="1" t="s">
        <v>80</v>
      </c>
      <c r="P4742" s="1" t="s">
        <v>27</v>
      </c>
      <c r="Q4742" s="1" t="s">
        <v>81</v>
      </c>
      <c r="R4742" s="3">
        <v>5</v>
      </c>
      <c r="S4742" s="3">
        <f t="shared" si="223"/>
        <v>2025</v>
      </c>
      <c r="T4742" s="3">
        <f t="shared" si="222"/>
        <v>10</v>
      </c>
      <c r="U4742" t="str">
        <f t="shared" si="224"/>
        <v>October</v>
      </c>
    </row>
    <row r="4743" spans="1:21" x14ac:dyDescent="0.3">
      <c r="A4743" t="s">
        <v>6996</v>
      </c>
      <c r="B4743" s="11">
        <v>45701</v>
      </c>
      <c r="C4743" t="s">
        <v>266</v>
      </c>
      <c r="D4743" s="1" t="s">
        <v>157</v>
      </c>
      <c r="E4743" s="1" t="s">
        <v>56</v>
      </c>
      <c r="F4743" s="1" t="s">
        <v>57</v>
      </c>
      <c r="G4743" s="1" t="s">
        <v>58</v>
      </c>
      <c r="H4743" s="1" t="s">
        <v>135</v>
      </c>
      <c r="I4743" s="1" t="s">
        <v>60</v>
      </c>
      <c r="J4743" s="3">
        <v>2</v>
      </c>
      <c r="K4743" s="2">
        <v>186.16</v>
      </c>
      <c r="L4743" s="2">
        <v>0.1</v>
      </c>
      <c r="M4743" s="2">
        <v>335.08</v>
      </c>
      <c r="N4743" s="2">
        <v>53.89</v>
      </c>
      <c r="O4743" s="1" t="s">
        <v>224</v>
      </c>
      <c r="P4743" s="1" t="s">
        <v>136</v>
      </c>
      <c r="Q4743" s="1" t="s">
        <v>81</v>
      </c>
      <c r="R4743" s="3">
        <v>1</v>
      </c>
      <c r="S4743" s="3">
        <f t="shared" si="223"/>
        <v>2025</v>
      </c>
      <c r="T4743" s="3">
        <f t="shared" si="222"/>
        <v>2</v>
      </c>
      <c r="U4743" t="str">
        <f t="shared" si="224"/>
        <v>February</v>
      </c>
    </row>
    <row r="4744" spans="1:21" x14ac:dyDescent="0.3">
      <c r="A4744" t="s">
        <v>6997</v>
      </c>
      <c r="B4744" s="11">
        <v>45671</v>
      </c>
      <c r="C4744" t="s">
        <v>6267</v>
      </c>
      <c r="D4744" s="1" t="s">
        <v>63</v>
      </c>
      <c r="E4744" s="1" t="s">
        <v>123</v>
      </c>
      <c r="F4744" s="1" t="s">
        <v>57</v>
      </c>
      <c r="G4744" s="1" t="s">
        <v>124</v>
      </c>
      <c r="H4744" s="1" t="s">
        <v>78</v>
      </c>
      <c r="I4744" s="1" t="s">
        <v>79</v>
      </c>
      <c r="J4744" s="3">
        <v>2</v>
      </c>
      <c r="K4744" s="2">
        <v>19.2</v>
      </c>
      <c r="L4744" s="2">
        <v>0.15</v>
      </c>
      <c r="M4744" s="2">
        <v>32.64</v>
      </c>
      <c r="N4744" s="2">
        <v>13.21</v>
      </c>
      <c r="O4744" s="1" t="s">
        <v>44</v>
      </c>
      <c r="P4744" s="1" t="s">
        <v>52</v>
      </c>
      <c r="Q4744" s="1" t="s">
        <v>28</v>
      </c>
      <c r="R4744" s="3">
        <v>5</v>
      </c>
      <c r="S4744" s="3">
        <f t="shared" si="223"/>
        <v>2025</v>
      </c>
      <c r="T4744" s="3">
        <f t="shared" si="222"/>
        <v>1</v>
      </c>
      <c r="U4744" t="str">
        <f t="shared" si="224"/>
        <v>January</v>
      </c>
    </row>
    <row r="4745" spans="1:21" x14ac:dyDescent="0.3">
      <c r="A4745" t="s">
        <v>6998</v>
      </c>
      <c r="B4745" s="11">
        <v>46021</v>
      </c>
      <c r="C4745" t="s">
        <v>6452</v>
      </c>
      <c r="D4745" s="1" t="s">
        <v>209</v>
      </c>
      <c r="E4745" s="1" t="s">
        <v>40</v>
      </c>
      <c r="F4745" s="1" t="s">
        <v>41</v>
      </c>
      <c r="G4745" s="1" t="s">
        <v>343</v>
      </c>
      <c r="H4745" s="1" t="s">
        <v>159</v>
      </c>
      <c r="I4745" s="1" t="s">
        <v>97</v>
      </c>
      <c r="J4745" s="3">
        <v>1</v>
      </c>
      <c r="K4745" s="2">
        <v>31.87</v>
      </c>
      <c r="L4745" s="2">
        <v>0.15</v>
      </c>
      <c r="M4745" s="2">
        <v>27.09</v>
      </c>
      <c r="N4745" s="2">
        <v>8.8699999999999992</v>
      </c>
      <c r="O4745" s="1" t="s">
        <v>80</v>
      </c>
      <c r="P4745" s="1" t="s">
        <v>27</v>
      </c>
      <c r="Q4745" s="1" t="s">
        <v>28</v>
      </c>
      <c r="R4745" s="3">
        <v>5</v>
      </c>
      <c r="S4745" s="3">
        <f t="shared" si="223"/>
        <v>2025</v>
      </c>
      <c r="T4745" s="3">
        <f t="shared" si="222"/>
        <v>12</v>
      </c>
      <c r="U4745" t="str">
        <f t="shared" si="224"/>
        <v>December</v>
      </c>
    </row>
    <row r="4746" spans="1:21" x14ac:dyDescent="0.3">
      <c r="A4746" t="s">
        <v>6999</v>
      </c>
      <c r="B4746" s="11">
        <v>45748</v>
      </c>
      <c r="C4746" t="s">
        <v>743</v>
      </c>
      <c r="D4746" s="1" t="s">
        <v>175</v>
      </c>
      <c r="E4746" s="1" t="s">
        <v>48</v>
      </c>
      <c r="F4746" s="1" t="s">
        <v>49</v>
      </c>
      <c r="G4746" s="1" t="s">
        <v>340</v>
      </c>
      <c r="H4746" s="1" t="s">
        <v>159</v>
      </c>
      <c r="I4746" s="1" t="s">
        <v>97</v>
      </c>
      <c r="J4746" s="3">
        <v>3</v>
      </c>
      <c r="K4746" s="2">
        <v>31.49</v>
      </c>
      <c r="L4746" s="2">
        <v>0</v>
      </c>
      <c r="M4746" s="2">
        <v>94.48</v>
      </c>
      <c r="N4746" s="2">
        <v>35.49</v>
      </c>
      <c r="O4746" s="1" t="s">
        <v>26</v>
      </c>
      <c r="P4746" s="1" t="s">
        <v>27</v>
      </c>
      <c r="Q4746" s="1" t="s">
        <v>81</v>
      </c>
      <c r="R4746" s="3">
        <v>4</v>
      </c>
      <c r="S4746" s="3">
        <f t="shared" si="223"/>
        <v>2025</v>
      </c>
      <c r="T4746" s="3">
        <f t="shared" si="222"/>
        <v>4</v>
      </c>
      <c r="U4746" t="str">
        <f t="shared" si="224"/>
        <v>April</v>
      </c>
    </row>
    <row r="4747" spans="1:21" x14ac:dyDescent="0.3">
      <c r="A4747" t="s">
        <v>7000</v>
      </c>
      <c r="B4747" s="11">
        <v>45679</v>
      </c>
      <c r="C4747" t="s">
        <v>7001</v>
      </c>
      <c r="D4747" s="1" t="s">
        <v>76</v>
      </c>
      <c r="E4747" s="1" t="s">
        <v>64</v>
      </c>
      <c r="F4747" s="1" t="s">
        <v>65</v>
      </c>
      <c r="G4747" s="1" t="s">
        <v>158</v>
      </c>
      <c r="H4747" s="1" t="s">
        <v>51</v>
      </c>
      <c r="I4747" s="1" t="s">
        <v>34</v>
      </c>
      <c r="J4747" s="3">
        <v>2</v>
      </c>
      <c r="K4747" s="2">
        <v>132.41</v>
      </c>
      <c r="L4747" s="2">
        <v>0</v>
      </c>
      <c r="M4747" s="2">
        <v>264.82</v>
      </c>
      <c r="N4747" s="2">
        <v>34.409999999999997</v>
      </c>
      <c r="O4747" s="1" t="s">
        <v>109</v>
      </c>
      <c r="P4747" s="1" t="s">
        <v>52</v>
      </c>
      <c r="Q4747" s="1" t="s">
        <v>81</v>
      </c>
      <c r="R4747" s="3">
        <v>3</v>
      </c>
      <c r="S4747" s="3">
        <f t="shared" si="223"/>
        <v>2025</v>
      </c>
      <c r="T4747" s="3">
        <f t="shared" si="222"/>
        <v>1</v>
      </c>
      <c r="U4747" t="str">
        <f t="shared" si="224"/>
        <v>January</v>
      </c>
    </row>
    <row r="4748" spans="1:21" x14ac:dyDescent="0.3">
      <c r="A4748" t="s">
        <v>7002</v>
      </c>
      <c r="B4748" s="11">
        <v>45732</v>
      </c>
      <c r="C4748" t="s">
        <v>1905</v>
      </c>
      <c r="D4748" s="1" t="s">
        <v>70</v>
      </c>
      <c r="E4748" s="1" t="s">
        <v>40</v>
      </c>
      <c r="F4748" s="1" t="s">
        <v>41</v>
      </c>
      <c r="G4748" s="1" t="s">
        <v>343</v>
      </c>
      <c r="H4748" s="1" t="s">
        <v>90</v>
      </c>
      <c r="I4748" s="1" t="s">
        <v>86</v>
      </c>
      <c r="J4748" s="3">
        <v>3</v>
      </c>
      <c r="K4748" s="2">
        <v>100.86</v>
      </c>
      <c r="L4748" s="2">
        <v>0</v>
      </c>
      <c r="M4748" s="2">
        <v>302.58999999999997</v>
      </c>
      <c r="N4748" s="2">
        <v>54</v>
      </c>
      <c r="O4748" s="1" t="s">
        <v>26</v>
      </c>
      <c r="P4748" s="1" t="s">
        <v>136</v>
      </c>
      <c r="Q4748" s="1" t="s">
        <v>28</v>
      </c>
      <c r="R4748" s="3">
        <v>4</v>
      </c>
      <c r="S4748" s="3">
        <f t="shared" si="223"/>
        <v>2025</v>
      </c>
      <c r="T4748" s="3">
        <f t="shared" si="222"/>
        <v>3</v>
      </c>
      <c r="U4748" t="str">
        <f t="shared" si="224"/>
        <v>March</v>
      </c>
    </row>
    <row r="4749" spans="1:21" x14ac:dyDescent="0.3">
      <c r="A4749" t="s">
        <v>7003</v>
      </c>
      <c r="B4749" s="11">
        <v>45673</v>
      </c>
      <c r="C4749" t="s">
        <v>1478</v>
      </c>
      <c r="D4749" s="1" t="s">
        <v>292</v>
      </c>
      <c r="E4749" s="1" t="s">
        <v>71</v>
      </c>
      <c r="F4749" s="1" t="s">
        <v>72</v>
      </c>
      <c r="G4749" s="1" t="s">
        <v>412</v>
      </c>
      <c r="H4749" s="1" t="s">
        <v>66</v>
      </c>
      <c r="I4749" s="1" t="s">
        <v>67</v>
      </c>
      <c r="J4749" s="3">
        <v>3</v>
      </c>
      <c r="K4749" s="2">
        <v>57.65</v>
      </c>
      <c r="L4749" s="2">
        <v>0.25</v>
      </c>
      <c r="M4749" s="2">
        <v>129.69999999999999</v>
      </c>
      <c r="N4749" s="2">
        <v>41.54</v>
      </c>
      <c r="O4749" s="1" t="s">
        <v>109</v>
      </c>
      <c r="P4749" s="1" t="s">
        <v>27</v>
      </c>
      <c r="Q4749" s="1" t="s">
        <v>28</v>
      </c>
      <c r="R4749" s="3">
        <v>1</v>
      </c>
      <c r="S4749" s="3">
        <f t="shared" si="223"/>
        <v>2025</v>
      </c>
      <c r="T4749" s="3">
        <f t="shared" si="222"/>
        <v>1</v>
      </c>
      <c r="U4749" t="str">
        <f t="shared" si="224"/>
        <v>January</v>
      </c>
    </row>
    <row r="4750" spans="1:21" x14ac:dyDescent="0.3">
      <c r="A4750" t="s">
        <v>7004</v>
      </c>
      <c r="B4750" s="11">
        <v>45811</v>
      </c>
      <c r="C4750" t="s">
        <v>1284</v>
      </c>
      <c r="D4750" s="1" t="s">
        <v>105</v>
      </c>
      <c r="E4750" s="1" t="s">
        <v>40</v>
      </c>
      <c r="F4750" s="1" t="s">
        <v>41</v>
      </c>
      <c r="G4750" s="1" t="s">
        <v>186</v>
      </c>
      <c r="H4750" s="1" t="s">
        <v>182</v>
      </c>
      <c r="I4750" s="1" t="s">
        <v>34</v>
      </c>
      <c r="J4750" s="3">
        <v>2</v>
      </c>
      <c r="K4750" s="2">
        <v>74.760000000000005</v>
      </c>
      <c r="L4750" s="2">
        <v>0.15</v>
      </c>
      <c r="M4750" s="2">
        <v>127.09</v>
      </c>
      <c r="N4750" s="2">
        <v>35.119999999999997</v>
      </c>
      <c r="O4750" s="1" t="s">
        <v>35</v>
      </c>
      <c r="P4750" s="1" t="s">
        <v>27</v>
      </c>
      <c r="Q4750" s="1" t="s">
        <v>28</v>
      </c>
      <c r="R4750" s="3">
        <v>4</v>
      </c>
      <c r="S4750" s="3">
        <f t="shared" si="223"/>
        <v>2025</v>
      </c>
      <c r="T4750" s="3">
        <f t="shared" si="222"/>
        <v>6</v>
      </c>
      <c r="U4750" t="str">
        <f t="shared" si="224"/>
        <v>June</v>
      </c>
    </row>
    <row r="4751" spans="1:21" x14ac:dyDescent="0.3">
      <c r="A4751" t="s">
        <v>7005</v>
      </c>
      <c r="B4751" s="11">
        <v>45969</v>
      </c>
      <c r="C4751" t="s">
        <v>947</v>
      </c>
      <c r="D4751" s="1" t="s">
        <v>133</v>
      </c>
      <c r="E4751" s="1" t="s">
        <v>64</v>
      </c>
      <c r="F4751" s="1" t="s">
        <v>65</v>
      </c>
      <c r="G4751" s="1" t="s">
        <v>77</v>
      </c>
      <c r="H4751" s="1" t="s">
        <v>108</v>
      </c>
      <c r="I4751" s="1" t="s">
        <v>86</v>
      </c>
      <c r="J4751" s="3">
        <v>1</v>
      </c>
      <c r="K4751" s="2">
        <v>152.65</v>
      </c>
      <c r="L4751" s="2">
        <v>0.1</v>
      </c>
      <c r="M4751" s="2">
        <v>137.38</v>
      </c>
      <c r="N4751" s="2">
        <v>31.31</v>
      </c>
      <c r="O4751" s="1" t="s">
        <v>26</v>
      </c>
      <c r="P4751" s="1" t="s">
        <v>27</v>
      </c>
      <c r="Q4751" s="1" t="s">
        <v>28</v>
      </c>
      <c r="R4751" s="3">
        <v>1</v>
      </c>
      <c r="S4751" s="3">
        <f t="shared" si="223"/>
        <v>2025</v>
      </c>
      <c r="T4751" s="3">
        <f t="shared" si="222"/>
        <v>11</v>
      </c>
      <c r="U4751" t="str">
        <f t="shared" si="224"/>
        <v>November</v>
      </c>
    </row>
    <row r="4752" spans="1:21" x14ac:dyDescent="0.3">
      <c r="A4752" t="s">
        <v>7006</v>
      </c>
      <c r="B4752" s="11">
        <v>45791</v>
      </c>
      <c r="C4752" t="s">
        <v>132</v>
      </c>
      <c r="D4752" s="1" t="s">
        <v>93</v>
      </c>
      <c r="E4752" s="1" t="s">
        <v>40</v>
      </c>
      <c r="F4752" s="1" t="s">
        <v>41</v>
      </c>
      <c r="G4752" s="1" t="s">
        <v>343</v>
      </c>
      <c r="H4752" s="1" t="s">
        <v>102</v>
      </c>
      <c r="I4752" s="1" t="s">
        <v>34</v>
      </c>
      <c r="J4752" s="3">
        <v>1</v>
      </c>
      <c r="K4752" s="2">
        <v>50.17</v>
      </c>
      <c r="L4752" s="2">
        <v>0.2</v>
      </c>
      <c r="M4752" s="2">
        <v>40.14</v>
      </c>
      <c r="N4752" s="2">
        <v>8.23</v>
      </c>
      <c r="O4752" s="1" t="s">
        <v>35</v>
      </c>
      <c r="P4752" s="1" t="s">
        <v>27</v>
      </c>
      <c r="Q4752" s="1" t="s">
        <v>28</v>
      </c>
      <c r="R4752" s="3">
        <v>4</v>
      </c>
      <c r="S4752" s="3">
        <f t="shared" si="223"/>
        <v>2025</v>
      </c>
      <c r="T4752" s="3">
        <f t="shared" si="222"/>
        <v>5</v>
      </c>
      <c r="U4752" t="str">
        <f t="shared" si="224"/>
        <v>May</v>
      </c>
    </row>
    <row r="4753" spans="1:21" x14ac:dyDescent="0.3">
      <c r="A4753" t="s">
        <v>7007</v>
      </c>
      <c r="B4753" s="11">
        <v>45831</v>
      </c>
      <c r="C4753" t="s">
        <v>5235</v>
      </c>
      <c r="D4753" s="1" t="s">
        <v>292</v>
      </c>
      <c r="E4753" s="1" t="s">
        <v>40</v>
      </c>
      <c r="F4753" s="1" t="s">
        <v>41</v>
      </c>
      <c r="G4753" s="1" t="s">
        <v>270</v>
      </c>
      <c r="H4753" s="1" t="s">
        <v>135</v>
      </c>
      <c r="I4753" s="1" t="s">
        <v>60</v>
      </c>
      <c r="J4753" s="3">
        <v>2</v>
      </c>
      <c r="K4753" s="2">
        <v>178.11</v>
      </c>
      <c r="L4753" s="2">
        <v>0.2</v>
      </c>
      <c r="M4753" s="2">
        <v>284.98</v>
      </c>
      <c r="N4753" s="2">
        <v>51.92</v>
      </c>
      <c r="O4753" s="1" t="s">
        <v>26</v>
      </c>
      <c r="P4753" s="1" t="s">
        <v>27</v>
      </c>
      <c r="Q4753" s="1" t="s">
        <v>36</v>
      </c>
      <c r="R4753" s="3">
        <v>4</v>
      </c>
      <c r="S4753" s="3">
        <f t="shared" si="223"/>
        <v>2025</v>
      </c>
      <c r="T4753" s="3">
        <f t="shared" si="222"/>
        <v>6</v>
      </c>
      <c r="U4753" t="str">
        <f t="shared" si="224"/>
        <v>June</v>
      </c>
    </row>
    <row r="4754" spans="1:21" x14ac:dyDescent="0.3">
      <c r="A4754" t="s">
        <v>7008</v>
      </c>
      <c r="B4754" s="11">
        <v>45922</v>
      </c>
      <c r="C4754" t="s">
        <v>3871</v>
      </c>
      <c r="D4754" s="1" t="s">
        <v>122</v>
      </c>
      <c r="E4754" s="1" t="s">
        <v>40</v>
      </c>
      <c r="F4754" s="1" t="s">
        <v>41</v>
      </c>
      <c r="G4754" s="1" t="s">
        <v>270</v>
      </c>
      <c r="H4754" s="1" t="s">
        <v>43</v>
      </c>
      <c r="I4754" s="1" t="s">
        <v>34</v>
      </c>
      <c r="J4754" s="3">
        <v>2</v>
      </c>
      <c r="K4754" s="2">
        <v>87.14</v>
      </c>
      <c r="L4754" s="2">
        <v>0.2</v>
      </c>
      <c r="M4754" s="2">
        <v>139.43</v>
      </c>
      <c r="N4754" s="2">
        <v>28.82</v>
      </c>
      <c r="O4754" s="1" t="s">
        <v>44</v>
      </c>
      <c r="P4754" s="1" t="s">
        <v>27</v>
      </c>
      <c r="Q4754" s="1" t="s">
        <v>28</v>
      </c>
      <c r="R4754" s="3">
        <v>3</v>
      </c>
      <c r="S4754" s="3">
        <f t="shared" si="223"/>
        <v>2025</v>
      </c>
      <c r="T4754" s="3">
        <f t="shared" si="222"/>
        <v>9</v>
      </c>
      <c r="U4754" t="str">
        <f t="shared" si="224"/>
        <v>September</v>
      </c>
    </row>
    <row r="4755" spans="1:21" x14ac:dyDescent="0.3">
      <c r="A4755" t="s">
        <v>7009</v>
      </c>
      <c r="B4755" s="11">
        <v>45856</v>
      </c>
      <c r="C4755" t="s">
        <v>2314</v>
      </c>
      <c r="D4755" s="1" t="s">
        <v>47</v>
      </c>
      <c r="E4755" s="1" t="s">
        <v>40</v>
      </c>
      <c r="F4755" s="1" t="s">
        <v>41</v>
      </c>
      <c r="G4755" s="1" t="s">
        <v>42</v>
      </c>
      <c r="H4755" s="1" t="s">
        <v>150</v>
      </c>
      <c r="I4755" s="1" t="s">
        <v>97</v>
      </c>
      <c r="J4755" s="3">
        <v>1</v>
      </c>
      <c r="K4755" s="2">
        <v>72.22</v>
      </c>
      <c r="L4755" s="2">
        <v>0.05</v>
      </c>
      <c r="M4755" s="2">
        <v>68.61</v>
      </c>
      <c r="N4755" s="2">
        <v>17.670000000000002</v>
      </c>
      <c r="O4755" s="1" t="s">
        <v>35</v>
      </c>
      <c r="P4755" s="1" t="s">
        <v>27</v>
      </c>
      <c r="Q4755" s="1" t="s">
        <v>81</v>
      </c>
      <c r="R4755" s="3">
        <v>4</v>
      </c>
      <c r="S4755" s="3">
        <f t="shared" si="223"/>
        <v>2025</v>
      </c>
      <c r="T4755" s="3">
        <f t="shared" si="222"/>
        <v>7</v>
      </c>
      <c r="U4755" t="str">
        <f t="shared" si="224"/>
        <v>July</v>
      </c>
    </row>
    <row r="4756" spans="1:21" x14ac:dyDescent="0.3">
      <c r="A4756" t="s">
        <v>7010</v>
      </c>
      <c r="B4756" s="11">
        <v>45986</v>
      </c>
      <c r="C4756" t="s">
        <v>2421</v>
      </c>
      <c r="D4756" s="1" t="s">
        <v>76</v>
      </c>
      <c r="E4756" s="1" t="s">
        <v>106</v>
      </c>
      <c r="F4756" s="1" t="s">
        <v>65</v>
      </c>
      <c r="G4756" s="1" t="s">
        <v>115</v>
      </c>
      <c r="H4756" s="1" t="s">
        <v>102</v>
      </c>
      <c r="I4756" s="1" t="s">
        <v>34</v>
      </c>
      <c r="J4756" s="3">
        <v>1</v>
      </c>
      <c r="K4756" s="2">
        <v>46.37</v>
      </c>
      <c r="L4756" s="2">
        <v>0.1</v>
      </c>
      <c r="M4756" s="2">
        <v>41.74</v>
      </c>
      <c r="N4756" s="2">
        <v>9.4</v>
      </c>
      <c r="O4756" s="1" t="s">
        <v>44</v>
      </c>
      <c r="P4756" s="1" t="s">
        <v>27</v>
      </c>
      <c r="Q4756" s="1" t="s">
        <v>28</v>
      </c>
      <c r="R4756" s="3">
        <v>3</v>
      </c>
      <c r="S4756" s="3">
        <f t="shared" si="223"/>
        <v>2025</v>
      </c>
      <c r="T4756" s="3">
        <f t="shared" si="222"/>
        <v>11</v>
      </c>
      <c r="U4756" t="str">
        <f t="shared" si="224"/>
        <v>November</v>
      </c>
    </row>
    <row r="4757" spans="1:21" x14ac:dyDescent="0.3">
      <c r="A4757" t="s">
        <v>7011</v>
      </c>
      <c r="B4757" s="11">
        <v>45987</v>
      </c>
      <c r="C4757" t="s">
        <v>1761</v>
      </c>
      <c r="D4757" s="1" t="s">
        <v>76</v>
      </c>
      <c r="E4757" s="1" t="s">
        <v>94</v>
      </c>
      <c r="F4757" s="1" t="s">
        <v>95</v>
      </c>
      <c r="G4757" s="1" t="s">
        <v>94</v>
      </c>
      <c r="H4757" s="1" t="s">
        <v>51</v>
      </c>
      <c r="I4757" s="1" t="s">
        <v>34</v>
      </c>
      <c r="J4757" s="3">
        <v>1</v>
      </c>
      <c r="K4757" s="2">
        <v>138.85</v>
      </c>
      <c r="L4757" s="2">
        <v>0</v>
      </c>
      <c r="M4757" s="2">
        <v>138.85</v>
      </c>
      <c r="N4757" s="2">
        <v>26.83</v>
      </c>
      <c r="O4757" s="1" t="s">
        <v>224</v>
      </c>
      <c r="P4757" s="1" t="s">
        <v>136</v>
      </c>
      <c r="Q4757" s="1" t="s">
        <v>81</v>
      </c>
      <c r="R4757" s="3">
        <v>5</v>
      </c>
      <c r="S4757" s="3">
        <f t="shared" si="223"/>
        <v>2025</v>
      </c>
      <c r="T4757" s="3">
        <f t="shared" si="222"/>
        <v>11</v>
      </c>
      <c r="U4757" t="str">
        <f t="shared" si="224"/>
        <v>November</v>
      </c>
    </row>
    <row r="4758" spans="1:21" x14ac:dyDescent="0.3">
      <c r="A4758" t="s">
        <v>7012</v>
      </c>
      <c r="B4758" s="11">
        <v>45661</v>
      </c>
      <c r="C4758" t="s">
        <v>5484</v>
      </c>
      <c r="D4758" s="1" t="s">
        <v>175</v>
      </c>
      <c r="E4758" s="1" t="s">
        <v>64</v>
      </c>
      <c r="F4758" s="1" t="s">
        <v>65</v>
      </c>
      <c r="G4758" s="1" t="s">
        <v>77</v>
      </c>
      <c r="H4758" s="1" t="s">
        <v>182</v>
      </c>
      <c r="I4758" s="1" t="s">
        <v>34</v>
      </c>
      <c r="J4758" s="3">
        <v>1</v>
      </c>
      <c r="K4758" s="2">
        <v>75.44</v>
      </c>
      <c r="L4758" s="2">
        <v>0.05</v>
      </c>
      <c r="M4758" s="2">
        <v>71.67</v>
      </c>
      <c r="N4758" s="2">
        <v>19.68</v>
      </c>
      <c r="O4758" s="1" t="s">
        <v>35</v>
      </c>
      <c r="P4758" s="1" t="s">
        <v>27</v>
      </c>
      <c r="Q4758" s="1" t="s">
        <v>28</v>
      </c>
      <c r="R4758" s="3">
        <v>2</v>
      </c>
      <c r="S4758" s="3">
        <f t="shared" si="223"/>
        <v>2025</v>
      </c>
      <c r="T4758" s="3">
        <f t="shared" si="222"/>
        <v>1</v>
      </c>
      <c r="U4758" t="str">
        <f t="shared" si="224"/>
        <v>January</v>
      </c>
    </row>
    <row r="4759" spans="1:21" x14ac:dyDescent="0.3">
      <c r="A4759" t="s">
        <v>7013</v>
      </c>
      <c r="B4759" s="11">
        <v>45962</v>
      </c>
      <c r="C4759" t="s">
        <v>5358</v>
      </c>
      <c r="D4759" s="1" t="s">
        <v>260</v>
      </c>
      <c r="E4759" s="1" t="s">
        <v>143</v>
      </c>
      <c r="F4759" s="1" t="s">
        <v>144</v>
      </c>
      <c r="G4759" s="1" t="s">
        <v>198</v>
      </c>
      <c r="H4759" s="1" t="s">
        <v>59</v>
      </c>
      <c r="I4759" s="1" t="s">
        <v>60</v>
      </c>
      <c r="J4759" s="3">
        <v>1</v>
      </c>
      <c r="K4759" s="2">
        <v>42.22</v>
      </c>
      <c r="L4759" s="2">
        <v>0.05</v>
      </c>
      <c r="M4759" s="2">
        <v>40.11</v>
      </c>
      <c r="N4759" s="2">
        <v>11.63</v>
      </c>
      <c r="O4759" s="1" t="s">
        <v>44</v>
      </c>
      <c r="P4759" s="1" t="s">
        <v>27</v>
      </c>
      <c r="Q4759" s="1" t="s">
        <v>28</v>
      </c>
      <c r="R4759" s="3">
        <v>5</v>
      </c>
      <c r="S4759" s="3">
        <f t="shared" si="223"/>
        <v>2025</v>
      </c>
      <c r="T4759" s="3">
        <f t="shared" si="222"/>
        <v>11</v>
      </c>
      <c r="U4759" t="str">
        <f t="shared" si="224"/>
        <v>November</v>
      </c>
    </row>
    <row r="4760" spans="1:21" x14ac:dyDescent="0.3">
      <c r="A4760" t="s">
        <v>7014</v>
      </c>
      <c r="B4760" s="11">
        <v>45838</v>
      </c>
      <c r="C4760" t="s">
        <v>324</v>
      </c>
      <c r="D4760" s="1" t="s">
        <v>292</v>
      </c>
      <c r="E4760" s="1" t="s">
        <v>64</v>
      </c>
      <c r="F4760" s="1" t="s">
        <v>65</v>
      </c>
      <c r="G4760" s="1" t="s">
        <v>195</v>
      </c>
      <c r="H4760" s="1" t="s">
        <v>66</v>
      </c>
      <c r="I4760" s="1" t="s">
        <v>67</v>
      </c>
      <c r="J4760" s="3">
        <v>2</v>
      </c>
      <c r="K4760" s="2">
        <v>53.8</v>
      </c>
      <c r="L4760" s="2">
        <v>0.15</v>
      </c>
      <c r="M4760" s="2">
        <v>91.46</v>
      </c>
      <c r="N4760" s="2">
        <v>30.52</v>
      </c>
      <c r="O4760" s="1" t="s">
        <v>35</v>
      </c>
      <c r="P4760" s="1" t="s">
        <v>27</v>
      </c>
      <c r="Q4760" s="1" t="s">
        <v>81</v>
      </c>
      <c r="R4760" s="3">
        <v>4</v>
      </c>
      <c r="S4760" s="3">
        <f t="shared" si="223"/>
        <v>2025</v>
      </c>
      <c r="T4760" s="3">
        <f t="shared" si="222"/>
        <v>6</v>
      </c>
      <c r="U4760" t="str">
        <f t="shared" si="224"/>
        <v>June</v>
      </c>
    </row>
    <row r="4761" spans="1:21" x14ac:dyDescent="0.3">
      <c r="A4761" t="s">
        <v>7015</v>
      </c>
      <c r="B4761" s="11">
        <v>46020</v>
      </c>
      <c r="C4761" t="s">
        <v>3654</v>
      </c>
      <c r="D4761" s="1" t="s">
        <v>31</v>
      </c>
      <c r="E4761" s="1" t="s">
        <v>64</v>
      </c>
      <c r="F4761" s="1" t="s">
        <v>65</v>
      </c>
      <c r="G4761" s="1" t="s">
        <v>213</v>
      </c>
      <c r="H4761" s="1" t="s">
        <v>59</v>
      </c>
      <c r="I4761" s="1" t="s">
        <v>60</v>
      </c>
      <c r="J4761" s="3">
        <v>2</v>
      </c>
      <c r="K4761" s="2">
        <v>42.14</v>
      </c>
      <c r="L4761" s="2">
        <v>0.1</v>
      </c>
      <c r="M4761" s="2">
        <v>75.849999999999994</v>
      </c>
      <c r="N4761" s="2">
        <v>17.88</v>
      </c>
      <c r="O4761" s="1" t="s">
        <v>35</v>
      </c>
      <c r="P4761" s="1" t="s">
        <v>27</v>
      </c>
      <c r="Q4761" s="1" t="s">
        <v>28</v>
      </c>
      <c r="R4761" s="3">
        <v>4</v>
      </c>
      <c r="S4761" s="3">
        <f t="shared" si="223"/>
        <v>2025</v>
      </c>
      <c r="T4761" s="3">
        <f t="shared" si="222"/>
        <v>12</v>
      </c>
      <c r="U4761" t="str">
        <f t="shared" si="224"/>
        <v>December</v>
      </c>
    </row>
    <row r="4762" spans="1:21" x14ac:dyDescent="0.3">
      <c r="A4762" t="s">
        <v>7016</v>
      </c>
      <c r="B4762" s="11">
        <v>45846</v>
      </c>
      <c r="C4762" t="s">
        <v>6075</v>
      </c>
      <c r="D4762" s="1" t="s">
        <v>122</v>
      </c>
      <c r="E4762" s="1" t="s">
        <v>40</v>
      </c>
      <c r="F4762" s="1" t="s">
        <v>41</v>
      </c>
      <c r="G4762" s="1" t="s">
        <v>216</v>
      </c>
      <c r="H4762" s="1" t="s">
        <v>24</v>
      </c>
      <c r="I4762" s="1" t="s">
        <v>25</v>
      </c>
      <c r="J4762" s="3">
        <v>1</v>
      </c>
      <c r="K4762" s="2">
        <v>42.16</v>
      </c>
      <c r="L4762" s="2">
        <v>0</v>
      </c>
      <c r="M4762" s="2">
        <v>42.16</v>
      </c>
      <c r="N4762" s="2">
        <v>12.01</v>
      </c>
      <c r="O4762" s="1" t="s">
        <v>44</v>
      </c>
      <c r="P4762" s="1" t="s">
        <v>27</v>
      </c>
      <c r="Q4762" s="1" t="s">
        <v>28</v>
      </c>
      <c r="R4762" s="3">
        <v>3</v>
      </c>
      <c r="S4762" s="3">
        <f t="shared" si="223"/>
        <v>2025</v>
      </c>
      <c r="T4762" s="3">
        <f t="shared" si="222"/>
        <v>7</v>
      </c>
      <c r="U4762" t="str">
        <f t="shared" si="224"/>
        <v>July</v>
      </c>
    </row>
    <row r="4763" spans="1:21" x14ac:dyDescent="0.3">
      <c r="A4763" t="s">
        <v>7017</v>
      </c>
      <c r="B4763" s="11">
        <v>46019</v>
      </c>
      <c r="C4763" t="s">
        <v>19</v>
      </c>
      <c r="D4763" s="1" t="s">
        <v>157</v>
      </c>
      <c r="E4763" s="1" t="s">
        <v>106</v>
      </c>
      <c r="F4763" s="1" t="s">
        <v>65</v>
      </c>
      <c r="G4763" s="1" t="s">
        <v>115</v>
      </c>
      <c r="H4763" s="1" t="s">
        <v>293</v>
      </c>
      <c r="I4763" s="1" t="s">
        <v>86</v>
      </c>
      <c r="J4763" s="3">
        <v>1</v>
      </c>
      <c r="K4763" s="2">
        <v>24.9</v>
      </c>
      <c r="L4763" s="2">
        <v>0.1</v>
      </c>
      <c r="M4763" s="2">
        <v>22.41</v>
      </c>
      <c r="N4763" s="2">
        <v>8.11</v>
      </c>
      <c r="O4763" s="1" t="s">
        <v>109</v>
      </c>
      <c r="P4763" s="1" t="s">
        <v>52</v>
      </c>
      <c r="Q4763" s="1" t="s">
        <v>81</v>
      </c>
      <c r="R4763" s="3">
        <v>4</v>
      </c>
      <c r="S4763" s="3">
        <f t="shared" si="223"/>
        <v>2025</v>
      </c>
      <c r="T4763" s="3">
        <f t="shared" si="222"/>
        <v>12</v>
      </c>
      <c r="U4763" t="str">
        <f t="shared" si="224"/>
        <v>December</v>
      </c>
    </row>
    <row r="4764" spans="1:21" x14ac:dyDescent="0.3">
      <c r="A4764" t="s">
        <v>7018</v>
      </c>
      <c r="B4764" s="11">
        <v>45953</v>
      </c>
      <c r="C4764" t="s">
        <v>3543</v>
      </c>
      <c r="D4764" s="1" t="s">
        <v>315</v>
      </c>
      <c r="E4764" s="1" t="s">
        <v>100</v>
      </c>
      <c r="F4764" s="1" t="s">
        <v>57</v>
      </c>
      <c r="G4764" s="1" t="s">
        <v>221</v>
      </c>
      <c r="H4764" s="1" t="s">
        <v>96</v>
      </c>
      <c r="I4764" s="1" t="s">
        <v>97</v>
      </c>
      <c r="J4764" s="3">
        <v>1</v>
      </c>
      <c r="K4764" s="2">
        <v>86.34</v>
      </c>
      <c r="L4764" s="2">
        <v>0.15</v>
      </c>
      <c r="M4764" s="2">
        <v>73.39</v>
      </c>
      <c r="N4764" s="2">
        <v>16.23</v>
      </c>
      <c r="O4764" s="1" t="s">
        <v>109</v>
      </c>
      <c r="P4764" s="1" t="s">
        <v>27</v>
      </c>
      <c r="Q4764" s="1" t="s">
        <v>81</v>
      </c>
      <c r="R4764" s="3">
        <v>2</v>
      </c>
      <c r="S4764" s="3">
        <f t="shared" si="223"/>
        <v>2025</v>
      </c>
      <c r="T4764" s="3">
        <f t="shared" si="222"/>
        <v>10</v>
      </c>
      <c r="U4764" t="str">
        <f t="shared" si="224"/>
        <v>October</v>
      </c>
    </row>
    <row r="4765" spans="1:21" x14ac:dyDescent="0.3">
      <c r="A4765" t="s">
        <v>7019</v>
      </c>
      <c r="B4765" s="11">
        <v>45755</v>
      </c>
      <c r="C4765" t="s">
        <v>4185</v>
      </c>
      <c r="D4765" s="1" t="s">
        <v>122</v>
      </c>
      <c r="E4765" s="1" t="s">
        <v>106</v>
      </c>
      <c r="F4765" s="1" t="s">
        <v>65</v>
      </c>
      <c r="G4765" s="1" t="s">
        <v>115</v>
      </c>
      <c r="H4765" s="1" t="s">
        <v>293</v>
      </c>
      <c r="I4765" s="1" t="s">
        <v>86</v>
      </c>
      <c r="J4765" s="3">
        <v>3</v>
      </c>
      <c r="K4765" s="2">
        <v>26.04</v>
      </c>
      <c r="L4765" s="2">
        <v>0.05</v>
      </c>
      <c r="M4765" s="2">
        <v>74.22</v>
      </c>
      <c r="N4765" s="2">
        <v>28.57</v>
      </c>
      <c r="O4765" s="1" t="s">
        <v>26</v>
      </c>
      <c r="P4765" s="1" t="s">
        <v>27</v>
      </c>
      <c r="Q4765" s="1" t="s">
        <v>28</v>
      </c>
      <c r="R4765" s="3">
        <v>3</v>
      </c>
      <c r="S4765" s="3">
        <f t="shared" si="223"/>
        <v>2025</v>
      </c>
      <c r="T4765" s="3">
        <f t="shared" si="222"/>
        <v>4</v>
      </c>
      <c r="U4765" t="str">
        <f t="shared" si="224"/>
        <v>April</v>
      </c>
    </row>
    <row r="4766" spans="1:21" x14ac:dyDescent="0.3">
      <c r="A4766" t="s">
        <v>7020</v>
      </c>
      <c r="B4766" s="11">
        <v>45868</v>
      </c>
      <c r="C4766" t="s">
        <v>3857</v>
      </c>
      <c r="D4766" s="1" t="s">
        <v>175</v>
      </c>
      <c r="E4766" s="1" t="s">
        <v>71</v>
      </c>
      <c r="F4766" s="1" t="s">
        <v>72</v>
      </c>
      <c r="G4766" s="1" t="s">
        <v>119</v>
      </c>
      <c r="H4766" s="1" t="s">
        <v>33</v>
      </c>
      <c r="I4766" s="1" t="s">
        <v>34</v>
      </c>
      <c r="J4766" s="3">
        <v>1</v>
      </c>
      <c r="K4766" s="2">
        <v>41.21</v>
      </c>
      <c r="L4766" s="2">
        <v>0.15</v>
      </c>
      <c r="M4766" s="2">
        <v>35.03</v>
      </c>
      <c r="N4766" s="2">
        <v>4.53</v>
      </c>
      <c r="O4766" s="1" t="s">
        <v>44</v>
      </c>
      <c r="P4766" s="1" t="s">
        <v>136</v>
      </c>
      <c r="Q4766" s="1" t="s">
        <v>28</v>
      </c>
      <c r="R4766" s="3">
        <v>1</v>
      </c>
      <c r="S4766" s="3">
        <f t="shared" si="223"/>
        <v>2025</v>
      </c>
      <c r="T4766" s="3">
        <f t="shared" si="222"/>
        <v>7</v>
      </c>
      <c r="U4766" t="str">
        <f t="shared" si="224"/>
        <v>July</v>
      </c>
    </row>
    <row r="4767" spans="1:21" x14ac:dyDescent="0.3">
      <c r="A4767" t="s">
        <v>7021</v>
      </c>
      <c r="B4767" s="11">
        <v>46020</v>
      </c>
      <c r="C4767" t="s">
        <v>7022</v>
      </c>
      <c r="D4767" s="1" t="s">
        <v>153</v>
      </c>
      <c r="E4767" s="1" t="s">
        <v>56</v>
      </c>
      <c r="F4767" s="1" t="s">
        <v>57</v>
      </c>
      <c r="G4767" s="1" t="s">
        <v>255</v>
      </c>
      <c r="H4767" s="1" t="s">
        <v>51</v>
      </c>
      <c r="I4767" s="1" t="s">
        <v>34</v>
      </c>
      <c r="J4767" s="3">
        <v>2</v>
      </c>
      <c r="K4767" s="2">
        <v>132.01</v>
      </c>
      <c r="L4767" s="2">
        <v>0.05</v>
      </c>
      <c r="M4767" s="2">
        <v>250.82</v>
      </c>
      <c r="N4767" s="2">
        <v>57.13</v>
      </c>
      <c r="O4767" s="1" t="s">
        <v>224</v>
      </c>
      <c r="P4767" s="1" t="s">
        <v>27</v>
      </c>
      <c r="Q4767" s="1" t="s">
        <v>81</v>
      </c>
      <c r="R4767" s="3">
        <v>5</v>
      </c>
      <c r="S4767" s="3">
        <f t="shared" si="223"/>
        <v>2025</v>
      </c>
      <c r="T4767" s="3">
        <f t="shared" si="222"/>
        <v>12</v>
      </c>
      <c r="U4767" t="str">
        <f t="shared" si="224"/>
        <v>December</v>
      </c>
    </row>
    <row r="4768" spans="1:21" x14ac:dyDescent="0.3">
      <c r="A4768" t="s">
        <v>7023</v>
      </c>
      <c r="B4768" s="11">
        <v>45985</v>
      </c>
      <c r="C4768" t="s">
        <v>4634</v>
      </c>
      <c r="D4768" s="1" t="s">
        <v>20</v>
      </c>
      <c r="E4768" s="1" t="s">
        <v>106</v>
      </c>
      <c r="F4768" s="1" t="s">
        <v>65</v>
      </c>
      <c r="G4768" s="1" t="s">
        <v>115</v>
      </c>
      <c r="H4768" s="1" t="s">
        <v>78</v>
      </c>
      <c r="I4768" s="1" t="s">
        <v>79</v>
      </c>
      <c r="J4768" s="3">
        <v>2</v>
      </c>
      <c r="K4768" s="2">
        <v>19.16</v>
      </c>
      <c r="L4768" s="2">
        <v>0.05</v>
      </c>
      <c r="M4768" s="2">
        <v>36.4</v>
      </c>
      <c r="N4768" s="2">
        <v>14.01</v>
      </c>
      <c r="O4768" s="1" t="s">
        <v>26</v>
      </c>
      <c r="P4768" s="1" t="s">
        <v>136</v>
      </c>
      <c r="Q4768" s="1" t="s">
        <v>36</v>
      </c>
      <c r="R4768" s="3">
        <v>4</v>
      </c>
      <c r="S4768" s="3">
        <f t="shared" si="223"/>
        <v>2025</v>
      </c>
      <c r="T4768" s="3">
        <f t="shared" si="222"/>
        <v>11</v>
      </c>
      <c r="U4768" t="str">
        <f t="shared" si="224"/>
        <v>November</v>
      </c>
    </row>
    <row r="4769" spans="1:21" x14ac:dyDescent="0.3">
      <c r="A4769" t="s">
        <v>7024</v>
      </c>
      <c r="B4769" s="11">
        <v>45696</v>
      </c>
      <c r="C4769" t="s">
        <v>6740</v>
      </c>
      <c r="D4769" s="1" t="s">
        <v>149</v>
      </c>
      <c r="E4769" s="1" t="s">
        <v>48</v>
      </c>
      <c r="F4769" s="1" t="s">
        <v>49</v>
      </c>
      <c r="G4769" s="1" t="s">
        <v>50</v>
      </c>
      <c r="H4769" s="1" t="s">
        <v>85</v>
      </c>
      <c r="I4769" s="1" t="s">
        <v>86</v>
      </c>
      <c r="J4769" s="3">
        <v>1</v>
      </c>
      <c r="K4769" s="2">
        <v>132.16999999999999</v>
      </c>
      <c r="L4769" s="2">
        <v>0.1</v>
      </c>
      <c r="M4769" s="2">
        <v>118.96</v>
      </c>
      <c r="N4769" s="2">
        <v>24.09</v>
      </c>
      <c r="O4769" s="1" t="s">
        <v>44</v>
      </c>
      <c r="P4769" s="1" t="s">
        <v>136</v>
      </c>
      <c r="Q4769" s="1" t="s">
        <v>28</v>
      </c>
      <c r="R4769" s="3">
        <v>5</v>
      </c>
      <c r="S4769" s="3">
        <f t="shared" si="223"/>
        <v>2025</v>
      </c>
      <c r="T4769" s="3">
        <f t="shared" si="222"/>
        <v>2</v>
      </c>
      <c r="U4769" t="str">
        <f t="shared" si="224"/>
        <v>February</v>
      </c>
    </row>
    <row r="4770" spans="1:21" x14ac:dyDescent="0.3">
      <c r="A4770" t="s">
        <v>7025</v>
      </c>
      <c r="B4770" s="11">
        <v>45934</v>
      </c>
      <c r="C4770" t="s">
        <v>3162</v>
      </c>
      <c r="D4770" s="1" t="s">
        <v>39</v>
      </c>
      <c r="E4770" s="1" t="s">
        <v>64</v>
      </c>
      <c r="F4770" s="1" t="s">
        <v>65</v>
      </c>
      <c r="G4770" s="1" t="s">
        <v>112</v>
      </c>
      <c r="H4770" s="1" t="s">
        <v>90</v>
      </c>
      <c r="I4770" s="1" t="s">
        <v>86</v>
      </c>
      <c r="J4770" s="3">
        <v>1</v>
      </c>
      <c r="K4770" s="2">
        <v>94.4</v>
      </c>
      <c r="L4770" s="2">
        <v>0</v>
      </c>
      <c r="M4770" s="2">
        <v>94.4</v>
      </c>
      <c r="N4770" s="2">
        <v>25.09</v>
      </c>
      <c r="O4770" s="1" t="s">
        <v>44</v>
      </c>
      <c r="P4770" s="1" t="s">
        <v>136</v>
      </c>
      <c r="Q4770" s="1" t="s">
        <v>28</v>
      </c>
      <c r="R4770" s="3">
        <v>2</v>
      </c>
      <c r="S4770" s="3">
        <f t="shared" si="223"/>
        <v>2025</v>
      </c>
      <c r="T4770" s="3">
        <f t="shared" si="222"/>
        <v>10</v>
      </c>
      <c r="U4770" t="str">
        <f t="shared" si="224"/>
        <v>October</v>
      </c>
    </row>
    <row r="4771" spans="1:21" x14ac:dyDescent="0.3">
      <c r="A4771" t="s">
        <v>7026</v>
      </c>
      <c r="B4771" s="11">
        <v>45793</v>
      </c>
      <c r="C4771" t="s">
        <v>5163</v>
      </c>
      <c r="D4771" s="1" t="s">
        <v>63</v>
      </c>
      <c r="E4771" s="1" t="s">
        <v>64</v>
      </c>
      <c r="F4771" s="1" t="s">
        <v>65</v>
      </c>
      <c r="G4771" s="1" t="s">
        <v>158</v>
      </c>
      <c r="H4771" s="1" t="s">
        <v>167</v>
      </c>
      <c r="I4771" s="1" t="s">
        <v>67</v>
      </c>
      <c r="J4771" s="3">
        <v>2</v>
      </c>
      <c r="K4771" s="2">
        <v>69.3</v>
      </c>
      <c r="L4771" s="2">
        <v>0.15</v>
      </c>
      <c r="M4771" s="2">
        <v>117.81</v>
      </c>
      <c r="N4771" s="2">
        <v>29.83</v>
      </c>
      <c r="O4771" s="1" t="s">
        <v>26</v>
      </c>
      <c r="P4771" s="1" t="s">
        <v>136</v>
      </c>
      <c r="Q4771" s="1" t="s">
        <v>28</v>
      </c>
      <c r="R4771" s="3">
        <v>4</v>
      </c>
      <c r="S4771" s="3">
        <f t="shared" si="223"/>
        <v>2025</v>
      </c>
      <c r="T4771" s="3">
        <f t="shared" si="222"/>
        <v>5</v>
      </c>
      <c r="U4771" t="str">
        <f t="shared" si="224"/>
        <v>May</v>
      </c>
    </row>
    <row r="4772" spans="1:21" x14ac:dyDescent="0.3">
      <c r="A4772" t="s">
        <v>7027</v>
      </c>
      <c r="B4772" s="11">
        <v>45660</v>
      </c>
      <c r="C4772" t="s">
        <v>1620</v>
      </c>
      <c r="D4772" s="1" t="s">
        <v>260</v>
      </c>
      <c r="E4772" s="1" t="s">
        <v>21</v>
      </c>
      <c r="F4772" s="1" t="s">
        <v>22</v>
      </c>
      <c r="G4772" s="1" t="s">
        <v>227</v>
      </c>
      <c r="H4772" s="1" t="s">
        <v>51</v>
      </c>
      <c r="I4772" s="1" t="s">
        <v>34</v>
      </c>
      <c r="J4772" s="3">
        <v>3</v>
      </c>
      <c r="K4772" s="2">
        <v>135.54</v>
      </c>
      <c r="L4772" s="2">
        <v>0.1</v>
      </c>
      <c r="M4772" s="2">
        <v>365.96</v>
      </c>
      <c r="N4772" s="2">
        <v>83.19</v>
      </c>
      <c r="O4772" s="1" t="s">
        <v>44</v>
      </c>
      <c r="P4772" s="1" t="s">
        <v>27</v>
      </c>
      <c r="Q4772" s="1" t="s">
        <v>81</v>
      </c>
      <c r="R4772" s="3">
        <v>4</v>
      </c>
      <c r="S4772" s="3">
        <f t="shared" si="223"/>
        <v>2025</v>
      </c>
      <c r="T4772" s="3">
        <f t="shared" si="222"/>
        <v>1</v>
      </c>
      <c r="U4772" t="str">
        <f t="shared" si="224"/>
        <v>January</v>
      </c>
    </row>
    <row r="4773" spans="1:21" x14ac:dyDescent="0.3">
      <c r="A4773" t="s">
        <v>7028</v>
      </c>
      <c r="B4773" s="11">
        <v>45815</v>
      </c>
      <c r="C4773" t="s">
        <v>1198</v>
      </c>
      <c r="D4773" s="1" t="s">
        <v>84</v>
      </c>
      <c r="E4773" s="1" t="s">
        <v>106</v>
      </c>
      <c r="F4773" s="1" t="s">
        <v>65</v>
      </c>
      <c r="G4773" s="1" t="s">
        <v>179</v>
      </c>
      <c r="H4773" s="1" t="s">
        <v>150</v>
      </c>
      <c r="I4773" s="1" t="s">
        <v>97</v>
      </c>
      <c r="J4773" s="3">
        <v>3</v>
      </c>
      <c r="K4773" s="2">
        <v>70.31</v>
      </c>
      <c r="L4773" s="2">
        <v>0.25</v>
      </c>
      <c r="M4773" s="2">
        <v>158.19999999999999</v>
      </c>
      <c r="N4773" s="2">
        <v>46.71</v>
      </c>
      <c r="O4773" s="1" t="s">
        <v>109</v>
      </c>
      <c r="P4773" s="1" t="s">
        <v>27</v>
      </c>
      <c r="Q4773" s="1" t="s">
        <v>81</v>
      </c>
      <c r="R4773" s="3">
        <v>4</v>
      </c>
      <c r="S4773" s="3">
        <f t="shared" si="223"/>
        <v>2025</v>
      </c>
      <c r="T4773" s="3">
        <f t="shared" si="222"/>
        <v>6</v>
      </c>
      <c r="U4773" t="str">
        <f t="shared" si="224"/>
        <v>June</v>
      </c>
    </row>
    <row r="4774" spans="1:21" x14ac:dyDescent="0.3">
      <c r="A4774" t="s">
        <v>7029</v>
      </c>
      <c r="B4774" s="11">
        <v>45749</v>
      </c>
      <c r="C4774" t="s">
        <v>4467</v>
      </c>
      <c r="D4774" s="1" t="s">
        <v>84</v>
      </c>
      <c r="E4774" s="1" t="s">
        <v>40</v>
      </c>
      <c r="F4774" s="1" t="s">
        <v>41</v>
      </c>
      <c r="G4774" s="1" t="s">
        <v>270</v>
      </c>
      <c r="H4774" s="1" t="s">
        <v>150</v>
      </c>
      <c r="I4774" s="1" t="s">
        <v>97</v>
      </c>
      <c r="J4774" s="3">
        <v>3</v>
      </c>
      <c r="K4774" s="2">
        <v>80.349999999999994</v>
      </c>
      <c r="L4774" s="2">
        <v>0.1</v>
      </c>
      <c r="M4774" s="2">
        <v>216.94</v>
      </c>
      <c r="N4774" s="2">
        <v>49.24</v>
      </c>
      <c r="O4774" s="1" t="s">
        <v>109</v>
      </c>
      <c r="P4774" s="1" t="s">
        <v>52</v>
      </c>
      <c r="Q4774" s="1" t="s">
        <v>36</v>
      </c>
      <c r="R4774" s="3">
        <v>5</v>
      </c>
      <c r="S4774" s="3">
        <f t="shared" si="223"/>
        <v>2025</v>
      </c>
      <c r="T4774" s="3">
        <f t="shared" si="222"/>
        <v>4</v>
      </c>
      <c r="U4774" t="str">
        <f t="shared" si="224"/>
        <v>April</v>
      </c>
    </row>
    <row r="4775" spans="1:21" x14ac:dyDescent="0.3">
      <c r="A4775" t="s">
        <v>7030</v>
      </c>
      <c r="B4775" s="11">
        <v>45973</v>
      </c>
      <c r="C4775" t="s">
        <v>7031</v>
      </c>
      <c r="D4775" s="1" t="s">
        <v>84</v>
      </c>
      <c r="E4775" s="1" t="s">
        <v>64</v>
      </c>
      <c r="F4775" s="1" t="s">
        <v>65</v>
      </c>
      <c r="G4775" s="1" t="s">
        <v>112</v>
      </c>
      <c r="H4775" s="1" t="s">
        <v>150</v>
      </c>
      <c r="I4775" s="1" t="s">
        <v>97</v>
      </c>
      <c r="J4775" s="3">
        <v>1</v>
      </c>
      <c r="K4775" s="2">
        <v>72.41</v>
      </c>
      <c r="L4775" s="2">
        <v>0.05</v>
      </c>
      <c r="M4775" s="2">
        <v>68.78</v>
      </c>
      <c r="N4775" s="2">
        <v>17.440000000000001</v>
      </c>
      <c r="O4775" s="1" t="s">
        <v>26</v>
      </c>
      <c r="P4775" s="1" t="s">
        <v>136</v>
      </c>
      <c r="Q4775" s="1" t="s">
        <v>36</v>
      </c>
      <c r="R4775" s="3">
        <v>3</v>
      </c>
      <c r="S4775" s="3">
        <f t="shared" si="223"/>
        <v>2025</v>
      </c>
      <c r="T4775" s="3">
        <f t="shared" si="222"/>
        <v>11</v>
      </c>
      <c r="U4775" t="str">
        <f t="shared" si="224"/>
        <v>November</v>
      </c>
    </row>
    <row r="4776" spans="1:21" x14ac:dyDescent="0.3">
      <c r="A4776" t="s">
        <v>7032</v>
      </c>
      <c r="B4776" s="11">
        <v>45789</v>
      </c>
      <c r="C4776" t="s">
        <v>7033</v>
      </c>
      <c r="D4776" s="1" t="s">
        <v>133</v>
      </c>
      <c r="E4776" s="1" t="s">
        <v>100</v>
      </c>
      <c r="F4776" s="1" t="s">
        <v>57</v>
      </c>
      <c r="G4776" s="1" t="s">
        <v>154</v>
      </c>
      <c r="H4776" s="1" t="s">
        <v>59</v>
      </c>
      <c r="I4776" s="1" t="s">
        <v>60</v>
      </c>
      <c r="J4776" s="3">
        <v>1</v>
      </c>
      <c r="K4776" s="2">
        <v>41.82</v>
      </c>
      <c r="L4776" s="2">
        <v>0</v>
      </c>
      <c r="M4776" s="2">
        <v>41.82</v>
      </c>
      <c r="N4776" s="2">
        <v>12.48</v>
      </c>
      <c r="O4776" s="1" t="s">
        <v>35</v>
      </c>
      <c r="P4776" s="1" t="s">
        <v>27</v>
      </c>
      <c r="Q4776" s="1" t="s">
        <v>28</v>
      </c>
      <c r="R4776" s="3">
        <v>3</v>
      </c>
      <c r="S4776" s="3">
        <f t="shared" si="223"/>
        <v>2025</v>
      </c>
      <c r="T4776" s="3">
        <f t="shared" si="222"/>
        <v>5</v>
      </c>
      <c r="U4776" t="str">
        <f t="shared" si="224"/>
        <v>May</v>
      </c>
    </row>
    <row r="4777" spans="1:21" x14ac:dyDescent="0.3">
      <c r="A4777" t="s">
        <v>7034</v>
      </c>
      <c r="B4777" s="11">
        <v>45976</v>
      </c>
      <c r="C4777" t="s">
        <v>5665</v>
      </c>
      <c r="D4777" s="1" t="s">
        <v>47</v>
      </c>
      <c r="E4777" s="1" t="s">
        <v>100</v>
      </c>
      <c r="F4777" s="1" t="s">
        <v>57</v>
      </c>
      <c r="G4777" s="1" t="s">
        <v>221</v>
      </c>
      <c r="H4777" s="1" t="s">
        <v>51</v>
      </c>
      <c r="I4777" s="1" t="s">
        <v>34</v>
      </c>
      <c r="J4777" s="3">
        <v>1</v>
      </c>
      <c r="K4777" s="2">
        <v>150.57</v>
      </c>
      <c r="L4777" s="2">
        <v>0.2</v>
      </c>
      <c r="M4777" s="2">
        <v>120.45</v>
      </c>
      <c r="N4777" s="2">
        <v>31.11</v>
      </c>
      <c r="O4777" s="1" t="s">
        <v>44</v>
      </c>
      <c r="P4777" s="1" t="s">
        <v>27</v>
      </c>
      <c r="Q4777" s="1" t="s">
        <v>28</v>
      </c>
      <c r="R4777" s="3">
        <v>4</v>
      </c>
      <c r="S4777" s="3">
        <f t="shared" si="223"/>
        <v>2025</v>
      </c>
      <c r="T4777" s="3">
        <f t="shared" si="222"/>
        <v>11</v>
      </c>
      <c r="U4777" t="str">
        <f t="shared" si="224"/>
        <v>November</v>
      </c>
    </row>
    <row r="4778" spans="1:21" x14ac:dyDescent="0.3">
      <c r="A4778" t="s">
        <v>7035</v>
      </c>
      <c r="B4778" s="11">
        <v>45658</v>
      </c>
      <c r="C4778" t="s">
        <v>4098</v>
      </c>
      <c r="D4778" s="1" t="s">
        <v>39</v>
      </c>
      <c r="E4778" s="1" t="s">
        <v>40</v>
      </c>
      <c r="F4778" s="1" t="s">
        <v>41</v>
      </c>
      <c r="G4778" s="1" t="s">
        <v>343</v>
      </c>
      <c r="H4778" s="1" t="s">
        <v>51</v>
      </c>
      <c r="I4778" s="1" t="s">
        <v>34</v>
      </c>
      <c r="J4778" s="3">
        <v>4</v>
      </c>
      <c r="K4778" s="2">
        <v>141.47999999999999</v>
      </c>
      <c r="L4778" s="2">
        <v>0</v>
      </c>
      <c r="M4778" s="2">
        <v>565.91</v>
      </c>
      <c r="N4778" s="2">
        <v>102.07</v>
      </c>
      <c r="O4778" s="1" t="s">
        <v>80</v>
      </c>
      <c r="P4778" s="1" t="s">
        <v>136</v>
      </c>
      <c r="Q4778" s="1" t="s">
        <v>81</v>
      </c>
      <c r="R4778" s="3">
        <v>5</v>
      </c>
      <c r="S4778" s="3">
        <f t="shared" si="223"/>
        <v>2025</v>
      </c>
      <c r="T4778" s="3">
        <f t="shared" si="222"/>
        <v>1</v>
      </c>
      <c r="U4778" t="str">
        <f t="shared" si="224"/>
        <v>January</v>
      </c>
    </row>
    <row r="4779" spans="1:21" x14ac:dyDescent="0.3">
      <c r="A4779" t="s">
        <v>7036</v>
      </c>
      <c r="B4779" s="11">
        <v>45778</v>
      </c>
      <c r="C4779" t="s">
        <v>3811</v>
      </c>
      <c r="D4779" s="1" t="s">
        <v>105</v>
      </c>
      <c r="E4779" s="1" t="s">
        <v>48</v>
      </c>
      <c r="F4779" s="1" t="s">
        <v>49</v>
      </c>
      <c r="G4779" s="1" t="s">
        <v>134</v>
      </c>
      <c r="H4779" s="1" t="s">
        <v>78</v>
      </c>
      <c r="I4779" s="1" t="s">
        <v>79</v>
      </c>
      <c r="J4779" s="3">
        <v>3</v>
      </c>
      <c r="K4779" s="2">
        <v>17.670000000000002</v>
      </c>
      <c r="L4779" s="2">
        <v>0.15</v>
      </c>
      <c r="M4779" s="2">
        <v>45.06</v>
      </c>
      <c r="N4779" s="2">
        <v>16.260000000000002</v>
      </c>
      <c r="O4779" s="1" t="s">
        <v>44</v>
      </c>
      <c r="P4779" s="1" t="s">
        <v>136</v>
      </c>
      <c r="Q4779" s="1" t="s">
        <v>28</v>
      </c>
      <c r="R4779" s="3">
        <v>5</v>
      </c>
      <c r="S4779" s="3">
        <f t="shared" si="223"/>
        <v>2025</v>
      </c>
      <c r="T4779" s="3">
        <f t="shared" si="222"/>
        <v>5</v>
      </c>
      <c r="U4779" t="str">
        <f t="shared" si="224"/>
        <v>May</v>
      </c>
    </row>
    <row r="4780" spans="1:21" x14ac:dyDescent="0.3">
      <c r="A4780" t="s">
        <v>7037</v>
      </c>
      <c r="B4780" s="11">
        <v>45752</v>
      </c>
      <c r="C4780" t="s">
        <v>687</v>
      </c>
      <c r="D4780" s="1" t="s">
        <v>185</v>
      </c>
      <c r="E4780" s="1" t="s">
        <v>71</v>
      </c>
      <c r="F4780" s="1" t="s">
        <v>72</v>
      </c>
      <c r="G4780" s="1" t="s">
        <v>368</v>
      </c>
      <c r="H4780" s="1" t="s">
        <v>85</v>
      </c>
      <c r="I4780" s="1" t="s">
        <v>86</v>
      </c>
      <c r="J4780" s="3">
        <v>2</v>
      </c>
      <c r="K4780" s="2">
        <v>129.33000000000001</v>
      </c>
      <c r="L4780" s="2">
        <v>0</v>
      </c>
      <c r="M4780" s="2">
        <v>258.66000000000003</v>
      </c>
      <c r="N4780" s="2">
        <v>47.95</v>
      </c>
      <c r="O4780" s="1" t="s">
        <v>44</v>
      </c>
      <c r="P4780" s="1" t="s">
        <v>136</v>
      </c>
      <c r="Q4780" s="1" t="s">
        <v>28</v>
      </c>
      <c r="R4780" s="3">
        <v>4</v>
      </c>
      <c r="S4780" s="3">
        <f t="shared" si="223"/>
        <v>2025</v>
      </c>
      <c r="T4780" s="3">
        <f t="shared" si="222"/>
        <v>4</v>
      </c>
      <c r="U4780" t="str">
        <f t="shared" si="224"/>
        <v>April</v>
      </c>
    </row>
    <row r="4781" spans="1:21" x14ac:dyDescent="0.3">
      <c r="A4781" t="s">
        <v>7038</v>
      </c>
      <c r="B4781" s="11">
        <v>45749</v>
      </c>
      <c r="C4781" t="s">
        <v>5921</v>
      </c>
      <c r="D4781" s="1" t="s">
        <v>149</v>
      </c>
      <c r="E4781" s="1" t="s">
        <v>123</v>
      </c>
      <c r="F4781" s="1" t="s">
        <v>57</v>
      </c>
      <c r="G4781" s="1" t="s">
        <v>139</v>
      </c>
      <c r="H4781" s="1" t="s">
        <v>90</v>
      </c>
      <c r="I4781" s="1" t="s">
        <v>86</v>
      </c>
      <c r="J4781" s="3">
        <v>2</v>
      </c>
      <c r="K4781" s="2">
        <v>106.82</v>
      </c>
      <c r="L4781" s="2">
        <v>0</v>
      </c>
      <c r="M4781" s="2">
        <v>213.63</v>
      </c>
      <c r="N4781" s="2">
        <v>52.33</v>
      </c>
      <c r="O4781" s="1" t="s">
        <v>44</v>
      </c>
      <c r="P4781" s="1" t="s">
        <v>136</v>
      </c>
      <c r="Q4781" s="1" t="s">
        <v>36</v>
      </c>
      <c r="R4781" s="3">
        <v>5</v>
      </c>
      <c r="S4781" s="3">
        <f t="shared" si="223"/>
        <v>2025</v>
      </c>
      <c r="T4781" s="3">
        <f t="shared" si="222"/>
        <v>4</v>
      </c>
      <c r="U4781" t="str">
        <f t="shared" si="224"/>
        <v>April</v>
      </c>
    </row>
    <row r="4782" spans="1:21" x14ac:dyDescent="0.3">
      <c r="A4782" t="s">
        <v>7039</v>
      </c>
      <c r="B4782" s="11">
        <v>45684</v>
      </c>
      <c r="C4782" t="s">
        <v>7040</v>
      </c>
      <c r="D4782" s="1" t="s">
        <v>89</v>
      </c>
      <c r="E4782" s="1" t="s">
        <v>21</v>
      </c>
      <c r="F4782" s="1" t="s">
        <v>22</v>
      </c>
      <c r="G4782" s="1" t="s">
        <v>23</v>
      </c>
      <c r="H4782" s="1" t="s">
        <v>33</v>
      </c>
      <c r="I4782" s="1" t="s">
        <v>34</v>
      </c>
      <c r="J4782" s="3">
        <v>1</v>
      </c>
      <c r="K4782" s="2">
        <v>42.74</v>
      </c>
      <c r="L4782" s="2">
        <v>0.05</v>
      </c>
      <c r="M4782" s="2">
        <v>40.6</v>
      </c>
      <c r="N4782" s="2">
        <v>7.11</v>
      </c>
      <c r="O4782" s="1" t="s">
        <v>35</v>
      </c>
      <c r="P4782" s="1" t="s">
        <v>27</v>
      </c>
      <c r="Q4782" s="1" t="s">
        <v>28</v>
      </c>
      <c r="R4782" s="3">
        <v>3</v>
      </c>
      <c r="S4782" s="3">
        <f t="shared" si="223"/>
        <v>2025</v>
      </c>
      <c r="T4782" s="3">
        <f t="shared" si="222"/>
        <v>1</v>
      </c>
      <c r="U4782" t="str">
        <f t="shared" si="224"/>
        <v>January</v>
      </c>
    </row>
    <row r="4783" spans="1:21" x14ac:dyDescent="0.3">
      <c r="A4783" t="s">
        <v>7041</v>
      </c>
      <c r="B4783" s="11">
        <v>45731</v>
      </c>
      <c r="C4783" t="s">
        <v>1278</v>
      </c>
      <c r="D4783" s="1" t="s">
        <v>63</v>
      </c>
      <c r="E4783" s="1" t="s">
        <v>48</v>
      </c>
      <c r="F4783" s="1" t="s">
        <v>49</v>
      </c>
      <c r="G4783" s="1" t="s">
        <v>340</v>
      </c>
      <c r="H4783" s="1" t="s">
        <v>24</v>
      </c>
      <c r="I4783" s="1" t="s">
        <v>25</v>
      </c>
      <c r="J4783" s="3">
        <v>1</v>
      </c>
      <c r="K4783" s="2">
        <v>43.99</v>
      </c>
      <c r="L4783" s="2">
        <v>0.2</v>
      </c>
      <c r="M4783" s="2">
        <v>35.19</v>
      </c>
      <c r="N4783" s="2">
        <v>9.3000000000000007</v>
      </c>
      <c r="O4783" s="1" t="s">
        <v>35</v>
      </c>
      <c r="P4783" s="1" t="s">
        <v>27</v>
      </c>
      <c r="Q4783" s="1" t="s">
        <v>28</v>
      </c>
      <c r="R4783" s="3">
        <v>5</v>
      </c>
      <c r="S4783" s="3">
        <f t="shared" si="223"/>
        <v>2025</v>
      </c>
      <c r="T4783" s="3">
        <f t="shared" si="222"/>
        <v>3</v>
      </c>
      <c r="U4783" t="str">
        <f t="shared" si="224"/>
        <v>March</v>
      </c>
    </row>
    <row r="4784" spans="1:21" x14ac:dyDescent="0.3">
      <c r="A4784" t="s">
        <v>7042</v>
      </c>
      <c r="B4784" s="11">
        <v>45875</v>
      </c>
      <c r="C4784" t="s">
        <v>2312</v>
      </c>
      <c r="D4784" s="1" t="s">
        <v>118</v>
      </c>
      <c r="E4784" s="1" t="s">
        <v>40</v>
      </c>
      <c r="F4784" s="1" t="s">
        <v>41</v>
      </c>
      <c r="G4784" s="1" t="s">
        <v>42</v>
      </c>
      <c r="H4784" s="1" t="s">
        <v>125</v>
      </c>
      <c r="I4784" s="1" t="s">
        <v>34</v>
      </c>
      <c r="J4784" s="3">
        <v>1</v>
      </c>
      <c r="K4784" s="2">
        <v>155.13</v>
      </c>
      <c r="L4784" s="2">
        <v>0.1</v>
      </c>
      <c r="M4784" s="2">
        <v>139.62</v>
      </c>
      <c r="N4784" s="2">
        <v>32.89</v>
      </c>
      <c r="O4784" s="1" t="s">
        <v>26</v>
      </c>
      <c r="P4784" s="1" t="s">
        <v>136</v>
      </c>
      <c r="Q4784" s="1" t="s">
        <v>28</v>
      </c>
      <c r="R4784" s="3">
        <v>4</v>
      </c>
      <c r="S4784" s="3">
        <f t="shared" si="223"/>
        <v>2025</v>
      </c>
      <c r="T4784" s="3">
        <f t="shared" si="222"/>
        <v>8</v>
      </c>
      <c r="U4784" t="str">
        <f t="shared" si="224"/>
        <v>August</v>
      </c>
    </row>
    <row r="4785" spans="1:21" x14ac:dyDescent="0.3">
      <c r="A4785" t="s">
        <v>7043</v>
      </c>
      <c r="B4785" s="11">
        <v>45771</v>
      </c>
      <c r="C4785" t="s">
        <v>1411</v>
      </c>
      <c r="D4785" s="1" t="s">
        <v>70</v>
      </c>
      <c r="E4785" s="1" t="s">
        <v>64</v>
      </c>
      <c r="F4785" s="1" t="s">
        <v>65</v>
      </c>
      <c r="G4785" s="1" t="s">
        <v>213</v>
      </c>
      <c r="H4785" s="1" t="s">
        <v>78</v>
      </c>
      <c r="I4785" s="1" t="s">
        <v>79</v>
      </c>
      <c r="J4785" s="3">
        <v>1</v>
      </c>
      <c r="K4785" s="2">
        <v>20.37</v>
      </c>
      <c r="L4785" s="2">
        <v>0.1</v>
      </c>
      <c r="M4785" s="2">
        <v>18.329999999999998</v>
      </c>
      <c r="N4785" s="2">
        <v>6.6</v>
      </c>
      <c r="O4785" s="1" t="s">
        <v>44</v>
      </c>
      <c r="P4785" s="1" t="s">
        <v>136</v>
      </c>
      <c r="Q4785" s="1" t="s">
        <v>28</v>
      </c>
      <c r="R4785" s="3">
        <v>4</v>
      </c>
      <c r="S4785" s="3">
        <f t="shared" si="223"/>
        <v>2025</v>
      </c>
      <c r="T4785" s="3">
        <f t="shared" si="222"/>
        <v>4</v>
      </c>
      <c r="U4785" t="str">
        <f t="shared" si="224"/>
        <v>April</v>
      </c>
    </row>
    <row r="4786" spans="1:21" x14ac:dyDescent="0.3">
      <c r="A4786" t="s">
        <v>7044</v>
      </c>
      <c r="B4786" s="11">
        <v>45821</v>
      </c>
      <c r="C4786" t="s">
        <v>7045</v>
      </c>
      <c r="D4786" s="1" t="s">
        <v>260</v>
      </c>
      <c r="E4786" s="1" t="s">
        <v>56</v>
      </c>
      <c r="F4786" s="1" t="s">
        <v>57</v>
      </c>
      <c r="G4786" s="1" t="s">
        <v>58</v>
      </c>
      <c r="H4786" s="1" t="s">
        <v>59</v>
      </c>
      <c r="I4786" s="1" t="s">
        <v>60</v>
      </c>
      <c r="J4786" s="3">
        <v>1</v>
      </c>
      <c r="K4786" s="2">
        <v>44.9</v>
      </c>
      <c r="L4786" s="2">
        <v>0.25</v>
      </c>
      <c r="M4786" s="2">
        <v>33.67</v>
      </c>
      <c r="N4786" s="2">
        <v>8.09</v>
      </c>
      <c r="O4786" s="1" t="s">
        <v>35</v>
      </c>
      <c r="P4786" s="1" t="s">
        <v>52</v>
      </c>
      <c r="Q4786" s="1" t="s">
        <v>81</v>
      </c>
      <c r="R4786" s="3">
        <v>4</v>
      </c>
      <c r="S4786" s="3">
        <f t="shared" si="223"/>
        <v>2025</v>
      </c>
      <c r="T4786" s="3">
        <f t="shared" si="222"/>
        <v>6</v>
      </c>
      <c r="U4786" t="str">
        <f t="shared" si="224"/>
        <v>June</v>
      </c>
    </row>
    <row r="4787" spans="1:21" x14ac:dyDescent="0.3">
      <c r="A4787" t="s">
        <v>7046</v>
      </c>
      <c r="B4787" s="11">
        <v>45805</v>
      </c>
      <c r="C4787" t="s">
        <v>7047</v>
      </c>
      <c r="D4787" s="1" t="s">
        <v>89</v>
      </c>
      <c r="E4787" s="1" t="s">
        <v>71</v>
      </c>
      <c r="F4787" s="1" t="s">
        <v>72</v>
      </c>
      <c r="G4787" s="1" t="s">
        <v>73</v>
      </c>
      <c r="H4787" s="1" t="s">
        <v>108</v>
      </c>
      <c r="I4787" s="1" t="s">
        <v>86</v>
      </c>
      <c r="J4787" s="3">
        <v>2</v>
      </c>
      <c r="K4787" s="2">
        <v>139.57</v>
      </c>
      <c r="L4787" s="2">
        <v>0.1</v>
      </c>
      <c r="M4787" s="2">
        <v>251.23</v>
      </c>
      <c r="N4787" s="2">
        <v>33.369999999999997</v>
      </c>
      <c r="O4787" s="1" t="s">
        <v>109</v>
      </c>
      <c r="P4787" s="1" t="s">
        <v>136</v>
      </c>
      <c r="Q4787" s="1" t="s">
        <v>28</v>
      </c>
      <c r="R4787" s="3">
        <v>4</v>
      </c>
      <c r="S4787" s="3">
        <f t="shared" si="223"/>
        <v>2025</v>
      </c>
      <c r="T4787" s="3">
        <f t="shared" si="222"/>
        <v>5</v>
      </c>
      <c r="U4787" t="str">
        <f t="shared" si="224"/>
        <v>May</v>
      </c>
    </row>
    <row r="4788" spans="1:21" x14ac:dyDescent="0.3">
      <c r="A4788" t="s">
        <v>7048</v>
      </c>
      <c r="B4788" s="11">
        <v>45990</v>
      </c>
      <c r="C4788" t="s">
        <v>7049</v>
      </c>
      <c r="D4788" s="1" t="s">
        <v>89</v>
      </c>
      <c r="E4788" s="1" t="s">
        <v>40</v>
      </c>
      <c r="F4788" s="1" t="s">
        <v>41</v>
      </c>
      <c r="G4788" s="1" t="s">
        <v>42</v>
      </c>
      <c r="H4788" s="1" t="s">
        <v>24</v>
      </c>
      <c r="I4788" s="1" t="s">
        <v>25</v>
      </c>
      <c r="J4788" s="3">
        <v>1</v>
      </c>
      <c r="K4788" s="2">
        <v>42.37</v>
      </c>
      <c r="L4788" s="2">
        <v>0.1</v>
      </c>
      <c r="M4788" s="2">
        <v>38.130000000000003</v>
      </c>
      <c r="N4788" s="2">
        <v>10.72</v>
      </c>
      <c r="O4788" s="1" t="s">
        <v>44</v>
      </c>
      <c r="P4788" s="1" t="s">
        <v>136</v>
      </c>
      <c r="Q4788" s="1" t="s">
        <v>81</v>
      </c>
      <c r="R4788" s="3">
        <v>4</v>
      </c>
      <c r="S4788" s="3">
        <f t="shared" si="223"/>
        <v>2025</v>
      </c>
      <c r="T4788" s="3">
        <f t="shared" si="222"/>
        <v>11</v>
      </c>
      <c r="U4788" t="str">
        <f t="shared" si="224"/>
        <v>November</v>
      </c>
    </row>
    <row r="4789" spans="1:21" x14ac:dyDescent="0.3">
      <c r="A4789" t="s">
        <v>7050</v>
      </c>
      <c r="B4789" s="11">
        <v>45998</v>
      </c>
      <c r="C4789" t="s">
        <v>1615</v>
      </c>
      <c r="D4789" s="1" t="s">
        <v>55</v>
      </c>
      <c r="E4789" s="1" t="s">
        <v>204</v>
      </c>
      <c r="F4789" s="1" t="s">
        <v>205</v>
      </c>
      <c r="G4789" s="1" t="s">
        <v>206</v>
      </c>
      <c r="H4789" s="1" t="s">
        <v>96</v>
      </c>
      <c r="I4789" s="1" t="s">
        <v>97</v>
      </c>
      <c r="J4789" s="3">
        <v>1</v>
      </c>
      <c r="K4789" s="2">
        <v>79.989999999999995</v>
      </c>
      <c r="L4789" s="2">
        <v>0.15</v>
      </c>
      <c r="M4789" s="2">
        <v>67.989999999999995</v>
      </c>
      <c r="N4789" s="2">
        <v>15.54</v>
      </c>
      <c r="O4789" s="1" t="s">
        <v>44</v>
      </c>
      <c r="P4789" s="1" t="s">
        <v>52</v>
      </c>
      <c r="Q4789" s="1" t="s">
        <v>28</v>
      </c>
      <c r="R4789" s="3">
        <v>3</v>
      </c>
      <c r="S4789" s="3">
        <f t="shared" si="223"/>
        <v>2025</v>
      </c>
      <c r="T4789" s="3">
        <f t="shared" si="222"/>
        <v>12</v>
      </c>
      <c r="U4789" t="str">
        <f t="shared" si="224"/>
        <v>December</v>
      </c>
    </row>
    <row r="4790" spans="1:21" x14ac:dyDescent="0.3">
      <c r="A4790" t="s">
        <v>7051</v>
      </c>
      <c r="B4790" s="11">
        <v>45850</v>
      </c>
      <c r="C4790" t="s">
        <v>1659</v>
      </c>
      <c r="D4790" s="1" t="s">
        <v>93</v>
      </c>
      <c r="E4790" s="1" t="s">
        <v>100</v>
      </c>
      <c r="F4790" s="1" t="s">
        <v>57</v>
      </c>
      <c r="G4790" s="1" t="s">
        <v>130</v>
      </c>
      <c r="H4790" s="1" t="s">
        <v>24</v>
      </c>
      <c r="I4790" s="1" t="s">
        <v>25</v>
      </c>
      <c r="J4790" s="3">
        <v>1</v>
      </c>
      <c r="K4790" s="2">
        <v>39.96</v>
      </c>
      <c r="L4790" s="2">
        <v>0.15</v>
      </c>
      <c r="M4790" s="2">
        <v>33.97</v>
      </c>
      <c r="N4790" s="2">
        <v>10.63</v>
      </c>
      <c r="O4790" s="1" t="s">
        <v>80</v>
      </c>
      <c r="P4790" s="1" t="s">
        <v>27</v>
      </c>
      <c r="Q4790" s="1" t="s">
        <v>81</v>
      </c>
      <c r="R4790" s="3">
        <v>5</v>
      </c>
      <c r="S4790" s="3">
        <f t="shared" si="223"/>
        <v>2025</v>
      </c>
      <c r="T4790" s="3">
        <f t="shared" si="222"/>
        <v>7</v>
      </c>
      <c r="U4790" t="str">
        <f t="shared" si="224"/>
        <v>July</v>
      </c>
    </row>
    <row r="4791" spans="1:21" x14ac:dyDescent="0.3">
      <c r="A4791" t="s">
        <v>7052</v>
      </c>
      <c r="B4791" s="11">
        <v>45787</v>
      </c>
      <c r="C4791" t="s">
        <v>2201</v>
      </c>
      <c r="D4791" s="1" t="s">
        <v>31</v>
      </c>
      <c r="E4791" s="1" t="s">
        <v>64</v>
      </c>
      <c r="F4791" s="1" t="s">
        <v>65</v>
      </c>
      <c r="G4791" s="1" t="s">
        <v>213</v>
      </c>
      <c r="H4791" s="1" t="s">
        <v>182</v>
      </c>
      <c r="I4791" s="1" t="s">
        <v>34</v>
      </c>
      <c r="J4791" s="3">
        <v>1</v>
      </c>
      <c r="K4791" s="2">
        <v>73.040000000000006</v>
      </c>
      <c r="L4791" s="2">
        <v>0.15</v>
      </c>
      <c r="M4791" s="2">
        <v>62.08</v>
      </c>
      <c r="N4791" s="2">
        <v>17.399999999999999</v>
      </c>
      <c r="O4791" s="1" t="s">
        <v>26</v>
      </c>
      <c r="P4791" s="1" t="s">
        <v>136</v>
      </c>
      <c r="Q4791" s="1" t="s">
        <v>28</v>
      </c>
      <c r="R4791" s="3">
        <v>4</v>
      </c>
      <c r="S4791" s="3">
        <f t="shared" si="223"/>
        <v>2025</v>
      </c>
      <c r="T4791" s="3">
        <f t="shared" si="222"/>
        <v>5</v>
      </c>
      <c r="U4791" t="str">
        <f t="shared" si="224"/>
        <v>May</v>
      </c>
    </row>
    <row r="4792" spans="1:21" x14ac:dyDescent="0.3">
      <c r="A4792" t="s">
        <v>7053</v>
      </c>
      <c r="B4792" s="11">
        <v>45699</v>
      </c>
      <c r="C4792" t="s">
        <v>5916</v>
      </c>
      <c r="D4792" s="1" t="s">
        <v>105</v>
      </c>
      <c r="E4792" s="1" t="s">
        <v>64</v>
      </c>
      <c r="F4792" s="1" t="s">
        <v>65</v>
      </c>
      <c r="G4792" s="1" t="s">
        <v>213</v>
      </c>
      <c r="H4792" s="1" t="s">
        <v>96</v>
      </c>
      <c r="I4792" s="1" t="s">
        <v>97</v>
      </c>
      <c r="J4792" s="3">
        <v>2</v>
      </c>
      <c r="K4792" s="2">
        <v>74.66</v>
      </c>
      <c r="L4792" s="2">
        <v>0.15</v>
      </c>
      <c r="M4792" s="2">
        <v>126.92</v>
      </c>
      <c r="N4792" s="2">
        <v>34.33</v>
      </c>
      <c r="O4792" s="1" t="s">
        <v>44</v>
      </c>
      <c r="P4792" s="1" t="s">
        <v>27</v>
      </c>
      <c r="Q4792" s="1" t="s">
        <v>28</v>
      </c>
      <c r="R4792" s="3">
        <v>5</v>
      </c>
      <c r="S4792" s="3">
        <f t="shared" si="223"/>
        <v>2025</v>
      </c>
      <c r="T4792" s="3">
        <f t="shared" si="222"/>
        <v>2</v>
      </c>
      <c r="U4792" t="str">
        <f t="shared" si="224"/>
        <v>February</v>
      </c>
    </row>
    <row r="4793" spans="1:21" x14ac:dyDescent="0.3">
      <c r="A4793" t="s">
        <v>7054</v>
      </c>
      <c r="B4793" s="11">
        <v>46010</v>
      </c>
      <c r="C4793" t="s">
        <v>1603</v>
      </c>
      <c r="D4793" s="1" t="s">
        <v>260</v>
      </c>
      <c r="E4793" s="1" t="s">
        <v>40</v>
      </c>
      <c r="F4793" s="1" t="s">
        <v>41</v>
      </c>
      <c r="G4793" s="1" t="s">
        <v>192</v>
      </c>
      <c r="H4793" s="1" t="s">
        <v>159</v>
      </c>
      <c r="I4793" s="1" t="s">
        <v>97</v>
      </c>
      <c r="J4793" s="3">
        <v>1</v>
      </c>
      <c r="K4793" s="2">
        <v>31.15</v>
      </c>
      <c r="L4793" s="2">
        <v>0</v>
      </c>
      <c r="M4793" s="2">
        <v>31.15</v>
      </c>
      <c r="N4793" s="2">
        <v>9.5299999999999994</v>
      </c>
      <c r="O4793" s="1" t="s">
        <v>26</v>
      </c>
      <c r="P4793" s="1" t="s">
        <v>52</v>
      </c>
      <c r="Q4793" s="1" t="s">
        <v>28</v>
      </c>
      <c r="R4793" s="3">
        <v>4</v>
      </c>
      <c r="S4793" s="3">
        <f t="shared" si="223"/>
        <v>2025</v>
      </c>
      <c r="T4793" s="3">
        <f t="shared" si="222"/>
        <v>12</v>
      </c>
      <c r="U4793" t="str">
        <f t="shared" si="224"/>
        <v>December</v>
      </c>
    </row>
    <row r="4794" spans="1:21" x14ac:dyDescent="0.3">
      <c r="A4794" t="s">
        <v>7055</v>
      </c>
      <c r="B4794" s="11">
        <v>45681</v>
      </c>
      <c r="C4794" t="s">
        <v>5279</v>
      </c>
      <c r="D4794" s="1" t="s">
        <v>292</v>
      </c>
      <c r="E4794" s="1" t="s">
        <v>71</v>
      </c>
      <c r="F4794" s="1" t="s">
        <v>72</v>
      </c>
      <c r="G4794" s="1" t="s">
        <v>368</v>
      </c>
      <c r="H4794" s="1" t="s">
        <v>150</v>
      </c>
      <c r="I4794" s="1" t="s">
        <v>97</v>
      </c>
      <c r="J4794" s="3">
        <v>1</v>
      </c>
      <c r="K4794" s="2">
        <v>69.680000000000007</v>
      </c>
      <c r="L4794" s="2">
        <v>0.15</v>
      </c>
      <c r="M4794" s="2">
        <v>59.23</v>
      </c>
      <c r="N4794" s="2">
        <v>14.91</v>
      </c>
      <c r="O4794" s="1" t="s">
        <v>80</v>
      </c>
      <c r="P4794" s="1" t="s">
        <v>27</v>
      </c>
      <c r="Q4794" s="1" t="s">
        <v>28</v>
      </c>
      <c r="R4794" s="3">
        <v>5</v>
      </c>
      <c r="S4794" s="3">
        <f t="shared" si="223"/>
        <v>2025</v>
      </c>
      <c r="T4794" s="3">
        <f t="shared" si="222"/>
        <v>1</v>
      </c>
      <c r="U4794" t="str">
        <f t="shared" si="224"/>
        <v>January</v>
      </c>
    </row>
    <row r="4795" spans="1:21" x14ac:dyDescent="0.3">
      <c r="A4795" t="s">
        <v>7056</v>
      </c>
      <c r="B4795" s="11">
        <v>45774</v>
      </c>
      <c r="C4795" t="s">
        <v>7057</v>
      </c>
      <c r="D4795" s="1" t="s">
        <v>89</v>
      </c>
      <c r="E4795" s="1" t="s">
        <v>204</v>
      </c>
      <c r="F4795" s="1" t="s">
        <v>205</v>
      </c>
      <c r="G4795" s="1" t="s">
        <v>267</v>
      </c>
      <c r="H4795" s="1" t="s">
        <v>293</v>
      </c>
      <c r="I4795" s="1" t="s">
        <v>86</v>
      </c>
      <c r="J4795" s="3">
        <v>2</v>
      </c>
      <c r="K4795" s="2">
        <v>23.08</v>
      </c>
      <c r="L4795" s="2">
        <v>0.15</v>
      </c>
      <c r="M4795" s="2">
        <v>39.229999999999997</v>
      </c>
      <c r="N4795" s="2">
        <v>14.77</v>
      </c>
      <c r="O4795" s="1" t="s">
        <v>35</v>
      </c>
      <c r="P4795" s="1" t="s">
        <v>136</v>
      </c>
      <c r="Q4795" s="1" t="s">
        <v>81</v>
      </c>
      <c r="R4795" s="3">
        <v>3</v>
      </c>
      <c r="S4795" s="3">
        <f t="shared" si="223"/>
        <v>2025</v>
      </c>
      <c r="T4795" s="3">
        <f t="shared" si="222"/>
        <v>4</v>
      </c>
      <c r="U4795" t="str">
        <f t="shared" si="224"/>
        <v>April</v>
      </c>
    </row>
    <row r="4796" spans="1:21" x14ac:dyDescent="0.3">
      <c r="A4796" t="s">
        <v>7058</v>
      </c>
      <c r="B4796" s="11">
        <v>45774</v>
      </c>
      <c r="C4796" t="s">
        <v>5647</v>
      </c>
      <c r="D4796" s="1" t="s">
        <v>244</v>
      </c>
      <c r="E4796" s="1" t="s">
        <v>100</v>
      </c>
      <c r="F4796" s="1" t="s">
        <v>57</v>
      </c>
      <c r="G4796" s="1" t="s">
        <v>221</v>
      </c>
      <c r="H4796" s="1" t="s">
        <v>102</v>
      </c>
      <c r="I4796" s="1" t="s">
        <v>34</v>
      </c>
      <c r="J4796" s="3">
        <v>3</v>
      </c>
      <c r="K4796" s="2">
        <v>49.18</v>
      </c>
      <c r="L4796" s="2">
        <v>0.15</v>
      </c>
      <c r="M4796" s="2">
        <v>125.4</v>
      </c>
      <c r="N4796" s="2">
        <v>33.07</v>
      </c>
      <c r="O4796" s="1" t="s">
        <v>44</v>
      </c>
      <c r="P4796" s="1" t="s">
        <v>27</v>
      </c>
      <c r="Q4796" s="1" t="s">
        <v>36</v>
      </c>
      <c r="R4796" s="3">
        <v>5</v>
      </c>
      <c r="S4796" s="3">
        <f t="shared" si="223"/>
        <v>2025</v>
      </c>
      <c r="T4796" s="3">
        <f t="shared" si="222"/>
        <v>4</v>
      </c>
      <c r="U4796" t="str">
        <f t="shared" si="224"/>
        <v>April</v>
      </c>
    </row>
    <row r="4797" spans="1:21" x14ac:dyDescent="0.3">
      <c r="A4797" t="s">
        <v>7059</v>
      </c>
      <c r="B4797" s="11">
        <v>45783</v>
      </c>
      <c r="C4797" t="s">
        <v>6495</v>
      </c>
      <c r="D4797" s="1" t="s">
        <v>93</v>
      </c>
      <c r="E4797" s="1" t="s">
        <v>204</v>
      </c>
      <c r="F4797" s="1" t="s">
        <v>205</v>
      </c>
      <c r="G4797" s="1" t="s">
        <v>267</v>
      </c>
      <c r="H4797" s="1" t="s">
        <v>293</v>
      </c>
      <c r="I4797" s="1" t="s">
        <v>86</v>
      </c>
      <c r="J4797" s="3">
        <v>1</v>
      </c>
      <c r="K4797" s="2">
        <v>26.65</v>
      </c>
      <c r="L4797" s="2">
        <v>0.1</v>
      </c>
      <c r="M4797" s="2">
        <v>23.99</v>
      </c>
      <c r="N4797" s="2">
        <v>9.4499999999999993</v>
      </c>
      <c r="O4797" s="1" t="s">
        <v>35</v>
      </c>
      <c r="P4797" s="1" t="s">
        <v>136</v>
      </c>
      <c r="Q4797" s="1" t="s">
        <v>28</v>
      </c>
      <c r="R4797" s="3">
        <v>2</v>
      </c>
      <c r="S4797" s="3">
        <f t="shared" si="223"/>
        <v>2025</v>
      </c>
      <c r="T4797" s="3">
        <f t="shared" si="222"/>
        <v>5</v>
      </c>
      <c r="U4797" t="str">
        <f t="shared" si="224"/>
        <v>May</v>
      </c>
    </row>
    <row r="4798" spans="1:21" x14ac:dyDescent="0.3">
      <c r="A4798" t="s">
        <v>7060</v>
      </c>
      <c r="B4798" s="11">
        <v>45722</v>
      </c>
      <c r="C4798" t="s">
        <v>3700</v>
      </c>
      <c r="D4798" s="1" t="s">
        <v>153</v>
      </c>
      <c r="E4798" s="1" t="s">
        <v>94</v>
      </c>
      <c r="F4798" s="1" t="s">
        <v>95</v>
      </c>
      <c r="G4798" s="1" t="s">
        <v>94</v>
      </c>
      <c r="H4798" s="1" t="s">
        <v>146</v>
      </c>
      <c r="I4798" s="1" t="s">
        <v>67</v>
      </c>
      <c r="J4798" s="3">
        <v>2</v>
      </c>
      <c r="K4798" s="2">
        <v>78.8</v>
      </c>
      <c r="L4798" s="2">
        <v>0.05</v>
      </c>
      <c r="M4798" s="2">
        <v>149.72</v>
      </c>
      <c r="N4798" s="2">
        <v>38.79</v>
      </c>
      <c r="O4798" s="1" t="s">
        <v>26</v>
      </c>
      <c r="P4798" s="1" t="s">
        <v>27</v>
      </c>
      <c r="Q4798" s="1" t="s">
        <v>81</v>
      </c>
      <c r="R4798" s="3">
        <v>2</v>
      </c>
      <c r="S4798" s="3">
        <f t="shared" si="223"/>
        <v>2025</v>
      </c>
      <c r="T4798" s="3">
        <f t="shared" si="222"/>
        <v>3</v>
      </c>
      <c r="U4798" t="str">
        <f t="shared" si="224"/>
        <v>March</v>
      </c>
    </row>
    <row r="4799" spans="1:21" x14ac:dyDescent="0.3">
      <c r="A4799" t="s">
        <v>7061</v>
      </c>
      <c r="B4799" s="11">
        <v>45963</v>
      </c>
      <c r="C4799" t="s">
        <v>4288</v>
      </c>
      <c r="D4799" s="1" t="s">
        <v>142</v>
      </c>
      <c r="E4799" s="1" t="s">
        <v>123</v>
      </c>
      <c r="F4799" s="1" t="s">
        <v>57</v>
      </c>
      <c r="G4799" s="1" t="s">
        <v>337</v>
      </c>
      <c r="H4799" s="1" t="s">
        <v>182</v>
      </c>
      <c r="I4799" s="1" t="s">
        <v>34</v>
      </c>
      <c r="J4799" s="3">
        <v>1</v>
      </c>
      <c r="K4799" s="2">
        <v>75.08</v>
      </c>
      <c r="L4799" s="2">
        <v>0.2</v>
      </c>
      <c r="M4799" s="2">
        <v>60.06</v>
      </c>
      <c r="N4799" s="2">
        <v>14.02</v>
      </c>
      <c r="O4799" s="1" t="s">
        <v>26</v>
      </c>
      <c r="P4799" s="1" t="s">
        <v>27</v>
      </c>
      <c r="Q4799" s="1" t="s">
        <v>28</v>
      </c>
      <c r="R4799" s="3">
        <v>3</v>
      </c>
      <c r="S4799" s="3">
        <f t="shared" si="223"/>
        <v>2025</v>
      </c>
      <c r="T4799" s="3">
        <f t="shared" si="222"/>
        <v>11</v>
      </c>
      <c r="U4799" t="str">
        <f t="shared" si="224"/>
        <v>November</v>
      </c>
    </row>
    <row r="4800" spans="1:21" x14ac:dyDescent="0.3">
      <c r="A4800" t="s">
        <v>7062</v>
      </c>
      <c r="B4800" s="11">
        <v>45705</v>
      </c>
      <c r="C4800" t="s">
        <v>7063</v>
      </c>
      <c r="D4800" s="1" t="s">
        <v>178</v>
      </c>
      <c r="E4800" s="1" t="s">
        <v>106</v>
      </c>
      <c r="F4800" s="1" t="s">
        <v>65</v>
      </c>
      <c r="G4800" s="1" t="s">
        <v>107</v>
      </c>
      <c r="H4800" s="1" t="s">
        <v>167</v>
      </c>
      <c r="I4800" s="1" t="s">
        <v>67</v>
      </c>
      <c r="J4800" s="3">
        <v>1</v>
      </c>
      <c r="K4800" s="2">
        <v>69.09</v>
      </c>
      <c r="L4800" s="2">
        <v>0</v>
      </c>
      <c r="M4800" s="2">
        <v>69.09</v>
      </c>
      <c r="N4800" s="2">
        <v>17.07</v>
      </c>
      <c r="O4800" s="1" t="s">
        <v>35</v>
      </c>
      <c r="P4800" s="1" t="s">
        <v>27</v>
      </c>
      <c r="Q4800" s="1" t="s">
        <v>28</v>
      </c>
      <c r="R4800" s="3">
        <v>5</v>
      </c>
      <c r="S4800" s="3">
        <f t="shared" si="223"/>
        <v>2025</v>
      </c>
      <c r="T4800" s="3">
        <f t="shared" si="222"/>
        <v>2</v>
      </c>
      <c r="U4800" t="str">
        <f t="shared" si="224"/>
        <v>February</v>
      </c>
    </row>
    <row r="4801" spans="1:21" x14ac:dyDescent="0.3">
      <c r="A4801" t="s">
        <v>7064</v>
      </c>
      <c r="B4801" s="11">
        <v>45906</v>
      </c>
      <c r="C4801" t="s">
        <v>4859</v>
      </c>
      <c r="D4801" s="1" t="s">
        <v>175</v>
      </c>
      <c r="E4801" s="1" t="s">
        <v>100</v>
      </c>
      <c r="F4801" s="1" t="s">
        <v>57</v>
      </c>
      <c r="G4801" s="1" t="s">
        <v>130</v>
      </c>
      <c r="H4801" s="1" t="s">
        <v>108</v>
      </c>
      <c r="I4801" s="1" t="s">
        <v>86</v>
      </c>
      <c r="J4801" s="3">
        <v>1</v>
      </c>
      <c r="K4801" s="2">
        <v>141.11000000000001</v>
      </c>
      <c r="L4801" s="2">
        <v>0.1</v>
      </c>
      <c r="M4801" s="2">
        <v>127</v>
      </c>
      <c r="N4801" s="2">
        <v>18.600000000000001</v>
      </c>
      <c r="O4801" s="1" t="s">
        <v>44</v>
      </c>
      <c r="P4801" s="1" t="s">
        <v>27</v>
      </c>
      <c r="Q4801" s="1" t="s">
        <v>36</v>
      </c>
      <c r="R4801" s="3">
        <v>5</v>
      </c>
      <c r="S4801" s="3">
        <f t="shared" si="223"/>
        <v>2025</v>
      </c>
      <c r="T4801" s="3">
        <f t="shared" si="222"/>
        <v>9</v>
      </c>
      <c r="U4801" t="str">
        <f t="shared" si="224"/>
        <v>September</v>
      </c>
    </row>
    <row r="4802" spans="1:21" x14ac:dyDescent="0.3">
      <c r="A4802" t="s">
        <v>7065</v>
      </c>
      <c r="B4802" s="11">
        <v>45706</v>
      </c>
      <c r="C4802" t="s">
        <v>1673</v>
      </c>
      <c r="D4802" s="1" t="s">
        <v>244</v>
      </c>
      <c r="E4802" s="1" t="s">
        <v>56</v>
      </c>
      <c r="F4802" s="1" t="s">
        <v>57</v>
      </c>
      <c r="G4802" s="1" t="s">
        <v>296</v>
      </c>
      <c r="H4802" s="1" t="s">
        <v>33</v>
      </c>
      <c r="I4802" s="1" t="s">
        <v>34</v>
      </c>
      <c r="J4802" s="3">
        <v>2</v>
      </c>
      <c r="K4802" s="2">
        <v>40.11</v>
      </c>
      <c r="L4802" s="2">
        <v>0</v>
      </c>
      <c r="M4802" s="2">
        <v>80.23</v>
      </c>
      <c r="N4802" s="2">
        <v>9.26</v>
      </c>
      <c r="O4802" s="1" t="s">
        <v>80</v>
      </c>
      <c r="P4802" s="1" t="s">
        <v>27</v>
      </c>
      <c r="Q4802" s="1" t="s">
        <v>81</v>
      </c>
      <c r="R4802" s="3">
        <v>5</v>
      </c>
      <c r="S4802" s="3">
        <f t="shared" si="223"/>
        <v>2025</v>
      </c>
      <c r="T4802" s="3">
        <f t="shared" ref="T4802:T4865" si="225">MONTH(B4802)</f>
        <v>2</v>
      </c>
      <c r="U4802" t="str">
        <f t="shared" si="224"/>
        <v>February</v>
      </c>
    </row>
    <row r="4803" spans="1:21" x14ac:dyDescent="0.3">
      <c r="A4803" t="s">
        <v>7066</v>
      </c>
      <c r="B4803" s="11">
        <v>45685</v>
      </c>
      <c r="C4803" t="s">
        <v>3464</v>
      </c>
      <c r="D4803" s="1" t="s">
        <v>20</v>
      </c>
      <c r="E4803" s="1" t="s">
        <v>40</v>
      </c>
      <c r="F4803" s="1" t="s">
        <v>41</v>
      </c>
      <c r="G4803" s="1" t="s">
        <v>42</v>
      </c>
      <c r="H4803" s="1" t="s">
        <v>33</v>
      </c>
      <c r="I4803" s="1" t="s">
        <v>34</v>
      </c>
      <c r="J4803" s="3">
        <v>2</v>
      </c>
      <c r="K4803" s="2">
        <v>42.39</v>
      </c>
      <c r="L4803" s="2">
        <v>0.1</v>
      </c>
      <c r="M4803" s="2">
        <v>76.3</v>
      </c>
      <c r="N4803" s="2">
        <v>13.47</v>
      </c>
      <c r="O4803" s="1" t="s">
        <v>44</v>
      </c>
      <c r="P4803" s="1" t="s">
        <v>27</v>
      </c>
      <c r="Q4803" s="1" t="s">
        <v>28</v>
      </c>
      <c r="R4803" s="3">
        <v>4</v>
      </c>
      <c r="S4803" s="3">
        <f t="shared" ref="S4803:S4866" si="226">YEAR(B4803)</f>
        <v>2025</v>
      </c>
      <c r="T4803" s="3">
        <f t="shared" si="225"/>
        <v>1</v>
      </c>
      <c r="U4803" t="str">
        <f t="shared" ref="U4803:U4866" si="227">TEXT(B4803,"mmmm")</f>
        <v>January</v>
      </c>
    </row>
    <row r="4804" spans="1:21" x14ac:dyDescent="0.3">
      <c r="A4804" t="s">
        <v>7067</v>
      </c>
      <c r="B4804" s="11">
        <v>45999</v>
      </c>
      <c r="C4804" t="s">
        <v>4143</v>
      </c>
      <c r="D4804" s="1" t="s">
        <v>292</v>
      </c>
      <c r="E4804" s="1" t="s">
        <v>21</v>
      </c>
      <c r="F4804" s="1" t="s">
        <v>22</v>
      </c>
      <c r="G4804" s="1" t="s">
        <v>32</v>
      </c>
      <c r="H4804" s="1" t="s">
        <v>66</v>
      </c>
      <c r="I4804" s="1" t="s">
        <v>67</v>
      </c>
      <c r="J4804" s="3">
        <v>1</v>
      </c>
      <c r="K4804" s="2">
        <v>57.49</v>
      </c>
      <c r="L4804" s="2">
        <v>0.1</v>
      </c>
      <c r="M4804" s="2">
        <v>51.74</v>
      </c>
      <c r="N4804" s="2">
        <v>15.66</v>
      </c>
      <c r="O4804" s="1" t="s">
        <v>26</v>
      </c>
      <c r="P4804" s="1" t="s">
        <v>27</v>
      </c>
      <c r="Q4804" s="1" t="s">
        <v>81</v>
      </c>
      <c r="R4804" s="3">
        <v>5</v>
      </c>
      <c r="S4804" s="3">
        <f t="shared" si="226"/>
        <v>2025</v>
      </c>
      <c r="T4804" s="3">
        <f t="shared" si="225"/>
        <v>12</v>
      </c>
      <c r="U4804" t="str">
        <f t="shared" si="227"/>
        <v>December</v>
      </c>
    </row>
    <row r="4805" spans="1:21" x14ac:dyDescent="0.3">
      <c r="A4805" t="s">
        <v>7068</v>
      </c>
      <c r="B4805" s="11">
        <v>45732</v>
      </c>
      <c r="C4805" t="s">
        <v>2856</v>
      </c>
      <c r="D4805" s="1" t="s">
        <v>260</v>
      </c>
      <c r="E4805" s="1" t="s">
        <v>40</v>
      </c>
      <c r="F4805" s="1" t="s">
        <v>41</v>
      </c>
      <c r="G4805" s="1" t="s">
        <v>270</v>
      </c>
      <c r="H4805" s="1" t="s">
        <v>33</v>
      </c>
      <c r="I4805" s="1" t="s">
        <v>34</v>
      </c>
      <c r="J4805" s="3">
        <v>1</v>
      </c>
      <c r="K4805" s="2">
        <v>43.15</v>
      </c>
      <c r="L4805" s="2">
        <v>0.1</v>
      </c>
      <c r="M4805" s="2">
        <v>38.83</v>
      </c>
      <c r="N4805" s="2">
        <v>7.36</v>
      </c>
      <c r="O4805" s="1" t="s">
        <v>80</v>
      </c>
      <c r="P4805" s="1" t="s">
        <v>136</v>
      </c>
      <c r="Q4805" s="1" t="s">
        <v>28</v>
      </c>
      <c r="R4805" s="3">
        <v>5</v>
      </c>
      <c r="S4805" s="3">
        <f t="shared" si="226"/>
        <v>2025</v>
      </c>
      <c r="T4805" s="3">
        <f t="shared" si="225"/>
        <v>3</v>
      </c>
      <c r="U4805" t="str">
        <f t="shared" si="227"/>
        <v>March</v>
      </c>
    </row>
    <row r="4806" spans="1:21" x14ac:dyDescent="0.3">
      <c r="A4806" t="s">
        <v>7069</v>
      </c>
      <c r="B4806" s="11">
        <v>45974</v>
      </c>
      <c r="C4806" t="s">
        <v>2509</v>
      </c>
      <c r="D4806" s="1" t="s">
        <v>244</v>
      </c>
      <c r="E4806" s="1" t="s">
        <v>94</v>
      </c>
      <c r="F4806" s="1" t="s">
        <v>95</v>
      </c>
      <c r="G4806" s="1" t="s">
        <v>94</v>
      </c>
      <c r="H4806" s="1" t="s">
        <v>108</v>
      </c>
      <c r="I4806" s="1" t="s">
        <v>86</v>
      </c>
      <c r="J4806" s="3">
        <v>2</v>
      </c>
      <c r="K4806" s="2">
        <v>158.05000000000001</v>
      </c>
      <c r="L4806" s="2">
        <v>0.1</v>
      </c>
      <c r="M4806" s="2">
        <v>284.48</v>
      </c>
      <c r="N4806" s="2">
        <v>57.37</v>
      </c>
      <c r="O4806" s="1" t="s">
        <v>44</v>
      </c>
      <c r="P4806" s="1" t="s">
        <v>27</v>
      </c>
      <c r="Q4806" s="1" t="s">
        <v>81</v>
      </c>
      <c r="R4806" s="3">
        <v>5</v>
      </c>
      <c r="S4806" s="3">
        <f t="shared" si="226"/>
        <v>2025</v>
      </c>
      <c r="T4806" s="3">
        <f t="shared" si="225"/>
        <v>11</v>
      </c>
      <c r="U4806" t="str">
        <f t="shared" si="227"/>
        <v>November</v>
      </c>
    </row>
    <row r="4807" spans="1:21" x14ac:dyDescent="0.3">
      <c r="A4807" t="s">
        <v>7070</v>
      </c>
      <c r="B4807" s="11">
        <v>45870</v>
      </c>
      <c r="C4807" t="s">
        <v>601</v>
      </c>
      <c r="D4807" s="1" t="s">
        <v>292</v>
      </c>
      <c r="E4807" s="1" t="s">
        <v>94</v>
      </c>
      <c r="F4807" s="1" t="s">
        <v>95</v>
      </c>
      <c r="G4807" s="1" t="s">
        <v>94</v>
      </c>
      <c r="H4807" s="1" t="s">
        <v>66</v>
      </c>
      <c r="I4807" s="1" t="s">
        <v>67</v>
      </c>
      <c r="J4807" s="3">
        <v>1</v>
      </c>
      <c r="K4807" s="2">
        <v>51.41</v>
      </c>
      <c r="L4807" s="2">
        <v>0.15</v>
      </c>
      <c r="M4807" s="2">
        <v>43.7</v>
      </c>
      <c r="N4807" s="2">
        <v>14.09</v>
      </c>
      <c r="O4807" s="1" t="s">
        <v>44</v>
      </c>
      <c r="P4807" s="1" t="s">
        <v>136</v>
      </c>
      <c r="Q4807" s="1" t="s">
        <v>28</v>
      </c>
      <c r="R4807" s="3">
        <v>4</v>
      </c>
      <c r="S4807" s="3">
        <f t="shared" si="226"/>
        <v>2025</v>
      </c>
      <c r="T4807" s="3">
        <f t="shared" si="225"/>
        <v>8</v>
      </c>
      <c r="U4807" t="str">
        <f t="shared" si="227"/>
        <v>August</v>
      </c>
    </row>
    <row r="4808" spans="1:21" x14ac:dyDescent="0.3">
      <c r="A4808" t="s">
        <v>7071</v>
      </c>
      <c r="B4808" s="11">
        <v>45688</v>
      </c>
      <c r="C4808" t="s">
        <v>5500</v>
      </c>
      <c r="D4808" s="1" t="s">
        <v>292</v>
      </c>
      <c r="E4808" s="1" t="s">
        <v>64</v>
      </c>
      <c r="F4808" s="1" t="s">
        <v>65</v>
      </c>
      <c r="G4808" s="1" t="s">
        <v>195</v>
      </c>
      <c r="H4808" s="1" t="s">
        <v>59</v>
      </c>
      <c r="I4808" s="1" t="s">
        <v>60</v>
      </c>
      <c r="J4808" s="3">
        <v>3</v>
      </c>
      <c r="K4808" s="2">
        <v>41.5</v>
      </c>
      <c r="L4808" s="2">
        <v>0.05</v>
      </c>
      <c r="M4808" s="2">
        <v>118.28</v>
      </c>
      <c r="N4808" s="2">
        <v>32.54</v>
      </c>
      <c r="O4808" s="1" t="s">
        <v>44</v>
      </c>
      <c r="P4808" s="1" t="s">
        <v>27</v>
      </c>
      <c r="Q4808" s="1" t="s">
        <v>28</v>
      </c>
      <c r="R4808" s="3">
        <v>5</v>
      </c>
      <c r="S4808" s="3">
        <f t="shared" si="226"/>
        <v>2025</v>
      </c>
      <c r="T4808" s="3">
        <f t="shared" si="225"/>
        <v>1</v>
      </c>
      <c r="U4808" t="str">
        <f t="shared" si="227"/>
        <v>January</v>
      </c>
    </row>
    <row r="4809" spans="1:21" x14ac:dyDescent="0.3">
      <c r="A4809" t="s">
        <v>7072</v>
      </c>
      <c r="B4809" s="11">
        <v>46011</v>
      </c>
      <c r="C4809" t="s">
        <v>7073</v>
      </c>
      <c r="D4809" s="1" t="s">
        <v>89</v>
      </c>
      <c r="E4809" s="1" t="s">
        <v>64</v>
      </c>
      <c r="F4809" s="1" t="s">
        <v>65</v>
      </c>
      <c r="G4809" s="1" t="s">
        <v>213</v>
      </c>
      <c r="H4809" s="1" t="s">
        <v>182</v>
      </c>
      <c r="I4809" s="1" t="s">
        <v>34</v>
      </c>
      <c r="J4809" s="3">
        <v>1</v>
      </c>
      <c r="K4809" s="2">
        <v>74.5</v>
      </c>
      <c r="L4809" s="2">
        <v>0.1</v>
      </c>
      <c r="M4809" s="2">
        <v>67.05</v>
      </c>
      <c r="N4809" s="2">
        <v>20</v>
      </c>
      <c r="O4809" s="1" t="s">
        <v>26</v>
      </c>
      <c r="P4809" s="1" t="s">
        <v>27</v>
      </c>
      <c r="Q4809" s="1" t="s">
        <v>28</v>
      </c>
      <c r="R4809" s="3">
        <v>4</v>
      </c>
      <c r="S4809" s="3">
        <f t="shared" si="226"/>
        <v>2025</v>
      </c>
      <c r="T4809" s="3">
        <f t="shared" si="225"/>
        <v>12</v>
      </c>
      <c r="U4809" t="str">
        <f t="shared" si="227"/>
        <v>December</v>
      </c>
    </row>
    <row r="4810" spans="1:21" x14ac:dyDescent="0.3">
      <c r="A4810" t="s">
        <v>7074</v>
      </c>
      <c r="B4810" s="11">
        <v>45754</v>
      </c>
      <c r="C4810" t="s">
        <v>1905</v>
      </c>
      <c r="D4810" s="1" t="s">
        <v>84</v>
      </c>
      <c r="E4810" s="1" t="s">
        <v>123</v>
      </c>
      <c r="F4810" s="1" t="s">
        <v>57</v>
      </c>
      <c r="G4810" s="1" t="s">
        <v>170</v>
      </c>
      <c r="H4810" s="1" t="s">
        <v>102</v>
      </c>
      <c r="I4810" s="1" t="s">
        <v>34</v>
      </c>
      <c r="J4810" s="3">
        <v>2</v>
      </c>
      <c r="K4810" s="2">
        <v>50.08</v>
      </c>
      <c r="L4810" s="2">
        <v>0</v>
      </c>
      <c r="M4810" s="2">
        <v>100.15</v>
      </c>
      <c r="N4810" s="2">
        <v>24.15</v>
      </c>
      <c r="O4810" s="1" t="s">
        <v>44</v>
      </c>
      <c r="P4810" s="1" t="s">
        <v>27</v>
      </c>
      <c r="Q4810" s="1" t="s">
        <v>28</v>
      </c>
      <c r="R4810" s="3">
        <v>5</v>
      </c>
      <c r="S4810" s="3">
        <f t="shared" si="226"/>
        <v>2025</v>
      </c>
      <c r="T4810" s="3">
        <f t="shared" si="225"/>
        <v>4</v>
      </c>
      <c r="U4810" t="str">
        <f t="shared" si="227"/>
        <v>April</v>
      </c>
    </row>
    <row r="4811" spans="1:21" x14ac:dyDescent="0.3">
      <c r="A4811" t="s">
        <v>7075</v>
      </c>
      <c r="B4811" s="11">
        <v>45985</v>
      </c>
      <c r="C4811" t="s">
        <v>5011</v>
      </c>
      <c r="D4811" s="1" t="s">
        <v>47</v>
      </c>
      <c r="E4811" s="1" t="s">
        <v>56</v>
      </c>
      <c r="F4811" s="1" t="s">
        <v>57</v>
      </c>
      <c r="G4811" s="1" t="s">
        <v>58</v>
      </c>
      <c r="H4811" s="1" t="s">
        <v>24</v>
      </c>
      <c r="I4811" s="1" t="s">
        <v>25</v>
      </c>
      <c r="J4811" s="3">
        <v>2</v>
      </c>
      <c r="K4811" s="2">
        <v>40.270000000000003</v>
      </c>
      <c r="L4811" s="2">
        <v>0.15</v>
      </c>
      <c r="M4811" s="2">
        <v>68.45</v>
      </c>
      <c r="N4811" s="2">
        <v>21.56</v>
      </c>
      <c r="O4811" s="1" t="s">
        <v>44</v>
      </c>
      <c r="P4811" s="1" t="s">
        <v>27</v>
      </c>
      <c r="Q4811" s="1" t="s">
        <v>81</v>
      </c>
      <c r="R4811" s="3">
        <v>4</v>
      </c>
      <c r="S4811" s="3">
        <f t="shared" si="226"/>
        <v>2025</v>
      </c>
      <c r="T4811" s="3">
        <f t="shared" si="225"/>
        <v>11</v>
      </c>
      <c r="U4811" t="str">
        <f t="shared" si="227"/>
        <v>November</v>
      </c>
    </row>
    <row r="4812" spans="1:21" x14ac:dyDescent="0.3">
      <c r="A4812" t="s">
        <v>7076</v>
      </c>
      <c r="B4812" s="11">
        <v>45724</v>
      </c>
      <c r="C4812" t="s">
        <v>2064</v>
      </c>
      <c r="D4812" s="1" t="s">
        <v>175</v>
      </c>
      <c r="E4812" s="1" t="s">
        <v>64</v>
      </c>
      <c r="F4812" s="1" t="s">
        <v>65</v>
      </c>
      <c r="G4812" s="1" t="s">
        <v>213</v>
      </c>
      <c r="H4812" s="1" t="s">
        <v>85</v>
      </c>
      <c r="I4812" s="1" t="s">
        <v>86</v>
      </c>
      <c r="J4812" s="3">
        <v>1</v>
      </c>
      <c r="K4812" s="2">
        <v>134.88</v>
      </c>
      <c r="L4812" s="2">
        <v>0.15</v>
      </c>
      <c r="M4812" s="2">
        <v>114.65</v>
      </c>
      <c r="N4812" s="2">
        <v>20.49</v>
      </c>
      <c r="O4812" s="1" t="s">
        <v>26</v>
      </c>
      <c r="P4812" s="1" t="s">
        <v>27</v>
      </c>
      <c r="Q4812" s="1" t="s">
        <v>36</v>
      </c>
      <c r="R4812" s="3">
        <v>4</v>
      </c>
      <c r="S4812" s="3">
        <f t="shared" si="226"/>
        <v>2025</v>
      </c>
      <c r="T4812" s="3">
        <f t="shared" si="225"/>
        <v>3</v>
      </c>
      <c r="U4812" t="str">
        <f t="shared" si="227"/>
        <v>March</v>
      </c>
    </row>
    <row r="4813" spans="1:21" x14ac:dyDescent="0.3">
      <c r="A4813" t="s">
        <v>7077</v>
      </c>
      <c r="B4813" s="11">
        <v>45984</v>
      </c>
      <c r="C4813" t="s">
        <v>769</v>
      </c>
      <c r="D4813" s="1" t="s">
        <v>166</v>
      </c>
      <c r="E4813" s="1" t="s">
        <v>56</v>
      </c>
      <c r="F4813" s="1" t="s">
        <v>57</v>
      </c>
      <c r="G4813" s="1" t="s">
        <v>255</v>
      </c>
      <c r="H4813" s="1" t="s">
        <v>125</v>
      </c>
      <c r="I4813" s="1" t="s">
        <v>34</v>
      </c>
      <c r="J4813" s="3">
        <v>4</v>
      </c>
      <c r="K4813" s="2">
        <v>150.37</v>
      </c>
      <c r="L4813" s="2">
        <v>0.15</v>
      </c>
      <c r="M4813" s="2">
        <v>511.24</v>
      </c>
      <c r="N4813" s="2">
        <v>107.4</v>
      </c>
      <c r="O4813" s="1" t="s">
        <v>80</v>
      </c>
      <c r="P4813" s="1" t="s">
        <v>136</v>
      </c>
      <c r="Q4813" s="1" t="s">
        <v>28</v>
      </c>
      <c r="R4813" s="3">
        <v>3</v>
      </c>
      <c r="S4813" s="3">
        <f t="shared" si="226"/>
        <v>2025</v>
      </c>
      <c r="T4813" s="3">
        <f t="shared" si="225"/>
        <v>11</v>
      </c>
      <c r="U4813" t="str">
        <f t="shared" si="227"/>
        <v>November</v>
      </c>
    </row>
    <row r="4814" spans="1:21" x14ac:dyDescent="0.3">
      <c r="A4814" t="s">
        <v>7078</v>
      </c>
      <c r="B4814" s="11">
        <v>45663</v>
      </c>
      <c r="C4814" t="s">
        <v>5556</v>
      </c>
      <c r="D4814" s="1" t="s">
        <v>84</v>
      </c>
      <c r="E4814" s="1" t="s">
        <v>64</v>
      </c>
      <c r="F4814" s="1" t="s">
        <v>65</v>
      </c>
      <c r="G4814" s="1" t="s">
        <v>213</v>
      </c>
      <c r="H4814" s="1" t="s">
        <v>43</v>
      </c>
      <c r="I4814" s="1" t="s">
        <v>34</v>
      </c>
      <c r="J4814" s="3">
        <v>1</v>
      </c>
      <c r="K4814" s="2">
        <v>86.27</v>
      </c>
      <c r="L4814" s="2">
        <v>0.15</v>
      </c>
      <c r="M4814" s="2">
        <v>73.33</v>
      </c>
      <c r="N4814" s="2">
        <v>20.2</v>
      </c>
      <c r="O4814" s="1" t="s">
        <v>44</v>
      </c>
      <c r="P4814" s="1" t="s">
        <v>52</v>
      </c>
      <c r="Q4814" s="1" t="s">
        <v>36</v>
      </c>
      <c r="R4814" s="3">
        <v>5</v>
      </c>
      <c r="S4814" s="3">
        <f t="shared" si="226"/>
        <v>2025</v>
      </c>
      <c r="T4814" s="3">
        <f t="shared" si="225"/>
        <v>1</v>
      </c>
      <c r="U4814" t="str">
        <f t="shared" si="227"/>
        <v>January</v>
      </c>
    </row>
    <row r="4815" spans="1:21" x14ac:dyDescent="0.3">
      <c r="A4815" t="s">
        <v>7079</v>
      </c>
      <c r="B4815" s="11">
        <v>45858</v>
      </c>
      <c r="C4815" t="s">
        <v>7080</v>
      </c>
      <c r="D4815" s="1" t="s">
        <v>209</v>
      </c>
      <c r="E4815" s="1" t="s">
        <v>40</v>
      </c>
      <c r="F4815" s="1" t="s">
        <v>41</v>
      </c>
      <c r="G4815" s="1" t="s">
        <v>270</v>
      </c>
      <c r="H4815" s="1" t="s">
        <v>51</v>
      </c>
      <c r="I4815" s="1" t="s">
        <v>34</v>
      </c>
      <c r="J4815" s="3">
        <v>2</v>
      </c>
      <c r="K4815" s="2">
        <v>135.09</v>
      </c>
      <c r="L4815" s="2">
        <v>0.15</v>
      </c>
      <c r="M4815" s="2">
        <v>229.66</v>
      </c>
      <c r="N4815" s="2">
        <v>49.11</v>
      </c>
      <c r="O4815" s="1" t="s">
        <v>10547</v>
      </c>
      <c r="P4815" s="1" t="s">
        <v>27</v>
      </c>
      <c r="Q4815" s="1" t="s">
        <v>36</v>
      </c>
      <c r="R4815" s="3">
        <v>5</v>
      </c>
      <c r="S4815" s="3">
        <f t="shared" si="226"/>
        <v>2025</v>
      </c>
      <c r="T4815" s="3">
        <f t="shared" si="225"/>
        <v>7</v>
      </c>
      <c r="U4815" t="str">
        <f t="shared" si="227"/>
        <v>July</v>
      </c>
    </row>
    <row r="4816" spans="1:21" x14ac:dyDescent="0.3">
      <c r="A4816" t="s">
        <v>7081</v>
      </c>
      <c r="B4816" s="11">
        <v>45958</v>
      </c>
      <c r="C4816" t="s">
        <v>6180</v>
      </c>
      <c r="D4816" s="1" t="s">
        <v>157</v>
      </c>
      <c r="E4816" s="1" t="s">
        <v>40</v>
      </c>
      <c r="F4816" s="1" t="s">
        <v>41</v>
      </c>
      <c r="G4816" s="1" t="s">
        <v>216</v>
      </c>
      <c r="H4816" s="1" t="s">
        <v>125</v>
      </c>
      <c r="I4816" s="1" t="s">
        <v>34</v>
      </c>
      <c r="J4816" s="3">
        <v>1</v>
      </c>
      <c r="K4816" s="2">
        <v>149.68</v>
      </c>
      <c r="L4816" s="2">
        <v>0.2</v>
      </c>
      <c r="M4816" s="2">
        <v>119.74</v>
      </c>
      <c r="N4816" s="2">
        <v>19.46</v>
      </c>
      <c r="O4816" s="1" t="s">
        <v>26</v>
      </c>
      <c r="P4816" s="1" t="s">
        <v>27</v>
      </c>
      <c r="Q4816" s="1" t="s">
        <v>28</v>
      </c>
      <c r="R4816" s="3">
        <v>3</v>
      </c>
      <c r="S4816" s="3">
        <f t="shared" si="226"/>
        <v>2025</v>
      </c>
      <c r="T4816" s="3">
        <f t="shared" si="225"/>
        <v>10</v>
      </c>
      <c r="U4816" t="str">
        <f t="shared" si="227"/>
        <v>October</v>
      </c>
    </row>
    <row r="4817" spans="1:21" x14ac:dyDescent="0.3">
      <c r="A4817" t="s">
        <v>7082</v>
      </c>
      <c r="B4817" s="11">
        <v>46006</v>
      </c>
      <c r="C4817" t="s">
        <v>6343</v>
      </c>
      <c r="D4817" s="1" t="s">
        <v>178</v>
      </c>
      <c r="E4817" s="1" t="s">
        <v>40</v>
      </c>
      <c r="F4817" s="1" t="s">
        <v>41</v>
      </c>
      <c r="G4817" s="1" t="s">
        <v>343</v>
      </c>
      <c r="H4817" s="1" t="s">
        <v>66</v>
      </c>
      <c r="I4817" s="1" t="s">
        <v>67</v>
      </c>
      <c r="J4817" s="3">
        <v>1</v>
      </c>
      <c r="K4817" s="2">
        <v>52.42</v>
      </c>
      <c r="L4817" s="2">
        <v>0.1</v>
      </c>
      <c r="M4817" s="2">
        <v>47.18</v>
      </c>
      <c r="N4817" s="2">
        <v>16.03</v>
      </c>
      <c r="O4817" s="1" t="s">
        <v>26</v>
      </c>
      <c r="P4817" s="1" t="s">
        <v>27</v>
      </c>
      <c r="Q4817" s="1" t="s">
        <v>81</v>
      </c>
      <c r="R4817" s="3">
        <v>4</v>
      </c>
      <c r="S4817" s="3">
        <f t="shared" si="226"/>
        <v>2025</v>
      </c>
      <c r="T4817" s="3">
        <f t="shared" si="225"/>
        <v>12</v>
      </c>
      <c r="U4817" t="str">
        <f t="shared" si="227"/>
        <v>December</v>
      </c>
    </row>
    <row r="4818" spans="1:21" x14ac:dyDescent="0.3">
      <c r="A4818" t="s">
        <v>7083</v>
      </c>
      <c r="B4818" s="11">
        <v>45999</v>
      </c>
      <c r="C4818" t="s">
        <v>2770</v>
      </c>
      <c r="D4818" s="1" t="s">
        <v>20</v>
      </c>
      <c r="E4818" s="1" t="s">
        <v>71</v>
      </c>
      <c r="F4818" s="1" t="s">
        <v>72</v>
      </c>
      <c r="G4818" s="1" t="s">
        <v>73</v>
      </c>
      <c r="H4818" s="1" t="s">
        <v>43</v>
      </c>
      <c r="I4818" s="1" t="s">
        <v>34</v>
      </c>
      <c r="J4818" s="3">
        <v>2</v>
      </c>
      <c r="K4818" s="2">
        <v>96.13</v>
      </c>
      <c r="L4818" s="2">
        <v>0.2</v>
      </c>
      <c r="M4818" s="2">
        <v>153.81</v>
      </c>
      <c r="N4818" s="2">
        <v>47.04</v>
      </c>
      <c r="O4818" s="1" t="s">
        <v>44</v>
      </c>
      <c r="P4818" s="1" t="s">
        <v>136</v>
      </c>
      <c r="Q4818" s="1" t="s">
        <v>28</v>
      </c>
      <c r="R4818" s="3">
        <v>1</v>
      </c>
      <c r="S4818" s="3">
        <f t="shared" si="226"/>
        <v>2025</v>
      </c>
      <c r="T4818" s="3">
        <f t="shared" si="225"/>
        <v>12</v>
      </c>
      <c r="U4818" t="str">
        <f t="shared" si="227"/>
        <v>December</v>
      </c>
    </row>
    <row r="4819" spans="1:21" x14ac:dyDescent="0.3">
      <c r="A4819" t="s">
        <v>7084</v>
      </c>
      <c r="B4819" s="11">
        <v>45974</v>
      </c>
      <c r="C4819" t="s">
        <v>3300</v>
      </c>
      <c r="D4819" s="1" t="s">
        <v>76</v>
      </c>
      <c r="E4819" s="1" t="s">
        <v>204</v>
      </c>
      <c r="F4819" s="1" t="s">
        <v>205</v>
      </c>
      <c r="G4819" s="1" t="s">
        <v>334</v>
      </c>
      <c r="H4819" s="1" t="s">
        <v>66</v>
      </c>
      <c r="I4819" s="1" t="s">
        <v>67</v>
      </c>
      <c r="J4819" s="3">
        <v>1</v>
      </c>
      <c r="K4819" s="2">
        <v>58.7</v>
      </c>
      <c r="L4819" s="2">
        <v>0.15</v>
      </c>
      <c r="M4819" s="2">
        <v>49.89</v>
      </c>
      <c r="N4819" s="2">
        <v>15.81</v>
      </c>
      <c r="O4819" s="1" t="s">
        <v>26</v>
      </c>
      <c r="P4819" s="1" t="s">
        <v>27</v>
      </c>
      <c r="Q4819" s="1" t="s">
        <v>81</v>
      </c>
      <c r="R4819" s="3">
        <v>1</v>
      </c>
      <c r="S4819" s="3">
        <f t="shared" si="226"/>
        <v>2025</v>
      </c>
      <c r="T4819" s="3">
        <f t="shared" si="225"/>
        <v>11</v>
      </c>
      <c r="U4819" t="str">
        <f t="shared" si="227"/>
        <v>November</v>
      </c>
    </row>
    <row r="4820" spans="1:21" x14ac:dyDescent="0.3">
      <c r="A4820" t="s">
        <v>7085</v>
      </c>
      <c r="B4820" s="11">
        <v>45993</v>
      </c>
      <c r="C4820" t="s">
        <v>1501</v>
      </c>
      <c r="D4820" s="1" t="s">
        <v>209</v>
      </c>
      <c r="E4820" s="1" t="s">
        <v>100</v>
      </c>
      <c r="F4820" s="1" t="s">
        <v>57</v>
      </c>
      <c r="G4820" s="1" t="s">
        <v>130</v>
      </c>
      <c r="H4820" s="1" t="s">
        <v>167</v>
      </c>
      <c r="I4820" s="1" t="s">
        <v>67</v>
      </c>
      <c r="J4820" s="3">
        <v>1</v>
      </c>
      <c r="K4820" s="2">
        <v>60.77</v>
      </c>
      <c r="L4820" s="2">
        <v>0.2</v>
      </c>
      <c r="M4820" s="2">
        <v>48.62</v>
      </c>
      <c r="N4820" s="2">
        <v>16.57</v>
      </c>
      <c r="O4820" s="1" t="s">
        <v>35</v>
      </c>
      <c r="P4820" s="1" t="s">
        <v>27</v>
      </c>
      <c r="Q4820" s="1" t="s">
        <v>36</v>
      </c>
      <c r="R4820" s="3">
        <v>5</v>
      </c>
      <c r="S4820" s="3">
        <f t="shared" si="226"/>
        <v>2025</v>
      </c>
      <c r="T4820" s="3">
        <f t="shared" si="225"/>
        <v>12</v>
      </c>
      <c r="U4820" t="str">
        <f t="shared" si="227"/>
        <v>December</v>
      </c>
    </row>
    <row r="4821" spans="1:21" x14ac:dyDescent="0.3">
      <c r="A4821" t="s">
        <v>7086</v>
      </c>
      <c r="B4821" s="11">
        <v>45735</v>
      </c>
      <c r="C4821" t="s">
        <v>359</v>
      </c>
      <c r="D4821" s="1" t="s">
        <v>118</v>
      </c>
      <c r="E4821" s="1" t="s">
        <v>123</v>
      </c>
      <c r="F4821" s="1" t="s">
        <v>57</v>
      </c>
      <c r="G4821" s="1" t="s">
        <v>124</v>
      </c>
      <c r="H4821" s="1" t="s">
        <v>135</v>
      </c>
      <c r="I4821" s="1" t="s">
        <v>60</v>
      </c>
      <c r="J4821" s="3">
        <v>1</v>
      </c>
      <c r="K4821" s="2">
        <v>176.24</v>
      </c>
      <c r="L4821" s="2">
        <v>0.05</v>
      </c>
      <c r="M4821" s="2">
        <v>167.43</v>
      </c>
      <c r="N4821" s="2">
        <v>30.26</v>
      </c>
      <c r="O4821" s="1" t="s">
        <v>80</v>
      </c>
      <c r="P4821" s="1" t="s">
        <v>27</v>
      </c>
      <c r="Q4821" s="1" t="s">
        <v>28</v>
      </c>
      <c r="R4821" s="3">
        <v>3</v>
      </c>
      <c r="S4821" s="3">
        <f t="shared" si="226"/>
        <v>2025</v>
      </c>
      <c r="T4821" s="3">
        <f t="shared" si="225"/>
        <v>3</v>
      </c>
      <c r="U4821" t="str">
        <f t="shared" si="227"/>
        <v>March</v>
      </c>
    </row>
    <row r="4822" spans="1:21" x14ac:dyDescent="0.3">
      <c r="A4822" t="s">
        <v>7087</v>
      </c>
      <c r="B4822" s="11">
        <v>45769</v>
      </c>
      <c r="C4822" t="s">
        <v>1615</v>
      </c>
      <c r="D4822" s="1" t="s">
        <v>118</v>
      </c>
      <c r="E4822" s="1" t="s">
        <v>40</v>
      </c>
      <c r="F4822" s="1" t="s">
        <v>41</v>
      </c>
      <c r="G4822" s="1" t="s">
        <v>186</v>
      </c>
      <c r="H4822" s="1" t="s">
        <v>66</v>
      </c>
      <c r="I4822" s="1" t="s">
        <v>67</v>
      </c>
      <c r="J4822" s="3">
        <v>1</v>
      </c>
      <c r="K4822" s="2">
        <v>58.55</v>
      </c>
      <c r="L4822" s="2">
        <v>0</v>
      </c>
      <c r="M4822" s="2">
        <v>58.55</v>
      </c>
      <c r="N4822" s="2">
        <v>18.190000000000001</v>
      </c>
      <c r="O4822" s="1" t="s">
        <v>80</v>
      </c>
      <c r="P4822" s="1" t="s">
        <v>27</v>
      </c>
      <c r="Q4822" s="1" t="s">
        <v>28</v>
      </c>
      <c r="R4822" s="3">
        <v>3</v>
      </c>
      <c r="S4822" s="3">
        <f t="shared" si="226"/>
        <v>2025</v>
      </c>
      <c r="T4822" s="3">
        <f t="shared" si="225"/>
        <v>4</v>
      </c>
      <c r="U4822" t="str">
        <f t="shared" si="227"/>
        <v>April</v>
      </c>
    </row>
    <row r="4823" spans="1:21" x14ac:dyDescent="0.3">
      <c r="A4823" t="s">
        <v>7088</v>
      </c>
      <c r="B4823" s="11">
        <v>45770</v>
      </c>
      <c r="C4823" t="s">
        <v>104</v>
      </c>
      <c r="D4823" s="1" t="s">
        <v>315</v>
      </c>
      <c r="E4823" s="1" t="s">
        <v>56</v>
      </c>
      <c r="F4823" s="1" t="s">
        <v>57</v>
      </c>
      <c r="G4823" s="1" t="s">
        <v>58</v>
      </c>
      <c r="H4823" s="1" t="s">
        <v>108</v>
      </c>
      <c r="I4823" s="1" t="s">
        <v>86</v>
      </c>
      <c r="J4823" s="3">
        <v>2</v>
      </c>
      <c r="K4823" s="2">
        <v>139.84</v>
      </c>
      <c r="L4823" s="2">
        <v>0</v>
      </c>
      <c r="M4823" s="2">
        <v>279.69</v>
      </c>
      <c r="N4823" s="2">
        <v>51.4</v>
      </c>
      <c r="O4823" s="1" t="s">
        <v>26</v>
      </c>
      <c r="P4823" s="1" t="s">
        <v>27</v>
      </c>
      <c r="Q4823" s="1" t="s">
        <v>28</v>
      </c>
      <c r="R4823" s="3">
        <v>3</v>
      </c>
      <c r="S4823" s="3">
        <f t="shared" si="226"/>
        <v>2025</v>
      </c>
      <c r="T4823" s="3">
        <f t="shared" si="225"/>
        <v>4</v>
      </c>
      <c r="U4823" t="str">
        <f t="shared" si="227"/>
        <v>April</v>
      </c>
    </row>
    <row r="4824" spans="1:21" x14ac:dyDescent="0.3">
      <c r="A4824" t="s">
        <v>7089</v>
      </c>
      <c r="B4824" s="11">
        <v>45805</v>
      </c>
      <c r="C4824" t="s">
        <v>138</v>
      </c>
      <c r="D4824" s="1" t="s">
        <v>89</v>
      </c>
      <c r="E4824" s="1" t="s">
        <v>40</v>
      </c>
      <c r="F4824" s="1" t="s">
        <v>41</v>
      </c>
      <c r="G4824" s="1" t="s">
        <v>42</v>
      </c>
      <c r="H4824" s="1" t="s">
        <v>33</v>
      </c>
      <c r="I4824" s="1" t="s">
        <v>34</v>
      </c>
      <c r="J4824" s="3">
        <v>2</v>
      </c>
      <c r="K4824" s="2">
        <v>41.86</v>
      </c>
      <c r="L4824" s="2">
        <v>0</v>
      </c>
      <c r="M4824" s="2">
        <v>83.71</v>
      </c>
      <c r="N4824" s="2">
        <v>19.829999999999998</v>
      </c>
      <c r="O4824" s="1" t="s">
        <v>109</v>
      </c>
      <c r="P4824" s="1" t="s">
        <v>27</v>
      </c>
      <c r="Q4824" s="1" t="s">
        <v>81</v>
      </c>
      <c r="R4824" s="3">
        <v>3</v>
      </c>
      <c r="S4824" s="3">
        <f t="shared" si="226"/>
        <v>2025</v>
      </c>
      <c r="T4824" s="3">
        <f t="shared" si="225"/>
        <v>5</v>
      </c>
      <c r="U4824" t="str">
        <f t="shared" si="227"/>
        <v>May</v>
      </c>
    </row>
    <row r="4825" spans="1:21" x14ac:dyDescent="0.3">
      <c r="A4825" t="s">
        <v>7090</v>
      </c>
      <c r="B4825" s="11">
        <v>45811</v>
      </c>
      <c r="C4825" t="s">
        <v>1081</v>
      </c>
      <c r="D4825" s="1" t="s">
        <v>175</v>
      </c>
      <c r="E4825" s="1" t="s">
        <v>106</v>
      </c>
      <c r="F4825" s="1" t="s">
        <v>65</v>
      </c>
      <c r="G4825" s="1" t="s">
        <v>107</v>
      </c>
      <c r="H4825" s="1" t="s">
        <v>167</v>
      </c>
      <c r="I4825" s="1" t="s">
        <v>67</v>
      </c>
      <c r="J4825" s="3">
        <v>3</v>
      </c>
      <c r="K4825" s="2">
        <v>64.55</v>
      </c>
      <c r="L4825" s="2">
        <v>0</v>
      </c>
      <c r="M4825" s="2">
        <v>193.64</v>
      </c>
      <c r="N4825" s="2">
        <v>56.51</v>
      </c>
      <c r="O4825" s="1" t="s">
        <v>35</v>
      </c>
      <c r="P4825" s="1" t="s">
        <v>27</v>
      </c>
      <c r="Q4825" s="1" t="s">
        <v>81</v>
      </c>
      <c r="R4825" s="3">
        <v>5</v>
      </c>
      <c r="S4825" s="3">
        <f t="shared" si="226"/>
        <v>2025</v>
      </c>
      <c r="T4825" s="3">
        <f t="shared" si="225"/>
        <v>6</v>
      </c>
      <c r="U4825" t="str">
        <f t="shared" si="227"/>
        <v>June</v>
      </c>
    </row>
    <row r="4826" spans="1:21" x14ac:dyDescent="0.3">
      <c r="A4826" t="s">
        <v>7091</v>
      </c>
      <c r="B4826" s="11">
        <v>45870</v>
      </c>
      <c r="C4826" t="s">
        <v>908</v>
      </c>
      <c r="D4826" s="1" t="s">
        <v>244</v>
      </c>
      <c r="E4826" s="1" t="s">
        <v>48</v>
      </c>
      <c r="F4826" s="1" t="s">
        <v>49</v>
      </c>
      <c r="G4826" s="1" t="s">
        <v>50</v>
      </c>
      <c r="H4826" s="1" t="s">
        <v>146</v>
      </c>
      <c r="I4826" s="1" t="s">
        <v>67</v>
      </c>
      <c r="J4826" s="3">
        <v>1</v>
      </c>
      <c r="K4826" s="2">
        <v>83.87</v>
      </c>
      <c r="L4826" s="2">
        <v>0.05</v>
      </c>
      <c r="M4826" s="2">
        <v>79.67</v>
      </c>
      <c r="N4826" s="2">
        <v>19.829999999999998</v>
      </c>
      <c r="O4826" s="1" t="s">
        <v>44</v>
      </c>
      <c r="P4826" s="1" t="s">
        <v>27</v>
      </c>
      <c r="Q4826" s="1" t="s">
        <v>81</v>
      </c>
      <c r="R4826" s="3">
        <v>5</v>
      </c>
      <c r="S4826" s="3">
        <f t="shared" si="226"/>
        <v>2025</v>
      </c>
      <c r="T4826" s="3">
        <f t="shared" si="225"/>
        <v>8</v>
      </c>
      <c r="U4826" t="str">
        <f t="shared" si="227"/>
        <v>August</v>
      </c>
    </row>
    <row r="4827" spans="1:21" x14ac:dyDescent="0.3">
      <c r="A4827" t="s">
        <v>7092</v>
      </c>
      <c r="B4827" s="11">
        <v>45720</v>
      </c>
      <c r="C4827" t="s">
        <v>3705</v>
      </c>
      <c r="D4827" s="1" t="s">
        <v>118</v>
      </c>
      <c r="E4827" s="1" t="s">
        <v>40</v>
      </c>
      <c r="F4827" s="1" t="s">
        <v>41</v>
      </c>
      <c r="G4827" s="1" t="s">
        <v>216</v>
      </c>
      <c r="H4827" s="1" t="s">
        <v>146</v>
      </c>
      <c r="I4827" s="1" t="s">
        <v>67</v>
      </c>
      <c r="J4827" s="3">
        <v>1</v>
      </c>
      <c r="K4827" s="2">
        <v>85.8</v>
      </c>
      <c r="L4827" s="2">
        <v>0.05</v>
      </c>
      <c r="M4827" s="2">
        <v>81.510000000000005</v>
      </c>
      <c r="N4827" s="2">
        <v>19.079999999999998</v>
      </c>
      <c r="O4827" s="1" t="s">
        <v>44</v>
      </c>
      <c r="P4827" s="1" t="s">
        <v>27</v>
      </c>
      <c r="Q4827" s="1" t="s">
        <v>36</v>
      </c>
      <c r="R4827" s="3">
        <v>4</v>
      </c>
      <c r="S4827" s="3">
        <f t="shared" si="226"/>
        <v>2025</v>
      </c>
      <c r="T4827" s="3">
        <f t="shared" si="225"/>
        <v>3</v>
      </c>
      <c r="U4827" t="str">
        <f t="shared" si="227"/>
        <v>March</v>
      </c>
    </row>
    <row r="4828" spans="1:21" x14ac:dyDescent="0.3">
      <c r="A4828" t="s">
        <v>7093</v>
      </c>
      <c r="B4828" s="11">
        <v>45928</v>
      </c>
      <c r="C4828" t="s">
        <v>947</v>
      </c>
      <c r="D4828" s="1" t="s">
        <v>315</v>
      </c>
      <c r="E4828" s="1" t="s">
        <v>71</v>
      </c>
      <c r="F4828" s="1" t="s">
        <v>72</v>
      </c>
      <c r="G4828" s="1" t="s">
        <v>412</v>
      </c>
      <c r="H4828" s="1" t="s">
        <v>66</v>
      </c>
      <c r="I4828" s="1" t="s">
        <v>67</v>
      </c>
      <c r="J4828" s="3">
        <v>1</v>
      </c>
      <c r="K4828" s="2">
        <v>56.98</v>
      </c>
      <c r="L4828" s="2">
        <v>0</v>
      </c>
      <c r="M4828" s="2">
        <v>56.98</v>
      </c>
      <c r="N4828" s="2">
        <v>18.079999999999998</v>
      </c>
      <c r="O4828" s="1" t="s">
        <v>35</v>
      </c>
      <c r="P4828" s="1" t="s">
        <v>27</v>
      </c>
      <c r="Q4828" s="1" t="s">
        <v>81</v>
      </c>
      <c r="R4828" s="3">
        <v>4</v>
      </c>
      <c r="S4828" s="3">
        <f t="shared" si="226"/>
        <v>2025</v>
      </c>
      <c r="T4828" s="3">
        <f t="shared" si="225"/>
        <v>9</v>
      </c>
      <c r="U4828" t="str">
        <f t="shared" si="227"/>
        <v>September</v>
      </c>
    </row>
    <row r="4829" spans="1:21" x14ac:dyDescent="0.3">
      <c r="A4829" t="s">
        <v>7094</v>
      </c>
      <c r="B4829" s="11">
        <v>45723</v>
      </c>
      <c r="C4829" t="s">
        <v>7095</v>
      </c>
      <c r="D4829" s="1" t="s">
        <v>63</v>
      </c>
      <c r="E4829" s="1" t="s">
        <v>40</v>
      </c>
      <c r="F4829" s="1" t="s">
        <v>41</v>
      </c>
      <c r="G4829" s="1" t="s">
        <v>42</v>
      </c>
      <c r="H4829" s="1" t="s">
        <v>102</v>
      </c>
      <c r="I4829" s="1" t="s">
        <v>34</v>
      </c>
      <c r="J4829" s="3">
        <v>1</v>
      </c>
      <c r="K4829" s="2">
        <v>48.64</v>
      </c>
      <c r="L4829" s="2">
        <v>0</v>
      </c>
      <c r="M4829" s="2">
        <v>48.64</v>
      </c>
      <c r="N4829" s="2">
        <v>7.85</v>
      </c>
      <c r="O4829" s="1" t="s">
        <v>80</v>
      </c>
      <c r="P4829" s="1" t="s">
        <v>27</v>
      </c>
      <c r="Q4829" s="1" t="s">
        <v>36</v>
      </c>
      <c r="R4829" s="3">
        <v>5</v>
      </c>
      <c r="S4829" s="3">
        <f t="shared" si="226"/>
        <v>2025</v>
      </c>
      <c r="T4829" s="3">
        <f t="shared" si="225"/>
        <v>3</v>
      </c>
      <c r="U4829" t="str">
        <f t="shared" si="227"/>
        <v>March</v>
      </c>
    </row>
    <row r="4830" spans="1:21" x14ac:dyDescent="0.3">
      <c r="A4830" t="s">
        <v>7096</v>
      </c>
      <c r="B4830" s="11">
        <v>45779</v>
      </c>
      <c r="C4830" t="s">
        <v>1395</v>
      </c>
      <c r="D4830" s="1" t="s">
        <v>292</v>
      </c>
      <c r="E4830" s="1" t="s">
        <v>64</v>
      </c>
      <c r="F4830" s="1" t="s">
        <v>65</v>
      </c>
      <c r="G4830" s="1" t="s">
        <v>112</v>
      </c>
      <c r="H4830" s="1" t="s">
        <v>159</v>
      </c>
      <c r="I4830" s="1" t="s">
        <v>97</v>
      </c>
      <c r="J4830" s="3">
        <v>2</v>
      </c>
      <c r="K4830" s="2">
        <v>28.65</v>
      </c>
      <c r="L4830" s="2">
        <v>0</v>
      </c>
      <c r="M4830" s="2">
        <v>57.3</v>
      </c>
      <c r="N4830" s="2">
        <v>17.93</v>
      </c>
      <c r="O4830" s="1" t="s">
        <v>80</v>
      </c>
      <c r="P4830" s="1" t="s">
        <v>27</v>
      </c>
      <c r="Q4830" s="1" t="s">
        <v>28</v>
      </c>
      <c r="R4830" s="3">
        <v>4</v>
      </c>
      <c r="S4830" s="3">
        <f t="shared" si="226"/>
        <v>2025</v>
      </c>
      <c r="T4830" s="3">
        <f t="shared" si="225"/>
        <v>5</v>
      </c>
      <c r="U4830" t="str">
        <f t="shared" si="227"/>
        <v>May</v>
      </c>
    </row>
    <row r="4831" spans="1:21" x14ac:dyDescent="0.3">
      <c r="A4831" t="s">
        <v>7097</v>
      </c>
      <c r="B4831" s="11">
        <v>45854</v>
      </c>
      <c r="C4831" t="s">
        <v>3973</v>
      </c>
      <c r="D4831" s="1" t="s">
        <v>260</v>
      </c>
      <c r="E4831" s="1" t="s">
        <v>40</v>
      </c>
      <c r="F4831" s="1" t="s">
        <v>41</v>
      </c>
      <c r="G4831" s="1" t="s">
        <v>216</v>
      </c>
      <c r="H4831" s="1" t="s">
        <v>102</v>
      </c>
      <c r="I4831" s="1" t="s">
        <v>34</v>
      </c>
      <c r="J4831" s="3">
        <v>1</v>
      </c>
      <c r="K4831" s="2">
        <v>49.8</v>
      </c>
      <c r="L4831" s="2">
        <v>0.05</v>
      </c>
      <c r="M4831" s="2">
        <v>47.31</v>
      </c>
      <c r="N4831" s="2">
        <v>8.42</v>
      </c>
      <c r="O4831" s="1" t="s">
        <v>224</v>
      </c>
      <c r="P4831" s="1" t="s">
        <v>27</v>
      </c>
      <c r="Q4831" s="1" t="s">
        <v>28</v>
      </c>
      <c r="R4831" s="3">
        <v>3</v>
      </c>
      <c r="S4831" s="3">
        <f t="shared" si="226"/>
        <v>2025</v>
      </c>
      <c r="T4831" s="3">
        <f t="shared" si="225"/>
        <v>7</v>
      </c>
      <c r="U4831" t="str">
        <f t="shared" si="227"/>
        <v>July</v>
      </c>
    </row>
    <row r="4832" spans="1:21" x14ac:dyDescent="0.3">
      <c r="A4832" t="s">
        <v>7098</v>
      </c>
      <c r="B4832" s="11">
        <v>45967</v>
      </c>
      <c r="C4832" t="s">
        <v>2587</v>
      </c>
      <c r="D4832" s="1" t="s">
        <v>84</v>
      </c>
      <c r="E4832" s="1" t="s">
        <v>64</v>
      </c>
      <c r="F4832" s="1" t="s">
        <v>65</v>
      </c>
      <c r="G4832" s="1" t="s">
        <v>112</v>
      </c>
      <c r="H4832" s="1" t="s">
        <v>146</v>
      </c>
      <c r="I4832" s="1" t="s">
        <v>67</v>
      </c>
      <c r="J4832" s="3">
        <v>4</v>
      </c>
      <c r="K4832" s="2">
        <v>76.09</v>
      </c>
      <c r="L4832" s="2">
        <v>0.15</v>
      </c>
      <c r="M4832" s="2">
        <v>258.70999999999998</v>
      </c>
      <c r="N4832" s="2">
        <v>71.84</v>
      </c>
      <c r="O4832" s="1" t="s">
        <v>26</v>
      </c>
      <c r="P4832" s="1" t="s">
        <v>136</v>
      </c>
      <c r="Q4832" s="1" t="s">
        <v>81</v>
      </c>
      <c r="R4832" s="3">
        <v>3</v>
      </c>
      <c r="S4832" s="3">
        <f t="shared" si="226"/>
        <v>2025</v>
      </c>
      <c r="T4832" s="3">
        <f t="shared" si="225"/>
        <v>11</v>
      </c>
      <c r="U4832" t="str">
        <f t="shared" si="227"/>
        <v>November</v>
      </c>
    </row>
    <row r="4833" spans="1:21" x14ac:dyDescent="0.3">
      <c r="A4833" t="s">
        <v>7099</v>
      </c>
      <c r="B4833" s="11">
        <v>45947</v>
      </c>
      <c r="C4833" t="s">
        <v>619</v>
      </c>
      <c r="D4833" s="1" t="s">
        <v>118</v>
      </c>
      <c r="E4833" s="1" t="s">
        <v>40</v>
      </c>
      <c r="F4833" s="1" t="s">
        <v>41</v>
      </c>
      <c r="G4833" s="1" t="s">
        <v>192</v>
      </c>
      <c r="H4833" s="1" t="s">
        <v>96</v>
      </c>
      <c r="I4833" s="1" t="s">
        <v>97</v>
      </c>
      <c r="J4833" s="3">
        <v>1</v>
      </c>
      <c r="K4833" s="2">
        <v>78.67</v>
      </c>
      <c r="L4833" s="2">
        <v>0.1</v>
      </c>
      <c r="M4833" s="2">
        <v>70.8</v>
      </c>
      <c r="N4833" s="2">
        <v>14.37</v>
      </c>
      <c r="O4833" s="1" t="s">
        <v>44</v>
      </c>
      <c r="P4833" s="1" t="s">
        <v>136</v>
      </c>
      <c r="Q4833" s="1" t="s">
        <v>28</v>
      </c>
      <c r="R4833" s="3">
        <v>3</v>
      </c>
      <c r="S4833" s="3">
        <f t="shared" si="226"/>
        <v>2025</v>
      </c>
      <c r="T4833" s="3">
        <f t="shared" si="225"/>
        <v>10</v>
      </c>
      <c r="U4833" t="str">
        <f t="shared" si="227"/>
        <v>October</v>
      </c>
    </row>
    <row r="4834" spans="1:21" x14ac:dyDescent="0.3">
      <c r="A4834" t="s">
        <v>7100</v>
      </c>
      <c r="B4834" s="11">
        <v>45910</v>
      </c>
      <c r="C4834" t="s">
        <v>869</v>
      </c>
      <c r="D4834" s="1" t="s">
        <v>201</v>
      </c>
      <c r="E4834" s="1" t="s">
        <v>64</v>
      </c>
      <c r="F4834" s="1" t="s">
        <v>65</v>
      </c>
      <c r="G4834" s="1" t="s">
        <v>195</v>
      </c>
      <c r="H4834" s="1" t="s">
        <v>59</v>
      </c>
      <c r="I4834" s="1" t="s">
        <v>60</v>
      </c>
      <c r="J4834" s="3">
        <v>1</v>
      </c>
      <c r="K4834" s="2">
        <v>42.56</v>
      </c>
      <c r="L4834" s="2">
        <v>0.05</v>
      </c>
      <c r="M4834" s="2">
        <v>40.43</v>
      </c>
      <c r="N4834" s="2">
        <v>10</v>
      </c>
      <c r="O4834" s="1" t="s">
        <v>109</v>
      </c>
      <c r="P4834" s="1" t="s">
        <v>136</v>
      </c>
      <c r="Q4834" s="1" t="s">
        <v>28</v>
      </c>
      <c r="R4834" s="3">
        <v>2</v>
      </c>
      <c r="S4834" s="3">
        <f t="shared" si="226"/>
        <v>2025</v>
      </c>
      <c r="T4834" s="3">
        <f t="shared" si="225"/>
        <v>9</v>
      </c>
      <c r="U4834" t="str">
        <f t="shared" si="227"/>
        <v>September</v>
      </c>
    </row>
    <row r="4835" spans="1:21" x14ac:dyDescent="0.3">
      <c r="A4835" t="s">
        <v>7101</v>
      </c>
      <c r="B4835" s="11">
        <v>45718</v>
      </c>
      <c r="C4835" t="s">
        <v>5636</v>
      </c>
      <c r="D4835" s="1" t="s">
        <v>63</v>
      </c>
      <c r="E4835" s="1" t="s">
        <v>100</v>
      </c>
      <c r="F4835" s="1" t="s">
        <v>57</v>
      </c>
      <c r="G4835" s="1" t="s">
        <v>101</v>
      </c>
      <c r="H4835" s="1" t="s">
        <v>85</v>
      </c>
      <c r="I4835" s="1" t="s">
        <v>86</v>
      </c>
      <c r="J4835" s="3">
        <v>4</v>
      </c>
      <c r="K4835" s="2">
        <v>120.32</v>
      </c>
      <c r="L4835" s="2">
        <v>0.15</v>
      </c>
      <c r="M4835" s="2">
        <v>409.09</v>
      </c>
      <c r="N4835" s="2">
        <v>91.97</v>
      </c>
      <c r="O4835" s="1" t="s">
        <v>44</v>
      </c>
      <c r="P4835" s="1" t="s">
        <v>27</v>
      </c>
      <c r="Q4835" s="1" t="s">
        <v>28</v>
      </c>
      <c r="R4835" s="3">
        <v>5</v>
      </c>
      <c r="S4835" s="3">
        <f t="shared" si="226"/>
        <v>2025</v>
      </c>
      <c r="T4835" s="3">
        <f t="shared" si="225"/>
        <v>3</v>
      </c>
      <c r="U4835" t="str">
        <f t="shared" si="227"/>
        <v>March</v>
      </c>
    </row>
    <row r="4836" spans="1:21" x14ac:dyDescent="0.3">
      <c r="A4836" t="s">
        <v>7102</v>
      </c>
      <c r="B4836" s="11">
        <v>45871</v>
      </c>
      <c r="C4836" t="s">
        <v>1871</v>
      </c>
      <c r="D4836" s="1" t="s">
        <v>118</v>
      </c>
      <c r="E4836" s="1" t="s">
        <v>64</v>
      </c>
      <c r="F4836" s="1" t="s">
        <v>65</v>
      </c>
      <c r="G4836" s="1" t="s">
        <v>77</v>
      </c>
      <c r="H4836" s="1" t="s">
        <v>51</v>
      </c>
      <c r="I4836" s="1" t="s">
        <v>34</v>
      </c>
      <c r="J4836" s="3">
        <v>4</v>
      </c>
      <c r="K4836" s="2">
        <v>144.5</v>
      </c>
      <c r="L4836" s="2">
        <v>0.1</v>
      </c>
      <c r="M4836" s="2">
        <v>520.19000000000005</v>
      </c>
      <c r="N4836" s="2">
        <v>112.03</v>
      </c>
      <c r="O4836" s="1" t="s">
        <v>26</v>
      </c>
      <c r="P4836" s="1" t="s">
        <v>136</v>
      </c>
      <c r="Q4836" s="1" t="s">
        <v>81</v>
      </c>
      <c r="R4836" s="3">
        <v>4</v>
      </c>
      <c r="S4836" s="3">
        <f t="shared" si="226"/>
        <v>2025</v>
      </c>
      <c r="T4836" s="3">
        <f t="shared" si="225"/>
        <v>8</v>
      </c>
      <c r="U4836" t="str">
        <f t="shared" si="227"/>
        <v>August</v>
      </c>
    </row>
    <row r="4837" spans="1:21" x14ac:dyDescent="0.3">
      <c r="A4837" t="s">
        <v>7103</v>
      </c>
      <c r="B4837" s="11">
        <v>45692</v>
      </c>
      <c r="C4837" t="s">
        <v>6092</v>
      </c>
      <c r="D4837" s="1" t="s">
        <v>260</v>
      </c>
      <c r="E4837" s="1" t="s">
        <v>106</v>
      </c>
      <c r="F4837" s="1" t="s">
        <v>65</v>
      </c>
      <c r="G4837" s="1" t="s">
        <v>115</v>
      </c>
      <c r="H4837" s="1" t="s">
        <v>43</v>
      </c>
      <c r="I4837" s="1" t="s">
        <v>34</v>
      </c>
      <c r="J4837" s="3">
        <v>3</v>
      </c>
      <c r="K4837" s="2">
        <v>92.85</v>
      </c>
      <c r="L4837" s="2">
        <v>0.05</v>
      </c>
      <c r="M4837" s="2">
        <v>264.62</v>
      </c>
      <c r="N4837" s="2">
        <v>70.239999999999995</v>
      </c>
      <c r="O4837" s="1" t="s">
        <v>26</v>
      </c>
      <c r="P4837" s="1" t="s">
        <v>27</v>
      </c>
      <c r="Q4837" s="1" t="s">
        <v>28</v>
      </c>
      <c r="R4837" s="3">
        <v>2</v>
      </c>
      <c r="S4837" s="3">
        <f t="shared" si="226"/>
        <v>2025</v>
      </c>
      <c r="T4837" s="3">
        <f t="shared" si="225"/>
        <v>2</v>
      </c>
      <c r="U4837" t="str">
        <f t="shared" si="227"/>
        <v>February</v>
      </c>
    </row>
    <row r="4838" spans="1:21" x14ac:dyDescent="0.3">
      <c r="A4838" t="s">
        <v>7104</v>
      </c>
      <c r="B4838" s="11">
        <v>45805</v>
      </c>
      <c r="C4838" t="s">
        <v>2618</v>
      </c>
      <c r="D4838" s="1" t="s">
        <v>63</v>
      </c>
      <c r="E4838" s="1" t="s">
        <v>48</v>
      </c>
      <c r="F4838" s="1" t="s">
        <v>49</v>
      </c>
      <c r="G4838" s="1" t="s">
        <v>50</v>
      </c>
      <c r="H4838" s="1" t="s">
        <v>135</v>
      </c>
      <c r="I4838" s="1" t="s">
        <v>60</v>
      </c>
      <c r="J4838" s="3">
        <v>1</v>
      </c>
      <c r="K4838" s="2">
        <v>181.37</v>
      </c>
      <c r="L4838" s="2">
        <v>0.15</v>
      </c>
      <c r="M4838" s="2">
        <v>154.16999999999999</v>
      </c>
      <c r="N4838" s="2">
        <v>29.6</v>
      </c>
      <c r="O4838" s="1" t="s">
        <v>80</v>
      </c>
      <c r="P4838" s="1" t="s">
        <v>52</v>
      </c>
      <c r="Q4838" s="1" t="s">
        <v>81</v>
      </c>
      <c r="R4838" s="3">
        <v>4</v>
      </c>
      <c r="S4838" s="3">
        <f t="shared" si="226"/>
        <v>2025</v>
      </c>
      <c r="T4838" s="3">
        <f t="shared" si="225"/>
        <v>5</v>
      </c>
      <c r="U4838" t="str">
        <f t="shared" si="227"/>
        <v>May</v>
      </c>
    </row>
    <row r="4839" spans="1:21" x14ac:dyDescent="0.3">
      <c r="A4839" t="s">
        <v>7105</v>
      </c>
      <c r="B4839" s="11">
        <v>45819</v>
      </c>
      <c r="C4839" t="s">
        <v>2620</v>
      </c>
      <c r="D4839" s="1" t="s">
        <v>201</v>
      </c>
      <c r="E4839" s="1" t="s">
        <v>100</v>
      </c>
      <c r="F4839" s="1" t="s">
        <v>57</v>
      </c>
      <c r="G4839" s="1" t="s">
        <v>221</v>
      </c>
      <c r="H4839" s="1" t="s">
        <v>150</v>
      </c>
      <c r="I4839" s="1" t="s">
        <v>97</v>
      </c>
      <c r="J4839" s="3">
        <v>1</v>
      </c>
      <c r="K4839" s="2">
        <v>69.680000000000007</v>
      </c>
      <c r="L4839" s="2">
        <v>0.2</v>
      </c>
      <c r="M4839" s="2">
        <v>55.74</v>
      </c>
      <c r="N4839" s="2">
        <v>16.8</v>
      </c>
      <c r="O4839" s="1" t="s">
        <v>26</v>
      </c>
      <c r="P4839" s="1" t="s">
        <v>27</v>
      </c>
      <c r="Q4839" s="1" t="s">
        <v>28</v>
      </c>
      <c r="R4839" s="3">
        <v>5</v>
      </c>
      <c r="S4839" s="3">
        <f t="shared" si="226"/>
        <v>2025</v>
      </c>
      <c r="T4839" s="3">
        <f t="shared" si="225"/>
        <v>6</v>
      </c>
      <c r="U4839" t="str">
        <f t="shared" si="227"/>
        <v>June</v>
      </c>
    </row>
    <row r="4840" spans="1:21" x14ac:dyDescent="0.3">
      <c r="A4840" t="s">
        <v>7106</v>
      </c>
      <c r="B4840" s="11">
        <v>45673</v>
      </c>
      <c r="C4840" t="s">
        <v>5912</v>
      </c>
      <c r="D4840" s="1" t="s">
        <v>31</v>
      </c>
      <c r="E4840" s="1" t="s">
        <v>40</v>
      </c>
      <c r="F4840" s="1" t="s">
        <v>41</v>
      </c>
      <c r="G4840" s="1" t="s">
        <v>42</v>
      </c>
      <c r="H4840" s="1" t="s">
        <v>146</v>
      </c>
      <c r="I4840" s="1" t="s">
        <v>67</v>
      </c>
      <c r="J4840" s="3">
        <v>4</v>
      </c>
      <c r="K4840" s="2">
        <v>73.849999999999994</v>
      </c>
      <c r="L4840" s="2">
        <v>0.1</v>
      </c>
      <c r="M4840" s="2">
        <v>265.83999999999997</v>
      </c>
      <c r="N4840" s="2">
        <v>56.92</v>
      </c>
      <c r="O4840" s="1" t="s">
        <v>26</v>
      </c>
      <c r="P4840" s="1" t="s">
        <v>136</v>
      </c>
      <c r="Q4840" s="1" t="s">
        <v>28</v>
      </c>
      <c r="R4840" s="3">
        <v>5</v>
      </c>
      <c r="S4840" s="3">
        <f t="shared" si="226"/>
        <v>2025</v>
      </c>
      <c r="T4840" s="3">
        <f t="shared" si="225"/>
        <v>1</v>
      </c>
      <c r="U4840" t="str">
        <f t="shared" si="227"/>
        <v>January</v>
      </c>
    </row>
    <row r="4841" spans="1:21" x14ac:dyDescent="0.3">
      <c r="A4841" t="s">
        <v>7107</v>
      </c>
      <c r="B4841" s="11">
        <v>45765</v>
      </c>
      <c r="C4841" t="s">
        <v>863</v>
      </c>
      <c r="D4841" s="1" t="s">
        <v>157</v>
      </c>
      <c r="E4841" s="1" t="s">
        <v>64</v>
      </c>
      <c r="F4841" s="1" t="s">
        <v>65</v>
      </c>
      <c r="G4841" s="1" t="s">
        <v>213</v>
      </c>
      <c r="H4841" s="1" t="s">
        <v>33</v>
      </c>
      <c r="I4841" s="1" t="s">
        <v>34</v>
      </c>
      <c r="J4841" s="3">
        <v>3</v>
      </c>
      <c r="K4841" s="2">
        <v>37.31</v>
      </c>
      <c r="L4841" s="2">
        <v>0</v>
      </c>
      <c r="M4841" s="2">
        <v>111.94</v>
      </c>
      <c r="N4841" s="2">
        <v>20.52</v>
      </c>
      <c r="O4841" s="1" t="s">
        <v>44</v>
      </c>
      <c r="P4841" s="1" t="s">
        <v>136</v>
      </c>
      <c r="Q4841" s="1" t="s">
        <v>28</v>
      </c>
      <c r="R4841" s="3">
        <v>3</v>
      </c>
      <c r="S4841" s="3">
        <f t="shared" si="226"/>
        <v>2025</v>
      </c>
      <c r="T4841" s="3">
        <f t="shared" si="225"/>
        <v>4</v>
      </c>
      <c r="U4841" t="str">
        <f t="shared" si="227"/>
        <v>April</v>
      </c>
    </row>
    <row r="4842" spans="1:21" x14ac:dyDescent="0.3">
      <c r="A4842" t="s">
        <v>7108</v>
      </c>
      <c r="B4842" s="11">
        <v>46011</v>
      </c>
      <c r="C4842" t="s">
        <v>2423</v>
      </c>
      <c r="D4842" s="1" t="s">
        <v>31</v>
      </c>
      <c r="E4842" s="1" t="s">
        <v>143</v>
      </c>
      <c r="F4842" s="1" t="s">
        <v>144</v>
      </c>
      <c r="G4842" s="1" t="s">
        <v>145</v>
      </c>
      <c r="H4842" s="1" t="s">
        <v>125</v>
      </c>
      <c r="I4842" s="1" t="s">
        <v>34</v>
      </c>
      <c r="J4842" s="3">
        <v>1</v>
      </c>
      <c r="K4842" s="2">
        <v>155.13999999999999</v>
      </c>
      <c r="L4842" s="2">
        <v>0.1</v>
      </c>
      <c r="M4842" s="2">
        <v>139.62</v>
      </c>
      <c r="N4842" s="2">
        <v>32.5</v>
      </c>
      <c r="O4842" s="1" t="s">
        <v>44</v>
      </c>
      <c r="P4842" s="1" t="s">
        <v>27</v>
      </c>
      <c r="Q4842" s="1" t="s">
        <v>36</v>
      </c>
      <c r="R4842" s="3">
        <v>4</v>
      </c>
      <c r="S4842" s="3">
        <f t="shared" si="226"/>
        <v>2025</v>
      </c>
      <c r="T4842" s="3">
        <f t="shared" si="225"/>
        <v>12</v>
      </c>
      <c r="U4842" t="str">
        <f t="shared" si="227"/>
        <v>December</v>
      </c>
    </row>
    <row r="4843" spans="1:21" x14ac:dyDescent="0.3">
      <c r="A4843" t="s">
        <v>7109</v>
      </c>
      <c r="B4843" s="11">
        <v>46010</v>
      </c>
      <c r="C4843" t="s">
        <v>895</v>
      </c>
      <c r="D4843" s="1" t="s">
        <v>153</v>
      </c>
      <c r="E4843" s="1" t="s">
        <v>56</v>
      </c>
      <c r="F4843" s="1" t="s">
        <v>57</v>
      </c>
      <c r="G4843" s="1" t="s">
        <v>296</v>
      </c>
      <c r="H4843" s="1" t="s">
        <v>59</v>
      </c>
      <c r="I4843" s="1" t="s">
        <v>60</v>
      </c>
      <c r="J4843" s="3">
        <v>4</v>
      </c>
      <c r="K4843" s="2">
        <v>47.6</v>
      </c>
      <c r="L4843" s="2">
        <v>0.1</v>
      </c>
      <c r="M4843" s="2">
        <v>171.35</v>
      </c>
      <c r="N4843" s="2">
        <v>48.32</v>
      </c>
      <c r="O4843" s="1" t="s">
        <v>26</v>
      </c>
      <c r="P4843" s="1" t="s">
        <v>136</v>
      </c>
      <c r="Q4843" s="1" t="s">
        <v>81</v>
      </c>
      <c r="R4843" s="3">
        <v>1</v>
      </c>
      <c r="S4843" s="3">
        <f t="shared" si="226"/>
        <v>2025</v>
      </c>
      <c r="T4843" s="3">
        <f t="shared" si="225"/>
        <v>12</v>
      </c>
      <c r="U4843" t="str">
        <f t="shared" si="227"/>
        <v>December</v>
      </c>
    </row>
    <row r="4844" spans="1:21" x14ac:dyDescent="0.3">
      <c r="A4844" t="s">
        <v>7110</v>
      </c>
      <c r="B4844" s="11">
        <v>45795</v>
      </c>
      <c r="C4844" t="s">
        <v>4884</v>
      </c>
      <c r="D4844" s="1" t="s">
        <v>122</v>
      </c>
      <c r="E4844" s="1" t="s">
        <v>100</v>
      </c>
      <c r="F4844" s="1" t="s">
        <v>57</v>
      </c>
      <c r="G4844" s="1" t="s">
        <v>101</v>
      </c>
      <c r="H4844" s="1" t="s">
        <v>96</v>
      </c>
      <c r="I4844" s="1" t="s">
        <v>97</v>
      </c>
      <c r="J4844" s="3">
        <v>1</v>
      </c>
      <c r="K4844" s="2">
        <v>85.7</v>
      </c>
      <c r="L4844" s="2">
        <v>0.2</v>
      </c>
      <c r="M4844" s="2">
        <v>68.56</v>
      </c>
      <c r="N4844" s="2">
        <v>13.56</v>
      </c>
      <c r="O4844" s="1" t="s">
        <v>26</v>
      </c>
      <c r="P4844" s="1" t="s">
        <v>27</v>
      </c>
      <c r="Q4844" s="1" t="s">
        <v>81</v>
      </c>
      <c r="R4844" s="3">
        <v>4</v>
      </c>
      <c r="S4844" s="3">
        <f t="shared" si="226"/>
        <v>2025</v>
      </c>
      <c r="T4844" s="3">
        <f t="shared" si="225"/>
        <v>5</v>
      </c>
      <c r="U4844" t="str">
        <f t="shared" si="227"/>
        <v>May</v>
      </c>
    </row>
    <row r="4845" spans="1:21" x14ac:dyDescent="0.3">
      <c r="A4845" t="s">
        <v>7111</v>
      </c>
      <c r="B4845" s="11">
        <v>45674</v>
      </c>
      <c r="C4845" t="s">
        <v>6426</v>
      </c>
      <c r="D4845" s="1" t="s">
        <v>209</v>
      </c>
      <c r="E4845" s="1" t="s">
        <v>40</v>
      </c>
      <c r="F4845" s="1" t="s">
        <v>41</v>
      </c>
      <c r="G4845" s="1" t="s">
        <v>270</v>
      </c>
      <c r="H4845" s="1" t="s">
        <v>85</v>
      </c>
      <c r="I4845" s="1" t="s">
        <v>86</v>
      </c>
      <c r="J4845" s="3">
        <v>3</v>
      </c>
      <c r="K4845" s="2">
        <v>138.38999999999999</v>
      </c>
      <c r="L4845" s="2">
        <v>0.05</v>
      </c>
      <c r="M4845" s="2">
        <v>394.41</v>
      </c>
      <c r="N4845" s="2">
        <v>88.44</v>
      </c>
      <c r="O4845" s="1" t="s">
        <v>109</v>
      </c>
      <c r="P4845" s="1" t="s">
        <v>27</v>
      </c>
      <c r="Q4845" s="1" t="s">
        <v>28</v>
      </c>
      <c r="R4845" s="3">
        <v>5</v>
      </c>
      <c r="S4845" s="3">
        <f t="shared" si="226"/>
        <v>2025</v>
      </c>
      <c r="T4845" s="3">
        <f t="shared" si="225"/>
        <v>1</v>
      </c>
      <c r="U4845" t="str">
        <f t="shared" si="227"/>
        <v>January</v>
      </c>
    </row>
    <row r="4846" spans="1:21" x14ac:dyDescent="0.3">
      <c r="A4846" t="s">
        <v>7112</v>
      </c>
      <c r="B4846" s="11">
        <v>45728</v>
      </c>
      <c r="C4846" t="s">
        <v>955</v>
      </c>
      <c r="D4846" s="1" t="s">
        <v>166</v>
      </c>
      <c r="E4846" s="1" t="s">
        <v>100</v>
      </c>
      <c r="F4846" s="1" t="s">
        <v>57</v>
      </c>
      <c r="G4846" s="1" t="s">
        <v>101</v>
      </c>
      <c r="H4846" s="1" t="s">
        <v>66</v>
      </c>
      <c r="I4846" s="1" t="s">
        <v>67</v>
      </c>
      <c r="J4846" s="3">
        <v>1</v>
      </c>
      <c r="K4846" s="2">
        <v>51.86</v>
      </c>
      <c r="L4846" s="2">
        <v>0.15</v>
      </c>
      <c r="M4846" s="2">
        <v>44.08</v>
      </c>
      <c r="N4846" s="2">
        <v>16.010000000000002</v>
      </c>
      <c r="O4846" s="1" t="s">
        <v>224</v>
      </c>
      <c r="P4846" s="1" t="s">
        <v>136</v>
      </c>
      <c r="Q4846" s="1" t="s">
        <v>81</v>
      </c>
      <c r="R4846" s="3">
        <v>3</v>
      </c>
      <c r="S4846" s="3">
        <f t="shared" si="226"/>
        <v>2025</v>
      </c>
      <c r="T4846" s="3">
        <f t="shared" si="225"/>
        <v>3</v>
      </c>
      <c r="U4846" t="str">
        <f t="shared" si="227"/>
        <v>March</v>
      </c>
    </row>
    <row r="4847" spans="1:21" x14ac:dyDescent="0.3">
      <c r="A4847" t="s">
        <v>7113</v>
      </c>
      <c r="B4847" s="11">
        <v>45811</v>
      </c>
      <c r="C4847" t="s">
        <v>4610</v>
      </c>
      <c r="D4847" s="1" t="s">
        <v>89</v>
      </c>
      <c r="E4847" s="1" t="s">
        <v>64</v>
      </c>
      <c r="F4847" s="1" t="s">
        <v>65</v>
      </c>
      <c r="G4847" s="1" t="s">
        <v>195</v>
      </c>
      <c r="H4847" s="1" t="s">
        <v>59</v>
      </c>
      <c r="I4847" s="1" t="s">
        <v>60</v>
      </c>
      <c r="J4847" s="3">
        <v>1</v>
      </c>
      <c r="K4847" s="2">
        <v>48.58</v>
      </c>
      <c r="L4847" s="2">
        <v>0</v>
      </c>
      <c r="M4847" s="2">
        <v>48.58</v>
      </c>
      <c r="N4847" s="2">
        <v>8.83</v>
      </c>
      <c r="O4847" s="1" t="s">
        <v>44</v>
      </c>
      <c r="P4847" s="1" t="s">
        <v>27</v>
      </c>
      <c r="Q4847" s="1" t="s">
        <v>28</v>
      </c>
      <c r="R4847" s="3">
        <v>4</v>
      </c>
      <c r="S4847" s="3">
        <f t="shared" si="226"/>
        <v>2025</v>
      </c>
      <c r="T4847" s="3">
        <f t="shared" si="225"/>
        <v>6</v>
      </c>
      <c r="U4847" t="str">
        <f t="shared" si="227"/>
        <v>June</v>
      </c>
    </row>
    <row r="4848" spans="1:21" x14ac:dyDescent="0.3">
      <c r="A4848" t="s">
        <v>7114</v>
      </c>
      <c r="B4848" s="11">
        <v>46009</v>
      </c>
      <c r="C4848" t="s">
        <v>3787</v>
      </c>
      <c r="D4848" s="1" t="s">
        <v>70</v>
      </c>
      <c r="E4848" s="1" t="s">
        <v>48</v>
      </c>
      <c r="F4848" s="1" t="s">
        <v>49</v>
      </c>
      <c r="G4848" s="1" t="s">
        <v>340</v>
      </c>
      <c r="H4848" s="1" t="s">
        <v>108</v>
      </c>
      <c r="I4848" s="1" t="s">
        <v>86</v>
      </c>
      <c r="J4848" s="3">
        <v>1</v>
      </c>
      <c r="K4848" s="2">
        <v>154.08000000000001</v>
      </c>
      <c r="L4848" s="2">
        <v>0.1</v>
      </c>
      <c r="M4848" s="2">
        <v>138.66999999999999</v>
      </c>
      <c r="N4848" s="2">
        <v>22.45</v>
      </c>
      <c r="O4848" s="1" t="s">
        <v>44</v>
      </c>
      <c r="P4848" s="1" t="s">
        <v>136</v>
      </c>
      <c r="Q4848" s="1" t="s">
        <v>28</v>
      </c>
      <c r="R4848" s="3">
        <v>3</v>
      </c>
      <c r="S4848" s="3">
        <f t="shared" si="226"/>
        <v>2025</v>
      </c>
      <c r="T4848" s="3">
        <f t="shared" si="225"/>
        <v>12</v>
      </c>
      <c r="U4848" t="str">
        <f t="shared" si="227"/>
        <v>December</v>
      </c>
    </row>
    <row r="4849" spans="1:21" x14ac:dyDescent="0.3">
      <c r="A4849" t="s">
        <v>7115</v>
      </c>
      <c r="B4849" s="11">
        <v>45713</v>
      </c>
      <c r="C4849" t="s">
        <v>4741</v>
      </c>
      <c r="D4849" s="1" t="s">
        <v>175</v>
      </c>
      <c r="E4849" s="1" t="s">
        <v>143</v>
      </c>
      <c r="F4849" s="1" t="s">
        <v>144</v>
      </c>
      <c r="G4849" s="1" t="s">
        <v>198</v>
      </c>
      <c r="H4849" s="1" t="s">
        <v>159</v>
      </c>
      <c r="I4849" s="1" t="s">
        <v>97</v>
      </c>
      <c r="J4849" s="3">
        <v>2</v>
      </c>
      <c r="K4849" s="2">
        <v>28.86</v>
      </c>
      <c r="L4849" s="2">
        <v>0.1</v>
      </c>
      <c r="M4849" s="2">
        <v>51.95</v>
      </c>
      <c r="N4849" s="2">
        <v>18.07</v>
      </c>
      <c r="O4849" s="1" t="s">
        <v>35</v>
      </c>
      <c r="P4849" s="1" t="s">
        <v>27</v>
      </c>
      <c r="Q4849" s="1" t="s">
        <v>28</v>
      </c>
      <c r="R4849" s="3">
        <v>5</v>
      </c>
      <c r="S4849" s="3">
        <f t="shared" si="226"/>
        <v>2025</v>
      </c>
      <c r="T4849" s="3">
        <f t="shared" si="225"/>
        <v>2</v>
      </c>
      <c r="U4849" t="str">
        <f t="shared" si="227"/>
        <v>February</v>
      </c>
    </row>
    <row r="4850" spans="1:21" x14ac:dyDescent="0.3">
      <c r="A4850" t="s">
        <v>7116</v>
      </c>
      <c r="B4850" s="11">
        <v>45956</v>
      </c>
      <c r="C4850" t="s">
        <v>6896</v>
      </c>
      <c r="D4850" s="1" t="s">
        <v>315</v>
      </c>
      <c r="E4850" s="1" t="s">
        <v>40</v>
      </c>
      <c r="F4850" s="1" t="s">
        <v>41</v>
      </c>
      <c r="G4850" s="1" t="s">
        <v>270</v>
      </c>
      <c r="H4850" s="1" t="s">
        <v>150</v>
      </c>
      <c r="I4850" s="1" t="s">
        <v>97</v>
      </c>
      <c r="J4850" s="3">
        <v>2</v>
      </c>
      <c r="K4850" s="2">
        <v>71.83</v>
      </c>
      <c r="L4850" s="2">
        <v>0.05</v>
      </c>
      <c r="M4850" s="2">
        <v>136.47999999999999</v>
      </c>
      <c r="N4850" s="2">
        <v>35.6</v>
      </c>
      <c r="O4850" s="1" t="s">
        <v>44</v>
      </c>
      <c r="P4850" s="1" t="s">
        <v>27</v>
      </c>
      <c r="Q4850" s="1" t="s">
        <v>28</v>
      </c>
      <c r="R4850" s="3">
        <v>5</v>
      </c>
      <c r="S4850" s="3">
        <f t="shared" si="226"/>
        <v>2025</v>
      </c>
      <c r="T4850" s="3">
        <f t="shared" si="225"/>
        <v>10</v>
      </c>
      <c r="U4850" t="str">
        <f t="shared" si="227"/>
        <v>October</v>
      </c>
    </row>
    <row r="4851" spans="1:21" x14ac:dyDescent="0.3">
      <c r="A4851" t="s">
        <v>7117</v>
      </c>
      <c r="B4851" s="11">
        <v>45700</v>
      </c>
      <c r="C4851" t="s">
        <v>867</v>
      </c>
      <c r="D4851" s="1" t="s">
        <v>47</v>
      </c>
      <c r="E4851" s="1" t="s">
        <v>123</v>
      </c>
      <c r="F4851" s="1" t="s">
        <v>57</v>
      </c>
      <c r="G4851" s="1" t="s">
        <v>337</v>
      </c>
      <c r="H4851" s="1" t="s">
        <v>150</v>
      </c>
      <c r="I4851" s="1" t="s">
        <v>97</v>
      </c>
      <c r="J4851" s="3">
        <v>2</v>
      </c>
      <c r="K4851" s="2">
        <v>72.8</v>
      </c>
      <c r="L4851" s="2">
        <v>0.15</v>
      </c>
      <c r="M4851" s="2">
        <v>123.77</v>
      </c>
      <c r="N4851" s="2">
        <v>40.46</v>
      </c>
      <c r="O4851" s="1" t="s">
        <v>109</v>
      </c>
      <c r="P4851" s="1" t="s">
        <v>27</v>
      </c>
      <c r="Q4851" s="1" t="s">
        <v>81</v>
      </c>
      <c r="R4851" s="3">
        <v>5</v>
      </c>
      <c r="S4851" s="3">
        <f t="shared" si="226"/>
        <v>2025</v>
      </c>
      <c r="T4851" s="3">
        <f t="shared" si="225"/>
        <v>2</v>
      </c>
      <c r="U4851" t="str">
        <f t="shared" si="227"/>
        <v>February</v>
      </c>
    </row>
    <row r="4852" spans="1:21" x14ac:dyDescent="0.3">
      <c r="A4852" t="s">
        <v>7118</v>
      </c>
      <c r="B4852" s="11">
        <v>46018</v>
      </c>
      <c r="C4852" t="s">
        <v>7119</v>
      </c>
      <c r="D4852" s="1" t="s">
        <v>260</v>
      </c>
      <c r="E4852" s="1" t="s">
        <v>64</v>
      </c>
      <c r="F4852" s="1" t="s">
        <v>65</v>
      </c>
      <c r="G4852" s="1" t="s">
        <v>77</v>
      </c>
      <c r="H4852" s="1" t="s">
        <v>33</v>
      </c>
      <c r="I4852" s="1" t="s">
        <v>34</v>
      </c>
      <c r="J4852" s="3">
        <v>3</v>
      </c>
      <c r="K4852" s="2">
        <v>39.46</v>
      </c>
      <c r="L4852" s="2">
        <v>0.05</v>
      </c>
      <c r="M4852" s="2">
        <v>112.45</v>
      </c>
      <c r="N4852" s="2">
        <v>17.16</v>
      </c>
      <c r="O4852" s="1" t="s">
        <v>26</v>
      </c>
      <c r="P4852" s="1" t="s">
        <v>136</v>
      </c>
      <c r="Q4852" s="1" t="s">
        <v>81</v>
      </c>
      <c r="R4852" s="3">
        <v>4</v>
      </c>
      <c r="S4852" s="3">
        <f t="shared" si="226"/>
        <v>2025</v>
      </c>
      <c r="T4852" s="3">
        <f t="shared" si="225"/>
        <v>12</v>
      </c>
      <c r="U4852" t="str">
        <f t="shared" si="227"/>
        <v>December</v>
      </c>
    </row>
    <row r="4853" spans="1:21" x14ac:dyDescent="0.3">
      <c r="A4853" t="s">
        <v>7120</v>
      </c>
      <c r="B4853" s="11">
        <v>45807</v>
      </c>
      <c r="C4853" t="s">
        <v>7121</v>
      </c>
      <c r="D4853" s="1" t="s">
        <v>292</v>
      </c>
      <c r="E4853" s="1" t="s">
        <v>100</v>
      </c>
      <c r="F4853" s="1" t="s">
        <v>57</v>
      </c>
      <c r="G4853" s="1" t="s">
        <v>154</v>
      </c>
      <c r="H4853" s="1" t="s">
        <v>33</v>
      </c>
      <c r="I4853" s="1" t="s">
        <v>34</v>
      </c>
      <c r="J4853" s="3">
        <v>5</v>
      </c>
      <c r="K4853" s="2">
        <v>39.880000000000003</v>
      </c>
      <c r="L4853" s="2">
        <v>0.15</v>
      </c>
      <c r="M4853" s="2">
        <v>169.49</v>
      </c>
      <c r="N4853" s="2">
        <v>24.19</v>
      </c>
      <c r="O4853" s="1" t="s">
        <v>44</v>
      </c>
      <c r="P4853" s="1" t="s">
        <v>27</v>
      </c>
      <c r="Q4853" s="1" t="s">
        <v>28</v>
      </c>
      <c r="R4853" s="3">
        <v>5</v>
      </c>
      <c r="S4853" s="3">
        <f t="shared" si="226"/>
        <v>2025</v>
      </c>
      <c r="T4853" s="3">
        <f t="shared" si="225"/>
        <v>5</v>
      </c>
      <c r="U4853" t="str">
        <f t="shared" si="227"/>
        <v>May</v>
      </c>
    </row>
    <row r="4854" spans="1:21" x14ac:dyDescent="0.3">
      <c r="A4854" t="s">
        <v>7122</v>
      </c>
      <c r="B4854" s="11">
        <v>45961</v>
      </c>
      <c r="C4854" t="s">
        <v>2548</v>
      </c>
      <c r="D4854" s="1" t="s">
        <v>142</v>
      </c>
      <c r="E4854" s="1" t="s">
        <v>143</v>
      </c>
      <c r="F4854" s="1" t="s">
        <v>144</v>
      </c>
      <c r="G4854" s="1" t="s">
        <v>145</v>
      </c>
      <c r="H4854" s="1" t="s">
        <v>167</v>
      </c>
      <c r="I4854" s="1" t="s">
        <v>67</v>
      </c>
      <c r="J4854" s="3">
        <v>1</v>
      </c>
      <c r="K4854" s="2">
        <v>64.12</v>
      </c>
      <c r="L4854" s="2">
        <v>0.15</v>
      </c>
      <c r="M4854" s="2">
        <v>54.5</v>
      </c>
      <c r="N4854" s="2">
        <v>13.26</v>
      </c>
      <c r="O4854" s="1" t="s">
        <v>80</v>
      </c>
      <c r="P4854" s="1" t="s">
        <v>136</v>
      </c>
      <c r="Q4854" s="1" t="s">
        <v>28</v>
      </c>
      <c r="R4854" s="3">
        <v>4</v>
      </c>
      <c r="S4854" s="3">
        <f t="shared" si="226"/>
        <v>2025</v>
      </c>
      <c r="T4854" s="3">
        <f t="shared" si="225"/>
        <v>10</v>
      </c>
      <c r="U4854" t="str">
        <f t="shared" si="227"/>
        <v>October</v>
      </c>
    </row>
    <row r="4855" spans="1:21" x14ac:dyDescent="0.3">
      <c r="A4855" t="s">
        <v>7123</v>
      </c>
      <c r="B4855" s="11">
        <v>45791</v>
      </c>
      <c r="C4855" t="s">
        <v>7124</v>
      </c>
      <c r="D4855" s="1" t="s">
        <v>201</v>
      </c>
      <c r="E4855" s="1" t="s">
        <v>123</v>
      </c>
      <c r="F4855" s="1" t="s">
        <v>57</v>
      </c>
      <c r="G4855" s="1" t="s">
        <v>170</v>
      </c>
      <c r="H4855" s="1" t="s">
        <v>135</v>
      </c>
      <c r="I4855" s="1" t="s">
        <v>60</v>
      </c>
      <c r="J4855" s="3">
        <v>4</v>
      </c>
      <c r="K4855" s="2">
        <v>193.47</v>
      </c>
      <c r="L4855" s="2">
        <v>0.15</v>
      </c>
      <c r="M4855" s="2">
        <v>657.81</v>
      </c>
      <c r="N4855" s="2">
        <v>115.47</v>
      </c>
      <c r="O4855" s="1" t="s">
        <v>44</v>
      </c>
      <c r="P4855" s="1" t="s">
        <v>27</v>
      </c>
      <c r="Q4855" s="1" t="s">
        <v>36</v>
      </c>
      <c r="R4855" s="3">
        <v>5</v>
      </c>
      <c r="S4855" s="3">
        <f t="shared" si="226"/>
        <v>2025</v>
      </c>
      <c r="T4855" s="3">
        <f t="shared" si="225"/>
        <v>5</v>
      </c>
      <c r="U4855" t="str">
        <f t="shared" si="227"/>
        <v>May</v>
      </c>
    </row>
    <row r="4856" spans="1:21" x14ac:dyDescent="0.3">
      <c r="A4856" t="s">
        <v>7125</v>
      </c>
      <c r="B4856" s="11">
        <v>45903</v>
      </c>
      <c r="C4856" t="s">
        <v>272</v>
      </c>
      <c r="D4856" s="1" t="s">
        <v>133</v>
      </c>
      <c r="E4856" s="1" t="s">
        <v>64</v>
      </c>
      <c r="F4856" s="1" t="s">
        <v>65</v>
      </c>
      <c r="G4856" s="1" t="s">
        <v>158</v>
      </c>
      <c r="H4856" s="1" t="s">
        <v>102</v>
      </c>
      <c r="I4856" s="1" t="s">
        <v>34</v>
      </c>
      <c r="J4856" s="3">
        <v>5</v>
      </c>
      <c r="K4856" s="2">
        <v>46.35</v>
      </c>
      <c r="L4856" s="2">
        <v>0.15</v>
      </c>
      <c r="M4856" s="2">
        <v>197.01</v>
      </c>
      <c r="N4856" s="2">
        <v>36.44</v>
      </c>
      <c r="O4856" s="1" t="s">
        <v>224</v>
      </c>
      <c r="P4856" s="1" t="s">
        <v>27</v>
      </c>
      <c r="Q4856" s="1" t="s">
        <v>28</v>
      </c>
      <c r="R4856" s="3">
        <v>4</v>
      </c>
      <c r="S4856" s="3">
        <f t="shared" si="226"/>
        <v>2025</v>
      </c>
      <c r="T4856" s="3">
        <f t="shared" si="225"/>
        <v>9</v>
      </c>
      <c r="U4856" t="str">
        <f t="shared" si="227"/>
        <v>September</v>
      </c>
    </row>
    <row r="4857" spans="1:21" x14ac:dyDescent="0.3">
      <c r="A4857" t="s">
        <v>7126</v>
      </c>
      <c r="B4857" s="11">
        <v>45733</v>
      </c>
      <c r="C4857" t="s">
        <v>791</v>
      </c>
      <c r="D4857" s="1" t="s">
        <v>244</v>
      </c>
      <c r="E4857" s="1" t="s">
        <v>64</v>
      </c>
      <c r="F4857" s="1" t="s">
        <v>65</v>
      </c>
      <c r="G4857" s="1" t="s">
        <v>77</v>
      </c>
      <c r="H4857" s="1" t="s">
        <v>66</v>
      </c>
      <c r="I4857" s="1" t="s">
        <v>67</v>
      </c>
      <c r="J4857" s="3">
        <v>1</v>
      </c>
      <c r="K4857" s="2">
        <v>51.87</v>
      </c>
      <c r="L4857" s="2">
        <v>0</v>
      </c>
      <c r="M4857" s="2">
        <v>51.87</v>
      </c>
      <c r="N4857" s="2">
        <v>15.29</v>
      </c>
      <c r="O4857" s="1" t="s">
        <v>10547</v>
      </c>
      <c r="P4857" s="1" t="s">
        <v>27</v>
      </c>
      <c r="Q4857" s="1" t="s">
        <v>28</v>
      </c>
      <c r="R4857" s="3">
        <v>4</v>
      </c>
      <c r="S4857" s="3">
        <f t="shared" si="226"/>
        <v>2025</v>
      </c>
      <c r="T4857" s="3">
        <f t="shared" si="225"/>
        <v>3</v>
      </c>
      <c r="U4857" t="str">
        <f t="shared" si="227"/>
        <v>March</v>
      </c>
    </row>
    <row r="4858" spans="1:21" x14ac:dyDescent="0.3">
      <c r="A4858" t="s">
        <v>7127</v>
      </c>
      <c r="B4858" s="11">
        <v>45715</v>
      </c>
      <c r="C4858" t="s">
        <v>3370</v>
      </c>
      <c r="D4858" s="1" t="s">
        <v>244</v>
      </c>
      <c r="E4858" s="1" t="s">
        <v>94</v>
      </c>
      <c r="F4858" s="1" t="s">
        <v>95</v>
      </c>
      <c r="G4858" s="1" t="s">
        <v>94</v>
      </c>
      <c r="H4858" s="1" t="s">
        <v>43</v>
      </c>
      <c r="I4858" s="1" t="s">
        <v>34</v>
      </c>
      <c r="J4858" s="3">
        <v>1</v>
      </c>
      <c r="K4858" s="2">
        <v>91.73</v>
      </c>
      <c r="L4858" s="2">
        <v>0.05</v>
      </c>
      <c r="M4858" s="2">
        <v>87.14</v>
      </c>
      <c r="N4858" s="2">
        <v>18.5</v>
      </c>
      <c r="O4858" s="1" t="s">
        <v>109</v>
      </c>
      <c r="P4858" s="1" t="s">
        <v>27</v>
      </c>
      <c r="Q4858" s="1" t="s">
        <v>28</v>
      </c>
      <c r="R4858" s="3">
        <v>5</v>
      </c>
      <c r="S4858" s="3">
        <f t="shared" si="226"/>
        <v>2025</v>
      </c>
      <c r="T4858" s="3">
        <f t="shared" si="225"/>
        <v>2</v>
      </c>
      <c r="U4858" t="str">
        <f t="shared" si="227"/>
        <v>February</v>
      </c>
    </row>
    <row r="4859" spans="1:21" x14ac:dyDescent="0.3">
      <c r="A4859" t="s">
        <v>7128</v>
      </c>
      <c r="B4859" s="11">
        <v>46006</v>
      </c>
      <c r="C4859" t="s">
        <v>7129</v>
      </c>
      <c r="D4859" s="1" t="s">
        <v>31</v>
      </c>
      <c r="E4859" s="1" t="s">
        <v>106</v>
      </c>
      <c r="F4859" s="1" t="s">
        <v>65</v>
      </c>
      <c r="G4859" s="1" t="s">
        <v>115</v>
      </c>
      <c r="H4859" s="1" t="s">
        <v>182</v>
      </c>
      <c r="I4859" s="1" t="s">
        <v>34</v>
      </c>
      <c r="J4859" s="3">
        <v>1</v>
      </c>
      <c r="K4859" s="2">
        <v>67.56</v>
      </c>
      <c r="L4859" s="2">
        <v>0</v>
      </c>
      <c r="M4859" s="2">
        <v>67.56</v>
      </c>
      <c r="N4859" s="2">
        <v>19.43</v>
      </c>
      <c r="O4859" s="1" t="s">
        <v>109</v>
      </c>
      <c r="P4859" s="1" t="s">
        <v>27</v>
      </c>
      <c r="Q4859" s="1" t="s">
        <v>81</v>
      </c>
      <c r="R4859" s="3">
        <v>4</v>
      </c>
      <c r="S4859" s="3">
        <f t="shared" si="226"/>
        <v>2025</v>
      </c>
      <c r="T4859" s="3">
        <f t="shared" si="225"/>
        <v>12</v>
      </c>
      <c r="U4859" t="str">
        <f t="shared" si="227"/>
        <v>December</v>
      </c>
    </row>
    <row r="4860" spans="1:21" x14ac:dyDescent="0.3">
      <c r="A4860" t="s">
        <v>7130</v>
      </c>
      <c r="B4860" s="11">
        <v>46001</v>
      </c>
      <c r="C4860" t="s">
        <v>2303</v>
      </c>
      <c r="D4860" s="1" t="s">
        <v>178</v>
      </c>
      <c r="E4860" s="1" t="s">
        <v>100</v>
      </c>
      <c r="F4860" s="1" t="s">
        <v>57</v>
      </c>
      <c r="G4860" s="1" t="s">
        <v>221</v>
      </c>
      <c r="H4860" s="1" t="s">
        <v>78</v>
      </c>
      <c r="I4860" s="1" t="s">
        <v>79</v>
      </c>
      <c r="J4860" s="3">
        <v>1</v>
      </c>
      <c r="K4860" s="2">
        <v>17.71</v>
      </c>
      <c r="L4860" s="2">
        <v>0</v>
      </c>
      <c r="M4860" s="2">
        <v>17.71</v>
      </c>
      <c r="N4860" s="2">
        <v>6.98</v>
      </c>
      <c r="O4860" s="1" t="s">
        <v>26</v>
      </c>
      <c r="P4860" s="1" t="s">
        <v>136</v>
      </c>
      <c r="Q4860" s="1" t="s">
        <v>81</v>
      </c>
      <c r="R4860" s="3">
        <v>5</v>
      </c>
      <c r="S4860" s="3">
        <f t="shared" si="226"/>
        <v>2025</v>
      </c>
      <c r="T4860" s="3">
        <f t="shared" si="225"/>
        <v>12</v>
      </c>
      <c r="U4860" t="str">
        <f t="shared" si="227"/>
        <v>December</v>
      </c>
    </row>
    <row r="4861" spans="1:21" x14ac:dyDescent="0.3">
      <c r="A4861" t="s">
        <v>7131</v>
      </c>
      <c r="B4861" s="11">
        <v>45993</v>
      </c>
      <c r="C4861" t="s">
        <v>7132</v>
      </c>
      <c r="D4861" s="1" t="s">
        <v>166</v>
      </c>
      <c r="E4861" s="1" t="s">
        <v>64</v>
      </c>
      <c r="F4861" s="1" t="s">
        <v>65</v>
      </c>
      <c r="G4861" s="1" t="s">
        <v>213</v>
      </c>
      <c r="H4861" s="1" t="s">
        <v>167</v>
      </c>
      <c r="I4861" s="1" t="s">
        <v>67</v>
      </c>
      <c r="J4861" s="3">
        <v>1</v>
      </c>
      <c r="K4861" s="2">
        <v>64.47</v>
      </c>
      <c r="L4861" s="2">
        <v>0.1</v>
      </c>
      <c r="M4861" s="2">
        <v>58.02</v>
      </c>
      <c r="N4861" s="2">
        <v>16.66</v>
      </c>
      <c r="O4861" s="1" t="s">
        <v>224</v>
      </c>
      <c r="P4861" s="1" t="s">
        <v>27</v>
      </c>
      <c r="Q4861" s="1" t="s">
        <v>28</v>
      </c>
      <c r="R4861" s="3">
        <v>4</v>
      </c>
      <c r="S4861" s="3">
        <f t="shared" si="226"/>
        <v>2025</v>
      </c>
      <c r="T4861" s="3">
        <f t="shared" si="225"/>
        <v>12</v>
      </c>
      <c r="U4861" t="str">
        <f t="shared" si="227"/>
        <v>December</v>
      </c>
    </row>
    <row r="4862" spans="1:21" x14ac:dyDescent="0.3">
      <c r="A4862" t="s">
        <v>7133</v>
      </c>
      <c r="B4862" s="11">
        <v>45902</v>
      </c>
      <c r="C4862" t="s">
        <v>472</v>
      </c>
      <c r="D4862" s="1" t="s">
        <v>292</v>
      </c>
      <c r="E4862" s="1" t="s">
        <v>64</v>
      </c>
      <c r="F4862" s="1" t="s">
        <v>65</v>
      </c>
      <c r="G4862" s="1" t="s">
        <v>112</v>
      </c>
      <c r="H4862" s="1" t="s">
        <v>24</v>
      </c>
      <c r="I4862" s="1" t="s">
        <v>25</v>
      </c>
      <c r="J4862" s="3">
        <v>4</v>
      </c>
      <c r="K4862" s="2">
        <v>43.87</v>
      </c>
      <c r="L4862" s="2">
        <v>0</v>
      </c>
      <c r="M4862" s="2">
        <v>175.48</v>
      </c>
      <c r="N4862" s="2">
        <v>49.17</v>
      </c>
      <c r="O4862" s="1" t="s">
        <v>109</v>
      </c>
      <c r="P4862" s="1" t="s">
        <v>27</v>
      </c>
      <c r="Q4862" s="1" t="s">
        <v>36</v>
      </c>
      <c r="R4862" s="3">
        <v>5</v>
      </c>
      <c r="S4862" s="3">
        <f t="shared" si="226"/>
        <v>2025</v>
      </c>
      <c r="T4862" s="3">
        <f t="shared" si="225"/>
        <v>9</v>
      </c>
      <c r="U4862" t="str">
        <f t="shared" si="227"/>
        <v>September</v>
      </c>
    </row>
    <row r="4863" spans="1:21" x14ac:dyDescent="0.3">
      <c r="A4863" t="s">
        <v>7134</v>
      </c>
      <c r="B4863" s="11">
        <v>45970</v>
      </c>
      <c r="C4863" t="s">
        <v>5722</v>
      </c>
      <c r="D4863" s="1" t="s">
        <v>175</v>
      </c>
      <c r="E4863" s="1" t="s">
        <v>204</v>
      </c>
      <c r="F4863" s="1" t="s">
        <v>205</v>
      </c>
      <c r="G4863" s="1" t="s">
        <v>267</v>
      </c>
      <c r="H4863" s="1" t="s">
        <v>59</v>
      </c>
      <c r="I4863" s="1" t="s">
        <v>60</v>
      </c>
      <c r="J4863" s="3">
        <v>1</v>
      </c>
      <c r="K4863" s="2">
        <v>46.42</v>
      </c>
      <c r="L4863" s="2">
        <v>0.15</v>
      </c>
      <c r="M4863" s="2">
        <v>39.46</v>
      </c>
      <c r="N4863" s="2">
        <v>11.46</v>
      </c>
      <c r="O4863" s="1" t="s">
        <v>26</v>
      </c>
      <c r="P4863" s="1" t="s">
        <v>27</v>
      </c>
      <c r="Q4863" s="1" t="s">
        <v>81</v>
      </c>
      <c r="R4863" s="3">
        <v>4</v>
      </c>
      <c r="S4863" s="3">
        <f t="shared" si="226"/>
        <v>2025</v>
      </c>
      <c r="T4863" s="3">
        <f t="shared" si="225"/>
        <v>11</v>
      </c>
      <c r="U4863" t="str">
        <f t="shared" si="227"/>
        <v>November</v>
      </c>
    </row>
    <row r="4864" spans="1:21" x14ac:dyDescent="0.3">
      <c r="A4864" t="s">
        <v>7135</v>
      </c>
      <c r="B4864" s="11">
        <v>45684</v>
      </c>
      <c r="C4864" t="s">
        <v>1422</v>
      </c>
      <c r="D4864" s="1" t="s">
        <v>178</v>
      </c>
      <c r="E4864" s="1" t="s">
        <v>123</v>
      </c>
      <c r="F4864" s="1" t="s">
        <v>57</v>
      </c>
      <c r="G4864" s="1" t="s">
        <v>337</v>
      </c>
      <c r="H4864" s="1" t="s">
        <v>59</v>
      </c>
      <c r="I4864" s="1" t="s">
        <v>60</v>
      </c>
      <c r="J4864" s="3">
        <v>2</v>
      </c>
      <c r="K4864" s="2">
        <v>41.71</v>
      </c>
      <c r="L4864" s="2">
        <v>0</v>
      </c>
      <c r="M4864" s="2">
        <v>83.42</v>
      </c>
      <c r="N4864" s="2">
        <v>21.68</v>
      </c>
      <c r="O4864" s="1" t="s">
        <v>35</v>
      </c>
      <c r="P4864" s="1" t="s">
        <v>136</v>
      </c>
      <c r="Q4864" s="1" t="s">
        <v>28</v>
      </c>
      <c r="R4864" s="3">
        <v>4</v>
      </c>
      <c r="S4864" s="3">
        <f t="shared" si="226"/>
        <v>2025</v>
      </c>
      <c r="T4864" s="3">
        <f t="shared" si="225"/>
        <v>1</v>
      </c>
      <c r="U4864" t="str">
        <f t="shared" si="227"/>
        <v>January</v>
      </c>
    </row>
    <row r="4865" spans="1:21" x14ac:dyDescent="0.3">
      <c r="A4865" t="s">
        <v>7136</v>
      </c>
      <c r="B4865" s="11">
        <v>45788</v>
      </c>
      <c r="C4865" t="s">
        <v>2960</v>
      </c>
      <c r="D4865" s="1" t="s">
        <v>157</v>
      </c>
      <c r="E4865" s="1" t="s">
        <v>100</v>
      </c>
      <c r="F4865" s="1" t="s">
        <v>57</v>
      </c>
      <c r="G4865" s="1" t="s">
        <v>221</v>
      </c>
      <c r="H4865" s="1" t="s">
        <v>108</v>
      </c>
      <c r="I4865" s="1" t="s">
        <v>86</v>
      </c>
      <c r="J4865" s="3">
        <v>2</v>
      </c>
      <c r="K4865" s="2">
        <v>160.74</v>
      </c>
      <c r="L4865" s="2">
        <v>0.15</v>
      </c>
      <c r="M4865" s="2">
        <v>273.26</v>
      </c>
      <c r="N4865" s="2">
        <v>54.12</v>
      </c>
      <c r="O4865" s="1" t="s">
        <v>109</v>
      </c>
      <c r="P4865" s="1" t="s">
        <v>52</v>
      </c>
      <c r="Q4865" s="1" t="s">
        <v>81</v>
      </c>
      <c r="R4865" s="3">
        <v>5</v>
      </c>
      <c r="S4865" s="3">
        <f t="shared" si="226"/>
        <v>2025</v>
      </c>
      <c r="T4865" s="3">
        <f t="shared" si="225"/>
        <v>5</v>
      </c>
      <c r="U4865" t="str">
        <f t="shared" si="227"/>
        <v>May</v>
      </c>
    </row>
    <row r="4866" spans="1:21" x14ac:dyDescent="0.3">
      <c r="A4866" t="s">
        <v>7137</v>
      </c>
      <c r="B4866" s="11">
        <v>45780</v>
      </c>
      <c r="C4866" t="s">
        <v>793</v>
      </c>
      <c r="D4866" s="1" t="s">
        <v>118</v>
      </c>
      <c r="E4866" s="1" t="s">
        <v>123</v>
      </c>
      <c r="F4866" s="1" t="s">
        <v>57</v>
      </c>
      <c r="G4866" s="1" t="s">
        <v>337</v>
      </c>
      <c r="H4866" s="1" t="s">
        <v>146</v>
      </c>
      <c r="I4866" s="1" t="s">
        <v>67</v>
      </c>
      <c r="J4866" s="3">
        <v>1</v>
      </c>
      <c r="K4866" s="2">
        <v>83.38</v>
      </c>
      <c r="L4866" s="2">
        <v>0.25</v>
      </c>
      <c r="M4866" s="2">
        <v>62.54</v>
      </c>
      <c r="N4866" s="2">
        <v>15.45</v>
      </c>
      <c r="O4866" s="1" t="s">
        <v>35</v>
      </c>
      <c r="P4866" s="1" t="s">
        <v>52</v>
      </c>
      <c r="Q4866" s="1" t="s">
        <v>81</v>
      </c>
      <c r="R4866" s="3">
        <v>3</v>
      </c>
      <c r="S4866" s="3">
        <f t="shared" si="226"/>
        <v>2025</v>
      </c>
      <c r="T4866" s="3">
        <f t="shared" ref="T4866:T4929" si="228">MONTH(B4866)</f>
        <v>5</v>
      </c>
      <c r="U4866" t="str">
        <f t="shared" si="227"/>
        <v>May</v>
      </c>
    </row>
    <row r="4867" spans="1:21" x14ac:dyDescent="0.3">
      <c r="A4867" t="s">
        <v>7138</v>
      </c>
      <c r="B4867" s="11">
        <v>45906</v>
      </c>
      <c r="C4867" t="s">
        <v>7139</v>
      </c>
      <c r="D4867" s="1" t="s">
        <v>149</v>
      </c>
      <c r="E4867" s="1" t="s">
        <v>71</v>
      </c>
      <c r="F4867" s="1" t="s">
        <v>72</v>
      </c>
      <c r="G4867" s="1" t="s">
        <v>119</v>
      </c>
      <c r="H4867" s="1" t="s">
        <v>135</v>
      </c>
      <c r="I4867" s="1" t="s">
        <v>60</v>
      </c>
      <c r="J4867" s="3">
        <v>1</v>
      </c>
      <c r="K4867" s="2">
        <v>186.79</v>
      </c>
      <c r="L4867" s="2">
        <v>0.1</v>
      </c>
      <c r="M4867" s="2">
        <v>168.11</v>
      </c>
      <c r="N4867" s="2">
        <v>27.39</v>
      </c>
      <c r="O4867" s="1" t="s">
        <v>44</v>
      </c>
      <c r="P4867" s="1" t="s">
        <v>27</v>
      </c>
      <c r="Q4867" s="1" t="s">
        <v>28</v>
      </c>
      <c r="R4867" s="3">
        <v>4</v>
      </c>
      <c r="S4867" s="3">
        <f t="shared" ref="S4867:S4930" si="229">YEAR(B4867)</f>
        <v>2025</v>
      </c>
      <c r="T4867" s="3">
        <f t="shared" si="228"/>
        <v>9</v>
      </c>
      <c r="U4867" t="str">
        <f t="shared" ref="U4867:U4930" si="230">TEXT(B4867,"mmmm")</f>
        <v>September</v>
      </c>
    </row>
    <row r="4868" spans="1:21" x14ac:dyDescent="0.3">
      <c r="A4868" t="s">
        <v>7140</v>
      </c>
      <c r="B4868" s="11">
        <v>45797</v>
      </c>
      <c r="C4868" t="s">
        <v>1354</v>
      </c>
      <c r="D4868" s="1" t="s">
        <v>149</v>
      </c>
      <c r="E4868" s="1" t="s">
        <v>64</v>
      </c>
      <c r="F4868" s="1" t="s">
        <v>65</v>
      </c>
      <c r="G4868" s="1" t="s">
        <v>77</v>
      </c>
      <c r="H4868" s="1" t="s">
        <v>167</v>
      </c>
      <c r="I4868" s="1" t="s">
        <v>67</v>
      </c>
      <c r="J4868" s="3">
        <v>2</v>
      </c>
      <c r="K4868" s="2">
        <v>69.02</v>
      </c>
      <c r="L4868" s="2">
        <v>0</v>
      </c>
      <c r="M4868" s="2">
        <v>138.04</v>
      </c>
      <c r="N4868" s="2">
        <v>34.65</v>
      </c>
      <c r="O4868" s="1" t="s">
        <v>80</v>
      </c>
      <c r="P4868" s="1" t="s">
        <v>136</v>
      </c>
      <c r="Q4868" s="1" t="s">
        <v>81</v>
      </c>
      <c r="R4868" s="3">
        <v>3</v>
      </c>
      <c r="S4868" s="3">
        <f t="shared" si="229"/>
        <v>2025</v>
      </c>
      <c r="T4868" s="3">
        <f t="shared" si="228"/>
        <v>5</v>
      </c>
      <c r="U4868" t="str">
        <f t="shared" si="230"/>
        <v>May</v>
      </c>
    </row>
    <row r="4869" spans="1:21" x14ac:dyDescent="0.3">
      <c r="A4869" t="s">
        <v>7141</v>
      </c>
      <c r="B4869" s="11">
        <v>45716</v>
      </c>
      <c r="C4869" t="s">
        <v>2888</v>
      </c>
      <c r="D4869" s="1" t="s">
        <v>292</v>
      </c>
      <c r="E4869" s="1" t="s">
        <v>40</v>
      </c>
      <c r="F4869" s="1" t="s">
        <v>41</v>
      </c>
      <c r="G4869" s="1" t="s">
        <v>270</v>
      </c>
      <c r="H4869" s="1" t="s">
        <v>78</v>
      </c>
      <c r="I4869" s="1" t="s">
        <v>79</v>
      </c>
      <c r="J4869" s="3">
        <v>3</v>
      </c>
      <c r="K4869" s="2">
        <v>20.07</v>
      </c>
      <c r="L4869" s="2">
        <v>0.15</v>
      </c>
      <c r="M4869" s="2">
        <v>51.18</v>
      </c>
      <c r="N4869" s="2">
        <v>22.63</v>
      </c>
      <c r="O4869" s="1" t="s">
        <v>35</v>
      </c>
      <c r="P4869" s="1" t="s">
        <v>27</v>
      </c>
      <c r="Q4869" s="1" t="s">
        <v>81</v>
      </c>
      <c r="R4869" s="3">
        <v>5</v>
      </c>
      <c r="S4869" s="3">
        <f t="shared" si="229"/>
        <v>2025</v>
      </c>
      <c r="T4869" s="3">
        <f t="shared" si="228"/>
        <v>2</v>
      </c>
      <c r="U4869" t="str">
        <f t="shared" si="230"/>
        <v>February</v>
      </c>
    </row>
    <row r="4870" spans="1:21" x14ac:dyDescent="0.3">
      <c r="A4870" t="s">
        <v>7142</v>
      </c>
      <c r="B4870" s="11">
        <v>45891</v>
      </c>
      <c r="C4870" t="s">
        <v>5773</v>
      </c>
      <c r="D4870" s="1" t="s">
        <v>142</v>
      </c>
      <c r="E4870" s="1" t="s">
        <v>56</v>
      </c>
      <c r="F4870" s="1" t="s">
        <v>57</v>
      </c>
      <c r="G4870" s="1" t="s">
        <v>58</v>
      </c>
      <c r="H4870" s="1" t="s">
        <v>150</v>
      </c>
      <c r="I4870" s="1" t="s">
        <v>97</v>
      </c>
      <c r="J4870" s="3">
        <v>2</v>
      </c>
      <c r="K4870" s="2">
        <v>70.510000000000005</v>
      </c>
      <c r="L4870" s="2">
        <v>0.1</v>
      </c>
      <c r="M4870" s="2">
        <v>126.92</v>
      </c>
      <c r="N4870" s="2">
        <v>32.9</v>
      </c>
      <c r="O4870" s="1" t="s">
        <v>109</v>
      </c>
      <c r="P4870" s="1" t="s">
        <v>136</v>
      </c>
      <c r="Q4870" s="1" t="s">
        <v>81</v>
      </c>
      <c r="R4870" s="3">
        <v>5</v>
      </c>
      <c r="S4870" s="3">
        <f t="shared" si="229"/>
        <v>2025</v>
      </c>
      <c r="T4870" s="3">
        <f t="shared" si="228"/>
        <v>8</v>
      </c>
      <c r="U4870" t="str">
        <f t="shared" si="230"/>
        <v>August</v>
      </c>
    </row>
    <row r="4871" spans="1:21" x14ac:dyDescent="0.3">
      <c r="A4871" t="s">
        <v>7143</v>
      </c>
      <c r="B4871" s="11">
        <v>45972</v>
      </c>
      <c r="C4871" t="s">
        <v>753</v>
      </c>
      <c r="D4871" s="1" t="s">
        <v>153</v>
      </c>
      <c r="E4871" s="1" t="s">
        <v>106</v>
      </c>
      <c r="F4871" s="1" t="s">
        <v>65</v>
      </c>
      <c r="G4871" s="1" t="s">
        <v>107</v>
      </c>
      <c r="H4871" s="1" t="s">
        <v>108</v>
      </c>
      <c r="I4871" s="1" t="s">
        <v>86</v>
      </c>
      <c r="J4871" s="3">
        <v>1</v>
      </c>
      <c r="K4871" s="2">
        <v>159.91999999999999</v>
      </c>
      <c r="L4871" s="2">
        <v>0.05</v>
      </c>
      <c r="M4871" s="2">
        <v>151.91999999999999</v>
      </c>
      <c r="N4871" s="2">
        <v>24.43</v>
      </c>
      <c r="O4871" s="1" t="s">
        <v>109</v>
      </c>
      <c r="P4871" s="1" t="s">
        <v>27</v>
      </c>
      <c r="Q4871" s="1" t="s">
        <v>28</v>
      </c>
      <c r="R4871" s="3">
        <v>5</v>
      </c>
      <c r="S4871" s="3">
        <f t="shared" si="229"/>
        <v>2025</v>
      </c>
      <c r="T4871" s="3">
        <f t="shared" si="228"/>
        <v>11</v>
      </c>
      <c r="U4871" t="str">
        <f t="shared" si="230"/>
        <v>November</v>
      </c>
    </row>
    <row r="4872" spans="1:21" x14ac:dyDescent="0.3">
      <c r="A4872" t="s">
        <v>7144</v>
      </c>
      <c r="B4872" s="11">
        <v>45807</v>
      </c>
      <c r="C4872" t="s">
        <v>2671</v>
      </c>
      <c r="D4872" s="1" t="s">
        <v>149</v>
      </c>
      <c r="E4872" s="1" t="s">
        <v>21</v>
      </c>
      <c r="F4872" s="1" t="s">
        <v>22</v>
      </c>
      <c r="G4872" s="1" t="s">
        <v>227</v>
      </c>
      <c r="H4872" s="1" t="s">
        <v>24</v>
      </c>
      <c r="I4872" s="1" t="s">
        <v>25</v>
      </c>
      <c r="J4872" s="3">
        <v>1</v>
      </c>
      <c r="K4872" s="2">
        <v>39.61</v>
      </c>
      <c r="L4872" s="2">
        <v>0.2</v>
      </c>
      <c r="M4872" s="2">
        <v>31.69</v>
      </c>
      <c r="N4872" s="2">
        <v>9.77</v>
      </c>
      <c r="O4872" s="1" t="s">
        <v>44</v>
      </c>
      <c r="P4872" s="1" t="s">
        <v>27</v>
      </c>
      <c r="Q4872" s="1" t="s">
        <v>28</v>
      </c>
      <c r="R4872" s="3">
        <v>4</v>
      </c>
      <c r="S4872" s="3">
        <f t="shared" si="229"/>
        <v>2025</v>
      </c>
      <c r="T4872" s="3">
        <f t="shared" si="228"/>
        <v>5</v>
      </c>
      <c r="U4872" t="str">
        <f t="shared" si="230"/>
        <v>May</v>
      </c>
    </row>
    <row r="4873" spans="1:21" x14ac:dyDescent="0.3">
      <c r="A4873" t="s">
        <v>7145</v>
      </c>
      <c r="B4873" s="11">
        <v>45709</v>
      </c>
      <c r="C4873" t="s">
        <v>5668</v>
      </c>
      <c r="D4873" s="1" t="s">
        <v>244</v>
      </c>
      <c r="E4873" s="1" t="s">
        <v>143</v>
      </c>
      <c r="F4873" s="1" t="s">
        <v>144</v>
      </c>
      <c r="G4873" s="1" t="s">
        <v>325</v>
      </c>
      <c r="H4873" s="1" t="s">
        <v>125</v>
      </c>
      <c r="I4873" s="1" t="s">
        <v>34</v>
      </c>
      <c r="J4873" s="3">
        <v>4</v>
      </c>
      <c r="K4873" s="2">
        <v>166.34</v>
      </c>
      <c r="L4873" s="2">
        <v>0.2</v>
      </c>
      <c r="M4873" s="2">
        <v>532.29</v>
      </c>
      <c r="N4873" s="2">
        <v>96.43</v>
      </c>
      <c r="O4873" s="1" t="s">
        <v>35</v>
      </c>
      <c r="P4873" s="1" t="s">
        <v>27</v>
      </c>
      <c r="Q4873" s="1" t="s">
        <v>28</v>
      </c>
      <c r="R4873" s="3">
        <v>4</v>
      </c>
      <c r="S4873" s="3">
        <f t="shared" si="229"/>
        <v>2025</v>
      </c>
      <c r="T4873" s="3">
        <f t="shared" si="228"/>
        <v>2</v>
      </c>
      <c r="U4873" t="str">
        <f t="shared" si="230"/>
        <v>February</v>
      </c>
    </row>
    <row r="4874" spans="1:21" x14ac:dyDescent="0.3">
      <c r="A4874" t="s">
        <v>7146</v>
      </c>
      <c r="B4874" s="11">
        <v>45734</v>
      </c>
      <c r="C4874" t="s">
        <v>3751</v>
      </c>
      <c r="D4874" s="1" t="s">
        <v>315</v>
      </c>
      <c r="E4874" s="1" t="s">
        <v>64</v>
      </c>
      <c r="F4874" s="1" t="s">
        <v>65</v>
      </c>
      <c r="G4874" s="1" t="s">
        <v>195</v>
      </c>
      <c r="H4874" s="1" t="s">
        <v>85</v>
      </c>
      <c r="I4874" s="1" t="s">
        <v>86</v>
      </c>
      <c r="J4874" s="3">
        <v>2</v>
      </c>
      <c r="K4874" s="2">
        <v>126.26</v>
      </c>
      <c r="L4874" s="2">
        <v>0.15</v>
      </c>
      <c r="M4874" s="2">
        <v>214.64</v>
      </c>
      <c r="N4874" s="2">
        <v>42.63</v>
      </c>
      <c r="O4874" s="1" t="s">
        <v>44</v>
      </c>
      <c r="P4874" s="1" t="s">
        <v>27</v>
      </c>
      <c r="Q4874" s="1" t="s">
        <v>28</v>
      </c>
      <c r="R4874" s="3">
        <v>4</v>
      </c>
      <c r="S4874" s="3">
        <f t="shared" si="229"/>
        <v>2025</v>
      </c>
      <c r="T4874" s="3">
        <f t="shared" si="228"/>
        <v>3</v>
      </c>
      <c r="U4874" t="str">
        <f t="shared" si="230"/>
        <v>March</v>
      </c>
    </row>
    <row r="4875" spans="1:21" x14ac:dyDescent="0.3">
      <c r="A4875" t="s">
        <v>7147</v>
      </c>
      <c r="B4875" s="11">
        <v>45750</v>
      </c>
      <c r="C4875" t="s">
        <v>3322</v>
      </c>
      <c r="D4875" s="1" t="s">
        <v>133</v>
      </c>
      <c r="E4875" s="1" t="s">
        <v>40</v>
      </c>
      <c r="F4875" s="1" t="s">
        <v>41</v>
      </c>
      <c r="G4875" s="1" t="s">
        <v>216</v>
      </c>
      <c r="H4875" s="1" t="s">
        <v>66</v>
      </c>
      <c r="I4875" s="1" t="s">
        <v>67</v>
      </c>
      <c r="J4875" s="3">
        <v>2</v>
      </c>
      <c r="K4875" s="2">
        <v>52.34</v>
      </c>
      <c r="L4875" s="2">
        <v>0.05</v>
      </c>
      <c r="M4875" s="2">
        <v>99.45</v>
      </c>
      <c r="N4875" s="2">
        <v>33.56</v>
      </c>
      <c r="O4875" s="1" t="s">
        <v>35</v>
      </c>
      <c r="P4875" s="1" t="s">
        <v>27</v>
      </c>
      <c r="Q4875" s="1" t="s">
        <v>81</v>
      </c>
      <c r="R4875" s="3">
        <v>4</v>
      </c>
      <c r="S4875" s="3">
        <f t="shared" si="229"/>
        <v>2025</v>
      </c>
      <c r="T4875" s="3">
        <f t="shared" si="228"/>
        <v>4</v>
      </c>
      <c r="U4875" t="str">
        <f t="shared" si="230"/>
        <v>April</v>
      </c>
    </row>
    <row r="4876" spans="1:21" x14ac:dyDescent="0.3">
      <c r="A4876" t="s">
        <v>7148</v>
      </c>
      <c r="B4876" s="11">
        <v>45775</v>
      </c>
      <c r="C4876" t="s">
        <v>1286</v>
      </c>
      <c r="D4876" s="1" t="s">
        <v>63</v>
      </c>
      <c r="E4876" s="1" t="s">
        <v>204</v>
      </c>
      <c r="F4876" s="1" t="s">
        <v>205</v>
      </c>
      <c r="G4876" s="1" t="s">
        <v>334</v>
      </c>
      <c r="H4876" s="1" t="s">
        <v>51</v>
      </c>
      <c r="I4876" s="1" t="s">
        <v>34</v>
      </c>
      <c r="J4876" s="3">
        <v>2</v>
      </c>
      <c r="K4876" s="2">
        <v>133.61000000000001</v>
      </c>
      <c r="L4876" s="2">
        <v>0.1</v>
      </c>
      <c r="M4876" s="2">
        <v>240.5</v>
      </c>
      <c r="N4876" s="2">
        <v>57.25</v>
      </c>
      <c r="O4876" s="1" t="s">
        <v>80</v>
      </c>
      <c r="P4876" s="1" t="s">
        <v>27</v>
      </c>
      <c r="Q4876" s="1" t="s">
        <v>28</v>
      </c>
      <c r="R4876" s="3">
        <v>4</v>
      </c>
      <c r="S4876" s="3">
        <f t="shared" si="229"/>
        <v>2025</v>
      </c>
      <c r="T4876" s="3">
        <f t="shared" si="228"/>
        <v>4</v>
      </c>
      <c r="U4876" t="str">
        <f t="shared" si="230"/>
        <v>April</v>
      </c>
    </row>
    <row r="4877" spans="1:21" x14ac:dyDescent="0.3">
      <c r="A4877" t="s">
        <v>7149</v>
      </c>
      <c r="B4877" s="11">
        <v>45909</v>
      </c>
      <c r="C4877" t="s">
        <v>7150</v>
      </c>
      <c r="D4877" s="1" t="s">
        <v>185</v>
      </c>
      <c r="E4877" s="1" t="s">
        <v>100</v>
      </c>
      <c r="F4877" s="1" t="s">
        <v>57</v>
      </c>
      <c r="G4877" s="1" t="s">
        <v>130</v>
      </c>
      <c r="H4877" s="1" t="s">
        <v>78</v>
      </c>
      <c r="I4877" s="1" t="s">
        <v>79</v>
      </c>
      <c r="J4877" s="3">
        <v>1</v>
      </c>
      <c r="K4877" s="2">
        <v>19.27</v>
      </c>
      <c r="L4877" s="2">
        <v>0</v>
      </c>
      <c r="M4877" s="2">
        <v>19.27</v>
      </c>
      <c r="N4877" s="2">
        <v>6.85</v>
      </c>
      <c r="O4877" s="1" t="s">
        <v>26</v>
      </c>
      <c r="P4877" s="1" t="s">
        <v>27</v>
      </c>
      <c r="Q4877" s="1" t="s">
        <v>81</v>
      </c>
      <c r="R4877" s="3">
        <v>4</v>
      </c>
      <c r="S4877" s="3">
        <f t="shared" si="229"/>
        <v>2025</v>
      </c>
      <c r="T4877" s="3">
        <f t="shared" si="228"/>
        <v>9</v>
      </c>
      <c r="U4877" t="str">
        <f t="shared" si="230"/>
        <v>September</v>
      </c>
    </row>
    <row r="4878" spans="1:21" x14ac:dyDescent="0.3">
      <c r="A4878" t="s">
        <v>7151</v>
      </c>
      <c r="B4878" s="11">
        <v>45892</v>
      </c>
      <c r="C4878" t="s">
        <v>310</v>
      </c>
      <c r="D4878" s="1" t="s">
        <v>142</v>
      </c>
      <c r="E4878" s="1" t="s">
        <v>106</v>
      </c>
      <c r="F4878" s="1" t="s">
        <v>65</v>
      </c>
      <c r="G4878" s="1" t="s">
        <v>179</v>
      </c>
      <c r="H4878" s="1" t="s">
        <v>293</v>
      </c>
      <c r="I4878" s="1" t="s">
        <v>86</v>
      </c>
      <c r="J4878" s="3">
        <v>3</v>
      </c>
      <c r="K4878" s="2">
        <v>23.71</v>
      </c>
      <c r="L4878" s="2">
        <v>0.05</v>
      </c>
      <c r="M4878" s="2">
        <v>67.569999999999993</v>
      </c>
      <c r="N4878" s="2">
        <v>27.22</v>
      </c>
      <c r="O4878" s="1" t="s">
        <v>26</v>
      </c>
      <c r="P4878" s="1" t="s">
        <v>27</v>
      </c>
      <c r="Q4878" s="1" t="s">
        <v>28</v>
      </c>
      <c r="R4878" s="3">
        <v>5</v>
      </c>
      <c r="S4878" s="3">
        <f t="shared" si="229"/>
        <v>2025</v>
      </c>
      <c r="T4878" s="3">
        <f t="shared" si="228"/>
        <v>8</v>
      </c>
      <c r="U4878" t="str">
        <f t="shared" si="230"/>
        <v>August</v>
      </c>
    </row>
    <row r="4879" spans="1:21" x14ac:dyDescent="0.3">
      <c r="A4879" t="s">
        <v>7152</v>
      </c>
      <c r="B4879" s="11">
        <v>45930</v>
      </c>
      <c r="C4879" t="s">
        <v>564</v>
      </c>
      <c r="D4879" s="1" t="s">
        <v>84</v>
      </c>
      <c r="E4879" s="1" t="s">
        <v>106</v>
      </c>
      <c r="F4879" s="1" t="s">
        <v>65</v>
      </c>
      <c r="G4879" s="1" t="s">
        <v>115</v>
      </c>
      <c r="H4879" s="1" t="s">
        <v>90</v>
      </c>
      <c r="I4879" s="1" t="s">
        <v>86</v>
      </c>
      <c r="J4879" s="3">
        <v>2</v>
      </c>
      <c r="K4879" s="2">
        <v>95.1</v>
      </c>
      <c r="L4879" s="2">
        <v>0.15</v>
      </c>
      <c r="M4879" s="2">
        <v>161.66999999999999</v>
      </c>
      <c r="N4879" s="2">
        <v>49.04</v>
      </c>
      <c r="O4879" s="1" t="s">
        <v>80</v>
      </c>
      <c r="P4879" s="1" t="s">
        <v>27</v>
      </c>
      <c r="Q4879" s="1" t="s">
        <v>28</v>
      </c>
      <c r="R4879" s="3">
        <v>5</v>
      </c>
      <c r="S4879" s="3">
        <f t="shared" si="229"/>
        <v>2025</v>
      </c>
      <c r="T4879" s="3">
        <f t="shared" si="228"/>
        <v>9</v>
      </c>
      <c r="U4879" t="str">
        <f t="shared" si="230"/>
        <v>September</v>
      </c>
    </row>
    <row r="4880" spans="1:21" x14ac:dyDescent="0.3">
      <c r="A4880" t="s">
        <v>7153</v>
      </c>
      <c r="B4880" s="11">
        <v>45799</v>
      </c>
      <c r="C4880" t="s">
        <v>4345</v>
      </c>
      <c r="D4880" s="1" t="s">
        <v>142</v>
      </c>
      <c r="E4880" s="1" t="s">
        <v>56</v>
      </c>
      <c r="F4880" s="1" t="s">
        <v>57</v>
      </c>
      <c r="G4880" s="1" t="s">
        <v>255</v>
      </c>
      <c r="H4880" s="1" t="s">
        <v>90</v>
      </c>
      <c r="I4880" s="1" t="s">
        <v>86</v>
      </c>
      <c r="J4880" s="3">
        <v>2</v>
      </c>
      <c r="K4880" s="2">
        <v>94.91</v>
      </c>
      <c r="L4880" s="2">
        <v>0.1</v>
      </c>
      <c r="M4880" s="2">
        <v>170.84</v>
      </c>
      <c r="N4880" s="2">
        <v>43.68</v>
      </c>
      <c r="O4880" s="1" t="s">
        <v>35</v>
      </c>
      <c r="P4880" s="1" t="s">
        <v>136</v>
      </c>
      <c r="Q4880" s="1" t="s">
        <v>81</v>
      </c>
      <c r="R4880" s="3">
        <v>3</v>
      </c>
      <c r="S4880" s="3">
        <f t="shared" si="229"/>
        <v>2025</v>
      </c>
      <c r="T4880" s="3">
        <f t="shared" si="228"/>
        <v>5</v>
      </c>
      <c r="U4880" t="str">
        <f t="shared" si="230"/>
        <v>May</v>
      </c>
    </row>
    <row r="4881" spans="1:21" x14ac:dyDescent="0.3">
      <c r="A4881" t="s">
        <v>7154</v>
      </c>
      <c r="B4881" s="11">
        <v>45975</v>
      </c>
      <c r="C4881" t="s">
        <v>7155</v>
      </c>
      <c r="D4881" s="1" t="s">
        <v>133</v>
      </c>
      <c r="E4881" s="1" t="s">
        <v>64</v>
      </c>
      <c r="F4881" s="1" t="s">
        <v>65</v>
      </c>
      <c r="G4881" s="1" t="s">
        <v>195</v>
      </c>
      <c r="H4881" s="1" t="s">
        <v>96</v>
      </c>
      <c r="I4881" s="1" t="s">
        <v>97</v>
      </c>
      <c r="J4881" s="3">
        <v>1</v>
      </c>
      <c r="K4881" s="2">
        <v>77.19</v>
      </c>
      <c r="L4881" s="2">
        <v>0.05</v>
      </c>
      <c r="M4881" s="2">
        <v>73.33</v>
      </c>
      <c r="N4881" s="2">
        <v>14.02</v>
      </c>
      <c r="O4881" s="1" t="s">
        <v>44</v>
      </c>
      <c r="P4881" s="1" t="s">
        <v>52</v>
      </c>
      <c r="Q4881" s="1" t="s">
        <v>28</v>
      </c>
      <c r="R4881" s="3">
        <v>4</v>
      </c>
      <c r="S4881" s="3">
        <f t="shared" si="229"/>
        <v>2025</v>
      </c>
      <c r="T4881" s="3">
        <f t="shared" si="228"/>
        <v>11</v>
      </c>
      <c r="U4881" t="str">
        <f t="shared" si="230"/>
        <v>November</v>
      </c>
    </row>
    <row r="4882" spans="1:21" x14ac:dyDescent="0.3">
      <c r="A4882" t="s">
        <v>7156</v>
      </c>
      <c r="B4882" s="11">
        <v>45737</v>
      </c>
      <c r="C4882" t="s">
        <v>5211</v>
      </c>
      <c r="D4882" s="1" t="s">
        <v>122</v>
      </c>
      <c r="E4882" s="1" t="s">
        <v>71</v>
      </c>
      <c r="F4882" s="1" t="s">
        <v>72</v>
      </c>
      <c r="G4882" s="1" t="s">
        <v>412</v>
      </c>
      <c r="H4882" s="1" t="s">
        <v>85</v>
      </c>
      <c r="I4882" s="1" t="s">
        <v>86</v>
      </c>
      <c r="J4882" s="3">
        <v>1</v>
      </c>
      <c r="K4882" s="2">
        <v>121.57</v>
      </c>
      <c r="L4882" s="2">
        <v>0</v>
      </c>
      <c r="M4882" s="2">
        <v>121.57</v>
      </c>
      <c r="N4882" s="2">
        <v>25.67</v>
      </c>
      <c r="O4882" s="1" t="s">
        <v>224</v>
      </c>
      <c r="P4882" s="1" t="s">
        <v>27</v>
      </c>
      <c r="Q4882" s="1" t="s">
        <v>36</v>
      </c>
      <c r="R4882" s="3">
        <v>3</v>
      </c>
      <c r="S4882" s="3">
        <f t="shared" si="229"/>
        <v>2025</v>
      </c>
      <c r="T4882" s="3">
        <f t="shared" si="228"/>
        <v>3</v>
      </c>
      <c r="U4882" t="str">
        <f t="shared" si="230"/>
        <v>March</v>
      </c>
    </row>
    <row r="4883" spans="1:21" x14ac:dyDescent="0.3">
      <c r="A4883" t="s">
        <v>7157</v>
      </c>
      <c r="B4883" s="11">
        <v>45841</v>
      </c>
      <c r="C4883" t="s">
        <v>3182</v>
      </c>
      <c r="D4883" s="1" t="s">
        <v>20</v>
      </c>
      <c r="E4883" s="1" t="s">
        <v>94</v>
      </c>
      <c r="F4883" s="1" t="s">
        <v>95</v>
      </c>
      <c r="G4883" s="1" t="s">
        <v>94</v>
      </c>
      <c r="H4883" s="1" t="s">
        <v>90</v>
      </c>
      <c r="I4883" s="1" t="s">
        <v>86</v>
      </c>
      <c r="J4883" s="3">
        <v>1</v>
      </c>
      <c r="K4883" s="2">
        <v>101.08</v>
      </c>
      <c r="L4883" s="2">
        <v>0.15</v>
      </c>
      <c r="M4883" s="2">
        <v>85.92</v>
      </c>
      <c r="N4883" s="2">
        <v>13.4</v>
      </c>
      <c r="O4883" s="1" t="s">
        <v>44</v>
      </c>
      <c r="P4883" s="1" t="s">
        <v>136</v>
      </c>
      <c r="Q4883" s="1" t="s">
        <v>28</v>
      </c>
      <c r="R4883" s="3">
        <v>4</v>
      </c>
      <c r="S4883" s="3">
        <f t="shared" si="229"/>
        <v>2025</v>
      </c>
      <c r="T4883" s="3">
        <f t="shared" si="228"/>
        <v>7</v>
      </c>
      <c r="U4883" t="str">
        <f t="shared" si="230"/>
        <v>July</v>
      </c>
    </row>
    <row r="4884" spans="1:21" x14ac:dyDescent="0.3">
      <c r="A4884" t="s">
        <v>7158</v>
      </c>
      <c r="B4884" s="11">
        <v>45968</v>
      </c>
      <c r="C4884" t="s">
        <v>5029</v>
      </c>
      <c r="D4884" s="1" t="s">
        <v>201</v>
      </c>
      <c r="E4884" s="1" t="s">
        <v>56</v>
      </c>
      <c r="F4884" s="1" t="s">
        <v>57</v>
      </c>
      <c r="G4884" s="1" t="s">
        <v>279</v>
      </c>
      <c r="H4884" s="1" t="s">
        <v>150</v>
      </c>
      <c r="I4884" s="1" t="s">
        <v>97</v>
      </c>
      <c r="J4884" s="3">
        <v>2</v>
      </c>
      <c r="K4884" s="2">
        <v>73.33</v>
      </c>
      <c r="L4884" s="2">
        <v>0.1</v>
      </c>
      <c r="M4884" s="2">
        <v>131.99</v>
      </c>
      <c r="N4884" s="2">
        <v>34.93</v>
      </c>
      <c r="O4884" s="1" t="s">
        <v>44</v>
      </c>
      <c r="P4884" s="1" t="s">
        <v>27</v>
      </c>
      <c r="Q4884" s="1" t="s">
        <v>28</v>
      </c>
      <c r="R4884" s="3">
        <v>3</v>
      </c>
      <c r="S4884" s="3">
        <f t="shared" si="229"/>
        <v>2025</v>
      </c>
      <c r="T4884" s="3">
        <f t="shared" si="228"/>
        <v>11</v>
      </c>
      <c r="U4884" t="str">
        <f t="shared" si="230"/>
        <v>November</v>
      </c>
    </row>
    <row r="4885" spans="1:21" x14ac:dyDescent="0.3">
      <c r="A4885" t="s">
        <v>7159</v>
      </c>
      <c r="B4885" s="11">
        <v>45728</v>
      </c>
      <c r="C4885" t="s">
        <v>4500</v>
      </c>
      <c r="D4885" s="1" t="s">
        <v>105</v>
      </c>
      <c r="E4885" s="1" t="s">
        <v>123</v>
      </c>
      <c r="F4885" s="1" t="s">
        <v>57</v>
      </c>
      <c r="G4885" s="1" t="s">
        <v>170</v>
      </c>
      <c r="H4885" s="1" t="s">
        <v>59</v>
      </c>
      <c r="I4885" s="1" t="s">
        <v>60</v>
      </c>
      <c r="J4885" s="3">
        <v>1</v>
      </c>
      <c r="K4885" s="2">
        <v>41.68</v>
      </c>
      <c r="L4885" s="2">
        <v>0.05</v>
      </c>
      <c r="M4885" s="2">
        <v>39.6</v>
      </c>
      <c r="N4885" s="2">
        <v>11.79</v>
      </c>
      <c r="O4885" s="1" t="s">
        <v>109</v>
      </c>
      <c r="P4885" s="1" t="s">
        <v>52</v>
      </c>
      <c r="Q4885" s="1" t="s">
        <v>36</v>
      </c>
      <c r="R4885" s="3">
        <v>3</v>
      </c>
      <c r="S4885" s="3">
        <f t="shared" si="229"/>
        <v>2025</v>
      </c>
      <c r="T4885" s="3">
        <f t="shared" si="228"/>
        <v>3</v>
      </c>
      <c r="U4885" t="str">
        <f t="shared" si="230"/>
        <v>March</v>
      </c>
    </row>
    <row r="4886" spans="1:21" x14ac:dyDescent="0.3">
      <c r="A4886" t="s">
        <v>7160</v>
      </c>
      <c r="B4886" s="11">
        <v>45700</v>
      </c>
      <c r="C4886" t="s">
        <v>2444</v>
      </c>
      <c r="D4886" s="1" t="s">
        <v>76</v>
      </c>
      <c r="E4886" s="1" t="s">
        <v>40</v>
      </c>
      <c r="F4886" s="1" t="s">
        <v>41</v>
      </c>
      <c r="G4886" s="1" t="s">
        <v>192</v>
      </c>
      <c r="H4886" s="1" t="s">
        <v>135</v>
      </c>
      <c r="I4886" s="1" t="s">
        <v>60</v>
      </c>
      <c r="J4886" s="3">
        <v>1</v>
      </c>
      <c r="K4886" s="2">
        <v>201.43</v>
      </c>
      <c r="L4886" s="2">
        <v>0.1</v>
      </c>
      <c r="M4886" s="2">
        <v>181.29</v>
      </c>
      <c r="N4886" s="2">
        <v>32.25</v>
      </c>
      <c r="O4886" s="1" t="s">
        <v>26</v>
      </c>
      <c r="P4886" s="1" t="s">
        <v>27</v>
      </c>
      <c r="Q4886" s="1" t="s">
        <v>81</v>
      </c>
      <c r="R4886" s="3">
        <v>4</v>
      </c>
      <c r="S4886" s="3">
        <f t="shared" si="229"/>
        <v>2025</v>
      </c>
      <c r="T4886" s="3">
        <f t="shared" si="228"/>
        <v>2</v>
      </c>
      <c r="U4886" t="str">
        <f t="shared" si="230"/>
        <v>February</v>
      </c>
    </row>
    <row r="4887" spans="1:21" x14ac:dyDescent="0.3">
      <c r="A4887" t="s">
        <v>7161</v>
      </c>
      <c r="B4887" s="11">
        <v>45992</v>
      </c>
      <c r="C4887" t="s">
        <v>5344</v>
      </c>
      <c r="D4887" s="1" t="s">
        <v>31</v>
      </c>
      <c r="E4887" s="1" t="s">
        <v>40</v>
      </c>
      <c r="F4887" s="1" t="s">
        <v>41</v>
      </c>
      <c r="G4887" s="1" t="s">
        <v>216</v>
      </c>
      <c r="H4887" s="1" t="s">
        <v>66</v>
      </c>
      <c r="I4887" s="1" t="s">
        <v>67</v>
      </c>
      <c r="J4887" s="3">
        <v>2</v>
      </c>
      <c r="K4887" s="2">
        <v>52.62</v>
      </c>
      <c r="L4887" s="2">
        <v>0</v>
      </c>
      <c r="M4887" s="2">
        <v>105.24</v>
      </c>
      <c r="N4887" s="2">
        <v>26.97</v>
      </c>
      <c r="O4887" s="1" t="s">
        <v>224</v>
      </c>
      <c r="P4887" s="1" t="s">
        <v>27</v>
      </c>
      <c r="Q4887" s="1" t="s">
        <v>36</v>
      </c>
      <c r="R4887" s="3">
        <v>5</v>
      </c>
      <c r="S4887" s="3">
        <f t="shared" si="229"/>
        <v>2025</v>
      </c>
      <c r="T4887" s="3">
        <f t="shared" si="228"/>
        <v>12</v>
      </c>
      <c r="U4887" t="str">
        <f t="shared" si="230"/>
        <v>December</v>
      </c>
    </row>
    <row r="4888" spans="1:21" x14ac:dyDescent="0.3">
      <c r="A4888" t="s">
        <v>7162</v>
      </c>
      <c r="B4888" s="11">
        <v>45792</v>
      </c>
      <c r="C4888" t="s">
        <v>5076</v>
      </c>
      <c r="D4888" s="1" t="s">
        <v>244</v>
      </c>
      <c r="E4888" s="1" t="s">
        <v>64</v>
      </c>
      <c r="F4888" s="1" t="s">
        <v>65</v>
      </c>
      <c r="G4888" s="1" t="s">
        <v>158</v>
      </c>
      <c r="H4888" s="1" t="s">
        <v>108</v>
      </c>
      <c r="I4888" s="1" t="s">
        <v>86</v>
      </c>
      <c r="J4888" s="3">
        <v>2</v>
      </c>
      <c r="K4888" s="2">
        <v>145.91999999999999</v>
      </c>
      <c r="L4888" s="2">
        <v>0.05</v>
      </c>
      <c r="M4888" s="2">
        <v>277.25</v>
      </c>
      <c r="N4888" s="2">
        <v>40.450000000000003</v>
      </c>
      <c r="O4888" s="1" t="s">
        <v>35</v>
      </c>
      <c r="P4888" s="1" t="s">
        <v>27</v>
      </c>
      <c r="Q4888" s="1" t="s">
        <v>81</v>
      </c>
      <c r="R4888" s="3">
        <v>4</v>
      </c>
      <c r="S4888" s="3">
        <f t="shared" si="229"/>
        <v>2025</v>
      </c>
      <c r="T4888" s="3">
        <f t="shared" si="228"/>
        <v>5</v>
      </c>
      <c r="U4888" t="str">
        <f t="shared" si="230"/>
        <v>May</v>
      </c>
    </row>
    <row r="4889" spans="1:21" x14ac:dyDescent="0.3">
      <c r="A4889" t="s">
        <v>7163</v>
      </c>
      <c r="B4889" s="11">
        <v>45925</v>
      </c>
      <c r="C4889" t="s">
        <v>789</v>
      </c>
      <c r="D4889" s="1" t="s">
        <v>201</v>
      </c>
      <c r="E4889" s="1" t="s">
        <v>64</v>
      </c>
      <c r="F4889" s="1" t="s">
        <v>65</v>
      </c>
      <c r="G4889" s="1" t="s">
        <v>195</v>
      </c>
      <c r="H4889" s="1" t="s">
        <v>90</v>
      </c>
      <c r="I4889" s="1" t="s">
        <v>86</v>
      </c>
      <c r="J4889" s="3">
        <v>2</v>
      </c>
      <c r="K4889" s="2">
        <v>97.72</v>
      </c>
      <c r="L4889" s="2">
        <v>0.15</v>
      </c>
      <c r="M4889" s="2">
        <v>166.12</v>
      </c>
      <c r="N4889" s="2">
        <v>42.03</v>
      </c>
      <c r="O4889" s="1" t="s">
        <v>44</v>
      </c>
      <c r="P4889" s="1" t="s">
        <v>136</v>
      </c>
      <c r="Q4889" s="1" t="s">
        <v>28</v>
      </c>
      <c r="R4889" s="3">
        <v>5</v>
      </c>
      <c r="S4889" s="3">
        <f t="shared" si="229"/>
        <v>2025</v>
      </c>
      <c r="T4889" s="3">
        <f t="shared" si="228"/>
        <v>9</v>
      </c>
      <c r="U4889" t="str">
        <f t="shared" si="230"/>
        <v>September</v>
      </c>
    </row>
    <row r="4890" spans="1:21" x14ac:dyDescent="0.3">
      <c r="A4890" t="s">
        <v>7164</v>
      </c>
      <c r="B4890" s="11">
        <v>45667</v>
      </c>
      <c r="C4890" t="s">
        <v>6228</v>
      </c>
      <c r="D4890" s="1" t="s">
        <v>189</v>
      </c>
      <c r="E4890" s="1" t="s">
        <v>204</v>
      </c>
      <c r="F4890" s="1" t="s">
        <v>205</v>
      </c>
      <c r="G4890" s="1" t="s">
        <v>267</v>
      </c>
      <c r="H4890" s="1" t="s">
        <v>159</v>
      </c>
      <c r="I4890" s="1" t="s">
        <v>97</v>
      </c>
      <c r="J4890" s="3">
        <v>1</v>
      </c>
      <c r="K4890" s="2">
        <v>32.21</v>
      </c>
      <c r="L4890" s="2">
        <v>0.05</v>
      </c>
      <c r="M4890" s="2">
        <v>30.6</v>
      </c>
      <c r="N4890" s="2">
        <v>9.76</v>
      </c>
      <c r="O4890" s="1" t="s">
        <v>35</v>
      </c>
      <c r="P4890" s="1" t="s">
        <v>136</v>
      </c>
      <c r="Q4890" s="1" t="s">
        <v>28</v>
      </c>
      <c r="R4890" s="3">
        <v>4</v>
      </c>
      <c r="S4890" s="3">
        <f t="shared" si="229"/>
        <v>2025</v>
      </c>
      <c r="T4890" s="3">
        <f t="shared" si="228"/>
        <v>1</v>
      </c>
      <c r="U4890" t="str">
        <f t="shared" si="230"/>
        <v>January</v>
      </c>
    </row>
    <row r="4891" spans="1:21" x14ac:dyDescent="0.3">
      <c r="A4891" t="s">
        <v>7165</v>
      </c>
      <c r="B4891" s="11">
        <v>45927</v>
      </c>
      <c r="C4891" t="s">
        <v>6155</v>
      </c>
      <c r="D4891" s="1" t="s">
        <v>185</v>
      </c>
      <c r="E4891" s="1" t="s">
        <v>71</v>
      </c>
      <c r="F4891" s="1" t="s">
        <v>72</v>
      </c>
      <c r="G4891" s="1" t="s">
        <v>73</v>
      </c>
      <c r="H4891" s="1" t="s">
        <v>167</v>
      </c>
      <c r="I4891" s="1" t="s">
        <v>67</v>
      </c>
      <c r="J4891" s="3">
        <v>2</v>
      </c>
      <c r="K4891" s="2">
        <v>62.73</v>
      </c>
      <c r="L4891" s="2">
        <v>0.05</v>
      </c>
      <c r="M4891" s="2">
        <v>119.19</v>
      </c>
      <c r="N4891" s="2">
        <v>46.14</v>
      </c>
      <c r="O4891" s="1" t="s">
        <v>44</v>
      </c>
      <c r="P4891" s="1" t="s">
        <v>27</v>
      </c>
      <c r="Q4891" s="1" t="s">
        <v>28</v>
      </c>
      <c r="R4891" s="3">
        <v>5</v>
      </c>
      <c r="S4891" s="3">
        <f t="shared" si="229"/>
        <v>2025</v>
      </c>
      <c r="T4891" s="3">
        <f t="shared" si="228"/>
        <v>9</v>
      </c>
      <c r="U4891" t="str">
        <f t="shared" si="230"/>
        <v>September</v>
      </c>
    </row>
    <row r="4892" spans="1:21" x14ac:dyDescent="0.3">
      <c r="A4892" t="s">
        <v>7166</v>
      </c>
      <c r="B4892" s="11">
        <v>45781</v>
      </c>
      <c r="C4892" t="s">
        <v>4148</v>
      </c>
      <c r="D4892" s="1" t="s">
        <v>175</v>
      </c>
      <c r="E4892" s="1" t="s">
        <v>106</v>
      </c>
      <c r="F4892" s="1" t="s">
        <v>65</v>
      </c>
      <c r="G4892" s="1" t="s">
        <v>107</v>
      </c>
      <c r="H4892" s="1" t="s">
        <v>102</v>
      </c>
      <c r="I4892" s="1" t="s">
        <v>34</v>
      </c>
      <c r="J4892" s="3">
        <v>1</v>
      </c>
      <c r="K4892" s="2">
        <v>50.08</v>
      </c>
      <c r="L4892" s="2">
        <v>0.2</v>
      </c>
      <c r="M4892" s="2">
        <v>40.06</v>
      </c>
      <c r="N4892" s="2">
        <v>7.79</v>
      </c>
      <c r="O4892" s="1" t="s">
        <v>109</v>
      </c>
      <c r="P4892" s="1" t="s">
        <v>136</v>
      </c>
      <c r="Q4892" s="1" t="s">
        <v>28</v>
      </c>
      <c r="R4892" s="3">
        <v>5</v>
      </c>
      <c r="S4892" s="3">
        <f t="shared" si="229"/>
        <v>2025</v>
      </c>
      <c r="T4892" s="3">
        <f t="shared" si="228"/>
        <v>5</v>
      </c>
      <c r="U4892" t="str">
        <f t="shared" si="230"/>
        <v>May</v>
      </c>
    </row>
    <row r="4893" spans="1:21" x14ac:dyDescent="0.3">
      <c r="A4893" t="s">
        <v>7167</v>
      </c>
      <c r="B4893" s="11">
        <v>45679</v>
      </c>
      <c r="C4893" t="s">
        <v>2524</v>
      </c>
      <c r="D4893" s="1" t="s">
        <v>76</v>
      </c>
      <c r="E4893" s="1" t="s">
        <v>123</v>
      </c>
      <c r="F4893" s="1" t="s">
        <v>57</v>
      </c>
      <c r="G4893" s="1" t="s">
        <v>337</v>
      </c>
      <c r="H4893" s="1" t="s">
        <v>66</v>
      </c>
      <c r="I4893" s="1" t="s">
        <v>67</v>
      </c>
      <c r="J4893" s="3">
        <v>1</v>
      </c>
      <c r="K4893" s="2">
        <v>58.9</v>
      </c>
      <c r="L4893" s="2">
        <v>0.15</v>
      </c>
      <c r="M4893" s="2">
        <v>50.07</v>
      </c>
      <c r="N4893" s="2">
        <v>14.89</v>
      </c>
      <c r="O4893" s="1" t="s">
        <v>109</v>
      </c>
      <c r="P4893" s="1" t="s">
        <v>136</v>
      </c>
      <c r="Q4893" s="1" t="s">
        <v>28</v>
      </c>
      <c r="R4893" s="3">
        <v>5</v>
      </c>
      <c r="S4893" s="3">
        <f t="shared" si="229"/>
        <v>2025</v>
      </c>
      <c r="T4893" s="3">
        <f t="shared" si="228"/>
        <v>1</v>
      </c>
      <c r="U4893" t="str">
        <f t="shared" si="230"/>
        <v>January</v>
      </c>
    </row>
    <row r="4894" spans="1:21" x14ac:dyDescent="0.3">
      <c r="A4894" t="s">
        <v>7168</v>
      </c>
      <c r="B4894" s="11">
        <v>45896</v>
      </c>
      <c r="C4894" t="s">
        <v>3526</v>
      </c>
      <c r="D4894" s="1" t="s">
        <v>63</v>
      </c>
      <c r="E4894" s="1" t="s">
        <v>40</v>
      </c>
      <c r="F4894" s="1" t="s">
        <v>41</v>
      </c>
      <c r="G4894" s="1" t="s">
        <v>270</v>
      </c>
      <c r="H4894" s="1" t="s">
        <v>85</v>
      </c>
      <c r="I4894" s="1" t="s">
        <v>86</v>
      </c>
      <c r="J4894" s="3">
        <v>1</v>
      </c>
      <c r="K4894" s="2">
        <v>131.5</v>
      </c>
      <c r="L4894" s="2">
        <v>0.2</v>
      </c>
      <c r="M4894" s="2">
        <v>105.2</v>
      </c>
      <c r="N4894" s="2">
        <v>28.57</v>
      </c>
      <c r="O4894" s="1" t="s">
        <v>44</v>
      </c>
      <c r="P4894" s="1" t="s">
        <v>136</v>
      </c>
      <c r="Q4894" s="1" t="s">
        <v>28</v>
      </c>
      <c r="R4894" s="3">
        <v>4</v>
      </c>
      <c r="S4894" s="3">
        <f t="shared" si="229"/>
        <v>2025</v>
      </c>
      <c r="T4894" s="3">
        <f t="shared" si="228"/>
        <v>8</v>
      </c>
      <c r="U4894" t="str">
        <f t="shared" si="230"/>
        <v>August</v>
      </c>
    </row>
    <row r="4895" spans="1:21" x14ac:dyDescent="0.3">
      <c r="A4895" t="s">
        <v>7169</v>
      </c>
      <c r="B4895" s="11">
        <v>45752</v>
      </c>
      <c r="C4895" t="s">
        <v>1778</v>
      </c>
      <c r="D4895" s="1" t="s">
        <v>149</v>
      </c>
      <c r="E4895" s="1" t="s">
        <v>204</v>
      </c>
      <c r="F4895" s="1" t="s">
        <v>205</v>
      </c>
      <c r="G4895" s="1" t="s">
        <v>267</v>
      </c>
      <c r="H4895" s="1" t="s">
        <v>96</v>
      </c>
      <c r="I4895" s="1" t="s">
        <v>97</v>
      </c>
      <c r="J4895" s="3">
        <v>2</v>
      </c>
      <c r="K4895" s="2">
        <v>75.97</v>
      </c>
      <c r="L4895" s="2">
        <v>0.05</v>
      </c>
      <c r="M4895" s="2">
        <v>144.35</v>
      </c>
      <c r="N4895" s="2">
        <v>43.15</v>
      </c>
      <c r="O4895" s="1" t="s">
        <v>44</v>
      </c>
      <c r="P4895" s="1" t="s">
        <v>136</v>
      </c>
      <c r="Q4895" s="1" t="s">
        <v>81</v>
      </c>
      <c r="R4895" s="3">
        <v>5</v>
      </c>
      <c r="S4895" s="3">
        <f t="shared" si="229"/>
        <v>2025</v>
      </c>
      <c r="T4895" s="3">
        <f t="shared" si="228"/>
        <v>4</v>
      </c>
      <c r="U4895" t="str">
        <f t="shared" si="230"/>
        <v>April</v>
      </c>
    </row>
    <row r="4896" spans="1:21" x14ac:dyDescent="0.3">
      <c r="A4896" t="s">
        <v>7170</v>
      </c>
      <c r="B4896" s="11">
        <v>45809</v>
      </c>
      <c r="C4896" t="s">
        <v>2203</v>
      </c>
      <c r="D4896" s="1" t="s">
        <v>84</v>
      </c>
      <c r="E4896" s="1" t="s">
        <v>64</v>
      </c>
      <c r="F4896" s="1" t="s">
        <v>65</v>
      </c>
      <c r="G4896" s="1" t="s">
        <v>158</v>
      </c>
      <c r="H4896" s="1" t="s">
        <v>85</v>
      </c>
      <c r="I4896" s="1" t="s">
        <v>86</v>
      </c>
      <c r="J4896" s="3">
        <v>3</v>
      </c>
      <c r="K4896" s="2">
        <v>135.38</v>
      </c>
      <c r="L4896" s="2">
        <v>0.1</v>
      </c>
      <c r="M4896" s="2">
        <v>365.53</v>
      </c>
      <c r="N4896" s="2">
        <v>79.22</v>
      </c>
      <c r="O4896" s="1" t="s">
        <v>44</v>
      </c>
      <c r="P4896" s="1" t="s">
        <v>136</v>
      </c>
      <c r="Q4896" s="1" t="s">
        <v>28</v>
      </c>
      <c r="R4896" s="3">
        <v>3</v>
      </c>
      <c r="S4896" s="3">
        <f t="shared" si="229"/>
        <v>2025</v>
      </c>
      <c r="T4896" s="3">
        <f t="shared" si="228"/>
        <v>6</v>
      </c>
      <c r="U4896" t="str">
        <f t="shared" si="230"/>
        <v>June</v>
      </c>
    </row>
    <row r="4897" spans="1:21" x14ac:dyDescent="0.3">
      <c r="A4897" t="s">
        <v>7171</v>
      </c>
      <c r="B4897" s="11">
        <v>45689</v>
      </c>
      <c r="C4897" t="s">
        <v>4272</v>
      </c>
      <c r="D4897" s="1" t="s">
        <v>84</v>
      </c>
      <c r="E4897" s="1" t="s">
        <v>40</v>
      </c>
      <c r="F4897" s="1" t="s">
        <v>41</v>
      </c>
      <c r="G4897" s="1" t="s">
        <v>186</v>
      </c>
      <c r="H4897" s="1" t="s">
        <v>182</v>
      </c>
      <c r="I4897" s="1" t="s">
        <v>34</v>
      </c>
      <c r="J4897" s="3">
        <v>1</v>
      </c>
      <c r="K4897" s="2">
        <v>69.459999999999994</v>
      </c>
      <c r="L4897" s="2">
        <v>0.15</v>
      </c>
      <c r="M4897" s="2">
        <v>59.04</v>
      </c>
      <c r="N4897" s="2">
        <v>15.73</v>
      </c>
      <c r="O4897" s="1" t="s">
        <v>26</v>
      </c>
      <c r="P4897" s="1" t="s">
        <v>52</v>
      </c>
      <c r="Q4897" s="1" t="s">
        <v>28</v>
      </c>
      <c r="R4897" s="3">
        <v>4</v>
      </c>
      <c r="S4897" s="3">
        <f t="shared" si="229"/>
        <v>2025</v>
      </c>
      <c r="T4897" s="3">
        <f t="shared" si="228"/>
        <v>2</v>
      </c>
      <c r="U4897" t="str">
        <f t="shared" si="230"/>
        <v>February</v>
      </c>
    </row>
    <row r="4898" spans="1:21" x14ac:dyDescent="0.3">
      <c r="A4898" t="s">
        <v>7172</v>
      </c>
      <c r="B4898" s="11">
        <v>45715</v>
      </c>
      <c r="C4898" t="s">
        <v>1712</v>
      </c>
      <c r="D4898" s="1" t="s">
        <v>89</v>
      </c>
      <c r="E4898" s="1" t="s">
        <v>123</v>
      </c>
      <c r="F4898" s="1" t="s">
        <v>57</v>
      </c>
      <c r="G4898" s="1" t="s">
        <v>139</v>
      </c>
      <c r="H4898" s="1" t="s">
        <v>90</v>
      </c>
      <c r="I4898" s="1" t="s">
        <v>86</v>
      </c>
      <c r="J4898" s="3">
        <v>1</v>
      </c>
      <c r="K4898" s="2">
        <v>94.09</v>
      </c>
      <c r="L4898" s="2">
        <v>0.05</v>
      </c>
      <c r="M4898" s="2">
        <v>89.39</v>
      </c>
      <c r="N4898" s="2">
        <v>19.09</v>
      </c>
      <c r="O4898" s="1" t="s">
        <v>80</v>
      </c>
      <c r="P4898" s="1" t="s">
        <v>136</v>
      </c>
      <c r="Q4898" s="1" t="s">
        <v>81</v>
      </c>
      <c r="R4898" s="3">
        <v>4</v>
      </c>
      <c r="S4898" s="3">
        <f t="shared" si="229"/>
        <v>2025</v>
      </c>
      <c r="T4898" s="3">
        <f t="shared" si="228"/>
        <v>2</v>
      </c>
      <c r="U4898" t="str">
        <f t="shared" si="230"/>
        <v>February</v>
      </c>
    </row>
    <row r="4899" spans="1:21" x14ac:dyDescent="0.3">
      <c r="A4899" t="s">
        <v>7173</v>
      </c>
      <c r="B4899" s="11">
        <v>45774</v>
      </c>
      <c r="C4899" t="s">
        <v>1536</v>
      </c>
      <c r="D4899" s="1" t="s">
        <v>105</v>
      </c>
      <c r="E4899" s="1" t="s">
        <v>143</v>
      </c>
      <c r="F4899" s="1" t="s">
        <v>144</v>
      </c>
      <c r="G4899" s="1" t="s">
        <v>198</v>
      </c>
      <c r="H4899" s="1" t="s">
        <v>78</v>
      </c>
      <c r="I4899" s="1" t="s">
        <v>79</v>
      </c>
      <c r="J4899" s="3">
        <v>1</v>
      </c>
      <c r="K4899" s="2">
        <v>17.54</v>
      </c>
      <c r="L4899" s="2">
        <v>0.1</v>
      </c>
      <c r="M4899" s="2">
        <v>15.78</v>
      </c>
      <c r="N4899" s="2">
        <v>5.46</v>
      </c>
      <c r="O4899" s="1" t="s">
        <v>44</v>
      </c>
      <c r="P4899" s="1" t="s">
        <v>136</v>
      </c>
      <c r="Q4899" s="1" t="s">
        <v>28</v>
      </c>
      <c r="R4899" s="3">
        <v>4</v>
      </c>
      <c r="S4899" s="3">
        <f t="shared" si="229"/>
        <v>2025</v>
      </c>
      <c r="T4899" s="3">
        <f t="shared" si="228"/>
        <v>4</v>
      </c>
      <c r="U4899" t="str">
        <f t="shared" si="230"/>
        <v>April</v>
      </c>
    </row>
    <row r="4900" spans="1:21" x14ac:dyDescent="0.3">
      <c r="A4900" t="s">
        <v>7174</v>
      </c>
      <c r="B4900" s="11">
        <v>45693</v>
      </c>
      <c r="C4900" t="s">
        <v>617</v>
      </c>
      <c r="D4900" s="1" t="s">
        <v>55</v>
      </c>
      <c r="E4900" s="1" t="s">
        <v>143</v>
      </c>
      <c r="F4900" s="1" t="s">
        <v>144</v>
      </c>
      <c r="G4900" s="1" t="s">
        <v>198</v>
      </c>
      <c r="H4900" s="1" t="s">
        <v>150</v>
      </c>
      <c r="I4900" s="1" t="s">
        <v>97</v>
      </c>
      <c r="J4900" s="3">
        <v>3</v>
      </c>
      <c r="K4900" s="2">
        <v>78.73</v>
      </c>
      <c r="L4900" s="2">
        <v>0.1</v>
      </c>
      <c r="M4900" s="2">
        <v>212.58</v>
      </c>
      <c r="N4900" s="2">
        <v>62.41</v>
      </c>
      <c r="O4900" s="1" t="s">
        <v>80</v>
      </c>
      <c r="P4900" s="1" t="s">
        <v>27</v>
      </c>
      <c r="Q4900" s="1" t="s">
        <v>28</v>
      </c>
      <c r="R4900" s="3">
        <v>3</v>
      </c>
      <c r="S4900" s="3">
        <f t="shared" si="229"/>
        <v>2025</v>
      </c>
      <c r="T4900" s="3">
        <f t="shared" si="228"/>
        <v>2</v>
      </c>
      <c r="U4900" t="str">
        <f t="shared" si="230"/>
        <v>February</v>
      </c>
    </row>
    <row r="4901" spans="1:21" x14ac:dyDescent="0.3">
      <c r="A4901" t="s">
        <v>7175</v>
      </c>
      <c r="B4901" s="11">
        <v>45999</v>
      </c>
      <c r="C4901" t="s">
        <v>3470</v>
      </c>
      <c r="D4901" s="1" t="s">
        <v>39</v>
      </c>
      <c r="E4901" s="1" t="s">
        <v>40</v>
      </c>
      <c r="F4901" s="1" t="s">
        <v>41</v>
      </c>
      <c r="G4901" s="1" t="s">
        <v>42</v>
      </c>
      <c r="H4901" s="1" t="s">
        <v>78</v>
      </c>
      <c r="I4901" s="1" t="s">
        <v>79</v>
      </c>
      <c r="J4901" s="3">
        <v>1</v>
      </c>
      <c r="K4901" s="2">
        <v>18.38</v>
      </c>
      <c r="L4901" s="2">
        <v>0.1</v>
      </c>
      <c r="M4901" s="2">
        <v>16.54</v>
      </c>
      <c r="N4901" s="2">
        <v>7.12</v>
      </c>
      <c r="O4901" s="1" t="s">
        <v>44</v>
      </c>
      <c r="P4901" s="1" t="s">
        <v>27</v>
      </c>
      <c r="Q4901" s="1" t="s">
        <v>28</v>
      </c>
      <c r="R4901" s="3">
        <v>3</v>
      </c>
      <c r="S4901" s="3">
        <f t="shared" si="229"/>
        <v>2025</v>
      </c>
      <c r="T4901" s="3">
        <f t="shared" si="228"/>
        <v>12</v>
      </c>
      <c r="U4901" t="str">
        <f t="shared" si="230"/>
        <v>December</v>
      </c>
    </row>
    <row r="4902" spans="1:21" x14ac:dyDescent="0.3">
      <c r="A4902" t="s">
        <v>7176</v>
      </c>
      <c r="B4902" s="11">
        <v>45660</v>
      </c>
      <c r="C4902" t="s">
        <v>1542</v>
      </c>
      <c r="D4902" s="1" t="s">
        <v>105</v>
      </c>
      <c r="E4902" s="1" t="s">
        <v>143</v>
      </c>
      <c r="F4902" s="1" t="s">
        <v>144</v>
      </c>
      <c r="G4902" s="1" t="s">
        <v>198</v>
      </c>
      <c r="H4902" s="1" t="s">
        <v>182</v>
      </c>
      <c r="I4902" s="1" t="s">
        <v>34</v>
      </c>
      <c r="J4902" s="3">
        <v>1</v>
      </c>
      <c r="K4902" s="2">
        <v>75.05</v>
      </c>
      <c r="L4902" s="2">
        <v>0</v>
      </c>
      <c r="M4902" s="2">
        <v>75.05</v>
      </c>
      <c r="N4902" s="2">
        <v>19.43</v>
      </c>
      <c r="O4902" s="1" t="s">
        <v>44</v>
      </c>
      <c r="P4902" s="1" t="s">
        <v>52</v>
      </c>
      <c r="Q4902" s="1" t="s">
        <v>28</v>
      </c>
      <c r="R4902" s="3">
        <v>5</v>
      </c>
      <c r="S4902" s="3">
        <f t="shared" si="229"/>
        <v>2025</v>
      </c>
      <c r="T4902" s="3">
        <f t="shared" si="228"/>
        <v>1</v>
      </c>
      <c r="U4902" t="str">
        <f t="shared" si="230"/>
        <v>January</v>
      </c>
    </row>
    <row r="4903" spans="1:21" x14ac:dyDescent="0.3">
      <c r="A4903" t="s">
        <v>7177</v>
      </c>
      <c r="B4903" s="11">
        <v>45847</v>
      </c>
      <c r="C4903" t="s">
        <v>1190</v>
      </c>
      <c r="D4903" s="1" t="s">
        <v>315</v>
      </c>
      <c r="E4903" s="1" t="s">
        <v>64</v>
      </c>
      <c r="F4903" s="1" t="s">
        <v>65</v>
      </c>
      <c r="G4903" s="1" t="s">
        <v>112</v>
      </c>
      <c r="H4903" s="1" t="s">
        <v>146</v>
      </c>
      <c r="I4903" s="1" t="s">
        <v>67</v>
      </c>
      <c r="J4903" s="3">
        <v>1</v>
      </c>
      <c r="K4903" s="2">
        <v>79.63</v>
      </c>
      <c r="L4903" s="2">
        <v>0.05</v>
      </c>
      <c r="M4903" s="2">
        <v>75.650000000000006</v>
      </c>
      <c r="N4903" s="2">
        <v>16.739999999999998</v>
      </c>
      <c r="O4903" s="1" t="s">
        <v>109</v>
      </c>
      <c r="P4903" s="1" t="s">
        <v>27</v>
      </c>
      <c r="Q4903" s="1" t="s">
        <v>36</v>
      </c>
      <c r="R4903" s="3">
        <v>3</v>
      </c>
      <c r="S4903" s="3">
        <f t="shared" si="229"/>
        <v>2025</v>
      </c>
      <c r="T4903" s="3">
        <f t="shared" si="228"/>
        <v>7</v>
      </c>
      <c r="U4903" t="str">
        <f t="shared" si="230"/>
        <v>July</v>
      </c>
    </row>
    <row r="4904" spans="1:21" x14ac:dyDescent="0.3">
      <c r="A4904" t="s">
        <v>7178</v>
      </c>
      <c r="B4904" s="11">
        <v>45706</v>
      </c>
      <c r="C4904" t="s">
        <v>1330</v>
      </c>
      <c r="D4904" s="1" t="s">
        <v>189</v>
      </c>
      <c r="E4904" s="1" t="s">
        <v>40</v>
      </c>
      <c r="F4904" s="1" t="s">
        <v>41</v>
      </c>
      <c r="G4904" s="1" t="s">
        <v>42</v>
      </c>
      <c r="H4904" s="1" t="s">
        <v>85</v>
      </c>
      <c r="I4904" s="1" t="s">
        <v>86</v>
      </c>
      <c r="J4904" s="3">
        <v>1</v>
      </c>
      <c r="K4904" s="2">
        <v>138.62</v>
      </c>
      <c r="L4904" s="2">
        <v>0</v>
      </c>
      <c r="M4904" s="2">
        <v>138.62</v>
      </c>
      <c r="N4904" s="2">
        <v>23.43</v>
      </c>
      <c r="O4904" s="1" t="s">
        <v>26</v>
      </c>
      <c r="P4904" s="1" t="s">
        <v>27</v>
      </c>
      <c r="Q4904" s="1" t="s">
        <v>28</v>
      </c>
      <c r="R4904" s="3">
        <v>4</v>
      </c>
      <c r="S4904" s="3">
        <f t="shared" si="229"/>
        <v>2025</v>
      </c>
      <c r="T4904" s="3">
        <f t="shared" si="228"/>
        <v>2</v>
      </c>
      <c r="U4904" t="str">
        <f t="shared" si="230"/>
        <v>February</v>
      </c>
    </row>
    <row r="4905" spans="1:21" x14ac:dyDescent="0.3">
      <c r="A4905" t="s">
        <v>7179</v>
      </c>
      <c r="B4905" s="11">
        <v>45778</v>
      </c>
      <c r="C4905" t="s">
        <v>7180</v>
      </c>
      <c r="D4905" s="1" t="s">
        <v>118</v>
      </c>
      <c r="E4905" s="1" t="s">
        <v>143</v>
      </c>
      <c r="F4905" s="1" t="s">
        <v>144</v>
      </c>
      <c r="G4905" s="1" t="s">
        <v>198</v>
      </c>
      <c r="H4905" s="1" t="s">
        <v>24</v>
      </c>
      <c r="I4905" s="1" t="s">
        <v>25</v>
      </c>
      <c r="J4905" s="3">
        <v>3</v>
      </c>
      <c r="K4905" s="2">
        <v>40.65</v>
      </c>
      <c r="L4905" s="2">
        <v>0.15</v>
      </c>
      <c r="M4905" s="2">
        <v>103.66</v>
      </c>
      <c r="N4905" s="2">
        <v>32.340000000000003</v>
      </c>
      <c r="O4905" s="1" t="s">
        <v>80</v>
      </c>
      <c r="P4905" s="1" t="s">
        <v>27</v>
      </c>
      <c r="Q4905" s="1" t="s">
        <v>28</v>
      </c>
      <c r="R4905" s="3">
        <v>5</v>
      </c>
      <c r="S4905" s="3">
        <f t="shared" si="229"/>
        <v>2025</v>
      </c>
      <c r="T4905" s="3">
        <f t="shared" si="228"/>
        <v>5</v>
      </c>
      <c r="U4905" t="str">
        <f t="shared" si="230"/>
        <v>May</v>
      </c>
    </row>
    <row r="4906" spans="1:21" x14ac:dyDescent="0.3">
      <c r="A4906" t="s">
        <v>7181</v>
      </c>
      <c r="B4906" s="11">
        <v>46003</v>
      </c>
      <c r="C4906" t="s">
        <v>5419</v>
      </c>
      <c r="D4906" s="1" t="s">
        <v>39</v>
      </c>
      <c r="E4906" s="1" t="s">
        <v>143</v>
      </c>
      <c r="F4906" s="1" t="s">
        <v>144</v>
      </c>
      <c r="G4906" s="1" t="s">
        <v>145</v>
      </c>
      <c r="H4906" s="1" t="s">
        <v>78</v>
      </c>
      <c r="I4906" s="1" t="s">
        <v>79</v>
      </c>
      <c r="J4906" s="3">
        <v>1</v>
      </c>
      <c r="K4906" s="2">
        <v>19.57</v>
      </c>
      <c r="L4906" s="2">
        <v>0.05</v>
      </c>
      <c r="M4906" s="2">
        <v>18.59</v>
      </c>
      <c r="N4906" s="2">
        <v>6.57</v>
      </c>
      <c r="O4906" s="1" t="s">
        <v>44</v>
      </c>
      <c r="P4906" s="1" t="s">
        <v>27</v>
      </c>
      <c r="Q4906" s="1" t="s">
        <v>28</v>
      </c>
      <c r="R4906" s="3">
        <v>4</v>
      </c>
      <c r="S4906" s="3">
        <f t="shared" si="229"/>
        <v>2025</v>
      </c>
      <c r="T4906" s="3">
        <f t="shared" si="228"/>
        <v>12</v>
      </c>
      <c r="U4906" t="str">
        <f t="shared" si="230"/>
        <v>December</v>
      </c>
    </row>
    <row r="4907" spans="1:21" x14ac:dyDescent="0.3">
      <c r="A4907" t="s">
        <v>7182</v>
      </c>
      <c r="B4907" s="11">
        <v>45721</v>
      </c>
      <c r="C4907" t="s">
        <v>1116</v>
      </c>
      <c r="D4907" s="1" t="s">
        <v>20</v>
      </c>
      <c r="E4907" s="1" t="s">
        <v>56</v>
      </c>
      <c r="F4907" s="1" t="s">
        <v>57</v>
      </c>
      <c r="G4907" s="1" t="s">
        <v>58</v>
      </c>
      <c r="H4907" s="1" t="s">
        <v>182</v>
      </c>
      <c r="I4907" s="1" t="s">
        <v>34</v>
      </c>
      <c r="J4907" s="3">
        <v>5</v>
      </c>
      <c r="K4907" s="2">
        <v>69.67</v>
      </c>
      <c r="L4907" s="2">
        <v>0.15</v>
      </c>
      <c r="M4907" s="2">
        <v>296.08999999999997</v>
      </c>
      <c r="N4907" s="2">
        <v>88.84</v>
      </c>
      <c r="O4907" s="1" t="s">
        <v>44</v>
      </c>
      <c r="P4907" s="1" t="s">
        <v>27</v>
      </c>
      <c r="Q4907" s="1" t="s">
        <v>81</v>
      </c>
      <c r="R4907" s="3">
        <v>4</v>
      </c>
      <c r="S4907" s="3">
        <f t="shared" si="229"/>
        <v>2025</v>
      </c>
      <c r="T4907" s="3">
        <f t="shared" si="228"/>
        <v>3</v>
      </c>
      <c r="U4907" t="str">
        <f t="shared" si="230"/>
        <v>March</v>
      </c>
    </row>
    <row r="4908" spans="1:21" x14ac:dyDescent="0.3">
      <c r="A4908" t="s">
        <v>7183</v>
      </c>
      <c r="B4908" s="11">
        <v>46014</v>
      </c>
      <c r="C4908" t="s">
        <v>678</v>
      </c>
      <c r="D4908" s="1" t="s">
        <v>142</v>
      </c>
      <c r="E4908" s="1" t="s">
        <v>56</v>
      </c>
      <c r="F4908" s="1" t="s">
        <v>57</v>
      </c>
      <c r="G4908" s="1" t="s">
        <v>255</v>
      </c>
      <c r="H4908" s="1" t="s">
        <v>51</v>
      </c>
      <c r="I4908" s="1" t="s">
        <v>34</v>
      </c>
      <c r="J4908" s="3">
        <v>1</v>
      </c>
      <c r="K4908" s="2">
        <v>129.28</v>
      </c>
      <c r="L4908" s="2">
        <v>0.1</v>
      </c>
      <c r="M4908" s="2">
        <v>116.35</v>
      </c>
      <c r="N4908" s="2">
        <v>31.05</v>
      </c>
      <c r="O4908" s="1" t="s">
        <v>44</v>
      </c>
      <c r="P4908" s="1" t="s">
        <v>27</v>
      </c>
      <c r="Q4908" s="1" t="s">
        <v>81</v>
      </c>
      <c r="R4908" s="3">
        <v>3</v>
      </c>
      <c r="S4908" s="3">
        <f t="shared" si="229"/>
        <v>2025</v>
      </c>
      <c r="T4908" s="3">
        <f t="shared" si="228"/>
        <v>12</v>
      </c>
      <c r="U4908" t="str">
        <f t="shared" si="230"/>
        <v>December</v>
      </c>
    </row>
    <row r="4909" spans="1:21" x14ac:dyDescent="0.3">
      <c r="A4909" t="s">
        <v>7184</v>
      </c>
      <c r="B4909" s="11">
        <v>45738</v>
      </c>
      <c r="C4909" t="s">
        <v>1836</v>
      </c>
      <c r="D4909" s="1" t="s">
        <v>175</v>
      </c>
      <c r="E4909" s="1" t="s">
        <v>94</v>
      </c>
      <c r="F4909" s="1" t="s">
        <v>95</v>
      </c>
      <c r="G4909" s="1" t="s">
        <v>94</v>
      </c>
      <c r="H4909" s="1" t="s">
        <v>43</v>
      </c>
      <c r="I4909" s="1" t="s">
        <v>34</v>
      </c>
      <c r="J4909" s="3">
        <v>1</v>
      </c>
      <c r="K4909" s="2">
        <v>90.49</v>
      </c>
      <c r="L4909" s="2">
        <v>0.15</v>
      </c>
      <c r="M4909" s="2">
        <v>76.92</v>
      </c>
      <c r="N4909" s="2">
        <v>22.08</v>
      </c>
      <c r="O4909" s="1" t="s">
        <v>26</v>
      </c>
      <c r="P4909" s="1" t="s">
        <v>52</v>
      </c>
      <c r="Q4909" s="1" t="s">
        <v>81</v>
      </c>
      <c r="R4909" s="3">
        <v>5</v>
      </c>
      <c r="S4909" s="3">
        <f t="shared" si="229"/>
        <v>2025</v>
      </c>
      <c r="T4909" s="3">
        <f t="shared" si="228"/>
        <v>3</v>
      </c>
      <c r="U4909" t="str">
        <f t="shared" si="230"/>
        <v>March</v>
      </c>
    </row>
    <row r="4910" spans="1:21" x14ac:dyDescent="0.3">
      <c r="A4910" t="s">
        <v>7185</v>
      </c>
      <c r="B4910" s="11">
        <v>45947</v>
      </c>
      <c r="C4910" t="s">
        <v>3593</v>
      </c>
      <c r="D4910" s="1" t="s">
        <v>166</v>
      </c>
      <c r="E4910" s="1" t="s">
        <v>71</v>
      </c>
      <c r="F4910" s="1" t="s">
        <v>72</v>
      </c>
      <c r="G4910" s="1" t="s">
        <v>119</v>
      </c>
      <c r="H4910" s="1" t="s">
        <v>108</v>
      </c>
      <c r="I4910" s="1" t="s">
        <v>86</v>
      </c>
      <c r="J4910" s="3">
        <v>2</v>
      </c>
      <c r="K4910" s="2">
        <v>156.97999999999999</v>
      </c>
      <c r="L4910" s="2">
        <v>0.1</v>
      </c>
      <c r="M4910" s="2">
        <v>282.56</v>
      </c>
      <c r="N4910" s="2">
        <v>53.64</v>
      </c>
      <c r="O4910" s="1" t="s">
        <v>224</v>
      </c>
      <c r="P4910" s="1" t="s">
        <v>27</v>
      </c>
      <c r="Q4910" s="1" t="s">
        <v>36</v>
      </c>
      <c r="R4910" s="3">
        <v>3</v>
      </c>
      <c r="S4910" s="3">
        <f t="shared" si="229"/>
        <v>2025</v>
      </c>
      <c r="T4910" s="3">
        <f t="shared" si="228"/>
        <v>10</v>
      </c>
      <c r="U4910" t="str">
        <f t="shared" si="230"/>
        <v>October</v>
      </c>
    </row>
    <row r="4911" spans="1:21" x14ac:dyDescent="0.3">
      <c r="A4911" t="s">
        <v>7186</v>
      </c>
      <c r="B4911" s="11">
        <v>45871</v>
      </c>
      <c r="C4911" t="s">
        <v>2520</v>
      </c>
      <c r="D4911" s="1" t="s">
        <v>315</v>
      </c>
      <c r="E4911" s="1" t="s">
        <v>48</v>
      </c>
      <c r="F4911" s="1" t="s">
        <v>49</v>
      </c>
      <c r="G4911" s="1" t="s">
        <v>134</v>
      </c>
      <c r="H4911" s="1" t="s">
        <v>146</v>
      </c>
      <c r="I4911" s="1" t="s">
        <v>67</v>
      </c>
      <c r="J4911" s="3">
        <v>4</v>
      </c>
      <c r="K4911" s="2">
        <v>85.31</v>
      </c>
      <c r="L4911" s="2">
        <v>0.2</v>
      </c>
      <c r="M4911" s="2">
        <v>273.01</v>
      </c>
      <c r="N4911" s="2">
        <v>76.56</v>
      </c>
      <c r="O4911" s="1" t="s">
        <v>44</v>
      </c>
      <c r="P4911" s="1" t="s">
        <v>27</v>
      </c>
      <c r="Q4911" s="1" t="s">
        <v>28</v>
      </c>
      <c r="R4911" s="3">
        <v>3</v>
      </c>
      <c r="S4911" s="3">
        <f t="shared" si="229"/>
        <v>2025</v>
      </c>
      <c r="T4911" s="3">
        <f t="shared" si="228"/>
        <v>8</v>
      </c>
      <c r="U4911" t="str">
        <f t="shared" si="230"/>
        <v>August</v>
      </c>
    </row>
    <row r="4912" spans="1:21" x14ac:dyDescent="0.3">
      <c r="A4912" t="s">
        <v>7187</v>
      </c>
      <c r="B4912" s="11">
        <v>45992</v>
      </c>
      <c r="C4912" t="s">
        <v>1361</v>
      </c>
      <c r="D4912" s="1" t="s">
        <v>122</v>
      </c>
      <c r="E4912" s="1" t="s">
        <v>56</v>
      </c>
      <c r="F4912" s="1" t="s">
        <v>57</v>
      </c>
      <c r="G4912" s="1" t="s">
        <v>255</v>
      </c>
      <c r="H4912" s="1" t="s">
        <v>167</v>
      </c>
      <c r="I4912" s="1" t="s">
        <v>67</v>
      </c>
      <c r="J4912" s="3">
        <v>4</v>
      </c>
      <c r="K4912" s="2">
        <v>66.92</v>
      </c>
      <c r="L4912" s="2">
        <v>0</v>
      </c>
      <c r="M4912" s="2">
        <v>267.69</v>
      </c>
      <c r="N4912" s="2">
        <v>72.650000000000006</v>
      </c>
      <c r="O4912" s="1" t="s">
        <v>224</v>
      </c>
      <c r="P4912" s="1" t="s">
        <v>136</v>
      </c>
      <c r="Q4912" s="1" t="s">
        <v>81</v>
      </c>
      <c r="R4912" s="3">
        <v>2</v>
      </c>
      <c r="S4912" s="3">
        <f t="shared" si="229"/>
        <v>2025</v>
      </c>
      <c r="T4912" s="3">
        <f t="shared" si="228"/>
        <v>12</v>
      </c>
      <c r="U4912" t="str">
        <f t="shared" si="230"/>
        <v>December</v>
      </c>
    </row>
    <row r="4913" spans="1:21" x14ac:dyDescent="0.3">
      <c r="A4913" t="s">
        <v>7188</v>
      </c>
      <c r="B4913" s="11">
        <v>45874</v>
      </c>
      <c r="C4913" t="s">
        <v>1708</v>
      </c>
      <c r="D4913" s="1" t="s">
        <v>201</v>
      </c>
      <c r="E4913" s="1" t="s">
        <v>204</v>
      </c>
      <c r="F4913" s="1" t="s">
        <v>205</v>
      </c>
      <c r="G4913" s="1" t="s">
        <v>267</v>
      </c>
      <c r="H4913" s="1" t="s">
        <v>85</v>
      </c>
      <c r="I4913" s="1" t="s">
        <v>86</v>
      </c>
      <c r="J4913" s="3">
        <v>1</v>
      </c>
      <c r="K4913" s="2">
        <v>135.34</v>
      </c>
      <c r="L4913" s="2">
        <v>0.15</v>
      </c>
      <c r="M4913" s="2">
        <v>115.04</v>
      </c>
      <c r="N4913" s="2">
        <v>23.06</v>
      </c>
      <c r="O4913" s="1" t="s">
        <v>44</v>
      </c>
      <c r="P4913" s="1" t="s">
        <v>136</v>
      </c>
      <c r="Q4913" s="1" t="s">
        <v>28</v>
      </c>
      <c r="R4913" s="3">
        <v>3</v>
      </c>
      <c r="S4913" s="3">
        <f t="shared" si="229"/>
        <v>2025</v>
      </c>
      <c r="T4913" s="3">
        <f t="shared" si="228"/>
        <v>8</v>
      </c>
      <c r="U4913" t="str">
        <f t="shared" si="230"/>
        <v>August</v>
      </c>
    </row>
    <row r="4914" spans="1:21" x14ac:dyDescent="0.3">
      <c r="A4914" t="s">
        <v>7189</v>
      </c>
      <c r="B4914" s="11">
        <v>45867</v>
      </c>
      <c r="C4914" t="s">
        <v>5023</v>
      </c>
      <c r="D4914" s="1" t="s">
        <v>260</v>
      </c>
      <c r="E4914" s="1" t="s">
        <v>204</v>
      </c>
      <c r="F4914" s="1" t="s">
        <v>205</v>
      </c>
      <c r="G4914" s="1" t="s">
        <v>334</v>
      </c>
      <c r="H4914" s="1" t="s">
        <v>125</v>
      </c>
      <c r="I4914" s="1" t="s">
        <v>34</v>
      </c>
      <c r="J4914" s="3">
        <v>1</v>
      </c>
      <c r="K4914" s="2">
        <v>158.80000000000001</v>
      </c>
      <c r="L4914" s="2">
        <v>0.05</v>
      </c>
      <c r="M4914" s="2">
        <v>150.86000000000001</v>
      </c>
      <c r="N4914" s="2">
        <v>34.08</v>
      </c>
      <c r="O4914" s="1" t="s">
        <v>26</v>
      </c>
      <c r="P4914" s="1" t="s">
        <v>27</v>
      </c>
      <c r="Q4914" s="1" t="s">
        <v>81</v>
      </c>
      <c r="R4914" s="3">
        <v>2</v>
      </c>
      <c r="S4914" s="3">
        <f t="shared" si="229"/>
        <v>2025</v>
      </c>
      <c r="T4914" s="3">
        <f t="shared" si="228"/>
        <v>7</v>
      </c>
      <c r="U4914" t="str">
        <f t="shared" si="230"/>
        <v>July</v>
      </c>
    </row>
    <row r="4915" spans="1:21" x14ac:dyDescent="0.3">
      <c r="A4915" t="s">
        <v>7190</v>
      </c>
      <c r="B4915" s="11">
        <v>45734</v>
      </c>
      <c r="C4915" t="s">
        <v>1489</v>
      </c>
      <c r="D4915" s="1" t="s">
        <v>292</v>
      </c>
      <c r="E4915" s="1" t="s">
        <v>40</v>
      </c>
      <c r="F4915" s="1" t="s">
        <v>41</v>
      </c>
      <c r="G4915" s="1" t="s">
        <v>343</v>
      </c>
      <c r="H4915" s="1" t="s">
        <v>33</v>
      </c>
      <c r="I4915" s="1" t="s">
        <v>34</v>
      </c>
      <c r="J4915" s="3">
        <v>3</v>
      </c>
      <c r="K4915" s="2">
        <v>37.14</v>
      </c>
      <c r="L4915" s="2">
        <v>0.25</v>
      </c>
      <c r="M4915" s="2">
        <v>83.58</v>
      </c>
      <c r="N4915" s="2">
        <v>9.81</v>
      </c>
      <c r="O4915" s="1" t="s">
        <v>26</v>
      </c>
      <c r="P4915" s="1" t="s">
        <v>27</v>
      </c>
      <c r="Q4915" s="1" t="s">
        <v>28</v>
      </c>
      <c r="R4915" s="3">
        <v>4</v>
      </c>
      <c r="S4915" s="3">
        <f t="shared" si="229"/>
        <v>2025</v>
      </c>
      <c r="T4915" s="3">
        <f t="shared" si="228"/>
        <v>3</v>
      </c>
      <c r="U4915" t="str">
        <f t="shared" si="230"/>
        <v>March</v>
      </c>
    </row>
    <row r="4916" spans="1:21" x14ac:dyDescent="0.3">
      <c r="A4916" t="s">
        <v>7191</v>
      </c>
      <c r="B4916" s="11">
        <v>45722</v>
      </c>
      <c r="C4916" t="s">
        <v>460</v>
      </c>
      <c r="D4916" s="1" t="s">
        <v>63</v>
      </c>
      <c r="E4916" s="1" t="s">
        <v>143</v>
      </c>
      <c r="F4916" s="1" t="s">
        <v>144</v>
      </c>
      <c r="G4916" s="1" t="s">
        <v>145</v>
      </c>
      <c r="H4916" s="1" t="s">
        <v>51</v>
      </c>
      <c r="I4916" s="1" t="s">
        <v>34</v>
      </c>
      <c r="J4916" s="3">
        <v>2</v>
      </c>
      <c r="K4916" s="2">
        <v>130.61000000000001</v>
      </c>
      <c r="L4916" s="2">
        <v>0.1</v>
      </c>
      <c r="M4916" s="2">
        <v>235.09</v>
      </c>
      <c r="N4916" s="2">
        <v>47.83</v>
      </c>
      <c r="O4916" s="1" t="s">
        <v>80</v>
      </c>
      <c r="P4916" s="1" t="s">
        <v>52</v>
      </c>
      <c r="Q4916" s="1" t="s">
        <v>81</v>
      </c>
      <c r="R4916" s="3">
        <v>5</v>
      </c>
      <c r="S4916" s="3">
        <f t="shared" si="229"/>
        <v>2025</v>
      </c>
      <c r="T4916" s="3">
        <f t="shared" si="228"/>
        <v>3</v>
      </c>
      <c r="U4916" t="str">
        <f t="shared" si="230"/>
        <v>March</v>
      </c>
    </row>
    <row r="4917" spans="1:21" x14ac:dyDescent="0.3">
      <c r="A4917" t="s">
        <v>7192</v>
      </c>
      <c r="B4917" s="11">
        <v>46001</v>
      </c>
      <c r="C4917" t="s">
        <v>799</v>
      </c>
      <c r="D4917" s="1" t="s">
        <v>39</v>
      </c>
      <c r="E4917" s="1" t="s">
        <v>123</v>
      </c>
      <c r="F4917" s="1" t="s">
        <v>57</v>
      </c>
      <c r="G4917" s="1" t="s">
        <v>139</v>
      </c>
      <c r="H4917" s="1" t="s">
        <v>167</v>
      </c>
      <c r="I4917" s="1" t="s">
        <v>67</v>
      </c>
      <c r="J4917" s="3">
        <v>1</v>
      </c>
      <c r="K4917" s="2">
        <v>66.569999999999993</v>
      </c>
      <c r="L4917" s="2">
        <v>0.1</v>
      </c>
      <c r="M4917" s="2">
        <v>59.91</v>
      </c>
      <c r="N4917" s="2">
        <v>15.51</v>
      </c>
      <c r="O4917" s="1" t="s">
        <v>80</v>
      </c>
      <c r="P4917" s="1" t="s">
        <v>136</v>
      </c>
      <c r="Q4917" s="1" t="s">
        <v>28</v>
      </c>
      <c r="R4917" s="3">
        <v>4</v>
      </c>
      <c r="S4917" s="3">
        <f t="shared" si="229"/>
        <v>2025</v>
      </c>
      <c r="T4917" s="3">
        <f t="shared" si="228"/>
        <v>12</v>
      </c>
      <c r="U4917" t="str">
        <f t="shared" si="230"/>
        <v>December</v>
      </c>
    </row>
    <row r="4918" spans="1:21" x14ac:dyDescent="0.3">
      <c r="A4918" t="s">
        <v>7193</v>
      </c>
      <c r="B4918" s="11">
        <v>45786</v>
      </c>
      <c r="C4918" t="s">
        <v>3460</v>
      </c>
      <c r="D4918" s="1" t="s">
        <v>55</v>
      </c>
      <c r="E4918" s="1" t="s">
        <v>100</v>
      </c>
      <c r="F4918" s="1" t="s">
        <v>57</v>
      </c>
      <c r="G4918" s="1" t="s">
        <v>154</v>
      </c>
      <c r="H4918" s="1" t="s">
        <v>78</v>
      </c>
      <c r="I4918" s="1" t="s">
        <v>79</v>
      </c>
      <c r="J4918" s="3">
        <v>1</v>
      </c>
      <c r="K4918" s="2">
        <v>18.28</v>
      </c>
      <c r="L4918" s="2">
        <v>0.05</v>
      </c>
      <c r="M4918" s="2">
        <v>17.37</v>
      </c>
      <c r="N4918" s="2">
        <v>6.63</v>
      </c>
      <c r="O4918" s="1" t="s">
        <v>224</v>
      </c>
      <c r="P4918" s="1" t="s">
        <v>27</v>
      </c>
      <c r="Q4918" s="1" t="s">
        <v>28</v>
      </c>
      <c r="R4918" s="3">
        <v>5</v>
      </c>
      <c r="S4918" s="3">
        <f t="shared" si="229"/>
        <v>2025</v>
      </c>
      <c r="T4918" s="3">
        <f t="shared" si="228"/>
        <v>5</v>
      </c>
      <c r="U4918" t="str">
        <f t="shared" si="230"/>
        <v>May</v>
      </c>
    </row>
    <row r="4919" spans="1:21" x14ac:dyDescent="0.3">
      <c r="A4919" t="s">
        <v>7194</v>
      </c>
      <c r="B4919" s="11">
        <v>45803</v>
      </c>
      <c r="C4919" t="s">
        <v>7195</v>
      </c>
      <c r="D4919" s="1" t="s">
        <v>105</v>
      </c>
      <c r="E4919" s="1" t="s">
        <v>106</v>
      </c>
      <c r="F4919" s="1" t="s">
        <v>65</v>
      </c>
      <c r="G4919" s="1" t="s">
        <v>179</v>
      </c>
      <c r="H4919" s="1" t="s">
        <v>167</v>
      </c>
      <c r="I4919" s="1" t="s">
        <v>67</v>
      </c>
      <c r="J4919" s="3">
        <v>2</v>
      </c>
      <c r="K4919" s="2">
        <v>68.150000000000006</v>
      </c>
      <c r="L4919" s="2">
        <v>0.05</v>
      </c>
      <c r="M4919" s="2">
        <v>129.47999999999999</v>
      </c>
      <c r="N4919" s="2">
        <v>36.9</v>
      </c>
      <c r="O4919" s="1" t="s">
        <v>109</v>
      </c>
      <c r="P4919" s="1" t="s">
        <v>27</v>
      </c>
      <c r="Q4919" s="1" t="s">
        <v>81</v>
      </c>
      <c r="R4919" s="3">
        <v>5</v>
      </c>
      <c r="S4919" s="3">
        <f t="shared" si="229"/>
        <v>2025</v>
      </c>
      <c r="T4919" s="3">
        <f t="shared" si="228"/>
        <v>5</v>
      </c>
      <c r="U4919" t="str">
        <f t="shared" si="230"/>
        <v>May</v>
      </c>
    </row>
    <row r="4920" spans="1:21" x14ac:dyDescent="0.3">
      <c r="A4920" t="s">
        <v>7196</v>
      </c>
      <c r="B4920" s="11">
        <v>45955</v>
      </c>
      <c r="C4920" t="s">
        <v>3848</v>
      </c>
      <c r="D4920" s="1" t="s">
        <v>166</v>
      </c>
      <c r="E4920" s="1" t="s">
        <v>40</v>
      </c>
      <c r="F4920" s="1" t="s">
        <v>41</v>
      </c>
      <c r="G4920" s="1" t="s">
        <v>216</v>
      </c>
      <c r="H4920" s="1" t="s">
        <v>108</v>
      </c>
      <c r="I4920" s="1" t="s">
        <v>86</v>
      </c>
      <c r="J4920" s="3">
        <v>1</v>
      </c>
      <c r="K4920" s="2">
        <v>155.16</v>
      </c>
      <c r="L4920" s="2">
        <v>0.1</v>
      </c>
      <c r="M4920" s="2">
        <v>139.65</v>
      </c>
      <c r="N4920" s="2">
        <v>27.08</v>
      </c>
      <c r="O4920" s="1" t="s">
        <v>80</v>
      </c>
      <c r="P4920" s="1" t="s">
        <v>27</v>
      </c>
      <c r="Q4920" s="1" t="s">
        <v>81</v>
      </c>
      <c r="R4920" s="3">
        <v>2</v>
      </c>
      <c r="S4920" s="3">
        <f t="shared" si="229"/>
        <v>2025</v>
      </c>
      <c r="T4920" s="3">
        <f t="shared" si="228"/>
        <v>10</v>
      </c>
      <c r="U4920" t="str">
        <f t="shared" si="230"/>
        <v>October</v>
      </c>
    </row>
    <row r="4921" spans="1:21" x14ac:dyDescent="0.3">
      <c r="A4921" t="s">
        <v>7197</v>
      </c>
      <c r="B4921" s="11">
        <v>45790</v>
      </c>
      <c r="C4921" t="s">
        <v>7198</v>
      </c>
      <c r="D4921" s="1" t="s">
        <v>39</v>
      </c>
      <c r="E4921" s="1" t="s">
        <v>123</v>
      </c>
      <c r="F4921" s="1" t="s">
        <v>57</v>
      </c>
      <c r="G4921" s="1" t="s">
        <v>170</v>
      </c>
      <c r="H4921" s="1" t="s">
        <v>78</v>
      </c>
      <c r="I4921" s="1" t="s">
        <v>79</v>
      </c>
      <c r="J4921" s="3">
        <v>1</v>
      </c>
      <c r="K4921" s="2">
        <v>18.02</v>
      </c>
      <c r="L4921" s="2">
        <v>0.1</v>
      </c>
      <c r="M4921" s="2">
        <v>16.22</v>
      </c>
      <c r="N4921" s="2">
        <v>5.47</v>
      </c>
      <c r="O4921" s="1" t="s">
        <v>80</v>
      </c>
      <c r="P4921" s="1" t="s">
        <v>136</v>
      </c>
      <c r="Q4921" s="1" t="s">
        <v>28</v>
      </c>
      <c r="R4921" s="3">
        <v>5</v>
      </c>
      <c r="S4921" s="3">
        <f t="shared" si="229"/>
        <v>2025</v>
      </c>
      <c r="T4921" s="3">
        <f t="shared" si="228"/>
        <v>5</v>
      </c>
      <c r="U4921" t="str">
        <f t="shared" si="230"/>
        <v>May</v>
      </c>
    </row>
    <row r="4922" spans="1:21" x14ac:dyDescent="0.3">
      <c r="A4922" t="s">
        <v>7199</v>
      </c>
      <c r="B4922" s="11">
        <v>46010</v>
      </c>
      <c r="C4922" t="s">
        <v>3292</v>
      </c>
      <c r="D4922" s="1" t="s">
        <v>153</v>
      </c>
      <c r="E4922" s="1" t="s">
        <v>143</v>
      </c>
      <c r="F4922" s="1" t="s">
        <v>144</v>
      </c>
      <c r="G4922" s="1" t="s">
        <v>325</v>
      </c>
      <c r="H4922" s="1" t="s">
        <v>24</v>
      </c>
      <c r="I4922" s="1" t="s">
        <v>25</v>
      </c>
      <c r="J4922" s="3">
        <v>1</v>
      </c>
      <c r="K4922" s="2">
        <v>40.549999999999997</v>
      </c>
      <c r="L4922" s="2">
        <v>0.15</v>
      </c>
      <c r="M4922" s="2">
        <v>34.47</v>
      </c>
      <c r="N4922" s="2">
        <v>12.19</v>
      </c>
      <c r="O4922" s="1" t="s">
        <v>109</v>
      </c>
      <c r="P4922" s="1" t="s">
        <v>27</v>
      </c>
      <c r="Q4922" s="1" t="s">
        <v>28</v>
      </c>
      <c r="R4922" s="3">
        <v>5</v>
      </c>
      <c r="S4922" s="3">
        <f t="shared" si="229"/>
        <v>2025</v>
      </c>
      <c r="T4922" s="3">
        <f t="shared" si="228"/>
        <v>12</v>
      </c>
      <c r="U4922" t="str">
        <f t="shared" si="230"/>
        <v>December</v>
      </c>
    </row>
    <row r="4923" spans="1:21" x14ac:dyDescent="0.3">
      <c r="A4923" t="s">
        <v>7200</v>
      </c>
      <c r="B4923" s="11">
        <v>45946</v>
      </c>
      <c r="C4923" t="s">
        <v>6889</v>
      </c>
      <c r="D4923" s="1" t="s">
        <v>185</v>
      </c>
      <c r="E4923" s="1" t="s">
        <v>64</v>
      </c>
      <c r="F4923" s="1" t="s">
        <v>65</v>
      </c>
      <c r="G4923" s="1" t="s">
        <v>195</v>
      </c>
      <c r="H4923" s="1" t="s">
        <v>167</v>
      </c>
      <c r="I4923" s="1" t="s">
        <v>67</v>
      </c>
      <c r="J4923" s="3">
        <v>1</v>
      </c>
      <c r="K4923" s="2">
        <v>69.14</v>
      </c>
      <c r="L4923" s="2">
        <v>0.05</v>
      </c>
      <c r="M4923" s="2">
        <v>65.680000000000007</v>
      </c>
      <c r="N4923" s="2">
        <v>19.18</v>
      </c>
      <c r="O4923" s="1" t="s">
        <v>44</v>
      </c>
      <c r="P4923" s="1" t="s">
        <v>136</v>
      </c>
      <c r="Q4923" s="1" t="s">
        <v>28</v>
      </c>
      <c r="R4923" s="3">
        <v>5</v>
      </c>
      <c r="S4923" s="3">
        <f t="shared" si="229"/>
        <v>2025</v>
      </c>
      <c r="T4923" s="3">
        <f t="shared" si="228"/>
        <v>10</v>
      </c>
      <c r="U4923" t="str">
        <f t="shared" si="230"/>
        <v>October</v>
      </c>
    </row>
    <row r="4924" spans="1:21" x14ac:dyDescent="0.3">
      <c r="A4924" t="s">
        <v>7201</v>
      </c>
      <c r="B4924" s="11">
        <v>45891</v>
      </c>
      <c r="C4924" t="s">
        <v>1320</v>
      </c>
      <c r="D4924" s="1" t="s">
        <v>142</v>
      </c>
      <c r="E4924" s="1" t="s">
        <v>100</v>
      </c>
      <c r="F4924" s="1" t="s">
        <v>57</v>
      </c>
      <c r="G4924" s="1" t="s">
        <v>130</v>
      </c>
      <c r="H4924" s="1" t="s">
        <v>167</v>
      </c>
      <c r="I4924" s="1" t="s">
        <v>67</v>
      </c>
      <c r="J4924" s="3">
        <v>1</v>
      </c>
      <c r="K4924" s="2">
        <v>62.18</v>
      </c>
      <c r="L4924" s="2">
        <v>0.1</v>
      </c>
      <c r="M4924" s="2">
        <v>55.97</v>
      </c>
      <c r="N4924" s="2">
        <v>15.93</v>
      </c>
      <c r="O4924" s="1" t="s">
        <v>44</v>
      </c>
      <c r="P4924" s="1" t="s">
        <v>52</v>
      </c>
      <c r="Q4924" s="1" t="s">
        <v>28</v>
      </c>
      <c r="R4924" s="3">
        <v>5</v>
      </c>
      <c r="S4924" s="3">
        <f t="shared" si="229"/>
        <v>2025</v>
      </c>
      <c r="T4924" s="3">
        <f t="shared" si="228"/>
        <v>8</v>
      </c>
      <c r="U4924" t="str">
        <f t="shared" si="230"/>
        <v>August</v>
      </c>
    </row>
    <row r="4925" spans="1:21" x14ac:dyDescent="0.3">
      <c r="A4925" t="s">
        <v>7202</v>
      </c>
      <c r="B4925" s="11">
        <v>45991</v>
      </c>
      <c r="C4925" t="s">
        <v>3807</v>
      </c>
      <c r="D4925" s="1" t="s">
        <v>149</v>
      </c>
      <c r="E4925" s="1" t="s">
        <v>48</v>
      </c>
      <c r="F4925" s="1" t="s">
        <v>49</v>
      </c>
      <c r="G4925" s="1" t="s">
        <v>50</v>
      </c>
      <c r="H4925" s="1" t="s">
        <v>85</v>
      </c>
      <c r="I4925" s="1" t="s">
        <v>86</v>
      </c>
      <c r="J4925" s="3">
        <v>1</v>
      </c>
      <c r="K4925" s="2">
        <v>125.91</v>
      </c>
      <c r="L4925" s="2">
        <v>0</v>
      </c>
      <c r="M4925" s="2">
        <v>125.91</v>
      </c>
      <c r="N4925" s="2">
        <v>23.38</v>
      </c>
      <c r="O4925" s="1" t="s">
        <v>44</v>
      </c>
      <c r="P4925" s="1" t="s">
        <v>52</v>
      </c>
      <c r="Q4925" s="1" t="s">
        <v>28</v>
      </c>
      <c r="R4925" s="3">
        <v>4</v>
      </c>
      <c r="S4925" s="3">
        <f t="shared" si="229"/>
        <v>2025</v>
      </c>
      <c r="T4925" s="3">
        <f t="shared" si="228"/>
        <v>11</v>
      </c>
      <c r="U4925" t="str">
        <f t="shared" si="230"/>
        <v>November</v>
      </c>
    </row>
    <row r="4926" spans="1:21" x14ac:dyDescent="0.3">
      <c r="A4926" t="s">
        <v>7203</v>
      </c>
      <c r="B4926" s="11">
        <v>45677</v>
      </c>
      <c r="C4926" t="s">
        <v>1318</v>
      </c>
      <c r="D4926" s="1" t="s">
        <v>31</v>
      </c>
      <c r="E4926" s="1" t="s">
        <v>100</v>
      </c>
      <c r="F4926" s="1" t="s">
        <v>57</v>
      </c>
      <c r="G4926" s="1" t="s">
        <v>221</v>
      </c>
      <c r="H4926" s="1" t="s">
        <v>167</v>
      </c>
      <c r="I4926" s="1" t="s">
        <v>67</v>
      </c>
      <c r="J4926" s="3">
        <v>3</v>
      </c>
      <c r="K4926" s="2">
        <v>64.63</v>
      </c>
      <c r="L4926" s="2">
        <v>0.2</v>
      </c>
      <c r="M4926" s="2">
        <v>155.11000000000001</v>
      </c>
      <c r="N4926" s="2">
        <v>57.3</v>
      </c>
      <c r="O4926" s="1" t="s">
        <v>80</v>
      </c>
      <c r="P4926" s="1" t="s">
        <v>27</v>
      </c>
      <c r="Q4926" s="1" t="s">
        <v>28</v>
      </c>
      <c r="R4926" s="3">
        <v>5</v>
      </c>
      <c r="S4926" s="3">
        <f t="shared" si="229"/>
        <v>2025</v>
      </c>
      <c r="T4926" s="3">
        <f t="shared" si="228"/>
        <v>1</v>
      </c>
      <c r="U4926" t="str">
        <f t="shared" si="230"/>
        <v>January</v>
      </c>
    </row>
    <row r="4927" spans="1:21" x14ac:dyDescent="0.3">
      <c r="A4927" t="s">
        <v>7204</v>
      </c>
      <c r="B4927" s="11">
        <v>45758</v>
      </c>
      <c r="C4927" t="s">
        <v>2423</v>
      </c>
      <c r="D4927" s="1" t="s">
        <v>93</v>
      </c>
      <c r="E4927" s="1" t="s">
        <v>64</v>
      </c>
      <c r="F4927" s="1" t="s">
        <v>65</v>
      </c>
      <c r="G4927" s="1" t="s">
        <v>213</v>
      </c>
      <c r="H4927" s="1" t="s">
        <v>33</v>
      </c>
      <c r="I4927" s="1" t="s">
        <v>34</v>
      </c>
      <c r="J4927" s="3">
        <v>1</v>
      </c>
      <c r="K4927" s="2">
        <v>43.1</v>
      </c>
      <c r="L4927" s="2">
        <v>0</v>
      </c>
      <c r="M4927" s="2">
        <v>43.1</v>
      </c>
      <c r="N4927" s="2">
        <v>7.47</v>
      </c>
      <c r="O4927" s="1" t="s">
        <v>80</v>
      </c>
      <c r="P4927" s="1" t="s">
        <v>27</v>
      </c>
      <c r="Q4927" s="1" t="s">
        <v>81</v>
      </c>
      <c r="R4927" s="3">
        <v>5</v>
      </c>
      <c r="S4927" s="3">
        <f t="shared" si="229"/>
        <v>2025</v>
      </c>
      <c r="T4927" s="3">
        <f t="shared" si="228"/>
        <v>4</v>
      </c>
      <c r="U4927" t="str">
        <f t="shared" si="230"/>
        <v>April</v>
      </c>
    </row>
    <row r="4928" spans="1:21" x14ac:dyDescent="0.3">
      <c r="A4928" t="s">
        <v>7205</v>
      </c>
      <c r="B4928" s="11">
        <v>45839</v>
      </c>
      <c r="C4928" t="s">
        <v>7206</v>
      </c>
      <c r="D4928" s="1" t="s">
        <v>39</v>
      </c>
      <c r="E4928" s="1" t="s">
        <v>100</v>
      </c>
      <c r="F4928" s="1" t="s">
        <v>57</v>
      </c>
      <c r="G4928" s="1" t="s">
        <v>154</v>
      </c>
      <c r="H4928" s="1" t="s">
        <v>135</v>
      </c>
      <c r="I4928" s="1" t="s">
        <v>60</v>
      </c>
      <c r="J4928" s="3">
        <v>1</v>
      </c>
      <c r="K4928" s="2">
        <v>203.15</v>
      </c>
      <c r="L4928" s="2">
        <v>0.05</v>
      </c>
      <c r="M4928" s="2">
        <v>192.99</v>
      </c>
      <c r="N4928" s="2">
        <v>33.29</v>
      </c>
      <c r="O4928" s="1" t="s">
        <v>80</v>
      </c>
      <c r="P4928" s="1" t="s">
        <v>27</v>
      </c>
      <c r="Q4928" s="1" t="s">
        <v>81</v>
      </c>
      <c r="R4928" s="3">
        <v>5</v>
      </c>
      <c r="S4928" s="3">
        <f t="shared" si="229"/>
        <v>2025</v>
      </c>
      <c r="T4928" s="3">
        <f t="shared" si="228"/>
        <v>7</v>
      </c>
      <c r="U4928" t="str">
        <f t="shared" si="230"/>
        <v>July</v>
      </c>
    </row>
    <row r="4929" spans="1:21" x14ac:dyDescent="0.3">
      <c r="A4929" t="s">
        <v>7207</v>
      </c>
      <c r="B4929" s="11">
        <v>45746</v>
      </c>
      <c r="C4929" t="s">
        <v>2801</v>
      </c>
      <c r="D4929" s="1" t="s">
        <v>166</v>
      </c>
      <c r="E4929" s="1" t="s">
        <v>123</v>
      </c>
      <c r="F4929" s="1" t="s">
        <v>57</v>
      </c>
      <c r="G4929" s="1" t="s">
        <v>124</v>
      </c>
      <c r="H4929" s="1" t="s">
        <v>59</v>
      </c>
      <c r="I4929" s="1" t="s">
        <v>60</v>
      </c>
      <c r="J4929" s="3">
        <v>3</v>
      </c>
      <c r="K4929" s="2">
        <v>46.05</v>
      </c>
      <c r="L4929" s="2">
        <v>0</v>
      </c>
      <c r="M4929" s="2">
        <v>138.13999999999999</v>
      </c>
      <c r="N4929" s="2">
        <v>34.4</v>
      </c>
      <c r="O4929" s="1" t="s">
        <v>44</v>
      </c>
      <c r="P4929" s="1" t="s">
        <v>27</v>
      </c>
      <c r="Q4929" s="1" t="s">
        <v>36</v>
      </c>
      <c r="R4929" s="3">
        <v>4</v>
      </c>
      <c r="S4929" s="3">
        <f t="shared" si="229"/>
        <v>2025</v>
      </c>
      <c r="T4929" s="3">
        <f t="shared" si="228"/>
        <v>3</v>
      </c>
      <c r="U4929" t="str">
        <f t="shared" si="230"/>
        <v>March</v>
      </c>
    </row>
    <row r="4930" spans="1:21" x14ac:dyDescent="0.3">
      <c r="A4930" t="s">
        <v>7208</v>
      </c>
      <c r="B4930" s="11">
        <v>45948</v>
      </c>
      <c r="C4930" t="s">
        <v>7209</v>
      </c>
      <c r="D4930" s="1" t="s">
        <v>185</v>
      </c>
      <c r="E4930" s="1" t="s">
        <v>106</v>
      </c>
      <c r="F4930" s="1" t="s">
        <v>65</v>
      </c>
      <c r="G4930" s="1" t="s">
        <v>179</v>
      </c>
      <c r="H4930" s="1" t="s">
        <v>43</v>
      </c>
      <c r="I4930" s="1" t="s">
        <v>34</v>
      </c>
      <c r="J4930" s="3">
        <v>2</v>
      </c>
      <c r="K4930" s="2">
        <v>88.44</v>
      </c>
      <c r="L4930" s="2">
        <v>0.05</v>
      </c>
      <c r="M4930" s="2">
        <v>168.03</v>
      </c>
      <c r="N4930" s="2">
        <v>41.02</v>
      </c>
      <c r="O4930" s="1" t="s">
        <v>35</v>
      </c>
      <c r="P4930" s="1" t="s">
        <v>27</v>
      </c>
      <c r="Q4930" s="1" t="s">
        <v>36</v>
      </c>
      <c r="R4930" s="3">
        <v>4</v>
      </c>
      <c r="S4930" s="3">
        <f t="shared" si="229"/>
        <v>2025</v>
      </c>
      <c r="T4930" s="3">
        <f t="shared" ref="T4930:T4993" si="231">MONTH(B4930)</f>
        <v>10</v>
      </c>
      <c r="U4930" t="str">
        <f t="shared" si="230"/>
        <v>October</v>
      </c>
    </row>
    <row r="4931" spans="1:21" x14ac:dyDescent="0.3">
      <c r="A4931" t="s">
        <v>7210</v>
      </c>
      <c r="B4931" s="11">
        <v>46001</v>
      </c>
      <c r="C4931" t="s">
        <v>5619</v>
      </c>
      <c r="D4931" s="1" t="s">
        <v>93</v>
      </c>
      <c r="E4931" s="1" t="s">
        <v>94</v>
      </c>
      <c r="F4931" s="1" t="s">
        <v>95</v>
      </c>
      <c r="G4931" s="1" t="s">
        <v>94</v>
      </c>
      <c r="H4931" s="1" t="s">
        <v>167</v>
      </c>
      <c r="I4931" s="1" t="s">
        <v>67</v>
      </c>
      <c r="J4931" s="3">
        <v>2</v>
      </c>
      <c r="K4931" s="2">
        <v>60</v>
      </c>
      <c r="L4931" s="2">
        <v>0.1</v>
      </c>
      <c r="M4931" s="2">
        <v>107.99</v>
      </c>
      <c r="N4931" s="2">
        <v>32.18</v>
      </c>
      <c r="O4931" s="1" t="s">
        <v>26</v>
      </c>
      <c r="P4931" s="1" t="s">
        <v>52</v>
      </c>
      <c r="Q4931" s="1" t="s">
        <v>28</v>
      </c>
      <c r="R4931" s="3">
        <v>5</v>
      </c>
      <c r="S4931" s="3">
        <f t="shared" ref="S4931:S4994" si="232">YEAR(B4931)</f>
        <v>2025</v>
      </c>
      <c r="T4931" s="3">
        <f t="shared" si="231"/>
        <v>12</v>
      </c>
      <c r="U4931" t="str">
        <f t="shared" ref="U4931:U4994" si="233">TEXT(B4931,"mmmm")</f>
        <v>December</v>
      </c>
    </row>
    <row r="4932" spans="1:21" x14ac:dyDescent="0.3">
      <c r="A4932" t="s">
        <v>7211</v>
      </c>
      <c r="B4932" s="11">
        <v>45823</v>
      </c>
      <c r="C4932" t="s">
        <v>4657</v>
      </c>
      <c r="D4932" s="1" t="s">
        <v>292</v>
      </c>
      <c r="E4932" s="1" t="s">
        <v>100</v>
      </c>
      <c r="F4932" s="1" t="s">
        <v>57</v>
      </c>
      <c r="G4932" s="1" t="s">
        <v>130</v>
      </c>
      <c r="H4932" s="1" t="s">
        <v>66</v>
      </c>
      <c r="I4932" s="1" t="s">
        <v>67</v>
      </c>
      <c r="J4932" s="3">
        <v>1</v>
      </c>
      <c r="K4932" s="2">
        <v>58.04</v>
      </c>
      <c r="L4932" s="2">
        <v>0.05</v>
      </c>
      <c r="M4932" s="2">
        <v>55.14</v>
      </c>
      <c r="N4932" s="2">
        <v>20.010000000000002</v>
      </c>
      <c r="O4932" s="1" t="s">
        <v>80</v>
      </c>
      <c r="P4932" s="1" t="s">
        <v>136</v>
      </c>
      <c r="Q4932" s="1" t="s">
        <v>81</v>
      </c>
      <c r="R4932" s="3">
        <v>4</v>
      </c>
      <c r="S4932" s="3">
        <f t="shared" si="232"/>
        <v>2025</v>
      </c>
      <c r="T4932" s="3">
        <f t="shared" si="231"/>
        <v>6</v>
      </c>
      <c r="U4932" t="str">
        <f t="shared" si="233"/>
        <v>June</v>
      </c>
    </row>
    <row r="4933" spans="1:21" x14ac:dyDescent="0.3">
      <c r="A4933" t="s">
        <v>7212</v>
      </c>
      <c r="B4933" s="11">
        <v>45791</v>
      </c>
      <c r="C4933" t="s">
        <v>463</v>
      </c>
      <c r="D4933" s="1" t="s">
        <v>105</v>
      </c>
      <c r="E4933" s="1" t="s">
        <v>94</v>
      </c>
      <c r="F4933" s="1" t="s">
        <v>95</v>
      </c>
      <c r="G4933" s="1" t="s">
        <v>94</v>
      </c>
      <c r="H4933" s="1" t="s">
        <v>59</v>
      </c>
      <c r="I4933" s="1" t="s">
        <v>60</v>
      </c>
      <c r="J4933" s="3">
        <v>3</v>
      </c>
      <c r="K4933" s="2">
        <v>47.28</v>
      </c>
      <c r="L4933" s="2">
        <v>0.1</v>
      </c>
      <c r="M4933" s="2">
        <v>127.65</v>
      </c>
      <c r="N4933" s="2">
        <v>32.29</v>
      </c>
      <c r="O4933" s="1" t="s">
        <v>80</v>
      </c>
      <c r="P4933" s="1" t="s">
        <v>27</v>
      </c>
      <c r="Q4933" s="1" t="s">
        <v>28</v>
      </c>
      <c r="R4933" s="3">
        <v>4</v>
      </c>
      <c r="S4933" s="3">
        <f t="shared" si="232"/>
        <v>2025</v>
      </c>
      <c r="T4933" s="3">
        <f t="shared" si="231"/>
        <v>5</v>
      </c>
      <c r="U4933" t="str">
        <f t="shared" si="233"/>
        <v>May</v>
      </c>
    </row>
    <row r="4934" spans="1:21" x14ac:dyDescent="0.3">
      <c r="A4934" t="s">
        <v>7213</v>
      </c>
      <c r="B4934" s="11">
        <v>46012</v>
      </c>
      <c r="C4934" t="s">
        <v>310</v>
      </c>
      <c r="D4934" s="1" t="s">
        <v>47</v>
      </c>
      <c r="E4934" s="1" t="s">
        <v>123</v>
      </c>
      <c r="F4934" s="1" t="s">
        <v>57</v>
      </c>
      <c r="G4934" s="1" t="s">
        <v>337</v>
      </c>
      <c r="H4934" s="1" t="s">
        <v>293</v>
      </c>
      <c r="I4934" s="1" t="s">
        <v>86</v>
      </c>
      <c r="J4934" s="3">
        <v>2</v>
      </c>
      <c r="K4934" s="2">
        <v>23.11</v>
      </c>
      <c r="L4934" s="2">
        <v>0.25</v>
      </c>
      <c r="M4934" s="2">
        <v>34.659999999999997</v>
      </c>
      <c r="N4934" s="2">
        <v>12.11</v>
      </c>
      <c r="O4934" s="1" t="s">
        <v>80</v>
      </c>
      <c r="P4934" s="1" t="s">
        <v>27</v>
      </c>
      <c r="Q4934" s="1" t="s">
        <v>28</v>
      </c>
      <c r="R4934" s="3">
        <v>4</v>
      </c>
      <c r="S4934" s="3">
        <f t="shared" si="232"/>
        <v>2025</v>
      </c>
      <c r="T4934" s="3">
        <f t="shared" si="231"/>
        <v>12</v>
      </c>
      <c r="U4934" t="str">
        <f t="shared" si="233"/>
        <v>December</v>
      </c>
    </row>
    <row r="4935" spans="1:21" x14ac:dyDescent="0.3">
      <c r="A4935" t="s">
        <v>7214</v>
      </c>
      <c r="B4935" s="11">
        <v>45831</v>
      </c>
      <c r="C4935" t="s">
        <v>5281</v>
      </c>
      <c r="D4935" s="1" t="s">
        <v>244</v>
      </c>
      <c r="E4935" s="1" t="s">
        <v>64</v>
      </c>
      <c r="F4935" s="1" t="s">
        <v>65</v>
      </c>
      <c r="G4935" s="1" t="s">
        <v>112</v>
      </c>
      <c r="H4935" s="1" t="s">
        <v>150</v>
      </c>
      <c r="I4935" s="1" t="s">
        <v>97</v>
      </c>
      <c r="J4935" s="3">
        <v>1</v>
      </c>
      <c r="K4935" s="2">
        <v>78.58</v>
      </c>
      <c r="L4935" s="2">
        <v>0.15</v>
      </c>
      <c r="M4935" s="2">
        <v>66.8</v>
      </c>
      <c r="N4935" s="2">
        <v>19.41</v>
      </c>
      <c r="O4935" s="1" t="s">
        <v>109</v>
      </c>
      <c r="P4935" s="1" t="s">
        <v>136</v>
      </c>
      <c r="Q4935" s="1" t="s">
        <v>81</v>
      </c>
      <c r="R4935" s="3">
        <v>4</v>
      </c>
      <c r="S4935" s="3">
        <f t="shared" si="232"/>
        <v>2025</v>
      </c>
      <c r="T4935" s="3">
        <f t="shared" si="231"/>
        <v>6</v>
      </c>
      <c r="U4935" t="str">
        <f t="shared" si="233"/>
        <v>June</v>
      </c>
    </row>
    <row r="4936" spans="1:21" x14ac:dyDescent="0.3">
      <c r="A4936" t="s">
        <v>7215</v>
      </c>
      <c r="B4936" s="11">
        <v>45849</v>
      </c>
      <c r="C4936" t="s">
        <v>5344</v>
      </c>
      <c r="D4936" s="1" t="s">
        <v>76</v>
      </c>
      <c r="E4936" s="1" t="s">
        <v>106</v>
      </c>
      <c r="F4936" s="1" t="s">
        <v>65</v>
      </c>
      <c r="G4936" s="1" t="s">
        <v>115</v>
      </c>
      <c r="H4936" s="1" t="s">
        <v>293</v>
      </c>
      <c r="I4936" s="1" t="s">
        <v>86</v>
      </c>
      <c r="J4936" s="3">
        <v>1</v>
      </c>
      <c r="K4936" s="2">
        <v>23.7</v>
      </c>
      <c r="L4936" s="2">
        <v>0</v>
      </c>
      <c r="M4936" s="2">
        <v>23.7</v>
      </c>
      <c r="N4936" s="2">
        <v>8.8000000000000007</v>
      </c>
      <c r="O4936" s="1" t="s">
        <v>109</v>
      </c>
      <c r="P4936" s="1" t="s">
        <v>52</v>
      </c>
      <c r="Q4936" s="1" t="s">
        <v>28</v>
      </c>
      <c r="R4936" s="3">
        <v>1</v>
      </c>
      <c r="S4936" s="3">
        <f t="shared" si="232"/>
        <v>2025</v>
      </c>
      <c r="T4936" s="3">
        <f t="shared" si="231"/>
        <v>7</v>
      </c>
      <c r="U4936" t="str">
        <f t="shared" si="233"/>
        <v>July</v>
      </c>
    </row>
    <row r="4937" spans="1:21" x14ac:dyDescent="0.3">
      <c r="A4937" t="s">
        <v>7216</v>
      </c>
      <c r="B4937" s="11">
        <v>45795</v>
      </c>
      <c r="C4937" t="s">
        <v>2083</v>
      </c>
      <c r="D4937" s="1" t="s">
        <v>20</v>
      </c>
      <c r="E4937" s="1" t="s">
        <v>21</v>
      </c>
      <c r="F4937" s="1" t="s">
        <v>22</v>
      </c>
      <c r="G4937" s="1" t="s">
        <v>227</v>
      </c>
      <c r="H4937" s="1" t="s">
        <v>159</v>
      </c>
      <c r="I4937" s="1" t="s">
        <v>97</v>
      </c>
      <c r="J4937" s="3">
        <v>2</v>
      </c>
      <c r="K4937" s="2">
        <v>31.86</v>
      </c>
      <c r="L4937" s="2">
        <v>0</v>
      </c>
      <c r="M4937" s="2">
        <v>63.73</v>
      </c>
      <c r="N4937" s="2">
        <v>18.79</v>
      </c>
      <c r="O4937" s="1" t="s">
        <v>224</v>
      </c>
      <c r="P4937" s="1" t="s">
        <v>27</v>
      </c>
      <c r="Q4937" s="1" t="s">
        <v>81</v>
      </c>
      <c r="R4937" s="3">
        <v>5</v>
      </c>
      <c r="S4937" s="3">
        <f t="shared" si="232"/>
        <v>2025</v>
      </c>
      <c r="T4937" s="3">
        <f t="shared" si="231"/>
        <v>5</v>
      </c>
      <c r="U4937" t="str">
        <f t="shared" si="233"/>
        <v>May</v>
      </c>
    </row>
    <row r="4938" spans="1:21" x14ac:dyDescent="0.3">
      <c r="A4938" t="s">
        <v>7217</v>
      </c>
      <c r="B4938" s="11">
        <v>45999</v>
      </c>
      <c r="C4938" t="s">
        <v>999</v>
      </c>
      <c r="D4938" s="1" t="s">
        <v>149</v>
      </c>
      <c r="E4938" s="1" t="s">
        <v>56</v>
      </c>
      <c r="F4938" s="1" t="s">
        <v>57</v>
      </c>
      <c r="G4938" s="1" t="s">
        <v>279</v>
      </c>
      <c r="H4938" s="1" t="s">
        <v>33</v>
      </c>
      <c r="I4938" s="1" t="s">
        <v>34</v>
      </c>
      <c r="J4938" s="3">
        <v>1</v>
      </c>
      <c r="K4938" s="2">
        <v>40.32</v>
      </c>
      <c r="L4938" s="2">
        <v>0.05</v>
      </c>
      <c r="M4938" s="2">
        <v>38.299999999999997</v>
      </c>
      <c r="N4938" s="2">
        <v>6.66</v>
      </c>
      <c r="O4938" s="1" t="s">
        <v>80</v>
      </c>
      <c r="P4938" s="1" t="s">
        <v>27</v>
      </c>
      <c r="Q4938" s="1" t="s">
        <v>36</v>
      </c>
      <c r="R4938" s="3">
        <v>2</v>
      </c>
      <c r="S4938" s="3">
        <f t="shared" si="232"/>
        <v>2025</v>
      </c>
      <c r="T4938" s="3">
        <f t="shared" si="231"/>
        <v>12</v>
      </c>
      <c r="U4938" t="str">
        <f t="shared" si="233"/>
        <v>December</v>
      </c>
    </row>
    <row r="4939" spans="1:21" x14ac:dyDescent="0.3">
      <c r="A4939" t="s">
        <v>7218</v>
      </c>
      <c r="B4939" s="11">
        <v>45880</v>
      </c>
      <c r="C4939" t="s">
        <v>955</v>
      </c>
      <c r="D4939" s="1" t="s">
        <v>189</v>
      </c>
      <c r="E4939" s="1" t="s">
        <v>40</v>
      </c>
      <c r="F4939" s="1" t="s">
        <v>41</v>
      </c>
      <c r="G4939" s="1" t="s">
        <v>216</v>
      </c>
      <c r="H4939" s="1" t="s">
        <v>102</v>
      </c>
      <c r="I4939" s="1" t="s">
        <v>34</v>
      </c>
      <c r="J4939" s="3">
        <v>1</v>
      </c>
      <c r="K4939" s="2">
        <v>52.52</v>
      </c>
      <c r="L4939" s="2">
        <v>0</v>
      </c>
      <c r="M4939" s="2">
        <v>52.52</v>
      </c>
      <c r="N4939" s="2">
        <v>7.13</v>
      </c>
      <c r="O4939" s="1" t="s">
        <v>44</v>
      </c>
      <c r="P4939" s="1" t="s">
        <v>27</v>
      </c>
      <c r="Q4939" s="1" t="s">
        <v>28</v>
      </c>
      <c r="R4939" s="3">
        <v>2</v>
      </c>
      <c r="S4939" s="3">
        <f t="shared" si="232"/>
        <v>2025</v>
      </c>
      <c r="T4939" s="3">
        <f t="shared" si="231"/>
        <v>8</v>
      </c>
      <c r="U4939" t="str">
        <f t="shared" si="233"/>
        <v>August</v>
      </c>
    </row>
    <row r="4940" spans="1:21" x14ac:dyDescent="0.3">
      <c r="A4940" t="s">
        <v>7219</v>
      </c>
      <c r="B4940" s="11">
        <v>45956</v>
      </c>
      <c r="C4940" t="s">
        <v>5619</v>
      </c>
      <c r="D4940" s="1" t="s">
        <v>166</v>
      </c>
      <c r="E4940" s="1" t="s">
        <v>40</v>
      </c>
      <c r="F4940" s="1" t="s">
        <v>41</v>
      </c>
      <c r="G4940" s="1" t="s">
        <v>192</v>
      </c>
      <c r="H4940" s="1" t="s">
        <v>33</v>
      </c>
      <c r="I4940" s="1" t="s">
        <v>34</v>
      </c>
      <c r="J4940" s="3">
        <v>1</v>
      </c>
      <c r="K4940" s="2">
        <v>38.9</v>
      </c>
      <c r="L4940" s="2">
        <v>0.1</v>
      </c>
      <c r="M4940" s="2">
        <v>35.01</v>
      </c>
      <c r="N4940" s="2">
        <v>7.05</v>
      </c>
      <c r="O4940" s="1" t="s">
        <v>26</v>
      </c>
      <c r="P4940" s="1" t="s">
        <v>52</v>
      </c>
      <c r="Q4940" s="1" t="s">
        <v>81</v>
      </c>
      <c r="R4940" s="3">
        <v>5</v>
      </c>
      <c r="S4940" s="3">
        <f t="shared" si="232"/>
        <v>2025</v>
      </c>
      <c r="T4940" s="3">
        <f t="shared" si="231"/>
        <v>10</v>
      </c>
      <c r="U4940" t="str">
        <f t="shared" si="233"/>
        <v>October</v>
      </c>
    </row>
    <row r="4941" spans="1:21" x14ac:dyDescent="0.3">
      <c r="A4941" t="s">
        <v>7220</v>
      </c>
      <c r="B4941" s="11">
        <v>45971</v>
      </c>
      <c r="C4941" t="s">
        <v>5132</v>
      </c>
      <c r="D4941" s="1" t="s">
        <v>55</v>
      </c>
      <c r="E4941" s="1" t="s">
        <v>64</v>
      </c>
      <c r="F4941" s="1" t="s">
        <v>65</v>
      </c>
      <c r="G4941" s="1" t="s">
        <v>213</v>
      </c>
      <c r="H4941" s="1" t="s">
        <v>85</v>
      </c>
      <c r="I4941" s="1" t="s">
        <v>86</v>
      </c>
      <c r="J4941" s="3">
        <v>1</v>
      </c>
      <c r="K4941" s="2">
        <v>126.25</v>
      </c>
      <c r="L4941" s="2">
        <v>0.15</v>
      </c>
      <c r="M4941" s="2">
        <v>107.31</v>
      </c>
      <c r="N4941" s="2">
        <v>21.14</v>
      </c>
      <c r="O4941" s="1" t="s">
        <v>224</v>
      </c>
      <c r="P4941" s="1" t="s">
        <v>27</v>
      </c>
      <c r="Q4941" s="1" t="s">
        <v>28</v>
      </c>
      <c r="R4941" s="3">
        <v>5</v>
      </c>
      <c r="S4941" s="3">
        <f t="shared" si="232"/>
        <v>2025</v>
      </c>
      <c r="T4941" s="3">
        <f t="shared" si="231"/>
        <v>11</v>
      </c>
      <c r="U4941" t="str">
        <f t="shared" si="233"/>
        <v>November</v>
      </c>
    </row>
    <row r="4942" spans="1:21" x14ac:dyDescent="0.3">
      <c r="A4942" t="s">
        <v>7221</v>
      </c>
      <c r="B4942" s="11">
        <v>45791</v>
      </c>
      <c r="C4942" t="s">
        <v>3271</v>
      </c>
      <c r="D4942" s="1" t="s">
        <v>153</v>
      </c>
      <c r="E4942" s="1" t="s">
        <v>64</v>
      </c>
      <c r="F4942" s="1" t="s">
        <v>65</v>
      </c>
      <c r="G4942" s="1" t="s">
        <v>158</v>
      </c>
      <c r="H4942" s="1" t="s">
        <v>167</v>
      </c>
      <c r="I4942" s="1" t="s">
        <v>67</v>
      </c>
      <c r="J4942" s="3">
        <v>3</v>
      </c>
      <c r="K4942" s="2">
        <v>67.040000000000006</v>
      </c>
      <c r="L4942" s="2">
        <v>0</v>
      </c>
      <c r="M4942" s="2">
        <v>201.13</v>
      </c>
      <c r="N4942" s="2">
        <v>49.64</v>
      </c>
      <c r="O4942" s="1" t="s">
        <v>26</v>
      </c>
      <c r="P4942" s="1" t="s">
        <v>27</v>
      </c>
      <c r="Q4942" s="1" t="s">
        <v>28</v>
      </c>
      <c r="R4942" s="3">
        <v>5</v>
      </c>
      <c r="S4942" s="3">
        <f t="shared" si="232"/>
        <v>2025</v>
      </c>
      <c r="T4942" s="3">
        <f t="shared" si="231"/>
        <v>5</v>
      </c>
      <c r="U4942" t="str">
        <f t="shared" si="233"/>
        <v>May</v>
      </c>
    </row>
    <row r="4943" spans="1:21" x14ac:dyDescent="0.3">
      <c r="A4943" t="s">
        <v>7222</v>
      </c>
      <c r="B4943" s="11">
        <v>45827</v>
      </c>
      <c r="C4943" t="s">
        <v>7223</v>
      </c>
      <c r="D4943" s="1" t="s">
        <v>89</v>
      </c>
      <c r="E4943" s="1" t="s">
        <v>106</v>
      </c>
      <c r="F4943" s="1" t="s">
        <v>65</v>
      </c>
      <c r="G4943" s="1" t="s">
        <v>107</v>
      </c>
      <c r="H4943" s="1" t="s">
        <v>150</v>
      </c>
      <c r="I4943" s="1" t="s">
        <v>97</v>
      </c>
      <c r="J4943" s="3">
        <v>3</v>
      </c>
      <c r="K4943" s="2">
        <v>71.42</v>
      </c>
      <c r="L4943" s="2">
        <v>0.05</v>
      </c>
      <c r="M4943" s="2">
        <v>203.54</v>
      </c>
      <c r="N4943" s="2">
        <v>60.89</v>
      </c>
      <c r="O4943" s="1" t="s">
        <v>80</v>
      </c>
      <c r="P4943" s="1" t="s">
        <v>27</v>
      </c>
      <c r="Q4943" s="1" t="s">
        <v>81</v>
      </c>
      <c r="R4943" s="3">
        <v>2</v>
      </c>
      <c r="S4943" s="3">
        <f t="shared" si="232"/>
        <v>2025</v>
      </c>
      <c r="T4943" s="3">
        <f t="shared" si="231"/>
        <v>6</v>
      </c>
      <c r="U4943" t="str">
        <f t="shared" si="233"/>
        <v>June</v>
      </c>
    </row>
    <row r="4944" spans="1:21" x14ac:dyDescent="0.3">
      <c r="A4944" t="s">
        <v>7224</v>
      </c>
      <c r="B4944" s="11">
        <v>45982</v>
      </c>
      <c r="C4944" t="s">
        <v>4081</v>
      </c>
      <c r="D4944" s="1" t="s">
        <v>122</v>
      </c>
      <c r="E4944" s="1" t="s">
        <v>40</v>
      </c>
      <c r="F4944" s="1" t="s">
        <v>41</v>
      </c>
      <c r="G4944" s="1" t="s">
        <v>343</v>
      </c>
      <c r="H4944" s="1" t="s">
        <v>125</v>
      </c>
      <c r="I4944" s="1" t="s">
        <v>34</v>
      </c>
      <c r="J4944" s="3">
        <v>1</v>
      </c>
      <c r="K4944" s="2">
        <v>152.41999999999999</v>
      </c>
      <c r="L4944" s="2">
        <v>0.1</v>
      </c>
      <c r="M4944" s="2">
        <v>137.18</v>
      </c>
      <c r="N4944" s="2">
        <v>30.95</v>
      </c>
      <c r="O4944" s="1" t="s">
        <v>224</v>
      </c>
      <c r="P4944" s="1" t="s">
        <v>27</v>
      </c>
      <c r="Q4944" s="1" t="s">
        <v>36</v>
      </c>
      <c r="R4944" s="3">
        <v>5</v>
      </c>
      <c r="S4944" s="3">
        <f t="shared" si="232"/>
        <v>2025</v>
      </c>
      <c r="T4944" s="3">
        <f t="shared" si="231"/>
        <v>11</v>
      </c>
      <c r="U4944" t="str">
        <f t="shared" si="233"/>
        <v>November</v>
      </c>
    </row>
    <row r="4945" spans="1:21" x14ac:dyDescent="0.3">
      <c r="A4945" t="s">
        <v>7225</v>
      </c>
      <c r="B4945" s="11">
        <v>45800</v>
      </c>
      <c r="C4945" t="s">
        <v>908</v>
      </c>
      <c r="D4945" s="1" t="s">
        <v>122</v>
      </c>
      <c r="E4945" s="1" t="s">
        <v>71</v>
      </c>
      <c r="F4945" s="1" t="s">
        <v>72</v>
      </c>
      <c r="G4945" s="1" t="s">
        <v>412</v>
      </c>
      <c r="H4945" s="1" t="s">
        <v>43</v>
      </c>
      <c r="I4945" s="1" t="s">
        <v>34</v>
      </c>
      <c r="J4945" s="3">
        <v>2</v>
      </c>
      <c r="K4945" s="2">
        <v>89.09</v>
      </c>
      <c r="L4945" s="2">
        <v>0.15</v>
      </c>
      <c r="M4945" s="2">
        <v>151.44</v>
      </c>
      <c r="N4945" s="2">
        <v>36.159999999999997</v>
      </c>
      <c r="O4945" s="1" t="s">
        <v>44</v>
      </c>
      <c r="P4945" s="1" t="s">
        <v>52</v>
      </c>
      <c r="Q4945" s="1" t="s">
        <v>81</v>
      </c>
      <c r="R4945" s="3">
        <v>5</v>
      </c>
      <c r="S4945" s="3">
        <f t="shared" si="232"/>
        <v>2025</v>
      </c>
      <c r="T4945" s="3">
        <f t="shared" si="231"/>
        <v>5</v>
      </c>
      <c r="U4945" t="str">
        <f t="shared" si="233"/>
        <v>May</v>
      </c>
    </row>
    <row r="4946" spans="1:21" x14ac:dyDescent="0.3">
      <c r="A4946" t="s">
        <v>7226</v>
      </c>
      <c r="B4946" s="11">
        <v>45966</v>
      </c>
      <c r="C4946" t="s">
        <v>871</v>
      </c>
      <c r="D4946" s="1" t="s">
        <v>178</v>
      </c>
      <c r="E4946" s="1" t="s">
        <v>64</v>
      </c>
      <c r="F4946" s="1" t="s">
        <v>65</v>
      </c>
      <c r="G4946" s="1" t="s">
        <v>112</v>
      </c>
      <c r="H4946" s="1" t="s">
        <v>90</v>
      </c>
      <c r="I4946" s="1" t="s">
        <v>86</v>
      </c>
      <c r="J4946" s="3">
        <v>3</v>
      </c>
      <c r="K4946" s="2">
        <v>95.03</v>
      </c>
      <c r="L4946" s="2">
        <v>0.05</v>
      </c>
      <c r="M4946" s="2">
        <v>270.83</v>
      </c>
      <c r="N4946" s="2">
        <v>58.99</v>
      </c>
      <c r="O4946" s="1" t="s">
        <v>35</v>
      </c>
      <c r="P4946" s="1" t="s">
        <v>136</v>
      </c>
      <c r="Q4946" s="1" t="s">
        <v>36</v>
      </c>
      <c r="R4946" s="3">
        <v>5</v>
      </c>
      <c r="S4946" s="3">
        <f t="shared" si="232"/>
        <v>2025</v>
      </c>
      <c r="T4946" s="3">
        <f t="shared" si="231"/>
        <v>11</v>
      </c>
      <c r="U4946" t="str">
        <f t="shared" si="233"/>
        <v>November</v>
      </c>
    </row>
    <row r="4947" spans="1:21" x14ac:dyDescent="0.3">
      <c r="A4947" t="s">
        <v>7227</v>
      </c>
      <c r="B4947" s="11">
        <v>46007</v>
      </c>
      <c r="C4947" t="s">
        <v>2930</v>
      </c>
      <c r="D4947" s="1" t="s">
        <v>93</v>
      </c>
      <c r="E4947" s="1" t="s">
        <v>64</v>
      </c>
      <c r="F4947" s="1" t="s">
        <v>65</v>
      </c>
      <c r="G4947" s="1" t="s">
        <v>213</v>
      </c>
      <c r="H4947" s="1" t="s">
        <v>167</v>
      </c>
      <c r="I4947" s="1" t="s">
        <v>67</v>
      </c>
      <c r="J4947" s="3">
        <v>3</v>
      </c>
      <c r="K4947" s="2">
        <v>66.84</v>
      </c>
      <c r="L4947" s="2">
        <v>0.05</v>
      </c>
      <c r="M4947" s="2">
        <v>190.49</v>
      </c>
      <c r="N4947" s="2">
        <v>54.51</v>
      </c>
      <c r="O4947" s="1" t="s">
        <v>35</v>
      </c>
      <c r="P4947" s="1" t="s">
        <v>27</v>
      </c>
      <c r="Q4947" s="1" t="s">
        <v>28</v>
      </c>
      <c r="R4947" s="3">
        <v>4</v>
      </c>
      <c r="S4947" s="3">
        <f t="shared" si="232"/>
        <v>2025</v>
      </c>
      <c r="T4947" s="3">
        <f t="shared" si="231"/>
        <v>12</v>
      </c>
      <c r="U4947" t="str">
        <f t="shared" si="233"/>
        <v>December</v>
      </c>
    </row>
    <row r="4948" spans="1:21" x14ac:dyDescent="0.3">
      <c r="A4948" t="s">
        <v>7228</v>
      </c>
      <c r="B4948" s="11">
        <v>45901</v>
      </c>
      <c r="C4948" t="s">
        <v>3841</v>
      </c>
      <c r="D4948" s="1" t="s">
        <v>55</v>
      </c>
      <c r="E4948" s="1" t="s">
        <v>123</v>
      </c>
      <c r="F4948" s="1" t="s">
        <v>57</v>
      </c>
      <c r="G4948" s="1" t="s">
        <v>170</v>
      </c>
      <c r="H4948" s="1" t="s">
        <v>182</v>
      </c>
      <c r="I4948" s="1" t="s">
        <v>34</v>
      </c>
      <c r="J4948" s="3">
        <v>1</v>
      </c>
      <c r="K4948" s="2">
        <v>72.5</v>
      </c>
      <c r="L4948" s="2">
        <v>0.15</v>
      </c>
      <c r="M4948" s="2">
        <v>61.62</v>
      </c>
      <c r="N4948" s="2">
        <v>15.64</v>
      </c>
      <c r="O4948" s="1" t="s">
        <v>26</v>
      </c>
      <c r="P4948" s="1" t="s">
        <v>136</v>
      </c>
      <c r="Q4948" s="1" t="s">
        <v>81</v>
      </c>
      <c r="R4948" s="3">
        <v>2</v>
      </c>
      <c r="S4948" s="3">
        <f t="shared" si="232"/>
        <v>2025</v>
      </c>
      <c r="T4948" s="3">
        <f t="shared" si="231"/>
        <v>9</v>
      </c>
      <c r="U4948" t="str">
        <f t="shared" si="233"/>
        <v>September</v>
      </c>
    </row>
    <row r="4949" spans="1:21" x14ac:dyDescent="0.3">
      <c r="A4949" t="s">
        <v>7229</v>
      </c>
      <c r="B4949" s="11">
        <v>45947</v>
      </c>
      <c r="C4949" t="s">
        <v>7230</v>
      </c>
      <c r="D4949" s="1" t="s">
        <v>185</v>
      </c>
      <c r="E4949" s="1" t="s">
        <v>64</v>
      </c>
      <c r="F4949" s="1" t="s">
        <v>65</v>
      </c>
      <c r="G4949" s="1" t="s">
        <v>195</v>
      </c>
      <c r="H4949" s="1" t="s">
        <v>293</v>
      </c>
      <c r="I4949" s="1" t="s">
        <v>86</v>
      </c>
      <c r="J4949" s="3">
        <v>1</v>
      </c>
      <c r="K4949" s="2">
        <v>24.72</v>
      </c>
      <c r="L4949" s="2">
        <v>0.25</v>
      </c>
      <c r="M4949" s="2">
        <v>18.54</v>
      </c>
      <c r="N4949" s="2">
        <v>7.47</v>
      </c>
      <c r="O4949" s="1" t="s">
        <v>44</v>
      </c>
      <c r="P4949" s="1" t="s">
        <v>136</v>
      </c>
      <c r="Q4949" s="1" t="s">
        <v>81</v>
      </c>
      <c r="R4949" s="3">
        <v>4</v>
      </c>
      <c r="S4949" s="3">
        <f t="shared" si="232"/>
        <v>2025</v>
      </c>
      <c r="T4949" s="3">
        <f t="shared" si="231"/>
        <v>10</v>
      </c>
      <c r="U4949" t="str">
        <f t="shared" si="233"/>
        <v>October</v>
      </c>
    </row>
    <row r="4950" spans="1:21" x14ac:dyDescent="0.3">
      <c r="A4950" t="s">
        <v>7231</v>
      </c>
      <c r="B4950" s="11">
        <v>45969</v>
      </c>
      <c r="C4950" t="s">
        <v>7232</v>
      </c>
      <c r="D4950" s="1" t="s">
        <v>122</v>
      </c>
      <c r="E4950" s="1" t="s">
        <v>143</v>
      </c>
      <c r="F4950" s="1" t="s">
        <v>144</v>
      </c>
      <c r="G4950" s="1" t="s">
        <v>325</v>
      </c>
      <c r="H4950" s="1" t="s">
        <v>108</v>
      </c>
      <c r="I4950" s="1" t="s">
        <v>86</v>
      </c>
      <c r="J4950" s="3">
        <v>1</v>
      </c>
      <c r="K4950" s="2">
        <v>149.97999999999999</v>
      </c>
      <c r="L4950" s="2">
        <v>0</v>
      </c>
      <c r="M4950" s="2">
        <v>149.97999999999999</v>
      </c>
      <c r="N4950" s="2">
        <v>22.87</v>
      </c>
      <c r="O4950" s="1" t="s">
        <v>35</v>
      </c>
      <c r="P4950" s="1" t="s">
        <v>27</v>
      </c>
      <c r="Q4950" s="1" t="s">
        <v>28</v>
      </c>
      <c r="R4950" s="3">
        <v>5</v>
      </c>
      <c r="S4950" s="3">
        <f t="shared" si="232"/>
        <v>2025</v>
      </c>
      <c r="T4950" s="3">
        <f t="shared" si="231"/>
        <v>11</v>
      </c>
      <c r="U4950" t="str">
        <f t="shared" si="233"/>
        <v>November</v>
      </c>
    </row>
    <row r="4951" spans="1:21" x14ac:dyDescent="0.3">
      <c r="A4951" t="s">
        <v>7233</v>
      </c>
      <c r="B4951" s="11">
        <v>45981</v>
      </c>
      <c r="C4951" t="s">
        <v>1942</v>
      </c>
      <c r="D4951" s="1" t="s">
        <v>166</v>
      </c>
      <c r="E4951" s="1" t="s">
        <v>40</v>
      </c>
      <c r="F4951" s="1" t="s">
        <v>41</v>
      </c>
      <c r="G4951" s="1" t="s">
        <v>343</v>
      </c>
      <c r="H4951" s="1" t="s">
        <v>33</v>
      </c>
      <c r="I4951" s="1" t="s">
        <v>34</v>
      </c>
      <c r="J4951" s="3">
        <v>2</v>
      </c>
      <c r="K4951" s="2">
        <v>39.74</v>
      </c>
      <c r="L4951" s="2">
        <v>0.05</v>
      </c>
      <c r="M4951" s="2">
        <v>75.5</v>
      </c>
      <c r="N4951" s="2">
        <v>16.73</v>
      </c>
      <c r="O4951" s="1" t="s">
        <v>35</v>
      </c>
      <c r="P4951" s="1" t="s">
        <v>136</v>
      </c>
      <c r="Q4951" s="1" t="s">
        <v>28</v>
      </c>
      <c r="R4951" s="3">
        <v>4</v>
      </c>
      <c r="S4951" s="3">
        <f t="shared" si="232"/>
        <v>2025</v>
      </c>
      <c r="T4951" s="3">
        <f t="shared" si="231"/>
        <v>11</v>
      </c>
      <c r="U4951" t="str">
        <f t="shared" si="233"/>
        <v>November</v>
      </c>
    </row>
    <row r="4952" spans="1:21" x14ac:dyDescent="0.3">
      <c r="A4952" t="s">
        <v>7234</v>
      </c>
      <c r="B4952" s="11">
        <v>45812</v>
      </c>
      <c r="C4952" t="s">
        <v>5285</v>
      </c>
      <c r="D4952" s="1" t="s">
        <v>89</v>
      </c>
      <c r="E4952" s="1" t="s">
        <v>100</v>
      </c>
      <c r="F4952" s="1" t="s">
        <v>57</v>
      </c>
      <c r="G4952" s="1" t="s">
        <v>221</v>
      </c>
      <c r="H4952" s="1" t="s">
        <v>159</v>
      </c>
      <c r="I4952" s="1" t="s">
        <v>97</v>
      </c>
      <c r="J4952" s="3">
        <v>1</v>
      </c>
      <c r="K4952" s="2">
        <v>29.32</v>
      </c>
      <c r="L4952" s="2">
        <v>0.05</v>
      </c>
      <c r="M4952" s="2">
        <v>27.85</v>
      </c>
      <c r="N4952" s="2">
        <v>8.34</v>
      </c>
      <c r="O4952" s="1" t="s">
        <v>224</v>
      </c>
      <c r="P4952" s="1" t="s">
        <v>27</v>
      </c>
      <c r="Q4952" s="1" t="s">
        <v>81</v>
      </c>
      <c r="R4952" s="3">
        <v>5</v>
      </c>
      <c r="S4952" s="3">
        <f t="shared" si="232"/>
        <v>2025</v>
      </c>
      <c r="T4952" s="3">
        <f t="shared" si="231"/>
        <v>6</v>
      </c>
      <c r="U4952" t="str">
        <f t="shared" si="233"/>
        <v>June</v>
      </c>
    </row>
    <row r="4953" spans="1:21" x14ac:dyDescent="0.3">
      <c r="A4953" t="s">
        <v>7235</v>
      </c>
      <c r="B4953" s="11">
        <v>45678</v>
      </c>
      <c r="C4953" t="s">
        <v>1081</v>
      </c>
      <c r="D4953" s="1" t="s">
        <v>63</v>
      </c>
      <c r="E4953" s="1" t="s">
        <v>143</v>
      </c>
      <c r="F4953" s="1" t="s">
        <v>144</v>
      </c>
      <c r="G4953" s="1" t="s">
        <v>145</v>
      </c>
      <c r="H4953" s="1" t="s">
        <v>108</v>
      </c>
      <c r="I4953" s="1" t="s">
        <v>86</v>
      </c>
      <c r="J4953" s="3">
        <v>2</v>
      </c>
      <c r="K4953" s="2">
        <v>153.96</v>
      </c>
      <c r="L4953" s="2">
        <v>0.1</v>
      </c>
      <c r="M4953" s="2">
        <v>277.12</v>
      </c>
      <c r="N4953" s="2">
        <v>50.05</v>
      </c>
      <c r="O4953" s="1" t="s">
        <v>80</v>
      </c>
      <c r="P4953" s="1" t="s">
        <v>52</v>
      </c>
      <c r="Q4953" s="1" t="s">
        <v>28</v>
      </c>
      <c r="R4953" s="3">
        <v>4</v>
      </c>
      <c r="S4953" s="3">
        <f t="shared" si="232"/>
        <v>2025</v>
      </c>
      <c r="T4953" s="3">
        <f t="shared" si="231"/>
        <v>1</v>
      </c>
      <c r="U4953" t="str">
        <f t="shared" si="233"/>
        <v>January</v>
      </c>
    </row>
    <row r="4954" spans="1:21" x14ac:dyDescent="0.3">
      <c r="A4954" t="s">
        <v>7236</v>
      </c>
      <c r="B4954" s="11">
        <v>45815</v>
      </c>
      <c r="C4954" t="s">
        <v>129</v>
      </c>
      <c r="D4954" s="1" t="s">
        <v>105</v>
      </c>
      <c r="E4954" s="1" t="s">
        <v>106</v>
      </c>
      <c r="F4954" s="1" t="s">
        <v>65</v>
      </c>
      <c r="G4954" s="1" t="s">
        <v>437</v>
      </c>
      <c r="H4954" s="1" t="s">
        <v>125</v>
      </c>
      <c r="I4954" s="1" t="s">
        <v>34</v>
      </c>
      <c r="J4954" s="3">
        <v>2</v>
      </c>
      <c r="K4954" s="2">
        <v>152.05000000000001</v>
      </c>
      <c r="L4954" s="2">
        <v>0.15</v>
      </c>
      <c r="M4954" s="2">
        <v>258.49</v>
      </c>
      <c r="N4954" s="2">
        <v>40.79</v>
      </c>
      <c r="O4954" s="1" t="s">
        <v>44</v>
      </c>
      <c r="P4954" s="1" t="s">
        <v>27</v>
      </c>
      <c r="Q4954" s="1" t="s">
        <v>81</v>
      </c>
      <c r="R4954" s="3">
        <v>4</v>
      </c>
      <c r="S4954" s="3">
        <f t="shared" si="232"/>
        <v>2025</v>
      </c>
      <c r="T4954" s="3">
        <f t="shared" si="231"/>
        <v>6</v>
      </c>
      <c r="U4954" t="str">
        <f t="shared" si="233"/>
        <v>June</v>
      </c>
    </row>
    <row r="4955" spans="1:21" x14ac:dyDescent="0.3">
      <c r="A4955" t="s">
        <v>7237</v>
      </c>
      <c r="B4955" s="11">
        <v>45921</v>
      </c>
      <c r="C4955" t="s">
        <v>3288</v>
      </c>
      <c r="D4955" s="1" t="s">
        <v>89</v>
      </c>
      <c r="E4955" s="1" t="s">
        <v>64</v>
      </c>
      <c r="F4955" s="1" t="s">
        <v>65</v>
      </c>
      <c r="G4955" s="1" t="s">
        <v>77</v>
      </c>
      <c r="H4955" s="1" t="s">
        <v>108</v>
      </c>
      <c r="I4955" s="1" t="s">
        <v>86</v>
      </c>
      <c r="J4955" s="3">
        <v>1</v>
      </c>
      <c r="K4955" s="2">
        <v>151.25</v>
      </c>
      <c r="L4955" s="2">
        <v>0.05</v>
      </c>
      <c r="M4955" s="2">
        <v>143.69</v>
      </c>
      <c r="N4955" s="2">
        <v>23.92</v>
      </c>
      <c r="O4955" s="1" t="s">
        <v>35</v>
      </c>
      <c r="P4955" s="1" t="s">
        <v>27</v>
      </c>
      <c r="Q4955" s="1" t="s">
        <v>36</v>
      </c>
      <c r="R4955" s="3">
        <v>5</v>
      </c>
      <c r="S4955" s="3">
        <f t="shared" si="232"/>
        <v>2025</v>
      </c>
      <c r="T4955" s="3">
        <f t="shared" si="231"/>
        <v>9</v>
      </c>
      <c r="U4955" t="str">
        <f t="shared" si="233"/>
        <v>September</v>
      </c>
    </row>
    <row r="4956" spans="1:21" x14ac:dyDescent="0.3">
      <c r="A4956" t="s">
        <v>7238</v>
      </c>
      <c r="B4956" s="11">
        <v>45834</v>
      </c>
      <c r="C4956" t="s">
        <v>3062</v>
      </c>
      <c r="D4956" s="1" t="s">
        <v>149</v>
      </c>
      <c r="E4956" s="1" t="s">
        <v>100</v>
      </c>
      <c r="F4956" s="1" t="s">
        <v>57</v>
      </c>
      <c r="G4956" s="1" t="s">
        <v>130</v>
      </c>
      <c r="H4956" s="1" t="s">
        <v>24</v>
      </c>
      <c r="I4956" s="1" t="s">
        <v>25</v>
      </c>
      <c r="J4956" s="3">
        <v>2</v>
      </c>
      <c r="K4956" s="2">
        <v>41.12</v>
      </c>
      <c r="L4956" s="2">
        <v>0.1</v>
      </c>
      <c r="M4956" s="2">
        <v>74.010000000000005</v>
      </c>
      <c r="N4956" s="2">
        <v>22.23</v>
      </c>
      <c r="O4956" s="1" t="s">
        <v>80</v>
      </c>
      <c r="P4956" s="1" t="s">
        <v>27</v>
      </c>
      <c r="Q4956" s="1" t="s">
        <v>81</v>
      </c>
      <c r="R4956" s="3">
        <v>4</v>
      </c>
      <c r="S4956" s="3">
        <f t="shared" si="232"/>
        <v>2025</v>
      </c>
      <c r="T4956" s="3">
        <f t="shared" si="231"/>
        <v>6</v>
      </c>
      <c r="U4956" t="str">
        <f t="shared" si="233"/>
        <v>June</v>
      </c>
    </row>
    <row r="4957" spans="1:21" x14ac:dyDescent="0.3">
      <c r="A4957" t="s">
        <v>7239</v>
      </c>
      <c r="B4957" s="11">
        <v>45950</v>
      </c>
      <c r="C4957" t="s">
        <v>3502</v>
      </c>
      <c r="D4957" s="1" t="s">
        <v>133</v>
      </c>
      <c r="E4957" s="1" t="s">
        <v>21</v>
      </c>
      <c r="F4957" s="1" t="s">
        <v>22</v>
      </c>
      <c r="G4957" s="1" t="s">
        <v>320</v>
      </c>
      <c r="H4957" s="1" t="s">
        <v>135</v>
      </c>
      <c r="I4957" s="1" t="s">
        <v>60</v>
      </c>
      <c r="J4957" s="3">
        <v>3</v>
      </c>
      <c r="K4957" s="2">
        <v>176.36</v>
      </c>
      <c r="L4957" s="2">
        <v>0.1</v>
      </c>
      <c r="M4957" s="2">
        <v>476.17</v>
      </c>
      <c r="N4957" s="2">
        <v>72.569999999999993</v>
      </c>
      <c r="O4957" s="1" t="s">
        <v>26</v>
      </c>
      <c r="P4957" s="1" t="s">
        <v>27</v>
      </c>
      <c r="Q4957" s="1" t="s">
        <v>81</v>
      </c>
      <c r="R4957" s="3">
        <v>3</v>
      </c>
      <c r="S4957" s="3">
        <f t="shared" si="232"/>
        <v>2025</v>
      </c>
      <c r="T4957" s="3">
        <f t="shared" si="231"/>
        <v>10</v>
      </c>
      <c r="U4957" t="str">
        <f t="shared" si="233"/>
        <v>October</v>
      </c>
    </row>
    <row r="4958" spans="1:21" x14ac:dyDescent="0.3">
      <c r="A4958" t="s">
        <v>7240</v>
      </c>
      <c r="B4958" s="11">
        <v>45797</v>
      </c>
      <c r="C4958" t="s">
        <v>3370</v>
      </c>
      <c r="D4958" s="1" t="s">
        <v>142</v>
      </c>
      <c r="E4958" s="1" t="s">
        <v>204</v>
      </c>
      <c r="F4958" s="1" t="s">
        <v>205</v>
      </c>
      <c r="G4958" s="1" t="s">
        <v>267</v>
      </c>
      <c r="H4958" s="1" t="s">
        <v>51</v>
      </c>
      <c r="I4958" s="1" t="s">
        <v>34</v>
      </c>
      <c r="J4958" s="3">
        <v>1</v>
      </c>
      <c r="K4958" s="2">
        <v>132.27000000000001</v>
      </c>
      <c r="L4958" s="2">
        <v>0.05</v>
      </c>
      <c r="M4958" s="2">
        <v>125.65</v>
      </c>
      <c r="N4958" s="2">
        <v>20.149999999999999</v>
      </c>
      <c r="O4958" s="1" t="s">
        <v>109</v>
      </c>
      <c r="P4958" s="1" t="s">
        <v>27</v>
      </c>
      <c r="Q4958" s="1" t="s">
        <v>28</v>
      </c>
      <c r="R4958" s="3">
        <v>1</v>
      </c>
      <c r="S4958" s="3">
        <f t="shared" si="232"/>
        <v>2025</v>
      </c>
      <c r="T4958" s="3">
        <f t="shared" si="231"/>
        <v>5</v>
      </c>
      <c r="U4958" t="str">
        <f t="shared" si="233"/>
        <v>May</v>
      </c>
    </row>
    <row r="4959" spans="1:21" x14ac:dyDescent="0.3">
      <c r="A4959" t="s">
        <v>7241</v>
      </c>
      <c r="B4959" s="11">
        <v>45906</v>
      </c>
      <c r="C4959" t="s">
        <v>7057</v>
      </c>
      <c r="D4959" s="1" t="s">
        <v>105</v>
      </c>
      <c r="E4959" s="1" t="s">
        <v>48</v>
      </c>
      <c r="F4959" s="1" t="s">
        <v>49</v>
      </c>
      <c r="G4959" s="1" t="s">
        <v>50</v>
      </c>
      <c r="H4959" s="1" t="s">
        <v>43</v>
      </c>
      <c r="I4959" s="1" t="s">
        <v>34</v>
      </c>
      <c r="J4959" s="3">
        <v>2</v>
      </c>
      <c r="K4959" s="2">
        <v>95.24</v>
      </c>
      <c r="L4959" s="2">
        <v>0.1</v>
      </c>
      <c r="M4959" s="2">
        <v>171.43</v>
      </c>
      <c r="N4959" s="2">
        <v>39.22</v>
      </c>
      <c r="O4959" s="1" t="s">
        <v>44</v>
      </c>
      <c r="P4959" s="1" t="s">
        <v>27</v>
      </c>
      <c r="Q4959" s="1" t="s">
        <v>36</v>
      </c>
      <c r="R4959" s="3">
        <v>4</v>
      </c>
      <c r="S4959" s="3">
        <f t="shared" si="232"/>
        <v>2025</v>
      </c>
      <c r="T4959" s="3">
        <f t="shared" si="231"/>
        <v>9</v>
      </c>
      <c r="U4959" t="str">
        <f t="shared" si="233"/>
        <v>September</v>
      </c>
    </row>
    <row r="4960" spans="1:21" x14ac:dyDescent="0.3">
      <c r="A4960" t="s">
        <v>7242</v>
      </c>
      <c r="B4960" s="11">
        <v>45730</v>
      </c>
      <c r="C4960" t="s">
        <v>2279</v>
      </c>
      <c r="D4960" s="1" t="s">
        <v>118</v>
      </c>
      <c r="E4960" s="1" t="s">
        <v>64</v>
      </c>
      <c r="F4960" s="1" t="s">
        <v>65</v>
      </c>
      <c r="G4960" s="1" t="s">
        <v>77</v>
      </c>
      <c r="H4960" s="1" t="s">
        <v>85</v>
      </c>
      <c r="I4960" s="1" t="s">
        <v>86</v>
      </c>
      <c r="J4960" s="3">
        <v>1</v>
      </c>
      <c r="K4960" s="2">
        <v>125.88</v>
      </c>
      <c r="L4960" s="2">
        <v>0.15</v>
      </c>
      <c r="M4960" s="2">
        <v>107</v>
      </c>
      <c r="N4960" s="2">
        <v>26.32</v>
      </c>
      <c r="O4960" s="1" t="s">
        <v>44</v>
      </c>
      <c r="P4960" s="1" t="s">
        <v>27</v>
      </c>
      <c r="Q4960" s="1" t="s">
        <v>28</v>
      </c>
      <c r="R4960" s="3">
        <v>5</v>
      </c>
      <c r="S4960" s="3">
        <f t="shared" si="232"/>
        <v>2025</v>
      </c>
      <c r="T4960" s="3">
        <f t="shared" si="231"/>
        <v>3</v>
      </c>
      <c r="U4960" t="str">
        <f t="shared" si="233"/>
        <v>March</v>
      </c>
    </row>
    <row r="4961" spans="1:21" x14ac:dyDescent="0.3">
      <c r="A4961" t="s">
        <v>7243</v>
      </c>
      <c r="B4961" s="11">
        <v>45951</v>
      </c>
      <c r="C4961" t="s">
        <v>3733</v>
      </c>
      <c r="D4961" s="1" t="s">
        <v>185</v>
      </c>
      <c r="E4961" s="1" t="s">
        <v>204</v>
      </c>
      <c r="F4961" s="1" t="s">
        <v>205</v>
      </c>
      <c r="G4961" s="1" t="s">
        <v>206</v>
      </c>
      <c r="H4961" s="1" t="s">
        <v>51</v>
      </c>
      <c r="I4961" s="1" t="s">
        <v>34</v>
      </c>
      <c r="J4961" s="3">
        <v>1</v>
      </c>
      <c r="K4961" s="2">
        <v>149.38</v>
      </c>
      <c r="L4961" s="2">
        <v>0.2</v>
      </c>
      <c r="M4961" s="2">
        <v>119.51</v>
      </c>
      <c r="N4961" s="2">
        <v>18.55</v>
      </c>
      <c r="O4961" s="1" t="s">
        <v>35</v>
      </c>
      <c r="P4961" s="1" t="s">
        <v>27</v>
      </c>
      <c r="Q4961" s="1" t="s">
        <v>81</v>
      </c>
      <c r="R4961" s="3">
        <v>3</v>
      </c>
      <c r="S4961" s="3">
        <f t="shared" si="232"/>
        <v>2025</v>
      </c>
      <c r="T4961" s="3">
        <f t="shared" si="231"/>
        <v>10</v>
      </c>
      <c r="U4961" t="str">
        <f t="shared" si="233"/>
        <v>October</v>
      </c>
    </row>
    <row r="4962" spans="1:21" x14ac:dyDescent="0.3">
      <c r="A4962" t="s">
        <v>7244</v>
      </c>
      <c r="B4962" s="11">
        <v>45871</v>
      </c>
      <c r="C4962" t="s">
        <v>1230</v>
      </c>
      <c r="D4962" s="1" t="s">
        <v>260</v>
      </c>
      <c r="E4962" s="1" t="s">
        <v>40</v>
      </c>
      <c r="F4962" s="1" t="s">
        <v>41</v>
      </c>
      <c r="G4962" s="1" t="s">
        <v>270</v>
      </c>
      <c r="H4962" s="1" t="s">
        <v>43</v>
      </c>
      <c r="I4962" s="1" t="s">
        <v>34</v>
      </c>
      <c r="J4962" s="3">
        <v>1</v>
      </c>
      <c r="K4962" s="2">
        <v>95.44</v>
      </c>
      <c r="L4962" s="2">
        <v>0</v>
      </c>
      <c r="M4962" s="2">
        <v>95.44</v>
      </c>
      <c r="N4962" s="2">
        <v>24.17</v>
      </c>
      <c r="O4962" s="1" t="s">
        <v>224</v>
      </c>
      <c r="P4962" s="1" t="s">
        <v>136</v>
      </c>
      <c r="Q4962" s="1" t="s">
        <v>28</v>
      </c>
      <c r="R4962" s="3">
        <v>5</v>
      </c>
      <c r="S4962" s="3">
        <f t="shared" si="232"/>
        <v>2025</v>
      </c>
      <c r="T4962" s="3">
        <f t="shared" si="231"/>
        <v>8</v>
      </c>
      <c r="U4962" t="str">
        <f t="shared" si="233"/>
        <v>August</v>
      </c>
    </row>
    <row r="4963" spans="1:21" x14ac:dyDescent="0.3">
      <c r="A4963" t="s">
        <v>7245</v>
      </c>
      <c r="B4963" s="11">
        <v>45737</v>
      </c>
      <c r="C4963" t="s">
        <v>6462</v>
      </c>
      <c r="D4963" s="1" t="s">
        <v>178</v>
      </c>
      <c r="E4963" s="1" t="s">
        <v>40</v>
      </c>
      <c r="F4963" s="1" t="s">
        <v>41</v>
      </c>
      <c r="G4963" s="1" t="s">
        <v>343</v>
      </c>
      <c r="H4963" s="1" t="s">
        <v>43</v>
      </c>
      <c r="I4963" s="1" t="s">
        <v>34</v>
      </c>
      <c r="J4963" s="3">
        <v>1</v>
      </c>
      <c r="K4963" s="2">
        <v>86.78</v>
      </c>
      <c r="L4963" s="2">
        <v>0.15</v>
      </c>
      <c r="M4963" s="2">
        <v>73.760000000000005</v>
      </c>
      <c r="N4963" s="2">
        <v>18.03</v>
      </c>
      <c r="O4963" s="1" t="s">
        <v>224</v>
      </c>
      <c r="P4963" s="1" t="s">
        <v>136</v>
      </c>
      <c r="Q4963" s="1" t="s">
        <v>36</v>
      </c>
      <c r="R4963" s="3">
        <v>5</v>
      </c>
      <c r="S4963" s="3">
        <f t="shared" si="232"/>
        <v>2025</v>
      </c>
      <c r="T4963" s="3">
        <f t="shared" si="231"/>
        <v>3</v>
      </c>
      <c r="U4963" t="str">
        <f t="shared" si="233"/>
        <v>March</v>
      </c>
    </row>
    <row r="4964" spans="1:21" x14ac:dyDescent="0.3">
      <c r="A4964" t="s">
        <v>7246</v>
      </c>
      <c r="B4964" s="11">
        <v>45772</v>
      </c>
      <c r="C4964" t="s">
        <v>910</v>
      </c>
      <c r="D4964" s="1" t="s">
        <v>175</v>
      </c>
      <c r="E4964" s="1" t="s">
        <v>94</v>
      </c>
      <c r="F4964" s="1" t="s">
        <v>95</v>
      </c>
      <c r="G4964" s="1" t="s">
        <v>94</v>
      </c>
      <c r="H4964" s="1" t="s">
        <v>96</v>
      </c>
      <c r="I4964" s="1" t="s">
        <v>97</v>
      </c>
      <c r="J4964" s="3">
        <v>2</v>
      </c>
      <c r="K4964" s="2">
        <v>73.78</v>
      </c>
      <c r="L4964" s="2">
        <v>0</v>
      </c>
      <c r="M4964" s="2">
        <v>147.57</v>
      </c>
      <c r="N4964" s="2">
        <v>34.76</v>
      </c>
      <c r="O4964" s="1" t="s">
        <v>35</v>
      </c>
      <c r="P4964" s="1" t="s">
        <v>27</v>
      </c>
      <c r="Q4964" s="1" t="s">
        <v>28</v>
      </c>
      <c r="R4964" s="3">
        <v>4</v>
      </c>
      <c r="S4964" s="3">
        <f t="shared" si="232"/>
        <v>2025</v>
      </c>
      <c r="T4964" s="3">
        <f t="shared" si="231"/>
        <v>4</v>
      </c>
      <c r="U4964" t="str">
        <f t="shared" si="233"/>
        <v>April</v>
      </c>
    </row>
    <row r="4965" spans="1:21" x14ac:dyDescent="0.3">
      <c r="A4965" t="s">
        <v>7247</v>
      </c>
      <c r="B4965" s="11">
        <v>45950</v>
      </c>
      <c r="C4965" t="s">
        <v>7248</v>
      </c>
      <c r="D4965" s="1" t="s">
        <v>47</v>
      </c>
      <c r="E4965" s="1" t="s">
        <v>40</v>
      </c>
      <c r="F4965" s="1" t="s">
        <v>41</v>
      </c>
      <c r="G4965" s="1" t="s">
        <v>192</v>
      </c>
      <c r="H4965" s="1" t="s">
        <v>102</v>
      </c>
      <c r="I4965" s="1" t="s">
        <v>34</v>
      </c>
      <c r="J4965" s="3">
        <v>2</v>
      </c>
      <c r="K4965" s="2">
        <v>50.39</v>
      </c>
      <c r="L4965" s="2">
        <v>0</v>
      </c>
      <c r="M4965" s="2">
        <v>100.77</v>
      </c>
      <c r="N4965" s="2">
        <v>19.22</v>
      </c>
      <c r="O4965" s="1" t="s">
        <v>26</v>
      </c>
      <c r="P4965" s="1" t="s">
        <v>27</v>
      </c>
      <c r="Q4965" s="1" t="s">
        <v>28</v>
      </c>
      <c r="R4965" s="3">
        <v>5</v>
      </c>
      <c r="S4965" s="3">
        <f t="shared" si="232"/>
        <v>2025</v>
      </c>
      <c r="T4965" s="3">
        <f t="shared" si="231"/>
        <v>10</v>
      </c>
      <c r="U4965" t="str">
        <f t="shared" si="233"/>
        <v>October</v>
      </c>
    </row>
    <row r="4966" spans="1:21" x14ac:dyDescent="0.3">
      <c r="A4966" t="s">
        <v>7249</v>
      </c>
      <c r="B4966" s="11">
        <v>45846</v>
      </c>
      <c r="C4966" t="s">
        <v>3595</v>
      </c>
      <c r="D4966" s="1" t="s">
        <v>175</v>
      </c>
      <c r="E4966" s="1" t="s">
        <v>40</v>
      </c>
      <c r="F4966" s="1" t="s">
        <v>41</v>
      </c>
      <c r="G4966" s="1" t="s">
        <v>343</v>
      </c>
      <c r="H4966" s="1" t="s">
        <v>85</v>
      </c>
      <c r="I4966" s="1" t="s">
        <v>86</v>
      </c>
      <c r="J4966" s="3">
        <v>1</v>
      </c>
      <c r="K4966" s="2">
        <v>132.93</v>
      </c>
      <c r="L4966" s="2">
        <v>0.05</v>
      </c>
      <c r="M4966" s="2">
        <v>126.28</v>
      </c>
      <c r="N4966" s="2">
        <v>25.93</v>
      </c>
      <c r="O4966" s="1" t="s">
        <v>224</v>
      </c>
      <c r="P4966" s="1" t="s">
        <v>52</v>
      </c>
      <c r="Q4966" s="1" t="s">
        <v>36</v>
      </c>
      <c r="R4966" s="3">
        <v>5</v>
      </c>
      <c r="S4966" s="3">
        <f t="shared" si="232"/>
        <v>2025</v>
      </c>
      <c r="T4966" s="3">
        <f t="shared" si="231"/>
        <v>7</v>
      </c>
      <c r="U4966" t="str">
        <f t="shared" si="233"/>
        <v>July</v>
      </c>
    </row>
    <row r="4967" spans="1:21" x14ac:dyDescent="0.3">
      <c r="A4967" t="s">
        <v>7250</v>
      </c>
      <c r="B4967" s="11">
        <v>45742</v>
      </c>
      <c r="C4967" t="s">
        <v>1677</v>
      </c>
      <c r="D4967" s="1" t="s">
        <v>292</v>
      </c>
      <c r="E4967" s="1" t="s">
        <v>64</v>
      </c>
      <c r="F4967" s="1" t="s">
        <v>65</v>
      </c>
      <c r="G4967" s="1" t="s">
        <v>112</v>
      </c>
      <c r="H4967" s="1" t="s">
        <v>51</v>
      </c>
      <c r="I4967" s="1" t="s">
        <v>34</v>
      </c>
      <c r="J4967" s="3">
        <v>3</v>
      </c>
      <c r="K4967" s="2">
        <v>136.53</v>
      </c>
      <c r="L4967" s="2">
        <v>0.1</v>
      </c>
      <c r="M4967" s="2">
        <v>368.63</v>
      </c>
      <c r="N4967" s="2">
        <v>80.94</v>
      </c>
      <c r="O4967" s="1" t="s">
        <v>44</v>
      </c>
      <c r="P4967" s="1" t="s">
        <v>52</v>
      </c>
      <c r="Q4967" s="1" t="s">
        <v>28</v>
      </c>
      <c r="R4967" s="3">
        <v>1</v>
      </c>
      <c r="S4967" s="3">
        <f t="shared" si="232"/>
        <v>2025</v>
      </c>
      <c r="T4967" s="3">
        <f t="shared" si="231"/>
        <v>3</v>
      </c>
      <c r="U4967" t="str">
        <f t="shared" si="233"/>
        <v>March</v>
      </c>
    </row>
    <row r="4968" spans="1:21" x14ac:dyDescent="0.3">
      <c r="A4968" t="s">
        <v>7251</v>
      </c>
      <c r="B4968" s="11">
        <v>46014</v>
      </c>
      <c r="C4968" t="s">
        <v>7252</v>
      </c>
      <c r="D4968" s="1" t="s">
        <v>47</v>
      </c>
      <c r="E4968" s="1" t="s">
        <v>100</v>
      </c>
      <c r="F4968" s="1" t="s">
        <v>57</v>
      </c>
      <c r="G4968" s="1" t="s">
        <v>130</v>
      </c>
      <c r="H4968" s="1" t="s">
        <v>108</v>
      </c>
      <c r="I4968" s="1" t="s">
        <v>86</v>
      </c>
      <c r="J4968" s="3">
        <v>3</v>
      </c>
      <c r="K4968" s="2">
        <v>157.16</v>
      </c>
      <c r="L4968" s="2">
        <v>0.1</v>
      </c>
      <c r="M4968" s="2">
        <v>424.33</v>
      </c>
      <c r="N4968" s="2">
        <v>75.5</v>
      </c>
      <c r="O4968" s="1" t="s">
        <v>35</v>
      </c>
      <c r="P4968" s="1" t="s">
        <v>52</v>
      </c>
      <c r="Q4968" s="1" t="s">
        <v>28</v>
      </c>
      <c r="R4968" s="3">
        <v>4</v>
      </c>
      <c r="S4968" s="3">
        <f t="shared" si="232"/>
        <v>2025</v>
      </c>
      <c r="T4968" s="3">
        <f t="shared" si="231"/>
        <v>12</v>
      </c>
      <c r="U4968" t="str">
        <f t="shared" si="233"/>
        <v>December</v>
      </c>
    </row>
    <row r="4969" spans="1:21" x14ac:dyDescent="0.3">
      <c r="A4969" t="s">
        <v>7253</v>
      </c>
      <c r="B4969" s="11">
        <v>45937</v>
      </c>
      <c r="C4969" t="s">
        <v>873</v>
      </c>
      <c r="D4969" s="1" t="s">
        <v>153</v>
      </c>
      <c r="E4969" s="1" t="s">
        <v>21</v>
      </c>
      <c r="F4969" s="1" t="s">
        <v>22</v>
      </c>
      <c r="G4969" s="1" t="s">
        <v>227</v>
      </c>
      <c r="H4969" s="1" t="s">
        <v>159</v>
      </c>
      <c r="I4969" s="1" t="s">
        <v>97</v>
      </c>
      <c r="J4969" s="3">
        <v>4</v>
      </c>
      <c r="K4969" s="2">
        <v>31.36</v>
      </c>
      <c r="L4969" s="2">
        <v>0.25</v>
      </c>
      <c r="M4969" s="2">
        <v>94.07</v>
      </c>
      <c r="N4969" s="2">
        <v>30.53</v>
      </c>
      <c r="O4969" s="1" t="s">
        <v>44</v>
      </c>
      <c r="P4969" s="1" t="s">
        <v>27</v>
      </c>
      <c r="Q4969" s="1" t="s">
        <v>36</v>
      </c>
      <c r="R4969" s="3">
        <v>4</v>
      </c>
      <c r="S4969" s="3">
        <f t="shared" si="232"/>
        <v>2025</v>
      </c>
      <c r="T4969" s="3">
        <f t="shared" si="231"/>
        <v>10</v>
      </c>
      <c r="U4969" t="str">
        <f t="shared" si="233"/>
        <v>October</v>
      </c>
    </row>
    <row r="4970" spans="1:21" x14ac:dyDescent="0.3">
      <c r="A4970" t="s">
        <v>7254</v>
      </c>
      <c r="B4970" s="11">
        <v>46011</v>
      </c>
      <c r="C4970" t="s">
        <v>3345</v>
      </c>
      <c r="D4970" s="1" t="s">
        <v>39</v>
      </c>
      <c r="E4970" s="1" t="s">
        <v>106</v>
      </c>
      <c r="F4970" s="1" t="s">
        <v>65</v>
      </c>
      <c r="G4970" s="1" t="s">
        <v>107</v>
      </c>
      <c r="H4970" s="1" t="s">
        <v>96</v>
      </c>
      <c r="I4970" s="1" t="s">
        <v>97</v>
      </c>
      <c r="J4970" s="3">
        <v>1</v>
      </c>
      <c r="K4970" s="2">
        <v>79.319999999999993</v>
      </c>
      <c r="L4970" s="2">
        <v>0.1</v>
      </c>
      <c r="M4970" s="2">
        <v>71.39</v>
      </c>
      <c r="N4970" s="2">
        <v>20.34</v>
      </c>
      <c r="O4970" s="1" t="s">
        <v>44</v>
      </c>
      <c r="P4970" s="1" t="s">
        <v>52</v>
      </c>
      <c r="Q4970" s="1" t="s">
        <v>28</v>
      </c>
      <c r="R4970" s="3">
        <v>5</v>
      </c>
      <c r="S4970" s="3">
        <f t="shared" si="232"/>
        <v>2025</v>
      </c>
      <c r="T4970" s="3">
        <f t="shared" si="231"/>
        <v>12</v>
      </c>
      <c r="U4970" t="str">
        <f t="shared" si="233"/>
        <v>December</v>
      </c>
    </row>
    <row r="4971" spans="1:21" x14ac:dyDescent="0.3">
      <c r="A4971" t="s">
        <v>7255</v>
      </c>
      <c r="B4971" s="11">
        <v>45824</v>
      </c>
      <c r="C4971" t="s">
        <v>7256</v>
      </c>
      <c r="D4971" s="1" t="s">
        <v>166</v>
      </c>
      <c r="E4971" s="1" t="s">
        <v>64</v>
      </c>
      <c r="F4971" s="1" t="s">
        <v>65</v>
      </c>
      <c r="G4971" s="1" t="s">
        <v>158</v>
      </c>
      <c r="H4971" s="1" t="s">
        <v>43</v>
      </c>
      <c r="I4971" s="1" t="s">
        <v>34</v>
      </c>
      <c r="J4971" s="3">
        <v>1</v>
      </c>
      <c r="K4971" s="2">
        <v>91.35</v>
      </c>
      <c r="L4971" s="2">
        <v>0.05</v>
      </c>
      <c r="M4971" s="2">
        <v>86.78</v>
      </c>
      <c r="N4971" s="2">
        <v>24.84</v>
      </c>
      <c r="O4971" s="1" t="s">
        <v>80</v>
      </c>
      <c r="P4971" s="1" t="s">
        <v>52</v>
      </c>
      <c r="Q4971" s="1" t="s">
        <v>81</v>
      </c>
      <c r="R4971" s="3">
        <v>4</v>
      </c>
      <c r="S4971" s="3">
        <f t="shared" si="232"/>
        <v>2025</v>
      </c>
      <c r="T4971" s="3">
        <f t="shared" si="231"/>
        <v>6</v>
      </c>
      <c r="U4971" t="str">
        <f t="shared" si="233"/>
        <v>June</v>
      </c>
    </row>
    <row r="4972" spans="1:21" x14ac:dyDescent="0.3">
      <c r="A4972" t="s">
        <v>7257</v>
      </c>
      <c r="B4972" s="11">
        <v>45843</v>
      </c>
      <c r="C4972" t="s">
        <v>5414</v>
      </c>
      <c r="D4972" s="1" t="s">
        <v>149</v>
      </c>
      <c r="E4972" s="1" t="s">
        <v>123</v>
      </c>
      <c r="F4972" s="1" t="s">
        <v>57</v>
      </c>
      <c r="G4972" s="1" t="s">
        <v>124</v>
      </c>
      <c r="H4972" s="1" t="s">
        <v>182</v>
      </c>
      <c r="I4972" s="1" t="s">
        <v>34</v>
      </c>
      <c r="J4972" s="3">
        <v>4</v>
      </c>
      <c r="K4972" s="2">
        <v>71.45</v>
      </c>
      <c r="L4972" s="2">
        <v>0.2</v>
      </c>
      <c r="M4972" s="2">
        <v>228.63</v>
      </c>
      <c r="N4972" s="2">
        <v>84.13</v>
      </c>
      <c r="O4972" s="1" t="s">
        <v>35</v>
      </c>
      <c r="P4972" s="1" t="s">
        <v>52</v>
      </c>
      <c r="Q4972" s="1" t="s">
        <v>81</v>
      </c>
      <c r="R4972" s="3">
        <v>3</v>
      </c>
      <c r="S4972" s="3">
        <f t="shared" si="232"/>
        <v>2025</v>
      </c>
      <c r="T4972" s="3">
        <f t="shared" si="231"/>
        <v>7</v>
      </c>
      <c r="U4972" t="str">
        <f t="shared" si="233"/>
        <v>July</v>
      </c>
    </row>
    <row r="4973" spans="1:21" x14ac:dyDescent="0.3">
      <c r="A4973" t="s">
        <v>7258</v>
      </c>
      <c r="B4973" s="11">
        <v>45996</v>
      </c>
      <c r="C4973" t="s">
        <v>7259</v>
      </c>
      <c r="D4973" s="1" t="s">
        <v>133</v>
      </c>
      <c r="E4973" s="1" t="s">
        <v>48</v>
      </c>
      <c r="F4973" s="1" t="s">
        <v>49</v>
      </c>
      <c r="G4973" s="1" t="s">
        <v>50</v>
      </c>
      <c r="H4973" s="1" t="s">
        <v>78</v>
      </c>
      <c r="I4973" s="1" t="s">
        <v>79</v>
      </c>
      <c r="J4973" s="3">
        <v>2</v>
      </c>
      <c r="K4973" s="2">
        <v>17.96</v>
      </c>
      <c r="L4973" s="2">
        <v>0.1</v>
      </c>
      <c r="M4973" s="2">
        <v>32.32</v>
      </c>
      <c r="N4973" s="2">
        <v>14.4</v>
      </c>
      <c r="O4973" s="1" t="s">
        <v>109</v>
      </c>
      <c r="P4973" s="1" t="s">
        <v>27</v>
      </c>
      <c r="Q4973" s="1" t="s">
        <v>81</v>
      </c>
      <c r="R4973" s="3">
        <v>5</v>
      </c>
      <c r="S4973" s="3">
        <f t="shared" si="232"/>
        <v>2025</v>
      </c>
      <c r="T4973" s="3">
        <f t="shared" si="231"/>
        <v>12</v>
      </c>
      <c r="U4973" t="str">
        <f t="shared" si="233"/>
        <v>December</v>
      </c>
    </row>
    <row r="4974" spans="1:21" x14ac:dyDescent="0.3">
      <c r="A4974" t="s">
        <v>7260</v>
      </c>
      <c r="B4974" s="11">
        <v>45863</v>
      </c>
      <c r="C4974" t="s">
        <v>2851</v>
      </c>
      <c r="D4974" s="1" t="s">
        <v>142</v>
      </c>
      <c r="E4974" s="1" t="s">
        <v>94</v>
      </c>
      <c r="F4974" s="1" t="s">
        <v>95</v>
      </c>
      <c r="G4974" s="1" t="s">
        <v>94</v>
      </c>
      <c r="H4974" s="1" t="s">
        <v>66</v>
      </c>
      <c r="I4974" s="1" t="s">
        <v>67</v>
      </c>
      <c r="J4974" s="3">
        <v>2</v>
      </c>
      <c r="K4974" s="2">
        <v>58.89</v>
      </c>
      <c r="L4974" s="2">
        <v>0.2</v>
      </c>
      <c r="M4974" s="2">
        <v>94.23</v>
      </c>
      <c r="N4974" s="2">
        <v>29.83</v>
      </c>
      <c r="O4974" s="1" t="s">
        <v>80</v>
      </c>
      <c r="P4974" s="1" t="s">
        <v>27</v>
      </c>
      <c r="Q4974" s="1" t="s">
        <v>28</v>
      </c>
      <c r="R4974" s="3">
        <v>5</v>
      </c>
      <c r="S4974" s="3">
        <f t="shared" si="232"/>
        <v>2025</v>
      </c>
      <c r="T4974" s="3">
        <f t="shared" si="231"/>
        <v>7</v>
      </c>
      <c r="U4974" t="str">
        <f t="shared" si="233"/>
        <v>July</v>
      </c>
    </row>
    <row r="4975" spans="1:21" x14ac:dyDescent="0.3">
      <c r="A4975" t="s">
        <v>7261</v>
      </c>
      <c r="B4975" s="11">
        <v>45934</v>
      </c>
      <c r="C4975" t="s">
        <v>5914</v>
      </c>
      <c r="D4975" s="1" t="s">
        <v>133</v>
      </c>
      <c r="E4975" s="1" t="s">
        <v>64</v>
      </c>
      <c r="F4975" s="1" t="s">
        <v>65</v>
      </c>
      <c r="G4975" s="1" t="s">
        <v>158</v>
      </c>
      <c r="H4975" s="1" t="s">
        <v>66</v>
      </c>
      <c r="I4975" s="1" t="s">
        <v>67</v>
      </c>
      <c r="J4975" s="3">
        <v>1</v>
      </c>
      <c r="K4975" s="2">
        <v>53.26</v>
      </c>
      <c r="L4975" s="2">
        <v>0.25</v>
      </c>
      <c r="M4975" s="2">
        <v>39.950000000000003</v>
      </c>
      <c r="N4975" s="2">
        <v>11.66</v>
      </c>
      <c r="O4975" s="1" t="s">
        <v>35</v>
      </c>
      <c r="P4975" s="1" t="s">
        <v>27</v>
      </c>
      <c r="Q4975" s="1" t="s">
        <v>81</v>
      </c>
      <c r="R4975" s="3">
        <v>4</v>
      </c>
      <c r="S4975" s="3">
        <f t="shared" si="232"/>
        <v>2025</v>
      </c>
      <c r="T4975" s="3">
        <f t="shared" si="231"/>
        <v>10</v>
      </c>
      <c r="U4975" t="str">
        <f t="shared" si="233"/>
        <v>October</v>
      </c>
    </row>
    <row r="4976" spans="1:21" x14ac:dyDescent="0.3">
      <c r="A4976" t="s">
        <v>7262</v>
      </c>
      <c r="B4976" s="11">
        <v>45756</v>
      </c>
      <c r="C4976" t="s">
        <v>627</v>
      </c>
      <c r="D4976" s="1" t="s">
        <v>31</v>
      </c>
      <c r="E4976" s="1" t="s">
        <v>204</v>
      </c>
      <c r="F4976" s="1" t="s">
        <v>205</v>
      </c>
      <c r="G4976" s="1" t="s">
        <v>210</v>
      </c>
      <c r="H4976" s="1" t="s">
        <v>78</v>
      </c>
      <c r="I4976" s="1" t="s">
        <v>79</v>
      </c>
      <c r="J4976" s="3">
        <v>1</v>
      </c>
      <c r="K4976" s="2">
        <v>19.46</v>
      </c>
      <c r="L4976" s="2">
        <v>0.05</v>
      </c>
      <c r="M4976" s="2">
        <v>18.48</v>
      </c>
      <c r="N4976" s="2">
        <v>6.9</v>
      </c>
      <c r="O4976" s="1" t="s">
        <v>35</v>
      </c>
      <c r="P4976" s="1" t="s">
        <v>27</v>
      </c>
      <c r="Q4976" s="1" t="s">
        <v>28</v>
      </c>
      <c r="R4976" s="3">
        <v>1</v>
      </c>
      <c r="S4976" s="3">
        <f t="shared" si="232"/>
        <v>2025</v>
      </c>
      <c r="T4976" s="3">
        <f t="shared" si="231"/>
        <v>4</v>
      </c>
      <c r="U4976" t="str">
        <f t="shared" si="233"/>
        <v>April</v>
      </c>
    </row>
    <row r="4977" spans="1:21" x14ac:dyDescent="0.3">
      <c r="A4977" t="s">
        <v>7263</v>
      </c>
      <c r="B4977" s="11">
        <v>45832</v>
      </c>
      <c r="C4977" t="s">
        <v>3776</v>
      </c>
      <c r="D4977" s="1" t="s">
        <v>189</v>
      </c>
      <c r="E4977" s="1" t="s">
        <v>21</v>
      </c>
      <c r="F4977" s="1" t="s">
        <v>22</v>
      </c>
      <c r="G4977" s="1" t="s">
        <v>23</v>
      </c>
      <c r="H4977" s="1" t="s">
        <v>24</v>
      </c>
      <c r="I4977" s="1" t="s">
        <v>25</v>
      </c>
      <c r="J4977" s="3">
        <v>1</v>
      </c>
      <c r="K4977" s="2">
        <v>43.9</v>
      </c>
      <c r="L4977" s="2">
        <v>0.05</v>
      </c>
      <c r="M4977" s="2">
        <v>41.71</v>
      </c>
      <c r="N4977" s="2">
        <v>13.43</v>
      </c>
      <c r="O4977" s="1" t="s">
        <v>35</v>
      </c>
      <c r="P4977" s="1" t="s">
        <v>27</v>
      </c>
      <c r="Q4977" s="1" t="s">
        <v>28</v>
      </c>
      <c r="R4977" s="3">
        <v>1</v>
      </c>
      <c r="S4977" s="3">
        <f t="shared" si="232"/>
        <v>2025</v>
      </c>
      <c r="T4977" s="3">
        <f t="shared" si="231"/>
        <v>6</v>
      </c>
      <c r="U4977" t="str">
        <f t="shared" si="233"/>
        <v>June</v>
      </c>
    </row>
    <row r="4978" spans="1:21" x14ac:dyDescent="0.3">
      <c r="A4978" t="s">
        <v>7264</v>
      </c>
      <c r="B4978" s="11">
        <v>45706</v>
      </c>
      <c r="C4978" t="s">
        <v>1992</v>
      </c>
      <c r="D4978" s="1" t="s">
        <v>31</v>
      </c>
      <c r="E4978" s="1" t="s">
        <v>40</v>
      </c>
      <c r="F4978" s="1" t="s">
        <v>41</v>
      </c>
      <c r="G4978" s="1" t="s">
        <v>270</v>
      </c>
      <c r="H4978" s="1" t="s">
        <v>33</v>
      </c>
      <c r="I4978" s="1" t="s">
        <v>34</v>
      </c>
      <c r="J4978" s="3">
        <v>3</v>
      </c>
      <c r="K4978" s="2">
        <v>39.42</v>
      </c>
      <c r="L4978" s="2">
        <v>0</v>
      </c>
      <c r="M4978" s="2">
        <v>118.25</v>
      </c>
      <c r="N4978" s="2">
        <v>22.6</v>
      </c>
      <c r="O4978" s="1" t="s">
        <v>44</v>
      </c>
      <c r="P4978" s="1" t="s">
        <v>27</v>
      </c>
      <c r="Q4978" s="1" t="s">
        <v>28</v>
      </c>
      <c r="R4978" s="3">
        <v>4</v>
      </c>
      <c r="S4978" s="3">
        <f t="shared" si="232"/>
        <v>2025</v>
      </c>
      <c r="T4978" s="3">
        <f t="shared" si="231"/>
        <v>2</v>
      </c>
      <c r="U4978" t="str">
        <f t="shared" si="233"/>
        <v>February</v>
      </c>
    </row>
    <row r="4979" spans="1:21" x14ac:dyDescent="0.3">
      <c r="A4979" t="s">
        <v>7265</v>
      </c>
      <c r="B4979" s="11">
        <v>45738</v>
      </c>
      <c r="C4979" t="s">
        <v>1889</v>
      </c>
      <c r="D4979" s="1" t="s">
        <v>63</v>
      </c>
      <c r="E4979" s="1" t="s">
        <v>40</v>
      </c>
      <c r="F4979" s="1" t="s">
        <v>41</v>
      </c>
      <c r="G4979" s="1" t="s">
        <v>192</v>
      </c>
      <c r="H4979" s="1" t="s">
        <v>167</v>
      </c>
      <c r="I4979" s="1" t="s">
        <v>67</v>
      </c>
      <c r="J4979" s="3">
        <v>2</v>
      </c>
      <c r="K4979" s="2">
        <v>61.24</v>
      </c>
      <c r="L4979" s="2">
        <v>0</v>
      </c>
      <c r="M4979" s="2">
        <v>122.47</v>
      </c>
      <c r="N4979" s="2">
        <v>32.25</v>
      </c>
      <c r="O4979" s="1" t="s">
        <v>224</v>
      </c>
      <c r="P4979" s="1" t="s">
        <v>27</v>
      </c>
      <c r="Q4979" s="1" t="s">
        <v>81</v>
      </c>
      <c r="R4979" s="3">
        <v>4</v>
      </c>
      <c r="S4979" s="3">
        <f t="shared" si="232"/>
        <v>2025</v>
      </c>
      <c r="T4979" s="3">
        <f t="shared" si="231"/>
        <v>3</v>
      </c>
      <c r="U4979" t="str">
        <f t="shared" si="233"/>
        <v>March</v>
      </c>
    </row>
    <row r="4980" spans="1:21" x14ac:dyDescent="0.3">
      <c r="A4980" t="s">
        <v>7266</v>
      </c>
      <c r="B4980" s="11">
        <v>45658</v>
      </c>
      <c r="C4980" t="s">
        <v>7267</v>
      </c>
      <c r="D4980" s="1" t="s">
        <v>149</v>
      </c>
      <c r="E4980" s="1" t="s">
        <v>40</v>
      </c>
      <c r="F4980" s="1" t="s">
        <v>41</v>
      </c>
      <c r="G4980" s="1" t="s">
        <v>42</v>
      </c>
      <c r="H4980" s="1" t="s">
        <v>85</v>
      </c>
      <c r="I4980" s="1" t="s">
        <v>86</v>
      </c>
      <c r="J4980" s="3">
        <v>1</v>
      </c>
      <c r="K4980" s="2">
        <v>121.09</v>
      </c>
      <c r="L4980" s="2">
        <v>0.2</v>
      </c>
      <c r="M4980" s="2">
        <v>96.87</v>
      </c>
      <c r="N4980" s="2">
        <v>16.190000000000001</v>
      </c>
      <c r="O4980" s="1" t="s">
        <v>80</v>
      </c>
      <c r="P4980" s="1" t="s">
        <v>52</v>
      </c>
      <c r="Q4980" s="1" t="s">
        <v>81</v>
      </c>
      <c r="R4980" s="3">
        <v>4</v>
      </c>
      <c r="S4980" s="3">
        <f t="shared" si="232"/>
        <v>2025</v>
      </c>
      <c r="T4980" s="3">
        <f t="shared" si="231"/>
        <v>1</v>
      </c>
      <c r="U4980" t="str">
        <f t="shared" si="233"/>
        <v>January</v>
      </c>
    </row>
    <row r="4981" spans="1:21" x14ac:dyDescent="0.3">
      <c r="A4981" t="s">
        <v>7268</v>
      </c>
      <c r="B4981" s="11">
        <v>45673</v>
      </c>
      <c r="C4981" t="s">
        <v>7269</v>
      </c>
      <c r="D4981" s="1" t="s">
        <v>244</v>
      </c>
      <c r="E4981" s="1" t="s">
        <v>21</v>
      </c>
      <c r="F4981" s="1" t="s">
        <v>22</v>
      </c>
      <c r="G4981" s="1" t="s">
        <v>227</v>
      </c>
      <c r="H4981" s="1" t="s">
        <v>146</v>
      </c>
      <c r="I4981" s="1" t="s">
        <v>67</v>
      </c>
      <c r="J4981" s="3">
        <v>1</v>
      </c>
      <c r="K4981" s="2">
        <v>83.68</v>
      </c>
      <c r="L4981" s="2">
        <v>0.15</v>
      </c>
      <c r="M4981" s="2">
        <v>71.12</v>
      </c>
      <c r="N4981" s="2">
        <v>15.78</v>
      </c>
      <c r="O4981" s="1" t="s">
        <v>35</v>
      </c>
      <c r="P4981" s="1" t="s">
        <v>52</v>
      </c>
      <c r="Q4981" s="1" t="s">
        <v>81</v>
      </c>
      <c r="R4981" s="3">
        <v>1</v>
      </c>
      <c r="S4981" s="3">
        <f t="shared" si="232"/>
        <v>2025</v>
      </c>
      <c r="T4981" s="3">
        <f t="shared" si="231"/>
        <v>1</v>
      </c>
      <c r="U4981" t="str">
        <f t="shared" si="233"/>
        <v>January</v>
      </c>
    </row>
    <row r="4982" spans="1:21" x14ac:dyDescent="0.3">
      <c r="A4982" t="s">
        <v>7270</v>
      </c>
      <c r="B4982" s="11">
        <v>46017</v>
      </c>
      <c r="C4982" t="s">
        <v>6434</v>
      </c>
      <c r="D4982" s="1" t="s">
        <v>244</v>
      </c>
      <c r="E4982" s="1" t="s">
        <v>40</v>
      </c>
      <c r="F4982" s="1" t="s">
        <v>41</v>
      </c>
      <c r="G4982" s="1" t="s">
        <v>270</v>
      </c>
      <c r="H4982" s="1" t="s">
        <v>293</v>
      </c>
      <c r="I4982" s="1" t="s">
        <v>86</v>
      </c>
      <c r="J4982" s="3">
        <v>1</v>
      </c>
      <c r="K4982" s="2">
        <v>25.81</v>
      </c>
      <c r="L4982" s="2">
        <v>0.1</v>
      </c>
      <c r="M4982" s="2">
        <v>23.23</v>
      </c>
      <c r="N4982" s="2">
        <v>7.49</v>
      </c>
      <c r="O4982" s="1" t="s">
        <v>109</v>
      </c>
      <c r="P4982" s="1" t="s">
        <v>52</v>
      </c>
      <c r="Q4982" s="1" t="s">
        <v>81</v>
      </c>
      <c r="R4982" s="3">
        <v>4</v>
      </c>
      <c r="S4982" s="3">
        <f t="shared" si="232"/>
        <v>2025</v>
      </c>
      <c r="T4982" s="3">
        <f t="shared" si="231"/>
        <v>12</v>
      </c>
      <c r="U4982" t="str">
        <f t="shared" si="233"/>
        <v>December</v>
      </c>
    </row>
    <row r="4983" spans="1:21" x14ac:dyDescent="0.3">
      <c r="A4983" t="s">
        <v>7271</v>
      </c>
      <c r="B4983" s="11">
        <v>45752</v>
      </c>
      <c r="C4983" t="s">
        <v>2455</v>
      </c>
      <c r="D4983" s="1" t="s">
        <v>105</v>
      </c>
      <c r="E4983" s="1" t="s">
        <v>123</v>
      </c>
      <c r="F4983" s="1" t="s">
        <v>57</v>
      </c>
      <c r="G4983" s="1" t="s">
        <v>139</v>
      </c>
      <c r="H4983" s="1" t="s">
        <v>24</v>
      </c>
      <c r="I4983" s="1" t="s">
        <v>25</v>
      </c>
      <c r="J4983" s="3">
        <v>2</v>
      </c>
      <c r="K4983" s="2">
        <v>45.32</v>
      </c>
      <c r="L4983" s="2">
        <v>0.15</v>
      </c>
      <c r="M4983" s="2">
        <v>77.05</v>
      </c>
      <c r="N4983" s="2">
        <v>24.16</v>
      </c>
      <c r="O4983" s="1" t="s">
        <v>35</v>
      </c>
      <c r="P4983" s="1" t="s">
        <v>27</v>
      </c>
      <c r="Q4983" s="1" t="s">
        <v>81</v>
      </c>
      <c r="R4983" s="3">
        <v>5</v>
      </c>
      <c r="S4983" s="3">
        <f t="shared" si="232"/>
        <v>2025</v>
      </c>
      <c r="T4983" s="3">
        <f t="shared" si="231"/>
        <v>4</v>
      </c>
      <c r="U4983" t="str">
        <f t="shared" si="233"/>
        <v>April</v>
      </c>
    </row>
    <row r="4984" spans="1:21" x14ac:dyDescent="0.3">
      <c r="A4984" t="s">
        <v>7272</v>
      </c>
      <c r="B4984" s="11">
        <v>45917</v>
      </c>
      <c r="C4984" t="s">
        <v>3794</v>
      </c>
      <c r="D4984" s="1" t="s">
        <v>201</v>
      </c>
      <c r="E4984" s="1" t="s">
        <v>40</v>
      </c>
      <c r="F4984" s="1" t="s">
        <v>41</v>
      </c>
      <c r="G4984" s="1" t="s">
        <v>270</v>
      </c>
      <c r="H4984" s="1" t="s">
        <v>59</v>
      </c>
      <c r="I4984" s="1" t="s">
        <v>60</v>
      </c>
      <c r="J4984" s="3">
        <v>2</v>
      </c>
      <c r="K4984" s="2">
        <v>47.86</v>
      </c>
      <c r="L4984" s="2">
        <v>0.1</v>
      </c>
      <c r="M4984" s="2">
        <v>86.15</v>
      </c>
      <c r="N4984" s="2">
        <v>22.72</v>
      </c>
      <c r="O4984" s="1" t="s">
        <v>44</v>
      </c>
      <c r="P4984" s="1" t="s">
        <v>27</v>
      </c>
      <c r="Q4984" s="1" t="s">
        <v>28</v>
      </c>
      <c r="R4984" s="3">
        <v>4</v>
      </c>
      <c r="S4984" s="3">
        <f t="shared" si="232"/>
        <v>2025</v>
      </c>
      <c r="T4984" s="3">
        <f t="shared" si="231"/>
        <v>9</v>
      </c>
      <c r="U4984" t="str">
        <f t="shared" si="233"/>
        <v>September</v>
      </c>
    </row>
    <row r="4985" spans="1:21" x14ac:dyDescent="0.3">
      <c r="A4985" t="s">
        <v>7273</v>
      </c>
      <c r="B4985" s="11">
        <v>45979</v>
      </c>
      <c r="C4985" t="s">
        <v>7274</v>
      </c>
      <c r="D4985" s="1" t="s">
        <v>84</v>
      </c>
      <c r="E4985" s="1" t="s">
        <v>48</v>
      </c>
      <c r="F4985" s="1" t="s">
        <v>49</v>
      </c>
      <c r="G4985" s="1" t="s">
        <v>340</v>
      </c>
      <c r="H4985" s="1" t="s">
        <v>146</v>
      </c>
      <c r="I4985" s="1" t="s">
        <v>67</v>
      </c>
      <c r="J4985" s="3">
        <v>1</v>
      </c>
      <c r="K4985" s="2">
        <v>75.849999999999994</v>
      </c>
      <c r="L4985" s="2">
        <v>0.1</v>
      </c>
      <c r="M4985" s="2">
        <v>68.260000000000005</v>
      </c>
      <c r="N4985" s="2">
        <v>16.75</v>
      </c>
      <c r="O4985" s="1" t="s">
        <v>109</v>
      </c>
      <c r="P4985" s="1" t="s">
        <v>27</v>
      </c>
      <c r="Q4985" s="1" t="s">
        <v>28</v>
      </c>
      <c r="R4985" s="3">
        <v>3</v>
      </c>
      <c r="S4985" s="3">
        <f t="shared" si="232"/>
        <v>2025</v>
      </c>
      <c r="T4985" s="3">
        <f t="shared" si="231"/>
        <v>11</v>
      </c>
      <c r="U4985" t="str">
        <f t="shared" si="233"/>
        <v>November</v>
      </c>
    </row>
    <row r="4986" spans="1:21" x14ac:dyDescent="0.3">
      <c r="A4986" t="s">
        <v>7275</v>
      </c>
      <c r="B4986" s="11">
        <v>45873</v>
      </c>
      <c r="C4986" t="s">
        <v>4191</v>
      </c>
      <c r="D4986" s="1" t="s">
        <v>70</v>
      </c>
      <c r="E4986" s="1" t="s">
        <v>64</v>
      </c>
      <c r="F4986" s="1" t="s">
        <v>65</v>
      </c>
      <c r="G4986" s="1" t="s">
        <v>213</v>
      </c>
      <c r="H4986" s="1" t="s">
        <v>90</v>
      </c>
      <c r="I4986" s="1" t="s">
        <v>86</v>
      </c>
      <c r="J4986" s="3">
        <v>2</v>
      </c>
      <c r="K4986" s="2">
        <v>95.15</v>
      </c>
      <c r="L4986" s="2">
        <v>0.2</v>
      </c>
      <c r="M4986" s="2">
        <v>152.22999999999999</v>
      </c>
      <c r="N4986" s="2">
        <v>31.63</v>
      </c>
      <c r="O4986" s="1" t="s">
        <v>80</v>
      </c>
      <c r="P4986" s="1" t="s">
        <v>136</v>
      </c>
      <c r="Q4986" s="1" t="s">
        <v>28</v>
      </c>
      <c r="R4986" s="3">
        <v>5</v>
      </c>
      <c r="S4986" s="3">
        <f t="shared" si="232"/>
        <v>2025</v>
      </c>
      <c r="T4986" s="3">
        <f t="shared" si="231"/>
        <v>8</v>
      </c>
      <c r="U4986" t="str">
        <f t="shared" si="233"/>
        <v>August</v>
      </c>
    </row>
    <row r="4987" spans="1:21" x14ac:dyDescent="0.3">
      <c r="A4987" t="s">
        <v>7276</v>
      </c>
      <c r="B4987" s="11">
        <v>45717</v>
      </c>
      <c r="C4987" t="s">
        <v>906</v>
      </c>
      <c r="D4987" s="1" t="s">
        <v>157</v>
      </c>
      <c r="E4987" s="1" t="s">
        <v>48</v>
      </c>
      <c r="F4987" s="1" t="s">
        <v>49</v>
      </c>
      <c r="G4987" s="1" t="s">
        <v>50</v>
      </c>
      <c r="H4987" s="1" t="s">
        <v>182</v>
      </c>
      <c r="I4987" s="1" t="s">
        <v>34</v>
      </c>
      <c r="J4987" s="3">
        <v>1</v>
      </c>
      <c r="K4987" s="2">
        <v>68.03</v>
      </c>
      <c r="L4987" s="2">
        <v>0</v>
      </c>
      <c r="M4987" s="2">
        <v>68.03</v>
      </c>
      <c r="N4987" s="2">
        <v>18.34</v>
      </c>
      <c r="O4987" s="1" t="s">
        <v>44</v>
      </c>
      <c r="P4987" s="1" t="s">
        <v>136</v>
      </c>
      <c r="Q4987" s="1" t="s">
        <v>81</v>
      </c>
      <c r="R4987" s="3">
        <v>3</v>
      </c>
      <c r="S4987" s="3">
        <f t="shared" si="232"/>
        <v>2025</v>
      </c>
      <c r="T4987" s="3">
        <f t="shared" si="231"/>
        <v>3</v>
      </c>
      <c r="U4987" t="str">
        <f t="shared" si="233"/>
        <v>March</v>
      </c>
    </row>
    <row r="4988" spans="1:21" x14ac:dyDescent="0.3">
      <c r="A4988" t="s">
        <v>7277</v>
      </c>
      <c r="B4988" s="11">
        <v>45942</v>
      </c>
      <c r="C4988" t="s">
        <v>5037</v>
      </c>
      <c r="D4988" s="1" t="s">
        <v>292</v>
      </c>
      <c r="E4988" s="1" t="s">
        <v>48</v>
      </c>
      <c r="F4988" s="1" t="s">
        <v>49</v>
      </c>
      <c r="G4988" s="1" t="s">
        <v>134</v>
      </c>
      <c r="H4988" s="1" t="s">
        <v>167</v>
      </c>
      <c r="I4988" s="1" t="s">
        <v>67</v>
      </c>
      <c r="J4988" s="3">
        <v>3</v>
      </c>
      <c r="K4988" s="2">
        <v>69.75</v>
      </c>
      <c r="L4988" s="2">
        <v>0.1</v>
      </c>
      <c r="M4988" s="2">
        <v>188.33</v>
      </c>
      <c r="N4988" s="2">
        <v>51.95</v>
      </c>
      <c r="O4988" s="1" t="s">
        <v>35</v>
      </c>
      <c r="P4988" s="1" t="s">
        <v>136</v>
      </c>
      <c r="Q4988" s="1" t="s">
        <v>28</v>
      </c>
      <c r="R4988" s="3">
        <v>4</v>
      </c>
      <c r="S4988" s="3">
        <f t="shared" si="232"/>
        <v>2025</v>
      </c>
      <c r="T4988" s="3">
        <f t="shared" si="231"/>
        <v>10</v>
      </c>
      <c r="U4988" t="str">
        <f t="shared" si="233"/>
        <v>October</v>
      </c>
    </row>
    <row r="4989" spans="1:21" x14ac:dyDescent="0.3">
      <c r="A4989" t="s">
        <v>7278</v>
      </c>
      <c r="B4989" s="11">
        <v>45892</v>
      </c>
      <c r="C4989" t="s">
        <v>399</v>
      </c>
      <c r="D4989" s="1" t="s">
        <v>133</v>
      </c>
      <c r="E4989" s="1" t="s">
        <v>40</v>
      </c>
      <c r="F4989" s="1" t="s">
        <v>41</v>
      </c>
      <c r="G4989" s="1" t="s">
        <v>192</v>
      </c>
      <c r="H4989" s="1" t="s">
        <v>96</v>
      </c>
      <c r="I4989" s="1" t="s">
        <v>97</v>
      </c>
      <c r="J4989" s="3">
        <v>1</v>
      </c>
      <c r="K4989" s="2">
        <v>78.05</v>
      </c>
      <c r="L4989" s="2">
        <v>0.05</v>
      </c>
      <c r="M4989" s="2">
        <v>74.14</v>
      </c>
      <c r="N4989" s="2">
        <v>20.420000000000002</v>
      </c>
      <c r="O4989" s="1" t="s">
        <v>44</v>
      </c>
      <c r="P4989" s="1" t="s">
        <v>27</v>
      </c>
      <c r="Q4989" s="1" t="s">
        <v>28</v>
      </c>
      <c r="R4989" s="3">
        <v>5</v>
      </c>
      <c r="S4989" s="3">
        <f t="shared" si="232"/>
        <v>2025</v>
      </c>
      <c r="T4989" s="3">
        <f t="shared" si="231"/>
        <v>8</v>
      </c>
      <c r="U4989" t="str">
        <f t="shared" si="233"/>
        <v>August</v>
      </c>
    </row>
    <row r="4990" spans="1:21" x14ac:dyDescent="0.3">
      <c r="A4990" t="s">
        <v>7279</v>
      </c>
      <c r="B4990" s="11">
        <v>45943</v>
      </c>
      <c r="C4990" t="s">
        <v>2580</v>
      </c>
      <c r="D4990" s="1" t="s">
        <v>93</v>
      </c>
      <c r="E4990" s="1" t="s">
        <v>100</v>
      </c>
      <c r="F4990" s="1" t="s">
        <v>57</v>
      </c>
      <c r="G4990" s="1" t="s">
        <v>130</v>
      </c>
      <c r="H4990" s="1" t="s">
        <v>146</v>
      </c>
      <c r="I4990" s="1" t="s">
        <v>67</v>
      </c>
      <c r="J4990" s="3">
        <v>2</v>
      </c>
      <c r="K4990" s="2">
        <v>78.7</v>
      </c>
      <c r="L4990" s="2">
        <v>0.1</v>
      </c>
      <c r="M4990" s="2">
        <v>141.65</v>
      </c>
      <c r="N4990" s="2">
        <v>32.61</v>
      </c>
      <c r="O4990" s="1" t="s">
        <v>109</v>
      </c>
      <c r="P4990" s="1" t="s">
        <v>136</v>
      </c>
      <c r="Q4990" s="1" t="s">
        <v>81</v>
      </c>
      <c r="R4990" s="3">
        <v>4</v>
      </c>
      <c r="S4990" s="3">
        <f t="shared" si="232"/>
        <v>2025</v>
      </c>
      <c r="T4990" s="3">
        <f t="shared" si="231"/>
        <v>10</v>
      </c>
      <c r="U4990" t="str">
        <f t="shared" si="233"/>
        <v>October</v>
      </c>
    </row>
    <row r="4991" spans="1:21" x14ac:dyDescent="0.3">
      <c r="A4991" t="s">
        <v>7280</v>
      </c>
      <c r="B4991" s="11">
        <v>45958</v>
      </c>
      <c r="C4991" t="s">
        <v>2328</v>
      </c>
      <c r="D4991" s="1" t="s">
        <v>315</v>
      </c>
      <c r="E4991" s="1" t="s">
        <v>40</v>
      </c>
      <c r="F4991" s="1" t="s">
        <v>41</v>
      </c>
      <c r="G4991" s="1" t="s">
        <v>42</v>
      </c>
      <c r="H4991" s="1" t="s">
        <v>108</v>
      </c>
      <c r="I4991" s="1" t="s">
        <v>86</v>
      </c>
      <c r="J4991" s="3">
        <v>1</v>
      </c>
      <c r="K4991" s="2">
        <v>140.32</v>
      </c>
      <c r="L4991" s="2">
        <v>0.2</v>
      </c>
      <c r="M4991" s="2">
        <v>112.26</v>
      </c>
      <c r="N4991" s="2">
        <v>28.34</v>
      </c>
      <c r="O4991" s="1" t="s">
        <v>109</v>
      </c>
      <c r="P4991" s="1" t="s">
        <v>27</v>
      </c>
      <c r="Q4991" s="1" t="s">
        <v>28</v>
      </c>
      <c r="R4991" s="3">
        <v>5</v>
      </c>
      <c r="S4991" s="3">
        <f t="shared" si="232"/>
        <v>2025</v>
      </c>
      <c r="T4991" s="3">
        <f t="shared" si="231"/>
        <v>10</v>
      </c>
      <c r="U4991" t="str">
        <f t="shared" si="233"/>
        <v>October</v>
      </c>
    </row>
    <row r="4992" spans="1:21" x14ac:dyDescent="0.3">
      <c r="A4992" t="s">
        <v>7281</v>
      </c>
      <c r="B4992" s="11">
        <v>46016</v>
      </c>
      <c r="C4992" t="s">
        <v>5658</v>
      </c>
      <c r="D4992" s="1" t="s">
        <v>31</v>
      </c>
      <c r="E4992" s="1" t="s">
        <v>48</v>
      </c>
      <c r="F4992" s="1" t="s">
        <v>49</v>
      </c>
      <c r="G4992" s="1" t="s">
        <v>340</v>
      </c>
      <c r="H4992" s="1" t="s">
        <v>33</v>
      </c>
      <c r="I4992" s="1" t="s">
        <v>34</v>
      </c>
      <c r="J4992" s="3">
        <v>5</v>
      </c>
      <c r="K4992" s="2">
        <v>37.119999999999997</v>
      </c>
      <c r="L4992" s="2">
        <v>0</v>
      </c>
      <c r="M4992" s="2">
        <v>185.58</v>
      </c>
      <c r="N4992" s="2">
        <v>21.67</v>
      </c>
      <c r="O4992" s="1" t="s">
        <v>35</v>
      </c>
      <c r="P4992" s="1" t="s">
        <v>27</v>
      </c>
      <c r="Q4992" s="1" t="s">
        <v>28</v>
      </c>
      <c r="R4992" s="3">
        <v>3</v>
      </c>
      <c r="S4992" s="3">
        <f t="shared" si="232"/>
        <v>2025</v>
      </c>
      <c r="T4992" s="3">
        <f t="shared" si="231"/>
        <v>12</v>
      </c>
      <c r="U4992" t="str">
        <f t="shared" si="233"/>
        <v>December</v>
      </c>
    </row>
    <row r="4993" spans="1:21" x14ac:dyDescent="0.3">
      <c r="A4993" t="s">
        <v>7282</v>
      </c>
      <c r="B4993" s="11">
        <v>45882</v>
      </c>
      <c r="C4993" t="s">
        <v>1523</v>
      </c>
      <c r="D4993" s="1" t="s">
        <v>185</v>
      </c>
      <c r="E4993" s="1" t="s">
        <v>123</v>
      </c>
      <c r="F4993" s="1" t="s">
        <v>57</v>
      </c>
      <c r="G4993" s="1" t="s">
        <v>139</v>
      </c>
      <c r="H4993" s="1" t="s">
        <v>293</v>
      </c>
      <c r="I4993" s="1" t="s">
        <v>86</v>
      </c>
      <c r="J4993" s="3">
        <v>1</v>
      </c>
      <c r="K4993" s="2">
        <v>25.72</v>
      </c>
      <c r="L4993" s="2">
        <v>0.05</v>
      </c>
      <c r="M4993" s="2">
        <v>24.43</v>
      </c>
      <c r="N4993" s="2">
        <v>8.2799999999999994</v>
      </c>
      <c r="O4993" s="1" t="s">
        <v>26</v>
      </c>
      <c r="P4993" s="1" t="s">
        <v>27</v>
      </c>
      <c r="Q4993" s="1" t="s">
        <v>36</v>
      </c>
      <c r="R4993" s="3">
        <v>2</v>
      </c>
      <c r="S4993" s="3">
        <f t="shared" si="232"/>
        <v>2025</v>
      </c>
      <c r="T4993" s="3">
        <f t="shared" si="231"/>
        <v>8</v>
      </c>
      <c r="U4993" t="str">
        <f t="shared" si="233"/>
        <v>August</v>
      </c>
    </row>
    <row r="4994" spans="1:21" x14ac:dyDescent="0.3">
      <c r="A4994" t="s">
        <v>7283</v>
      </c>
      <c r="B4994" s="11">
        <v>45791</v>
      </c>
      <c r="C4994" t="s">
        <v>4204</v>
      </c>
      <c r="D4994" s="1" t="s">
        <v>175</v>
      </c>
      <c r="E4994" s="1" t="s">
        <v>40</v>
      </c>
      <c r="F4994" s="1" t="s">
        <v>41</v>
      </c>
      <c r="G4994" s="1" t="s">
        <v>270</v>
      </c>
      <c r="H4994" s="1" t="s">
        <v>182</v>
      </c>
      <c r="I4994" s="1" t="s">
        <v>34</v>
      </c>
      <c r="J4994" s="3">
        <v>1</v>
      </c>
      <c r="K4994" s="2">
        <v>75.3</v>
      </c>
      <c r="L4994" s="2">
        <v>0.05</v>
      </c>
      <c r="M4994" s="2">
        <v>71.540000000000006</v>
      </c>
      <c r="N4994" s="2">
        <v>22.16</v>
      </c>
      <c r="O4994" s="1" t="s">
        <v>44</v>
      </c>
      <c r="P4994" s="1" t="s">
        <v>27</v>
      </c>
      <c r="Q4994" s="1" t="s">
        <v>81</v>
      </c>
      <c r="R4994" s="3">
        <v>5</v>
      </c>
      <c r="S4994" s="3">
        <f t="shared" si="232"/>
        <v>2025</v>
      </c>
      <c r="T4994" s="3">
        <f t="shared" ref="T4994:T5057" si="234">MONTH(B4994)</f>
        <v>5</v>
      </c>
      <c r="U4994" t="str">
        <f t="shared" si="233"/>
        <v>May</v>
      </c>
    </row>
    <row r="4995" spans="1:21" x14ac:dyDescent="0.3">
      <c r="A4995" t="s">
        <v>7284</v>
      </c>
      <c r="B4995" s="11">
        <v>45911</v>
      </c>
      <c r="C4995" t="s">
        <v>5575</v>
      </c>
      <c r="D4995" s="1" t="s">
        <v>63</v>
      </c>
      <c r="E4995" s="1" t="s">
        <v>40</v>
      </c>
      <c r="F4995" s="1" t="s">
        <v>41</v>
      </c>
      <c r="G4995" s="1" t="s">
        <v>270</v>
      </c>
      <c r="H4995" s="1" t="s">
        <v>33</v>
      </c>
      <c r="I4995" s="1" t="s">
        <v>34</v>
      </c>
      <c r="J4995" s="3">
        <v>2</v>
      </c>
      <c r="K4995" s="2">
        <v>37.53</v>
      </c>
      <c r="L4995" s="2">
        <v>0.2</v>
      </c>
      <c r="M4995" s="2">
        <v>60.05</v>
      </c>
      <c r="N4995" s="2">
        <v>6.67</v>
      </c>
      <c r="O4995" s="1" t="s">
        <v>26</v>
      </c>
      <c r="P4995" s="1" t="s">
        <v>52</v>
      </c>
      <c r="Q4995" s="1" t="s">
        <v>36</v>
      </c>
      <c r="R4995" s="3">
        <v>3</v>
      </c>
      <c r="S4995" s="3">
        <f t="shared" ref="S4995:S5058" si="235">YEAR(B4995)</f>
        <v>2025</v>
      </c>
      <c r="T4995" s="3">
        <f t="shared" si="234"/>
        <v>9</v>
      </c>
      <c r="U4995" t="str">
        <f t="shared" ref="U4995:U5058" si="236">TEXT(B4995,"mmmm")</f>
        <v>September</v>
      </c>
    </row>
    <row r="4996" spans="1:21" x14ac:dyDescent="0.3">
      <c r="A4996" t="s">
        <v>7285</v>
      </c>
      <c r="B4996" s="11">
        <v>45684</v>
      </c>
      <c r="C4996" t="s">
        <v>7286</v>
      </c>
      <c r="D4996" s="1" t="s">
        <v>149</v>
      </c>
      <c r="E4996" s="1" t="s">
        <v>100</v>
      </c>
      <c r="F4996" s="1" t="s">
        <v>57</v>
      </c>
      <c r="G4996" s="1" t="s">
        <v>101</v>
      </c>
      <c r="H4996" s="1" t="s">
        <v>182</v>
      </c>
      <c r="I4996" s="1" t="s">
        <v>34</v>
      </c>
      <c r="J4996" s="3">
        <v>2</v>
      </c>
      <c r="K4996" s="2">
        <v>68.91</v>
      </c>
      <c r="L4996" s="2">
        <v>0</v>
      </c>
      <c r="M4996" s="2">
        <v>137.82</v>
      </c>
      <c r="N4996" s="2">
        <v>35.159999999999997</v>
      </c>
      <c r="O4996" s="1" t="s">
        <v>44</v>
      </c>
      <c r="P4996" s="1" t="s">
        <v>27</v>
      </c>
      <c r="Q4996" s="1" t="s">
        <v>28</v>
      </c>
      <c r="R4996" s="3">
        <v>5</v>
      </c>
      <c r="S4996" s="3">
        <f t="shared" si="235"/>
        <v>2025</v>
      </c>
      <c r="T4996" s="3">
        <f t="shared" si="234"/>
        <v>1</v>
      </c>
      <c r="U4996" t="str">
        <f t="shared" si="236"/>
        <v>January</v>
      </c>
    </row>
    <row r="4997" spans="1:21" x14ac:dyDescent="0.3">
      <c r="A4997" t="s">
        <v>7287</v>
      </c>
      <c r="B4997" s="11">
        <v>45996</v>
      </c>
      <c r="C4997" t="s">
        <v>1240</v>
      </c>
      <c r="D4997" s="1" t="s">
        <v>105</v>
      </c>
      <c r="E4997" s="1" t="s">
        <v>48</v>
      </c>
      <c r="F4997" s="1" t="s">
        <v>49</v>
      </c>
      <c r="G4997" s="1" t="s">
        <v>134</v>
      </c>
      <c r="H4997" s="1" t="s">
        <v>43</v>
      </c>
      <c r="I4997" s="1" t="s">
        <v>34</v>
      </c>
      <c r="J4997" s="3">
        <v>2</v>
      </c>
      <c r="K4997" s="2">
        <v>88.32</v>
      </c>
      <c r="L4997" s="2">
        <v>0.15</v>
      </c>
      <c r="M4997" s="2">
        <v>150.13999999999999</v>
      </c>
      <c r="N4997" s="2">
        <v>43.92</v>
      </c>
      <c r="O4997" s="1" t="s">
        <v>44</v>
      </c>
      <c r="P4997" s="1" t="s">
        <v>52</v>
      </c>
      <c r="Q4997" s="1" t="s">
        <v>28</v>
      </c>
      <c r="R4997" s="3">
        <v>3</v>
      </c>
      <c r="S4997" s="3">
        <f t="shared" si="235"/>
        <v>2025</v>
      </c>
      <c r="T4997" s="3">
        <f t="shared" si="234"/>
        <v>12</v>
      </c>
      <c r="U4997" t="str">
        <f t="shared" si="236"/>
        <v>December</v>
      </c>
    </row>
    <row r="4998" spans="1:21" x14ac:dyDescent="0.3">
      <c r="A4998" t="s">
        <v>7288</v>
      </c>
      <c r="B4998" s="11">
        <v>45704</v>
      </c>
      <c r="C4998" t="s">
        <v>6343</v>
      </c>
      <c r="D4998" s="1" t="s">
        <v>63</v>
      </c>
      <c r="E4998" s="1" t="s">
        <v>21</v>
      </c>
      <c r="F4998" s="1" t="s">
        <v>22</v>
      </c>
      <c r="G4998" s="1" t="s">
        <v>227</v>
      </c>
      <c r="H4998" s="1" t="s">
        <v>96</v>
      </c>
      <c r="I4998" s="1" t="s">
        <v>97</v>
      </c>
      <c r="J4998" s="3">
        <v>1</v>
      </c>
      <c r="K4998" s="2">
        <v>84.07</v>
      </c>
      <c r="L4998" s="2">
        <v>0.05</v>
      </c>
      <c r="M4998" s="2">
        <v>79.87</v>
      </c>
      <c r="N4998" s="2">
        <v>22.58</v>
      </c>
      <c r="O4998" s="1" t="s">
        <v>109</v>
      </c>
      <c r="P4998" s="1" t="s">
        <v>27</v>
      </c>
      <c r="Q4998" s="1" t="s">
        <v>28</v>
      </c>
      <c r="R4998" s="3">
        <v>5</v>
      </c>
      <c r="S4998" s="3">
        <f t="shared" si="235"/>
        <v>2025</v>
      </c>
      <c r="T4998" s="3">
        <f t="shared" si="234"/>
        <v>2</v>
      </c>
      <c r="U4998" t="str">
        <f t="shared" si="236"/>
        <v>February</v>
      </c>
    </row>
    <row r="4999" spans="1:21" x14ac:dyDescent="0.3">
      <c r="A4999" t="s">
        <v>7289</v>
      </c>
      <c r="B4999" s="11">
        <v>45786</v>
      </c>
      <c r="C4999" t="s">
        <v>2230</v>
      </c>
      <c r="D4999" s="1" t="s">
        <v>63</v>
      </c>
      <c r="E4999" s="1" t="s">
        <v>143</v>
      </c>
      <c r="F4999" s="1" t="s">
        <v>144</v>
      </c>
      <c r="G4999" s="1" t="s">
        <v>145</v>
      </c>
      <c r="H4999" s="1" t="s">
        <v>135</v>
      </c>
      <c r="I4999" s="1" t="s">
        <v>60</v>
      </c>
      <c r="J4999" s="3">
        <v>4</v>
      </c>
      <c r="K4999" s="2">
        <v>182.46</v>
      </c>
      <c r="L4999" s="2">
        <v>0.15</v>
      </c>
      <c r="M4999" s="2">
        <v>620.36</v>
      </c>
      <c r="N4999" s="2">
        <v>84.92</v>
      </c>
      <c r="O4999" s="1" t="s">
        <v>35</v>
      </c>
      <c r="P4999" s="1" t="s">
        <v>27</v>
      </c>
      <c r="Q4999" s="1" t="s">
        <v>28</v>
      </c>
      <c r="R4999" s="3">
        <v>4</v>
      </c>
      <c r="S4999" s="3">
        <f t="shared" si="235"/>
        <v>2025</v>
      </c>
      <c r="T4999" s="3">
        <f t="shared" si="234"/>
        <v>5</v>
      </c>
      <c r="U4999" t="str">
        <f t="shared" si="236"/>
        <v>May</v>
      </c>
    </row>
    <row r="5000" spans="1:21" x14ac:dyDescent="0.3">
      <c r="A5000" t="s">
        <v>7290</v>
      </c>
      <c r="B5000" s="11">
        <v>45973</v>
      </c>
      <c r="C5000" t="s">
        <v>7291</v>
      </c>
      <c r="D5000" s="1" t="s">
        <v>292</v>
      </c>
      <c r="E5000" s="1" t="s">
        <v>64</v>
      </c>
      <c r="F5000" s="1" t="s">
        <v>65</v>
      </c>
      <c r="G5000" s="1" t="s">
        <v>195</v>
      </c>
      <c r="H5000" s="1" t="s">
        <v>43</v>
      </c>
      <c r="I5000" s="1" t="s">
        <v>34</v>
      </c>
      <c r="J5000" s="3">
        <v>2</v>
      </c>
      <c r="K5000" s="2">
        <v>85</v>
      </c>
      <c r="L5000" s="2">
        <v>0</v>
      </c>
      <c r="M5000" s="2">
        <v>170.01</v>
      </c>
      <c r="N5000" s="2">
        <v>43.73</v>
      </c>
      <c r="O5000" s="1" t="s">
        <v>80</v>
      </c>
      <c r="P5000" s="1" t="s">
        <v>27</v>
      </c>
      <c r="Q5000" s="1" t="s">
        <v>81</v>
      </c>
      <c r="R5000" s="3">
        <v>3</v>
      </c>
      <c r="S5000" s="3">
        <f t="shared" si="235"/>
        <v>2025</v>
      </c>
      <c r="T5000" s="3">
        <f t="shared" si="234"/>
        <v>11</v>
      </c>
      <c r="U5000" t="str">
        <f t="shared" si="236"/>
        <v>November</v>
      </c>
    </row>
    <row r="5001" spans="1:21" x14ac:dyDescent="0.3">
      <c r="A5001" t="s">
        <v>7292</v>
      </c>
      <c r="B5001" s="11">
        <v>45891</v>
      </c>
      <c r="C5001" t="s">
        <v>1409</v>
      </c>
      <c r="D5001" s="1" t="s">
        <v>244</v>
      </c>
      <c r="E5001" s="1" t="s">
        <v>40</v>
      </c>
      <c r="F5001" s="1" t="s">
        <v>41</v>
      </c>
      <c r="G5001" s="1" t="s">
        <v>343</v>
      </c>
      <c r="H5001" s="1" t="s">
        <v>43</v>
      </c>
      <c r="I5001" s="1" t="s">
        <v>34</v>
      </c>
      <c r="J5001" s="3">
        <v>1</v>
      </c>
      <c r="K5001" s="2">
        <v>86.27</v>
      </c>
      <c r="L5001" s="2">
        <v>0</v>
      </c>
      <c r="M5001" s="2">
        <v>86.27</v>
      </c>
      <c r="N5001" s="2">
        <v>22.39</v>
      </c>
      <c r="O5001" s="1" t="s">
        <v>35</v>
      </c>
      <c r="P5001" s="1" t="s">
        <v>27</v>
      </c>
      <c r="Q5001" s="1" t="s">
        <v>28</v>
      </c>
      <c r="R5001" s="3">
        <v>5</v>
      </c>
      <c r="S5001" s="3">
        <f t="shared" si="235"/>
        <v>2025</v>
      </c>
      <c r="T5001" s="3">
        <f t="shared" si="234"/>
        <v>8</v>
      </c>
      <c r="U5001" t="str">
        <f t="shared" si="236"/>
        <v>August</v>
      </c>
    </row>
    <row r="5002" spans="1:21" x14ac:dyDescent="0.3">
      <c r="A5002" t="s">
        <v>7293</v>
      </c>
      <c r="B5002" s="11">
        <v>45811</v>
      </c>
      <c r="C5002" t="s">
        <v>2176</v>
      </c>
      <c r="D5002" s="1" t="s">
        <v>47</v>
      </c>
      <c r="E5002" s="1" t="s">
        <v>204</v>
      </c>
      <c r="F5002" s="1" t="s">
        <v>205</v>
      </c>
      <c r="G5002" s="1" t="s">
        <v>206</v>
      </c>
      <c r="H5002" s="1" t="s">
        <v>150</v>
      </c>
      <c r="I5002" s="1" t="s">
        <v>97</v>
      </c>
      <c r="J5002" s="3">
        <v>1</v>
      </c>
      <c r="K5002" s="2">
        <v>70.86</v>
      </c>
      <c r="L5002" s="2">
        <v>0.15</v>
      </c>
      <c r="M5002" s="2">
        <v>60.23</v>
      </c>
      <c r="N5002" s="2">
        <v>16.8</v>
      </c>
      <c r="O5002" s="1" t="s">
        <v>44</v>
      </c>
      <c r="P5002" s="1" t="s">
        <v>27</v>
      </c>
      <c r="Q5002" s="1" t="s">
        <v>81</v>
      </c>
      <c r="R5002" s="3">
        <v>4</v>
      </c>
      <c r="S5002" s="3">
        <f t="shared" si="235"/>
        <v>2025</v>
      </c>
      <c r="T5002" s="3">
        <f t="shared" si="234"/>
        <v>6</v>
      </c>
      <c r="U5002" t="str">
        <f t="shared" si="236"/>
        <v>June</v>
      </c>
    </row>
    <row r="5003" spans="1:21" x14ac:dyDescent="0.3">
      <c r="A5003" t="s">
        <v>7294</v>
      </c>
      <c r="B5003" s="11">
        <v>45843</v>
      </c>
      <c r="C5003" t="s">
        <v>7295</v>
      </c>
      <c r="D5003" s="1" t="s">
        <v>105</v>
      </c>
      <c r="E5003" s="1" t="s">
        <v>40</v>
      </c>
      <c r="F5003" s="1" t="s">
        <v>41</v>
      </c>
      <c r="G5003" s="1" t="s">
        <v>343</v>
      </c>
      <c r="H5003" s="1" t="s">
        <v>293</v>
      </c>
      <c r="I5003" s="1" t="s">
        <v>86</v>
      </c>
      <c r="J5003" s="3">
        <v>2</v>
      </c>
      <c r="K5003" s="2">
        <v>26.05</v>
      </c>
      <c r="L5003" s="2">
        <v>0.05</v>
      </c>
      <c r="M5003" s="2">
        <v>49.5</v>
      </c>
      <c r="N5003" s="2">
        <v>17.79</v>
      </c>
      <c r="O5003" s="1" t="s">
        <v>35</v>
      </c>
      <c r="P5003" s="1" t="s">
        <v>136</v>
      </c>
      <c r="Q5003" s="1" t="s">
        <v>28</v>
      </c>
      <c r="R5003" s="3">
        <v>5</v>
      </c>
      <c r="S5003" s="3">
        <f t="shared" si="235"/>
        <v>2025</v>
      </c>
      <c r="T5003" s="3">
        <f t="shared" si="234"/>
        <v>7</v>
      </c>
      <c r="U5003" t="str">
        <f t="shared" si="236"/>
        <v>July</v>
      </c>
    </row>
    <row r="5004" spans="1:21" x14ac:dyDescent="0.3">
      <c r="A5004" t="s">
        <v>7296</v>
      </c>
      <c r="B5004" s="11">
        <v>45984</v>
      </c>
      <c r="C5004" t="s">
        <v>1885</v>
      </c>
      <c r="D5004" s="1" t="s">
        <v>189</v>
      </c>
      <c r="E5004" s="1" t="s">
        <v>48</v>
      </c>
      <c r="F5004" s="1" t="s">
        <v>49</v>
      </c>
      <c r="G5004" s="1" t="s">
        <v>50</v>
      </c>
      <c r="H5004" s="1" t="s">
        <v>51</v>
      </c>
      <c r="I5004" s="1" t="s">
        <v>34</v>
      </c>
      <c r="J5004" s="3">
        <v>2</v>
      </c>
      <c r="K5004" s="2">
        <v>140.91</v>
      </c>
      <c r="L5004" s="2">
        <v>0.1</v>
      </c>
      <c r="M5004" s="2">
        <v>253.63</v>
      </c>
      <c r="N5004" s="2">
        <v>52.84</v>
      </c>
      <c r="O5004" s="1" t="s">
        <v>109</v>
      </c>
      <c r="P5004" s="1" t="s">
        <v>27</v>
      </c>
      <c r="Q5004" s="1" t="s">
        <v>36</v>
      </c>
      <c r="R5004" s="3">
        <v>4</v>
      </c>
      <c r="S5004" s="3">
        <f t="shared" si="235"/>
        <v>2025</v>
      </c>
      <c r="T5004" s="3">
        <f t="shared" si="234"/>
        <v>11</v>
      </c>
      <c r="U5004" t="str">
        <f t="shared" si="236"/>
        <v>November</v>
      </c>
    </row>
    <row r="5005" spans="1:21" x14ac:dyDescent="0.3">
      <c r="A5005" t="s">
        <v>7297</v>
      </c>
      <c r="B5005" s="11">
        <v>45790</v>
      </c>
      <c r="C5005" t="s">
        <v>2320</v>
      </c>
      <c r="D5005" s="1" t="s">
        <v>189</v>
      </c>
      <c r="E5005" s="1" t="s">
        <v>64</v>
      </c>
      <c r="F5005" s="1" t="s">
        <v>65</v>
      </c>
      <c r="G5005" s="1" t="s">
        <v>112</v>
      </c>
      <c r="H5005" s="1" t="s">
        <v>182</v>
      </c>
      <c r="I5005" s="1" t="s">
        <v>34</v>
      </c>
      <c r="J5005" s="3">
        <v>1</v>
      </c>
      <c r="K5005" s="2">
        <v>73.349999999999994</v>
      </c>
      <c r="L5005" s="2">
        <v>0.2</v>
      </c>
      <c r="M5005" s="2">
        <v>58.68</v>
      </c>
      <c r="N5005" s="2">
        <v>15.56</v>
      </c>
      <c r="O5005" s="1" t="s">
        <v>109</v>
      </c>
      <c r="P5005" s="1" t="s">
        <v>27</v>
      </c>
      <c r="Q5005" s="1" t="s">
        <v>81</v>
      </c>
      <c r="R5005" s="3">
        <v>5</v>
      </c>
      <c r="S5005" s="3">
        <f t="shared" si="235"/>
        <v>2025</v>
      </c>
      <c r="T5005" s="3">
        <f t="shared" si="234"/>
        <v>5</v>
      </c>
      <c r="U5005" t="str">
        <f t="shared" si="236"/>
        <v>May</v>
      </c>
    </row>
    <row r="5006" spans="1:21" x14ac:dyDescent="0.3">
      <c r="A5006" t="s">
        <v>7298</v>
      </c>
      <c r="B5006" s="11">
        <v>45988</v>
      </c>
      <c r="C5006" t="s">
        <v>1284</v>
      </c>
      <c r="D5006" s="1" t="s">
        <v>133</v>
      </c>
      <c r="E5006" s="1" t="s">
        <v>40</v>
      </c>
      <c r="F5006" s="1" t="s">
        <v>41</v>
      </c>
      <c r="G5006" s="1" t="s">
        <v>343</v>
      </c>
      <c r="H5006" s="1" t="s">
        <v>150</v>
      </c>
      <c r="I5006" s="1" t="s">
        <v>97</v>
      </c>
      <c r="J5006" s="3">
        <v>1</v>
      </c>
      <c r="K5006" s="2">
        <v>70.510000000000005</v>
      </c>
      <c r="L5006" s="2">
        <v>0.15</v>
      </c>
      <c r="M5006" s="2">
        <v>59.93</v>
      </c>
      <c r="N5006" s="2">
        <v>17.12</v>
      </c>
      <c r="O5006" s="1" t="s">
        <v>44</v>
      </c>
      <c r="P5006" s="1" t="s">
        <v>27</v>
      </c>
      <c r="Q5006" s="1" t="s">
        <v>81</v>
      </c>
      <c r="R5006" s="3">
        <v>5</v>
      </c>
      <c r="S5006" s="3">
        <f t="shared" si="235"/>
        <v>2025</v>
      </c>
      <c r="T5006" s="3">
        <f t="shared" si="234"/>
        <v>11</v>
      </c>
      <c r="U5006" t="str">
        <f t="shared" si="236"/>
        <v>November</v>
      </c>
    </row>
    <row r="5007" spans="1:21" x14ac:dyDescent="0.3">
      <c r="A5007" t="s">
        <v>7299</v>
      </c>
      <c r="B5007" s="11">
        <v>45692</v>
      </c>
      <c r="C5007" t="s">
        <v>4741</v>
      </c>
      <c r="D5007" s="1" t="s">
        <v>63</v>
      </c>
      <c r="E5007" s="1" t="s">
        <v>21</v>
      </c>
      <c r="F5007" s="1" t="s">
        <v>22</v>
      </c>
      <c r="G5007" s="1" t="s">
        <v>32</v>
      </c>
      <c r="H5007" s="1" t="s">
        <v>108</v>
      </c>
      <c r="I5007" s="1" t="s">
        <v>86</v>
      </c>
      <c r="J5007" s="3">
        <v>2</v>
      </c>
      <c r="K5007" s="2">
        <v>149.56</v>
      </c>
      <c r="L5007" s="2">
        <v>0.2</v>
      </c>
      <c r="M5007" s="2">
        <v>239.3</v>
      </c>
      <c r="N5007" s="2">
        <v>33.520000000000003</v>
      </c>
      <c r="O5007" s="1" t="s">
        <v>35</v>
      </c>
      <c r="P5007" s="1" t="s">
        <v>136</v>
      </c>
      <c r="Q5007" s="1" t="s">
        <v>28</v>
      </c>
      <c r="R5007" s="3">
        <v>3</v>
      </c>
      <c r="S5007" s="3">
        <f t="shared" si="235"/>
        <v>2025</v>
      </c>
      <c r="T5007" s="3">
        <f t="shared" si="234"/>
        <v>2</v>
      </c>
      <c r="U5007" t="str">
        <f t="shared" si="236"/>
        <v>February</v>
      </c>
    </row>
    <row r="5008" spans="1:21" x14ac:dyDescent="0.3">
      <c r="A5008" t="s">
        <v>7300</v>
      </c>
      <c r="B5008" s="11">
        <v>45961</v>
      </c>
      <c r="C5008" t="s">
        <v>7301</v>
      </c>
      <c r="D5008" s="1" t="s">
        <v>201</v>
      </c>
      <c r="E5008" s="1" t="s">
        <v>204</v>
      </c>
      <c r="F5008" s="1" t="s">
        <v>205</v>
      </c>
      <c r="G5008" s="1" t="s">
        <v>210</v>
      </c>
      <c r="H5008" s="1" t="s">
        <v>85</v>
      </c>
      <c r="I5008" s="1" t="s">
        <v>86</v>
      </c>
      <c r="J5008" s="3">
        <v>1</v>
      </c>
      <c r="K5008" s="2">
        <v>127.42</v>
      </c>
      <c r="L5008" s="2">
        <v>0.15</v>
      </c>
      <c r="M5008" s="2">
        <v>108.31</v>
      </c>
      <c r="N5008" s="2">
        <v>27.66</v>
      </c>
      <c r="O5008" s="1" t="s">
        <v>35</v>
      </c>
      <c r="P5008" s="1" t="s">
        <v>27</v>
      </c>
      <c r="Q5008" s="1" t="s">
        <v>81</v>
      </c>
      <c r="R5008" s="3">
        <v>4</v>
      </c>
      <c r="S5008" s="3">
        <f t="shared" si="235"/>
        <v>2025</v>
      </c>
      <c r="T5008" s="3">
        <f t="shared" si="234"/>
        <v>10</v>
      </c>
      <c r="U5008" t="str">
        <f t="shared" si="236"/>
        <v>October</v>
      </c>
    </row>
    <row r="5009" spans="1:21" x14ac:dyDescent="0.3">
      <c r="A5009" t="s">
        <v>7302</v>
      </c>
      <c r="B5009" s="11">
        <v>45982</v>
      </c>
      <c r="C5009" t="s">
        <v>2522</v>
      </c>
      <c r="D5009" s="1" t="s">
        <v>31</v>
      </c>
      <c r="E5009" s="1" t="s">
        <v>204</v>
      </c>
      <c r="F5009" s="1" t="s">
        <v>205</v>
      </c>
      <c r="G5009" s="1" t="s">
        <v>210</v>
      </c>
      <c r="H5009" s="1" t="s">
        <v>102</v>
      </c>
      <c r="I5009" s="1" t="s">
        <v>34</v>
      </c>
      <c r="J5009" s="3">
        <v>4</v>
      </c>
      <c r="K5009" s="2">
        <v>51.96</v>
      </c>
      <c r="L5009" s="2">
        <v>0.15</v>
      </c>
      <c r="M5009" s="2">
        <v>176.68</v>
      </c>
      <c r="N5009" s="2">
        <v>41.55</v>
      </c>
      <c r="O5009" s="1" t="s">
        <v>26</v>
      </c>
      <c r="P5009" s="1" t="s">
        <v>136</v>
      </c>
      <c r="Q5009" s="1" t="s">
        <v>28</v>
      </c>
      <c r="R5009" s="3">
        <v>5</v>
      </c>
      <c r="S5009" s="3">
        <f t="shared" si="235"/>
        <v>2025</v>
      </c>
      <c r="T5009" s="3">
        <f t="shared" si="234"/>
        <v>11</v>
      </c>
      <c r="U5009" t="str">
        <f t="shared" si="236"/>
        <v>November</v>
      </c>
    </row>
    <row r="5010" spans="1:21" x14ac:dyDescent="0.3">
      <c r="A5010" t="s">
        <v>7303</v>
      </c>
      <c r="B5010" s="11">
        <v>45729</v>
      </c>
      <c r="C5010" t="s">
        <v>422</v>
      </c>
      <c r="D5010" s="1" t="s">
        <v>84</v>
      </c>
      <c r="E5010" s="1" t="s">
        <v>40</v>
      </c>
      <c r="F5010" s="1" t="s">
        <v>41</v>
      </c>
      <c r="G5010" s="1" t="s">
        <v>42</v>
      </c>
      <c r="H5010" s="1" t="s">
        <v>125</v>
      </c>
      <c r="I5010" s="1" t="s">
        <v>34</v>
      </c>
      <c r="J5010" s="3">
        <v>1</v>
      </c>
      <c r="K5010" s="2">
        <v>161.33000000000001</v>
      </c>
      <c r="L5010" s="2">
        <v>0.15</v>
      </c>
      <c r="M5010" s="2">
        <v>137.13</v>
      </c>
      <c r="N5010" s="2">
        <v>37.82</v>
      </c>
      <c r="O5010" s="1" t="s">
        <v>44</v>
      </c>
      <c r="P5010" s="1" t="s">
        <v>27</v>
      </c>
      <c r="Q5010" s="1" t="s">
        <v>28</v>
      </c>
      <c r="R5010" s="3">
        <v>2</v>
      </c>
      <c r="S5010" s="3">
        <f t="shared" si="235"/>
        <v>2025</v>
      </c>
      <c r="T5010" s="3">
        <f t="shared" si="234"/>
        <v>3</v>
      </c>
      <c r="U5010" t="str">
        <f t="shared" si="236"/>
        <v>March</v>
      </c>
    </row>
    <row r="5011" spans="1:21" x14ac:dyDescent="0.3">
      <c r="A5011" t="s">
        <v>7304</v>
      </c>
      <c r="B5011" s="11">
        <v>45826</v>
      </c>
      <c r="C5011" t="s">
        <v>422</v>
      </c>
      <c r="D5011" s="1" t="s">
        <v>315</v>
      </c>
      <c r="E5011" s="1" t="s">
        <v>40</v>
      </c>
      <c r="F5011" s="1" t="s">
        <v>41</v>
      </c>
      <c r="G5011" s="1" t="s">
        <v>42</v>
      </c>
      <c r="H5011" s="1" t="s">
        <v>66</v>
      </c>
      <c r="I5011" s="1" t="s">
        <v>67</v>
      </c>
      <c r="J5011" s="3">
        <v>3</v>
      </c>
      <c r="K5011" s="2">
        <v>58.91</v>
      </c>
      <c r="L5011" s="2">
        <v>0</v>
      </c>
      <c r="M5011" s="2">
        <v>176.74</v>
      </c>
      <c r="N5011" s="2">
        <v>54.57</v>
      </c>
      <c r="O5011" s="1" t="s">
        <v>109</v>
      </c>
      <c r="P5011" s="1" t="s">
        <v>27</v>
      </c>
      <c r="Q5011" s="1" t="s">
        <v>81</v>
      </c>
      <c r="R5011" s="3">
        <v>4</v>
      </c>
      <c r="S5011" s="3">
        <f t="shared" si="235"/>
        <v>2025</v>
      </c>
      <c r="T5011" s="3">
        <f t="shared" si="234"/>
        <v>6</v>
      </c>
      <c r="U5011" t="str">
        <f t="shared" si="236"/>
        <v>June</v>
      </c>
    </row>
    <row r="5012" spans="1:21" x14ac:dyDescent="0.3">
      <c r="A5012" t="s">
        <v>7305</v>
      </c>
      <c r="B5012" s="11">
        <v>45722</v>
      </c>
      <c r="C5012" t="s">
        <v>2604</v>
      </c>
      <c r="D5012" s="1" t="s">
        <v>292</v>
      </c>
      <c r="E5012" s="1" t="s">
        <v>56</v>
      </c>
      <c r="F5012" s="1" t="s">
        <v>57</v>
      </c>
      <c r="G5012" s="1" t="s">
        <v>296</v>
      </c>
      <c r="H5012" s="1" t="s">
        <v>24</v>
      </c>
      <c r="I5012" s="1" t="s">
        <v>25</v>
      </c>
      <c r="J5012" s="3">
        <v>1</v>
      </c>
      <c r="K5012" s="2">
        <v>45.11</v>
      </c>
      <c r="L5012" s="2">
        <v>0.15</v>
      </c>
      <c r="M5012" s="2">
        <v>38.340000000000003</v>
      </c>
      <c r="N5012" s="2">
        <v>13.2</v>
      </c>
      <c r="O5012" s="1" t="s">
        <v>80</v>
      </c>
      <c r="P5012" s="1" t="s">
        <v>136</v>
      </c>
      <c r="Q5012" s="1" t="s">
        <v>36</v>
      </c>
      <c r="R5012" s="3">
        <v>4</v>
      </c>
      <c r="S5012" s="3">
        <f t="shared" si="235"/>
        <v>2025</v>
      </c>
      <c r="T5012" s="3">
        <f t="shared" si="234"/>
        <v>3</v>
      </c>
      <c r="U5012" t="str">
        <f t="shared" si="236"/>
        <v>March</v>
      </c>
    </row>
    <row r="5013" spans="1:21" x14ac:dyDescent="0.3">
      <c r="A5013" t="s">
        <v>7306</v>
      </c>
      <c r="B5013" s="11">
        <v>45934</v>
      </c>
      <c r="C5013" t="s">
        <v>691</v>
      </c>
      <c r="D5013" s="1" t="s">
        <v>292</v>
      </c>
      <c r="E5013" s="1" t="s">
        <v>106</v>
      </c>
      <c r="F5013" s="1" t="s">
        <v>65</v>
      </c>
      <c r="G5013" s="1" t="s">
        <v>115</v>
      </c>
      <c r="H5013" s="1" t="s">
        <v>102</v>
      </c>
      <c r="I5013" s="1" t="s">
        <v>34</v>
      </c>
      <c r="J5013" s="3">
        <v>1</v>
      </c>
      <c r="K5013" s="2">
        <v>52.49</v>
      </c>
      <c r="L5013" s="2">
        <v>0.15</v>
      </c>
      <c r="M5013" s="2">
        <v>44.62</v>
      </c>
      <c r="N5013" s="2">
        <v>8.73</v>
      </c>
      <c r="O5013" s="1" t="s">
        <v>44</v>
      </c>
      <c r="P5013" s="1" t="s">
        <v>136</v>
      </c>
      <c r="Q5013" s="1" t="s">
        <v>81</v>
      </c>
      <c r="R5013" s="3">
        <v>4</v>
      </c>
      <c r="S5013" s="3">
        <f t="shared" si="235"/>
        <v>2025</v>
      </c>
      <c r="T5013" s="3">
        <f t="shared" si="234"/>
        <v>10</v>
      </c>
      <c r="U5013" t="str">
        <f t="shared" si="236"/>
        <v>October</v>
      </c>
    </row>
    <row r="5014" spans="1:21" x14ac:dyDescent="0.3">
      <c r="A5014" t="s">
        <v>7307</v>
      </c>
      <c r="B5014" s="11">
        <v>45867</v>
      </c>
      <c r="C5014" t="s">
        <v>1949</v>
      </c>
      <c r="D5014" s="1" t="s">
        <v>20</v>
      </c>
      <c r="E5014" s="1" t="s">
        <v>21</v>
      </c>
      <c r="F5014" s="1" t="s">
        <v>22</v>
      </c>
      <c r="G5014" s="1" t="s">
        <v>23</v>
      </c>
      <c r="H5014" s="1" t="s">
        <v>24</v>
      </c>
      <c r="I5014" s="1" t="s">
        <v>25</v>
      </c>
      <c r="J5014" s="3">
        <v>3</v>
      </c>
      <c r="K5014" s="2">
        <v>41.79</v>
      </c>
      <c r="L5014" s="2">
        <v>0.05</v>
      </c>
      <c r="M5014" s="2">
        <v>119.09</v>
      </c>
      <c r="N5014" s="2">
        <v>38.869999999999997</v>
      </c>
      <c r="O5014" s="1" t="s">
        <v>109</v>
      </c>
      <c r="P5014" s="1" t="s">
        <v>52</v>
      </c>
      <c r="Q5014" s="1" t="s">
        <v>28</v>
      </c>
      <c r="R5014" s="3">
        <v>4</v>
      </c>
      <c r="S5014" s="3">
        <f t="shared" si="235"/>
        <v>2025</v>
      </c>
      <c r="T5014" s="3">
        <f t="shared" si="234"/>
        <v>7</v>
      </c>
      <c r="U5014" t="str">
        <f t="shared" si="236"/>
        <v>July</v>
      </c>
    </row>
    <row r="5015" spans="1:21" x14ac:dyDescent="0.3">
      <c r="A5015" t="s">
        <v>7308</v>
      </c>
      <c r="B5015" s="11">
        <v>45906</v>
      </c>
      <c r="C5015" t="s">
        <v>3238</v>
      </c>
      <c r="D5015" s="1" t="s">
        <v>185</v>
      </c>
      <c r="E5015" s="1" t="s">
        <v>40</v>
      </c>
      <c r="F5015" s="1" t="s">
        <v>41</v>
      </c>
      <c r="G5015" s="1" t="s">
        <v>192</v>
      </c>
      <c r="H5015" s="1" t="s">
        <v>293</v>
      </c>
      <c r="I5015" s="1" t="s">
        <v>86</v>
      </c>
      <c r="J5015" s="3">
        <v>2</v>
      </c>
      <c r="K5015" s="2">
        <v>24.85</v>
      </c>
      <c r="L5015" s="2">
        <v>0</v>
      </c>
      <c r="M5015" s="2">
        <v>49.7</v>
      </c>
      <c r="N5015" s="2">
        <v>19.84</v>
      </c>
      <c r="O5015" s="1" t="s">
        <v>80</v>
      </c>
      <c r="P5015" s="1" t="s">
        <v>27</v>
      </c>
      <c r="Q5015" s="1" t="s">
        <v>81</v>
      </c>
      <c r="R5015" s="3">
        <v>4</v>
      </c>
      <c r="S5015" s="3">
        <f t="shared" si="235"/>
        <v>2025</v>
      </c>
      <c r="T5015" s="3">
        <f t="shared" si="234"/>
        <v>9</v>
      </c>
      <c r="U5015" t="str">
        <f t="shared" si="236"/>
        <v>September</v>
      </c>
    </row>
    <row r="5016" spans="1:21" x14ac:dyDescent="0.3">
      <c r="A5016" t="s">
        <v>7309</v>
      </c>
      <c r="B5016" s="11">
        <v>45734</v>
      </c>
      <c r="C5016" t="s">
        <v>5853</v>
      </c>
      <c r="D5016" s="1" t="s">
        <v>70</v>
      </c>
      <c r="E5016" s="1" t="s">
        <v>204</v>
      </c>
      <c r="F5016" s="1" t="s">
        <v>205</v>
      </c>
      <c r="G5016" s="1" t="s">
        <v>267</v>
      </c>
      <c r="H5016" s="1" t="s">
        <v>135</v>
      </c>
      <c r="I5016" s="1" t="s">
        <v>60</v>
      </c>
      <c r="J5016" s="3">
        <v>2</v>
      </c>
      <c r="K5016" s="2">
        <v>198.15</v>
      </c>
      <c r="L5016" s="2">
        <v>0.2</v>
      </c>
      <c r="M5016" s="2">
        <v>317.05</v>
      </c>
      <c r="N5016" s="2">
        <v>52.07</v>
      </c>
      <c r="O5016" s="1" t="s">
        <v>44</v>
      </c>
      <c r="P5016" s="1" t="s">
        <v>136</v>
      </c>
      <c r="Q5016" s="1" t="s">
        <v>28</v>
      </c>
      <c r="R5016" s="3">
        <v>4</v>
      </c>
      <c r="S5016" s="3">
        <f t="shared" si="235"/>
        <v>2025</v>
      </c>
      <c r="T5016" s="3">
        <f t="shared" si="234"/>
        <v>3</v>
      </c>
      <c r="U5016" t="str">
        <f t="shared" si="236"/>
        <v>March</v>
      </c>
    </row>
    <row r="5017" spans="1:21" x14ac:dyDescent="0.3">
      <c r="A5017" t="s">
        <v>7310</v>
      </c>
      <c r="B5017" s="11">
        <v>45740</v>
      </c>
      <c r="C5017" t="s">
        <v>2680</v>
      </c>
      <c r="D5017" s="1" t="s">
        <v>93</v>
      </c>
      <c r="E5017" s="1" t="s">
        <v>106</v>
      </c>
      <c r="F5017" s="1" t="s">
        <v>65</v>
      </c>
      <c r="G5017" s="1" t="s">
        <v>179</v>
      </c>
      <c r="H5017" s="1" t="s">
        <v>85</v>
      </c>
      <c r="I5017" s="1" t="s">
        <v>86</v>
      </c>
      <c r="J5017" s="3">
        <v>2</v>
      </c>
      <c r="K5017" s="2">
        <v>123.06</v>
      </c>
      <c r="L5017" s="2">
        <v>0</v>
      </c>
      <c r="M5017" s="2">
        <v>246.12</v>
      </c>
      <c r="N5017" s="2">
        <v>67.150000000000006</v>
      </c>
      <c r="O5017" s="1" t="s">
        <v>44</v>
      </c>
      <c r="P5017" s="1" t="s">
        <v>27</v>
      </c>
      <c r="Q5017" s="1" t="s">
        <v>28</v>
      </c>
      <c r="R5017" s="3">
        <v>1</v>
      </c>
      <c r="S5017" s="3">
        <f t="shared" si="235"/>
        <v>2025</v>
      </c>
      <c r="T5017" s="3">
        <f t="shared" si="234"/>
        <v>3</v>
      </c>
      <c r="U5017" t="str">
        <f t="shared" si="236"/>
        <v>March</v>
      </c>
    </row>
    <row r="5018" spans="1:21" x14ac:dyDescent="0.3">
      <c r="A5018" t="s">
        <v>7311</v>
      </c>
      <c r="B5018" s="11">
        <v>45674</v>
      </c>
      <c r="C5018" t="s">
        <v>7312</v>
      </c>
      <c r="D5018" s="1" t="s">
        <v>175</v>
      </c>
      <c r="E5018" s="1" t="s">
        <v>143</v>
      </c>
      <c r="F5018" s="1" t="s">
        <v>144</v>
      </c>
      <c r="G5018" s="1" t="s">
        <v>325</v>
      </c>
      <c r="H5018" s="1" t="s">
        <v>135</v>
      </c>
      <c r="I5018" s="1" t="s">
        <v>60</v>
      </c>
      <c r="J5018" s="3">
        <v>1</v>
      </c>
      <c r="K5018" s="2">
        <v>191.37</v>
      </c>
      <c r="L5018" s="2">
        <v>0</v>
      </c>
      <c r="M5018" s="2">
        <v>191.37</v>
      </c>
      <c r="N5018" s="2">
        <v>37.68</v>
      </c>
      <c r="O5018" s="1" t="s">
        <v>80</v>
      </c>
      <c r="P5018" s="1" t="s">
        <v>27</v>
      </c>
      <c r="Q5018" s="1" t="s">
        <v>36</v>
      </c>
      <c r="R5018" s="3">
        <v>2</v>
      </c>
      <c r="S5018" s="3">
        <f t="shared" si="235"/>
        <v>2025</v>
      </c>
      <c r="T5018" s="3">
        <f t="shared" si="234"/>
        <v>1</v>
      </c>
      <c r="U5018" t="str">
        <f t="shared" si="236"/>
        <v>January</v>
      </c>
    </row>
    <row r="5019" spans="1:21" x14ac:dyDescent="0.3">
      <c r="A5019" t="s">
        <v>7313</v>
      </c>
      <c r="B5019" s="11">
        <v>45783</v>
      </c>
      <c r="C5019" t="s">
        <v>7314</v>
      </c>
      <c r="D5019" s="1" t="s">
        <v>63</v>
      </c>
      <c r="E5019" s="1" t="s">
        <v>56</v>
      </c>
      <c r="F5019" s="1" t="s">
        <v>57</v>
      </c>
      <c r="G5019" s="1" t="s">
        <v>279</v>
      </c>
      <c r="H5019" s="1" t="s">
        <v>135</v>
      </c>
      <c r="I5019" s="1" t="s">
        <v>60</v>
      </c>
      <c r="J5019" s="3">
        <v>1</v>
      </c>
      <c r="K5019" s="2">
        <v>177.85</v>
      </c>
      <c r="L5019" s="2">
        <v>0.05</v>
      </c>
      <c r="M5019" s="2">
        <v>168.96</v>
      </c>
      <c r="N5019" s="2">
        <v>28.05</v>
      </c>
      <c r="O5019" s="1" t="s">
        <v>44</v>
      </c>
      <c r="P5019" s="1" t="s">
        <v>27</v>
      </c>
      <c r="Q5019" s="1" t="s">
        <v>28</v>
      </c>
      <c r="R5019" s="3">
        <v>5</v>
      </c>
      <c r="S5019" s="3">
        <f t="shared" si="235"/>
        <v>2025</v>
      </c>
      <c r="T5019" s="3">
        <f t="shared" si="234"/>
        <v>5</v>
      </c>
      <c r="U5019" t="str">
        <f t="shared" si="236"/>
        <v>May</v>
      </c>
    </row>
    <row r="5020" spans="1:21" x14ac:dyDescent="0.3">
      <c r="A5020" t="s">
        <v>7315</v>
      </c>
      <c r="B5020" s="11">
        <v>45876</v>
      </c>
      <c r="C5020" t="s">
        <v>6956</v>
      </c>
      <c r="D5020" s="1" t="s">
        <v>315</v>
      </c>
      <c r="E5020" s="1" t="s">
        <v>100</v>
      </c>
      <c r="F5020" s="1" t="s">
        <v>57</v>
      </c>
      <c r="G5020" s="1" t="s">
        <v>221</v>
      </c>
      <c r="H5020" s="1" t="s">
        <v>146</v>
      </c>
      <c r="I5020" s="1" t="s">
        <v>67</v>
      </c>
      <c r="J5020" s="3">
        <v>2</v>
      </c>
      <c r="K5020" s="2">
        <v>82.61</v>
      </c>
      <c r="L5020" s="2">
        <v>0.15</v>
      </c>
      <c r="M5020" s="2">
        <v>140.44</v>
      </c>
      <c r="N5020" s="2">
        <v>26.37</v>
      </c>
      <c r="O5020" s="1" t="s">
        <v>26</v>
      </c>
      <c r="P5020" s="1" t="s">
        <v>27</v>
      </c>
      <c r="Q5020" s="1" t="s">
        <v>28</v>
      </c>
      <c r="R5020" s="3">
        <v>3</v>
      </c>
      <c r="S5020" s="3">
        <f t="shared" si="235"/>
        <v>2025</v>
      </c>
      <c r="T5020" s="3">
        <f t="shared" si="234"/>
        <v>8</v>
      </c>
      <c r="U5020" t="str">
        <f t="shared" si="236"/>
        <v>August</v>
      </c>
    </row>
    <row r="5021" spans="1:21" x14ac:dyDescent="0.3">
      <c r="A5021" t="s">
        <v>7316</v>
      </c>
      <c r="B5021" s="11">
        <v>45985</v>
      </c>
      <c r="C5021" t="s">
        <v>2683</v>
      </c>
      <c r="D5021" s="1" t="s">
        <v>39</v>
      </c>
      <c r="E5021" s="1" t="s">
        <v>204</v>
      </c>
      <c r="F5021" s="1" t="s">
        <v>205</v>
      </c>
      <c r="G5021" s="1" t="s">
        <v>210</v>
      </c>
      <c r="H5021" s="1" t="s">
        <v>146</v>
      </c>
      <c r="I5021" s="1" t="s">
        <v>67</v>
      </c>
      <c r="J5021" s="3">
        <v>1</v>
      </c>
      <c r="K5021" s="2">
        <v>85.36</v>
      </c>
      <c r="L5021" s="2">
        <v>0</v>
      </c>
      <c r="M5021" s="2">
        <v>85.36</v>
      </c>
      <c r="N5021" s="2">
        <v>18</v>
      </c>
      <c r="O5021" s="1" t="s">
        <v>109</v>
      </c>
      <c r="P5021" s="1" t="s">
        <v>27</v>
      </c>
      <c r="Q5021" s="1" t="s">
        <v>81</v>
      </c>
      <c r="R5021" s="3">
        <v>1</v>
      </c>
      <c r="S5021" s="3">
        <f t="shared" si="235"/>
        <v>2025</v>
      </c>
      <c r="T5021" s="3">
        <f t="shared" si="234"/>
        <v>11</v>
      </c>
      <c r="U5021" t="str">
        <f t="shared" si="236"/>
        <v>November</v>
      </c>
    </row>
    <row r="5022" spans="1:21" x14ac:dyDescent="0.3">
      <c r="A5022" t="s">
        <v>7317</v>
      </c>
      <c r="B5022" s="11">
        <v>45918</v>
      </c>
      <c r="C5022" t="s">
        <v>1339</v>
      </c>
      <c r="D5022" s="1" t="s">
        <v>63</v>
      </c>
      <c r="E5022" s="1" t="s">
        <v>56</v>
      </c>
      <c r="F5022" s="1" t="s">
        <v>57</v>
      </c>
      <c r="G5022" s="1" t="s">
        <v>296</v>
      </c>
      <c r="H5022" s="1" t="s">
        <v>96</v>
      </c>
      <c r="I5022" s="1" t="s">
        <v>97</v>
      </c>
      <c r="J5022" s="3">
        <v>1</v>
      </c>
      <c r="K5022" s="2">
        <v>74.349999999999994</v>
      </c>
      <c r="L5022" s="2">
        <v>0.05</v>
      </c>
      <c r="M5022" s="2">
        <v>70.63</v>
      </c>
      <c r="N5022" s="2">
        <v>18.87</v>
      </c>
      <c r="O5022" s="1" t="s">
        <v>35</v>
      </c>
      <c r="P5022" s="1" t="s">
        <v>27</v>
      </c>
      <c r="Q5022" s="1" t="s">
        <v>28</v>
      </c>
      <c r="R5022" s="3">
        <v>3</v>
      </c>
      <c r="S5022" s="3">
        <f t="shared" si="235"/>
        <v>2025</v>
      </c>
      <c r="T5022" s="3">
        <f t="shared" si="234"/>
        <v>9</v>
      </c>
      <c r="U5022" t="str">
        <f t="shared" si="236"/>
        <v>September</v>
      </c>
    </row>
    <row r="5023" spans="1:21" x14ac:dyDescent="0.3">
      <c r="A5023" t="s">
        <v>7318</v>
      </c>
      <c r="B5023" s="11">
        <v>45828</v>
      </c>
      <c r="C5023" t="s">
        <v>5328</v>
      </c>
      <c r="D5023" s="1" t="s">
        <v>166</v>
      </c>
      <c r="E5023" s="1" t="s">
        <v>143</v>
      </c>
      <c r="F5023" s="1" t="s">
        <v>144</v>
      </c>
      <c r="G5023" s="1" t="s">
        <v>145</v>
      </c>
      <c r="H5023" s="1" t="s">
        <v>90</v>
      </c>
      <c r="I5023" s="1" t="s">
        <v>86</v>
      </c>
      <c r="J5023" s="3">
        <v>1</v>
      </c>
      <c r="K5023" s="2">
        <v>97.17</v>
      </c>
      <c r="L5023" s="2">
        <v>0.15</v>
      </c>
      <c r="M5023" s="2">
        <v>82.59</v>
      </c>
      <c r="N5023" s="2">
        <v>14.77</v>
      </c>
      <c r="O5023" s="1" t="s">
        <v>35</v>
      </c>
      <c r="P5023" s="1" t="s">
        <v>52</v>
      </c>
      <c r="Q5023" s="1" t="s">
        <v>81</v>
      </c>
      <c r="R5023" s="3">
        <v>3</v>
      </c>
      <c r="S5023" s="3">
        <f t="shared" si="235"/>
        <v>2025</v>
      </c>
      <c r="T5023" s="3">
        <f t="shared" si="234"/>
        <v>6</v>
      </c>
      <c r="U5023" t="str">
        <f t="shared" si="236"/>
        <v>June</v>
      </c>
    </row>
    <row r="5024" spans="1:21" x14ac:dyDescent="0.3">
      <c r="A5024" t="s">
        <v>7319</v>
      </c>
      <c r="B5024" s="11">
        <v>46010</v>
      </c>
      <c r="C5024" t="s">
        <v>1789</v>
      </c>
      <c r="D5024" s="1" t="s">
        <v>209</v>
      </c>
      <c r="E5024" s="1" t="s">
        <v>204</v>
      </c>
      <c r="F5024" s="1" t="s">
        <v>205</v>
      </c>
      <c r="G5024" s="1" t="s">
        <v>267</v>
      </c>
      <c r="H5024" s="1" t="s">
        <v>108</v>
      </c>
      <c r="I5024" s="1" t="s">
        <v>86</v>
      </c>
      <c r="J5024" s="3">
        <v>3</v>
      </c>
      <c r="K5024" s="2">
        <v>156.96</v>
      </c>
      <c r="L5024" s="2">
        <v>0.05</v>
      </c>
      <c r="M5024" s="2">
        <v>447.35</v>
      </c>
      <c r="N5024" s="2">
        <v>76.819999999999993</v>
      </c>
      <c r="O5024" s="1" t="s">
        <v>44</v>
      </c>
      <c r="P5024" s="1" t="s">
        <v>136</v>
      </c>
      <c r="Q5024" s="1" t="s">
        <v>36</v>
      </c>
      <c r="R5024" s="3">
        <v>4</v>
      </c>
      <c r="S5024" s="3">
        <f t="shared" si="235"/>
        <v>2025</v>
      </c>
      <c r="T5024" s="3">
        <f t="shared" si="234"/>
        <v>12</v>
      </c>
      <c r="U5024" t="str">
        <f t="shared" si="236"/>
        <v>December</v>
      </c>
    </row>
    <row r="5025" spans="1:21" x14ac:dyDescent="0.3">
      <c r="A5025" t="s">
        <v>7320</v>
      </c>
      <c r="B5025" s="11">
        <v>45939</v>
      </c>
      <c r="C5025" t="s">
        <v>1967</v>
      </c>
      <c r="D5025" s="1" t="s">
        <v>93</v>
      </c>
      <c r="E5025" s="1" t="s">
        <v>106</v>
      </c>
      <c r="F5025" s="1" t="s">
        <v>65</v>
      </c>
      <c r="G5025" s="1" t="s">
        <v>437</v>
      </c>
      <c r="H5025" s="1" t="s">
        <v>33</v>
      </c>
      <c r="I5025" s="1" t="s">
        <v>34</v>
      </c>
      <c r="J5025" s="3">
        <v>5</v>
      </c>
      <c r="K5025" s="2">
        <v>37.56</v>
      </c>
      <c r="L5025" s="2">
        <v>0.05</v>
      </c>
      <c r="M5025" s="2">
        <v>178.42</v>
      </c>
      <c r="N5025" s="2">
        <v>41.62</v>
      </c>
      <c r="O5025" s="1" t="s">
        <v>26</v>
      </c>
      <c r="P5025" s="1" t="s">
        <v>52</v>
      </c>
      <c r="Q5025" s="1" t="s">
        <v>28</v>
      </c>
      <c r="R5025" s="3">
        <v>4</v>
      </c>
      <c r="S5025" s="3">
        <f t="shared" si="235"/>
        <v>2025</v>
      </c>
      <c r="T5025" s="3">
        <f t="shared" si="234"/>
        <v>10</v>
      </c>
      <c r="U5025" t="str">
        <f t="shared" si="236"/>
        <v>October</v>
      </c>
    </row>
    <row r="5026" spans="1:21" x14ac:dyDescent="0.3">
      <c r="A5026" t="s">
        <v>7321</v>
      </c>
      <c r="B5026" s="11">
        <v>46004</v>
      </c>
      <c r="C5026" t="s">
        <v>2457</v>
      </c>
      <c r="D5026" s="1" t="s">
        <v>292</v>
      </c>
      <c r="E5026" s="1" t="s">
        <v>56</v>
      </c>
      <c r="F5026" s="1" t="s">
        <v>57</v>
      </c>
      <c r="G5026" s="1" t="s">
        <v>296</v>
      </c>
      <c r="H5026" s="1" t="s">
        <v>150</v>
      </c>
      <c r="I5026" s="1" t="s">
        <v>97</v>
      </c>
      <c r="J5026" s="3">
        <v>1</v>
      </c>
      <c r="K5026" s="2">
        <v>77.83</v>
      </c>
      <c r="L5026" s="2">
        <v>0.1</v>
      </c>
      <c r="M5026" s="2">
        <v>70.05</v>
      </c>
      <c r="N5026" s="2">
        <v>23.24</v>
      </c>
      <c r="O5026" s="1" t="s">
        <v>80</v>
      </c>
      <c r="P5026" s="1" t="s">
        <v>52</v>
      </c>
      <c r="Q5026" s="1" t="s">
        <v>28</v>
      </c>
      <c r="R5026" s="3">
        <v>4</v>
      </c>
      <c r="S5026" s="3">
        <f t="shared" si="235"/>
        <v>2025</v>
      </c>
      <c r="T5026" s="3">
        <f t="shared" si="234"/>
        <v>12</v>
      </c>
      <c r="U5026" t="str">
        <f t="shared" si="236"/>
        <v>December</v>
      </c>
    </row>
    <row r="5027" spans="1:21" x14ac:dyDescent="0.3">
      <c r="A5027" t="s">
        <v>7322</v>
      </c>
      <c r="B5027" s="11">
        <v>45864</v>
      </c>
      <c r="C5027" t="s">
        <v>2262</v>
      </c>
      <c r="D5027" s="1" t="s">
        <v>209</v>
      </c>
      <c r="E5027" s="1" t="s">
        <v>40</v>
      </c>
      <c r="F5027" s="1" t="s">
        <v>41</v>
      </c>
      <c r="G5027" s="1" t="s">
        <v>186</v>
      </c>
      <c r="H5027" s="1" t="s">
        <v>66</v>
      </c>
      <c r="I5027" s="1" t="s">
        <v>67</v>
      </c>
      <c r="J5027" s="3">
        <v>3</v>
      </c>
      <c r="K5027" s="2">
        <v>55.88</v>
      </c>
      <c r="L5027" s="2">
        <v>0</v>
      </c>
      <c r="M5027" s="2">
        <v>167.64</v>
      </c>
      <c r="N5027" s="2">
        <v>58.55</v>
      </c>
      <c r="O5027" s="1" t="s">
        <v>44</v>
      </c>
      <c r="P5027" s="1" t="s">
        <v>52</v>
      </c>
      <c r="Q5027" s="1" t="s">
        <v>81</v>
      </c>
      <c r="R5027" s="3">
        <v>4</v>
      </c>
      <c r="S5027" s="3">
        <f t="shared" si="235"/>
        <v>2025</v>
      </c>
      <c r="T5027" s="3">
        <f t="shared" si="234"/>
        <v>7</v>
      </c>
      <c r="U5027" t="str">
        <f t="shared" si="236"/>
        <v>July</v>
      </c>
    </row>
    <row r="5028" spans="1:21" x14ac:dyDescent="0.3">
      <c r="A5028" t="s">
        <v>7323</v>
      </c>
      <c r="B5028" s="11">
        <v>45759</v>
      </c>
      <c r="C5028" t="s">
        <v>1015</v>
      </c>
      <c r="D5028" s="1" t="s">
        <v>63</v>
      </c>
      <c r="E5028" s="1" t="s">
        <v>40</v>
      </c>
      <c r="F5028" s="1" t="s">
        <v>41</v>
      </c>
      <c r="G5028" s="1" t="s">
        <v>270</v>
      </c>
      <c r="H5028" s="1" t="s">
        <v>159</v>
      </c>
      <c r="I5028" s="1" t="s">
        <v>97</v>
      </c>
      <c r="J5028" s="3">
        <v>1</v>
      </c>
      <c r="K5028" s="2">
        <v>30.45</v>
      </c>
      <c r="L5028" s="2">
        <v>0.05</v>
      </c>
      <c r="M5028" s="2">
        <v>28.92</v>
      </c>
      <c r="N5028" s="2">
        <v>10.38</v>
      </c>
      <c r="O5028" s="1" t="s">
        <v>80</v>
      </c>
      <c r="P5028" s="1" t="s">
        <v>52</v>
      </c>
      <c r="Q5028" s="1" t="s">
        <v>28</v>
      </c>
      <c r="R5028" s="3">
        <v>5</v>
      </c>
      <c r="S5028" s="3">
        <f t="shared" si="235"/>
        <v>2025</v>
      </c>
      <c r="T5028" s="3">
        <f t="shared" si="234"/>
        <v>4</v>
      </c>
      <c r="U5028" t="str">
        <f t="shared" si="236"/>
        <v>April</v>
      </c>
    </row>
    <row r="5029" spans="1:21" x14ac:dyDescent="0.3">
      <c r="A5029" t="s">
        <v>7324</v>
      </c>
      <c r="B5029" s="11">
        <v>45678</v>
      </c>
      <c r="C5029" t="s">
        <v>7325</v>
      </c>
      <c r="D5029" s="1" t="s">
        <v>153</v>
      </c>
      <c r="E5029" s="1" t="s">
        <v>64</v>
      </c>
      <c r="F5029" s="1" t="s">
        <v>65</v>
      </c>
      <c r="G5029" s="1" t="s">
        <v>195</v>
      </c>
      <c r="H5029" s="1" t="s">
        <v>66</v>
      </c>
      <c r="I5029" s="1" t="s">
        <v>67</v>
      </c>
      <c r="J5029" s="3">
        <v>3</v>
      </c>
      <c r="K5029" s="2">
        <v>56.86</v>
      </c>
      <c r="L5029" s="2">
        <v>0.05</v>
      </c>
      <c r="M5029" s="2">
        <v>162.04</v>
      </c>
      <c r="N5029" s="2">
        <v>54.96</v>
      </c>
      <c r="O5029" s="1" t="s">
        <v>26</v>
      </c>
      <c r="P5029" s="1" t="s">
        <v>27</v>
      </c>
      <c r="Q5029" s="1" t="s">
        <v>28</v>
      </c>
      <c r="R5029" s="3">
        <v>5</v>
      </c>
      <c r="S5029" s="3">
        <f t="shared" si="235"/>
        <v>2025</v>
      </c>
      <c r="T5029" s="3">
        <f t="shared" si="234"/>
        <v>1</v>
      </c>
      <c r="U5029" t="str">
        <f t="shared" si="236"/>
        <v>January</v>
      </c>
    </row>
    <row r="5030" spans="1:21" x14ac:dyDescent="0.3">
      <c r="A5030" t="s">
        <v>7326</v>
      </c>
      <c r="B5030" s="11">
        <v>45941</v>
      </c>
      <c r="C5030" t="s">
        <v>4116</v>
      </c>
      <c r="D5030" s="1" t="s">
        <v>47</v>
      </c>
      <c r="E5030" s="1" t="s">
        <v>40</v>
      </c>
      <c r="F5030" s="1" t="s">
        <v>41</v>
      </c>
      <c r="G5030" s="1" t="s">
        <v>186</v>
      </c>
      <c r="H5030" s="1" t="s">
        <v>293</v>
      </c>
      <c r="I5030" s="1" t="s">
        <v>86</v>
      </c>
      <c r="J5030" s="3">
        <v>1</v>
      </c>
      <c r="K5030" s="2">
        <v>25.77</v>
      </c>
      <c r="L5030" s="2">
        <v>0</v>
      </c>
      <c r="M5030" s="2">
        <v>25.77</v>
      </c>
      <c r="N5030" s="2">
        <v>10.62</v>
      </c>
      <c r="O5030" s="1" t="s">
        <v>80</v>
      </c>
      <c r="P5030" s="1" t="s">
        <v>136</v>
      </c>
      <c r="Q5030" s="1" t="s">
        <v>36</v>
      </c>
      <c r="R5030" s="3">
        <v>4</v>
      </c>
      <c r="S5030" s="3">
        <f t="shared" si="235"/>
        <v>2025</v>
      </c>
      <c r="T5030" s="3">
        <f t="shared" si="234"/>
        <v>10</v>
      </c>
      <c r="U5030" t="str">
        <f t="shared" si="236"/>
        <v>October</v>
      </c>
    </row>
    <row r="5031" spans="1:21" x14ac:dyDescent="0.3">
      <c r="A5031" t="s">
        <v>7327</v>
      </c>
      <c r="B5031" s="11">
        <v>45705</v>
      </c>
      <c r="C5031" t="s">
        <v>1089</v>
      </c>
      <c r="D5031" s="1" t="s">
        <v>178</v>
      </c>
      <c r="E5031" s="1" t="s">
        <v>64</v>
      </c>
      <c r="F5031" s="1" t="s">
        <v>65</v>
      </c>
      <c r="G5031" s="1" t="s">
        <v>158</v>
      </c>
      <c r="H5031" s="1" t="s">
        <v>43</v>
      </c>
      <c r="I5031" s="1" t="s">
        <v>34</v>
      </c>
      <c r="J5031" s="3">
        <v>4</v>
      </c>
      <c r="K5031" s="2">
        <v>88.37</v>
      </c>
      <c r="L5031" s="2">
        <v>0.1</v>
      </c>
      <c r="M5031" s="2">
        <v>318.11</v>
      </c>
      <c r="N5031" s="2">
        <v>88.93</v>
      </c>
      <c r="O5031" s="1" t="s">
        <v>80</v>
      </c>
      <c r="P5031" s="1" t="s">
        <v>52</v>
      </c>
      <c r="Q5031" s="1" t="s">
        <v>81</v>
      </c>
      <c r="R5031" s="3">
        <v>4</v>
      </c>
      <c r="S5031" s="3">
        <f t="shared" si="235"/>
        <v>2025</v>
      </c>
      <c r="T5031" s="3">
        <f t="shared" si="234"/>
        <v>2</v>
      </c>
      <c r="U5031" t="str">
        <f t="shared" si="236"/>
        <v>February</v>
      </c>
    </row>
    <row r="5032" spans="1:21" x14ac:dyDescent="0.3">
      <c r="A5032" t="s">
        <v>7328</v>
      </c>
      <c r="B5032" s="11">
        <v>45776</v>
      </c>
      <c r="C5032" t="s">
        <v>3717</v>
      </c>
      <c r="D5032" s="1" t="s">
        <v>166</v>
      </c>
      <c r="E5032" s="1" t="s">
        <v>64</v>
      </c>
      <c r="F5032" s="1" t="s">
        <v>65</v>
      </c>
      <c r="G5032" s="1" t="s">
        <v>112</v>
      </c>
      <c r="H5032" s="1" t="s">
        <v>108</v>
      </c>
      <c r="I5032" s="1" t="s">
        <v>86</v>
      </c>
      <c r="J5032" s="3">
        <v>1</v>
      </c>
      <c r="K5032" s="2">
        <v>148.12</v>
      </c>
      <c r="L5032" s="2">
        <v>0.1</v>
      </c>
      <c r="M5032" s="2">
        <v>133.31</v>
      </c>
      <c r="N5032" s="2">
        <v>18.690000000000001</v>
      </c>
      <c r="O5032" s="1" t="s">
        <v>44</v>
      </c>
      <c r="P5032" s="1" t="s">
        <v>27</v>
      </c>
      <c r="Q5032" s="1" t="s">
        <v>36</v>
      </c>
      <c r="R5032" s="3">
        <v>3</v>
      </c>
      <c r="S5032" s="3">
        <f t="shared" si="235"/>
        <v>2025</v>
      </c>
      <c r="T5032" s="3">
        <f t="shared" si="234"/>
        <v>4</v>
      </c>
      <c r="U5032" t="str">
        <f t="shared" si="236"/>
        <v>April</v>
      </c>
    </row>
    <row r="5033" spans="1:21" x14ac:dyDescent="0.3">
      <c r="A5033" t="s">
        <v>7329</v>
      </c>
      <c r="B5033" s="11">
        <v>45866</v>
      </c>
      <c r="C5033" t="s">
        <v>2996</v>
      </c>
      <c r="D5033" s="1" t="s">
        <v>39</v>
      </c>
      <c r="E5033" s="1" t="s">
        <v>64</v>
      </c>
      <c r="F5033" s="1" t="s">
        <v>65</v>
      </c>
      <c r="G5033" s="1" t="s">
        <v>195</v>
      </c>
      <c r="H5033" s="1" t="s">
        <v>167</v>
      </c>
      <c r="I5033" s="1" t="s">
        <v>67</v>
      </c>
      <c r="J5033" s="3">
        <v>3</v>
      </c>
      <c r="K5033" s="2">
        <v>69.209999999999994</v>
      </c>
      <c r="L5033" s="2">
        <v>0.1</v>
      </c>
      <c r="M5033" s="2">
        <v>186.87</v>
      </c>
      <c r="N5033" s="2">
        <v>47.53</v>
      </c>
      <c r="O5033" s="1" t="s">
        <v>44</v>
      </c>
      <c r="P5033" s="1" t="s">
        <v>27</v>
      </c>
      <c r="Q5033" s="1" t="s">
        <v>81</v>
      </c>
      <c r="R5033" s="3">
        <v>3</v>
      </c>
      <c r="S5033" s="3">
        <f t="shared" si="235"/>
        <v>2025</v>
      </c>
      <c r="T5033" s="3">
        <f t="shared" si="234"/>
        <v>7</v>
      </c>
      <c r="U5033" t="str">
        <f t="shared" si="236"/>
        <v>July</v>
      </c>
    </row>
    <row r="5034" spans="1:21" x14ac:dyDescent="0.3">
      <c r="A5034" t="s">
        <v>7330</v>
      </c>
      <c r="B5034" s="11">
        <v>45878</v>
      </c>
      <c r="C5034" t="s">
        <v>7331</v>
      </c>
      <c r="D5034" s="1" t="s">
        <v>89</v>
      </c>
      <c r="E5034" s="1" t="s">
        <v>100</v>
      </c>
      <c r="F5034" s="1" t="s">
        <v>57</v>
      </c>
      <c r="G5034" s="1" t="s">
        <v>154</v>
      </c>
      <c r="H5034" s="1" t="s">
        <v>33</v>
      </c>
      <c r="I5034" s="1" t="s">
        <v>34</v>
      </c>
      <c r="J5034" s="3">
        <v>2</v>
      </c>
      <c r="K5034" s="2">
        <v>38.68</v>
      </c>
      <c r="L5034" s="2">
        <v>0</v>
      </c>
      <c r="M5034" s="2">
        <v>77.36</v>
      </c>
      <c r="N5034" s="2">
        <v>15.25</v>
      </c>
      <c r="O5034" s="1" t="s">
        <v>44</v>
      </c>
      <c r="P5034" s="1" t="s">
        <v>27</v>
      </c>
      <c r="Q5034" s="1" t="s">
        <v>28</v>
      </c>
      <c r="R5034" s="3">
        <v>3</v>
      </c>
      <c r="S5034" s="3">
        <f t="shared" si="235"/>
        <v>2025</v>
      </c>
      <c r="T5034" s="3">
        <f t="shared" si="234"/>
        <v>8</v>
      </c>
      <c r="U5034" t="str">
        <f t="shared" si="236"/>
        <v>August</v>
      </c>
    </row>
    <row r="5035" spans="1:21" x14ac:dyDescent="0.3">
      <c r="A5035" t="s">
        <v>7332</v>
      </c>
      <c r="B5035" s="11">
        <v>45892</v>
      </c>
      <c r="C5035" t="s">
        <v>4916</v>
      </c>
      <c r="D5035" s="1" t="s">
        <v>47</v>
      </c>
      <c r="E5035" s="1" t="s">
        <v>40</v>
      </c>
      <c r="F5035" s="1" t="s">
        <v>41</v>
      </c>
      <c r="G5035" s="1" t="s">
        <v>270</v>
      </c>
      <c r="H5035" s="1" t="s">
        <v>150</v>
      </c>
      <c r="I5035" s="1" t="s">
        <v>97</v>
      </c>
      <c r="J5035" s="3">
        <v>1</v>
      </c>
      <c r="K5035" s="2">
        <v>71.569999999999993</v>
      </c>
      <c r="L5035" s="2">
        <v>0.05</v>
      </c>
      <c r="M5035" s="2">
        <v>67.989999999999995</v>
      </c>
      <c r="N5035" s="2">
        <v>17.36</v>
      </c>
      <c r="O5035" s="1" t="s">
        <v>44</v>
      </c>
      <c r="P5035" s="1" t="s">
        <v>27</v>
      </c>
      <c r="Q5035" s="1" t="s">
        <v>28</v>
      </c>
      <c r="R5035" s="3">
        <v>3</v>
      </c>
      <c r="S5035" s="3">
        <f t="shared" si="235"/>
        <v>2025</v>
      </c>
      <c r="T5035" s="3">
        <f t="shared" si="234"/>
        <v>8</v>
      </c>
      <c r="U5035" t="str">
        <f t="shared" si="236"/>
        <v>August</v>
      </c>
    </row>
    <row r="5036" spans="1:21" x14ac:dyDescent="0.3">
      <c r="A5036" t="s">
        <v>7333</v>
      </c>
      <c r="B5036" s="11">
        <v>45723</v>
      </c>
      <c r="C5036" t="s">
        <v>1871</v>
      </c>
      <c r="D5036" s="1" t="s">
        <v>76</v>
      </c>
      <c r="E5036" s="1" t="s">
        <v>40</v>
      </c>
      <c r="F5036" s="1" t="s">
        <v>41</v>
      </c>
      <c r="G5036" s="1" t="s">
        <v>42</v>
      </c>
      <c r="H5036" s="1" t="s">
        <v>159</v>
      </c>
      <c r="I5036" s="1" t="s">
        <v>97</v>
      </c>
      <c r="J5036" s="3">
        <v>4</v>
      </c>
      <c r="K5036" s="2">
        <v>28.04</v>
      </c>
      <c r="L5036" s="2">
        <v>0.05</v>
      </c>
      <c r="M5036" s="2">
        <v>106.55</v>
      </c>
      <c r="N5036" s="2">
        <v>39.9</v>
      </c>
      <c r="O5036" s="1" t="s">
        <v>224</v>
      </c>
      <c r="P5036" s="1" t="s">
        <v>27</v>
      </c>
      <c r="Q5036" s="1" t="s">
        <v>28</v>
      </c>
      <c r="R5036" s="3">
        <v>4</v>
      </c>
      <c r="S5036" s="3">
        <f t="shared" si="235"/>
        <v>2025</v>
      </c>
      <c r="T5036" s="3">
        <f t="shared" si="234"/>
        <v>3</v>
      </c>
      <c r="U5036" t="str">
        <f t="shared" si="236"/>
        <v>March</v>
      </c>
    </row>
    <row r="5037" spans="1:21" x14ac:dyDescent="0.3">
      <c r="A5037" t="s">
        <v>7334</v>
      </c>
      <c r="B5037" s="11">
        <v>45806</v>
      </c>
      <c r="C5037" t="s">
        <v>7335</v>
      </c>
      <c r="D5037" s="1" t="s">
        <v>118</v>
      </c>
      <c r="E5037" s="1" t="s">
        <v>106</v>
      </c>
      <c r="F5037" s="1" t="s">
        <v>65</v>
      </c>
      <c r="G5037" s="1" t="s">
        <v>107</v>
      </c>
      <c r="H5037" s="1" t="s">
        <v>78</v>
      </c>
      <c r="I5037" s="1" t="s">
        <v>79</v>
      </c>
      <c r="J5037" s="3">
        <v>2</v>
      </c>
      <c r="K5037" s="2">
        <v>19.079999999999998</v>
      </c>
      <c r="L5037" s="2">
        <v>0.1</v>
      </c>
      <c r="M5037" s="2">
        <v>34.340000000000003</v>
      </c>
      <c r="N5037" s="2">
        <v>15.45</v>
      </c>
      <c r="O5037" s="1" t="s">
        <v>80</v>
      </c>
      <c r="P5037" s="1" t="s">
        <v>52</v>
      </c>
      <c r="Q5037" s="1" t="s">
        <v>28</v>
      </c>
      <c r="R5037" s="3">
        <v>5</v>
      </c>
      <c r="S5037" s="3">
        <f t="shared" si="235"/>
        <v>2025</v>
      </c>
      <c r="T5037" s="3">
        <f t="shared" si="234"/>
        <v>5</v>
      </c>
      <c r="U5037" t="str">
        <f t="shared" si="236"/>
        <v>May</v>
      </c>
    </row>
    <row r="5038" spans="1:21" x14ac:dyDescent="0.3">
      <c r="A5038" t="s">
        <v>7336</v>
      </c>
      <c r="B5038" s="11">
        <v>45899</v>
      </c>
      <c r="C5038" t="s">
        <v>2223</v>
      </c>
      <c r="D5038" s="1" t="s">
        <v>93</v>
      </c>
      <c r="E5038" s="1" t="s">
        <v>123</v>
      </c>
      <c r="F5038" s="1" t="s">
        <v>57</v>
      </c>
      <c r="G5038" s="1" t="s">
        <v>124</v>
      </c>
      <c r="H5038" s="1" t="s">
        <v>24</v>
      </c>
      <c r="I5038" s="1" t="s">
        <v>25</v>
      </c>
      <c r="J5038" s="3">
        <v>2</v>
      </c>
      <c r="K5038" s="2">
        <v>44.02</v>
      </c>
      <c r="L5038" s="2">
        <v>0.2</v>
      </c>
      <c r="M5038" s="2">
        <v>70.430000000000007</v>
      </c>
      <c r="N5038" s="2">
        <v>17.149999999999999</v>
      </c>
      <c r="O5038" s="1" t="s">
        <v>26</v>
      </c>
      <c r="P5038" s="1" t="s">
        <v>27</v>
      </c>
      <c r="Q5038" s="1" t="s">
        <v>81</v>
      </c>
      <c r="R5038" s="3">
        <v>4</v>
      </c>
      <c r="S5038" s="3">
        <f t="shared" si="235"/>
        <v>2025</v>
      </c>
      <c r="T5038" s="3">
        <f t="shared" si="234"/>
        <v>8</v>
      </c>
      <c r="U5038" t="str">
        <f t="shared" si="236"/>
        <v>August</v>
      </c>
    </row>
    <row r="5039" spans="1:21" x14ac:dyDescent="0.3">
      <c r="A5039" t="s">
        <v>7337</v>
      </c>
      <c r="B5039" s="11">
        <v>46015</v>
      </c>
      <c r="C5039" t="s">
        <v>6956</v>
      </c>
      <c r="D5039" s="1" t="s">
        <v>63</v>
      </c>
      <c r="E5039" s="1" t="s">
        <v>100</v>
      </c>
      <c r="F5039" s="1" t="s">
        <v>57</v>
      </c>
      <c r="G5039" s="1" t="s">
        <v>154</v>
      </c>
      <c r="H5039" s="1" t="s">
        <v>108</v>
      </c>
      <c r="I5039" s="1" t="s">
        <v>86</v>
      </c>
      <c r="J5039" s="3">
        <v>1</v>
      </c>
      <c r="K5039" s="2">
        <v>142.87</v>
      </c>
      <c r="L5039" s="2">
        <v>0.05</v>
      </c>
      <c r="M5039" s="2">
        <v>135.72999999999999</v>
      </c>
      <c r="N5039" s="2">
        <v>23.79</v>
      </c>
      <c r="O5039" s="1" t="s">
        <v>44</v>
      </c>
      <c r="P5039" s="1" t="s">
        <v>27</v>
      </c>
      <c r="Q5039" s="1" t="s">
        <v>81</v>
      </c>
      <c r="R5039" s="3">
        <v>5</v>
      </c>
      <c r="S5039" s="3">
        <f t="shared" si="235"/>
        <v>2025</v>
      </c>
      <c r="T5039" s="3">
        <f t="shared" si="234"/>
        <v>12</v>
      </c>
      <c r="U5039" t="str">
        <f t="shared" si="236"/>
        <v>December</v>
      </c>
    </row>
    <row r="5040" spans="1:21" x14ac:dyDescent="0.3">
      <c r="A5040" t="s">
        <v>7338</v>
      </c>
      <c r="B5040" s="11">
        <v>45942</v>
      </c>
      <c r="C5040" t="s">
        <v>367</v>
      </c>
      <c r="D5040" s="1" t="s">
        <v>142</v>
      </c>
      <c r="E5040" s="1" t="s">
        <v>106</v>
      </c>
      <c r="F5040" s="1" t="s">
        <v>65</v>
      </c>
      <c r="G5040" s="1" t="s">
        <v>107</v>
      </c>
      <c r="H5040" s="1" t="s">
        <v>43</v>
      </c>
      <c r="I5040" s="1" t="s">
        <v>34</v>
      </c>
      <c r="J5040" s="3">
        <v>1</v>
      </c>
      <c r="K5040" s="2">
        <v>87.45</v>
      </c>
      <c r="L5040" s="2">
        <v>0.05</v>
      </c>
      <c r="M5040" s="2">
        <v>83.07</v>
      </c>
      <c r="N5040" s="2">
        <v>23.12</v>
      </c>
      <c r="O5040" s="1" t="s">
        <v>109</v>
      </c>
      <c r="P5040" s="1" t="s">
        <v>136</v>
      </c>
      <c r="Q5040" s="1" t="s">
        <v>28</v>
      </c>
      <c r="R5040" s="3">
        <v>4</v>
      </c>
      <c r="S5040" s="3">
        <f t="shared" si="235"/>
        <v>2025</v>
      </c>
      <c r="T5040" s="3">
        <f t="shared" si="234"/>
        <v>10</v>
      </c>
      <c r="U5040" t="str">
        <f t="shared" si="236"/>
        <v>October</v>
      </c>
    </row>
    <row r="5041" spans="1:21" x14ac:dyDescent="0.3">
      <c r="A5041" t="s">
        <v>7339</v>
      </c>
      <c r="B5041" s="11">
        <v>46002</v>
      </c>
      <c r="C5041" t="s">
        <v>560</v>
      </c>
      <c r="D5041" s="1" t="s">
        <v>122</v>
      </c>
      <c r="E5041" s="1" t="s">
        <v>94</v>
      </c>
      <c r="F5041" s="1" t="s">
        <v>95</v>
      </c>
      <c r="G5041" s="1" t="s">
        <v>94</v>
      </c>
      <c r="H5041" s="1" t="s">
        <v>182</v>
      </c>
      <c r="I5041" s="1" t="s">
        <v>34</v>
      </c>
      <c r="J5041" s="3">
        <v>3</v>
      </c>
      <c r="K5041" s="2">
        <v>75.45</v>
      </c>
      <c r="L5041" s="2">
        <v>0</v>
      </c>
      <c r="M5041" s="2">
        <v>226.35</v>
      </c>
      <c r="N5041" s="2">
        <v>57.82</v>
      </c>
      <c r="O5041" s="1" t="s">
        <v>35</v>
      </c>
      <c r="P5041" s="1" t="s">
        <v>27</v>
      </c>
      <c r="Q5041" s="1" t="s">
        <v>81</v>
      </c>
      <c r="R5041" s="3">
        <v>5</v>
      </c>
      <c r="S5041" s="3">
        <f t="shared" si="235"/>
        <v>2025</v>
      </c>
      <c r="T5041" s="3">
        <f t="shared" si="234"/>
        <v>12</v>
      </c>
      <c r="U5041" t="str">
        <f t="shared" si="236"/>
        <v>December</v>
      </c>
    </row>
    <row r="5042" spans="1:21" x14ac:dyDescent="0.3">
      <c r="A5042" t="s">
        <v>7340</v>
      </c>
      <c r="B5042" s="11">
        <v>45956</v>
      </c>
      <c r="C5042" t="s">
        <v>3985</v>
      </c>
      <c r="D5042" s="1" t="s">
        <v>153</v>
      </c>
      <c r="E5042" s="1" t="s">
        <v>100</v>
      </c>
      <c r="F5042" s="1" t="s">
        <v>57</v>
      </c>
      <c r="G5042" s="1" t="s">
        <v>130</v>
      </c>
      <c r="H5042" s="1" t="s">
        <v>135</v>
      </c>
      <c r="I5042" s="1" t="s">
        <v>60</v>
      </c>
      <c r="J5042" s="3">
        <v>3</v>
      </c>
      <c r="K5042" s="2">
        <v>193.65</v>
      </c>
      <c r="L5042" s="2">
        <v>0.05</v>
      </c>
      <c r="M5042" s="2">
        <v>551.91</v>
      </c>
      <c r="N5042" s="2">
        <v>132.32</v>
      </c>
      <c r="O5042" s="1" t="s">
        <v>26</v>
      </c>
      <c r="P5042" s="1" t="s">
        <v>27</v>
      </c>
      <c r="Q5042" s="1" t="s">
        <v>28</v>
      </c>
      <c r="R5042" s="3">
        <v>4</v>
      </c>
      <c r="S5042" s="3">
        <f t="shared" si="235"/>
        <v>2025</v>
      </c>
      <c r="T5042" s="3">
        <f t="shared" si="234"/>
        <v>10</v>
      </c>
      <c r="U5042" t="str">
        <f t="shared" si="236"/>
        <v>October</v>
      </c>
    </row>
    <row r="5043" spans="1:21" x14ac:dyDescent="0.3">
      <c r="A5043" t="s">
        <v>7341</v>
      </c>
      <c r="B5043" s="11">
        <v>45889</v>
      </c>
      <c r="C5043" t="s">
        <v>2691</v>
      </c>
      <c r="D5043" s="1" t="s">
        <v>47</v>
      </c>
      <c r="E5043" s="1" t="s">
        <v>106</v>
      </c>
      <c r="F5043" s="1" t="s">
        <v>65</v>
      </c>
      <c r="G5043" s="1" t="s">
        <v>107</v>
      </c>
      <c r="H5043" s="1" t="s">
        <v>293</v>
      </c>
      <c r="I5043" s="1" t="s">
        <v>86</v>
      </c>
      <c r="J5043" s="3">
        <v>2</v>
      </c>
      <c r="K5043" s="2">
        <v>24.66</v>
      </c>
      <c r="L5043" s="2">
        <v>0</v>
      </c>
      <c r="M5043" s="2">
        <v>49.31</v>
      </c>
      <c r="N5043" s="2">
        <v>17.920000000000002</v>
      </c>
      <c r="O5043" s="1" t="s">
        <v>44</v>
      </c>
      <c r="P5043" s="1" t="s">
        <v>27</v>
      </c>
      <c r="Q5043" s="1" t="s">
        <v>28</v>
      </c>
      <c r="R5043" s="3">
        <v>5</v>
      </c>
      <c r="S5043" s="3">
        <f t="shared" si="235"/>
        <v>2025</v>
      </c>
      <c r="T5043" s="3">
        <f t="shared" si="234"/>
        <v>8</v>
      </c>
      <c r="U5043" t="str">
        <f t="shared" si="236"/>
        <v>August</v>
      </c>
    </row>
    <row r="5044" spans="1:21" x14ac:dyDescent="0.3">
      <c r="A5044" t="s">
        <v>7342</v>
      </c>
      <c r="B5044" s="11">
        <v>45733</v>
      </c>
      <c r="C5044" t="s">
        <v>3873</v>
      </c>
      <c r="D5044" s="1" t="s">
        <v>133</v>
      </c>
      <c r="E5044" s="1" t="s">
        <v>204</v>
      </c>
      <c r="F5044" s="1" t="s">
        <v>205</v>
      </c>
      <c r="G5044" s="1" t="s">
        <v>334</v>
      </c>
      <c r="H5044" s="1" t="s">
        <v>43</v>
      </c>
      <c r="I5044" s="1" t="s">
        <v>34</v>
      </c>
      <c r="J5044" s="3">
        <v>1</v>
      </c>
      <c r="K5044" s="2">
        <v>87.79</v>
      </c>
      <c r="L5044" s="2">
        <v>0</v>
      </c>
      <c r="M5044" s="2">
        <v>87.79</v>
      </c>
      <c r="N5044" s="2">
        <v>21.31</v>
      </c>
      <c r="O5044" s="1" t="s">
        <v>224</v>
      </c>
      <c r="P5044" s="1" t="s">
        <v>52</v>
      </c>
      <c r="Q5044" s="1" t="s">
        <v>81</v>
      </c>
      <c r="R5044" s="3">
        <v>3</v>
      </c>
      <c r="S5044" s="3">
        <f t="shared" si="235"/>
        <v>2025</v>
      </c>
      <c r="T5044" s="3">
        <f t="shared" si="234"/>
        <v>3</v>
      </c>
      <c r="U5044" t="str">
        <f t="shared" si="236"/>
        <v>March</v>
      </c>
    </row>
    <row r="5045" spans="1:21" x14ac:dyDescent="0.3">
      <c r="A5045" t="s">
        <v>7343</v>
      </c>
      <c r="B5045" s="11">
        <v>45918</v>
      </c>
      <c r="C5045" t="s">
        <v>3789</v>
      </c>
      <c r="D5045" s="1" t="s">
        <v>47</v>
      </c>
      <c r="E5045" s="1" t="s">
        <v>94</v>
      </c>
      <c r="F5045" s="1" t="s">
        <v>95</v>
      </c>
      <c r="G5045" s="1" t="s">
        <v>94</v>
      </c>
      <c r="H5045" s="1" t="s">
        <v>293</v>
      </c>
      <c r="I5045" s="1" t="s">
        <v>86</v>
      </c>
      <c r="J5045" s="3">
        <v>1</v>
      </c>
      <c r="K5045" s="2">
        <v>23.28</v>
      </c>
      <c r="L5045" s="2">
        <v>0.15</v>
      </c>
      <c r="M5045" s="2">
        <v>19.79</v>
      </c>
      <c r="N5045" s="2">
        <v>6.73</v>
      </c>
      <c r="O5045" s="1" t="s">
        <v>26</v>
      </c>
      <c r="P5045" s="1" t="s">
        <v>27</v>
      </c>
      <c r="Q5045" s="1" t="s">
        <v>36</v>
      </c>
      <c r="R5045" s="3">
        <v>5</v>
      </c>
      <c r="S5045" s="3">
        <f t="shared" si="235"/>
        <v>2025</v>
      </c>
      <c r="T5045" s="3">
        <f t="shared" si="234"/>
        <v>9</v>
      </c>
      <c r="U5045" t="str">
        <f t="shared" si="236"/>
        <v>September</v>
      </c>
    </row>
    <row r="5046" spans="1:21" x14ac:dyDescent="0.3">
      <c r="A5046" t="s">
        <v>7344</v>
      </c>
      <c r="B5046" s="11">
        <v>45901</v>
      </c>
      <c r="C5046" t="s">
        <v>7345</v>
      </c>
      <c r="D5046" s="1" t="s">
        <v>84</v>
      </c>
      <c r="E5046" s="1" t="s">
        <v>100</v>
      </c>
      <c r="F5046" s="1" t="s">
        <v>57</v>
      </c>
      <c r="G5046" s="1" t="s">
        <v>130</v>
      </c>
      <c r="H5046" s="1" t="s">
        <v>24</v>
      </c>
      <c r="I5046" s="1" t="s">
        <v>25</v>
      </c>
      <c r="J5046" s="3">
        <v>2</v>
      </c>
      <c r="K5046" s="2">
        <v>42.67</v>
      </c>
      <c r="L5046" s="2">
        <v>0.1</v>
      </c>
      <c r="M5046" s="2">
        <v>76.81</v>
      </c>
      <c r="N5046" s="2">
        <v>28.27</v>
      </c>
      <c r="O5046" s="1" t="s">
        <v>35</v>
      </c>
      <c r="P5046" s="1" t="s">
        <v>136</v>
      </c>
      <c r="Q5046" s="1" t="s">
        <v>28</v>
      </c>
      <c r="R5046" s="3">
        <v>1</v>
      </c>
      <c r="S5046" s="3">
        <f t="shared" si="235"/>
        <v>2025</v>
      </c>
      <c r="T5046" s="3">
        <f t="shared" si="234"/>
        <v>9</v>
      </c>
      <c r="U5046" t="str">
        <f t="shared" si="236"/>
        <v>September</v>
      </c>
    </row>
    <row r="5047" spans="1:21" x14ac:dyDescent="0.3">
      <c r="A5047" t="s">
        <v>7346</v>
      </c>
      <c r="B5047" s="11">
        <v>45893</v>
      </c>
      <c r="C5047" t="s">
        <v>7347</v>
      </c>
      <c r="D5047" s="1" t="s">
        <v>63</v>
      </c>
      <c r="E5047" s="1" t="s">
        <v>106</v>
      </c>
      <c r="F5047" s="1" t="s">
        <v>65</v>
      </c>
      <c r="G5047" s="1" t="s">
        <v>10547</v>
      </c>
      <c r="H5047" s="1" t="s">
        <v>125</v>
      </c>
      <c r="I5047" s="1" t="s">
        <v>34</v>
      </c>
      <c r="J5047" s="3">
        <v>1</v>
      </c>
      <c r="K5047" s="2">
        <v>171.1</v>
      </c>
      <c r="L5047" s="2">
        <v>0.1</v>
      </c>
      <c r="M5047" s="2">
        <v>153.99</v>
      </c>
      <c r="N5047" s="2">
        <v>31.05</v>
      </c>
      <c r="O5047" s="1" t="s">
        <v>109</v>
      </c>
      <c r="P5047" s="1" t="s">
        <v>52</v>
      </c>
      <c r="Q5047" s="1" t="s">
        <v>28</v>
      </c>
      <c r="R5047" s="3">
        <v>1</v>
      </c>
      <c r="S5047" s="3">
        <f t="shared" si="235"/>
        <v>2025</v>
      </c>
      <c r="T5047" s="3">
        <f t="shared" si="234"/>
        <v>8</v>
      </c>
      <c r="U5047" t="str">
        <f t="shared" si="236"/>
        <v>August</v>
      </c>
    </row>
    <row r="5048" spans="1:21" x14ac:dyDescent="0.3">
      <c r="A5048" t="s">
        <v>7348</v>
      </c>
      <c r="B5048" s="11">
        <v>45849</v>
      </c>
      <c r="C5048" t="s">
        <v>5468</v>
      </c>
      <c r="D5048" s="1" t="s">
        <v>185</v>
      </c>
      <c r="E5048" s="1" t="s">
        <v>40</v>
      </c>
      <c r="F5048" s="1" t="s">
        <v>41</v>
      </c>
      <c r="G5048" s="1" t="s">
        <v>42</v>
      </c>
      <c r="H5048" s="1" t="s">
        <v>293</v>
      </c>
      <c r="I5048" s="1" t="s">
        <v>86</v>
      </c>
      <c r="J5048" s="3">
        <v>1</v>
      </c>
      <c r="K5048" s="2">
        <v>24.26</v>
      </c>
      <c r="L5048" s="2">
        <v>0.1</v>
      </c>
      <c r="M5048" s="2">
        <v>21.83</v>
      </c>
      <c r="N5048" s="2">
        <v>7.65</v>
      </c>
      <c r="O5048" s="1" t="s">
        <v>44</v>
      </c>
      <c r="P5048" s="1" t="s">
        <v>52</v>
      </c>
      <c r="Q5048" s="1" t="s">
        <v>81</v>
      </c>
      <c r="R5048" s="3">
        <v>5</v>
      </c>
      <c r="S5048" s="3">
        <f t="shared" si="235"/>
        <v>2025</v>
      </c>
      <c r="T5048" s="3">
        <f t="shared" si="234"/>
        <v>7</v>
      </c>
      <c r="U5048" t="str">
        <f t="shared" si="236"/>
        <v>July</v>
      </c>
    </row>
    <row r="5049" spans="1:21" x14ac:dyDescent="0.3">
      <c r="A5049" t="s">
        <v>7349</v>
      </c>
      <c r="B5049" s="11">
        <v>45864</v>
      </c>
      <c r="C5049" t="s">
        <v>7350</v>
      </c>
      <c r="D5049" s="1" t="s">
        <v>47</v>
      </c>
      <c r="E5049" s="1" t="s">
        <v>56</v>
      </c>
      <c r="F5049" s="1" t="s">
        <v>57</v>
      </c>
      <c r="G5049" s="1" t="s">
        <v>279</v>
      </c>
      <c r="H5049" s="1" t="s">
        <v>78</v>
      </c>
      <c r="I5049" s="1" t="s">
        <v>79</v>
      </c>
      <c r="J5049" s="3">
        <v>3</v>
      </c>
      <c r="K5049" s="2">
        <v>17.63</v>
      </c>
      <c r="L5049" s="2">
        <v>0.1</v>
      </c>
      <c r="M5049" s="2">
        <v>47.61</v>
      </c>
      <c r="N5049" s="2">
        <v>17.079999999999998</v>
      </c>
      <c r="O5049" s="1" t="s">
        <v>80</v>
      </c>
      <c r="P5049" s="1" t="s">
        <v>27</v>
      </c>
      <c r="Q5049" s="1" t="s">
        <v>81</v>
      </c>
      <c r="R5049" s="3">
        <v>4</v>
      </c>
      <c r="S5049" s="3">
        <f t="shared" si="235"/>
        <v>2025</v>
      </c>
      <c r="T5049" s="3">
        <f t="shared" si="234"/>
        <v>7</v>
      </c>
      <c r="U5049" t="str">
        <f t="shared" si="236"/>
        <v>July</v>
      </c>
    </row>
    <row r="5050" spans="1:21" x14ac:dyDescent="0.3">
      <c r="A5050" t="s">
        <v>7351</v>
      </c>
      <c r="B5050" s="11">
        <v>45788</v>
      </c>
      <c r="C5050" t="s">
        <v>3277</v>
      </c>
      <c r="D5050" s="1" t="s">
        <v>122</v>
      </c>
      <c r="E5050" s="1" t="s">
        <v>204</v>
      </c>
      <c r="F5050" s="1" t="s">
        <v>205</v>
      </c>
      <c r="G5050" s="1" t="s">
        <v>206</v>
      </c>
      <c r="H5050" s="1" t="s">
        <v>96</v>
      </c>
      <c r="I5050" s="1" t="s">
        <v>97</v>
      </c>
      <c r="J5050" s="3">
        <v>1</v>
      </c>
      <c r="K5050" s="2">
        <v>83.05</v>
      </c>
      <c r="L5050" s="2">
        <v>0</v>
      </c>
      <c r="M5050" s="2">
        <v>83.05</v>
      </c>
      <c r="N5050" s="2">
        <v>16.21</v>
      </c>
      <c r="O5050" s="1" t="s">
        <v>80</v>
      </c>
      <c r="P5050" s="1" t="s">
        <v>136</v>
      </c>
      <c r="Q5050" s="1" t="s">
        <v>28</v>
      </c>
      <c r="R5050" s="3">
        <v>3</v>
      </c>
      <c r="S5050" s="3">
        <f t="shared" si="235"/>
        <v>2025</v>
      </c>
      <c r="T5050" s="3">
        <f t="shared" si="234"/>
        <v>5</v>
      </c>
      <c r="U5050" t="str">
        <f t="shared" si="236"/>
        <v>May</v>
      </c>
    </row>
    <row r="5051" spans="1:21" x14ac:dyDescent="0.3">
      <c r="A5051" t="s">
        <v>7352</v>
      </c>
      <c r="B5051" s="11">
        <v>45861</v>
      </c>
      <c r="C5051" t="s">
        <v>5810</v>
      </c>
      <c r="D5051" s="1" t="s">
        <v>63</v>
      </c>
      <c r="E5051" s="1" t="s">
        <v>123</v>
      </c>
      <c r="F5051" s="1" t="s">
        <v>57</v>
      </c>
      <c r="G5051" s="1" t="s">
        <v>139</v>
      </c>
      <c r="H5051" s="1" t="s">
        <v>51</v>
      </c>
      <c r="I5051" s="1" t="s">
        <v>34</v>
      </c>
      <c r="J5051" s="3">
        <v>1</v>
      </c>
      <c r="K5051" s="2">
        <v>135.02000000000001</v>
      </c>
      <c r="L5051" s="2">
        <v>0.15</v>
      </c>
      <c r="M5051" s="2">
        <v>114.77</v>
      </c>
      <c r="N5051" s="2">
        <v>20.32</v>
      </c>
      <c r="O5051" s="1" t="s">
        <v>44</v>
      </c>
      <c r="P5051" s="1" t="s">
        <v>136</v>
      </c>
      <c r="Q5051" s="1" t="s">
        <v>28</v>
      </c>
      <c r="R5051" s="3">
        <v>5</v>
      </c>
      <c r="S5051" s="3">
        <f t="shared" si="235"/>
        <v>2025</v>
      </c>
      <c r="T5051" s="3">
        <f t="shared" si="234"/>
        <v>7</v>
      </c>
      <c r="U5051" t="str">
        <f t="shared" si="236"/>
        <v>July</v>
      </c>
    </row>
    <row r="5052" spans="1:21" x14ac:dyDescent="0.3">
      <c r="A5052" t="s">
        <v>7353</v>
      </c>
      <c r="B5052" s="11">
        <v>45735</v>
      </c>
      <c r="C5052" t="s">
        <v>4073</v>
      </c>
      <c r="D5052" s="1" t="s">
        <v>63</v>
      </c>
      <c r="E5052" s="1" t="s">
        <v>48</v>
      </c>
      <c r="F5052" s="1" t="s">
        <v>49</v>
      </c>
      <c r="G5052" s="1" t="s">
        <v>340</v>
      </c>
      <c r="H5052" s="1" t="s">
        <v>125</v>
      </c>
      <c r="I5052" s="1" t="s">
        <v>34</v>
      </c>
      <c r="J5052" s="3">
        <v>1</v>
      </c>
      <c r="K5052" s="2">
        <v>161.18</v>
      </c>
      <c r="L5052" s="2">
        <v>0.15</v>
      </c>
      <c r="M5052" s="2">
        <v>137</v>
      </c>
      <c r="N5052" s="2">
        <v>24.7</v>
      </c>
      <c r="O5052" s="1" t="s">
        <v>44</v>
      </c>
      <c r="P5052" s="1" t="s">
        <v>136</v>
      </c>
      <c r="Q5052" s="1" t="s">
        <v>28</v>
      </c>
      <c r="R5052" s="3">
        <v>3</v>
      </c>
      <c r="S5052" s="3">
        <f t="shared" si="235"/>
        <v>2025</v>
      </c>
      <c r="T5052" s="3">
        <f t="shared" si="234"/>
        <v>3</v>
      </c>
      <c r="U5052" t="str">
        <f t="shared" si="236"/>
        <v>March</v>
      </c>
    </row>
    <row r="5053" spans="1:21" x14ac:dyDescent="0.3">
      <c r="A5053" t="s">
        <v>7354</v>
      </c>
      <c r="B5053" s="11">
        <v>45970</v>
      </c>
      <c r="C5053" t="s">
        <v>7355</v>
      </c>
      <c r="D5053" s="1" t="s">
        <v>118</v>
      </c>
      <c r="E5053" s="1" t="s">
        <v>100</v>
      </c>
      <c r="F5053" s="1" t="s">
        <v>57</v>
      </c>
      <c r="G5053" s="1" t="s">
        <v>221</v>
      </c>
      <c r="H5053" s="1" t="s">
        <v>59</v>
      </c>
      <c r="I5053" s="1" t="s">
        <v>60</v>
      </c>
      <c r="J5053" s="3">
        <v>1</v>
      </c>
      <c r="K5053" s="2">
        <v>42.5</v>
      </c>
      <c r="L5053" s="2">
        <v>0.2</v>
      </c>
      <c r="M5053" s="2">
        <v>34</v>
      </c>
      <c r="N5053" s="2">
        <v>9.81</v>
      </c>
      <c r="O5053" s="1" t="s">
        <v>35</v>
      </c>
      <c r="P5053" s="1" t="s">
        <v>136</v>
      </c>
      <c r="Q5053" s="1" t="s">
        <v>28</v>
      </c>
      <c r="R5053" s="3">
        <v>3</v>
      </c>
      <c r="S5053" s="3">
        <f t="shared" si="235"/>
        <v>2025</v>
      </c>
      <c r="T5053" s="3">
        <f t="shared" si="234"/>
        <v>11</v>
      </c>
      <c r="U5053" t="str">
        <f t="shared" si="236"/>
        <v>November</v>
      </c>
    </row>
    <row r="5054" spans="1:21" x14ac:dyDescent="0.3">
      <c r="A5054" t="s">
        <v>7356</v>
      </c>
      <c r="B5054" s="11">
        <v>45730</v>
      </c>
      <c r="C5054" t="s">
        <v>2189</v>
      </c>
      <c r="D5054" s="1" t="s">
        <v>175</v>
      </c>
      <c r="E5054" s="1" t="s">
        <v>204</v>
      </c>
      <c r="F5054" s="1" t="s">
        <v>205</v>
      </c>
      <c r="G5054" s="1" t="s">
        <v>206</v>
      </c>
      <c r="H5054" s="1" t="s">
        <v>43</v>
      </c>
      <c r="I5054" s="1" t="s">
        <v>34</v>
      </c>
      <c r="J5054" s="3">
        <v>1</v>
      </c>
      <c r="K5054" s="2">
        <v>83.38</v>
      </c>
      <c r="L5054" s="2">
        <v>0</v>
      </c>
      <c r="M5054" s="2">
        <v>83.38</v>
      </c>
      <c r="N5054" s="2">
        <v>26.94</v>
      </c>
      <c r="O5054" s="1" t="s">
        <v>80</v>
      </c>
      <c r="P5054" s="1" t="s">
        <v>52</v>
      </c>
      <c r="Q5054" s="1" t="s">
        <v>28</v>
      </c>
      <c r="R5054" s="3">
        <v>4</v>
      </c>
      <c r="S5054" s="3">
        <f t="shared" si="235"/>
        <v>2025</v>
      </c>
      <c r="T5054" s="3">
        <f t="shared" si="234"/>
        <v>3</v>
      </c>
      <c r="U5054" t="str">
        <f t="shared" si="236"/>
        <v>March</v>
      </c>
    </row>
    <row r="5055" spans="1:21" x14ac:dyDescent="0.3">
      <c r="A5055" t="s">
        <v>7357</v>
      </c>
      <c r="B5055" s="11">
        <v>45691</v>
      </c>
      <c r="C5055" t="s">
        <v>1501</v>
      </c>
      <c r="D5055" s="1" t="s">
        <v>185</v>
      </c>
      <c r="E5055" s="1" t="s">
        <v>56</v>
      </c>
      <c r="F5055" s="1" t="s">
        <v>57</v>
      </c>
      <c r="G5055" s="1" t="s">
        <v>296</v>
      </c>
      <c r="H5055" s="1" t="s">
        <v>43</v>
      </c>
      <c r="I5055" s="1" t="s">
        <v>34</v>
      </c>
      <c r="J5055" s="3">
        <v>2</v>
      </c>
      <c r="K5055" s="2">
        <v>94.16</v>
      </c>
      <c r="L5055" s="2">
        <v>0.15</v>
      </c>
      <c r="M5055" s="2">
        <v>160.08000000000001</v>
      </c>
      <c r="N5055" s="2">
        <v>44.51</v>
      </c>
      <c r="O5055" s="1" t="s">
        <v>109</v>
      </c>
      <c r="P5055" s="1" t="s">
        <v>52</v>
      </c>
      <c r="Q5055" s="1" t="s">
        <v>28</v>
      </c>
      <c r="R5055" s="3">
        <v>1</v>
      </c>
      <c r="S5055" s="3">
        <f t="shared" si="235"/>
        <v>2025</v>
      </c>
      <c r="T5055" s="3">
        <f t="shared" si="234"/>
        <v>2</v>
      </c>
      <c r="U5055" t="str">
        <f t="shared" si="236"/>
        <v>February</v>
      </c>
    </row>
    <row r="5056" spans="1:21" x14ac:dyDescent="0.3">
      <c r="A5056" t="s">
        <v>7358</v>
      </c>
      <c r="B5056" s="11">
        <v>45828</v>
      </c>
      <c r="C5056" t="s">
        <v>4221</v>
      </c>
      <c r="D5056" s="1" t="s">
        <v>189</v>
      </c>
      <c r="E5056" s="1" t="s">
        <v>40</v>
      </c>
      <c r="F5056" s="1" t="s">
        <v>41</v>
      </c>
      <c r="G5056" s="1" t="s">
        <v>216</v>
      </c>
      <c r="H5056" s="1" t="s">
        <v>146</v>
      </c>
      <c r="I5056" s="1" t="s">
        <v>67</v>
      </c>
      <c r="J5056" s="3">
        <v>2</v>
      </c>
      <c r="K5056" s="2">
        <v>86.13</v>
      </c>
      <c r="L5056" s="2">
        <v>0.1</v>
      </c>
      <c r="M5056" s="2">
        <v>155.04</v>
      </c>
      <c r="N5056" s="2">
        <v>41.11</v>
      </c>
      <c r="O5056" s="1" t="s">
        <v>35</v>
      </c>
      <c r="P5056" s="1" t="s">
        <v>136</v>
      </c>
      <c r="Q5056" s="1" t="s">
        <v>28</v>
      </c>
      <c r="R5056" s="3">
        <v>1</v>
      </c>
      <c r="S5056" s="3">
        <f t="shared" si="235"/>
        <v>2025</v>
      </c>
      <c r="T5056" s="3">
        <f t="shared" si="234"/>
        <v>6</v>
      </c>
      <c r="U5056" t="str">
        <f t="shared" si="236"/>
        <v>June</v>
      </c>
    </row>
    <row r="5057" spans="1:21" x14ac:dyDescent="0.3">
      <c r="A5057" t="s">
        <v>7359</v>
      </c>
      <c r="B5057" s="11">
        <v>45915</v>
      </c>
      <c r="C5057" t="s">
        <v>4513</v>
      </c>
      <c r="D5057" s="1" t="s">
        <v>89</v>
      </c>
      <c r="E5057" s="1" t="s">
        <v>56</v>
      </c>
      <c r="F5057" s="1" t="s">
        <v>57</v>
      </c>
      <c r="G5057" s="1" t="s">
        <v>255</v>
      </c>
      <c r="H5057" s="1" t="s">
        <v>66</v>
      </c>
      <c r="I5057" s="1" t="s">
        <v>67</v>
      </c>
      <c r="J5057" s="3">
        <v>3</v>
      </c>
      <c r="K5057" s="2">
        <v>52.62</v>
      </c>
      <c r="L5057" s="2">
        <v>0.05</v>
      </c>
      <c r="M5057" s="2">
        <v>149.97999999999999</v>
      </c>
      <c r="N5057" s="2">
        <v>36.39</v>
      </c>
      <c r="O5057" s="1" t="s">
        <v>35</v>
      </c>
      <c r="P5057" s="1" t="s">
        <v>27</v>
      </c>
      <c r="Q5057" s="1" t="s">
        <v>28</v>
      </c>
      <c r="R5057" s="3">
        <v>4</v>
      </c>
      <c r="S5057" s="3">
        <f t="shared" si="235"/>
        <v>2025</v>
      </c>
      <c r="T5057" s="3">
        <f t="shared" si="234"/>
        <v>9</v>
      </c>
      <c r="U5057" t="str">
        <f t="shared" si="236"/>
        <v>September</v>
      </c>
    </row>
    <row r="5058" spans="1:21" x14ac:dyDescent="0.3">
      <c r="A5058" t="s">
        <v>7360</v>
      </c>
      <c r="B5058" s="11">
        <v>45829</v>
      </c>
      <c r="C5058" t="s">
        <v>1491</v>
      </c>
      <c r="D5058" s="1" t="s">
        <v>47</v>
      </c>
      <c r="E5058" s="1" t="s">
        <v>64</v>
      </c>
      <c r="F5058" s="1" t="s">
        <v>65</v>
      </c>
      <c r="G5058" s="1" t="s">
        <v>195</v>
      </c>
      <c r="H5058" s="1" t="s">
        <v>24</v>
      </c>
      <c r="I5058" s="1" t="s">
        <v>25</v>
      </c>
      <c r="J5058" s="3">
        <v>1</v>
      </c>
      <c r="K5058" s="2">
        <v>46.22</v>
      </c>
      <c r="L5058" s="2">
        <v>0</v>
      </c>
      <c r="M5058" s="2">
        <v>46.22</v>
      </c>
      <c r="N5058" s="2">
        <v>11.61</v>
      </c>
      <c r="O5058" s="1" t="s">
        <v>35</v>
      </c>
      <c r="P5058" s="1" t="s">
        <v>52</v>
      </c>
      <c r="Q5058" s="1" t="s">
        <v>28</v>
      </c>
      <c r="R5058" s="3">
        <v>4</v>
      </c>
      <c r="S5058" s="3">
        <f t="shared" si="235"/>
        <v>2025</v>
      </c>
      <c r="T5058" s="3">
        <f t="shared" ref="T5058:T5121" si="237">MONTH(B5058)</f>
        <v>6</v>
      </c>
      <c r="U5058" t="str">
        <f t="shared" si="236"/>
        <v>June</v>
      </c>
    </row>
    <row r="5059" spans="1:21" x14ac:dyDescent="0.3">
      <c r="A5059" t="s">
        <v>7361</v>
      </c>
      <c r="B5059" s="11">
        <v>45766</v>
      </c>
      <c r="C5059" t="s">
        <v>460</v>
      </c>
      <c r="D5059" s="1" t="s">
        <v>260</v>
      </c>
      <c r="E5059" s="1" t="s">
        <v>40</v>
      </c>
      <c r="F5059" s="1" t="s">
        <v>41</v>
      </c>
      <c r="G5059" s="1" t="s">
        <v>343</v>
      </c>
      <c r="H5059" s="1" t="s">
        <v>135</v>
      </c>
      <c r="I5059" s="1" t="s">
        <v>60</v>
      </c>
      <c r="J5059" s="3">
        <v>1</v>
      </c>
      <c r="K5059" s="2">
        <v>176.21</v>
      </c>
      <c r="L5059" s="2">
        <v>0</v>
      </c>
      <c r="M5059" s="2">
        <v>176.21</v>
      </c>
      <c r="N5059" s="2">
        <v>35.36</v>
      </c>
      <c r="O5059" s="1" t="s">
        <v>80</v>
      </c>
      <c r="P5059" s="1" t="s">
        <v>27</v>
      </c>
      <c r="Q5059" s="1" t="s">
        <v>28</v>
      </c>
      <c r="R5059" s="3">
        <v>4</v>
      </c>
      <c r="S5059" s="3">
        <f t="shared" ref="S5059:S5122" si="238">YEAR(B5059)</f>
        <v>2025</v>
      </c>
      <c r="T5059" s="3">
        <f t="shared" si="237"/>
        <v>4</v>
      </c>
      <c r="U5059" t="str">
        <f t="shared" ref="U5059:U5122" si="239">TEXT(B5059,"mmmm")</f>
        <v>April</v>
      </c>
    </row>
    <row r="5060" spans="1:21" x14ac:dyDescent="0.3">
      <c r="A5060" t="s">
        <v>7362</v>
      </c>
      <c r="B5060" s="11">
        <v>45876</v>
      </c>
      <c r="C5060" t="s">
        <v>5678</v>
      </c>
      <c r="D5060" s="1" t="s">
        <v>20</v>
      </c>
      <c r="E5060" s="1" t="s">
        <v>94</v>
      </c>
      <c r="F5060" s="1" t="s">
        <v>95</v>
      </c>
      <c r="G5060" s="1" t="s">
        <v>94</v>
      </c>
      <c r="H5060" s="1" t="s">
        <v>96</v>
      </c>
      <c r="I5060" s="1" t="s">
        <v>97</v>
      </c>
      <c r="J5060" s="3">
        <v>1</v>
      </c>
      <c r="K5060" s="2">
        <v>75.31</v>
      </c>
      <c r="L5060" s="2">
        <v>0.1</v>
      </c>
      <c r="M5060" s="2">
        <v>67.78</v>
      </c>
      <c r="N5060" s="2">
        <v>15.28</v>
      </c>
      <c r="O5060" s="1" t="s">
        <v>35</v>
      </c>
      <c r="P5060" s="1" t="s">
        <v>27</v>
      </c>
      <c r="Q5060" s="1" t="s">
        <v>36</v>
      </c>
      <c r="R5060" s="3">
        <v>4</v>
      </c>
      <c r="S5060" s="3">
        <f t="shared" si="238"/>
        <v>2025</v>
      </c>
      <c r="T5060" s="3">
        <f t="shared" si="237"/>
        <v>8</v>
      </c>
      <c r="U5060" t="str">
        <f t="shared" si="239"/>
        <v>August</v>
      </c>
    </row>
    <row r="5061" spans="1:21" x14ac:dyDescent="0.3">
      <c r="A5061" t="s">
        <v>7363</v>
      </c>
      <c r="B5061" s="11">
        <v>45793</v>
      </c>
      <c r="C5061" t="s">
        <v>7364</v>
      </c>
      <c r="D5061" s="1" t="s">
        <v>55</v>
      </c>
      <c r="E5061" s="1" t="s">
        <v>64</v>
      </c>
      <c r="F5061" s="1" t="s">
        <v>65</v>
      </c>
      <c r="G5061" s="1" t="s">
        <v>195</v>
      </c>
      <c r="H5061" s="1" t="s">
        <v>24</v>
      </c>
      <c r="I5061" s="1" t="s">
        <v>25</v>
      </c>
      <c r="J5061" s="3">
        <v>3</v>
      </c>
      <c r="K5061" s="2">
        <v>45.09</v>
      </c>
      <c r="L5061" s="2">
        <v>0.1</v>
      </c>
      <c r="M5061" s="2">
        <v>121.74</v>
      </c>
      <c r="N5061" s="2">
        <v>36.64</v>
      </c>
      <c r="O5061" s="1" t="s">
        <v>26</v>
      </c>
      <c r="P5061" s="1" t="s">
        <v>27</v>
      </c>
      <c r="Q5061" s="1" t="s">
        <v>28</v>
      </c>
      <c r="R5061" s="3">
        <v>4</v>
      </c>
      <c r="S5061" s="3">
        <f t="shared" si="238"/>
        <v>2025</v>
      </c>
      <c r="T5061" s="3">
        <f t="shared" si="237"/>
        <v>5</v>
      </c>
      <c r="U5061" t="str">
        <f t="shared" si="239"/>
        <v>May</v>
      </c>
    </row>
    <row r="5062" spans="1:21" x14ac:dyDescent="0.3">
      <c r="A5062" t="s">
        <v>7365</v>
      </c>
      <c r="B5062" s="11">
        <v>46005</v>
      </c>
      <c r="C5062" t="s">
        <v>5566</v>
      </c>
      <c r="D5062" s="1" t="s">
        <v>209</v>
      </c>
      <c r="E5062" s="1" t="s">
        <v>71</v>
      </c>
      <c r="F5062" s="1" t="s">
        <v>72</v>
      </c>
      <c r="G5062" s="1" t="s">
        <v>412</v>
      </c>
      <c r="H5062" s="1" t="s">
        <v>108</v>
      </c>
      <c r="I5062" s="1" t="s">
        <v>86</v>
      </c>
      <c r="J5062" s="3">
        <v>4</v>
      </c>
      <c r="K5062" s="2">
        <v>160.05000000000001</v>
      </c>
      <c r="L5062" s="2">
        <v>0.15</v>
      </c>
      <c r="M5062" s="2">
        <v>544.17999999999995</v>
      </c>
      <c r="N5062" s="2">
        <v>102.59</v>
      </c>
      <c r="O5062" s="1" t="s">
        <v>80</v>
      </c>
      <c r="P5062" s="1" t="s">
        <v>136</v>
      </c>
      <c r="Q5062" s="1" t="s">
        <v>81</v>
      </c>
      <c r="R5062" s="3">
        <v>2</v>
      </c>
      <c r="S5062" s="3">
        <f t="shared" si="238"/>
        <v>2025</v>
      </c>
      <c r="T5062" s="3">
        <f t="shared" si="237"/>
        <v>12</v>
      </c>
      <c r="U5062" t="str">
        <f t="shared" si="239"/>
        <v>December</v>
      </c>
    </row>
    <row r="5063" spans="1:21" x14ac:dyDescent="0.3">
      <c r="A5063" t="s">
        <v>7366</v>
      </c>
      <c r="B5063" s="11">
        <v>46002</v>
      </c>
      <c r="C5063" t="s">
        <v>7367</v>
      </c>
      <c r="D5063" s="1" t="s">
        <v>175</v>
      </c>
      <c r="E5063" s="1" t="s">
        <v>64</v>
      </c>
      <c r="F5063" s="1" t="s">
        <v>65</v>
      </c>
      <c r="G5063" s="1" t="s">
        <v>112</v>
      </c>
      <c r="H5063" s="1" t="s">
        <v>102</v>
      </c>
      <c r="I5063" s="1" t="s">
        <v>34</v>
      </c>
      <c r="J5063" s="3">
        <v>1</v>
      </c>
      <c r="K5063" s="2">
        <v>52.06</v>
      </c>
      <c r="L5063" s="2">
        <v>0.1</v>
      </c>
      <c r="M5063" s="2">
        <v>46.86</v>
      </c>
      <c r="N5063" s="2">
        <v>7.96</v>
      </c>
      <c r="O5063" s="1" t="s">
        <v>26</v>
      </c>
      <c r="P5063" s="1" t="s">
        <v>27</v>
      </c>
      <c r="Q5063" s="1" t="s">
        <v>28</v>
      </c>
      <c r="R5063" s="3">
        <v>4</v>
      </c>
      <c r="S5063" s="3">
        <f t="shared" si="238"/>
        <v>2025</v>
      </c>
      <c r="T5063" s="3">
        <f t="shared" si="237"/>
        <v>12</v>
      </c>
      <c r="U5063" t="str">
        <f t="shared" si="239"/>
        <v>December</v>
      </c>
    </row>
    <row r="5064" spans="1:21" x14ac:dyDescent="0.3">
      <c r="A5064" t="s">
        <v>7368</v>
      </c>
      <c r="B5064" s="11">
        <v>45854</v>
      </c>
      <c r="C5064" t="s">
        <v>3588</v>
      </c>
      <c r="D5064" s="1" t="s">
        <v>105</v>
      </c>
      <c r="E5064" s="1" t="s">
        <v>40</v>
      </c>
      <c r="F5064" s="1" t="s">
        <v>41</v>
      </c>
      <c r="G5064" s="1" t="s">
        <v>42</v>
      </c>
      <c r="H5064" s="1" t="s">
        <v>24</v>
      </c>
      <c r="I5064" s="1" t="s">
        <v>25</v>
      </c>
      <c r="J5064" s="3">
        <v>2</v>
      </c>
      <c r="K5064" s="2">
        <v>44.28</v>
      </c>
      <c r="L5064" s="2">
        <v>0.05</v>
      </c>
      <c r="M5064" s="2">
        <v>84.14</v>
      </c>
      <c r="N5064" s="2">
        <v>28.47</v>
      </c>
      <c r="O5064" s="1" t="s">
        <v>109</v>
      </c>
      <c r="P5064" s="1" t="s">
        <v>27</v>
      </c>
      <c r="Q5064" s="1" t="s">
        <v>28</v>
      </c>
      <c r="R5064" s="3">
        <v>5</v>
      </c>
      <c r="S5064" s="3">
        <f t="shared" si="238"/>
        <v>2025</v>
      </c>
      <c r="T5064" s="3">
        <f t="shared" si="237"/>
        <v>7</v>
      </c>
      <c r="U5064" t="str">
        <f t="shared" si="239"/>
        <v>July</v>
      </c>
    </row>
    <row r="5065" spans="1:21" x14ac:dyDescent="0.3">
      <c r="A5065" t="s">
        <v>7369</v>
      </c>
      <c r="B5065" s="11">
        <v>45786</v>
      </c>
      <c r="C5065" t="s">
        <v>4930</v>
      </c>
      <c r="D5065" s="1" t="s">
        <v>201</v>
      </c>
      <c r="E5065" s="1" t="s">
        <v>204</v>
      </c>
      <c r="F5065" s="1" t="s">
        <v>205</v>
      </c>
      <c r="G5065" s="1" t="s">
        <v>334</v>
      </c>
      <c r="H5065" s="1" t="s">
        <v>33</v>
      </c>
      <c r="I5065" s="1" t="s">
        <v>34</v>
      </c>
      <c r="J5065" s="3">
        <v>2</v>
      </c>
      <c r="K5065" s="2">
        <v>37.1</v>
      </c>
      <c r="L5065" s="2">
        <v>0</v>
      </c>
      <c r="M5065" s="2">
        <v>74.2</v>
      </c>
      <c r="N5065" s="2">
        <v>10.84</v>
      </c>
      <c r="O5065" s="1" t="s">
        <v>224</v>
      </c>
      <c r="P5065" s="1" t="s">
        <v>136</v>
      </c>
      <c r="Q5065" s="1" t="s">
        <v>28</v>
      </c>
      <c r="R5065" s="3">
        <v>3</v>
      </c>
      <c r="S5065" s="3">
        <f t="shared" si="238"/>
        <v>2025</v>
      </c>
      <c r="T5065" s="3">
        <f t="shared" si="237"/>
        <v>5</v>
      </c>
      <c r="U5065" t="str">
        <f t="shared" si="239"/>
        <v>May</v>
      </c>
    </row>
    <row r="5066" spans="1:21" x14ac:dyDescent="0.3">
      <c r="A5066" t="s">
        <v>7370</v>
      </c>
      <c r="B5066" s="11">
        <v>45946</v>
      </c>
      <c r="C5066" t="s">
        <v>7223</v>
      </c>
      <c r="D5066" s="1" t="s">
        <v>76</v>
      </c>
      <c r="E5066" s="1" t="s">
        <v>64</v>
      </c>
      <c r="F5066" s="1" t="s">
        <v>65</v>
      </c>
      <c r="G5066" s="1" t="s">
        <v>213</v>
      </c>
      <c r="H5066" s="1" t="s">
        <v>59</v>
      </c>
      <c r="I5066" s="1" t="s">
        <v>60</v>
      </c>
      <c r="J5066" s="3">
        <v>2</v>
      </c>
      <c r="K5066" s="2">
        <v>42.19</v>
      </c>
      <c r="L5066" s="2">
        <v>0.1</v>
      </c>
      <c r="M5066" s="2">
        <v>75.94</v>
      </c>
      <c r="N5066" s="2">
        <v>18.260000000000002</v>
      </c>
      <c r="O5066" s="1" t="s">
        <v>35</v>
      </c>
      <c r="P5066" s="1" t="s">
        <v>27</v>
      </c>
      <c r="Q5066" s="1" t="s">
        <v>28</v>
      </c>
      <c r="R5066" s="3">
        <v>4</v>
      </c>
      <c r="S5066" s="3">
        <f t="shared" si="238"/>
        <v>2025</v>
      </c>
      <c r="T5066" s="3">
        <f t="shared" si="237"/>
        <v>10</v>
      </c>
      <c r="U5066" t="str">
        <f t="shared" si="239"/>
        <v>October</v>
      </c>
    </row>
    <row r="5067" spans="1:21" x14ac:dyDescent="0.3">
      <c r="A5067" t="s">
        <v>7371</v>
      </c>
      <c r="B5067" s="11">
        <v>45672</v>
      </c>
      <c r="C5067" t="s">
        <v>1923</v>
      </c>
      <c r="D5067" s="1" t="s">
        <v>20</v>
      </c>
      <c r="E5067" s="1" t="s">
        <v>56</v>
      </c>
      <c r="F5067" s="1" t="s">
        <v>57</v>
      </c>
      <c r="G5067" s="1" t="s">
        <v>279</v>
      </c>
      <c r="H5067" s="1" t="s">
        <v>293</v>
      </c>
      <c r="I5067" s="1" t="s">
        <v>86</v>
      </c>
      <c r="J5067" s="3">
        <v>2</v>
      </c>
      <c r="K5067" s="2">
        <v>23.94</v>
      </c>
      <c r="L5067" s="2">
        <v>0.1</v>
      </c>
      <c r="M5067" s="2">
        <v>43.1</v>
      </c>
      <c r="N5067" s="2">
        <v>13.46</v>
      </c>
      <c r="O5067" s="1" t="s">
        <v>26</v>
      </c>
      <c r="P5067" s="1" t="s">
        <v>52</v>
      </c>
      <c r="Q5067" s="1" t="s">
        <v>81</v>
      </c>
      <c r="R5067" s="3">
        <v>5</v>
      </c>
      <c r="S5067" s="3">
        <f t="shared" si="238"/>
        <v>2025</v>
      </c>
      <c r="T5067" s="3">
        <f t="shared" si="237"/>
        <v>1</v>
      </c>
      <c r="U5067" t="str">
        <f t="shared" si="239"/>
        <v>January</v>
      </c>
    </row>
    <row r="5068" spans="1:21" x14ac:dyDescent="0.3">
      <c r="A5068" t="s">
        <v>7372</v>
      </c>
      <c r="B5068" s="11">
        <v>45843</v>
      </c>
      <c r="C5068" t="s">
        <v>5626</v>
      </c>
      <c r="D5068" s="1" t="s">
        <v>201</v>
      </c>
      <c r="E5068" s="1" t="s">
        <v>56</v>
      </c>
      <c r="F5068" s="1" t="s">
        <v>57</v>
      </c>
      <c r="G5068" s="1" t="s">
        <v>279</v>
      </c>
      <c r="H5068" s="1" t="s">
        <v>78</v>
      </c>
      <c r="I5068" s="1" t="s">
        <v>79</v>
      </c>
      <c r="J5068" s="3">
        <v>3</v>
      </c>
      <c r="K5068" s="2">
        <v>19.079999999999998</v>
      </c>
      <c r="L5068" s="2">
        <v>0.1</v>
      </c>
      <c r="M5068" s="2">
        <v>51.52</v>
      </c>
      <c r="N5068" s="2">
        <v>20.54</v>
      </c>
      <c r="O5068" s="1" t="s">
        <v>44</v>
      </c>
      <c r="P5068" s="1" t="s">
        <v>27</v>
      </c>
      <c r="Q5068" s="1" t="s">
        <v>81</v>
      </c>
      <c r="R5068" s="3">
        <v>4</v>
      </c>
      <c r="S5068" s="3">
        <f t="shared" si="238"/>
        <v>2025</v>
      </c>
      <c r="T5068" s="3">
        <f t="shared" si="237"/>
        <v>7</v>
      </c>
      <c r="U5068" t="str">
        <f t="shared" si="239"/>
        <v>July</v>
      </c>
    </row>
    <row r="5069" spans="1:21" x14ac:dyDescent="0.3">
      <c r="A5069" t="s">
        <v>7373</v>
      </c>
      <c r="B5069" s="11">
        <v>45789</v>
      </c>
      <c r="C5069" t="s">
        <v>1145</v>
      </c>
      <c r="D5069" s="1" t="s">
        <v>149</v>
      </c>
      <c r="E5069" s="1" t="s">
        <v>56</v>
      </c>
      <c r="F5069" s="1" t="s">
        <v>57</v>
      </c>
      <c r="G5069" s="1" t="s">
        <v>255</v>
      </c>
      <c r="H5069" s="1" t="s">
        <v>146</v>
      </c>
      <c r="I5069" s="1" t="s">
        <v>67</v>
      </c>
      <c r="J5069" s="3">
        <v>1</v>
      </c>
      <c r="K5069" s="2">
        <v>81.52</v>
      </c>
      <c r="L5069" s="2">
        <v>0.15</v>
      </c>
      <c r="M5069" s="2">
        <v>69.290000000000006</v>
      </c>
      <c r="N5069" s="2">
        <v>14.7</v>
      </c>
      <c r="O5069" s="1" t="s">
        <v>26</v>
      </c>
      <c r="P5069" s="1" t="s">
        <v>136</v>
      </c>
      <c r="Q5069" s="1" t="s">
        <v>28</v>
      </c>
      <c r="R5069" s="3">
        <v>5</v>
      </c>
      <c r="S5069" s="3">
        <f t="shared" si="238"/>
        <v>2025</v>
      </c>
      <c r="T5069" s="3">
        <f t="shared" si="237"/>
        <v>5</v>
      </c>
      <c r="U5069" t="str">
        <f t="shared" si="239"/>
        <v>May</v>
      </c>
    </row>
    <row r="5070" spans="1:21" x14ac:dyDescent="0.3">
      <c r="A5070" t="s">
        <v>7374</v>
      </c>
      <c r="B5070" s="11">
        <v>46002</v>
      </c>
      <c r="C5070" t="s">
        <v>1347</v>
      </c>
      <c r="D5070" s="1" t="s">
        <v>157</v>
      </c>
      <c r="E5070" s="1" t="s">
        <v>48</v>
      </c>
      <c r="F5070" s="1" t="s">
        <v>49</v>
      </c>
      <c r="G5070" s="1" t="s">
        <v>50</v>
      </c>
      <c r="H5070" s="1" t="s">
        <v>96</v>
      </c>
      <c r="I5070" s="1" t="s">
        <v>97</v>
      </c>
      <c r="J5070" s="3">
        <v>2</v>
      </c>
      <c r="K5070" s="2">
        <v>84.54</v>
      </c>
      <c r="L5070" s="2">
        <v>0.15</v>
      </c>
      <c r="M5070" s="2">
        <v>143.71</v>
      </c>
      <c r="N5070" s="2">
        <v>34.29</v>
      </c>
      <c r="O5070" s="1" t="s">
        <v>109</v>
      </c>
      <c r="P5070" s="1" t="s">
        <v>52</v>
      </c>
      <c r="Q5070" s="1" t="s">
        <v>81</v>
      </c>
      <c r="R5070" s="3">
        <v>4</v>
      </c>
      <c r="S5070" s="3">
        <f t="shared" si="238"/>
        <v>2025</v>
      </c>
      <c r="T5070" s="3">
        <f t="shared" si="237"/>
        <v>12</v>
      </c>
      <c r="U5070" t="str">
        <f t="shared" si="239"/>
        <v>December</v>
      </c>
    </row>
    <row r="5071" spans="1:21" x14ac:dyDescent="0.3">
      <c r="A5071" t="s">
        <v>7375</v>
      </c>
      <c r="B5071" s="11">
        <v>45662</v>
      </c>
      <c r="C5071" t="s">
        <v>527</v>
      </c>
      <c r="D5071" s="1" t="s">
        <v>89</v>
      </c>
      <c r="E5071" s="1" t="s">
        <v>106</v>
      </c>
      <c r="F5071" s="1" t="s">
        <v>65</v>
      </c>
      <c r="G5071" s="1" t="s">
        <v>437</v>
      </c>
      <c r="H5071" s="1" t="s">
        <v>51</v>
      </c>
      <c r="I5071" s="1" t="s">
        <v>34</v>
      </c>
      <c r="J5071" s="3">
        <v>1</v>
      </c>
      <c r="K5071" s="2">
        <v>142.9</v>
      </c>
      <c r="L5071" s="2">
        <v>0.05</v>
      </c>
      <c r="M5071" s="2">
        <v>135.75</v>
      </c>
      <c r="N5071" s="2">
        <v>27.27</v>
      </c>
      <c r="O5071" s="1" t="s">
        <v>109</v>
      </c>
      <c r="P5071" s="1" t="s">
        <v>52</v>
      </c>
      <c r="Q5071" s="1" t="s">
        <v>28</v>
      </c>
      <c r="R5071" s="3">
        <v>4</v>
      </c>
      <c r="S5071" s="3">
        <f t="shared" si="238"/>
        <v>2025</v>
      </c>
      <c r="T5071" s="3">
        <f t="shared" si="237"/>
        <v>1</v>
      </c>
      <c r="U5071" t="str">
        <f t="shared" si="239"/>
        <v>January</v>
      </c>
    </row>
    <row r="5072" spans="1:21" x14ac:dyDescent="0.3">
      <c r="A5072" t="s">
        <v>7376</v>
      </c>
      <c r="B5072" s="11">
        <v>45874</v>
      </c>
      <c r="C5072" t="s">
        <v>2322</v>
      </c>
      <c r="D5072" s="1" t="s">
        <v>175</v>
      </c>
      <c r="E5072" s="1" t="s">
        <v>100</v>
      </c>
      <c r="F5072" s="1" t="s">
        <v>57</v>
      </c>
      <c r="G5072" s="1" t="s">
        <v>154</v>
      </c>
      <c r="H5072" s="1" t="s">
        <v>43</v>
      </c>
      <c r="I5072" s="1" t="s">
        <v>34</v>
      </c>
      <c r="J5072" s="3">
        <v>1</v>
      </c>
      <c r="K5072" s="2">
        <v>91.98</v>
      </c>
      <c r="L5072" s="2">
        <v>0.1</v>
      </c>
      <c r="M5072" s="2">
        <v>82.78</v>
      </c>
      <c r="N5072" s="2">
        <v>23.19</v>
      </c>
      <c r="O5072" s="1" t="s">
        <v>35</v>
      </c>
      <c r="P5072" s="1" t="s">
        <v>27</v>
      </c>
      <c r="Q5072" s="1" t="s">
        <v>28</v>
      </c>
      <c r="R5072" s="3">
        <v>4</v>
      </c>
      <c r="S5072" s="3">
        <f t="shared" si="238"/>
        <v>2025</v>
      </c>
      <c r="T5072" s="3">
        <f t="shared" si="237"/>
        <v>8</v>
      </c>
      <c r="U5072" t="str">
        <f t="shared" si="239"/>
        <v>August</v>
      </c>
    </row>
    <row r="5073" spans="1:21" x14ac:dyDescent="0.3">
      <c r="A5073" t="s">
        <v>7377</v>
      </c>
      <c r="B5073" s="11">
        <v>45947</v>
      </c>
      <c r="C5073" t="s">
        <v>54</v>
      </c>
      <c r="D5073" s="1" t="s">
        <v>142</v>
      </c>
      <c r="E5073" s="1" t="s">
        <v>143</v>
      </c>
      <c r="F5073" s="1" t="s">
        <v>144</v>
      </c>
      <c r="G5073" s="1" t="s">
        <v>198</v>
      </c>
      <c r="H5073" s="1" t="s">
        <v>135</v>
      </c>
      <c r="I5073" s="1" t="s">
        <v>60</v>
      </c>
      <c r="J5073" s="3">
        <v>2</v>
      </c>
      <c r="K5073" s="2">
        <v>203.53</v>
      </c>
      <c r="L5073" s="2">
        <v>0.25</v>
      </c>
      <c r="M5073" s="2">
        <v>305.29000000000002</v>
      </c>
      <c r="N5073" s="2">
        <v>52.4</v>
      </c>
      <c r="O5073" s="1" t="s">
        <v>26</v>
      </c>
      <c r="P5073" s="1" t="s">
        <v>27</v>
      </c>
      <c r="Q5073" s="1" t="s">
        <v>81</v>
      </c>
      <c r="R5073" s="3">
        <v>5</v>
      </c>
      <c r="S5073" s="3">
        <f t="shared" si="238"/>
        <v>2025</v>
      </c>
      <c r="T5073" s="3">
        <f t="shared" si="237"/>
        <v>10</v>
      </c>
      <c r="U5073" t="str">
        <f t="shared" si="239"/>
        <v>October</v>
      </c>
    </row>
    <row r="5074" spans="1:21" x14ac:dyDescent="0.3">
      <c r="A5074" t="s">
        <v>7378</v>
      </c>
      <c r="B5074" s="11">
        <v>45847</v>
      </c>
      <c r="C5074" t="s">
        <v>2061</v>
      </c>
      <c r="D5074" s="1" t="s">
        <v>142</v>
      </c>
      <c r="E5074" s="1" t="s">
        <v>40</v>
      </c>
      <c r="F5074" s="1" t="s">
        <v>41</v>
      </c>
      <c r="G5074" s="1" t="s">
        <v>270</v>
      </c>
      <c r="H5074" s="1" t="s">
        <v>135</v>
      </c>
      <c r="I5074" s="1" t="s">
        <v>60</v>
      </c>
      <c r="J5074" s="3">
        <v>4</v>
      </c>
      <c r="K5074" s="2">
        <v>177.93</v>
      </c>
      <c r="L5074" s="2">
        <v>0.1</v>
      </c>
      <c r="M5074" s="2">
        <v>640.54999999999995</v>
      </c>
      <c r="N5074" s="2">
        <v>138.56</v>
      </c>
      <c r="O5074" s="1" t="s">
        <v>44</v>
      </c>
      <c r="P5074" s="1" t="s">
        <v>27</v>
      </c>
      <c r="Q5074" s="1" t="s">
        <v>81</v>
      </c>
      <c r="R5074" s="3">
        <v>4</v>
      </c>
      <c r="S5074" s="3">
        <f t="shared" si="238"/>
        <v>2025</v>
      </c>
      <c r="T5074" s="3">
        <f t="shared" si="237"/>
        <v>7</v>
      </c>
      <c r="U5074" t="str">
        <f t="shared" si="239"/>
        <v>July</v>
      </c>
    </row>
    <row r="5075" spans="1:21" x14ac:dyDescent="0.3">
      <c r="A5075" t="s">
        <v>7379</v>
      </c>
      <c r="B5075" s="11">
        <v>45691</v>
      </c>
      <c r="C5075" t="s">
        <v>2268</v>
      </c>
      <c r="D5075" s="1" t="s">
        <v>153</v>
      </c>
      <c r="E5075" s="1" t="s">
        <v>56</v>
      </c>
      <c r="F5075" s="1" t="s">
        <v>57</v>
      </c>
      <c r="G5075" s="1" t="s">
        <v>58</v>
      </c>
      <c r="H5075" s="1" t="s">
        <v>24</v>
      </c>
      <c r="I5075" s="1" t="s">
        <v>25</v>
      </c>
      <c r="J5075" s="3">
        <v>1</v>
      </c>
      <c r="K5075" s="2">
        <v>42.31</v>
      </c>
      <c r="L5075" s="2">
        <v>0.15</v>
      </c>
      <c r="M5075" s="2">
        <v>35.96</v>
      </c>
      <c r="N5075" s="2">
        <v>11.45</v>
      </c>
      <c r="O5075" s="1" t="s">
        <v>44</v>
      </c>
      <c r="P5075" s="1" t="s">
        <v>27</v>
      </c>
      <c r="Q5075" s="1" t="s">
        <v>28</v>
      </c>
      <c r="R5075" s="3">
        <v>5</v>
      </c>
      <c r="S5075" s="3">
        <f t="shared" si="238"/>
        <v>2025</v>
      </c>
      <c r="T5075" s="3">
        <f t="shared" si="237"/>
        <v>2</v>
      </c>
      <c r="U5075" t="str">
        <f t="shared" si="239"/>
        <v>February</v>
      </c>
    </row>
    <row r="5076" spans="1:21" x14ac:dyDescent="0.3">
      <c r="A5076" t="s">
        <v>7380</v>
      </c>
      <c r="B5076" s="11">
        <v>46015</v>
      </c>
      <c r="C5076" t="s">
        <v>38</v>
      </c>
      <c r="D5076" s="1" t="s">
        <v>149</v>
      </c>
      <c r="E5076" s="1" t="s">
        <v>204</v>
      </c>
      <c r="F5076" s="1" t="s">
        <v>205</v>
      </c>
      <c r="G5076" s="1" t="s">
        <v>334</v>
      </c>
      <c r="H5076" s="1" t="s">
        <v>146</v>
      </c>
      <c r="I5076" s="1" t="s">
        <v>67</v>
      </c>
      <c r="J5076" s="3">
        <v>2</v>
      </c>
      <c r="K5076" s="2">
        <v>75.27</v>
      </c>
      <c r="L5076" s="2">
        <v>0.15</v>
      </c>
      <c r="M5076" s="2">
        <v>127.96</v>
      </c>
      <c r="N5076" s="2">
        <v>32.46</v>
      </c>
      <c r="O5076" s="1" t="s">
        <v>44</v>
      </c>
      <c r="P5076" s="1" t="s">
        <v>136</v>
      </c>
      <c r="Q5076" s="1" t="s">
        <v>28</v>
      </c>
      <c r="R5076" s="3">
        <v>4</v>
      </c>
      <c r="S5076" s="3">
        <f t="shared" si="238"/>
        <v>2025</v>
      </c>
      <c r="T5076" s="3">
        <f t="shared" si="237"/>
        <v>12</v>
      </c>
      <c r="U5076" t="str">
        <f t="shared" si="239"/>
        <v>December</v>
      </c>
    </row>
    <row r="5077" spans="1:21" x14ac:dyDescent="0.3">
      <c r="A5077" t="s">
        <v>7381</v>
      </c>
      <c r="B5077" s="11">
        <v>45860</v>
      </c>
      <c r="C5077" t="s">
        <v>955</v>
      </c>
      <c r="D5077" s="1" t="s">
        <v>157</v>
      </c>
      <c r="E5077" s="1" t="s">
        <v>106</v>
      </c>
      <c r="F5077" s="1" t="s">
        <v>65</v>
      </c>
      <c r="G5077" s="1" t="s">
        <v>115</v>
      </c>
      <c r="H5077" s="1" t="s">
        <v>85</v>
      </c>
      <c r="I5077" s="1" t="s">
        <v>86</v>
      </c>
      <c r="J5077" s="3">
        <v>2</v>
      </c>
      <c r="K5077" s="2">
        <v>138.46</v>
      </c>
      <c r="L5077" s="2">
        <v>0.15</v>
      </c>
      <c r="M5077" s="2">
        <v>235.38</v>
      </c>
      <c r="N5077" s="2">
        <v>52.29</v>
      </c>
      <c r="O5077" s="1" t="s">
        <v>109</v>
      </c>
      <c r="P5077" s="1" t="s">
        <v>136</v>
      </c>
      <c r="Q5077" s="1" t="s">
        <v>81</v>
      </c>
      <c r="R5077" s="3">
        <v>4</v>
      </c>
      <c r="S5077" s="3">
        <f t="shared" si="238"/>
        <v>2025</v>
      </c>
      <c r="T5077" s="3">
        <f t="shared" si="237"/>
        <v>7</v>
      </c>
      <c r="U5077" t="str">
        <f t="shared" si="239"/>
        <v>July</v>
      </c>
    </row>
    <row r="5078" spans="1:21" x14ac:dyDescent="0.3">
      <c r="A5078" t="s">
        <v>7382</v>
      </c>
      <c r="B5078" s="11">
        <v>45898</v>
      </c>
      <c r="C5078" t="s">
        <v>1633</v>
      </c>
      <c r="D5078" s="1" t="s">
        <v>157</v>
      </c>
      <c r="E5078" s="1" t="s">
        <v>94</v>
      </c>
      <c r="F5078" s="1" t="s">
        <v>95</v>
      </c>
      <c r="G5078" s="1" t="s">
        <v>94</v>
      </c>
      <c r="H5078" s="1" t="s">
        <v>108</v>
      </c>
      <c r="I5078" s="1" t="s">
        <v>86</v>
      </c>
      <c r="J5078" s="3">
        <v>2</v>
      </c>
      <c r="K5078" s="2">
        <v>158.03</v>
      </c>
      <c r="L5078" s="2">
        <v>0</v>
      </c>
      <c r="M5078" s="2">
        <v>316.05</v>
      </c>
      <c r="N5078" s="2">
        <v>85.19</v>
      </c>
      <c r="O5078" s="1" t="s">
        <v>80</v>
      </c>
      <c r="P5078" s="1" t="s">
        <v>136</v>
      </c>
      <c r="Q5078" s="1" t="s">
        <v>81</v>
      </c>
      <c r="R5078" s="3">
        <v>5</v>
      </c>
      <c r="S5078" s="3">
        <f t="shared" si="238"/>
        <v>2025</v>
      </c>
      <c r="T5078" s="3">
        <f t="shared" si="237"/>
        <v>8</v>
      </c>
      <c r="U5078" t="str">
        <f t="shared" si="239"/>
        <v>August</v>
      </c>
    </row>
    <row r="5079" spans="1:21" x14ac:dyDescent="0.3">
      <c r="A5079" t="s">
        <v>7383</v>
      </c>
      <c r="B5079" s="11">
        <v>45750</v>
      </c>
      <c r="C5079" t="s">
        <v>634</v>
      </c>
      <c r="D5079" s="1" t="s">
        <v>142</v>
      </c>
      <c r="E5079" s="1" t="s">
        <v>106</v>
      </c>
      <c r="F5079" s="1" t="s">
        <v>65</v>
      </c>
      <c r="G5079" s="1" t="s">
        <v>107</v>
      </c>
      <c r="H5079" s="1" t="s">
        <v>182</v>
      </c>
      <c r="I5079" s="1" t="s">
        <v>34</v>
      </c>
      <c r="J5079" s="3">
        <v>3</v>
      </c>
      <c r="K5079" s="2">
        <v>65.09</v>
      </c>
      <c r="L5079" s="2">
        <v>0.1</v>
      </c>
      <c r="M5079" s="2">
        <v>175.75</v>
      </c>
      <c r="N5079" s="2">
        <v>47.71</v>
      </c>
      <c r="O5079" s="1" t="s">
        <v>44</v>
      </c>
      <c r="P5079" s="1" t="s">
        <v>52</v>
      </c>
      <c r="Q5079" s="1" t="s">
        <v>81</v>
      </c>
      <c r="R5079" s="3">
        <v>5</v>
      </c>
      <c r="S5079" s="3">
        <f t="shared" si="238"/>
        <v>2025</v>
      </c>
      <c r="T5079" s="3">
        <f t="shared" si="237"/>
        <v>4</v>
      </c>
      <c r="U5079" t="str">
        <f t="shared" si="239"/>
        <v>April</v>
      </c>
    </row>
    <row r="5080" spans="1:21" x14ac:dyDescent="0.3">
      <c r="A5080" t="s">
        <v>7384</v>
      </c>
      <c r="B5080" s="11">
        <v>45847</v>
      </c>
      <c r="C5080" t="s">
        <v>3921</v>
      </c>
      <c r="D5080" s="1" t="s">
        <v>189</v>
      </c>
      <c r="E5080" s="1" t="s">
        <v>94</v>
      </c>
      <c r="F5080" s="1" t="s">
        <v>95</v>
      </c>
      <c r="G5080" s="1" t="s">
        <v>94</v>
      </c>
      <c r="H5080" s="1" t="s">
        <v>159</v>
      </c>
      <c r="I5080" s="1" t="s">
        <v>97</v>
      </c>
      <c r="J5080" s="3">
        <v>1</v>
      </c>
      <c r="K5080" s="2">
        <v>30.12</v>
      </c>
      <c r="L5080" s="2">
        <v>0.1</v>
      </c>
      <c r="M5080" s="2">
        <v>27.11</v>
      </c>
      <c r="N5080" s="2">
        <v>9.44</v>
      </c>
      <c r="O5080" s="1" t="s">
        <v>224</v>
      </c>
      <c r="P5080" s="1" t="s">
        <v>27</v>
      </c>
      <c r="Q5080" s="1" t="s">
        <v>81</v>
      </c>
      <c r="R5080" s="3">
        <v>3</v>
      </c>
      <c r="S5080" s="3">
        <f t="shared" si="238"/>
        <v>2025</v>
      </c>
      <c r="T5080" s="3">
        <f t="shared" si="237"/>
        <v>7</v>
      </c>
      <c r="U5080" t="str">
        <f t="shared" si="239"/>
        <v>July</v>
      </c>
    </row>
    <row r="5081" spans="1:21" x14ac:dyDescent="0.3">
      <c r="A5081" t="s">
        <v>7385</v>
      </c>
      <c r="B5081" s="11">
        <v>45825</v>
      </c>
      <c r="C5081" t="s">
        <v>2607</v>
      </c>
      <c r="D5081" s="1" t="s">
        <v>244</v>
      </c>
      <c r="E5081" s="1" t="s">
        <v>48</v>
      </c>
      <c r="F5081" s="1" t="s">
        <v>49</v>
      </c>
      <c r="G5081" s="1" t="s">
        <v>340</v>
      </c>
      <c r="H5081" s="1" t="s">
        <v>102</v>
      </c>
      <c r="I5081" s="1" t="s">
        <v>34</v>
      </c>
      <c r="J5081" s="3">
        <v>2</v>
      </c>
      <c r="K5081" s="2">
        <v>50.42</v>
      </c>
      <c r="L5081" s="2">
        <v>0.1</v>
      </c>
      <c r="M5081" s="2">
        <v>90.76</v>
      </c>
      <c r="N5081" s="2">
        <v>18.07</v>
      </c>
      <c r="O5081" s="1" t="s">
        <v>44</v>
      </c>
      <c r="P5081" s="1" t="s">
        <v>27</v>
      </c>
      <c r="Q5081" s="1" t="s">
        <v>28</v>
      </c>
      <c r="R5081" s="3">
        <v>3</v>
      </c>
      <c r="S5081" s="3">
        <f t="shared" si="238"/>
        <v>2025</v>
      </c>
      <c r="T5081" s="3">
        <f t="shared" si="237"/>
        <v>6</v>
      </c>
      <c r="U5081" t="str">
        <f t="shared" si="239"/>
        <v>June</v>
      </c>
    </row>
    <row r="5082" spans="1:21" x14ac:dyDescent="0.3">
      <c r="A5082" t="s">
        <v>7386</v>
      </c>
      <c r="B5082" s="11">
        <v>45687</v>
      </c>
      <c r="C5082" t="s">
        <v>2288</v>
      </c>
      <c r="D5082" s="1" t="s">
        <v>142</v>
      </c>
      <c r="E5082" s="1" t="s">
        <v>64</v>
      </c>
      <c r="F5082" s="1" t="s">
        <v>65</v>
      </c>
      <c r="G5082" s="1" t="s">
        <v>77</v>
      </c>
      <c r="H5082" s="1" t="s">
        <v>90</v>
      </c>
      <c r="I5082" s="1" t="s">
        <v>86</v>
      </c>
      <c r="J5082" s="3">
        <v>1</v>
      </c>
      <c r="K5082" s="2">
        <v>96.25</v>
      </c>
      <c r="L5082" s="2">
        <v>0.1</v>
      </c>
      <c r="M5082" s="2">
        <v>86.63</v>
      </c>
      <c r="N5082" s="2">
        <v>20.55</v>
      </c>
      <c r="O5082" s="1" t="s">
        <v>26</v>
      </c>
      <c r="P5082" s="1" t="s">
        <v>52</v>
      </c>
      <c r="Q5082" s="1" t="s">
        <v>28</v>
      </c>
      <c r="R5082" s="3">
        <v>4</v>
      </c>
      <c r="S5082" s="3">
        <f t="shared" si="238"/>
        <v>2025</v>
      </c>
      <c r="T5082" s="3">
        <f t="shared" si="237"/>
        <v>1</v>
      </c>
      <c r="U5082" t="str">
        <f t="shared" si="239"/>
        <v>January</v>
      </c>
    </row>
    <row r="5083" spans="1:21" x14ac:dyDescent="0.3">
      <c r="A5083" t="s">
        <v>7387</v>
      </c>
      <c r="B5083" s="11">
        <v>45699</v>
      </c>
      <c r="C5083" t="s">
        <v>3656</v>
      </c>
      <c r="D5083" s="1" t="s">
        <v>84</v>
      </c>
      <c r="E5083" s="1" t="s">
        <v>40</v>
      </c>
      <c r="F5083" s="1" t="s">
        <v>41</v>
      </c>
      <c r="G5083" s="1" t="s">
        <v>270</v>
      </c>
      <c r="H5083" s="1" t="s">
        <v>51</v>
      </c>
      <c r="I5083" s="1" t="s">
        <v>34</v>
      </c>
      <c r="J5083" s="3">
        <v>1</v>
      </c>
      <c r="K5083" s="2">
        <v>148.1</v>
      </c>
      <c r="L5083" s="2">
        <v>0.1</v>
      </c>
      <c r="M5083" s="2">
        <v>133.29</v>
      </c>
      <c r="N5083" s="2">
        <v>21.29</v>
      </c>
      <c r="O5083" s="1" t="s">
        <v>26</v>
      </c>
      <c r="P5083" s="1" t="s">
        <v>27</v>
      </c>
      <c r="Q5083" s="1" t="s">
        <v>36</v>
      </c>
      <c r="R5083" s="3">
        <v>3</v>
      </c>
      <c r="S5083" s="3">
        <f t="shared" si="238"/>
        <v>2025</v>
      </c>
      <c r="T5083" s="3">
        <f t="shared" si="237"/>
        <v>2</v>
      </c>
      <c r="U5083" t="str">
        <f t="shared" si="239"/>
        <v>February</v>
      </c>
    </row>
    <row r="5084" spans="1:21" x14ac:dyDescent="0.3">
      <c r="A5084" t="s">
        <v>7388</v>
      </c>
      <c r="B5084" s="11">
        <v>45979</v>
      </c>
      <c r="C5084" t="s">
        <v>2964</v>
      </c>
      <c r="D5084" s="1" t="s">
        <v>175</v>
      </c>
      <c r="E5084" s="1" t="s">
        <v>123</v>
      </c>
      <c r="F5084" s="1" t="s">
        <v>57</v>
      </c>
      <c r="G5084" s="1" t="s">
        <v>124</v>
      </c>
      <c r="H5084" s="1" t="s">
        <v>108</v>
      </c>
      <c r="I5084" s="1" t="s">
        <v>86</v>
      </c>
      <c r="J5084" s="3">
        <v>1</v>
      </c>
      <c r="K5084" s="2">
        <v>151.57</v>
      </c>
      <c r="L5084" s="2">
        <v>0.05</v>
      </c>
      <c r="M5084" s="2">
        <v>143.99</v>
      </c>
      <c r="N5084" s="2">
        <v>19.23</v>
      </c>
      <c r="O5084" s="1" t="s">
        <v>80</v>
      </c>
      <c r="P5084" s="1" t="s">
        <v>52</v>
      </c>
      <c r="Q5084" s="1" t="s">
        <v>28</v>
      </c>
      <c r="R5084" s="3">
        <v>5</v>
      </c>
      <c r="S5084" s="3">
        <f t="shared" si="238"/>
        <v>2025</v>
      </c>
      <c r="T5084" s="3">
        <f t="shared" si="237"/>
        <v>11</v>
      </c>
      <c r="U5084" t="str">
        <f t="shared" si="239"/>
        <v>November</v>
      </c>
    </row>
    <row r="5085" spans="1:21" x14ac:dyDescent="0.3">
      <c r="A5085" t="s">
        <v>7389</v>
      </c>
      <c r="B5085" s="11">
        <v>45751</v>
      </c>
      <c r="C5085" t="s">
        <v>5226</v>
      </c>
      <c r="D5085" s="1" t="s">
        <v>63</v>
      </c>
      <c r="E5085" s="1" t="s">
        <v>21</v>
      </c>
      <c r="F5085" s="1" t="s">
        <v>22</v>
      </c>
      <c r="G5085" s="1" t="s">
        <v>320</v>
      </c>
      <c r="H5085" s="1" t="s">
        <v>59</v>
      </c>
      <c r="I5085" s="1" t="s">
        <v>60</v>
      </c>
      <c r="J5085" s="3">
        <v>1</v>
      </c>
      <c r="K5085" s="2">
        <v>42.48</v>
      </c>
      <c r="L5085" s="2">
        <v>0</v>
      </c>
      <c r="M5085" s="2">
        <v>42.48</v>
      </c>
      <c r="N5085" s="2">
        <v>10.44</v>
      </c>
      <c r="O5085" s="1" t="s">
        <v>109</v>
      </c>
      <c r="P5085" s="1" t="s">
        <v>27</v>
      </c>
      <c r="Q5085" s="1" t="s">
        <v>81</v>
      </c>
      <c r="R5085" s="3">
        <v>5</v>
      </c>
      <c r="S5085" s="3">
        <f t="shared" si="238"/>
        <v>2025</v>
      </c>
      <c r="T5085" s="3">
        <f t="shared" si="237"/>
        <v>4</v>
      </c>
      <c r="U5085" t="str">
        <f t="shared" si="239"/>
        <v>April</v>
      </c>
    </row>
    <row r="5086" spans="1:21" x14ac:dyDescent="0.3">
      <c r="A5086" t="s">
        <v>7390</v>
      </c>
      <c r="B5086" s="11">
        <v>45734</v>
      </c>
      <c r="C5086" t="s">
        <v>2048</v>
      </c>
      <c r="D5086" s="1" t="s">
        <v>149</v>
      </c>
      <c r="E5086" s="1" t="s">
        <v>64</v>
      </c>
      <c r="F5086" s="1" t="s">
        <v>65</v>
      </c>
      <c r="G5086" s="1" t="s">
        <v>213</v>
      </c>
      <c r="H5086" s="1" t="s">
        <v>33</v>
      </c>
      <c r="I5086" s="1" t="s">
        <v>34</v>
      </c>
      <c r="J5086" s="3">
        <v>1</v>
      </c>
      <c r="K5086" s="2">
        <v>37.270000000000003</v>
      </c>
      <c r="L5086" s="2">
        <v>0</v>
      </c>
      <c r="M5086" s="2">
        <v>37.270000000000003</v>
      </c>
      <c r="N5086" s="2">
        <v>7.54</v>
      </c>
      <c r="O5086" s="1" t="s">
        <v>44</v>
      </c>
      <c r="P5086" s="1" t="s">
        <v>27</v>
      </c>
      <c r="Q5086" s="1" t="s">
        <v>81</v>
      </c>
      <c r="R5086" s="3">
        <v>2</v>
      </c>
      <c r="S5086" s="3">
        <f t="shared" si="238"/>
        <v>2025</v>
      </c>
      <c r="T5086" s="3">
        <f t="shared" si="237"/>
        <v>3</v>
      </c>
      <c r="U5086" t="str">
        <f t="shared" si="239"/>
        <v>March</v>
      </c>
    </row>
    <row r="5087" spans="1:21" x14ac:dyDescent="0.3">
      <c r="A5087" t="s">
        <v>7391</v>
      </c>
      <c r="B5087" s="11">
        <v>45855</v>
      </c>
      <c r="C5087" t="s">
        <v>5253</v>
      </c>
      <c r="D5087" s="1" t="s">
        <v>292</v>
      </c>
      <c r="E5087" s="1" t="s">
        <v>40</v>
      </c>
      <c r="F5087" s="1" t="s">
        <v>41</v>
      </c>
      <c r="G5087" s="1" t="s">
        <v>192</v>
      </c>
      <c r="H5087" s="1" t="s">
        <v>125</v>
      </c>
      <c r="I5087" s="1" t="s">
        <v>34</v>
      </c>
      <c r="J5087" s="3">
        <v>3</v>
      </c>
      <c r="K5087" s="2">
        <v>162.76</v>
      </c>
      <c r="L5087" s="2">
        <v>0</v>
      </c>
      <c r="M5087" s="2">
        <v>488.28</v>
      </c>
      <c r="N5087" s="2">
        <v>134.44</v>
      </c>
      <c r="O5087" s="1" t="s">
        <v>44</v>
      </c>
      <c r="P5087" s="1" t="s">
        <v>27</v>
      </c>
      <c r="Q5087" s="1" t="s">
        <v>81</v>
      </c>
      <c r="R5087" s="3">
        <v>4</v>
      </c>
      <c r="S5087" s="3">
        <f t="shared" si="238"/>
        <v>2025</v>
      </c>
      <c r="T5087" s="3">
        <f t="shared" si="237"/>
        <v>7</v>
      </c>
      <c r="U5087" t="str">
        <f t="shared" si="239"/>
        <v>July</v>
      </c>
    </row>
    <row r="5088" spans="1:21" x14ac:dyDescent="0.3">
      <c r="A5088" t="s">
        <v>7392</v>
      </c>
      <c r="B5088" s="11">
        <v>45958</v>
      </c>
      <c r="C5088" t="s">
        <v>7139</v>
      </c>
      <c r="D5088" s="1" t="s">
        <v>185</v>
      </c>
      <c r="E5088" s="1" t="s">
        <v>64</v>
      </c>
      <c r="F5088" s="1" t="s">
        <v>65</v>
      </c>
      <c r="G5088" s="1" t="s">
        <v>213</v>
      </c>
      <c r="H5088" s="1" t="s">
        <v>159</v>
      </c>
      <c r="I5088" s="1" t="s">
        <v>97</v>
      </c>
      <c r="J5088" s="3">
        <v>1</v>
      </c>
      <c r="K5088" s="2">
        <v>29.64</v>
      </c>
      <c r="L5088" s="2">
        <v>0.05</v>
      </c>
      <c r="M5088" s="2">
        <v>28.16</v>
      </c>
      <c r="N5088" s="2">
        <v>8.85</v>
      </c>
      <c r="O5088" s="1" t="s">
        <v>35</v>
      </c>
      <c r="P5088" s="1" t="s">
        <v>136</v>
      </c>
      <c r="Q5088" s="1" t="s">
        <v>28</v>
      </c>
      <c r="R5088" s="3">
        <v>2</v>
      </c>
      <c r="S5088" s="3">
        <f t="shared" si="238"/>
        <v>2025</v>
      </c>
      <c r="T5088" s="3">
        <f t="shared" si="237"/>
        <v>10</v>
      </c>
      <c r="U5088" t="str">
        <f t="shared" si="239"/>
        <v>October</v>
      </c>
    </row>
    <row r="5089" spans="1:21" x14ac:dyDescent="0.3">
      <c r="A5089" t="s">
        <v>7393</v>
      </c>
      <c r="B5089" s="11">
        <v>45682</v>
      </c>
      <c r="C5089" t="s">
        <v>6195</v>
      </c>
      <c r="D5089" s="1" t="s">
        <v>244</v>
      </c>
      <c r="E5089" s="1" t="s">
        <v>204</v>
      </c>
      <c r="F5089" s="1" t="s">
        <v>205</v>
      </c>
      <c r="G5089" s="1" t="s">
        <v>206</v>
      </c>
      <c r="H5089" s="1" t="s">
        <v>85</v>
      </c>
      <c r="I5089" s="1" t="s">
        <v>86</v>
      </c>
      <c r="J5089" s="3">
        <v>1</v>
      </c>
      <c r="K5089" s="2">
        <v>138.93</v>
      </c>
      <c r="L5089" s="2">
        <v>0.1</v>
      </c>
      <c r="M5089" s="2">
        <v>125.04</v>
      </c>
      <c r="N5089" s="2">
        <v>27.12</v>
      </c>
      <c r="O5089" s="1" t="s">
        <v>80</v>
      </c>
      <c r="P5089" s="1" t="s">
        <v>27</v>
      </c>
      <c r="Q5089" s="1" t="s">
        <v>81</v>
      </c>
      <c r="R5089" s="3">
        <v>3</v>
      </c>
      <c r="S5089" s="3">
        <f t="shared" si="238"/>
        <v>2025</v>
      </c>
      <c r="T5089" s="3">
        <f t="shared" si="237"/>
        <v>1</v>
      </c>
      <c r="U5089" t="str">
        <f t="shared" si="239"/>
        <v>January</v>
      </c>
    </row>
    <row r="5090" spans="1:21" x14ac:dyDescent="0.3">
      <c r="A5090" t="s">
        <v>7394</v>
      </c>
      <c r="B5090" s="11">
        <v>45883</v>
      </c>
      <c r="C5090" t="s">
        <v>3039</v>
      </c>
      <c r="D5090" s="1" t="s">
        <v>185</v>
      </c>
      <c r="E5090" s="1" t="s">
        <v>21</v>
      </c>
      <c r="F5090" s="1" t="s">
        <v>22</v>
      </c>
      <c r="G5090" s="1" t="s">
        <v>23</v>
      </c>
      <c r="H5090" s="1" t="s">
        <v>78</v>
      </c>
      <c r="I5090" s="1" t="s">
        <v>79</v>
      </c>
      <c r="J5090" s="3">
        <v>1</v>
      </c>
      <c r="K5090" s="2">
        <v>18.22</v>
      </c>
      <c r="L5090" s="2">
        <v>0</v>
      </c>
      <c r="M5090" s="2">
        <v>18.22</v>
      </c>
      <c r="N5090" s="2">
        <v>6.68</v>
      </c>
      <c r="O5090" s="1" t="s">
        <v>35</v>
      </c>
      <c r="P5090" s="1" t="s">
        <v>52</v>
      </c>
      <c r="Q5090" s="1" t="s">
        <v>36</v>
      </c>
      <c r="R5090" s="3">
        <v>3</v>
      </c>
      <c r="S5090" s="3">
        <f t="shared" si="238"/>
        <v>2025</v>
      </c>
      <c r="T5090" s="3">
        <f t="shared" si="237"/>
        <v>8</v>
      </c>
      <c r="U5090" t="str">
        <f t="shared" si="239"/>
        <v>August</v>
      </c>
    </row>
    <row r="5091" spans="1:21" x14ac:dyDescent="0.3">
      <c r="A5091" t="s">
        <v>7395</v>
      </c>
      <c r="B5091" s="11">
        <v>45704</v>
      </c>
      <c r="C5091" t="s">
        <v>4699</v>
      </c>
      <c r="D5091" s="1" t="s">
        <v>93</v>
      </c>
      <c r="E5091" s="1" t="s">
        <v>100</v>
      </c>
      <c r="F5091" s="1" t="s">
        <v>57</v>
      </c>
      <c r="G5091" s="1" t="s">
        <v>154</v>
      </c>
      <c r="H5091" s="1" t="s">
        <v>146</v>
      </c>
      <c r="I5091" s="1" t="s">
        <v>67</v>
      </c>
      <c r="J5091" s="3">
        <v>1</v>
      </c>
      <c r="K5091" s="2">
        <v>79.69</v>
      </c>
      <c r="L5091" s="2">
        <v>0.25</v>
      </c>
      <c r="M5091" s="2">
        <v>59.77</v>
      </c>
      <c r="N5091" s="2">
        <v>13.72</v>
      </c>
      <c r="O5091" s="1" t="s">
        <v>35</v>
      </c>
      <c r="P5091" s="1" t="s">
        <v>52</v>
      </c>
      <c r="Q5091" s="1" t="s">
        <v>28</v>
      </c>
      <c r="R5091" s="3">
        <v>4</v>
      </c>
      <c r="S5091" s="3">
        <f t="shared" si="238"/>
        <v>2025</v>
      </c>
      <c r="T5091" s="3">
        <f t="shared" si="237"/>
        <v>2</v>
      </c>
      <c r="U5091" t="str">
        <f t="shared" si="239"/>
        <v>February</v>
      </c>
    </row>
    <row r="5092" spans="1:21" x14ac:dyDescent="0.3">
      <c r="A5092" t="s">
        <v>7396</v>
      </c>
      <c r="B5092" s="11">
        <v>45672</v>
      </c>
      <c r="C5092" t="s">
        <v>4374</v>
      </c>
      <c r="D5092" s="1" t="s">
        <v>153</v>
      </c>
      <c r="E5092" s="1" t="s">
        <v>40</v>
      </c>
      <c r="F5092" s="1" t="s">
        <v>41</v>
      </c>
      <c r="G5092" s="1" t="s">
        <v>216</v>
      </c>
      <c r="H5092" s="1" t="s">
        <v>51</v>
      </c>
      <c r="I5092" s="1" t="s">
        <v>34</v>
      </c>
      <c r="J5092" s="3">
        <v>2</v>
      </c>
      <c r="K5092" s="2">
        <v>145.9</v>
      </c>
      <c r="L5092" s="2">
        <v>0.05</v>
      </c>
      <c r="M5092" s="2">
        <v>277.20999999999998</v>
      </c>
      <c r="N5092" s="2">
        <v>53.92</v>
      </c>
      <c r="O5092" s="1" t="s">
        <v>35</v>
      </c>
      <c r="P5092" s="1" t="s">
        <v>27</v>
      </c>
      <c r="Q5092" s="1" t="s">
        <v>28</v>
      </c>
      <c r="R5092" s="3">
        <v>2</v>
      </c>
      <c r="S5092" s="3">
        <f t="shared" si="238"/>
        <v>2025</v>
      </c>
      <c r="T5092" s="3">
        <f t="shared" si="237"/>
        <v>1</v>
      </c>
      <c r="U5092" t="str">
        <f t="shared" si="239"/>
        <v>January</v>
      </c>
    </row>
    <row r="5093" spans="1:21" x14ac:dyDescent="0.3">
      <c r="A5093" t="s">
        <v>7397</v>
      </c>
      <c r="B5093" s="11">
        <v>45678</v>
      </c>
      <c r="C5093" t="s">
        <v>3995</v>
      </c>
      <c r="D5093" s="1" t="s">
        <v>189</v>
      </c>
      <c r="E5093" s="1" t="s">
        <v>64</v>
      </c>
      <c r="F5093" s="1" t="s">
        <v>65</v>
      </c>
      <c r="G5093" s="1" t="s">
        <v>195</v>
      </c>
      <c r="H5093" s="1" t="s">
        <v>102</v>
      </c>
      <c r="I5093" s="1" t="s">
        <v>34</v>
      </c>
      <c r="J5093" s="3">
        <v>1</v>
      </c>
      <c r="K5093" s="2">
        <v>51.69</v>
      </c>
      <c r="L5093" s="2">
        <v>0</v>
      </c>
      <c r="M5093" s="2">
        <v>51.69</v>
      </c>
      <c r="N5093" s="2">
        <v>10.45</v>
      </c>
      <c r="O5093" s="1" t="s">
        <v>80</v>
      </c>
      <c r="P5093" s="1" t="s">
        <v>27</v>
      </c>
      <c r="Q5093" s="1" t="s">
        <v>81</v>
      </c>
      <c r="R5093" s="3">
        <v>3</v>
      </c>
      <c r="S5093" s="3">
        <f t="shared" si="238"/>
        <v>2025</v>
      </c>
      <c r="T5093" s="3">
        <f t="shared" si="237"/>
        <v>1</v>
      </c>
      <c r="U5093" t="str">
        <f t="shared" si="239"/>
        <v>January</v>
      </c>
    </row>
    <row r="5094" spans="1:21" x14ac:dyDescent="0.3">
      <c r="A5094" t="s">
        <v>7398</v>
      </c>
      <c r="B5094" s="11">
        <v>45978</v>
      </c>
      <c r="C5094" t="s">
        <v>1683</v>
      </c>
      <c r="D5094" s="1" t="s">
        <v>63</v>
      </c>
      <c r="E5094" s="1" t="s">
        <v>40</v>
      </c>
      <c r="F5094" s="1" t="s">
        <v>41</v>
      </c>
      <c r="G5094" s="1" t="s">
        <v>192</v>
      </c>
      <c r="H5094" s="1" t="s">
        <v>33</v>
      </c>
      <c r="I5094" s="1" t="s">
        <v>34</v>
      </c>
      <c r="J5094" s="3">
        <v>3</v>
      </c>
      <c r="K5094" s="2">
        <v>37.46</v>
      </c>
      <c r="L5094" s="2">
        <v>0.15</v>
      </c>
      <c r="M5094" s="2">
        <v>95.53</v>
      </c>
      <c r="N5094" s="2">
        <v>18.36</v>
      </c>
      <c r="O5094" s="1" t="s">
        <v>44</v>
      </c>
      <c r="P5094" s="1" t="s">
        <v>27</v>
      </c>
      <c r="Q5094" s="1" t="s">
        <v>28</v>
      </c>
      <c r="R5094" s="3">
        <v>3</v>
      </c>
      <c r="S5094" s="3">
        <f t="shared" si="238"/>
        <v>2025</v>
      </c>
      <c r="T5094" s="3">
        <f t="shared" si="237"/>
        <v>11</v>
      </c>
      <c r="U5094" t="str">
        <f t="shared" si="239"/>
        <v>November</v>
      </c>
    </row>
    <row r="5095" spans="1:21" x14ac:dyDescent="0.3">
      <c r="A5095" t="s">
        <v>7399</v>
      </c>
      <c r="B5095" s="11">
        <v>45704</v>
      </c>
      <c r="C5095" t="s">
        <v>2539</v>
      </c>
      <c r="D5095" s="1" t="s">
        <v>209</v>
      </c>
      <c r="E5095" s="1" t="s">
        <v>40</v>
      </c>
      <c r="F5095" s="1" t="s">
        <v>41</v>
      </c>
      <c r="G5095" s="1" t="s">
        <v>343</v>
      </c>
      <c r="H5095" s="1" t="s">
        <v>167</v>
      </c>
      <c r="I5095" s="1" t="s">
        <v>67</v>
      </c>
      <c r="J5095" s="3">
        <v>3</v>
      </c>
      <c r="K5095" s="2">
        <v>65.819999999999993</v>
      </c>
      <c r="L5095" s="2">
        <v>0.05</v>
      </c>
      <c r="M5095" s="2">
        <v>187.6</v>
      </c>
      <c r="N5095" s="2">
        <v>57.45</v>
      </c>
      <c r="O5095" s="1" t="s">
        <v>109</v>
      </c>
      <c r="P5095" s="1" t="s">
        <v>27</v>
      </c>
      <c r="Q5095" s="1" t="s">
        <v>28</v>
      </c>
      <c r="R5095" s="3">
        <v>5</v>
      </c>
      <c r="S5095" s="3">
        <f t="shared" si="238"/>
        <v>2025</v>
      </c>
      <c r="T5095" s="3">
        <f t="shared" si="237"/>
        <v>2</v>
      </c>
      <c r="U5095" t="str">
        <f t="shared" si="239"/>
        <v>February</v>
      </c>
    </row>
    <row r="5096" spans="1:21" x14ac:dyDescent="0.3">
      <c r="A5096" t="s">
        <v>7400</v>
      </c>
      <c r="B5096" s="11">
        <v>45675</v>
      </c>
      <c r="C5096" t="s">
        <v>7209</v>
      </c>
      <c r="D5096" s="1" t="s">
        <v>149</v>
      </c>
      <c r="E5096" s="1" t="s">
        <v>48</v>
      </c>
      <c r="F5096" s="1" t="s">
        <v>49</v>
      </c>
      <c r="G5096" s="1" t="s">
        <v>134</v>
      </c>
      <c r="H5096" s="1" t="s">
        <v>59</v>
      </c>
      <c r="I5096" s="1" t="s">
        <v>60</v>
      </c>
      <c r="J5096" s="3">
        <v>2</v>
      </c>
      <c r="K5096" s="2">
        <v>46.76</v>
      </c>
      <c r="L5096" s="2">
        <v>0.2</v>
      </c>
      <c r="M5096" s="2">
        <v>74.819999999999993</v>
      </c>
      <c r="N5096" s="2">
        <v>17.13</v>
      </c>
      <c r="O5096" s="1" t="s">
        <v>80</v>
      </c>
      <c r="P5096" s="1" t="s">
        <v>52</v>
      </c>
      <c r="Q5096" s="1" t="s">
        <v>28</v>
      </c>
      <c r="R5096" s="3">
        <v>5</v>
      </c>
      <c r="S5096" s="3">
        <f t="shared" si="238"/>
        <v>2025</v>
      </c>
      <c r="T5096" s="3">
        <f t="shared" si="237"/>
        <v>1</v>
      </c>
      <c r="U5096" t="str">
        <f t="shared" si="239"/>
        <v>January</v>
      </c>
    </row>
    <row r="5097" spans="1:21" x14ac:dyDescent="0.3">
      <c r="A5097" t="s">
        <v>7401</v>
      </c>
      <c r="B5097" s="11">
        <v>45829</v>
      </c>
      <c r="C5097" t="s">
        <v>1823</v>
      </c>
      <c r="D5097" s="1" t="s">
        <v>20</v>
      </c>
      <c r="E5097" s="1" t="s">
        <v>204</v>
      </c>
      <c r="F5097" s="1" t="s">
        <v>205</v>
      </c>
      <c r="G5097" s="1" t="s">
        <v>334</v>
      </c>
      <c r="H5097" s="1" t="s">
        <v>24</v>
      </c>
      <c r="I5097" s="1" t="s">
        <v>25</v>
      </c>
      <c r="J5097" s="3">
        <v>2</v>
      </c>
      <c r="K5097" s="2">
        <v>41.02</v>
      </c>
      <c r="L5097" s="2">
        <v>0.05</v>
      </c>
      <c r="M5097" s="2">
        <v>77.94</v>
      </c>
      <c r="N5097" s="2">
        <v>24</v>
      </c>
      <c r="O5097" s="1" t="s">
        <v>35</v>
      </c>
      <c r="P5097" s="1" t="s">
        <v>136</v>
      </c>
      <c r="Q5097" s="1" t="s">
        <v>28</v>
      </c>
      <c r="R5097" s="3">
        <v>4</v>
      </c>
      <c r="S5097" s="3">
        <f t="shared" si="238"/>
        <v>2025</v>
      </c>
      <c r="T5097" s="3">
        <f t="shared" si="237"/>
        <v>6</v>
      </c>
      <c r="U5097" t="str">
        <f t="shared" si="239"/>
        <v>June</v>
      </c>
    </row>
    <row r="5098" spans="1:21" x14ac:dyDescent="0.3">
      <c r="A5098" t="s">
        <v>7402</v>
      </c>
      <c r="B5098" s="11">
        <v>45981</v>
      </c>
      <c r="C5098" t="s">
        <v>888</v>
      </c>
      <c r="D5098" s="1" t="s">
        <v>149</v>
      </c>
      <c r="E5098" s="1" t="s">
        <v>40</v>
      </c>
      <c r="F5098" s="1" t="s">
        <v>41</v>
      </c>
      <c r="G5098" s="1" t="s">
        <v>216</v>
      </c>
      <c r="H5098" s="1" t="s">
        <v>51</v>
      </c>
      <c r="I5098" s="1" t="s">
        <v>34</v>
      </c>
      <c r="J5098" s="3">
        <v>1</v>
      </c>
      <c r="K5098" s="2">
        <v>146.05000000000001</v>
      </c>
      <c r="L5098" s="2">
        <v>0.2</v>
      </c>
      <c r="M5098" s="2">
        <v>116.84</v>
      </c>
      <c r="N5098" s="2">
        <v>17.95</v>
      </c>
      <c r="O5098" s="1" t="s">
        <v>109</v>
      </c>
      <c r="P5098" s="1" t="s">
        <v>27</v>
      </c>
      <c r="Q5098" s="1" t="s">
        <v>81</v>
      </c>
      <c r="R5098" s="3">
        <v>5</v>
      </c>
      <c r="S5098" s="3">
        <f t="shared" si="238"/>
        <v>2025</v>
      </c>
      <c r="T5098" s="3">
        <f t="shared" si="237"/>
        <v>11</v>
      </c>
      <c r="U5098" t="str">
        <f t="shared" si="239"/>
        <v>November</v>
      </c>
    </row>
    <row r="5099" spans="1:21" x14ac:dyDescent="0.3">
      <c r="A5099" t="s">
        <v>7403</v>
      </c>
      <c r="B5099" s="11">
        <v>45760</v>
      </c>
      <c r="C5099" t="s">
        <v>2895</v>
      </c>
      <c r="D5099" s="1" t="s">
        <v>63</v>
      </c>
      <c r="E5099" s="1" t="s">
        <v>40</v>
      </c>
      <c r="F5099" s="1" t="s">
        <v>41</v>
      </c>
      <c r="G5099" s="1" t="s">
        <v>343</v>
      </c>
      <c r="H5099" s="1" t="s">
        <v>108</v>
      </c>
      <c r="I5099" s="1" t="s">
        <v>86</v>
      </c>
      <c r="J5099" s="3">
        <v>1</v>
      </c>
      <c r="K5099" s="2">
        <v>138.59</v>
      </c>
      <c r="L5099" s="2">
        <v>0.05</v>
      </c>
      <c r="M5099" s="2">
        <v>131.66</v>
      </c>
      <c r="N5099" s="2">
        <v>27.59</v>
      </c>
      <c r="O5099" s="1" t="s">
        <v>109</v>
      </c>
      <c r="P5099" s="1" t="s">
        <v>27</v>
      </c>
      <c r="Q5099" s="1" t="s">
        <v>36</v>
      </c>
      <c r="R5099" s="3">
        <v>2</v>
      </c>
      <c r="S5099" s="3">
        <f t="shared" si="238"/>
        <v>2025</v>
      </c>
      <c r="T5099" s="3">
        <f t="shared" si="237"/>
        <v>4</v>
      </c>
      <c r="U5099" t="str">
        <f t="shared" si="239"/>
        <v>April</v>
      </c>
    </row>
    <row r="5100" spans="1:21" x14ac:dyDescent="0.3">
      <c r="A5100" t="s">
        <v>7404</v>
      </c>
      <c r="B5100" s="11">
        <v>45822</v>
      </c>
      <c r="C5100" t="s">
        <v>4780</v>
      </c>
      <c r="D5100" s="1" t="s">
        <v>185</v>
      </c>
      <c r="E5100" s="1" t="s">
        <v>64</v>
      </c>
      <c r="F5100" s="1" t="s">
        <v>65</v>
      </c>
      <c r="G5100" s="1" t="s">
        <v>112</v>
      </c>
      <c r="H5100" s="1" t="s">
        <v>125</v>
      </c>
      <c r="I5100" s="1" t="s">
        <v>34</v>
      </c>
      <c r="J5100" s="3">
        <v>2</v>
      </c>
      <c r="K5100" s="2">
        <v>170.96</v>
      </c>
      <c r="L5100" s="2">
        <v>0.2</v>
      </c>
      <c r="M5100" s="2">
        <v>273.52999999999997</v>
      </c>
      <c r="N5100" s="2">
        <v>49.13</v>
      </c>
      <c r="O5100" s="1" t="s">
        <v>35</v>
      </c>
      <c r="P5100" s="1" t="s">
        <v>27</v>
      </c>
      <c r="Q5100" s="1" t="s">
        <v>81</v>
      </c>
      <c r="R5100" s="3">
        <v>4</v>
      </c>
      <c r="S5100" s="3">
        <f t="shared" si="238"/>
        <v>2025</v>
      </c>
      <c r="T5100" s="3">
        <f t="shared" si="237"/>
        <v>6</v>
      </c>
      <c r="U5100" t="str">
        <f t="shared" si="239"/>
        <v>June</v>
      </c>
    </row>
    <row r="5101" spans="1:21" x14ac:dyDescent="0.3">
      <c r="A5101" t="s">
        <v>7405</v>
      </c>
      <c r="B5101" s="11">
        <v>45673</v>
      </c>
      <c r="C5101" t="s">
        <v>4994</v>
      </c>
      <c r="D5101" s="1" t="s">
        <v>142</v>
      </c>
      <c r="E5101" s="1" t="s">
        <v>100</v>
      </c>
      <c r="F5101" s="1" t="s">
        <v>57</v>
      </c>
      <c r="G5101" s="1" t="s">
        <v>130</v>
      </c>
      <c r="H5101" s="1" t="s">
        <v>159</v>
      </c>
      <c r="I5101" s="1" t="s">
        <v>97</v>
      </c>
      <c r="J5101" s="3">
        <v>1</v>
      </c>
      <c r="K5101" s="2">
        <v>28.46</v>
      </c>
      <c r="L5101" s="2">
        <v>0.2</v>
      </c>
      <c r="M5101" s="2">
        <v>22.77</v>
      </c>
      <c r="N5101" s="2">
        <v>6.28</v>
      </c>
      <c r="O5101" s="1" t="s">
        <v>80</v>
      </c>
      <c r="P5101" s="1" t="s">
        <v>136</v>
      </c>
      <c r="Q5101" s="1" t="s">
        <v>28</v>
      </c>
      <c r="R5101" s="3">
        <v>3</v>
      </c>
      <c r="S5101" s="3">
        <f t="shared" si="238"/>
        <v>2025</v>
      </c>
      <c r="T5101" s="3">
        <f t="shared" si="237"/>
        <v>1</v>
      </c>
      <c r="U5101" t="str">
        <f t="shared" si="239"/>
        <v>January</v>
      </c>
    </row>
    <row r="5102" spans="1:21" x14ac:dyDescent="0.3">
      <c r="A5102" t="s">
        <v>7406</v>
      </c>
      <c r="B5102" s="11">
        <v>45833</v>
      </c>
      <c r="C5102" t="s">
        <v>1531</v>
      </c>
      <c r="D5102" s="1" t="s">
        <v>63</v>
      </c>
      <c r="E5102" s="1" t="s">
        <v>64</v>
      </c>
      <c r="F5102" s="1" t="s">
        <v>65</v>
      </c>
      <c r="G5102" s="1" t="s">
        <v>158</v>
      </c>
      <c r="H5102" s="1" t="s">
        <v>90</v>
      </c>
      <c r="I5102" s="1" t="s">
        <v>86</v>
      </c>
      <c r="J5102" s="3">
        <v>1</v>
      </c>
      <c r="K5102" s="2">
        <v>96.52</v>
      </c>
      <c r="L5102" s="2">
        <v>0</v>
      </c>
      <c r="M5102" s="2">
        <v>96.52</v>
      </c>
      <c r="N5102" s="2">
        <v>17.82</v>
      </c>
      <c r="O5102" s="1" t="s">
        <v>80</v>
      </c>
      <c r="P5102" s="1" t="s">
        <v>27</v>
      </c>
      <c r="Q5102" s="1" t="s">
        <v>81</v>
      </c>
      <c r="R5102" s="3">
        <v>4</v>
      </c>
      <c r="S5102" s="3">
        <f t="shared" si="238"/>
        <v>2025</v>
      </c>
      <c r="T5102" s="3">
        <f t="shared" si="237"/>
        <v>6</v>
      </c>
      <c r="U5102" t="str">
        <f t="shared" si="239"/>
        <v>June</v>
      </c>
    </row>
    <row r="5103" spans="1:21" x14ac:dyDescent="0.3">
      <c r="A5103" t="s">
        <v>7407</v>
      </c>
      <c r="B5103" s="11">
        <v>45883</v>
      </c>
      <c r="C5103" t="s">
        <v>3791</v>
      </c>
      <c r="D5103" s="1" t="s">
        <v>133</v>
      </c>
      <c r="E5103" s="1" t="s">
        <v>64</v>
      </c>
      <c r="F5103" s="1" t="s">
        <v>65</v>
      </c>
      <c r="G5103" s="1" t="s">
        <v>195</v>
      </c>
      <c r="H5103" s="1" t="s">
        <v>125</v>
      </c>
      <c r="I5103" s="1" t="s">
        <v>34</v>
      </c>
      <c r="J5103" s="3">
        <v>1</v>
      </c>
      <c r="K5103" s="2">
        <v>165.67</v>
      </c>
      <c r="L5103" s="2">
        <v>0.2</v>
      </c>
      <c r="M5103" s="2">
        <v>132.54</v>
      </c>
      <c r="N5103" s="2">
        <v>28.28</v>
      </c>
      <c r="O5103" s="1" t="s">
        <v>224</v>
      </c>
      <c r="P5103" s="1" t="s">
        <v>136</v>
      </c>
      <c r="Q5103" s="1" t="s">
        <v>28</v>
      </c>
      <c r="R5103" s="3">
        <v>2</v>
      </c>
      <c r="S5103" s="3">
        <f t="shared" si="238"/>
        <v>2025</v>
      </c>
      <c r="T5103" s="3">
        <f t="shared" si="237"/>
        <v>8</v>
      </c>
      <c r="U5103" t="str">
        <f t="shared" si="239"/>
        <v>August</v>
      </c>
    </row>
    <row r="5104" spans="1:21" x14ac:dyDescent="0.3">
      <c r="A5104" t="s">
        <v>7408</v>
      </c>
      <c r="B5104" s="11">
        <v>45881</v>
      </c>
      <c r="C5104" t="s">
        <v>3146</v>
      </c>
      <c r="D5104" s="1" t="s">
        <v>178</v>
      </c>
      <c r="E5104" s="1" t="s">
        <v>64</v>
      </c>
      <c r="F5104" s="1" t="s">
        <v>65</v>
      </c>
      <c r="G5104" s="1" t="s">
        <v>195</v>
      </c>
      <c r="H5104" s="1" t="s">
        <v>159</v>
      </c>
      <c r="I5104" s="1" t="s">
        <v>97</v>
      </c>
      <c r="J5104" s="3">
        <v>1</v>
      </c>
      <c r="K5104" s="2">
        <v>27.81</v>
      </c>
      <c r="L5104" s="2">
        <v>0.2</v>
      </c>
      <c r="M5104" s="2">
        <v>22.24</v>
      </c>
      <c r="N5104" s="2">
        <v>7.5</v>
      </c>
      <c r="O5104" s="1" t="s">
        <v>44</v>
      </c>
      <c r="P5104" s="1" t="s">
        <v>136</v>
      </c>
      <c r="Q5104" s="1" t="s">
        <v>28</v>
      </c>
      <c r="R5104" s="3">
        <v>5</v>
      </c>
      <c r="S5104" s="3">
        <f t="shared" si="238"/>
        <v>2025</v>
      </c>
      <c r="T5104" s="3">
        <f t="shared" si="237"/>
        <v>8</v>
      </c>
      <c r="U5104" t="str">
        <f t="shared" si="239"/>
        <v>August</v>
      </c>
    </row>
    <row r="5105" spans="1:21" x14ac:dyDescent="0.3">
      <c r="A5105" t="s">
        <v>7409</v>
      </c>
      <c r="B5105" s="11">
        <v>45787</v>
      </c>
      <c r="C5105" t="s">
        <v>2506</v>
      </c>
      <c r="D5105" s="1" t="s">
        <v>149</v>
      </c>
      <c r="E5105" s="1" t="s">
        <v>71</v>
      </c>
      <c r="F5105" s="1" t="s">
        <v>72</v>
      </c>
      <c r="G5105" s="1" t="s">
        <v>368</v>
      </c>
      <c r="H5105" s="1" t="s">
        <v>150</v>
      </c>
      <c r="I5105" s="1" t="s">
        <v>97</v>
      </c>
      <c r="J5105" s="3">
        <v>1</v>
      </c>
      <c r="K5105" s="2">
        <v>75.13</v>
      </c>
      <c r="L5105" s="2">
        <v>0.25</v>
      </c>
      <c r="M5105" s="2">
        <v>56.35</v>
      </c>
      <c r="N5105" s="2">
        <v>14.78</v>
      </c>
      <c r="O5105" s="1" t="s">
        <v>109</v>
      </c>
      <c r="P5105" s="1" t="s">
        <v>136</v>
      </c>
      <c r="Q5105" s="1" t="s">
        <v>81</v>
      </c>
      <c r="R5105" s="3">
        <v>4</v>
      </c>
      <c r="S5105" s="3">
        <f t="shared" si="238"/>
        <v>2025</v>
      </c>
      <c r="T5105" s="3">
        <f t="shared" si="237"/>
        <v>5</v>
      </c>
      <c r="U5105" t="str">
        <f t="shared" si="239"/>
        <v>May</v>
      </c>
    </row>
    <row r="5106" spans="1:21" x14ac:dyDescent="0.3">
      <c r="A5106" t="s">
        <v>7410</v>
      </c>
      <c r="B5106" s="11">
        <v>45781</v>
      </c>
      <c r="C5106" t="s">
        <v>4502</v>
      </c>
      <c r="D5106" s="1" t="s">
        <v>89</v>
      </c>
      <c r="E5106" s="1" t="s">
        <v>21</v>
      </c>
      <c r="F5106" s="1" t="s">
        <v>22</v>
      </c>
      <c r="G5106" s="1" t="s">
        <v>320</v>
      </c>
      <c r="H5106" s="1" t="s">
        <v>146</v>
      </c>
      <c r="I5106" s="1" t="s">
        <v>67</v>
      </c>
      <c r="J5106" s="3">
        <v>1</v>
      </c>
      <c r="K5106" s="2">
        <v>84.44</v>
      </c>
      <c r="L5106" s="2">
        <v>0.1</v>
      </c>
      <c r="M5106" s="2">
        <v>76</v>
      </c>
      <c r="N5106" s="2">
        <v>16.22</v>
      </c>
      <c r="O5106" s="1" t="s">
        <v>80</v>
      </c>
      <c r="P5106" s="1" t="s">
        <v>52</v>
      </c>
      <c r="Q5106" s="1" t="s">
        <v>28</v>
      </c>
      <c r="R5106" s="3">
        <v>3</v>
      </c>
      <c r="S5106" s="3">
        <f t="shared" si="238"/>
        <v>2025</v>
      </c>
      <c r="T5106" s="3">
        <f t="shared" si="237"/>
        <v>5</v>
      </c>
      <c r="U5106" t="str">
        <f t="shared" si="239"/>
        <v>May</v>
      </c>
    </row>
    <row r="5107" spans="1:21" x14ac:dyDescent="0.3">
      <c r="A5107" t="s">
        <v>7411</v>
      </c>
      <c r="B5107" s="11">
        <v>45699</v>
      </c>
      <c r="C5107" t="s">
        <v>2594</v>
      </c>
      <c r="D5107" s="1" t="s">
        <v>89</v>
      </c>
      <c r="E5107" s="1" t="s">
        <v>106</v>
      </c>
      <c r="F5107" s="1" t="s">
        <v>65</v>
      </c>
      <c r="G5107" s="1" t="s">
        <v>107</v>
      </c>
      <c r="H5107" s="1" t="s">
        <v>51</v>
      </c>
      <c r="I5107" s="1" t="s">
        <v>34</v>
      </c>
      <c r="J5107" s="3">
        <v>1</v>
      </c>
      <c r="K5107" s="2">
        <v>131.22</v>
      </c>
      <c r="L5107" s="2">
        <v>0.05</v>
      </c>
      <c r="M5107" s="2">
        <v>124.66</v>
      </c>
      <c r="N5107" s="2">
        <v>24.88</v>
      </c>
      <c r="O5107" s="1" t="s">
        <v>35</v>
      </c>
      <c r="P5107" s="1" t="s">
        <v>136</v>
      </c>
      <c r="Q5107" s="1" t="s">
        <v>28</v>
      </c>
      <c r="R5107" s="3">
        <v>3</v>
      </c>
      <c r="S5107" s="3">
        <f t="shared" si="238"/>
        <v>2025</v>
      </c>
      <c r="T5107" s="3">
        <f t="shared" si="237"/>
        <v>2</v>
      </c>
      <c r="U5107" t="str">
        <f t="shared" si="239"/>
        <v>February</v>
      </c>
    </row>
    <row r="5108" spans="1:21" x14ac:dyDescent="0.3">
      <c r="A5108" t="s">
        <v>7412</v>
      </c>
      <c r="B5108" s="11">
        <v>45801</v>
      </c>
      <c r="C5108" t="s">
        <v>859</v>
      </c>
      <c r="D5108" s="1" t="s">
        <v>153</v>
      </c>
      <c r="E5108" s="1" t="s">
        <v>100</v>
      </c>
      <c r="F5108" s="1" t="s">
        <v>57</v>
      </c>
      <c r="G5108" s="1" t="s">
        <v>130</v>
      </c>
      <c r="H5108" s="1" t="s">
        <v>125</v>
      </c>
      <c r="I5108" s="1" t="s">
        <v>34</v>
      </c>
      <c r="J5108" s="3">
        <v>1</v>
      </c>
      <c r="K5108" s="2">
        <v>169.95</v>
      </c>
      <c r="L5108" s="2">
        <v>0.05</v>
      </c>
      <c r="M5108" s="2">
        <v>161.46</v>
      </c>
      <c r="N5108" s="2">
        <v>31.33</v>
      </c>
      <c r="O5108" s="1" t="s">
        <v>10547</v>
      </c>
      <c r="P5108" s="1" t="s">
        <v>136</v>
      </c>
      <c r="Q5108" s="1" t="s">
        <v>28</v>
      </c>
      <c r="R5108" s="3">
        <v>5</v>
      </c>
      <c r="S5108" s="3">
        <f t="shared" si="238"/>
        <v>2025</v>
      </c>
      <c r="T5108" s="3">
        <f t="shared" si="237"/>
        <v>5</v>
      </c>
      <c r="U5108" t="str">
        <f t="shared" si="239"/>
        <v>May</v>
      </c>
    </row>
    <row r="5109" spans="1:21" x14ac:dyDescent="0.3">
      <c r="A5109" t="s">
        <v>7413</v>
      </c>
      <c r="B5109" s="11">
        <v>45696</v>
      </c>
      <c r="C5109" t="s">
        <v>3681</v>
      </c>
      <c r="D5109" s="1" t="s">
        <v>157</v>
      </c>
      <c r="E5109" s="1" t="s">
        <v>48</v>
      </c>
      <c r="F5109" s="1" t="s">
        <v>49</v>
      </c>
      <c r="G5109" s="1" t="s">
        <v>50</v>
      </c>
      <c r="H5109" s="1" t="s">
        <v>125</v>
      </c>
      <c r="I5109" s="1" t="s">
        <v>34</v>
      </c>
      <c r="J5109" s="3">
        <v>1</v>
      </c>
      <c r="K5109" s="2">
        <v>158.32</v>
      </c>
      <c r="L5109" s="2">
        <v>0.15</v>
      </c>
      <c r="M5109" s="2">
        <v>134.58000000000001</v>
      </c>
      <c r="N5109" s="2">
        <v>26.69</v>
      </c>
      <c r="O5109" s="1" t="s">
        <v>109</v>
      </c>
      <c r="P5109" s="1" t="s">
        <v>27</v>
      </c>
      <c r="Q5109" s="1" t="s">
        <v>28</v>
      </c>
      <c r="R5109" s="3">
        <v>4</v>
      </c>
      <c r="S5109" s="3">
        <f t="shared" si="238"/>
        <v>2025</v>
      </c>
      <c r="T5109" s="3">
        <f t="shared" si="237"/>
        <v>2</v>
      </c>
      <c r="U5109" t="str">
        <f t="shared" si="239"/>
        <v>February</v>
      </c>
    </row>
    <row r="5110" spans="1:21" x14ac:dyDescent="0.3">
      <c r="A5110" t="s">
        <v>7414</v>
      </c>
      <c r="B5110" s="11">
        <v>45957</v>
      </c>
      <c r="C5110" t="s">
        <v>1869</v>
      </c>
      <c r="D5110" s="1" t="s">
        <v>89</v>
      </c>
      <c r="E5110" s="1" t="s">
        <v>204</v>
      </c>
      <c r="F5110" s="1" t="s">
        <v>205</v>
      </c>
      <c r="G5110" s="1" t="s">
        <v>210</v>
      </c>
      <c r="H5110" s="1" t="s">
        <v>108</v>
      </c>
      <c r="I5110" s="1" t="s">
        <v>86</v>
      </c>
      <c r="J5110" s="3">
        <v>4</v>
      </c>
      <c r="K5110" s="2">
        <v>149.13</v>
      </c>
      <c r="L5110" s="2">
        <v>0</v>
      </c>
      <c r="M5110" s="2">
        <v>596.53</v>
      </c>
      <c r="N5110" s="2">
        <v>114.41</v>
      </c>
      <c r="O5110" s="1" t="s">
        <v>44</v>
      </c>
      <c r="P5110" s="1" t="s">
        <v>27</v>
      </c>
      <c r="Q5110" s="1" t="s">
        <v>28</v>
      </c>
      <c r="R5110" s="3">
        <v>5</v>
      </c>
      <c r="S5110" s="3">
        <f t="shared" si="238"/>
        <v>2025</v>
      </c>
      <c r="T5110" s="3">
        <f t="shared" si="237"/>
        <v>10</v>
      </c>
      <c r="U5110" t="str">
        <f t="shared" si="239"/>
        <v>October</v>
      </c>
    </row>
    <row r="5111" spans="1:21" x14ac:dyDescent="0.3">
      <c r="A5111" t="s">
        <v>7415</v>
      </c>
      <c r="B5111" s="11">
        <v>46014</v>
      </c>
      <c r="C5111" t="s">
        <v>1982</v>
      </c>
      <c r="D5111" s="1" t="s">
        <v>89</v>
      </c>
      <c r="E5111" s="1" t="s">
        <v>40</v>
      </c>
      <c r="F5111" s="1" t="s">
        <v>41</v>
      </c>
      <c r="G5111" s="1" t="s">
        <v>216</v>
      </c>
      <c r="H5111" s="1" t="s">
        <v>125</v>
      </c>
      <c r="I5111" s="1" t="s">
        <v>34</v>
      </c>
      <c r="J5111" s="3">
        <v>1</v>
      </c>
      <c r="K5111" s="2">
        <v>170.09</v>
      </c>
      <c r="L5111" s="2">
        <v>0.1</v>
      </c>
      <c r="M5111" s="2">
        <v>153.08000000000001</v>
      </c>
      <c r="N5111" s="2">
        <v>32.159999999999997</v>
      </c>
      <c r="O5111" s="1" t="s">
        <v>80</v>
      </c>
      <c r="P5111" s="1" t="s">
        <v>27</v>
      </c>
      <c r="Q5111" s="1" t="s">
        <v>81</v>
      </c>
      <c r="R5111" s="3">
        <v>3</v>
      </c>
      <c r="S5111" s="3">
        <f t="shared" si="238"/>
        <v>2025</v>
      </c>
      <c r="T5111" s="3">
        <f t="shared" si="237"/>
        <v>12</v>
      </c>
      <c r="U5111" t="str">
        <f t="shared" si="239"/>
        <v>December</v>
      </c>
    </row>
    <row r="5112" spans="1:21" x14ac:dyDescent="0.3">
      <c r="A5112" t="s">
        <v>7416</v>
      </c>
      <c r="B5112" s="11">
        <v>46015</v>
      </c>
      <c r="C5112" t="s">
        <v>3197</v>
      </c>
      <c r="D5112" s="1" t="s">
        <v>178</v>
      </c>
      <c r="E5112" s="1" t="s">
        <v>64</v>
      </c>
      <c r="F5112" s="1" t="s">
        <v>65</v>
      </c>
      <c r="G5112" s="1" t="s">
        <v>77</v>
      </c>
      <c r="H5112" s="1" t="s">
        <v>51</v>
      </c>
      <c r="I5112" s="1" t="s">
        <v>34</v>
      </c>
      <c r="J5112" s="3">
        <v>1</v>
      </c>
      <c r="K5112" s="2">
        <v>137.9</v>
      </c>
      <c r="L5112" s="2">
        <v>0.15</v>
      </c>
      <c r="M5112" s="2">
        <v>117.22</v>
      </c>
      <c r="N5112" s="2">
        <v>23.31</v>
      </c>
      <c r="O5112" s="1" t="s">
        <v>224</v>
      </c>
      <c r="P5112" s="1" t="s">
        <v>27</v>
      </c>
      <c r="Q5112" s="1" t="s">
        <v>28</v>
      </c>
      <c r="R5112" s="3">
        <v>4</v>
      </c>
      <c r="S5112" s="3">
        <f t="shared" si="238"/>
        <v>2025</v>
      </c>
      <c r="T5112" s="3">
        <f t="shared" si="237"/>
        <v>12</v>
      </c>
      <c r="U5112" t="str">
        <f t="shared" si="239"/>
        <v>December</v>
      </c>
    </row>
    <row r="5113" spans="1:21" x14ac:dyDescent="0.3">
      <c r="A5113" t="s">
        <v>7417</v>
      </c>
      <c r="B5113" s="11">
        <v>45987</v>
      </c>
      <c r="C5113" t="s">
        <v>248</v>
      </c>
      <c r="D5113" s="1" t="s">
        <v>70</v>
      </c>
      <c r="E5113" s="1" t="s">
        <v>123</v>
      </c>
      <c r="F5113" s="1" t="s">
        <v>57</v>
      </c>
      <c r="G5113" s="1" t="s">
        <v>170</v>
      </c>
      <c r="H5113" s="1" t="s">
        <v>108</v>
      </c>
      <c r="I5113" s="1" t="s">
        <v>86</v>
      </c>
      <c r="J5113" s="3">
        <v>2</v>
      </c>
      <c r="K5113" s="2">
        <v>160.02000000000001</v>
      </c>
      <c r="L5113" s="2">
        <v>0.1</v>
      </c>
      <c r="M5113" s="2">
        <v>288.04000000000002</v>
      </c>
      <c r="N5113" s="2">
        <v>64.84</v>
      </c>
      <c r="O5113" s="1" t="s">
        <v>44</v>
      </c>
      <c r="P5113" s="1" t="s">
        <v>52</v>
      </c>
      <c r="Q5113" s="1" t="s">
        <v>36</v>
      </c>
      <c r="R5113" s="3">
        <v>4</v>
      </c>
      <c r="S5113" s="3">
        <f t="shared" si="238"/>
        <v>2025</v>
      </c>
      <c r="T5113" s="3">
        <f t="shared" si="237"/>
        <v>11</v>
      </c>
      <c r="U5113" t="str">
        <f t="shared" si="239"/>
        <v>November</v>
      </c>
    </row>
    <row r="5114" spans="1:21" x14ac:dyDescent="0.3">
      <c r="A5114" t="s">
        <v>7418</v>
      </c>
      <c r="B5114" s="11">
        <v>45892</v>
      </c>
      <c r="C5114" t="s">
        <v>7419</v>
      </c>
      <c r="D5114" s="1" t="s">
        <v>142</v>
      </c>
      <c r="E5114" s="1" t="s">
        <v>40</v>
      </c>
      <c r="F5114" s="1" t="s">
        <v>41</v>
      </c>
      <c r="G5114" s="1" t="s">
        <v>270</v>
      </c>
      <c r="H5114" s="1" t="s">
        <v>182</v>
      </c>
      <c r="I5114" s="1" t="s">
        <v>34</v>
      </c>
      <c r="J5114" s="3">
        <v>4</v>
      </c>
      <c r="K5114" s="2">
        <v>70.94</v>
      </c>
      <c r="L5114" s="2">
        <v>0.05</v>
      </c>
      <c r="M5114" s="2">
        <v>269.55</v>
      </c>
      <c r="N5114" s="2">
        <v>65.069999999999993</v>
      </c>
      <c r="O5114" s="1" t="s">
        <v>44</v>
      </c>
      <c r="P5114" s="1" t="s">
        <v>27</v>
      </c>
      <c r="Q5114" s="1" t="s">
        <v>81</v>
      </c>
      <c r="R5114" s="3">
        <v>5</v>
      </c>
      <c r="S5114" s="3">
        <f t="shared" si="238"/>
        <v>2025</v>
      </c>
      <c r="T5114" s="3">
        <f t="shared" si="237"/>
        <v>8</v>
      </c>
      <c r="U5114" t="str">
        <f t="shared" si="239"/>
        <v>August</v>
      </c>
    </row>
    <row r="5115" spans="1:21" x14ac:dyDescent="0.3">
      <c r="A5115" t="s">
        <v>7420</v>
      </c>
      <c r="B5115" s="11">
        <v>45932</v>
      </c>
      <c r="C5115" t="s">
        <v>6064</v>
      </c>
      <c r="D5115" s="1" t="s">
        <v>315</v>
      </c>
      <c r="E5115" s="1" t="s">
        <v>100</v>
      </c>
      <c r="F5115" s="1" t="s">
        <v>57</v>
      </c>
      <c r="G5115" s="1" t="s">
        <v>101</v>
      </c>
      <c r="H5115" s="1" t="s">
        <v>59</v>
      </c>
      <c r="I5115" s="1" t="s">
        <v>60</v>
      </c>
      <c r="J5115" s="3">
        <v>1</v>
      </c>
      <c r="K5115" s="2">
        <v>46.33</v>
      </c>
      <c r="L5115" s="2">
        <v>0</v>
      </c>
      <c r="M5115" s="2">
        <v>46.33</v>
      </c>
      <c r="N5115" s="2">
        <v>11.12</v>
      </c>
      <c r="O5115" s="1" t="s">
        <v>26</v>
      </c>
      <c r="P5115" s="1" t="s">
        <v>27</v>
      </c>
      <c r="Q5115" s="1" t="s">
        <v>81</v>
      </c>
      <c r="R5115" s="3">
        <v>5</v>
      </c>
      <c r="S5115" s="3">
        <f t="shared" si="238"/>
        <v>2025</v>
      </c>
      <c r="T5115" s="3">
        <f t="shared" si="237"/>
        <v>10</v>
      </c>
      <c r="U5115" t="str">
        <f t="shared" si="239"/>
        <v>October</v>
      </c>
    </row>
    <row r="5116" spans="1:21" x14ac:dyDescent="0.3">
      <c r="A5116" t="s">
        <v>7421</v>
      </c>
      <c r="B5116" s="11">
        <v>45769</v>
      </c>
      <c r="C5116" t="s">
        <v>2206</v>
      </c>
      <c r="D5116" s="1" t="s">
        <v>31</v>
      </c>
      <c r="E5116" s="1" t="s">
        <v>56</v>
      </c>
      <c r="F5116" s="1" t="s">
        <v>57</v>
      </c>
      <c r="G5116" s="1" t="s">
        <v>58</v>
      </c>
      <c r="H5116" s="1" t="s">
        <v>96</v>
      </c>
      <c r="I5116" s="1" t="s">
        <v>97</v>
      </c>
      <c r="J5116" s="3">
        <v>2</v>
      </c>
      <c r="K5116" s="2">
        <v>82.86</v>
      </c>
      <c r="L5116" s="2">
        <v>0.1</v>
      </c>
      <c r="M5116" s="2">
        <v>149.15</v>
      </c>
      <c r="N5116" s="2">
        <v>31.85</v>
      </c>
      <c r="O5116" s="1" t="s">
        <v>109</v>
      </c>
      <c r="P5116" s="1" t="s">
        <v>27</v>
      </c>
      <c r="Q5116" s="1" t="s">
        <v>28</v>
      </c>
      <c r="R5116" s="3">
        <v>4</v>
      </c>
      <c r="S5116" s="3">
        <f t="shared" si="238"/>
        <v>2025</v>
      </c>
      <c r="T5116" s="3">
        <f t="shared" si="237"/>
        <v>4</v>
      </c>
      <c r="U5116" t="str">
        <f t="shared" si="239"/>
        <v>April</v>
      </c>
    </row>
    <row r="5117" spans="1:21" x14ac:dyDescent="0.3">
      <c r="A5117" t="s">
        <v>7422</v>
      </c>
      <c r="B5117" s="11">
        <v>45904</v>
      </c>
      <c r="C5117" t="s">
        <v>1980</v>
      </c>
      <c r="D5117" s="1" t="s">
        <v>47</v>
      </c>
      <c r="E5117" s="1" t="s">
        <v>123</v>
      </c>
      <c r="F5117" s="1" t="s">
        <v>57</v>
      </c>
      <c r="G5117" s="1" t="s">
        <v>170</v>
      </c>
      <c r="H5117" s="1" t="s">
        <v>102</v>
      </c>
      <c r="I5117" s="1" t="s">
        <v>34</v>
      </c>
      <c r="J5117" s="3">
        <v>1</v>
      </c>
      <c r="K5117" s="2">
        <v>47.36</v>
      </c>
      <c r="L5117" s="2">
        <v>0.1</v>
      </c>
      <c r="M5117" s="2">
        <v>42.62</v>
      </c>
      <c r="N5117" s="2">
        <v>9.67</v>
      </c>
      <c r="O5117" s="1" t="s">
        <v>44</v>
      </c>
      <c r="P5117" s="1" t="s">
        <v>52</v>
      </c>
      <c r="Q5117" s="1" t="s">
        <v>28</v>
      </c>
      <c r="R5117" s="3">
        <v>4</v>
      </c>
      <c r="S5117" s="3">
        <f t="shared" si="238"/>
        <v>2025</v>
      </c>
      <c r="T5117" s="3">
        <f t="shared" si="237"/>
        <v>9</v>
      </c>
      <c r="U5117" t="str">
        <f t="shared" si="239"/>
        <v>September</v>
      </c>
    </row>
    <row r="5118" spans="1:21" x14ac:dyDescent="0.3">
      <c r="A5118" t="s">
        <v>7423</v>
      </c>
      <c r="B5118" s="11">
        <v>45836</v>
      </c>
      <c r="C5118" t="s">
        <v>7232</v>
      </c>
      <c r="D5118" s="1" t="s">
        <v>166</v>
      </c>
      <c r="E5118" s="1" t="s">
        <v>64</v>
      </c>
      <c r="F5118" s="1" t="s">
        <v>65</v>
      </c>
      <c r="G5118" s="1" t="s">
        <v>112</v>
      </c>
      <c r="H5118" s="1" t="s">
        <v>135</v>
      </c>
      <c r="I5118" s="1" t="s">
        <v>60</v>
      </c>
      <c r="J5118" s="3">
        <v>1</v>
      </c>
      <c r="K5118" s="2">
        <v>199.07</v>
      </c>
      <c r="L5118" s="2">
        <v>0.2</v>
      </c>
      <c r="M5118" s="2">
        <v>159.26</v>
      </c>
      <c r="N5118" s="2">
        <v>25.93</v>
      </c>
      <c r="O5118" s="1" t="s">
        <v>80</v>
      </c>
      <c r="P5118" s="1" t="s">
        <v>27</v>
      </c>
      <c r="Q5118" s="1" t="s">
        <v>28</v>
      </c>
      <c r="R5118" s="3">
        <v>5</v>
      </c>
      <c r="S5118" s="3">
        <f t="shared" si="238"/>
        <v>2025</v>
      </c>
      <c r="T5118" s="3">
        <f t="shared" si="237"/>
        <v>6</v>
      </c>
      <c r="U5118" t="str">
        <f t="shared" si="239"/>
        <v>June</v>
      </c>
    </row>
    <row r="5119" spans="1:21" x14ac:dyDescent="0.3">
      <c r="A5119" t="s">
        <v>7424</v>
      </c>
      <c r="B5119" s="11">
        <v>45846</v>
      </c>
      <c r="C5119" t="s">
        <v>1004</v>
      </c>
      <c r="D5119" s="1" t="s">
        <v>178</v>
      </c>
      <c r="E5119" s="1" t="s">
        <v>56</v>
      </c>
      <c r="F5119" s="1" t="s">
        <v>57</v>
      </c>
      <c r="G5119" s="1" t="s">
        <v>255</v>
      </c>
      <c r="H5119" s="1" t="s">
        <v>51</v>
      </c>
      <c r="I5119" s="1" t="s">
        <v>34</v>
      </c>
      <c r="J5119" s="3">
        <v>2</v>
      </c>
      <c r="K5119" s="2">
        <v>140.94999999999999</v>
      </c>
      <c r="L5119" s="2">
        <v>0</v>
      </c>
      <c r="M5119" s="2">
        <v>281.89999999999998</v>
      </c>
      <c r="N5119" s="2">
        <v>52.7</v>
      </c>
      <c r="O5119" s="1" t="s">
        <v>44</v>
      </c>
      <c r="P5119" s="1" t="s">
        <v>136</v>
      </c>
      <c r="Q5119" s="1" t="s">
        <v>28</v>
      </c>
      <c r="R5119" s="3">
        <v>5</v>
      </c>
      <c r="S5119" s="3">
        <f t="shared" si="238"/>
        <v>2025</v>
      </c>
      <c r="T5119" s="3">
        <f t="shared" si="237"/>
        <v>7</v>
      </c>
      <c r="U5119" t="str">
        <f t="shared" si="239"/>
        <v>July</v>
      </c>
    </row>
    <row r="5120" spans="1:21" x14ac:dyDescent="0.3">
      <c r="A5120" t="s">
        <v>7425</v>
      </c>
      <c r="B5120" s="11">
        <v>45954</v>
      </c>
      <c r="C5120" t="s">
        <v>1335</v>
      </c>
      <c r="D5120" s="1" t="s">
        <v>175</v>
      </c>
      <c r="E5120" s="1" t="s">
        <v>204</v>
      </c>
      <c r="F5120" s="1" t="s">
        <v>205</v>
      </c>
      <c r="G5120" s="1" t="s">
        <v>10547</v>
      </c>
      <c r="H5120" s="1" t="s">
        <v>59</v>
      </c>
      <c r="I5120" s="1" t="s">
        <v>60</v>
      </c>
      <c r="J5120" s="3">
        <v>2</v>
      </c>
      <c r="K5120" s="2">
        <v>43.91</v>
      </c>
      <c r="L5120" s="2">
        <v>0</v>
      </c>
      <c r="M5120" s="2">
        <v>87.83</v>
      </c>
      <c r="N5120" s="2">
        <v>21.55</v>
      </c>
      <c r="O5120" s="1" t="s">
        <v>26</v>
      </c>
      <c r="P5120" s="1" t="s">
        <v>27</v>
      </c>
      <c r="Q5120" s="1" t="s">
        <v>36</v>
      </c>
      <c r="R5120" s="3">
        <v>4</v>
      </c>
      <c r="S5120" s="3">
        <f t="shared" si="238"/>
        <v>2025</v>
      </c>
      <c r="T5120" s="3">
        <f t="shared" si="237"/>
        <v>10</v>
      </c>
      <c r="U5120" t="str">
        <f t="shared" si="239"/>
        <v>October</v>
      </c>
    </row>
    <row r="5121" spans="1:21" x14ac:dyDescent="0.3">
      <c r="A5121" t="s">
        <v>7426</v>
      </c>
      <c r="B5121" s="11">
        <v>45768</v>
      </c>
      <c r="C5121" t="s">
        <v>385</v>
      </c>
      <c r="D5121" s="1" t="s">
        <v>209</v>
      </c>
      <c r="E5121" s="1" t="s">
        <v>64</v>
      </c>
      <c r="F5121" s="1" t="s">
        <v>65</v>
      </c>
      <c r="G5121" s="1" t="s">
        <v>77</v>
      </c>
      <c r="H5121" s="1" t="s">
        <v>102</v>
      </c>
      <c r="I5121" s="1" t="s">
        <v>34</v>
      </c>
      <c r="J5121" s="3">
        <v>1</v>
      </c>
      <c r="K5121" s="2">
        <v>49.48</v>
      </c>
      <c r="L5121" s="2">
        <v>0.15</v>
      </c>
      <c r="M5121" s="2">
        <v>42.05</v>
      </c>
      <c r="N5121" s="2">
        <v>8.57</v>
      </c>
      <c r="O5121" s="1" t="s">
        <v>109</v>
      </c>
      <c r="P5121" s="1" t="s">
        <v>27</v>
      </c>
      <c r="Q5121" s="1" t="s">
        <v>28</v>
      </c>
      <c r="R5121" s="3">
        <v>5</v>
      </c>
      <c r="S5121" s="3">
        <f t="shared" si="238"/>
        <v>2025</v>
      </c>
      <c r="T5121" s="3">
        <f t="shared" si="237"/>
        <v>4</v>
      </c>
      <c r="U5121" t="str">
        <f t="shared" si="239"/>
        <v>April</v>
      </c>
    </row>
    <row r="5122" spans="1:21" x14ac:dyDescent="0.3">
      <c r="A5122" t="s">
        <v>7427</v>
      </c>
      <c r="B5122" s="11">
        <v>45782</v>
      </c>
      <c r="C5122" t="s">
        <v>4973</v>
      </c>
      <c r="D5122" s="1" t="s">
        <v>175</v>
      </c>
      <c r="E5122" s="1" t="s">
        <v>106</v>
      </c>
      <c r="F5122" s="1" t="s">
        <v>65</v>
      </c>
      <c r="G5122" s="1" t="s">
        <v>107</v>
      </c>
      <c r="H5122" s="1" t="s">
        <v>78</v>
      </c>
      <c r="I5122" s="1" t="s">
        <v>79</v>
      </c>
      <c r="J5122" s="3">
        <v>1</v>
      </c>
      <c r="K5122" s="2">
        <v>20.25</v>
      </c>
      <c r="L5122" s="2">
        <v>0.2</v>
      </c>
      <c r="M5122" s="2">
        <v>16.2</v>
      </c>
      <c r="N5122" s="2">
        <v>5.51</v>
      </c>
      <c r="O5122" s="1" t="s">
        <v>26</v>
      </c>
      <c r="P5122" s="1" t="s">
        <v>27</v>
      </c>
      <c r="Q5122" s="1" t="s">
        <v>28</v>
      </c>
      <c r="R5122" s="3">
        <v>3</v>
      </c>
      <c r="S5122" s="3">
        <f t="shared" si="238"/>
        <v>2025</v>
      </c>
      <c r="T5122" s="3">
        <f t="shared" ref="T5122:T5185" si="240">MONTH(B5122)</f>
        <v>5</v>
      </c>
      <c r="U5122" t="str">
        <f t="shared" si="239"/>
        <v>May</v>
      </c>
    </row>
    <row r="5123" spans="1:21" x14ac:dyDescent="0.3">
      <c r="A5123" t="s">
        <v>7428</v>
      </c>
      <c r="B5123" s="11">
        <v>46003</v>
      </c>
      <c r="C5123" t="s">
        <v>1190</v>
      </c>
      <c r="D5123" s="1" t="s">
        <v>185</v>
      </c>
      <c r="E5123" s="1" t="s">
        <v>40</v>
      </c>
      <c r="F5123" s="1" t="s">
        <v>41</v>
      </c>
      <c r="G5123" s="1" t="s">
        <v>192</v>
      </c>
      <c r="H5123" s="1" t="s">
        <v>167</v>
      </c>
      <c r="I5123" s="1" t="s">
        <v>67</v>
      </c>
      <c r="J5123" s="3">
        <v>2</v>
      </c>
      <c r="K5123" s="2">
        <v>69.98</v>
      </c>
      <c r="L5123" s="2">
        <v>0.15</v>
      </c>
      <c r="M5123" s="2">
        <v>118.96</v>
      </c>
      <c r="N5123" s="2">
        <v>35.590000000000003</v>
      </c>
      <c r="O5123" s="1" t="s">
        <v>44</v>
      </c>
      <c r="P5123" s="1" t="s">
        <v>27</v>
      </c>
      <c r="Q5123" s="1" t="s">
        <v>36</v>
      </c>
      <c r="R5123" s="3">
        <v>4</v>
      </c>
      <c r="S5123" s="3">
        <f t="shared" ref="S5123:S5186" si="241">YEAR(B5123)</f>
        <v>2025</v>
      </c>
      <c r="T5123" s="3">
        <f t="shared" si="240"/>
        <v>12</v>
      </c>
      <c r="U5123" t="str">
        <f t="shared" ref="U5123:U5186" si="242">TEXT(B5123,"mmmm")</f>
        <v>December</v>
      </c>
    </row>
    <row r="5124" spans="1:21" x14ac:dyDescent="0.3">
      <c r="A5124" t="s">
        <v>7429</v>
      </c>
      <c r="B5124" s="11">
        <v>45679</v>
      </c>
      <c r="C5124" t="s">
        <v>1028</v>
      </c>
      <c r="D5124" s="1" t="s">
        <v>175</v>
      </c>
      <c r="E5124" s="1" t="s">
        <v>40</v>
      </c>
      <c r="F5124" s="1" t="s">
        <v>41</v>
      </c>
      <c r="G5124" s="1" t="s">
        <v>270</v>
      </c>
      <c r="H5124" s="1" t="s">
        <v>125</v>
      </c>
      <c r="I5124" s="1" t="s">
        <v>34</v>
      </c>
      <c r="J5124" s="3">
        <v>4</v>
      </c>
      <c r="K5124" s="2">
        <v>148.32</v>
      </c>
      <c r="L5124" s="2">
        <v>0.2</v>
      </c>
      <c r="M5124" s="2">
        <v>474.61</v>
      </c>
      <c r="N5124" s="2">
        <v>83.6</v>
      </c>
      <c r="O5124" s="1" t="s">
        <v>26</v>
      </c>
      <c r="P5124" s="1" t="s">
        <v>27</v>
      </c>
      <c r="Q5124" s="1" t="s">
        <v>81</v>
      </c>
      <c r="R5124" s="3">
        <v>3</v>
      </c>
      <c r="S5124" s="3">
        <f t="shared" si="241"/>
        <v>2025</v>
      </c>
      <c r="T5124" s="3">
        <f t="shared" si="240"/>
        <v>1</v>
      </c>
      <c r="U5124" t="str">
        <f t="shared" si="242"/>
        <v>January</v>
      </c>
    </row>
    <row r="5125" spans="1:21" x14ac:dyDescent="0.3">
      <c r="A5125" t="s">
        <v>7430</v>
      </c>
      <c r="B5125" s="11">
        <v>45847</v>
      </c>
      <c r="C5125" t="s">
        <v>4017</v>
      </c>
      <c r="D5125" s="1" t="s">
        <v>185</v>
      </c>
      <c r="E5125" s="1" t="s">
        <v>56</v>
      </c>
      <c r="F5125" s="1" t="s">
        <v>57</v>
      </c>
      <c r="G5125" s="1" t="s">
        <v>296</v>
      </c>
      <c r="H5125" s="1" t="s">
        <v>159</v>
      </c>
      <c r="I5125" s="1" t="s">
        <v>97</v>
      </c>
      <c r="J5125" s="3">
        <v>1</v>
      </c>
      <c r="K5125" s="2">
        <v>28.45</v>
      </c>
      <c r="L5125" s="2">
        <v>0.1</v>
      </c>
      <c r="M5125" s="2">
        <v>25.61</v>
      </c>
      <c r="N5125" s="2">
        <v>7.23</v>
      </c>
      <c r="O5125" s="1" t="s">
        <v>44</v>
      </c>
      <c r="P5125" s="1" t="s">
        <v>27</v>
      </c>
      <c r="Q5125" s="1" t="s">
        <v>81</v>
      </c>
      <c r="R5125" s="3">
        <v>5</v>
      </c>
      <c r="S5125" s="3">
        <f t="shared" si="241"/>
        <v>2025</v>
      </c>
      <c r="T5125" s="3">
        <f t="shared" si="240"/>
        <v>7</v>
      </c>
      <c r="U5125" t="str">
        <f t="shared" si="242"/>
        <v>July</v>
      </c>
    </row>
    <row r="5126" spans="1:21" x14ac:dyDescent="0.3">
      <c r="A5126" t="s">
        <v>7431</v>
      </c>
      <c r="B5126" s="11">
        <v>46000</v>
      </c>
      <c r="C5126" t="s">
        <v>2609</v>
      </c>
      <c r="D5126" s="1" t="s">
        <v>153</v>
      </c>
      <c r="E5126" s="1" t="s">
        <v>40</v>
      </c>
      <c r="F5126" s="1" t="s">
        <v>41</v>
      </c>
      <c r="G5126" s="1" t="s">
        <v>186</v>
      </c>
      <c r="H5126" s="1" t="s">
        <v>150</v>
      </c>
      <c r="I5126" s="1" t="s">
        <v>97</v>
      </c>
      <c r="J5126" s="3">
        <v>1</v>
      </c>
      <c r="K5126" s="2">
        <v>70.84</v>
      </c>
      <c r="L5126" s="2">
        <v>0.05</v>
      </c>
      <c r="M5126" s="2">
        <v>67.3</v>
      </c>
      <c r="N5126" s="2">
        <v>19.12</v>
      </c>
      <c r="O5126" s="1" t="s">
        <v>44</v>
      </c>
      <c r="P5126" s="1" t="s">
        <v>27</v>
      </c>
      <c r="Q5126" s="1" t="s">
        <v>81</v>
      </c>
      <c r="R5126" s="3">
        <v>3</v>
      </c>
      <c r="S5126" s="3">
        <f t="shared" si="241"/>
        <v>2025</v>
      </c>
      <c r="T5126" s="3">
        <f t="shared" si="240"/>
        <v>12</v>
      </c>
      <c r="U5126" t="str">
        <f t="shared" si="242"/>
        <v>December</v>
      </c>
    </row>
    <row r="5127" spans="1:21" x14ac:dyDescent="0.3">
      <c r="A5127" t="s">
        <v>7432</v>
      </c>
      <c r="B5127" s="11">
        <v>45896</v>
      </c>
      <c r="C5127" t="s">
        <v>7433</v>
      </c>
      <c r="D5127" s="1" t="s">
        <v>189</v>
      </c>
      <c r="E5127" s="1" t="s">
        <v>40</v>
      </c>
      <c r="F5127" s="1" t="s">
        <v>41</v>
      </c>
      <c r="G5127" s="1" t="s">
        <v>270</v>
      </c>
      <c r="H5127" s="1" t="s">
        <v>125</v>
      </c>
      <c r="I5127" s="1" t="s">
        <v>34</v>
      </c>
      <c r="J5127" s="3">
        <v>4</v>
      </c>
      <c r="K5127" s="2">
        <v>151.34</v>
      </c>
      <c r="L5127" s="2">
        <v>0.05</v>
      </c>
      <c r="M5127" s="2">
        <v>575.09</v>
      </c>
      <c r="N5127" s="2">
        <v>108.61</v>
      </c>
      <c r="O5127" s="1" t="s">
        <v>26</v>
      </c>
      <c r="P5127" s="1" t="s">
        <v>52</v>
      </c>
      <c r="Q5127" s="1" t="s">
        <v>28</v>
      </c>
      <c r="R5127" s="3">
        <v>3</v>
      </c>
      <c r="S5127" s="3">
        <f t="shared" si="241"/>
        <v>2025</v>
      </c>
      <c r="T5127" s="3">
        <f t="shared" si="240"/>
        <v>8</v>
      </c>
      <c r="U5127" t="str">
        <f t="shared" si="242"/>
        <v>August</v>
      </c>
    </row>
    <row r="5128" spans="1:21" x14ac:dyDescent="0.3">
      <c r="A5128" t="s">
        <v>7434</v>
      </c>
      <c r="B5128" s="11">
        <v>45871</v>
      </c>
      <c r="C5128" t="s">
        <v>4727</v>
      </c>
      <c r="D5128" s="1" t="s">
        <v>84</v>
      </c>
      <c r="E5128" s="1" t="s">
        <v>40</v>
      </c>
      <c r="F5128" s="1" t="s">
        <v>41</v>
      </c>
      <c r="G5128" s="1" t="s">
        <v>186</v>
      </c>
      <c r="H5128" s="1" t="s">
        <v>125</v>
      </c>
      <c r="I5128" s="1" t="s">
        <v>34</v>
      </c>
      <c r="J5128" s="3">
        <v>3</v>
      </c>
      <c r="K5128" s="2">
        <v>147.29</v>
      </c>
      <c r="L5128" s="2">
        <v>0.15</v>
      </c>
      <c r="M5128" s="2">
        <v>375.59</v>
      </c>
      <c r="N5128" s="2">
        <v>57.54</v>
      </c>
      <c r="O5128" s="1" t="s">
        <v>224</v>
      </c>
      <c r="P5128" s="1" t="s">
        <v>52</v>
      </c>
      <c r="Q5128" s="1" t="s">
        <v>28</v>
      </c>
      <c r="R5128" s="3">
        <v>5</v>
      </c>
      <c r="S5128" s="3">
        <f t="shared" si="241"/>
        <v>2025</v>
      </c>
      <c r="T5128" s="3">
        <f t="shared" si="240"/>
        <v>8</v>
      </c>
      <c r="U5128" t="str">
        <f t="shared" si="242"/>
        <v>August</v>
      </c>
    </row>
    <row r="5129" spans="1:21" x14ac:dyDescent="0.3">
      <c r="A5129" t="s">
        <v>7435</v>
      </c>
      <c r="B5129" s="11">
        <v>45755</v>
      </c>
      <c r="C5129" t="s">
        <v>3577</v>
      </c>
      <c r="D5129" s="1" t="s">
        <v>201</v>
      </c>
      <c r="E5129" s="1" t="s">
        <v>56</v>
      </c>
      <c r="F5129" s="1" t="s">
        <v>57</v>
      </c>
      <c r="G5129" s="1" t="s">
        <v>296</v>
      </c>
      <c r="H5129" s="1" t="s">
        <v>85</v>
      </c>
      <c r="I5129" s="1" t="s">
        <v>86</v>
      </c>
      <c r="J5129" s="3">
        <v>1</v>
      </c>
      <c r="K5129" s="2">
        <v>128.93</v>
      </c>
      <c r="L5129" s="2">
        <v>0.1</v>
      </c>
      <c r="M5129" s="2">
        <v>116.04</v>
      </c>
      <c r="N5129" s="2">
        <v>23.93</v>
      </c>
      <c r="O5129" s="1" t="s">
        <v>26</v>
      </c>
      <c r="P5129" s="1" t="s">
        <v>27</v>
      </c>
      <c r="Q5129" s="1" t="s">
        <v>28</v>
      </c>
      <c r="R5129" s="3">
        <v>5</v>
      </c>
      <c r="S5129" s="3">
        <f t="shared" si="241"/>
        <v>2025</v>
      </c>
      <c r="T5129" s="3">
        <f t="shared" si="240"/>
        <v>4</v>
      </c>
      <c r="U5129" t="str">
        <f t="shared" si="242"/>
        <v>April</v>
      </c>
    </row>
    <row r="5130" spans="1:21" x14ac:dyDescent="0.3">
      <c r="A5130" t="s">
        <v>7436</v>
      </c>
      <c r="B5130" s="11">
        <v>45792</v>
      </c>
      <c r="C5130" t="s">
        <v>54</v>
      </c>
      <c r="D5130" s="1" t="s">
        <v>185</v>
      </c>
      <c r="E5130" s="1" t="s">
        <v>21</v>
      </c>
      <c r="F5130" s="1" t="s">
        <v>22</v>
      </c>
      <c r="G5130" s="1" t="s">
        <v>23</v>
      </c>
      <c r="H5130" s="1" t="s">
        <v>43</v>
      </c>
      <c r="I5130" s="1" t="s">
        <v>34</v>
      </c>
      <c r="J5130" s="3">
        <v>1</v>
      </c>
      <c r="K5130" s="2">
        <v>88.14</v>
      </c>
      <c r="L5130" s="2">
        <v>0.2</v>
      </c>
      <c r="M5130" s="2">
        <v>70.510000000000005</v>
      </c>
      <c r="N5130" s="2">
        <v>19.559999999999999</v>
      </c>
      <c r="O5130" s="1" t="s">
        <v>44</v>
      </c>
      <c r="P5130" s="1" t="s">
        <v>52</v>
      </c>
      <c r="Q5130" s="1" t="s">
        <v>36</v>
      </c>
      <c r="R5130" s="3">
        <v>4</v>
      </c>
      <c r="S5130" s="3">
        <f t="shared" si="241"/>
        <v>2025</v>
      </c>
      <c r="T5130" s="3">
        <f t="shared" si="240"/>
        <v>5</v>
      </c>
      <c r="U5130" t="str">
        <f t="shared" si="242"/>
        <v>May</v>
      </c>
    </row>
    <row r="5131" spans="1:21" x14ac:dyDescent="0.3">
      <c r="A5131" t="s">
        <v>7437</v>
      </c>
      <c r="B5131" s="11">
        <v>45983</v>
      </c>
      <c r="C5131" t="s">
        <v>6054</v>
      </c>
      <c r="D5131" s="1" t="s">
        <v>31</v>
      </c>
      <c r="E5131" s="1" t="s">
        <v>64</v>
      </c>
      <c r="F5131" s="1" t="s">
        <v>65</v>
      </c>
      <c r="G5131" s="1" t="s">
        <v>195</v>
      </c>
      <c r="H5131" s="1" t="s">
        <v>150</v>
      </c>
      <c r="I5131" s="1" t="s">
        <v>97</v>
      </c>
      <c r="J5131" s="3">
        <v>4</v>
      </c>
      <c r="K5131" s="2">
        <v>76.47</v>
      </c>
      <c r="L5131" s="2">
        <v>0.15</v>
      </c>
      <c r="M5131" s="2">
        <v>259.99</v>
      </c>
      <c r="N5131" s="2">
        <v>67.27</v>
      </c>
      <c r="O5131" s="1" t="s">
        <v>44</v>
      </c>
      <c r="P5131" s="1" t="s">
        <v>27</v>
      </c>
      <c r="Q5131" s="1" t="s">
        <v>28</v>
      </c>
      <c r="R5131" s="3">
        <v>4</v>
      </c>
      <c r="S5131" s="3">
        <f t="shared" si="241"/>
        <v>2025</v>
      </c>
      <c r="T5131" s="3">
        <f t="shared" si="240"/>
        <v>11</v>
      </c>
      <c r="U5131" t="str">
        <f t="shared" si="242"/>
        <v>November</v>
      </c>
    </row>
    <row r="5132" spans="1:21" x14ac:dyDescent="0.3">
      <c r="A5132" t="s">
        <v>7438</v>
      </c>
      <c r="B5132" s="11">
        <v>45876</v>
      </c>
      <c r="C5132" t="s">
        <v>2308</v>
      </c>
      <c r="D5132" s="1" t="s">
        <v>118</v>
      </c>
      <c r="E5132" s="1" t="s">
        <v>106</v>
      </c>
      <c r="F5132" s="1" t="s">
        <v>65</v>
      </c>
      <c r="G5132" s="1" t="s">
        <v>107</v>
      </c>
      <c r="H5132" s="1" t="s">
        <v>150</v>
      </c>
      <c r="I5132" s="1" t="s">
        <v>97</v>
      </c>
      <c r="J5132" s="3">
        <v>1</v>
      </c>
      <c r="K5132" s="2">
        <v>79.180000000000007</v>
      </c>
      <c r="L5132" s="2">
        <v>0.1</v>
      </c>
      <c r="M5132" s="2">
        <v>71.260000000000005</v>
      </c>
      <c r="N5132" s="2">
        <v>19.899999999999999</v>
      </c>
      <c r="O5132" s="1" t="s">
        <v>35</v>
      </c>
      <c r="P5132" s="1" t="s">
        <v>52</v>
      </c>
      <c r="Q5132" s="1" t="s">
        <v>28</v>
      </c>
      <c r="R5132" s="3">
        <v>5</v>
      </c>
      <c r="S5132" s="3">
        <f t="shared" si="241"/>
        <v>2025</v>
      </c>
      <c r="T5132" s="3">
        <f t="shared" si="240"/>
        <v>8</v>
      </c>
      <c r="U5132" t="str">
        <f t="shared" si="242"/>
        <v>August</v>
      </c>
    </row>
    <row r="5133" spans="1:21" x14ac:dyDescent="0.3">
      <c r="A5133" t="s">
        <v>7439</v>
      </c>
      <c r="B5133" s="11">
        <v>45859</v>
      </c>
      <c r="C5133" t="s">
        <v>3580</v>
      </c>
      <c r="D5133" s="1" t="s">
        <v>315</v>
      </c>
      <c r="E5133" s="1" t="s">
        <v>40</v>
      </c>
      <c r="F5133" s="1" t="s">
        <v>41</v>
      </c>
      <c r="G5133" s="1" t="s">
        <v>216</v>
      </c>
      <c r="H5133" s="1" t="s">
        <v>43</v>
      </c>
      <c r="I5133" s="1" t="s">
        <v>34</v>
      </c>
      <c r="J5133" s="3">
        <v>2</v>
      </c>
      <c r="K5133" s="2">
        <v>96.5</v>
      </c>
      <c r="L5133" s="2">
        <v>0.1</v>
      </c>
      <c r="M5133" s="2">
        <v>173.7</v>
      </c>
      <c r="N5133" s="2">
        <v>47.44</v>
      </c>
      <c r="O5133" s="1" t="s">
        <v>44</v>
      </c>
      <c r="P5133" s="1" t="s">
        <v>136</v>
      </c>
      <c r="Q5133" s="1" t="s">
        <v>28</v>
      </c>
      <c r="R5133" s="3">
        <v>4</v>
      </c>
      <c r="S5133" s="3">
        <f t="shared" si="241"/>
        <v>2025</v>
      </c>
      <c r="T5133" s="3">
        <f t="shared" si="240"/>
        <v>7</v>
      </c>
      <c r="U5133" t="str">
        <f t="shared" si="242"/>
        <v>July</v>
      </c>
    </row>
    <row r="5134" spans="1:21" x14ac:dyDescent="0.3">
      <c r="A5134" t="s">
        <v>7440</v>
      </c>
      <c r="B5134" s="11">
        <v>45696</v>
      </c>
      <c r="C5134" t="s">
        <v>7441</v>
      </c>
      <c r="D5134" s="1" t="s">
        <v>105</v>
      </c>
      <c r="E5134" s="1" t="s">
        <v>106</v>
      </c>
      <c r="F5134" s="1" t="s">
        <v>65</v>
      </c>
      <c r="G5134" s="1" t="s">
        <v>115</v>
      </c>
      <c r="H5134" s="1" t="s">
        <v>293</v>
      </c>
      <c r="I5134" s="1" t="s">
        <v>86</v>
      </c>
      <c r="J5134" s="3">
        <v>1</v>
      </c>
      <c r="K5134" s="2">
        <v>23.94</v>
      </c>
      <c r="L5134" s="2">
        <v>0.1</v>
      </c>
      <c r="M5134" s="2">
        <v>21.55</v>
      </c>
      <c r="N5134" s="2">
        <v>7.17</v>
      </c>
      <c r="O5134" s="1" t="s">
        <v>35</v>
      </c>
      <c r="P5134" s="1" t="s">
        <v>27</v>
      </c>
      <c r="Q5134" s="1" t="s">
        <v>81</v>
      </c>
      <c r="R5134" s="3">
        <v>4</v>
      </c>
      <c r="S5134" s="3">
        <f t="shared" si="241"/>
        <v>2025</v>
      </c>
      <c r="T5134" s="3">
        <f t="shared" si="240"/>
        <v>2</v>
      </c>
      <c r="U5134" t="str">
        <f t="shared" si="242"/>
        <v>February</v>
      </c>
    </row>
    <row r="5135" spans="1:21" x14ac:dyDescent="0.3">
      <c r="A5135" t="s">
        <v>7442</v>
      </c>
      <c r="B5135" s="11">
        <v>45664</v>
      </c>
      <c r="C5135" t="s">
        <v>6021</v>
      </c>
      <c r="D5135" s="1" t="s">
        <v>178</v>
      </c>
      <c r="E5135" s="1" t="s">
        <v>100</v>
      </c>
      <c r="F5135" s="1" t="s">
        <v>57</v>
      </c>
      <c r="G5135" s="1" t="s">
        <v>101</v>
      </c>
      <c r="H5135" s="1" t="s">
        <v>24</v>
      </c>
      <c r="I5135" s="1" t="s">
        <v>25</v>
      </c>
      <c r="J5135" s="3">
        <v>1</v>
      </c>
      <c r="K5135" s="2">
        <v>42.11</v>
      </c>
      <c r="L5135" s="2">
        <v>0.15</v>
      </c>
      <c r="M5135" s="2">
        <v>35.79</v>
      </c>
      <c r="N5135" s="2">
        <v>14.39</v>
      </c>
      <c r="O5135" s="1" t="s">
        <v>44</v>
      </c>
      <c r="P5135" s="1" t="s">
        <v>27</v>
      </c>
      <c r="Q5135" s="1" t="s">
        <v>28</v>
      </c>
      <c r="R5135" s="3">
        <v>5</v>
      </c>
      <c r="S5135" s="3">
        <f t="shared" si="241"/>
        <v>2025</v>
      </c>
      <c r="T5135" s="3">
        <f t="shared" si="240"/>
        <v>1</v>
      </c>
      <c r="U5135" t="str">
        <f t="shared" si="242"/>
        <v>January</v>
      </c>
    </row>
    <row r="5136" spans="1:21" x14ac:dyDescent="0.3">
      <c r="A5136" t="s">
        <v>7443</v>
      </c>
      <c r="B5136" s="11">
        <v>46013</v>
      </c>
      <c r="C5136" t="s">
        <v>2094</v>
      </c>
      <c r="D5136" s="1" t="s">
        <v>47</v>
      </c>
      <c r="E5136" s="1" t="s">
        <v>106</v>
      </c>
      <c r="F5136" s="1" t="s">
        <v>65</v>
      </c>
      <c r="G5136" s="1" t="s">
        <v>107</v>
      </c>
      <c r="H5136" s="1" t="s">
        <v>96</v>
      </c>
      <c r="I5136" s="1" t="s">
        <v>97</v>
      </c>
      <c r="J5136" s="3">
        <v>3</v>
      </c>
      <c r="K5136" s="2">
        <v>79.23</v>
      </c>
      <c r="L5136" s="2">
        <v>0.05</v>
      </c>
      <c r="M5136" s="2">
        <v>225.79</v>
      </c>
      <c r="N5136" s="2">
        <v>44.05</v>
      </c>
      <c r="O5136" s="1" t="s">
        <v>109</v>
      </c>
      <c r="P5136" s="1" t="s">
        <v>27</v>
      </c>
      <c r="Q5136" s="1" t="s">
        <v>81</v>
      </c>
      <c r="R5136" s="3">
        <v>4</v>
      </c>
      <c r="S5136" s="3">
        <f t="shared" si="241"/>
        <v>2025</v>
      </c>
      <c r="T5136" s="3">
        <f t="shared" si="240"/>
        <v>12</v>
      </c>
      <c r="U5136" t="str">
        <f t="shared" si="242"/>
        <v>December</v>
      </c>
    </row>
    <row r="5137" spans="1:21" x14ac:dyDescent="0.3">
      <c r="A5137" t="s">
        <v>7444</v>
      </c>
      <c r="B5137" s="11">
        <v>45805</v>
      </c>
      <c r="C5137" t="s">
        <v>5956</v>
      </c>
      <c r="D5137" s="1" t="s">
        <v>166</v>
      </c>
      <c r="E5137" s="1" t="s">
        <v>204</v>
      </c>
      <c r="F5137" s="1" t="s">
        <v>205</v>
      </c>
      <c r="G5137" s="1" t="s">
        <v>267</v>
      </c>
      <c r="H5137" s="1" t="s">
        <v>33</v>
      </c>
      <c r="I5137" s="1" t="s">
        <v>34</v>
      </c>
      <c r="J5137" s="3">
        <v>1</v>
      </c>
      <c r="K5137" s="2">
        <v>39.01</v>
      </c>
      <c r="L5137" s="2">
        <v>0.1</v>
      </c>
      <c r="M5137" s="2">
        <v>35.11</v>
      </c>
      <c r="N5137" s="2">
        <v>5.86</v>
      </c>
      <c r="O5137" s="1" t="s">
        <v>80</v>
      </c>
      <c r="P5137" s="1" t="s">
        <v>52</v>
      </c>
      <c r="Q5137" s="1" t="s">
        <v>36</v>
      </c>
      <c r="R5137" s="3">
        <v>4</v>
      </c>
      <c r="S5137" s="3">
        <f t="shared" si="241"/>
        <v>2025</v>
      </c>
      <c r="T5137" s="3">
        <f t="shared" si="240"/>
        <v>5</v>
      </c>
      <c r="U5137" t="str">
        <f t="shared" si="242"/>
        <v>May</v>
      </c>
    </row>
    <row r="5138" spans="1:21" x14ac:dyDescent="0.3">
      <c r="A5138" t="s">
        <v>7445</v>
      </c>
      <c r="B5138" s="11">
        <v>45893</v>
      </c>
      <c r="C5138" t="s">
        <v>5914</v>
      </c>
      <c r="D5138" s="1" t="s">
        <v>39</v>
      </c>
      <c r="E5138" s="1" t="s">
        <v>48</v>
      </c>
      <c r="F5138" s="1" t="s">
        <v>49</v>
      </c>
      <c r="G5138" s="1" t="s">
        <v>134</v>
      </c>
      <c r="H5138" s="1" t="s">
        <v>125</v>
      </c>
      <c r="I5138" s="1" t="s">
        <v>34</v>
      </c>
      <c r="J5138" s="3">
        <v>2</v>
      </c>
      <c r="K5138" s="2">
        <v>164.98</v>
      </c>
      <c r="L5138" s="2">
        <v>0.1</v>
      </c>
      <c r="M5138" s="2">
        <v>296.97000000000003</v>
      </c>
      <c r="N5138" s="2">
        <v>55.63</v>
      </c>
      <c r="O5138" s="1" t="s">
        <v>35</v>
      </c>
      <c r="P5138" s="1" t="s">
        <v>136</v>
      </c>
      <c r="Q5138" s="1" t="s">
        <v>81</v>
      </c>
      <c r="R5138" s="3">
        <v>4</v>
      </c>
      <c r="S5138" s="3">
        <f t="shared" si="241"/>
        <v>2025</v>
      </c>
      <c r="T5138" s="3">
        <f t="shared" si="240"/>
        <v>8</v>
      </c>
      <c r="U5138" t="str">
        <f t="shared" si="242"/>
        <v>August</v>
      </c>
    </row>
    <row r="5139" spans="1:21" x14ac:dyDescent="0.3">
      <c r="A5139" t="s">
        <v>7446</v>
      </c>
      <c r="B5139" s="11">
        <v>45689</v>
      </c>
      <c r="C5139" t="s">
        <v>5787</v>
      </c>
      <c r="D5139" s="1" t="s">
        <v>292</v>
      </c>
      <c r="E5139" s="1" t="s">
        <v>40</v>
      </c>
      <c r="F5139" s="1" t="s">
        <v>41</v>
      </c>
      <c r="G5139" s="1" t="s">
        <v>216</v>
      </c>
      <c r="H5139" s="1" t="s">
        <v>66</v>
      </c>
      <c r="I5139" s="1" t="s">
        <v>67</v>
      </c>
      <c r="J5139" s="3">
        <v>1</v>
      </c>
      <c r="K5139" s="2">
        <v>53.87</v>
      </c>
      <c r="L5139" s="2">
        <v>0.05</v>
      </c>
      <c r="M5139" s="2">
        <v>51.18</v>
      </c>
      <c r="N5139" s="2">
        <v>14.49</v>
      </c>
      <c r="O5139" s="1" t="s">
        <v>44</v>
      </c>
      <c r="P5139" s="1" t="s">
        <v>27</v>
      </c>
      <c r="Q5139" s="1" t="s">
        <v>81</v>
      </c>
      <c r="R5139" s="3">
        <v>5</v>
      </c>
      <c r="S5139" s="3">
        <f t="shared" si="241"/>
        <v>2025</v>
      </c>
      <c r="T5139" s="3">
        <f t="shared" si="240"/>
        <v>2</v>
      </c>
      <c r="U5139" t="str">
        <f t="shared" si="242"/>
        <v>February</v>
      </c>
    </row>
    <row r="5140" spans="1:21" x14ac:dyDescent="0.3">
      <c r="A5140" t="s">
        <v>7447</v>
      </c>
      <c r="B5140" s="11">
        <v>45925</v>
      </c>
      <c r="C5140" t="s">
        <v>6078</v>
      </c>
      <c r="D5140" s="1" t="s">
        <v>175</v>
      </c>
      <c r="E5140" s="1" t="s">
        <v>143</v>
      </c>
      <c r="F5140" s="1" t="s">
        <v>144</v>
      </c>
      <c r="G5140" s="1" t="s">
        <v>198</v>
      </c>
      <c r="H5140" s="1" t="s">
        <v>96</v>
      </c>
      <c r="I5140" s="1" t="s">
        <v>97</v>
      </c>
      <c r="J5140" s="3">
        <v>1</v>
      </c>
      <c r="K5140" s="2">
        <v>82.11</v>
      </c>
      <c r="L5140" s="2">
        <v>0.15</v>
      </c>
      <c r="M5140" s="2">
        <v>69.790000000000006</v>
      </c>
      <c r="N5140" s="2">
        <v>18.04</v>
      </c>
      <c r="O5140" s="1" t="s">
        <v>80</v>
      </c>
      <c r="P5140" s="1" t="s">
        <v>27</v>
      </c>
      <c r="Q5140" s="1" t="s">
        <v>81</v>
      </c>
      <c r="R5140" s="3">
        <v>3</v>
      </c>
      <c r="S5140" s="3">
        <f t="shared" si="241"/>
        <v>2025</v>
      </c>
      <c r="T5140" s="3">
        <f t="shared" si="240"/>
        <v>9</v>
      </c>
      <c r="U5140" t="str">
        <f t="shared" si="242"/>
        <v>September</v>
      </c>
    </row>
    <row r="5141" spans="1:21" x14ac:dyDescent="0.3">
      <c r="A5141" t="s">
        <v>7448</v>
      </c>
      <c r="B5141" s="11">
        <v>46005</v>
      </c>
      <c r="C5141" t="s">
        <v>416</v>
      </c>
      <c r="D5141" s="1" t="s">
        <v>166</v>
      </c>
      <c r="E5141" s="1" t="s">
        <v>40</v>
      </c>
      <c r="F5141" s="1" t="s">
        <v>41</v>
      </c>
      <c r="G5141" s="1" t="s">
        <v>42</v>
      </c>
      <c r="H5141" s="1" t="s">
        <v>182</v>
      </c>
      <c r="I5141" s="1" t="s">
        <v>34</v>
      </c>
      <c r="J5141" s="3">
        <v>3</v>
      </c>
      <c r="K5141" s="2">
        <v>71.81</v>
      </c>
      <c r="L5141" s="2">
        <v>0.2</v>
      </c>
      <c r="M5141" s="2">
        <v>172.34</v>
      </c>
      <c r="N5141" s="2">
        <v>48.15</v>
      </c>
      <c r="O5141" s="1" t="s">
        <v>44</v>
      </c>
      <c r="P5141" s="1" t="s">
        <v>136</v>
      </c>
      <c r="Q5141" s="1" t="s">
        <v>36</v>
      </c>
      <c r="R5141" s="3">
        <v>4</v>
      </c>
      <c r="S5141" s="3">
        <f t="shared" si="241"/>
        <v>2025</v>
      </c>
      <c r="T5141" s="3">
        <f t="shared" si="240"/>
        <v>12</v>
      </c>
      <c r="U5141" t="str">
        <f t="shared" si="242"/>
        <v>December</v>
      </c>
    </row>
    <row r="5142" spans="1:21" x14ac:dyDescent="0.3">
      <c r="A5142" t="s">
        <v>7449</v>
      </c>
      <c r="B5142" s="11">
        <v>45883</v>
      </c>
      <c r="C5142" t="s">
        <v>1108</v>
      </c>
      <c r="D5142" s="1" t="s">
        <v>47</v>
      </c>
      <c r="E5142" s="1" t="s">
        <v>204</v>
      </c>
      <c r="F5142" s="1" t="s">
        <v>205</v>
      </c>
      <c r="G5142" s="1" t="s">
        <v>210</v>
      </c>
      <c r="H5142" s="1" t="s">
        <v>159</v>
      </c>
      <c r="I5142" s="1" t="s">
        <v>97</v>
      </c>
      <c r="J5142" s="3">
        <v>3</v>
      </c>
      <c r="K5142" s="2">
        <v>30.83</v>
      </c>
      <c r="L5142" s="2">
        <v>0.1</v>
      </c>
      <c r="M5142" s="2">
        <v>83.24</v>
      </c>
      <c r="N5142" s="2">
        <v>32.11</v>
      </c>
      <c r="O5142" s="1" t="s">
        <v>26</v>
      </c>
      <c r="P5142" s="1" t="s">
        <v>52</v>
      </c>
      <c r="Q5142" s="1" t="s">
        <v>81</v>
      </c>
      <c r="R5142" s="3">
        <v>5</v>
      </c>
      <c r="S5142" s="3">
        <f t="shared" si="241"/>
        <v>2025</v>
      </c>
      <c r="T5142" s="3">
        <f t="shared" si="240"/>
        <v>8</v>
      </c>
      <c r="U5142" t="str">
        <f t="shared" si="242"/>
        <v>August</v>
      </c>
    </row>
    <row r="5143" spans="1:21" x14ac:dyDescent="0.3">
      <c r="A5143" t="s">
        <v>7450</v>
      </c>
      <c r="B5143" s="11">
        <v>45707</v>
      </c>
      <c r="C5143" t="s">
        <v>4372</v>
      </c>
      <c r="D5143" s="1" t="s">
        <v>76</v>
      </c>
      <c r="E5143" s="1" t="s">
        <v>64</v>
      </c>
      <c r="F5143" s="1" t="s">
        <v>65</v>
      </c>
      <c r="G5143" s="1" t="s">
        <v>195</v>
      </c>
      <c r="H5143" s="1" t="s">
        <v>182</v>
      </c>
      <c r="I5143" s="1" t="s">
        <v>34</v>
      </c>
      <c r="J5143" s="3">
        <v>2</v>
      </c>
      <c r="K5143" s="2">
        <v>73.709999999999994</v>
      </c>
      <c r="L5143" s="2">
        <v>0.05</v>
      </c>
      <c r="M5143" s="2">
        <v>140.06</v>
      </c>
      <c r="N5143" s="2">
        <v>44.7</v>
      </c>
      <c r="O5143" s="1" t="s">
        <v>44</v>
      </c>
      <c r="P5143" s="1" t="s">
        <v>136</v>
      </c>
      <c r="Q5143" s="1" t="s">
        <v>28</v>
      </c>
      <c r="R5143" s="3">
        <v>4</v>
      </c>
      <c r="S5143" s="3">
        <f t="shared" si="241"/>
        <v>2025</v>
      </c>
      <c r="T5143" s="3">
        <f t="shared" si="240"/>
        <v>2</v>
      </c>
      <c r="U5143" t="str">
        <f t="shared" si="242"/>
        <v>February</v>
      </c>
    </row>
    <row r="5144" spans="1:21" x14ac:dyDescent="0.3">
      <c r="A5144" t="s">
        <v>7451</v>
      </c>
      <c r="B5144" s="11">
        <v>45885</v>
      </c>
      <c r="C5144" t="s">
        <v>7049</v>
      </c>
      <c r="D5144" s="1" t="s">
        <v>84</v>
      </c>
      <c r="E5144" s="1" t="s">
        <v>100</v>
      </c>
      <c r="F5144" s="1" t="s">
        <v>57</v>
      </c>
      <c r="G5144" s="1" t="s">
        <v>221</v>
      </c>
      <c r="H5144" s="1" t="s">
        <v>108</v>
      </c>
      <c r="I5144" s="1" t="s">
        <v>86</v>
      </c>
      <c r="J5144" s="3">
        <v>5</v>
      </c>
      <c r="K5144" s="2">
        <v>146.35</v>
      </c>
      <c r="L5144" s="2">
        <v>0.05</v>
      </c>
      <c r="M5144" s="2">
        <v>695.19</v>
      </c>
      <c r="N5144" s="2">
        <v>117.63</v>
      </c>
      <c r="O5144" s="1" t="s">
        <v>35</v>
      </c>
      <c r="P5144" s="1" t="s">
        <v>52</v>
      </c>
      <c r="Q5144" s="1" t="s">
        <v>81</v>
      </c>
      <c r="R5144" s="3">
        <v>3</v>
      </c>
      <c r="S5144" s="3">
        <f t="shared" si="241"/>
        <v>2025</v>
      </c>
      <c r="T5144" s="3">
        <f t="shared" si="240"/>
        <v>8</v>
      </c>
      <c r="U5144" t="str">
        <f t="shared" si="242"/>
        <v>August</v>
      </c>
    </row>
    <row r="5145" spans="1:21" x14ac:dyDescent="0.3">
      <c r="A5145" t="s">
        <v>7452</v>
      </c>
      <c r="B5145" s="11">
        <v>45957</v>
      </c>
      <c r="C5145" t="s">
        <v>2639</v>
      </c>
      <c r="D5145" s="1" t="s">
        <v>315</v>
      </c>
      <c r="E5145" s="1" t="s">
        <v>40</v>
      </c>
      <c r="F5145" s="1" t="s">
        <v>41</v>
      </c>
      <c r="G5145" s="1" t="s">
        <v>216</v>
      </c>
      <c r="H5145" s="1" t="s">
        <v>182</v>
      </c>
      <c r="I5145" s="1" t="s">
        <v>34</v>
      </c>
      <c r="J5145" s="3">
        <v>2</v>
      </c>
      <c r="K5145" s="2">
        <v>70.430000000000007</v>
      </c>
      <c r="L5145" s="2">
        <v>0.15</v>
      </c>
      <c r="M5145" s="2">
        <v>119.73</v>
      </c>
      <c r="N5145" s="2">
        <v>29.55</v>
      </c>
      <c r="O5145" s="1" t="s">
        <v>35</v>
      </c>
      <c r="P5145" s="1" t="s">
        <v>27</v>
      </c>
      <c r="Q5145" s="1" t="s">
        <v>81</v>
      </c>
      <c r="R5145" s="3">
        <v>5</v>
      </c>
      <c r="S5145" s="3">
        <f t="shared" si="241"/>
        <v>2025</v>
      </c>
      <c r="T5145" s="3">
        <f t="shared" si="240"/>
        <v>10</v>
      </c>
      <c r="U5145" t="str">
        <f t="shared" si="242"/>
        <v>October</v>
      </c>
    </row>
    <row r="5146" spans="1:21" x14ac:dyDescent="0.3">
      <c r="A5146" t="s">
        <v>7453</v>
      </c>
      <c r="B5146" s="11">
        <v>45816</v>
      </c>
      <c r="C5146" t="s">
        <v>1992</v>
      </c>
      <c r="D5146" s="1" t="s">
        <v>244</v>
      </c>
      <c r="E5146" s="1" t="s">
        <v>40</v>
      </c>
      <c r="F5146" s="1" t="s">
        <v>41</v>
      </c>
      <c r="G5146" s="1" t="s">
        <v>216</v>
      </c>
      <c r="H5146" s="1" t="s">
        <v>167</v>
      </c>
      <c r="I5146" s="1" t="s">
        <v>67</v>
      </c>
      <c r="J5146" s="3">
        <v>1</v>
      </c>
      <c r="K5146" s="2">
        <v>62.42</v>
      </c>
      <c r="L5146" s="2">
        <v>0</v>
      </c>
      <c r="M5146" s="2">
        <v>62.42</v>
      </c>
      <c r="N5146" s="2">
        <v>18.62</v>
      </c>
      <c r="O5146" s="1" t="s">
        <v>26</v>
      </c>
      <c r="P5146" s="1" t="s">
        <v>27</v>
      </c>
      <c r="Q5146" s="1" t="s">
        <v>28</v>
      </c>
      <c r="R5146" s="3">
        <v>3</v>
      </c>
      <c r="S5146" s="3">
        <f t="shared" si="241"/>
        <v>2025</v>
      </c>
      <c r="T5146" s="3">
        <f t="shared" si="240"/>
        <v>6</v>
      </c>
      <c r="U5146" t="str">
        <f t="shared" si="242"/>
        <v>June</v>
      </c>
    </row>
    <row r="5147" spans="1:21" x14ac:dyDescent="0.3">
      <c r="A5147" t="s">
        <v>7454</v>
      </c>
      <c r="B5147" s="11">
        <v>45991</v>
      </c>
      <c r="C5147" t="s">
        <v>7455</v>
      </c>
      <c r="D5147" s="1" t="s">
        <v>315</v>
      </c>
      <c r="E5147" s="1" t="s">
        <v>21</v>
      </c>
      <c r="F5147" s="1" t="s">
        <v>22</v>
      </c>
      <c r="G5147" s="1" t="s">
        <v>23</v>
      </c>
      <c r="H5147" s="1" t="s">
        <v>78</v>
      </c>
      <c r="I5147" s="1" t="s">
        <v>79</v>
      </c>
      <c r="J5147" s="3">
        <v>1</v>
      </c>
      <c r="K5147" s="2">
        <v>19.309999999999999</v>
      </c>
      <c r="L5147" s="2">
        <v>0</v>
      </c>
      <c r="M5147" s="2">
        <v>19.309999999999999</v>
      </c>
      <c r="N5147" s="2">
        <v>8.1999999999999993</v>
      </c>
      <c r="O5147" s="1" t="s">
        <v>44</v>
      </c>
      <c r="P5147" s="1" t="s">
        <v>27</v>
      </c>
      <c r="Q5147" s="1" t="s">
        <v>28</v>
      </c>
      <c r="R5147" s="3">
        <v>2</v>
      </c>
      <c r="S5147" s="3">
        <f t="shared" si="241"/>
        <v>2025</v>
      </c>
      <c r="T5147" s="3">
        <f t="shared" si="240"/>
        <v>11</v>
      </c>
      <c r="U5147" t="str">
        <f t="shared" si="242"/>
        <v>November</v>
      </c>
    </row>
    <row r="5148" spans="1:21" x14ac:dyDescent="0.3">
      <c r="A5148" t="s">
        <v>7456</v>
      </c>
      <c r="B5148" s="11">
        <v>45911</v>
      </c>
      <c r="C5148" t="s">
        <v>1913</v>
      </c>
      <c r="D5148" s="1" t="s">
        <v>122</v>
      </c>
      <c r="E5148" s="1" t="s">
        <v>48</v>
      </c>
      <c r="F5148" s="1" t="s">
        <v>49</v>
      </c>
      <c r="G5148" s="1" t="s">
        <v>134</v>
      </c>
      <c r="H5148" s="1" t="s">
        <v>167</v>
      </c>
      <c r="I5148" s="1" t="s">
        <v>67</v>
      </c>
      <c r="J5148" s="3">
        <v>1</v>
      </c>
      <c r="K5148" s="2">
        <v>69.73</v>
      </c>
      <c r="L5148" s="2">
        <v>0.1</v>
      </c>
      <c r="M5148" s="2">
        <v>62.75</v>
      </c>
      <c r="N5148" s="2">
        <v>16.23</v>
      </c>
      <c r="O5148" s="1" t="s">
        <v>109</v>
      </c>
      <c r="P5148" s="1" t="s">
        <v>136</v>
      </c>
      <c r="Q5148" s="1" t="s">
        <v>81</v>
      </c>
      <c r="R5148" s="3">
        <v>5</v>
      </c>
      <c r="S5148" s="3">
        <f t="shared" si="241"/>
        <v>2025</v>
      </c>
      <c r="T5148" s="3">
        <f t="shared" si="240"/>
        <v>9</v>
      </c>
      <c r="U5148" t="str">
        <f t="shared" si="242"/>
        <v>September</v>
      </c>
    </row>
    <row r="5149" spans="1:21" x14ac:dyDescent="0.3">
      <c r="A5149" t="s">
        <v>7457</v>
      </c>
      <c r="B5149" s="11">
        <v>45996</v>
      </c>
      <c r="C5149" t="s">
        <v>4083</v>
      </c>
      <c r="D5149" s="1" t="s">
        <v>31</v>
      </c>
      <c r="E5149" s="1" t="s">
        <v>106</v>
      </c>
      <c r="F5149" s="1" t="s">
        <v>65</v>
      </c>
      <c r="G5149" s="1" t="s">
        <v>437</v>
      </c>
      <c r="H5149" s="1" t="s">
        <v>59</v>
      </c>
      <c r="I5149" s="1" t="s">
        <v>60</v>
      </c>
      <c r="J5149" s="3">
        <v>1</v>
      </c>
      <c r="K5149" s="2">
        <v>42.56</v>
      </c>
      <c r="L5149" s="2">
        <v>0.1</v>
      </c>
      <c r="M5149" s="2">
        <v>38.31</v>
      </c>
      <c r="N5149" s="2">
        <v>10.55</v>
      </c>
      <c r="O5149" s="1" t="s">
        <v>26</v>
      </c>
      <c r="P5149" s="1" t="s">
        <v>27</v>
      </c>
      <c r="Q5149" s="1" t="s">
        <v>28</v>
      </c>
      <c r="R5149" s="3">
        <v>5</v>
      </c>
      <c r="S5149" s="3">
        <f t="shared" si="241"/>
        <v>2025</v>
      </c>
      <c r="T5149" s="3">
        <f t="shared" si="240"/>
        <v>12</v>
      </c>
      <c r="U5149" t="str">
        <f t="shared" si="242"/>
        <v>December</v>
      </c>
    </row>
    <row r="5150" spans="1:21" x14ac:dyDescent="0.3">
      <c r="A5150" t="s">
        <v>7458</v>
      </c>
      <c r="B5150" s="11">
        <v>45901</v>
      </c>
      <c r="C5150" t="s">
        <v>4162</v>
      </c>
      <c r="D5150" s="1" t="s">
        <v>142</v>
      </c>
      <c r="E5150" s="1" t="s">
        <v>21</v>
      </c>
      <c r="F5150" s="1" t="s">
        <v>22</v>
      </c>
      <c r="G5150" s="1" t="s">
        <v>227</v>
      </c>
      <c r="H5150" s="1" t="s">
        <v>182</v>
      </c>
      <c r="I5150" s="1" t="s">
        <v>34</v>
      </c>
      <c r="J5150" s="3">
        <v>2</v>
      </c>
      <c r="K5150" s="2">
        <v>73</v>
      </c>
      <c r="L5150" s="2">
        <v>0.1</v>
      </c>
      <c r="M5150" s="2">
        <v>131.4</v>
      </c>
      <c r="N5150" s="2">
        <v>33.36</v>
      </c>
      <c r="O5150" s="1" t="s">
        <v>80</v>
      </c>
      <c r="P5150" s="1" t="s">
        <v>52</v>
      </c>
      <c r="Q5150" s="1" t="s">
        <v>28</v>
      </c>
      <c r="R5150" s="3">
        <v>5</v>
      </c>
      <c r="S5150" s="3">
        <f t="shared" si="241"/>
        <v>2025</v>
      </c>
      <c r="T5150" s="3">
        <f t="shared" si="240"/>
        <v>9</v>
      </c>
      <c r="U5150" t="str">
        <f t="shared" si="242"/>
        <v>September</v>
      </c>
    </row>
    <row r="5151" spans="1:21" x14ac:dyDescent="0.3">
      <c r="A5151" t="s">
        <v>7459</v>
      </c>
      <c r="B5151" s="11">
        <v>45709</v>
      </c>
      <c r="C5151" t="s">
        <v>5029</v>
      </c>
      <c r="D5151" s="1" t="s">
        <v>189</v>
      </c>
      <c r="E5151" s="1" t="s">
        <v>71</v>
      </c>
      <c r="F5151" s="1" t="s">
        <v>72</v>
      </c>
      <c r="G5151" s="1" t="s">
        <v>368</v>
      </c>
      <c r="H5151" s="1" t="s">
        <v>66</v>
      </c>
      <c r="I5151" s="1" t="s">
        <v>67</v>
      </c>
      <c r="J5151" s="3">
        <v>1</v>
      </c>
      <c r="K5151" s="2">
        <v>53.2</v>
      </c>
      <c r="L5151" s="2">
        <v>0.2</v>
      </c>
      <c r="M5151" s="2">
        <v>42.56</v>
      </c>
      <c r="N5151" s="2">
        <v>10.62</v>
      </c>
      <c r="O5151" s="1" t="s">
        <v>80</v>
      </c>
      <c r="P5151" s="1" t="s">
        <v>27</v>
      </c>
      <c r="Q5151" s="1" t="s">
        <v>36</v>
      </c>
      <c r="R5151" s="3">
        <v>5</v>
      </c>
      <c r="S5151" s="3">
        <f t="shared" si="241"/>
        <v>2025</v>
      </c>
      <c r="T5151" s="3">
        <f t="shared" si="240"/>
        <v>2</v>
      </c>
      <c r="U5151" t="str">
        <f t="shared" si="242"/>
        <v>February</v>
      </c>
    </row>
    <row r="5152" spans="1:21" x14ac:dyDescent="0.3">
      <c r="A5152" t="s">
        <v>7460</v>
      </c>
      <c r="B5152" s="11">
        <v>45779</v>
      </c>
      <c r="C5152" t="s">
        <v>441</v>
      </c>
      <c r="D5152" s="1" t="s">
        <v>133</v>
      </c>
      <c r="E5152" s="1" t="s">
        <v>64</v>
      </c>
      <c r="F5152" s="1" t="s">
        <v>65</v>
      </c>
      <c r="G5152" s="1" t="s">
        <v>77</v>
      </c>
      <c r="H5152" s="1" t="s">
        <v>159</v>
      </c>
      <c r="I5152" s="1" t="s">
        <v>97</v>
      </c>
      <c r="J5152" s="3">
        <v>2</v>
      </c>
      <c r="K5152" s="2">
        <v>31.77</v>
      </c>
      <c r="L5152" s="2">
        <v>0.15</v>
      </c>
      <c r="M5152" s="2">
        <v>54.01</v>
      </c>
      <c r="N5152" s="2">
        <v>17.55</v>
      </c>
      <c r="O5152" s="1" t="s">
        <v>80</v>
      </c>
      <c r="P5152" s="1" t="s">
        <v>27</v>
      </c>
      <c r="Q5152" s="1" t="s">
        <v>28</v>
      </c>
      <c r="R5152" s="3">
        <v>3</v>
      </c>
      <c r="S5152" s="3">
        <f t="shared" si="241"/>
        <v>2025</v>
      </c>
      <c r="T5152" s="3">
        <f t="shared" si="240"/>
        <v>5</v>
      </c>
      <c r="U5152" t="str">
        <f t="shared" si="242"/>
        <v>May</v>
      </c>
    </row>
    <row r="5153" spans="1:21" x14ac:dyDescent="0.3">
      <c r="A5153" t="s">
        <v>7461</v>
      </c>
      <c r="B5153" s="11">
        <v>45736</v>
      </c>
      <c r="C5153" t="s">
        <v>2127</v>
      </c>
      <c r="D5153" s="1" t="s">
        <v>244</v>
      </c>
      <c r="E5153" s="1" t="s">
        <v>40</v>
      </c>
      <c r="F5153" s="1" t="s">
        <v>41</v>
      </c>
      <c r="G5153" s="1" t="s">
        <v>270</v>
      </c>
      <c r="H5153" s="1" t="s">
        <v>182</v>
      </c>
      <c r="I5153" s="1" t="s">
        <v>34</v>
      </c>
      <c r="J5153" s="3">
        <v>2</v>
      </c>
      <c r="K5153" s="2">
        <v>68.59</v>
      </c>
      <c r="L5153" s="2">
        <v>0.05</v>
      </c>
      <c r="M5153" s="2">
        <v>130.32</v>
      </c>
      <c r="N5153" s="2">
        <v>40.69</v>
      </c>
      <c r="O5153" s="1" t="s">
        <v>35</v>
      </c>
      <c r="P5153" s="1" t="s">
        <v>27</v>
      </c>
      <c r="Q5153" s="1" t="s">
        <v>28</v>
      </c>
      <c r="R5153" s="3">
        <v>4</v>
      </c>
      <c r="S5153" s="3">
        <f t="shared" si="241"/>
        <v>2025</v>
      </c>
      <c r="T5153" s="3">
        <f t="shared" si="240"/>
        <v>3</v>
      </c>
      <c r="U5153" t="str">
        <f t="shared" si="242"/>
        <v>March</v>
      </c>
    </row>
    <row r="5154" spans="1:21" x14ac:dyDescent="0.3">
      <c r="A5154" t="s">
        <v>7462</v>
      </c>
      <c r="B5154" s="11">
        <v>45999</v>
      </c>
      <c r="C5154" t="s">
        <v>3257</v>
      </c>
      <c r="D5154" s="1" t="s">
        <v>133</v>
      </c>
      <c r="E5154" s="1" t="s">
        <v>40</v>
      </c>
      <c r="F5154" s="1" t="s">
        <v>41</v>
      </c>
      <c r="G5154" s="1" t="s">
        <v>216</v>
      </c>
      <c r="H5154" s="1" t="s">
        <v>102</v>
      </c>
      <c r="I5154" s="1" t="s">
        <v>34</v>
      </c>
      <c r="J5154" s="3">
        <v>2</v>
      </c>
      <c r="K5154" s="2">
        <v>50.99</v>
      </c>
      <c r="L5154" s="2">
        <v>0.25</v>
      </c>
      <c r="M5154" s="2">
        <v>76.489999999999995</v>
      </c>
      <c r="N5154" s="2">
        <v>18.850000000000001</v>
      </c>
      <c r="O5154" s="1" t="s">
        <v>35</v>
      </c>
      <c r="P5154" s="1" t="s">
        <v>52</v>
      </c>
      <c r="Q5154" s="1" t="s">
        <v>81</v>
      </c>
      <c r="R5154" s="3">
        <v>5</v>
      </c>
      <c r="S5154" s="3">
        <f t="shared" si="241"/>
        <v>2025</v>
      </c>
      <c r="T5154" s="3">
        <f t="shared" si="240"/>
        <v>12</v>
      </c>
      <c r="U5154" t="str">
        <f t="shared" si="242"/>
        <v>December</v>
      </c>
    </row>
    <row r="5155" spans="1:21" x14ac:dyDescent="0.3">
      <c r="A5155" t="s">
        <v>7463</v>
      </c>
      <c r="B5155" s="11">
        <v>45955</v>
      </c>
      <c r="C5155" t="s">
        <v>7464</v>
      </c>
      <c r="D5155" s="1" t="s">
        <v>166</v>
      </c>
      <c r="E5155" s="1" t="s">
        <v>64</v>
      </c>
      <c r="F5155" s="1" t="s">
        <v>65</v>
      </c>
      <c r="G5155" s="1" t="s">
        <v>195</v>
      </c>
      <c r="H5155" s="1" t="s">
        <v>85</v>
      </c>
      <c r="I5155" s="1" t="s">
        <v>86</v>
      </c>
      <c r="J5155" s="3">
        <v>2</v>
      </c>
      <c r="K5155" s="2">
        <v>125.8</v>
      </c>
      <c r="L5155" s="2">
        <v>0.15</v>
      </c>
      <c r="M5155" s="2">
        <v>213.85</v>
      </c>
      <c r="N5155" s="2">
        <v>32.68</v>
      </c>
      <c r="O5155" s="1" t="s">
        <v>80</v>
      </c>
      <c r="P5155" s="1" t="s">
        <v>27</v>
      </c>
      <c r="Q5155" s="1" t="s">
        <v>36</v>
      </c>
      <c r="R5155" s="3">
        <v>5</v>
      </c>
      <c r="S5155" s="3">
        <f t="shared" si="241"/>
        <v>2025</v>
      </c>
      <c r="T5155" s="3">
        <f t="shared" si="240"/>
        <v>10</v>
      </c>
      <c r="U5155" t="str">
        <f t="shared" si="242"/>
        <v>October</v>
      </c>
    </row>
    <row r="5156" spans="1:21" x14ac:dyDescent="0.3">
      <c r="A5156" t="s">
        <v>7465</v>
      </c>
      <c r="B5156" s="11">
        <v>45922</v>
      </c>
      <c r="C5156" t="s">
        <v>4424</v>
      </c>
      <c r="D5156" s="1" t="s">
        <v>185</v>
      </c>
      <c r="E5156" s="1" t="s">
        <v>64</v>
      </c>
      <c r="F5156" s="1" t="s">
        <v>65</v>
      </c>
      <c r="G5156" s="1" t="s">
        <v>77</v>
      </c>
      <c r="H5156" s="1" t="s">
        <v>85</v>
      </c>
      <c r="I5156" s="1" t="s">
        <v>86</v>
      </c>
      <c r="J5156" s="3">
        <v>1</v>
      </c>
      <c r="K5156" s="2">
        <v>133.76</v>
      </c>
      <c r="L5156" s="2">
        <v>0.15</v>
      </c>
      <c r="M5156" s="2">
        <v>113.7</v>
      </c>
      <c r="N5156" s="2">
        <v>17.78</v>
      </c>
      <c r="O5156" s="1" t="s">
        <v>80</v>
      </c>
      <c r="P5156" s="1" t="s">
        <v>52</v>
      </c>
      <c r="Q5156" s="1" t="s">
        <v>81</v>
      </c>
      <c r="R5156" s="3">
        <v>5</v>
      </c>
      <c r="S5156" s="3">
        <f t="shared" si="241"/>
        <v>2025</v>
      </c>
      <c r="T5156" s="3">
        <f t="shared" si="240"/>
        <v>9</v>
      </c>
      <c r="U5156" t="str">
        <f t="shared" si="242"/>
        <v>September</v>
      </c>
    </row>
    <row r="5157" spans="1:21" x14ac:dyDescent="0.3">
      <c r="A5157" t="s">
        <v>7466</v>
      </c>
      <c r="B5157" s="11">
        <v>45775</v>
      </c>
      <c r="C5157" t="s">
        <v>1782</v>
      </c>
      <c r="D5157" s="1" t="s">
        <v>39</v>
      </c>
      <c r="E5157" s="1" t="s">
        <v>40</v>
      </c>
      <c r="F5157" s="1" t="s">
        <v>41</v>
      </c>
      <c r="G5157" s="1" t="s">
        <v>343</v>
      </c>
      <c r="H5157" s="1" t="s">
        <v>51</v>
      </c>
      <c r="I5157" s="1" t="s">
        <v>34</v>
      </c>
      <c r="J5157" s="3">
        <v>3</v>
      </c>
      <c r="K5157" s="2">
        <v>145.91</v>
      </c>
      <c r="L5157" s="2">
        <v>0.1</v>
      </c>
      <c r="M5157" s="2">
        <v>393.97</v>
      </c>
      <c r="N5157" s="2">
        <v>83.31</v>
      </c>
      <c r="O5157" s="1" t="s">
        <v>26</v>
      </c>
      <c r="P5157" s="1" t="s">
        <v>27</v>
      </c>
      <c r="Q5157" s="1" t="s">
        <v>28</v>
      </c>
      <c r="R5157" s="3">
        <v>5</v>
      </c>
      <c r="S5157" s="3">
        <f t="shared" si="241"/>
        <v>2025</v>
      </c>
      <c r="T5157" s="3">
        <f t="shared" si="240"/>
        <v>4</v>
      </c>
      <c r="U5157" t="str">
        <f t="shared" si="242"/>
        <v>April</v>
      </c>
    </row>
    <row r="5158" spans="1:21" x14ac:dyDescent="0.3">
      <c r="A5158" t="s">
        <v>7467</v>
      </c>
      <c r="B5158" s="11">
        <v>45729</v>
      </c>
      <c r="C5158" t="s">
        <v>7468</v>
      </c>
      <c r="D5158" s="1" t="s">
        <v>70</v>
      </c>
      <c r="E5158" s="1" t="s">
        <v>40</v>
      </c>
      <c r="F5158" s="1" t="s">
        <v>41</v>
      </c>
      <c r="G5158" s="1" t="s">
        <v>343</v>
      </c>
      <c r="H5158" s="1" t="s">
        <v>108</v>
      </c>
      <c r="I5158" s="1" t="s">
        <v>86</v>
      </c>
      <c r="J5158" s="3">
        <v>1</v>
      </c>
      <c r="K5158" s="2">
        <v>153.66999999999999</v>
      </c>
      <c r="L5158" s="2">
        <v>0.1</v>
      </c>
      <c r="M5158" s="2">
        <v>138.30000000000001</v>
      </c>
      <c r="N5158" s="2">
        <v>17.440000000000001</v>
      </c>
      <c r="O5158" s="1" t="s">
        <v>109</v>
      </c>
      <c r="P5158" s="1" t="s">
        <v>27</v>
      </c>
      <c r="Q5158" s="1" t="s">
        <v>28</v>
      </c>
      <c r="R5158" s="3">
        <v>3</v>
      </c>
      <c r="S5158" s="3">
        <f t="shared" si="241"/>
        <v>2025</v>
      </c>
      <c r="T5158" s="3">
        <f t="shared" si="240"/>
        <v>3</v>
      </c>
      <c r="U5158" t="str">
        <f t="shared" si="242"/>
        <v>March</v>
      </c>
    </row>
    <row r="5159" spans="1:21" x14ac:dyDescent="0.3">
      <c r="A5159" t="s">
        <v>7469</v>
      </c>
      <c r="B5159" s="11">
        <v>45953</v>
      </c>
      <c r="C5159" t="s">
        <v>1093</v>
      </c>
      <c r="D5159" s="1" t="s">
        <v>55</v>
      </c>
      <c r="E5159" s="1" t="s">
        <v>40</v>
      </c>
      <c r="F5159" s="1" t="s">
        <v>41</v>
      </c>
      <c r="G5159" s="1" t="s">
        <v>192</v>
      </c>
      <c r="H5159" s="1" t="s">
        <v>66</v>
      </c>
      <c r="I5159" s="1" t="s">
        <v>67</v>
      </c>
      <c r="J5159" s="3">
        <v>1</v>
      </c>
      <c r="K5159" s="2">
        <v>53.34</v>
      </c>
      <c r="L5159" s="2">
        <v>0.05</v>
      </c>
      <c r="M5159" s="2">
        <v>50.67</v>
      </c>
      <c r="N5159" s="2">
        <v>15.27</v>
      </c>
      <c r="O5159" s="1" t="s">
        <v>44</v>
      </c>
      <c r="P5159" s="1" t="s">
        <v>52</v>
      </c>
      <c r="Q5159" s="1" t="s">
        <v>28</v>
      </c>
      <c r="R5159" s="3">
        <v>5</v>
      </c>
      <c r="S5159" s="3">
        <f t="shared" si="241"/>
        <v>2025</v>
      </c>
      <c r="T5159" s="3">
        <f t="shared" si="240"/>
        <v>10</v>
      </c>
      <c r="U5159" t="str">
        <f t="shared" si="242"/>
        <v>October</v>
      </c>
    </row>
    <row r="5160" spans="1:21" x14ac:dyDescent="0.3">
      <c r="A5160" t="s">
        <v>7470</v>
      </c>
      <c r="B5160" s="11">
        <v>45843</v>
      </c>
      <c r="C5160" t="s">
        <v>1907</v>
      </c>
      <c r="D5160" s="1" t="s">
        <v>93</v>
      </c>
      <c r="E5160" s="1" t="s">
        <v>48</v>
      </c>
      <c r="F5160" s="1" t="s">
        <v>49</v>
      </c>
      <c r="G5160" s="1" t="s">
        <v>134</v>
      </c>
      <c r="H5160" s="1" t="s">
        <v>33</v>
      </c>
      <c r="I5160" s="1" t="s">
        <v>34</v>
      </c>
      <c r="J5160" s="3">
        <v>1</v>
      </c>
      <c r="K5160" s="2">
        <v>42.33</v>
      </c>
      <c r="L5160" s="2">
        <v>0.15</v>
      </c>
      <c r="M5160" s="2">
        <v>35.979999999999997</v>
      </c>
      <c r="N5160" s="2">
        <v>8.4</v>
      </c>
      <c r="O5160" s="1" t="s">
        <v>44</v>
      </c>
      <c r="P5160" s="1" t="s">
        <v>136</v>
      </c>
      <c r="Q5160" s="1" t="s">
        <v>28</v>
      </c>
      <c r="R5160" s="3">
        <v>5</v>
      </c>
      <c r="S5160" s="3">
        <f t="shared" si="241"/>
        <v>2025</v>
      </c>
      <c r="T5160" s="3">
        <f t="shared" si="240"/>
        <v>7</v>
      </c>
      <c r="U5160" t="str">
        <f t="shared" si="242"/>
        <v>July</v>
      </c>
    </row>
    <row r="5161" spans="1:21" x14ac:dyDescent="0.3">
      <c r="A5161" t="s">
        <v>7471</v>
      </c>
      <c r="B5161" s="11">
        <v>45746</v>
      </c>
      <c r="C5161" t="s">
        <v>2729</v>
      </c>
      <c r="D5161" s="1" t="s">
        <v>201</v>
      </c>
      <c r="E5161" s="1" t="s">
        <v>40</v>
      </c>
      <c r="F5161" s="1" t="s">
        <v>41</v>
      </c>
      <c r="G5161" s="1" t="s">
        <v>42</v>
      </c>
      <c r="H5161" s="1" t="s">
        <v>159</v>
      </c>
      <c r="I5161" s="1" t="s">
        <v>97</v>
      </c>
      <c r="J5161" s="3">
        <v>2</v>
      </c>
      <c r="K5161" s="2">
        <v>32.28</v>
      </c>
      <c r="L5161" s="2">
        <v>0.15</v>
      </c>
      <c r="M5161" s="2">
        <v>54.88</v>
      </c>
      <c r="N5161" s="2">
        <v>16.809999999999999</v>
      </c>
      <c r="O5161" s="1" t="s">
        <v>26</v>
      </c>
      <c r="P5161" s="1" t="s">
        <v>27</v>
      </c>
      <c r="Q5161" s="1" t="s">
        <v>28</v>
      </c>
      <c r="R5161" s="3">
        <v>3</v>
      </c>
      <c r="S5161" s="3">
        <f t="shared" si="241"/>
        <v>2025</v>
      </c>
      <c r="T5161" s="3">
        <f t="shared" si="240"/>
        <v>3</v>
      </c>
      <c r="U5161" t="str">
        <f t="shared" si="242"/>
        <v>March</v>
      </c>
    </row>
    <row r="5162" spans="1:21" x14ac:dyDescent="0.3">
      <c r="A5162" t="s">
        <v>7472</v>
      </c>
      <c r="B5162" s="11">
        <v>45899</v>
      </c>
      <c r="C5162" t="s">
        <v>1186</v>
      </c>
      <c r="D5162" s="1" t="s">
        <v>175</v>
      </c>
      <c r="E5162" s="1" t="s">
        <v>123</v>
      </c>
      <c r="F5162" s="1" t="s">
        <v>57</v>
      </c>
      <c r="G5162" s="1" t="s">
        <v>124</v>
      </c>
      <c r="H5162" s="1" t="s">
        <v>43</v>
      </c>
      <c r="I5162" s="1" t="s">
        <v>34</v>
      </c>
      <c r="J5162" s="3">
        <v>1</v>
      </c>
      <c r="K5162" s="2">
        <v>89.84</v>
      </c>
      <c r="L5162" s="2">
        <v>0.25</v>
      </c>
      <c r="M5162" s="2">
        <v>67.38</v>
      </c>
      <c r="N5162" s="2">
        <v>17.04</v>
      </c>
      <c r="O5162" s="1" t="s">
        <v>44</v>
      </c>
      <c r="P5162" s="1" t="s">
        <v>27</v>
      </c>
      <c r="Q5162" s="1" t="s">
        <v>81</v>
      </c>
      <c r="R5162" s="3">
        <v>5</v>
      </c>
      <c r="S5162" s="3">
        <f t="shared" si="241"/>
        <v>2025</v>
      </c>
      <c r="T5162" s="3">
        <f t="shared" si="240"/>
        <v>8</v>
      </c>
      <c r="U5162" t="str">
        <f t="shared" si="242"/>
        <v>August</v>
      </c>
    </row>
    <row r="5163" spans="1:21" x14ac:dyDescent="0.3">
      <c r="A5163" t="s">
        <v>7473</v>
      </c>
      <c r="B5163" s="11">
        <v>45673</v>
      </c>
      <c r="C5163" t="s">
        <v>401</v>
      </c>
      <c r="D5163" s="1" t="s">
        <v>20</v>
      </c>
      <c r="E5163" s="1" t="s">
        <v>56</v>
      </c>
      <c r="F5163" s="1" t="s">
        <v>57</v>
      </c>
      <c r="G5163" s="1" t="s">
        <v>58</v>
      </c>
      <c r="H5163" s="1" t="s">
        <v>135</v>
      </c>
      <c r="I5163" s="1" t="s">
        <v>60</v>
      </c>
      <c r="J5163" s="3">
        <v>1</v>
      </c>
      <c r="K5163" s="2">
        <v>184.09</v>
      </c>
      <c r="L5163" s="2">
        <v>0.05</v>
      </c>
      <c r="M5163" s="2">
        <v>174.88</v>
      </c>
      <c r="N5163" s="2">
        <v>28.31</v>
      </c>
      <c r="O5163" s="1" t="s">
        <v>224</v>
      </c>
      <c r="P5163" s="1" t="s">
        <v>27</v>
      </c>
      <c r="Q5163" s="1" t="s">
        <v>81</v>
      </c>
      <c r="R5163" s="3">
        <v>5</v>
      </c>
      <c r="S5163" s="3">
        <f t="shared" si="241"/>
        <v>2025</v>
      </c>
      <c r="T5163" s="3">
        <f t="shared" si="240"/>
        <v>1</v>
      </c>
      <c r="U5163" t="str">
        <f t="shared" si="242"/>
        <v>January</v>
      </c>
    </row>
    <row r="5164" spans="1:21" x14ac:dyDescent="0.3">
      <c r="A5164" t="s">
        <v>7474</v>
      </c>
      <c r="B5164" s="11">
        <v>45785</v>
      </c>
      <c r="C5164" t="s">
        <v>5187</v>
      </c>
      <c r="D5164" s="1" t="s">
        <v>244</v>
      </c>
      <c r="E5164" s="1" t="s">
        <v>56</v>
      </c>
      <c r="F5164" s="1" t="s">
        <v>57</v>
      </c>
      <c r="G5164" s="1" t="s">
        <v>279</v>
      </c>
      <c r="H5164" s="1" t="s">
        <v>59</v>
      </c>
      <c r="I5164" s="1" t="s">
        <v>60</v>
      </c>
      <c r="J5164" s="3">
        <v>1</v>
      </c>
      <c r="K5164" s="2">
        <v>43.78</v>
      </c>
      <c r="L5164" s="2">
        <v>0.1</v>
      </c>
      <c r="M5164" s="2">
        <v>39.4</v>
      </c>
      <c r="N5164" s="2">
        <v>8.39</v>
      </c>
      <c r="O5164" s="1" t="s">
        <v>224</v>
      </c>
      <c r="P5164" s="1" t="s">
        <v>27</v>
      </c>
      <c r="Q5164" s="1" t="s">
        <v>81</v>
      </c>
      <c r="R5164" s="3">
        <v>4</v>
      </c>
      <c r="S5164" s="3">
        <f t="shared" si="241"/>
        <v>2025</v>
      </c>
      <c r="T5164" s="3">
        <f t="shared" si="240"/>
        <v>5</v>
      </c>
      <c r="U5164" t="str">
        <f t="shared" si="242"/>
        <v>May</v>
      </c>
    </row>
    <row r="5165" spans="1:21" x14ac:dyDescent="0.3">
      <c r="A5165" t="s">
        <v>7475</v>
      </c>
      <c r="B5165" s="11">
        <v>45841</v>
      </c>
      <c r="C5165" t="s">
        <v>7476</v>
      </c>
      <c r="D5165" s="1" t="s">
        <v>133</v>
      </c>
      <c r="E5165" s="1" t="s">
        <v>40</v>
      </c>
      <c r="F5165" s="1" t="s">
        <v>41</v>
      </c>
      <c r="G5165" s="1" t="s">
        <v>343</v>
      </c>
      <c r="H5165" s="1" t="s">
        <v>102</v>
      </c>
      <c r="I5165" s="1" t="s">
        <v>34</v>
      </c>
      <c r="J5165" s="3">
        <v>1</v>
      </c>
      <c r="K5165" s="2">
        <v>51</v>
      </c>
      <c r="L5165" s="2">
        <v>0</v>
      </c>
      <c r="M5165" s="2">
        <v>51</v>
      </c>
      <c r="N5165" s="2">
        <v>10.64</v>
      </c>
      <c r="O5165" s="1" t="s">
        <v>35</v>
      </c>
      <c r="P5165" s="1" t="s">
        <v>27</v>
      </c>
      <c r="Q5165" s="1" t="s">
        <v>81</v>
      </c>
      <c r="R5165" s="3">
        <v>3</v>
      </c>
      <c r="S5165" s="3">
        <f t="shared" si="241"/>
        <v>2025</v>
      </c>
      <c r="T5165" s="3">
        <f t="shared" si="240"/>
        <v>7</v>
      </c>
      <c r="U5165" t="str">
        <f t="shared" si="242"/>
        <v>July</v>
      </c>
    </row>
    <row r="5166" spans="1:21" x14ac:dyDescent="0.3">
      <c r="A5166" t="s">
        <v>7477</v>
      </c>
      <c r="B5166" s="11">
        <v>45715</v>
      </c>
      <c r="C5166" t="s">
        <v>5887</v>
      </c>
      <c r="D5166" s="1" t="s">
        <v>47</v>
      </c>
      <c r="E5166" s="1" t="s">
        <v>64</v>
      </c>
      <c r="F5166" s="1" t="s">
        <v>65</v>
      </c>
      <c r="G5166" s="1" t="s">
        <v>77</v>
      </c>
      <c r="H5166" s="1" t="s">
        <v>66</v>
      </c>
      <c r="I5166" s="1" t="s">
        <v>67</v>
      </c>
      <c r="J5166" s="3">
        <v>2</v>
      </c>
      <c r="K5166" s="2">
        <v>56.52</v>
      </c>
      <c r="L5166" s="2">
        <v>0.05</v>
      </c>
      <c r="M5166" s="2">
        <v>107.39</v>
      </c>
      <c r="N5166" s="2">
        <v>29.68</v>
      </c>
      <c r="O5166" s="1" t="s">
        <v>109</v>
      </c>
      <c r="P5166" s="1" t="s">
        <v>27</v>
      </c>
      <c r="Q5166" s="1" t="s">
        <v>28</v>
      </c>
      <c r="R5166" s="3">
        <v>5</v>
      </c>
      <c r="S5166" s="3">
        <f t="shared" si="241"/>
        <v>2025</v>
      </c>
      <c r="T5166" s="3">
        <f t="shared" si="240"/>
        <v>2</v>
      </c>
      <c r="U5166" t="str">
        <f t="shared" si="242"/>
        <v>February</v>
      </c>
    </row>
    <row r="5167" spans="1:21" x14ac:dyDescent="0.3">
      <c r="A5167" t="s">
        <v>7478</v>
      </c>
      <c r="B5167" s="11">
        <v>46018</v>
      </c>
      <c r="C5167" t="s">
        <v>1170</v>
      </c>
      <c r="D5167" s="1" t="s">
        <v>315</v>
      </c>
      <c r="E5167" s="1" t="s">
        <v>40</v>
      </c>
      <c r="F5167" s="1" t="s">
        <v>41</v>
      </c>
      <c r="G5167" s="1" t="s">
        <v>192</v>
      </c>
      <c r="H5167" s="1" t="s">
        <v>150</v>
      </c>
      <c r="I5167" s="1" t="s">
        <v>97</v>
      </c>
      <c r="J5167" s="3">
        <v>1</v>
      </c>
      <c r="K5167" s="2">
        <v>71.33</v>
      </c>
      <c r="L5167" s="2">
        <v>0.05</v>
      </c>
      <c r="M5167" s="2">
        <v>67.760000000000005</v>
      </c>
      <c r="N5167" s="2">
        <v>17.98</v>
      </c>
      <c r="O5167" s="1" t="s">
        <v>80</v>
      </c>
      <c r="P5167" s="1" t="s">
        <v>27</v>
      </c>
      <c r="Q5167" s="1" t="s">
        <v>28</v>
      </c>
      <c r="R5167" s="3">
        <v>5</v>
      </c>
      <c r="S5167" s="3">
        <f t="shared" si="241"/>
        <v>2025</v>
      </c>
      <c r="T5167" s="3">
        <f t="shared" si="240"/>
        <v>12</v>
      </c>
      <c r="U5167" t="str">
        <f t="shared" si="242"/>
        <v>December</v>
      </c>
    </row>
    <row r="5168" spans="1:21" x14ac:dyDescent="0.3">
      <c r="A5168" t="s">
        <v>7479</v>
      </c>
      <c r="B5168" s="11">
        <v>45739</v>
      </c>
      <c r="C5168" t="s">
        <v>888</v>
      </c>
      <c r="D5168" s="1" t="s">
        <v>175</v>
      </c>
      <c r="E5168" s="1" t="s">
        <v>100</v>
      </c>
      <c r="F5168" s="1" t="s">
        <v>57</v>
      </c>
      <c r="G5168" s="1" t="s">
        <v>130</v>
      </c>
      <c r="H5168" s="1" t="s">
        <v>146</v>
      </c>
      <c r="I5168" s="1" t="s">
        <v>67</v>
      </c>
      <c r="J5168" s="3">
        <v>1</v>
      </c>
      <c r="K5168" s="2">
        <v>81.739999999999995</v>
      </c>
      <c r="L5168" s="2">
        <v>0</v>
      </c>
      <c r="M5168" s="2">
        <v>81.739999999999995</v>
      </c>
      <c r="N5168" s="2">
        <v>21.28</v>
      </c>
      <c r="O5168" s="1" t="s">
        <v>80</v>
      </c>
      <c r="P5168" s="1" t="s">
        <v>27</v>
      </c>
      <c r="Q5168" s="1" t="s">
        <v>81</v>
      </c>
      <c r="R5168" s="3">
        <v>1</v>
      </c>
      <c r="S5168" s="3">
        <f t="shared" si="241"/>
        <v>2025</v>
      </c>
      <c r="T5168" s="3">
        <f t="shared" si="240"/>
        <v>3</v>
      </c>
      <c r="U5168" t="str">
        <f t="shared" si="242"/>
        <v>March</v>
      </c>
    </row>
    <row r="5169" spans="1:21" x14ac:dyDescent="0.3">
      <c r="A5169" t="s">
        <v>7480</v>
      </c>
      <c r="B5169" s="11">
        <v>45708</v>
      </c>
      <c r="C5169" t="s">
        <v>269</v>
      </c>
      <c r="D5169" s="1" t="s">
        <v>47</v>
      </c>
      <c r="E5169" s="1" t="s">
        <v>40</v>
      </c>
      <c r="F5169" s="1" t="s">
        <v>41</v>
      </c>
      <c r="G5169" s="1" t="s">
        <v>216</v>
      </c>
      <c r="H5169" s="1" t="s">
        <v>78</v>
      </c>
      <c r="I5169" s="1" t="s">
        <v>79</v>
      </c>
      <c r="J5169" s="3">
        <v>1</v>
      </c>
      <c r="K5169" s="2">
        <v>19.53</v>
      </c>
      <c r="L5169" s="2">
        <v>0.15</v>
      </c>
      <c r="M5169" s="2">
        <v>16.600000000000001</v>
      </c>
      <c r="N5169" s="2">
        <v>7.45</v>
      </c>
      <c r="O5169" s="1" t="s">
        <v>44</v>
      </c>
      <c r="P5169" s="1" t="s">
        <v>27</v>
      </c>
      <c r="Q5169" s="1" t="s">
        <v>28</v>
      </c>
      <c r="R5169" s="3">
        <v>5</v>
      </c>
      <c r="S5169" s="3">
        <f t="shared" si="241"/>
        <v>2025</v>
      </c>
      <c r="T5169" s="3">
        <f t="shared" si="240"/>
        <v>2</v>
      </c>
      <c r="U5169" t="str">
        <f t="shared" si="242"/>
        <v>February</v>
      </c>
    </row>
    <row r="5170" spans="1:21" x14ac:dyDescent="0.3">
      <c r="A5170" t="s">
        <v>7481</v>
      </c>
      <c r="B5170" s="11">
        <v>45737</v>
      </c>
      <c r="C5170" t="s">
        <v>4930</v>
      </c>
      <c r="D5170" s="1" t="s">
        <v>201</v>
      </c>
      <c r="E5170" s="1" t="s">
        <v>56</v>
      </c>
      <c r="F5170" s="1" t="s">
        <v>57</v>
      </c>
      <c r="G5170" s="1" t="s">
        <v>296</v>
      </c>
      <c r="H5170" s="1" t="s">
        <v>78</v>
      </c>
      <c r="I5170" s="1" t="s">
        <v>79</v>
      </c>
      <c r="J5170" s="3">
        <v>1</v>
      </c>
      <c r="K5170" s="2">
        <v>18.989999999999998</v>
      </c>
      <c r="L5170" s="2">
        <v>0.1</v>
      </c>
      <c r="M5170" s="2">
        <v>17.09</v>
      </c>
      <c r="N5170" s="2">
        <v>7.07</v>
      </c>
      <c r="O5170" s="1" t="s">
        <v>44</v>
      </c>
      <c r="P5170" s="1" t="s">
        <v>27</v>
      </c>
      <c r="Q5170" s="1" t="s">
        <v>28</v>
      </c>
      <c r="R5170" s="3">
        <v>5</v>
      </c>
      <c r="S5170" s="3">
        <f t="shared" si="241"/>
        <v>2025</v>
      </c>
      <c r="T5170" s="3">
        <f t="shared" si="240"/>
        <v>3</v>
      </c>
      <c r="U5170" t="str">
        <f t="shared" si="242"/>
        <v>March</v>
      </c>
    </row>
    <row r="5171" spans="1:21" x14ac:dyDescent="0.3">
      <c r="A5171" t="s">
        <v>7482</v>
      </c>
      <c r="B5171" s="11">
        <v>45958</v>
      </c>
      <c r="C5171" t="s">
        <v>5495</v>
      </c>
      <c r="D5171" s="1" t="s">
        <v>209</v>
      </c>
      <c r="E5171" s="1" t="s">
        <v>21</v>
      </c>
      <c r="F5171" s="1" t="s">
        <v>22</v>
      </c>
      <c r="G5171" s="1" t="s">
        <v>32</v>
      </c>
      <c r="H5171" s="1" t="s">
        <v>159</v>
      </c>
      <c r="I5171" s="1" t="s">
        <v>97</v>
      </c>
      <c r="J5171" s="3">
        <v>4</v>
      </c>
      <c r="K5171" s="2">
        <v>27.72</v>
      </c>
      <c r="L5171" s="2">
        <v>0.1</v>
      </c>
      <c r="M5171" s="2">
        <v>99.8</v>
      </c>
      <c r="N5171" s="2">
        <v>35.369999999999997</v>
      </c>
      <c r="O5171" s="1" t="s">
        <v>109</v>
      </c>
      <c r="P5171" s="1" t="s">
        <v>27</v>
      </c>
      <c r="Q5171" s="1" t="s">
        <v>81</v>
      </c>
      <c r="R5171" s="3">
        <v>3</v>
      </c>
      <c r="S5171" s="3">
        <f t="shared" si="241"/>
        <v>2025</v>
      </c>
      <c r="T5171" s="3">
        <f t="shared" si="240"/>
        <v>10</v>
      </c>
      <c r="U5171" t="str">
        <f t="shared" si="242"/>
        <v>October</v>
      </c>
    </row>
    <row r="5172" spans="1:21" x14ac:dyDescent="0.3">
      <c r="A5172" t="s">
        <v>7483</v>
      </c>
      <c r="B5172" s="11">
        <v>45824</v>
      </c>
      <c r="C5172" t="s">
        <v>1982</v>
      </c>
      <c r="D5172" s="1" t="s">
        <v>70</v>
      </c>
      <c r="E5172" s="1" t="s">
        <v>123</v>
      </c>
      <c r="F5172" s="1" t="s">
        <v>57</v>
      </c>
      <c r="G5172" s="1" t="s">
        <v>170</v>
      </c>
      <c r="H5172" s="1" t="s">
        <v>51</v>
      </c>
      <c r="I5172" s="1" t="s">
        <v>34</v>
      </c>
      <c r="J5172" s="3">
        <v>3</v>
      </c>
      <c r="K5172" s="2">
        <v>142.57</v>
      </c>
      <c r="L5172" s="2">
        <v>0.2</v>
      </c>
      <c r="M5172" s="2">
        <v>342.16</v>
      </c>
      <c r="N5172" s="2">
        <v>51.17</v>
      </c>
      <c r="O5172" s="1" t="s">
        <v>35</v>
      </c>
      <c r="P5172" s="1" t="s">
        <v>136</v>
      </c>
      <c r="Q5172" s="1" t="s">
        <v>36</v>
      </c>
      <c r="R5172" s="3">
        <v>5</v>
      </c>
      <c r="S5172" s="3">
        <f t="shared" si="241"/>
        <v>2025</v>
      </c>
      <c r="T5172" s="3">
        <f t="shared" si="240"/>
        <v>6</v>
      </c>
      <c r="U5172" t="str">
        <f t="shared" si="242"/>
        <v>June</v>
      </c>
    </row>
    <row r="5173" spans="1:21" x14ac:dyDescent="0.3">
      <c r="A5173" t="s">
        <v>7484</v>
      </c>
      <c r="B5173" s="11">
        <v>45879</v>
      </c>
      <c r="C5173" t="s">
        <v>3245</v>
      </c>
      <c r="D5173" s="1" t="s">
        <v>260</v>
      </c>
      <c r="E5173" s="1" t="s">
        <v>100</v>
      </c>
      <c r="F5173" s="1" t="s">
        <v>57</v>
      </c>
      <c r="G5173" s="1" t="s">
        <v>221</v>
      </c>
      <c r="H5173" s="1" t="s">
        <v>59</v>
      </c>
      <c r="I5173" s="1" t="s">
        <v>60</v>
      </c>
      <c r="J5173" s="3">
        <v>2</v>
      </c>
      <c r="K5173" s="2">
        <v>45.76</v>
      </c>
      <c r="L5173" s="2">
        <v>0.25</v>
      </c>
      <c r="M5173" s="2">
        <v>68.64</v>
      </c>
      <c r="N5173" s="2">
        <v>22.06</v>
      </c>
      <c r="O5173" s="1" t="s">
        <v>80</v>
      </c>
      <c r="P5173" s="1" t="s">
        <v>136</v>
      </c>
      <c r="Q5173" s="1" t="s">
        <v>28</v>
      </c>
      <c r="R5173" s="3">
        <v>5</v>
      </c>
      <c r="S5173" s="3">
        <f t="shared" si="241"/>
        <v>2025</v>
      </c>
      <c r="T5173" s="3">
        <f t="shared" si="240"/>
        <v>8</v>
      </c>
      <c r="U5173" t="str">
        <f t="shared" si="242"/>
        <v>August</v>
      </c>
    </row>
    <row r="5174" spans="1:21" x14ac:dyDescent="0.3">
      <c r="A5174" t="s">
        <v>7485</v>
      </c>
      <c r="B5174" s="11">
        <v>45666</v>
      </c>
      <c r="C5174" t="s">
        <v>2449</v>
      </c>
      <c r="D5174" s="1" t="s">
        <v>76</v>
      </c>
      <c r="E5174" s="1" t="s">
        <v>100</v>
      </c>
      <c r="F5174" s="1" t="s">
        <v>57</v>
      </c>
      <c r="G5174" s="1" t="s">
        <v>130</v>
      </c>
      <c r="H5174" s="1" t="s">
        <v>182</v>
      </c>
      <c r="I5174" s="1" t="s">
        <v>34</v>
      </c>
      <c r="J5174" s="3">
        <v>4</v>
      </c>
      <c r="K5174" s="2">
        <v>70.94</v>
      </c>
      <c r="L5174" s="2">
        <v>0.05</v>
      </c>
      <c r="M5174" s="2">
        <v>269.58</v>
      </c>
      <c r="N5174" s="2">
        <v>78.62</v>
      </c>
      <c r="O5174" s="1" t="s">
        <v>26</v>
      </c>
      <c r="P5174" s="1" t="s">
        <v>27</v>
      </c>
      <c r="Q5174" s="1" t="s">
        <v>36</v>
      </c>
      <c r="R5174" s="3">
        <v>4</v>
      </c>
      <c r="S5174" s="3">
        <f t="shared" si="241"/>
        <v>2025</v>
      </c>
      <c r="T5174" s="3">
        <f t="shared" si="240"/>
        <v>1</v>
      </c>
      <c r="U5174" t="str">
        <f t="shared" si="242"/>
        <v>January</v>
      </c>
    </row>
    <row r="5175" spans="1:21" x14ac:dyDescent="0.3">
      <c r="A5175" t="s">
        <v>7486</v>
      </c>
      <c r="B5175" s="11">
        <v>45671</v>
      </c>
      <c r="C5175" t="s">
        <v>2457</v>
      </c>
      <c r="D5175" s="1" t="s">
        <v>166</v>
      </c>
      <c r="E5175" s="1" t="s">
        <v>143</v>
      </c>
      <c r="F5175" s="1" t="s">
        <v>144</v>
      </c>
      <c r="G5175" s="1" t="s">
        <v>145</v>
      </c>
      <c r="H5175" s="1" t="s">
        <v>90</v>
      </c>
      <c r="I5175" s="1" t="s">
        <v>86</v>
      </c>
      <c r="J5175" s="3">
        <v>3</v>
      </c>
      <c r="K5175" s="2">
        <v>105.58</v>
      </c>
      <c r="L5175" s="2">
        <v>0.05</v>
      </c>
      <c r="M5175" s="2">
        <v>300.89</v>
      </c>
      <c r="N5175" s="2">
        <v>61.38</v>
      </c>
      <c r="O5175" s="1" t="s">
        <v>26</v>
      </c>
      <c r="P5175" s="1" t="s">
        <v>27</v>
      </c>
      <c r="Q5175" s="1" t="s">
        <v>28</v>
      </c>
      <c r="R5175" s="3">
        <v>4</v>
      </c>
      <c r="S5175" s="3">
        <f t="shared" si="241"/>
        <v>2025</v>
      </c>
      <c r="T5175" s="3">
        <f t="shared" si="240"/>
        <v>1</v>
      </c>
      <c r="U5175" t="str">
        <f t="shared" si="242"/>
        <v>January</v>
      </c>
    </row>
    <row r="5176" spans="1:21" x14ac:dyDescent="0.3">
      <c r="A5176" t="s">
        <v>7487</v>
      </c>
      <c r="B5176" s="11">
        <v>45832</v>
      </c>
      <c r="C5176" t="s">
        <v>7488</v>
      </c>
      <c r="D5176" s="1" t="s">
        <v>315</v>
      </c>
      <c r="E5176" s="1" t="s">
        <v>64</v>
      </c>
      <c r="F5176" s="1" t="s">
        <v>65</v>
      </c>
      <c r="G5176" s="1" t="s">
        <v>213</v>
      </c>
      <c r="H5176" s="1" t="s">
        <v>78</v>
      </c>
      <c r="I5176" s="1" t="s">
        <v>79</v>
      </c>
      <c r="J5176" s="3">
        <v>1</v>
      </c>
      <c r="K5176" s="2">
        <v>18.07</v>
      </c>
      <c r="L5176" s="2">
        <v>0.1</v>
      </c>
      <c r="M5176" s="2">
        <v>16.260000000000002</v>
      </c>
      <c r="N5176" s="2">
        <v>6.2</v>
      </c>
      <c r="O5176" s="1" t="s">
        <v>26</v>
      </c>
      <c r="P5176" s="1" t="s">
        <v>27</v>
      </c>
      <c r="Q5176" s="1" t="s">
        <v>28</v>
      </c>
      <c r="R5176" s="3">
        <v>5</v>
      </c>
      <c r="S5176" s="3">
        <f t="shared" si="241"/>
        <v>2025</v>
      </c>
      <c r="T5176" s="3">
        <f t="shared" si="240"/>
        <v>6</v>
      </c>
      <c r="U5176" t="str">
        <f t="shared" si="242"/>
        <v>June</v>
      </c>
    </row>
    <row r="5177" spans="1:21" x14ac:dyDescent="0.3">
      <c r="A5177" t="s">
        <v>7489</v>
      </c>
      <c r="B5177" s="11">
        <v>45973</v>
      </c>
      <c r="C5177" t="s">
        <v>7490</v>
      </c>
      <c r="D5177" s="1" t="s">
        <v>118</v>
      </c>
      <c r="E5177" s="1" t="s">
        <v>21</v>
      </c>
      <c r="F5177" s="1" t="s">
        <v>22</v>
      </c>
      <c r="G5177" s="1" t="s">
        <v>320</v>
      </c>
      <c r="H5177" s="1" t="s">
        <v>43</v>
      </c>
      <c r="I5177" s="1" t="s">
        <v>34</v>
      </c>
      <c r="J5177" s="3">
        <v>2</v>
      </c>
      <c r="K5177" s="2">
        <v>84.72</v>
      </c>
      <c r="L5177" s="2">
        <v>0.05</v>
      </c>
      <c r="M5177" s="2">
        <v>160.96</v>
      </c>
      <c r="N5177" s="2">
        <v>46.27</v>
      </c>
      <c r="O5177" s="1" t="s">
        <v>26</v>
      </c>
      <c r="P5177" s="1" t="s">
        <v>136</v>
      </c>
      <c r="Q5177" s="1" t="s">
        <v>28</v>
      </c>
      <c r="R5177" s="3">
        <v>5</v>
      </c>
      <c r="S5177" s="3">
        <f t="shared" si="241"/>
        <v>2025</v>
      </c>
      <c r="T5177" s="3">
        <f t="shared" si="240"/>
        <v>11</v>
      </c>
      <c r="U5177" t="str">
        <f t="shared" si="242"/>
        <v>November</v>
      </c>
    </row>
    <row r="5178" spans="1:21" x14ac:dyDescent="0.3">
      <c r="A5178" t="s">
        <v>7491</v>
      </c>
      <c r="B5178" s="11">
        <v>45993</v>
      </c>
      <c r="C5178" t="s">
        <v>835</v>
      </c>
      <c r="D5178" s="1" t="s">
        <v>76</v>
      </c>
      <c r="E5178" s="1" t="s">
        <v>71</v>
      </c>
      <c r="F5178" s="1" t="s">
        <v>72</v>
      </c>
      <c r="G5178" s="1" t="s">
        <v>412</v>
      </c>
      <c r="H5178" s="1" t="s">
        <v>293</v>
      </c>
      <c r="I5178" s="1" t="s">
        <v>86</v>
      </c>
      <c r="J5178" s="3">
        <v>1</v>
      </c>
      <c r="K5178" s="2">
        <v>23.33</v>
      </c>
      <c r="L5178" s="2">
        <v>0.05</v>
      </c>
      <c r="M5178" s="2">
        <v>22.17</v>
      </c>
      <c r="N5178" s="2">
        <v>7.06</v>
      </c>
      <c r="O5178" s="1" t="s">
        <v>26</v>
      </c>
      <c r="P5178" s="1" t="s">
        <v>27</v>
      </c>
      <c r="Q5178" s="1" t="s">
        <v>36</v>
      </c>
      <c r="R5178" s="3">
        <v>3</v>
      </c>
      <c r="S5178" s="3">
        <f t="shared" si="241"/>
        <v>2025</v>
      </c>
      <c r="T5178" s="3">
        <f t="shared" si="240"/>
        <v>12</v>
      </c>
      <c r="U5178" t="str">
        <f t="shared" si="242"/>
        <v>December</v>
      </c>
    </row>
    <row r="5179" spans="1:21" x14ac:dyDescent="0.3">
      <c r="A5179" t="s">
        <v>7492</v>
      </c>
      <c r="B5179" s="11">
        <v>45691</v>
      </c>
      <c r="C5179" t="s">
        <v>3393</v>
      </c>
      <c r="D5179" s="1" t="s">
        <v>55</v>
      </c>
      <c r="E5179" s="1" t="s">
        <v>100</v>
      </c>
      <c r="F5179" s="1" t="s">
        <v>57</v>
      </c>
      <c r="G5179" s="1" t="s">
        <v>101</v>
      </c>
      <c r="H5179" s="1" t="s">
        <v>90</v>
      </c>
      <c r="I5179" s="1" t="s">
        <v>86</v>
      </c>
      <c r="J5179" s="3">
        <v>2</v>
      </c>
      <c r="K5179" s="2">
        <v>106.76</v>
      </c>
      <c r="L5179" s="2">
        <v>0.05</v>
      </c>
      <c r="M5179" s="2">
        <v>202.85</v>
      </c>
      <c r="N5179" s="2">
        <v>32.82</v>
      </c>
      <c r="O5179" s="1" t="s">
        <v>109</v>
      </c>
      <c r="P5179" s="1" t="s">
        <v>27</v>
      </c>
      <c r="Q5179" s="1" t="s">
        <v>28</v>
      </c>
      <c r="R5179" s="3">
        <v>4</v>
      </c>
      <c r="S5179" s="3">
        <f t="shared" si="241"/>
        <v>2025</v>
      </c>
      <c r="T5179" s="3">
        <f t="shared" si="240"/>
        <v>2</v>
      </c>
      <c r="U5179" t="str">
        <f t="shared" si="242"/>
        <v>February</v>
      </c>
    </row>
    <row r="5180" spans="1:21" x14ac:dyDescent="0.3">
      <c r="A5180" t="s">
        <v>7493</v>
      </c>
      <c r="B5180" s="11">
        <v>45868</v>
      </c>
      <c r="C5180" t="s">
        <v>3728</v>
      </c>
      <c r="D5180" s="1" t="s">
        <v>122</v>
      </c>
      <c r="E5180" s="1" t="s">
        <v>64</v>
      </c>
      <c r="F5180" s="1" t="s">
        <v>65</v>
      </c>
      <c r="G5180" s="1" t="s">
        <v>112</v>
      </c>
      <c r="H5180" s="1" t="s">
        <v>51</v>
      </c>
      <c r="I5180" s="1" t="s">
        <v>34</v>
      </c>
      <c r="J5180" s="3">
        <v>1</v>
      </c>
      <c r="K5180" s="2">
        <v>134.22</v>
      </c>
      <c r="L5180" s="2">
        <v>0.05</v>
      </c>
      <c r="M5180" s="2">
        <v>127.51</v>
      </c>
      <c r="N5180" s="2">
        <v>29.56</v>
      </c>
      <c r="O5180" s="1" t="s">
        <v>44</v>
      </c>
      <c r="P5180" s="1" t="s">
        <v>52</v>
      </c>
      <c r="Q5180" s="1" t="s">
        <v>81</v>
      </c>
      <c r="R5180" s="3">
        <v>4</v>
      </c>
      <c r="S5180" s="3">
        <f t="shared" si="241"/>
        <v>2025</v>
      </c>
      <c r="T5180" s="3">
        <f t="shared" si="240"/>
        <v>7</v>
      </c>
      <c r="U5180" t="str">
        <f t="shared" si="242"/>
        <v>July</v>
      </c>
    </row>
    <row r="5181" spans="1:21" x14ac:dyDescent="0.3">
      <c r="A5181" t="s">
        <v>7494</v>
      </c>
      <c r="B5181" s="11">
        <v>46000</v>
      </c>
      <c r="C5181" t="s">
        <v>7495</v>
      </c>
      <c r="D5181" s="1" t="s">
        <v>244</v>
      </c>
      <c r="E5181" s="1" t="s">
        <v>123</v>
      </c>
      <c r="F5181" s="1" t="s">
        <v>57</v>
      </c>
      <c r="G5181" s="1" t="s">
        <v>124</v>
      </c>
      <c r="H5181" s="1" t="s">
        <v>43</v>
      </c>
      <c r="I5181" s="1" t="s">
        <v>34</v>
      </c>
      <c r="J5181" s="3">
        <v>2</v>
      </c>
      <c r="K5181" s="2">
        <v>85.35</v>
      </c>
      <c r="L5181" s="2">
        <v>0.1</v>
      </c>
      <c r="M5181" s="2">
        <v>153.62</v>
      </c>
      <c r="N5181" s="2">
        <v>32.799999999999997</v>
      </c>
      <c r="O5181" s="1" t="s">
        <v>109</v>
      </c>
      <c r="P5181" s="1" t="s">
        <v>52</v>
      </c>
      <c r="Q5181" s="1" t="s">
        <v>81</v>
      </c>
      <c r="R5181" s="3">
        <v>2</v>
      </c>
      <c r="S5181" s="3">
        <f t="shared" si="241"/>
        <v>2025</v>
      </c>
      <c r="T5181" s="3">
        <f t="shared" si="240"/>
        <v>12</v>
      </c>
      <c r="U5181" t="str">
        <f t="shared" si="242"/>
        <v>December</v>
      </c>
    </row>
    <row r="5182" spans="1:21" x14ac:dyDescent="0.3">
      <c r="A5182" t="s">
        <v>7496</v>
      </c>
      <c r="B5182" s="11">
        <v>45809</v>
      </c>
      <c r="C5182" t="s">
        <v>2476</v>
      </c>
      <c r="D5182" s="1" t="s">
        <v>175</v>
      </c>
      <c r="E5182" s="1" t="s">
        <v>40</v>
      </c>
      <c r="F5182" s="1" t="s">
        <v>41</v>
      </c>
      <c r="G5182" s="1" t="s">
        <v>270</v>
      </c>
      <c r="H5182" s="1" t="s">
        <v>96</v>
      </c>
      <c r="I5182" s="1" t="s">
        <v>97</v>
      </c>
      <c r="J5182" s="3">
        <v>3</v>
      </c>
      <c r="K5182" s="2">
        <v>83.52</v>
      </c>
      <c r="L5182" s="2">
        <v>0.25</v>
      </c>
      <c r="M5182" s="2">
        <v>187.91</v>
      </c>
      <c r="N5182" s="2">
        <v>37.799999999999997</v>
      </c>
      <c r="O5182" s="1" t="s">
        <v>26</v>
      </c>
      <c r="P5182" s="1" t="s">
        <v>27</v>
      </c>
      <c r="Q5182" s="1" t="s">
        <v>81</v>
      </c>
      <c r="R5182" s="3">
        <v>3</v>
      </c>
      <c r="S5182" s="3">
        <f t="shared" si="241"/>
        <v>2025</v>
      </c>
      <c r="T5182" s="3">
        <f t="shared" si="240"/>
        <v>6</v>
      </c>
      <c r="U5182" t="str">
        <f t="shared" si="242"/>
        <v>June</v>
      </c>
    </row>
    <row r="5183" spans="1:21" x14ac:dyDescent="0.3">
      <c r="A5183" t="s">
        <v>7497</v>
      </c>
      <c r="B5183" s="11">
        <v>45977</v>
      </c>
      <c r="C5183" t="s">
        <v>6343</v>
      </c>
      <c r="D5183" s="1" t="s">
        <v>157</v>
      </c>
      <c r="E5183" s="1" t="s">
        <v>40</v>
      </c>
      <c r="F5183" s="1" t="s">
        <v>41</v>
      </c>
      <c r="G5183" s="1" t="s">
        <v>216</v>
      </c>
      <c r="H5183" s="1" t="s">
        <v>146</v>
      </c>
      <c r="I5183" s="1" t="s">
        <v>67</v>
      </c>
      <c r="J5183" s="3">
        <v>3</v>
      </c>
      <c r="K5183" s="2">
        <v>80.7</v>
      </c>
      <c r="L5183" s="2">
        <v>0.1</v>
      </c>
      <c r="M5183" s="2">
        <v>217.89</v>
      </c>
      <c r="N5183" s="2">
        <v>39.119999999999997</v>
      </c>
      <c r="O5183" s="1" t="s">
        <v>44</v>
      </c>
      <c r="P5183" s="1" t="s">
        <v>136</v>
      </c>
      <c r="Q5183" s="1" t="s">
        <v>81</v>
      </c>
      <c r="R5183" s="3">
        <v>4</v>
      </c>
      <c r="S5183" s="3">
        <f t="shared" si="241"/>
        <v>2025</v>
      </c>
      <c r="T5183" s="3">
        <f t="shared" si="240"/>
        <v>11</v>
      </c>
      <c r="U5183" t="str">
        <f t="shared" si="242"/>
        <v>November</v>
      </c>
    </row>
    <row r="5184" spans="1:21" x14ac:dyDescent="0.3">
      <c r="A5184" t="s">
        <v>7498</v>
      </c>
      <c r="B5184" s="11">
        <v>45710</v>
      </c>
      <c r="C5184" t="s">
        <v>5897</v>
      </c>
      <c r="D5184" s="1" t="s">
        <v>157</v>
      </c>
      <c r="E5184" s="1" t="s">
        <v>40</v>
      </c>
      <c r="F5184" s="1" t="s">
        <v>41</v>
      </c>
      <c r="G5184" s="1" t="s">
        <v>270</v>
      </c>
      <c r="H5184" s="1" t="s">
        <v>59</v>
      </c>
      <c r="I5184" s="1" t="s">
        <v>60</v>
      </c>
      <c r="J5184" s="3">
        <v>1</v>
      </c>
      <c r="K5184" s="2">
        <v>43.2</v>
      </c>
      <c r="L5184" s="2">
        <v>0.15</v>
      </c>
      <c r="M5184" s="2">
        <v>36.72</v>
      </c>
      <c r="N5184" s="2">
        <v>8.33</v>
      </c>
      <c r="O5184" s="1" t="s">
        <v>44</v>
      </c>
      <c r="P5184" s="1" t="s">
        <v>136</v>
      </c>
      <c r="Q5184" s="1" t="s">
        <v>28</v>
      </c>
      <c r="R5184" s="3">
        <v>3</v>
      </c>
      <c r="S5184" s="3">
        <f t="shared" si="241"/>
        <v>2025</v>
      </c>
      <c r="T5184" s="3">
        <f t="shared" si="240"/>
        <v>2</v>
      </c>
      <c r="U5184" t="str">
        <f t="shared" si="242"/>
        <v>February</v>
      </c>
    </row>
    <row r="5185" spans="1:21" x14ac:dyDescent="0.3">
      <c r="A5185" t="s">
        <v>7499</v>
      </c>
      <c r="B5185" s="11">
        <v>46006</v>
      </c>
      <c r="C5185" t="s">
        <v>7500</v>
      </c>
      <c r="D5185" s="1" t="s">
        <v>133</v>
      </c>
      <c r="E5185" s="1" t="s">
        <v>40</v>
      </c>
      <c r="F5185" s="1" t="s">
        <v>41</v>
      </c>
      <c r="G5185" s="1" t="s">
        <v>186</v>
      </c>
      <c r="H5185" s="1" t="s">
        <v>33</v>
      </c>
      <c r="I5185" s="1" t="s">
        <v>34</v>
      </c>
      <c r="J5185" s="3">
        <v>1</v>
      </c>
      <c r="K5185" s="2">
        <v>41.19</v>
      </c>
      <c r="L5185" s="2">
        <v>0.15</v>
      </c>
      <c r="M5185" s="2">
        <v>35.01</v>
      </c>
      <c r="N5185" s="2">
        <v>6.26</v>
      </c>
      <c r="O5185" s="1" t="s">
        <v>44</v>
      </c>
      <c r="P5185" s="1" t="s">
        <v>52</v>
      </c>
      <c r="Q5185" s="1" t="s">
        <v>28</v>
      </c>
      <c r="R5185" s="3">
        <v>5</v>
      </c>
      <c r="S5185" s="3">
        <f t="shared" si="241"/>
        <v>2025</v>
      </c>
      <c r="T5185" s="3">
        <f t="shared" si="240"/>
        <v>12</v>
      </c>
      <c r="U5185" t="str">
        <f t="shared" si="242"/>
        <v>December</v>
      </c>
    </row>
    <row r="5186" spans="1:21" x14ac:dyDescent="0.3">
      <c r="A5186" t="s">
        <v>7501</v>
      </c>
      <c r="B5186" s="11">
        <v>45951</v>
      </c>
      <c r="C5186" t="s">
        <v>4845</v>
      </c>
      <c r="D5186" s="1" t="s">
        <v>292</v>
      </c>
      <c r="E5186" s="1" t="s">
        <v>123</v>
      </c>
      <c r="F5186" s="1" t="s">
        <v>57</v>
      </c>
      <c r="G5186" s="1" t="s">
        <v>170</v>
      </c>
      <c r="H5186" s="1" t="s">
        <v>78</v>
      </c>
      <c r="I5186" s="1" t="s">
        <v>79</v>
      </c>
      <c r="J5186" s="3">
        <v>1</v>
      </c>
      <c r="K5186" s="2">
        <v>20.09</v>
      </c>
      <c r="L5186" s="2">
        <v>0.15</v>
      </c>
      <c r="M5186" s="2">
        <v>17.079999999999998</v>
      </c>
      <c r="N5186" s="2">
        <v>5.19</v>
      </c>
      <c r="O5186" s="1" t="s">
        <v>109</v>
      </c>
      <c r="P5186" s="1" t="s">
        <v>136</v>
      </c>
      <c r="Q5186" s="1" t="s">
        <v>36</v>
      </c>
      <c r="R5186" s="3">
        <v>4</v>
      </c>
      <c r="S5186" s="3">
        <f t="shared" si="241"/>
        <v>2025</v>
      </c>
      <c r="T5186" s="3">
        <f t="shared" ref="T5186:T5249" si="243">MONTH(B5186)</f>
        <v>10</v>
      </c>
      <c r="U5186" t="str">
        <f t="shared" si="242"/>
        <v>October</v>
      </c>
    </row>
    <row r="5187" spans="1:21" x14ac:dyDescent="0.3">
      <c r="A5187" t="s">
        <v>7502</v>
      </c>
      <c r="B5187" s="11">
        <v>46007</v>
      </c>
      <c r="C5187" t="s">
        <v>1262</v>
      </c>
      <c r="D5187" s="1" t="s">
        <v>76</v>
      </c>
      <c r="E5187" s="1" t="s">
        <v>143</v>
      </c>
      <c r="F5187" s="1" t="s">
        <v>144</v>
      </c>
      <c r="G5187" s="1" t="s">
        <v>325</v>
      </c>
      <c r="H5187" s="1" t="s">
        <v>102</v>
      </c>
      <c r="I5187" s="1" t="s">
        <v>34</v>
      </c>
      <c r="J5187" s="3">
        <v>2</v>
      </c>
      <c r="K5187" s="2">
        <v>49.9</v>
      </c>
      <c r="L5187" s="2">
        <v>0.1</v>
      </c>
      <c r="M5187" s="2">
        <v>89.81</v>
      </c>
      <c r="N5187" s="2">
        <v>23.37</v>
      </c>
      <c r="O5187" s="1" t="s">
        <v>10547</v>
      </c>
      <c r="P5187" s="1" t="s">
        <v>136</v>
      </c>
      <c r="Q5187" s="1" t="s">
        <v>36</v>
      </c>
      <c r="R5187" s="3">
        <v>4</v>
      </c>
      <c r="S5187" s="3">
        <f t="shared" ref="S5187:S5250" si="244">YEAR(B5187)</f>
        <v>2025</v>
      </c>
      <c r="T5187" s="3">
        <f t="shared" si="243"/>
        <v>12</v>
      </c>
      <c r="U5187" t="str">
        <f t="shared" ref="U5187:U5250" si="245">TEXT(B5187,"mmmm")</f>
        <v>December</v>
      </c>
    </row>
    <row r="5188" spans="1:21" x14ac:dyDescent="0.3">
      <c r="A5188" t="s">
        <v>7503</v>
      </c>
      <c r="B5188" s="11">
        <v>45922</v>
      </c>
      <c r="C5188" t="s">
        <v>1913</v>
      </c>
      <c r="D5188" s="1" t="s">
        <v>118</v>
      </c>
      <c r="E5188" s="1" t="s">
        <v>64</v>
      </c>
      <c r="F5188" s="1" t="s">
        <v>65</v>
      </c>
      <c r="G5188" s="1" t="s">
        <v>77</v>
      </c>
      <c r="H5188" s="1" t="s">
        <v>108</v>
      </c>
      <c r="I5188" s="1" t="s">
        <v>86</v>
      </c>
      <c r="J5188" s="3">
        <v>1</v>
      </c>
      <c r="K5188" s="2">
        <v>150.63999999999999</v>
      </c>
      <c r="L5188" s="2">
        <v>0</v>
      </c>
      <c r="M5188" s="2">
        <v>150.63999999999999</v>
      </c>
      <c r="N5188" s="2">
        <v>30.74</v>
      </c>
      <c r="O5188" s="1" t="s">
        <v>80</v>
      </c>
      <c r="P5188" s="1" t="s">
        <v>27</v>
      </c>
      <c r="Q5188" s="1" t="s">
        <v>28</v>
      </c>
      <c r="R5188" s="3">
        <v>4</v>
      </c>
      <c r="S5188" s="3">
        <f t="shared" si="244"/>
        <v>2025</v>
      </c>
      <c r="T5188" s="3">
        <f t="shared" si="243"/>
        <v>9</v>
      </c>
      <c r="U5188" t="str">
        <f t="shared" si="245"/>
        <v>September</v>
      </c>
    </row>
    <row r="5189" spans="1:21" x14ac:dyDescent="0.3">
      <c r="A5189" t="s">
        <v>7504</v>
      </c>
      <c r="B5189" s="11">
        <v>45800</v>
      </c>
      <c r="C5189" t="s">
        <v>6889</v>
      </c>
      <c r="D5189" s="1" t="s">
        <v>142</v>
      </c>
      <c r="E5189" s="1" t="s">
        <v>48</v>
      </c>
      <c r="F5189" s="1" t="s">
        <v>49</v>
      </c>
      <c r="G5189" s="1" t="s">
        <v>50</v>
      </c>
      <c r="H5189" s="1" t="s">
        <v>102</v>
      </c>
      <c r="I5189" s="1" t="s">
        <v>34</v>
      </c>
      <c r="J5189" s="3">
        <v>2</v>
      </c>
      <c r="K5189" s="2">
        <v>53.15</v>
      </c>
      <c r="L5189" s="2">
        <v>0.15</v>
      </c>
      <c r="M5189" s="2">
        <v>90.35</v>
      </c>
      <c r="N5189" s="2">
        <v>17.71</v>
      </c>
      <c r="O5189" s="1" t="s">
        <v>44</v>
      </c>
      <c r="P5189" s="1" t="s">
        <v>27</v>
      </c>
      <c r="Q5189" s="1" t="s">
        <v>28</v>
      </c>
      <c r="R5189" s="3">
        <v>4</v>
      </c>
      <c r="S5189" s="3">
        <f t="shared" si="244"/>
        <v>2025</v>
      </c>
      <c r="T5189" s="3">
        <f t="shared" si="243"/>
        <v>5</v>
      </c>
      <c r="U5189" t="str">
        <f t="shared" si="245"/>
        <v>May</v>
      </c>
    </row>
    <row r="5190" spans="1:21" x14ac:dyDescent="0.3">
      <c r="A5190" t="s">
        <v>7505</v>
      </c>
      <c r="B5190" s="11">
        <v>46006</v>
      </c>
      <c r="C5190" t="s">
        <v>7506</v>
      </c>
      <c r="D5190" s="1" t="s">
        <v>175</v>
      </c>
      <c r="E5190" s="1" t="s">
        <v>204</v>
      </c>
      <c r="F5190" s="1" t="s">
        <v>205</v>
      </c>
      <c r="G5190" s="1" t="s">
        <v>206</v>
      </c>
      <c r="H5190" s="1" t="s">
        <v>135</v>
      </c>
      <c r="I5190" s="1" t="s">
        <v>60</v>
      </c>
      <c r="J5190" s="3">
        <v>1</v>
      </c>
      <c r="K5190" s="2">
        <v>178.92</v>
      </c>
      <c r="L5190" s="2">
        <v>0.1</v>
      </c>
      <c r="M5190" s="2">
        <v>161.03</v>
      </c>
      <c r="N5190" s="2">
        <v>33.51</v>
      </c>
      <c r="O5190" s="1" t="s">
        <v>44</v>
      </c>
      <c r="P5190" s="1" t="s">
        <v>27</v>
      </c>
      <c r="Q5190" s="1" t="s">
        <v>28</v>
      </c>
      <c r="R5190" s="3">
        <v>3</v>
      </c>
      <c r="S5190" s="3">
        <f t="shared" si="244"/>
        <v>2025</v>
      </c>
      <c r="T5190" s="3">
        <f t="shared" si="243"/>
        <v>12</v>
      </c>
      <c r="U5190" t="str">
        <f t="shared" si="245"/>
        <v>December</v>
      </c>
    </row>
    <row r="5191" spans="1:21" x14ac:dyDescent="0.3">
      <c r="A5191" t="s">
        <v>7507</v>
      </c>
      <c r="B5191" s="11">
        <v>45765</v>
      </c>
      <c r="C5191" t="s">
        <v>266</v>
      </c>
      <c r="D5191" s="1" t="s">
        <v>39</v>
      </c>
      <c r="E5191" s="1" t="s">
        <v>204</v>
      </c>
      <c r="F5191" s="1" t="s">
        <v>205</v>
      </c>
      <c r="G5191" s="1" t="s">
        <v>206</v>
      </c>
      <c r="H5191" s="1" t="s">
        <v>159</v>
      </c>
      <c r="I5191" s="1" t="s">
        <v>97</v>
      </c>
      <c r="J5191" s="3">
        <v>1</v>
      </c>
      <c r="K5191" s="2">
        <v>31.95</v>
      </c>
      <c r="L5191" s="2">
        <v>0</v>
      </c>
      <c r="M5191" s="2">
        <v>31.95</v>
      </c>
      <c r="N5191" s="2">
        <v>9.23</v>
      </c>
      <c r="O5191" s="1" t="s">
        <v>26</v>
      </c>
      <c r="P5191" s="1" t="s">
        <v>27</v>
      </c>
      <c r="Q5191" s="1" t="s">
        <v>81</v>
      </c>
      <c r="R5191" s="3">
        <v>5</v>
      </c>
      <c r="S5191" s="3">
        <f t="shared" si="244"/>
        <v>2025</v>
      </c>
      <c r="T5191" s="3">
        <f t="shared" si="243"/>
        <v>4</v>
      </c>
      <c r="U5191" t="str">
        <f t="shared" si="245"/>
        <v>April</v>
      </c>
    </row>
    <row r="5192" spans="1:21" x14ac:dyDescent="0.3">
      <c r="A5192" t="s">
        <v>7508</v>
      </c>
      <c r="B5192" s="11">
        <v>45787</v>
      </c>
      <c r="C5192" t="s">
        <v>1162</v>
      </c>
      <c r="D5192" s="1" t="s">
        <v>189</v>
      </c>
      <c r="E5192" s="1" t="s">
        <v>94</v>
      </c>
      <c r="F5192" s="1" t="s">
        <v>95</v>
      </c>
      <c r="G5192" s="1" t="s">
        <v>94</v>
      </c>
      <c r="H5192" s="1" t="s">
        <v>167</v>
      </c>
      <c r="I5192" s="1" t="s">
        <v>67</v>
      </c>
      <c r="J5192" s="3">
        <v>1</v>
      </c>
      <c r="K5192" s="2">
        <v>62.81</v>
      </c>
      <c r="L5192" s="2">
        <v>0.05</v>
      </c>
      <c r="M5192" s="2">
        <v>59.67</v>
      </c>
      <c r="N5192" s="2">
        <v>16.87</v>
      </c>
      <c r="O5192" s="1" t="s">
        <v>26</v>
      </c>
      <c r="P5192" s="1" t="s">
        <v>136</v>
      </c>
      <c r="Q5192" s="1" t="s">
        <v>28</v>
      </c>
      <c r="R5192" s="3">
        <v>2</v>
      </c>
      <c r="S5192" s="3">
        <f t="shared" si="244"/>
        <v>2025</v>
      </c>
      <c r="T5192" s="3">
        <f t="shared" si="243"/>
        <v>5</v>
      </c>
      <c r="U5192" t="str">
        <f t="shared" si="245"/>
        <v>May</v>
      </c>
    </row>
    <row r="5193" spans="1:21" x14ac:dyDescent="0.3">
      <c r="A5193" t="s">
        <v>7509</v>
      </c>
      <c r="B5193" s="11">
        <v>45932</v>
      </c>
      <c r="C5193" t="s">
        <v>5285</v>
      </c>
      <c r="D5193" s="1" t="s">
        <v>63</v>
      </c>
      <c r="E5193" s="1" t="s">
        <v>64</v>
      </c>
      <c r="F5193" s="1" t="s">
        <v>65</v>
      </c>
      <c r="G5193" s="1" t="s">
        <v>77</v>
      </c>
      <c r="H5193" s="1" t="s">
        <v>33</v>
      </c>
      <c r="I5193" s="1" t="s">
        <v>34</v>
      </c>
      <c r="J5193" s="3">
        <v>1</v>
      </c>
      <c r="K5193" s="2">
        <v>39.21</v>
      </c>
      <c r="L5193" s="2">
        <v>0</v>
      </c>
      <c r="M5193" s="2">
        <v>39.21</v>
      </c>
      <c r="N5193" s="2">
        <v>6.01</v>
      </c>
      <c r="O5193" s="1" t="s">
        <v>35</v>
      </c>
      <c r="P5193" s="1" t="s">
        <v>27</v>
      </c>
      <c r="Q5193" s="1" t="s">
        <v>28</v>
      </c>
      <c r="R5193" s="3">
        <v>4</v>
      </c>
      <c r="S5193" s="3">
        <f t="shared" si="244"/>
        <v>2025</v>
      </c>
      <c r="T5193" s="3">
        <f t="shared" si="243"/>
        <v>10</v>
      </c>
      <c r="U5193" t="str">
        <f t="shared" si="245"/>
        <v>October</v>
      </c>
    </row>
    <row r="5194" spans="1:21" x14ac:dyDescent="0.3">
      <c r="A5194" t="s">
        <v>7510</v>
      </c>
      <c r="B5194" s="11">
        <v>45957</v>
      </c>
      <c r="C5194" t="s">
        <v>2055</v>
      </c>
      <c r="D5194" s="1" t="s">
        <v>178</v>
      </c>
      <c r="E5194" s="1" t="s">
        <v>40</v>
      </c>
      <c r="F5194" s="1" t="s">
        <v>41</v>
      </c>
      <c r="G5194" s="1" t="s">
        <v>343</v>
      </c>
      <c r="H5194" s="1" t="s">
        <v>167</v>
      </c>
      <c r="I5194" s="1" t="s">
        <v>67</v>
      </c>
      <c r="J5194" s="3">
        <v>2</v>
      </c>
      <c r="K5194" s="2">
        <v>62.15</v>
      </c>
      <c r="L5194" s="2">
        <v>0</v>
      </c>
      <c r="M5194" s="2">
        <v>124.3</v>
      </c>
      <c r="N5194" s="2">
        <v>33.35</v>
      </c>
      <c r="O5194" s="1" t="s">
        <v>44</v>
      </c>
      <c r="P5194" s="1" t="s">
        <v>27</v>
      </c>
      <c r="Q5194" s="1" t="s">
        <v>28</v>
      </c>
      <c r="R5194" s="3">
        <v>5</v>
      </c>
      <c r="S5194" s="3">
        <f t="shared" si="244"/>
        <v>2025</v>
      </c>
      <c r="T5194" s="3">
        <f t="shared" si="243"/>
        <v>10</v>
      </c>
      <c r="U5194" t="str">
        <f t="shared" si="245"/>
        <v>October</v>
      </c>
    </row>
    <row r="5195" spans="1:21" x14ac:dyDescent="0.3">
      <c r="A5195" t="s">
        <v>7511</v>
      </c>
      <c r="B5195" s="11">
        <v>46004</v>
      </c>
      <c r="C5195" t="s">
        <v>871</v>
      </c>
      <c r="D5195" s="1" t="s">
        <v>76</v>
      </c>
      <c r="E5195" s="1" t="s">
        <v>56</v>
      </c>
      <c r="F5195" s="1" t="s">
        <v>57</v>
      </c>
      <c r="G5195" s="1" t="s">
        <v>58</v>
      </c>
      <c r="H5195" s="1" t="s">
        <v>96</v>
      </c>
      <c r="I5195" s="1" t="s">
        <v>97</v>
      </c>
      <c r="J5195" s="3">
        <v>1</v>
      </c>
      <c r="K5195" s="2">
        <v>76.06</v>
      </c>
      <c r="L5195" s="2">
        <v>0.05</v>
      </c>
      <c r="M5195" s="2">
        <v>72.260000000000005</v>
      </c>
      <c r="N5195" s="2">
        <v>13.23</v>
      </c>
      <c r="O5195" s="1" t="s">
        <v>26</v>
      </c>
      <c r="P5195" s="1" t="s">
        <v>27</v>
      </c>
      <c r="Q5195" s="1" t="s">
        <v>36</v>
      </c>
      <c r="R5195" s="3">
        <v>4</v>
      </c>
      <c r="S5195" s="3">
        <f t="shared" si="244"/>
        <v>2025</v>
      </c>
      <c r="T5195" s="3">
        <f t="shared" si="243"/>
        <v>12</v>
      </c>
      <c r="U5195" t="str">
        <f t="shared" si="245"/>
        <v>December</v>
      </c>
    </row>
    <row r="5196" spans="1:21" x14ac:dyDescent="0.3">
      <c r="A5196" t="s">
        <v>7512</v>
      </c>
      <c r="B5196" s="11">
        <v>45738</v>
      </c>
      <c r="C5196" t="s">
        <v>479</v>
      </c>
      <c r="D5196" s="1" t="s">
        <v>178</v>
      </c>
      <c r="E5196" s="1" t="s">
        <v>56</v>
      </c>
      <c r="F5196" s="1" t="s">
        <v>57</v>
      </c>
      <c r="G5196" s="1" t="s">
        <v>255</v>
      </c>
      <c r="H5196" s="1" t="s">
        <v>125</v>
      </c>
      <c r="I5196" s="1" t="s">
        <v>34</v>
      </c>
      <c r="J5196" s="3">
        <v>3</v>
      </c>
      <c r="K5196" s="2">
        <v>171.77</v>
      </c>
      <c r="L5196" s="2">
        <v>0.15</v>
      </c>
      <c r="M5196" s="2">
        <v>438</v>
      </c>
      <c r="N5196" s="2">
        <v>68.150000000000006</v>
      </c>
      <c r="O5196" s="1" t="s">
        <v>109</v>
      </c>
      <c r="P5196" s="1" t="s">
        <v>52</v>
      </c>
      <c r="Q5196" s="1" t="s">
        <v>81</v>
      </c>
      <c r="R5196" s="3">
        <v>5</v>
      </c>
      <c r="S5196" s="3">
        <f t="shared" si="244"/>
        <v>2025</v>
      </c>
      <c r="T5196" s="3">
        <f t="shared" si="243"/>
        <v>3</v>
      </c>
      <c r="U5196" t="str">
        <f t="shared" si="245"/>
        <v>March</v>
      </c>
    </row>
    <row r="5197" spans="1:21" x14ac:dyDescent="0.3">
      <c r="A5197" t="s">
        <v>7513</v>
      </c>
      <c r="B5197" s="11">
        <v>45967</v>
      </c>
      <c r="C5197" t="s">
        <v>7514</v>
      </c>
      <c r="D5197" s="1" t="s">
        <v>31</v>
      </c>
      <c r="E5197" s="1" t="s">
        <v>143</v>
      </c>
      <c r="F5197" s="1" t="s">
        <v>144</v>
      </c>
      <c r="G5197" s="1" t="s">
        <v>325</v>
      </c>
      <c r="H5197" s="1" t="s">
        <v>146</v>
      </c>
      <c r="I5197" s="1" t="s">
        <v>67</v>
      </c>
      <c r="J5197" s="3">
        <v>2</v>
      </c>
      <c r="K5197" s="2">
        <v>81.239999999999995</v>
      </c>
      <c r="L5197" s="2">
        <v>0.15</v>
      </c>
      <c r="M5197" s="2">
        <v>138.11000000000001</v>
      </c>
      <c r="N5197" s="2">
        <v>35.299999999999997</v>
      </c>
      <c r="O5197" s="1" t="s">
        <v>109</v>
      </c>
      <c r="P5197" s="1" t="s">
        <v>27</v>
      </c>
      <c r="Q5197" s="1" t="s">
        <v>28</v>
      </c>
      <c r="R5197" s="3">
        <v>5</v>
      </c>
      <c r="S5197" s="3">
        <f t="shared" si="244"/>
        <v>2025</v>
      </c>
      <c r="T5197" s="3">
        <f t="shared" si="243"/>
        <v>11</v>
      </c>
      <c r="U5197" t="str">
        <f t="shared" si="245"/>
        <v>November</v>
      </c>
    </row>
    <row r="5198" spans="1:21" x14ac:dyDescent="0.3">
      <c r="A5198" t="s">
        <v>7515</v>
      </c>
      <c r="B5198" s="11">
        <v>45946</v>
      </c>
      <c r="C5198" t="s">
        <v>6724</v>
      </c>
      <c r="D5198" s="1" t="s">
        <v>292</v>
      </c>
      <c r="E5198" s="1" t="s">
        <v>204</v>
      </c>
      <c r="F5198" s="1" t="s">
        <v>205</v>
      </c>
      <c r="G5198" s="1" t="s">
        <v>334</v>
      </c>
      <c r="H5198" s="1" t="s">
        <v>96</v>
      </c>
      <c r="I5198" s="1" t="s">
        <v>97</v>
      </c>
      <c r="J5198" s="3">
        <v>1</v>
      </c>
      <c r="K5198" s="2">
        <v>74.56</v>
      </c>
      <c r="L5198" s="2">
        <v>0.1</v>
      </c>
      <c r="M5198" s="2">
        <v>67.099999999999994</v>
      </c>
      <c r="N5198" s="2">
        <v>15.35</v>
      </c>
      <c r="O5198" s="1" t="s">
        <v>224</v>
      </c>
      <c r="P5198" s="1" t="s">
        <v>27</v>
      </c>
      <c r="Q5198" s="1" t="s">
        <v>28</v>
      </c>
      <c r="R5198" s="3">
        <v>5</v>
      </c>
      <c r="S5198" s="3">
        <f t="shared" si="244"/>
        <v>2025</v>
      </c>
      <c r="T5198" s="3">
        <f t="shared" si="243"/>
        <v>10</v>
      </c>
      <c r="U5198" t="str">
        <f t="shared" si="245"/>
        <v>October</v>
      </c>
    </row>
    <row r="5199" spans="1:21" x14ac:dyDescent="0.3">
      <c r="A5199" t="s">
        <v>7516</v>
      </c>
      <c r="B5199" s="11">
        <v>45682</v>
      </c>
      <c r="C5199" t="s">
        <v>5358</v>
      </c>
      <c r="D5199" s="1" t="s">
        <v>63</v>
      </c>
      <c r="E5199" s="1" t="s">
        <v>123</v>
      </c>
      <c r="F5199" s="1" t="s">
        <v>57</v>
      </c>
      <c r="G5199" s="1" t="s">
        <v>139</v>
      </c>
      <c r="H5199" s="1" t="s">
        <v>51</v>
      </c>
      <c r="I5199" s="1" t="s">
        <v>34</v>
      </c>
      <c r="J5199" s="3">
        <v>1</v>
      </c>
      <c r="K5199" s="2">
        <v>142.97999999999999</v>
      </c>
      <c r="L5199" s="2">
        <v>0.1</v>
      </c>
      <c r="M5199" s="2">
        <v>128.68</v>
      </c>
      <c r="N5199" s="2">
        <v>33.74</v>
      </c>
      <c r="O5199" s="1" t="s">
        <v>80</v>
      </c>
      <c r="P5199" s="1" t="s">
        <v>136</v>
      </c>
      <c r="Q5199" s="1" t="s">
        <v>81</v>
      </c>
      <c r="R5199" s="3">
        <v>3</v>
      </c>
      <c r="S5199" s="3">
        <f t="shared" si="244"/>
        <v>2025</v>
      </c>
      <c r="T5199" s="3">
        <f t="shared" si="243"/>
        <v>1</v>
      </c>
      <c r="U5199" t="str">
        <f t="shared" si="245"/>
        <v>January</v>
      </c>
    </row>
    <row r="5200" spans="1:21" x14ac:dyDescent="0.3">
      <c r="A5200" t="s">
        <v>7517</v>
      </c>
      <c r="B5200" s="11">
        <v>45809</v>
      </c>
      <c r="C5200" t="s">
        <v>7155</v>
      </c>
      <c r="D5200" s="1" t="s">
        <v>63</v>
      </c>
      <c r="E5200" s="1" t="s">
        <v>64</v>
      </c>
      <c r="F5200" s="1" t="s">
        <v>65</v>
      </c>
      <c r="G5200" s="1" t="s">
        <v>213</v>
      </c>
      <c r="H5200" s="1" t="s">
        <v>43</v>
      </c>
      <c r="I5200" s="1" t="s">
        <v>34</v>
      </c>
      <c r="J5200" s="3">
        <v>2</v>
      </c>
      <c r="K5200" s="2">
        <v>86.3</v>
      </c>
      <c r="L5200" s="2">
        <v>0.1</v>
      </c>
      <c r="M5200" s="2">
        <v>155.35</v>
      </c>
      <c r="N5200" s="2">
        <v>40.840000000000003</v>
      </c>
      <c r="O5200" s="1" t="s">
        <v>26</v>
      </c>
      <c r="P5200" s="1" t="s">
        <v>136</v>
      </c>
      <c r="Q5200" s="1" t="s">
        <v>28</v>
      </c>
      <c r="R5200" s="3">
        <v>4</v>
      </c>
      <c r="S5200" s="3">
        <f t="shared" si="244"/>
        <v>2025</v>
      </c>
      <c r="T5200" s="3">
        <f t="shared" si="243"/>
        <v>6</v>
      </c>
      <c r="U5200" t="str">
        <f t="shared" si="245"/>
        <v>June</v>
      </c>
    </row>
    <row r="5201" spans="1:21" x14ac:dyDescent="0.3">
      <c r="A5201" t="s">
        <v>7518</v>
      </c>
      <c r="B5201" s="11">
        <v>45768</v>
      </c>
      <c r="C5201" t="s">
        <v>1041</v>
      </c>
      <c r="D5201" s="1" t="s">
        <v>118</v>
      </c>
      <c r="E5201" s="1" t="s">
        <v>40</v>
      </c>
      <c r="F5201" s="1" t="s">
        <v>41</v>
      </c>
      <c r="G5201" s="1" t="s">
        <v>270</v>
      </c>
      <c r="H5201" s="1" t="s">
        <v>167</v>
      </c>
      <c r="I5201" s="1" t="s">
        <v>67</v>
      </c>
      <c r="J5201" s="3">
        <v>1</v>
      </c>
      <c r="K5201" s="2">
        <v>69.08</v>
      </c>
      <c r="L5201" s="2">
        <v>0.2</v>
      </c>
      <c r="M5201" s="2">
        <v>55.26</v>
      </c>
      <c r="N5201" s="2">
        <v>14.97</v>
      </c>
      <c r="O5201" s="1" t="s">
        <v>26</v>
      </c>
      <c r="P5201" s="1" t="s">
        <v>27</v>
      </c>
      <c r="Q5201" s="1" t="s">
        <v>28</v>
      </c>
      <c r="R5201" s="3">
        <v>4</v>
      </c>
      <c r="S5201" s="3">
        <f t="shared" si="244"/>
        <v>2025</v>
      </c>
      <c r="T5201" s="3">
        <f t="shared" si="243"/>
        <v>4</v>
      </c>
      <c r="U5201" t="str">
        <f t="shared" si="245"/>
        <v>April</v>
      </c>
    </row>
    <row r="5202" spans="1:21" x14ac:dyDescent="0.3">
      <c r="A5202" t="s">
        <v>7519</v>
      </c>
      <c r="B5202" s="11">
        <v>45777</v>
      </c>
      <c r="C5202" t="s">
        <v>361</v>
      </c>
      <c r="D5202" s="1" t="s">
        <v>157</v>
      </c>
      <c r="E5202" s="1" t="s">
        <v>40</v>
      </c>
      <c r="F5202" s="1" t="s">
        <v>41</v>
      </c>
      <c r="G5202" s="1" t="s">
        <v>216</v>
      </c>
      <c r="H5202" s="1" t="s">
        <v>150</v>
      </c>
      <c r="I5202" s="1" t="s">
        <v>97</v>
      </c>
      <c r="J5202" s="3">
        <v>1</v>
      </c>
      <c r="K5202" s="2">
        <v>76.069999999999993</v>
      </c>
      <c r="L5202" s="2">
        <v>0.1</v>
      </c>
      <c r="M5202" s="2">
        <v>68.47</v>
      </c>
      <c r="N5202" s="2">
        <v>19.739999999999998</v>
      </c>
      <c r="O5202" s="1" t="s">
        <v>44</v>
      </c>
      <c r="P5202" s="1" t="s">
        <v>136</v>
      </c>
      <c r="Q5202" s="1" t="s">
        <v>28</v>
      </c>
      <c r="R5202" s="3">
        <v>4</v>
      </c>
      <c r="S5202" s="3">
        <f t="shared" si="244"/>
        <v>2025</v>
      </c>
      <c r="T5202" s="3">
        <f t="shared" si="243"/>
        <v>4</v>
      </c>
      <c r="U5202" t="str">
        <f t="shared" si="245"/>
        <v>April</v>
      </c>
    </row>
    <row r="5203" spans="1:21" x14ac:dyDescent="0.3">
      <c r="A5203" t="s">
        <v>7520</v>
      </c>
      <c r="B5203" s="11">
        <v>46018</v>
      </c>
      <c r="C5203" t="s">
        <v>922</v>
      </c>
      <c r="D5203" s="1" t="s">
        <v>260</v>
      </c>
      <c r="E5203" s="1" t="s">
        <v>123</v>
      </c>
      <c r="F5203" s="1" t="s">
        <v>57</v>
      </c>
      <c r="G5203" s="1" t="s">
        <v>124</v>
      </c>
      <c r="H5203" s="1" t="s">
        <v>85</v>
      </c>
      <c r="I5203" s="1" t="s">
        <v>86</v>
      </c>
      <c r="J5203" s="3">
        <v>3</v>
      </c>
      <c r="K5203" s="2">
        <v>126.14</v>
      </c>
      <c r="L5203" s="2">
        <v>0.2</v>
      </c>
      <c r="M5203" s="2">
        <v>302.75</v>
      </c>
      <c r="N5203" s="2">
        <v>49.69</v>
      </c>
      <c r="O5203" s="1" t="s">
        <v>35</v>
      </c>
      <c r="P5203" s="1" t="s">
        <v>136</v>
      </c>
      <c r="Q5203" s="1" t="s">
        <v>81</v>
      </c>
      <c r="R5203" s="3">
        <v>5</v>
      </c>
      <c r="S5203" s="3">
        <f t="shared" si="244"/>
        <v>2025</v>
      </c>
      <c r="T5203" s="3">
        <f t="shared" si="243"/>
        <v>12</v>
      </c>
      <c r="U5203" t="str">
        <f t="shared" si="245"/>
        <v>December</v>
      </c>
    </row>
    <row r="5204" spans="1:21" x14ac:dyDescent="0.3">
      <c r="A5204" t="s">
        <v>7521</v>
      </c>
      <c r="B5204" s="11">
        <v>45909</v>
      </c>
      <c r="C5204" t="s">
        <v>7522</v>
      </c>
      <c r="D5204" s="1" t="s">
        <v>153</v>
      </c>
      <c r="E5204" s="1" t="s">
        <v>56</v>
      </c>
      <c r="F5204" s="1" t="s">
        <v>57</v>
      </c>
      <c r="G5204" s="1" t="s">
        <v>296</v>
      </c>
      <c r="H5204" s="1" t="s">
        <v>66</v>
      </c>
      <c r="I5204" s="1" t="s">
        <v>67</v>
      </c>
      <c r="J5204" s="3">
        <v>2</v>
      </c>
      <c r="K5204" s="2">
        <v>58.21</v>
      </c>
      <c r="L5204" s="2">
        <v>0.25</v>
      </c>
      <c r="M5204" s="2">
        <v>87.31</v>
      </c>
      <c r="N5204" s="2">
        <v>25.77</v>
      </c>
      <c r="O5204" s="1" t="s">
        <v>35</v>
      </c>
      <c r="P5204" s="1" t="s">
        <v>52</v>
      </c>
      <c r="Q5204" s="1" t="s">
        <v>28</v>
      </c>
      <c r="R5204" s="3">
        <v>4</v>
      </c>
      <c r="S5204" s="3">
        <f t="shared" si="244"/>
        <v>2025</v>
      </c>
      <c r="T5204" s="3">
        <f t="shared" si="243"/>
        <v>9</v>
      </c>
      <c r="U5204" t="str">
        <f t="shared" si="245"/>
        <v>September</v>
      </c>
    </row>
    <row r="5205" spans="1:21" x14ac:dyDescent="0.3">
      <c r="A5205" t="s">
        <v>7523</v>
      </c>
      <c r="B5205" s="11">
        <v>45938</v>
      </c>
      <c r="C5205" t="s">
        <v>7232</v>
      </c>
      <c r="D5205" s="1" t="s">
        <v>93</v>
      </c>
      <c r="E5205" s="1" t="s">
        <v>94</v>
      </c>
      <c r="F5205" s="1" t="s">
        <v>95</v>
      </c>
      <c r="G5205" s="1" t="s">
        <v>94</v>
      </c>
      <c r="H5205" s="1" t="s">
        <v>159</v>
      </c>
      <c r="I5205" s="1" t="s">
        <v>97</v>
      </c>
      <c r="J5205" s="3">
        <v>3</v>
      </c>
      <c r="K5205" s="2">
        <v>31.81</v>
      </c>
      <c r="L5205" s="2">
        <v>0</v>
      </c>
      <c r="M5205" s="2">
        <v>95.42</v>
      </c>
      <c r="N5205" s="2">
        <v>26.92</v>
      </c>
      <c r="O5205" s="1" t="s">
        <v>80</v>
      </c>
      <c r="P5205" s="1" t="s">
        <v>27</v>
      </c>
      <c r="Q5205" s="1" t="s">
        <v>28</v>
      </c>
      <c r="R5205" s="3">
        <v>4</v>
      </c>
      <c r="S5205" s="3">
        <f t="shared" si="244"/>
        <v>2025</v>
      </c>
      <c r="T5205" s="3">
        <f t="shared" si="243"/>
        <v>10</v>
      </c>
      <c r="U5205" t="str">
        <f t="shared" si="245"/>
        <v>October</v>
      </c>
    </row>
    <row r="5206" spans="1:21" x14ac:dyDescent="0.3">
      <c r="A5206" t="s">
        <v>7524</v>
      </c>
      <c r="B5206" s="11">
        <v>46016</v>
      </c>
      <c r="C5206" t="s">
        <v>1347</v>
      </c>
      <c r="D5206" s="1" t="s">
        <v>157</v>
      </c>
      <c r="E5206" s="1" t="s">
        <v>123</v>
      </c>
      <c r="F5206" s="1" t="s">
        <v>57</v>
      </c>
      <c r="G5206" s="1" t="s">
        <v>139</v>
      </c>
      <c r="H5206" s="1" t="s">
        <v>85</v>
      </c>
      <c r="I5206" s="1" t="s">
        <v>86</v>
      </c>
      <c r="J5206" s="3">
        <v>1</v>
      </c>
      <c r="K5206" s="2">
        <v>128.01</v>
      </c>
      <c r="L5206" s="2">
        <v>0.15</v>
      </c>
      <c r="M5206" s="2">
        <v>108.81</v>
      </c>
      <c r="N5206" s="2">
        <v>17.420000000000002</v>
      </c>
      <c r="O5206" s="1" t="s">
        <v>26</v>
      </c>
      <c r="P5206" s="1" t="s">
        <v>27</v>
      </c>
      <c r="Q5206" s="1" t="s">
        <v>81</v>
      </c>
      <c r="R5206" s="3">
        <v>5</v>
      </c>
      <c r="S5206" s="3">
        <f t="shared" si="244"/>
        <v>2025</v>
      </c>
      <c r="T5206" s="3">
        <f t="shared" si="243"/>
        <v>12</v>
      </c>
      <c r="U5206" t="str">
        <f t="shared" si="245"/>
        <v>December</v>
      </c>
    </row>
    <row r="5207" spans="1:21" x14ac:dyDescent="0.3">
      <c r="A5207" t="s">
        <v>7525</v>
      </c>
      <c r="B5207" s="11">
        <v>45805</v>
      </c>
      <c r="C5207" t="s">
        <v>1923</v>
      </c>
      <c r="D5207" s="1" t="s">
        <v>178</v>
      </c>
      <c r="E5207" s="1" t="s">
        <v>48</v>
      </c>
      <c r="F5207" s="1" t="s">
        <v>49</v>
      </c>
      <c r="G5207" s="1" t="s">
        <v>134</v>
      </c>
      <c r="H5207" s="1" t="s">
        <v>96</v>
      </c>
      <c r="I5207" s="1" t="s">
        <v>97</v>
      </c>
      <c r="J5207" s="3">
        <v>2</v>
      </c>
      <c r="K5207" s="2">
        <v>76.709999999999994</v>
      </c>
      <c r="L5207" s="2">
        <v>0.15</v>
      </c>
      <c r="M5207" s="2">
        <v>130.41</v>
      </c>
      <c r="N5207" s="2">
        <v>29.31</v>
      </c>
      <c r="O5207" s="1" t="s">
        <v>109</v>
      </c>
      <c r="P5207" s="1" t="s">
        <v>136</v>
      </c>
      <c r="Q5207" s="1" t="s">
        <v>28</v>
      </c>
      <c r="R5207" s="3">
        <v>2</v>
      </c>
      <c r="S5207" s="3">
        <f t="shared" si="244"/>
        <v>2025</v>
      </c>
      <c r="T5207" s="3">
        <f t="shared" si="243"/>
        <v>5</v>
      </c>
      <c r="U5207" t="str">
        <f t="shared" si="245"/>
        <v>May</v>
      </c>
    </row>
    <row r="5208" spans="1:21" x14ac:dyDescent="0.3">
      <c r="A5208" t="s">
        <v>7526</v>
      </c>
      <c r="B5208" s="11">
        <v>45969</v>
      </c>
      <c r="C5208" t="s">
        <v>3345</v>
      </c>
      <c r="D5208" s="1" t="s">
        <v>166</v>
      </c>
      <c r="E5208" s="1" t="s">
        <v>106</v>
      </c>
      <c r="F5208" s="1" t="s">
        <v>65</v>
      </c>
      <c r="G5208" s="1" t="s">
        <v>179</v>
      </c>
      <c r="H5208" s="1" t="s">
        <v>96</v>
      </c>
      <c r="I5208" s="1" t="s">
        <v>97</v>
      </c>
      <c r="J5208" s="3">
        <v>4</v>
      </c>
      <c r="K5208" s="2">
        <v>75.34</v>
      </c>
      <c r="L5208" s="2">
        <v>0.15</v>
      </c>
      <c r="M5208" s="2">
        <v>256.14999999999998</v>
      </c>
      <c r="N5208" s="2">
        <v>80.739999999999995</v>
      </c>
      <c r="O5208" s="1" t="s">
        <v>35</v>
      </c>
      <c r="P5208" s="1" t="s">
        <v>27</v>
      </c>
      <c r="Q5208" s="1" t="s">
        <v>81</v>
      </c>
      <c r="R5208" s="3">
        <v>5</v>
      </c>
      <c r="S5208" s="3">
        <f t="shared" si="244"/>
        <v>2025</v>
      </c>
      <c r="T5208" s="3">
        <f t="shared" si="243"/>
        <v>11</v>
      </c>
      <c r="U5208" t="str">
        <f t="shared" si="245"/>
        <v>November</v>
      </c>
    </row>
    <row r="5209" spans="1:21" x14ac:dyDescent="0.3">
      <c r="A5209" t="s">
        <v>7527</v>
      </c>
      <c r="B5209" s="11">
        <v>45827</v>
      </c>
      <c r="C5209" t="s">
        <v>3873</v>
      </c>
      <c r="D5209" s="1" t="s">
        <v>47</v>
      </c>
      <c r="E5209" s="1" t="s">
        <v>143</v>
      </c>
      <c r="F5209" s="1" t="s">
        <v>144</v>
      </c>
      <c r="G5209" s="1" t="s">
        <v>198</v>
      </c>
      <c r="H5209" s="1" t="s">
        <v>78</v>
      </c>
      <c r="I5209" s="1" t="s">
        <v>79</v>
      </c>
      <c r="J5209" s="3">
        <v>4</v>
      </c>
      <c r="K5209" s="2">
        <v>17.809999999999999</v>
      </c>
      <c r="L5209" s="2">
        <v>0</v>
      </c>
      <c r="M5209" s="2">
        <v>71.22</v>
      </c>
      <c r="N5209" s="2">
        <v>29.57</v>
      </c>
      <c r="O5209" s="1" t="s">
        <v>80</v>
      </c>
      <c r="P5209" s="1" t="s">
        <v>27</v>
      </c>
      <c r="Q5209" s="1" t="s">
        <v>36</v>
      </c>
      <c r="R5209" s="3">
        <v>5</v>
      </c>
      <c r="S5209" s="3">
        <f t="shared" si="244"/>
        <v>2025</v>
      </c>
      <c r="T5209" s="3">
        <f t="shared" si="243"/>
        <v>6</v>
      </c>
      <c r="U5209" t="str">
        <f t="shared" si="245"/>
        <v>June</v>
      </c>
    </row>
    <row r="5210" spans="1:21" x14ac:dyDescent="0.3">
      <c r="A5210" t="s">
        <v>7528</v>
      </c>
      <c r="B5210" s="11">
        <v>45988</v>
      </c>
      <c r="C5210" t="s">
        <v>349</v>
      </c>
      <c r="D5210" s="1" t="s">
        <v>31</v>
      </c>
      <c r="E5210" s="1" t="s">
        <v>40</v>
      </c>
      <c r="F5210" s="1" t="s">
        <v>41</v>
      </c>
      <c r="G5210" s="1" t="s">
        <v>270</v>
      </c>
      <c r="H5210" s="1" t="s">
        <v>33</v>
      </c>
      <c r="I5210" s="1" t="s">
        <v>34</v>
      </c>
      <c r="J5210" s="3">
        <v>1</v>
      </c>
      <c r="K5210" s="2">
        <v>39.69</v>
      </c>
      <c r="L5210" s="2">
        <v>0.15</v>
      </c>
      <c r="M5210" s="2">
        <v>33.74</v>
      </c>
      <c r="N5210" s="2">
        <v>5.52</v>
      </c>
      <c r="O5210" s="1" t="s">
        <v>26</v>
      </c>
      <c r="P5210" s="1" t="s">
        <v>52</v>
      </c>
      <c r="Q5210" s="1" t="s">
        <v>81</v>
      </c>
      <c r="R5210" s="3">
        <v>4</v>
      </c>
      <c r="S5210" s="3">
        <f t="shared" si="244"/>
        <v>2025</v>
      </c>
      <c r="T5210" s="3">
        <f t="shared" si="243"/>
        <v>11</v>
      </c>
      <c r="U5210" t="str">
        <f t="shared" si="245"/>
        <v>November</v>
      </c>
    </row>
    <row r="5211" spans="1:21" x14ac:dyDescent="0.3">
      <c r="A5211" t="s">
        <v>7529</v>
      </c>
      <c r="B5211" s="11">
        <v>45728</v>
      </c>
      <c r="C5211" t="s">
        <v>3638</v>
      </c>
      <c r="D5211" s="1" t="s">
        <v>118</v>
      </c>
      <c r="E5211" s="1" t="s">
        <v>143</v>
      </c>
      <c r="F5211" s="1" t="s">
        <v>144</v>
      </c>
      <c r="G5211" s="1" t="s">
        <v>325</v>
      </c>
      <c r="H5211" s="1" t="s">
        <v>150</v>
      </c>
      <c r="I5211" s="1" t="s">
        <v>97</v>
      </c>
      <c r="J5211" s="3">
        <v>3</v>
      </c>
      <c r="K5211" s="2">
        <v>69.91</v>
      </c>
      <c r="L5211" s="2">
        <v>0</v>
      </c>
      <c r="M5211" s="2">
        <v>209.72</v>
      </c>
      <c r="N5211" s="2">
        <v>55.71</v>
      </c>
      <c r="O5211" s="1" t="s">
        <v>109</v>
      </c>
      <c r="P5211" s="1" t="s">
        <v>27</v>
      </c>
      <c r="Q5211" s="1" t="s">
        <v>28</v>
      </c>
      <c r="R5211" s="3">
        <v>5</v>
      </c>
      <c r="S5211" s="3">
        <f t="shared" si="244"/>
        <v>2025</v>
      </c>
      <c r="T5211" s="3">
        <f t="shared" si="243"/>
        <v>3</v>
      </c>
      <c r="U5211" t="str">
        <f t="shared" si="245"/>
        <v>March</v>
      </c>
    </row>
    <row r="5212" spans="1:21" x14ac:dyDescent="0.3">
      <c r="A5212" t="s">
        <v>7530</v>
      </c>
      <c r="B5212" s="11">
        <v>46009</v>
      </c>
      <c r="C5212" t="s">
        <v>1166</v>
      </c>
      <c r="D5212" s="1" t="s">
        <v>142</v>
      </c>
      <c r="E5212" s="1" t="s">
        <v>106</v>
      </c>
      <c r="F5212" s="1" t="s">
        <v>65</v>
      </c>
      <c r="G5212" s="1" t="s">
        <v>107</v>
      </c>
      <c r="H5212" s="1" t="s">
        <v>159</v>
      </c>
      <c r="I5212" s="1" t="s">
        <v>97</v>
      </c>
      <c r="J5212" s="3">
        <v>1</v>
      </c>
      <c r="K5212" s="2">
        <v>28.6</v>
      </c>
      <c r="L5212" s="2">
        <v>0.1</v>
      </c>
      <c r="M5212" s="2">
        <v>25.74</v>
      </c>
      <c r="N5212" s="2">
        <v>8.5500000000000007</v>
      </c>
      <c r="O5212" s="1" t="s">
        <v>44</v>
      </c>
      <c r="P5212" s="1" t="s">
        <v>27</v>
      </c>
      <c r="Q5212" s="1" t="s">
        <v>28</v>
      </c>
      <c r="R5212" s="3">
        <v>5</v>
      </c>
      <c r="S5212" s="3">
        <f t="shared" si="244"/>
        <v>2025</v>
      </c>
      <c r="T5212" s="3">
        <f t="shared" si="243"/>
        <v>12</v>
      </c>
      <c r="U5212" t="str">
        <f t="shared" si="245"/>
        <v>December</v>
      </c>
    </row>
    <row r="5213" spans="1:21" x14ac:dyDescent="0.3">
      <c r="A5213" t="s">
        <v>7531</v>
      </c>
      <c r="B5213" s="11">
        <v>45743</v>
      </c>
      <c r="C5213" t="s">
        <v>1356</v>
      </c>
      <c r="D5213" s="1" t="s">
        <v>244</v>
      </c>
      <c r="E5213" s="1" t="s">
        <v>40</v>
      </c>
      <c r="F5213" s="1" t="s">
        <v>41</v>
      </c>
      <c r="G5213" s="1" t="s">
        <v>192</v>
      </c>
      <c r="H5213" s="1" t="s">
        <v>85</v>
      </c>
      <c r="I5213" s="1" t="s">
        <v>86</v>
      </c>
      <c r="J5213" s="3">
        <v>1</v>
      </c>
      <c r="K5213" s="2">
        <v>126.87</v>
      </c>
      <c r="L5213" s="2">
        <v>0.15</v>
      </c>
      <c r="M5213" s="2">
        <v>107.84</v>
      </c>
      <c r="N5213" s="2">
        <v>29</v>
      </c>
      <c r="O5213" s="1" t="s">
        <v>44</v>
      </c>
      <c r="P5213" s="1" t="s">
        <v>136</v>
      </c>
      <c r="Q5213" s="1" t="s">
        <v>36</v>
      </c>
      <c r="R5213" s="3">
        <v>5</v>
      </c>
      <c r="S5213" s="3">
        <f t="shared" si="244"/>
        <v>2025</v>
      </c>
      <c r="T5213" s="3">
        <f t="shared" si="243"/>
        <v>3</v>
      </c>
      <c r="U5213" t="str">
        <f t="shared" si="245"/>
        <v>March</v>
      </c>
    </row>
    <row r="5214" spans="1:21" x14ac:dyDescent="0.3">
      <c r="A5214" t="s">
        <v>7532</v>
      </c>
      <c r="B5214" s="11">
        <v>45785</v>
      </c>
      <c r="C5214" t="s">
        <v>7533</v>
      </c>
      <c r="D5214" s="1" t="s">
        <v>185</v>
      </c>
      <c r="E5214" s="1" t="s">
        <v>40</v>
      </c>
      <c r="F5214" s="1" t="s">
        <v>41</v>
      </c>
      <c r="G5214" s="1" t="s">
        <v>42</v>
      </c>
      <c r="H5214" s="1" t="s">
        <v>90</v>
      </c>
      <c r="I5214" s="1" t="s">
        <v>86</v>
      </c>
      <c r="J5214" s="3">
        <v>1</v>
      </c>
      <c r="K5214" s="2">
        <v>94.38</v>
      </c>
      <c r="L5214" s="2">
        <v>0.05</v>
      </c>
      <c r="M5214" s="2">
        <v>89.66</v>
      </c>
      <c r="N5214" s="2">
        <v>25.25</v>
      </c>
      <c r="O5214" s="1" t="s">
        <v>80</v>
      </c>
      <c r="P5214" s="1" t="s">
        <v>27</v>
      </c>
      <c r="Q5214" s="1" t="s">
        <v>28</v>
      </c>
      <c r="R5214" s="3">
        <v>4</v>
      </c>
      <c r="S5214" s="3">
        <f t="shared" si="244"/>
        <v>2025</v>
      </c>
      <c r="T5214" s="3">
        <f t="shared" si="243"/>
        <v>5</v>
      </c>
      <c r="U5214" t="str">
        <f t="shared" si="245"/>
        <v>May</v>
      </c>
    </row>
    <row r="5215" spans="1:21" x14ac:dyDescent="0.3">
      <c r="A5215" t="s">
        <v>7534</v>
      </c>
      <c r="B5215" s="11">
        <v>45953</v>
      </c>
      <c r="C5215" t="s">
        <v>2115</v>
      </c>
      <c r="D5215" s="1" t="s">
        <v>175</v>
      </c>
      <c r="E5215" s="1" t="s">
        <v>48</v>
      </c>
      <c r="F5215" s="1" t="s">
        <v>49</v>
      </c>
      <c r="G5215" s="1" t="s">
        <v>50</v>
      </c>
      <c r="H5215" s="1" t="s">
        <v>96</v>
      </c>
      <c r="I5215" s="1" t="s">
        <v>97</v>
      </c>
      <c r="J5215" s="3">
        <v>1</v>
      </c>
      <c r="K5215" s="2">
        <v>79.87</v>
      </c>
      <c r="L5215" s="2">
        <v>0</v>
      </c>
      <c r="M5215" s="2">
        <v>79.87</v>
      </c>
      <c r="N5215" s="2">
        <v>16.28</v>
      </c>
      <c r="O5215" s="1" t="s">
        <v>44</v>
      </c>
      <c r="P5215" s="1" t="s">
        <v>27</v>
      </c>
      <c r="Q5215" s="1" t="s">
        <v>28</v>
      </c>
      <c r="R5215" s="3">
        <v>3</v>
      </c>
      <c r="S5215" s="3">
        <f t="shared" si="244"/>
        <v>2025</v>
      </c>
      <c r="T5215" s="3">
        <f t="shared" si="243"/>
        <v>10</v>
      </c>
      <c r="U5215" t="str">
        <f t="shared" si="245"/>
        <v>October</v>
      </c>
    </row>
    <row r="5216" spans="1:21" x14ac:dyDescent="0.3">
      <c r="A5216" t="s">
        <v>7535</v>
      </c>
      <c r="B5216" s="11">
        <v>45811</v>
      </c>
      <c r="C5216" t="s">
        <v>3273</v>
      </c>
      <c r="D5216" s="1" t="s">
        <v>166</v>
      </c>
      <c r="E5216" s="1" t="s">
        <v>40</v>
      </c>
      <c r="F5216" s="1" t="s">
        <v>41</v>
      </c>
      <c r="G5216" s="1" t="s">
        <v>216</v>
      </c>
      <c r="H5216" s="1" t="s">
        <v>125</v>
      </c>
      <c r="I5216" s="1" t="s">
        <v>34</v>
      </c>
      <c r="J5216" s="3">
        <v>4</v>
      </c>
      <c r="K5216" s="2">
        <v>155.52000000000001</v>
      </c>
      <c r="L5216" s="2">
        <v>0.15</v>
      </c>
      <c r="M5216" s="2">
        <v>528.78</v>
      </c>
      <c r="N5216" s="2">
        <v>121.61</v>
      </c>
      <c r="O5216" s="1" t="s">
        <v>109</v>
      </c>
      <c r="P5216" s="1" t="s">
        <v>136</v>
      </c>
      <c r="Q5216" s="1" t="s">
        <v>28</v>
      </c>
      <c r="R5216" s="3">
        <v>5</v>
      </c>
      <c r="S5216" s="3">
        <f t="shared" si="244"/>
        <v>2025</v>
      </c>
      <c r="T5216" s="3">
        <f t="shared" si="243"/>
        <v>6</v>
      </c>
      <c r="U5216" t="str">
        <f t="shared" si="245"/>
        <v>June</v>
      </c>
    </row>
    <row r="5217" spans="1:21" x14ac:dyDescent="0.3">
      <c r="A5217" t="s">
        <v>7536</v>
      </c>
      <c r="B5217" s="11">
        <v>45895</v>
      </c>
      <c r="C5217" t="s">
        <v>401</v>
      </c>
      <c r="D5217" s="1" t="s">
        <v>133</v>
      </c>
      <c r="E5217" s="1" t="s">
        <v>100</v>
      </c>
      <c r="F5217" s="1" t="s">
        <v>57</v>
      </c>
      <c r="G5217" s="1" t="s">
        <v>221</v>
      </c>
      <c r="H5217" s="1" t="s">
        <v>78</v>
      </c>
      <c r="I5217" s="1" t="s">
        <v>79</v>
      </c>
      <c r="J5217" s="3">
        <v>2</v>
      </c>
      <c r="K5217" s="2">
        <v>18.14</v>
      </c>
      <c r="L5217" s="2">
        <v>0.15</v>
      </c>
      <c r="M5217" s="2">
        <v>30.83</v>
      </c>
      <c r="N5217" s="2">
        <v>11.32</v>
      </c>
      <c r="O5217" s="1" t="s">
        <v>26</v>
      </c>
      <c r="P5217" s="1" t="s">
        <v>27</v>
      </c>
      <c r="Q5217" s="1" t="s">
        <v>28</v>
      </c>
      <c r="R5217" s="3">
        <v>2</v>
      </c>
      <c r="S5217" s="3">
        <f t="shared" si="244"/>
        <v>2025</v>
      </c>
      <c r="T5217" s="3">
        <f t="shared" si="243"/>
        <v>8</v>
      </c>
      <c r="U5217" t="str">
        <f t="shared" si="245"/>
        <v>August</v>
      </c>
    </row>
    <row r="5218" spans="1:21" x14ac:dyDescent="0.3">
      <c r="A5218" t="s">
        <v>7537</v>
      </c>
      <c r="B5218" s="11">
        <v>45831</v>
      </c>
      <c r="C5218" t="s">
        <v>7312</v>
      </c>
      <c r="D5218" s="1" t="s">
        <v>133</v>
      </c>
      <c r="E5218" s="1" t="s">
        <v>64</v>
      </c>
      <c r="F5218" s="1" t="s">
        <v>65</v>
      </c>
      <c r="G5218" s="1" t="s">
        <v>195</v>
      </c>
      <c r="H5218" s="1" t="s">
        <v>96</v>
      </c>
      <c r="I5218" s="1" t="s">
        <v>97</v>
      </c>
      <c r="J5218" s="3">
        <v>3</v>
      </c>
      <c r="K5218" s="2">
        <v>83.37</v>
      </c>
      <c r="L5218" s="2">
        <v>0</v>
      </c>
      <c r="M5218" s="2">
        <v>250.11</v>
      </c>
      <c r="N5218" s="2">
        <v>71.22</v>
      </c>
      <c r="O5218" s="1" t="s">
        <v>44</v>
      </c>
      <c r="P5218" s="1" t="s">
        <v>27</v>
      </c>
      <c r="Q5218" s="1" t="s">
        <v>28</v>
      </c>
      <c r="R5218" s="3">
        <v>4</v>
      </c>
      <c r="S5218" s="3">
        <f t="shared" si="244"/>
        <v>2025</v>
      </c>
      <c r="T5218" s="3">
        <f t="shared" si="243"/>
        <v>6</v>
      </c>
      <c r="U5218" t="str">
        <f t="shared" si="245"/>
        <v>June</v>
      </c>
    </row>
    <row r="5219" spans="1:21" x14ac:dyDescent="0.3">
      <c r="A5219" t="s">
        <v>7538</v>
      </c>
      <c r="B5219" s="11">
        <v>45948</v>
      </c>
      <c r="C5219" t="s">
        <v>5649</v>
      </c>
      <c r="D5219" s="1" t="s">
        <v>175</v>
      </c>
      <c r="E5219" s="1" t="s">
        <v>106</v>
      </c>
      <c r="F5219" s="1" t="s">
        <v>65</v>
      </c>
      <c r="G5219" s="1" t="s">
        <v>179</v>
      </c>
      <c r="H5219" s="1" t="s">
        <v>66</v>
      </c>
      <c r="I5219" s="1" t="s">
        <v>67</v>
      </c>
      <c r="J5219" s="3">
        <v>1</v>
      </c>
      <c r="K5219" s="2">
        <v>53.6</v>
      </c>
      <c r="L5219" s="2">
        <v>0.1</v>
      </c>
      <c r="M5219" s="2">
        <v>48.24</v>
      </c>
      <c r="N5219" s="2">
        <v>13.04</v>
      </c>
      <c r="O5219" s="1" t="s">
        <v>80</v>
      </c>
      <c r="P5219" s="1" t="s">
        <v>136</v>
      </c>
      <c r="Q5219" s="1" t="s">
        <v>28</v>
      </c>
      <c r="R5219" s="3">
        <v>5</v>
      </c>
      <c r="S5219" s="3">
        <f t="shared" si="244"/>
        <v>2025</v>
      </c>
      <c r="T5219" s="3">
        <f t="shared" si="243"/>
        <v>10</v>
      </c>
      <c r="U5219" t="str">
        <f t="shared" si="245"/>
        <v>October</v>
      </c>
    </row>
    <row r="5220" spans="1:21" x14ac:dyDescent="0.3">
      <c r="A5220" t="s">
        <v>7539</v>
      </c>
      <c r="B5220" s="11">
        <v>45747</v>
      </c>
      <c r="C5220" t="s">
        <v>3037</v>
      </c>
      <c r="D5220" s="1" t="s">
        <v>63</v>
      </c>
      <c r="E5220" s="1" t="s">
        <v>94</v>
      </c>
      <c r="F5220" s="1" t="s">
        <v>95</v>
      </c>
      <c r="G5220" s="1" t="s">
        <v>94</v>
      </c>
      <c r="H5220" s="1" t="s">
        <v>78</v>
      </c>
      <c r="I5220" s="1" t="s">
        <v>79</v>
      </c>
      <c r="J5220" s="3">
        <v>2</v>
      </c>
      <c r="K5220" s="2">
        <v>19.34</v>
      </c>
      <c r="L5220" s="2">
        <v>0.2</v>
      </c>
      <c r="M5220" s="2">
        <v>30.94</v>
      </c>
      <c r="N5220" s="2">
        <v>13.66</v>
      </c>
      <c r="O5220" s="1" t="s">
        <v>26</v>
      </c>
      <c r="P5220" s="1" t="s">
        <v>27</v>
      </c>
      <c r="Q5220" s="1" t="s">
        <v>28</v>
      </c>
      <c r="R5220" s="3">
        <v>5</v>
      </c>
      <c r="S5220" s="3">
        <f t="shared" si="244"/>
        <v>2025</v>
      </c>
      <c r="T5220" s="3">
        <f t="shared" si="243"/>
        <v>3</v>
      </c>
      <c r="U5220" t="str">
        <f t="shared" si="245"/>
        <v>March</v>
      </c>
    </row>
    <row r="5221" spans="1:21" x14ac:dyDescent="0.3">
      <c r="A5221" t="s">
        <v>7540</v>
      </c>
      <c r="B5221" s="11">
        <v>45680</v>
      </c>
      <c r="C5221" t="s">
        <v>499</v>
      </c>
      <c r="D5221" s="1" t="s">
        <v>178</v>
      </c>
      <c r="E5221" s="1" t="s">
        <v>64</v>
      </c>
      <c r="F5221" s="1" t="s">
        <v>65</v>
      </c>
      <c r="G5221" s="1" t="s">
        <v>158</v>
      </c>
      <c r="H5221" s="1" t="s">
        <v>43</v>
      </c>
      <c r="I5221" s="1" t="s">
        <v>34</v>
      </c>
      <c r="J5221" s="3">
        <v>3</v>
      </c>
      <c r="K5221" s="2">
        <v>83.69</v>
      </c>
      <c r="L5221" s="2">
        <v>0.1</v>
      </c>
      <c r="M5221" s="2">
        <v>225.95</v>
      </c>
      <c r="N5221" s="2">
        <v>55.53</v>
      </c>
      <c r="O5221" s="1" t="s">
        <v>44</v>
      </c>
      <c r="P5221" s="1" t="s">
        <v>27</v>
      </c>
      <c r="Q5221" s="1" t="s">
        <v>28</v>
      </c>
      <c r="R5221" s="3">
        <v>2</v>
      </c>
      <c r="S5221" s="3">
        <f t="shared" si="244"/>
        <v>2025</v>
      </c>
      <c r="T5221" s="3">
        <f t="shared" si="243"/>
        <v>1</v>
      </c>
      <c r="U5221" t="str">
        <f t="shared" si="245"/>
        <v>January</v>
      </c>
    </row>
    <row r="5222" spans="1:21" x14ac:dyDescent="0.3">
      <c r="A5222" t="s">
        <v>7541</v>
      </c>
      <c r="B5222" s="11">
        <v>45775</v>
      </c>
      <c r="C5222" t="s">
        <v>1015</v>
      </c>
      <c r="D5222" s="1" t="s">
        <v>133</v>
      </c>
      <c r="E5222" s="1" t="s">
        <v>100</v>
      </c>
      <c r="F5222" s="1" t="s">
        <v>57</v>
      </c>
      <c r="G5222" s="1" t="s">
        <v>221</v>
      </c>
      <c r="H5222" s="1" t="s">
        <v>66</v>
      </c>
      <c r="I5222" s="1" t="s">
        <v>67</v>
      </c>
      <c r="J5222" s="3">
        <v>1</v>
      </c>
      <c r="K5222" s="2">
        <v>54.21</v>
      </c>
      <c r="L5222" s="2">
        <v>0.2</v>
      </c>
      <c r="M5222" s="2">
        <v>43.37</v>
      </c>
      <c r="N5222" s="2">
        <v>15.51</v>
      </c>
      <c r="O5222" s="1" t="s">
        <v>44</v>
      </c>
      <c r="P5222" s="1" t="s">
        <v>27</v>
      </c>
      <c r="Q5222" s="1" t="s">
        <v>28</v>
      </c>
      <c r="R5222" s="3">
        <v>5</v>
      </c>
      <c r="S5222" s="3">
        <f t="shared" si="244"/>
        <v>2025</v>
      </c>
      <c r="T5222" s="3">
        <f t="shared" si="243"/>
        <v>4</v>
      </c>
      <c r="U5222" t="str">
        <f t="shared" si="245"/>
        <v>April</v>
      </c>
    </row>
    <row r="5223" spans="1:21" x14ac:dyDescent="0.3">
      <c r="A5223" t="s">
        <v>7542</v>
      </c>
      <c r="B5223" s="11">
        <v>45843</v>
      </c>
      <c r="C5223" t="s">
        <v>370</v>
      </c>
      <c r="D5223" s="1" t="s">
        <v>55</v>
      </c>
      <c r="E5223" s="1" t="s">
        <v>204</v>
      </c>
      <c r="F5223" s="1" t="s">
        <v>205</v>
      </c>
      <c r="G5223" s="1" t="s">
        <v>267</v>
      </c>
      <c r="H5223" s="1" t="s">
        <v>78</v>
      </c>
      <c r="I5223" s="1" t="s">
        <v>79</v>
      </c>
      <c r="J5223" s="3">
        <v>1</v>
      </c>
      <c r="K5223" s="2">
        <v>18.64</v>
      </c>
      <c r="L5223" s="2">
        <v>0.05</v>
      </c>
      <c r="M5223" s="2">
        <v>17.71</v>
      </c>
      <c r="N5223" s="2">
        <v>5.47</v>
      </c>
      <c r="O5223" s="1" t="s">
        <v>44</v>
      </c>
      <c r="P5223" s="1" t="s">
        <v>136</v>
      </c>
      <c r="Q5223" s="1" t="s">
        <v>36</v>
      </c>
      <c r="R5223" s="3">
        <v>4</v>
      </c>
      <c r="S5223" s="3">
        <f t="shared" si="244"/>
        <v>2025</v>
      </c>
      <c r="T5223" s="3">
        <f t="shared" si="243"/>
        <v>7</v>
      </c>
      <c r="U5223" t="str">
        <f t="shared" si="245"/>
        <v>July</v>
      </c>
    </row>
    <row r="5224" spans="1:21" x14ac:dyDescent="0.3">
      <c r="A5224" t="s">
        <v>7543</v>
      </c>
      <c r="B5224" s="11">
        <v>45723</v>
      </c>
      <c r="C5224" t="s">
        <v>4754</v>
      </c>
      <c r="D5224" s="1" t="s">
        <v>76</v>
      </c>
      <c r="E5224" s="1" t="s">
        <v>71</v>
      </c>
      <c r="F5224" s="1" t="s">
        <v>72</v>
      </c>
      <c r="G5224" s="1" t="s">
        <v>412</v>
      </c>
      <c r="H5224" s="1" t="s">
        <v>24</v>
      </c>
      <c r="I5224" s="1" t="s">
        <v>25</v>
      </c>
      <c r="J5224" s="3">
        <v>4</v>
      </c>
      <c r="K5224" s="2">
        <v>41.48</v>
      </c>
      <c r="L5224" s="2">
        <v>0.1</v>
      </c>
      <c r="M5224" s="2">
        <v>149.33000000000001</v>
      </c>
      <c r="N5224" s="2">
        <v>52.85</v>
      </c>
      <c r="O5224" s="1" t="s">
        <v>80</v>
      </c>
      <c r="P5224" s="1" t="s">
        <v>27</v>
      </c>
      <c r="Q5224" s="1" t="s">
        <v>36</v>
      </c>
      <c r="R5224" s="3">
        <v>4</v>
      </c>
      <c r="S5224" s="3">
        <f t="shared" si="244"/>
        <v>2025</v>
      </c>
      <c r="T5224" s="3">
        <f t="shared" si="243"/>
        <v>3</v>
      </c>
      <c r="U5224" t="str">
        <f t="shared" si="245"/>
        <v>March</v>
      </c>
    </row>
    <row r="5225" spans="1:21" x14ac:dyDescent="0.3">
      <c r="A5225" t="s">
        <v>7544</v>
      </c>
      <c r="B5225" s="11">
        <v>45796</v>
      </c>
      <c r="C5225" t="s">
        <v>808</v>
      </c>
      <c r="D5225" s="1" t="s">
        <v>260</v>
      </c>
      <c r="E5225" s="1" t="s">
        <v>48</v>
      </c>
      <c r="F5225" s="1" t="s">
        <v>49</v>
      </c>
      <c r="G5225" s="1" t="s">
        <v>50</v>
      </c>
      <c r="H5225" s="1" t="s">
        <v>159</v>
      </c>
      <c r="I5225" s="1" t="s">
        <v>97</v>
      </c>
      <c r="J5225" s="3">
        <v>1</v>
      </c>
      <c r="K5225" s="2">
        <v>31.61</v>
      </c>
      <c r="L5225" s="2">
        <v>0.1</v>
      </c>
      <c r="M5225" s="2">
        <v>28.45</v>
      </c>
      <c r="N5225" s="2">
        <v>9.51</v>
      </c>
      <c r="O5225" s="1" t="s">
        <v>80</v>
      </c>
      <c r="P5225" s="1" t="s">
        <v>27</v>
      </c>
      <c r="Q5225" s="1" t="s">
        <v>36</v>
      </c>
      <c r="R5225" s="3">
        <v>4</v>
      </c>
      <c r="S5225" s="3">
        <f t="shared" si="244"/>
        <v>2025</v>
      </c>
      <c r="T5225" s="3">
        <f t="shared" si="243"/>
        <v>5</v>
      </c>
      <c r="U5225" t="str">
        <f t="shared" si="245"/>
        <v>May</v>
      </c>
    </row>
    <row r="5226" spans="1:21" x14ac:dyDescent="0.3">
      <c r="A5226" t="s">
        <v>7545</v>
      </c>
      <c r="B5226" s="11">
        <v>45814</v>
      </c>
      <c r="C5226" t="s">
        <v>2696</v>
      </c>
      <c r="D5226" s="1" t="s">
        <v>118</v>
      </c>
      <c r="E5226" s="1" t="s">
        <v>100</v>
      </c>
      <c r="F5226" s="1" t="s">
        <v>57</v>
      </c>
      <c r="G5226" s="1" t="s">
        <v>130</v>
      </c>
      <c r="H5226" s="1" t="s">
        <v>108</v>
      </c>
      <c r="I5226" s="1" t="s">
        <v>86</v>
      </c>
      <c r="J5226" s="3">
        <v>1</v>
      </c>
      <c r="K5226" s="2">
        <v>155.33000000000001</v>
      </c>
      <c r="L5226" s="2">
        <v>0.15</v>
      </c>
      <c r="M5226" s="2">
        <v>132.03</v>
      </c>
      <c r="N5226" s="2">
        <v>18.440000000000001</v>
      </c>
      <c r="O5226" s="1" t="s">
        <v>80</v>
      </c>
      <c r="P5226" s="1" t="s">
        <v>136</v>
      </c>
      <c r="Q5226" s="1" t="s">
        <v>81</v>
      </c>
      <c r="R5226" s="3">
        <v>2</v>
      </c>
      <c r="S5226" s="3">
        <f t="shared" si="244"/>
        <v>2025</v>
      </c>
      <c r="T5226" s="3">
        <f t="shared" si="243"/>
        <v>6</v>
      </c>
      <c r="U5226" t="str">
        <f t="shared" si="245"/>
        <v>June</v>
      </c>
    </row>
    <row r="5227" spans="1:21" x14ac:dyDescent="0.3">
      <c r="A5227" t="s">
        <v>7546</v>
      </c>
      <c r="B5227" s="11">
        <v>45680</v>
      </c>
      <c r="C5227" t="s">
        <v>7547</v>
      </c>
      <c r="D5227" s="1" t="s">
        <v>105</v>
      </c>
      <c r="E5227" s="1" t="s">
        <v>64</v>
      </c>
      <c r="F5227" s="1" t="s">
        <v>65</v>
      </c>
      <c r="G5227" s="1" t="s">
        <v>195</v>
      </c>
      <c r="H5227" s="1" t="s">
        <v>125</v>
      </c>
      <c r="I5227" s="1" t="s">
        <v>34</v>
      </c>
      <c r="J5227" s="3">
        <v>2</v>
      </c>
      <c r="K5227" s="2">
        <v>152.28</v>
      </c>
      <c r="L5227" s="2">
        <v>0.1</v>
      </c>
      <c r="M5227" s="2">
        <v>274.10000000000002</v>
      </c>
      <c r="N5227" s="2">
        <v>68.41</v>
      </c>
      <c r="O5227" s="1" t="s">
        <v>44</v>
      </c>
      <c r="P5227" s="1" t="s">
        <v>27</v>
      </c>
      <c r="Q5227" s="1" t="s">
        <v>28</v>
      </c>
      <c r="R5227" s="3">
        <v>5</v>
      </c>
      <c r="S5227" s="3">
        <f t="shared" si="244"/>
        <v>2025</v>
      </c>
      <c r="T5227" s="3">
        <f t="shared" si="243"/>
        <v>1</v>
      </c>
      <c r="U5227" t="str">
        <f t="shared" si="245"/>
        <v>January</v>
      </c>
    </row>
    <row r="5228" spans="1:21" x14ac:dyDescent="0.3">
      <c r="A5228" t="s">
        <v>7548</v>
      </c>
      <c r="B5228" s="11">
        <v>45886</v>
      </c>
      <c r="C5228" t="s">
        <v>2901</v>
      </c>
      <c r="D5228" s="1" t="s">
        <v>260</v>
      </c>
      <c r="E5228" s="1" t="s">
        <v>100</v>
      </c>
      <c r="F5228" s="1" t="s">
        <v>57</v>
      </c>
      <c r="G5228" s="1" t="s">
        <v>130</v>
      </c>
      <c r="H5228" s="1" t="s">
        <v>90</v>
      </c>
      <c r="I5228" s="1" t="s">
        <v>86</v>
      </c>
      <c r="J5228" s="3">
        <v>1</v>
      </c>
      <c r="K5228" s="2">
        <v>99.62</v>
      </c>
      <c r="L5228" s="2">
        <v>0.05</v>
      </c>
      <c r="M5228" s="2">
        <v>94.64</v>
      </c>
      <c r="N5228" s="2">
        <v>23.45</v>
      </c>
      <c r="O5228" s="1" t="s">
        <v>44</v>
      </c>
      <c r="P5228" s="1" t="s">
        <v>27</v>
      </c>
      <c r="Q5228" s="1" t="s">
        <v>28</v>
      </c>
      <c r="R5228" s="3">
        <v>1</v>
      </c>
      <c r="S5228" s="3">
        <f t="shared" si="244"/>
        <v>2025</v>
      </c>
      <c r="T5228" s="3">
        <f t="shared" si="243"/>
        <v>8</v>
      </c>
      <c r="U5228" t="str">
        <f t="shared" si="245"/>
        <v>August</v>
      </c>
    </row>
    <row r="5229" spans="1:21" x14ac:dyDescent="0.3">
      <c r="A5229" t="s">
        <v>7549</v>
      </c>
      <c r="B5229" s="11">
        <v>45992</v>
      </c>
      <c r="C5229" t="s">
        <v>5157</v>
      </c>
      <c r="D5229" s="1" t="s">
        <v>20</v>
      </c>
      <c r="E5229" s="1" t="s">
        <v>21</v>
      </c>
      <c r="F5229" s="1" t="s">
        <v>22</v>
      </c>
      <c r="G5229" s="1" t="s">
        <v>320</v>
      </c>
      <c r="H5229" s="1" t="s">
        <v>66</v>
      </c>
      <c r="I5229" s="1" t="s">
        <v>67</v>
      </c>
      <c r="J5229" s="3">
        <v>3</v>
      </c>
      <c r="K5229" s="2">
        <v>51.19</v>
      </c>
      <c r="L5229" s="2">
        <v>0.05</v>
      </c>
      <c r="M5229" s="2">
        <v>145.88</v>
      </c>
      <c r="N5229" s="2">
        <v>49.74</v>
      </c>
      <c r="O5229" s="1" t="s">
        <v>224</v>
      </c>
      <c r="P5229" s="1" t="s">
        <v>136</v>
      </c>
      <c r="Q5229" s="1" t="s">
        <v>28</v>
      </c>
      <c r="R5229" s="3">
        <v>4</v>
      </c>
      <c r="S5229" s="3">
        <f t="shared" si="244"/>
        <v>2025</v>
      </c>
      <c r="T5229" s="3">
        <f t="shared" si="243"/>
        <v>12</v>
      </c>
      <c r="U5229" t="str">
        <f t="shared" si="245"/>
        <v>December</v>
      </c>
    </row>
    <row r="5230" spans="1:21" x14ac:dyDescent="0.3">
      <c r="A5230" t="s">
        <v>7550</v>
      </c>
      <c r="B5230" s="11">
        <v>45717</v>
      </c>
      <c r="C5230" t="s">
        <v>7551</v>
      </c>
      <c r="D5230" s="1" t="s">
        <v>31</v>
      </c>
      <c r="E5230" s="1" t="s">
        <v>40</v>
      </c>
      <c r="F5230" s="1" t="s">
        <v>41</v>
      </c>
      <c r="G5230" s="1" t="s">
        <v>270</v>
      </c>
      <c r="H5230" s="1" t="s">
        <v>90</v>
      </c>
      <c r="I5230" s="1" t="s">
        <v>86</v>
      </c>
      <c r="J5230" s="3">
        <v>1</v>
      </c>
      <c r="K5230" s="2">
        <v>97.69</v>
      </c>
      <c r="L5230" s="2">
        <v>0.15</v>
      </c>
      <c r="M5230" s="2">
        <v>83.03</v>
      </c>
      <c r="N5230" s="2">
        <v>14.72</v>
      </c>
      <c r="O5230" s="1" t="s">
        <v>26</v>
      </c>
      <c r="P5230" s="1" t="s">
        <v>27</v>
      </c>
      <c r="Q5230" s="1" t="s">
        <v>28</v>
      </c>
      <c r="R5230" s="3">
        <v>5</v>
      </c>
      <c r="S5230" s="3">
        <f t="shared" si="244"/>
        <v>2025</v>
      </c>
      <c r="T5230" s="3">
        <f t="shared" si="243"/>
        <v>3</v>
      </c>
      <c r="U5230" t="str">
        <f t="shared" si="245"/>
        <v>March</v>
      </c>
    </row>
    <row r="5231" spans="1:21" x14ac:dyDescent="0.3">
      <c r="A5231" t="s">
        <v>7552</v>
      </c>
      <c r="B5231" s="11">
        <v>45891</v>
      </c>
      <c r="C5231" t="s">
        <v>5709</v>
      </c>
      <c r="D5231" s="1" t="s">
        <v>84</v>
      </c>
      <c r="E5231" s="1" t="s">
        <v>64</v>
      </c>
      <c r="F5231" s="1" t="s">
        <v>65</v>
      </c>
      <c r="G5231" s="1" t="s">
        <v>213</v>
      </c>
      <c r="H5231" s="1" t="s">
        <v>102</v>
      </c>
      <c r="I5231" s="1" t="s">
        <v>34</v>
      </c>
      <c r="J5231" s="3">
        <v>3</v>
      </c>
      <c r="K5231" s="2">
        <v>50.27</v>
      </c>
      <c r="L5231" s="2">
        <v>0.2</v>
      </c>
      <c r="M5231" s="2">
        <v>120.64</v>
      </c>
      <c r="N5231" s="2">
        <v>30.03</v>
      </c>
      <c r="O5231" s="1" t="s">
        <v>80</v>
      </c>
      <c r="P5231" s="1" t="s">
        <v>136</v>
      </c>
      <c r="Q5231" s="1" t="s">
        <v>28</v>
      </c>
      <c r="R5231" s="3">
        <v>4</v>
      </c>
      <c r="S5231" s="3">
        <f t="shared" si="244"/>
        <v>2025</v>
      </c>
      <c r="T5231" s="3">
        <f t="shared" si="243"/>
        <v>8</v>
      </c>
      <c r="U5231" t="str">
        <f t="shared" si="245"/>
        <v>August</v>
      </c>
    </row>
    <row r="5232" spans="1:21" x14ac:dyDescent="0.3">
      <c r="A5232" t="s">
        <v>7553</v>
      </c>
      <c r="B5232" s="11">
        <v>45917</v>
      </c>
      <c r="C5232" t="s">
        <v>3333</v>
      </c>
      <c r="D5232" s="1" t="s">
        <v>185</v>
      </c>
      <c r="E5232" s="1" t="s">
        <v>40</v>
      </c>
      <c r="F5232" s="1" t="s">
        <v>41</v>
      </c>
      <c r="G5232" s="1" t="s">
        <v>216</v>
      </c>
      <c r="H5232" s="1" t="s">
        <v>43</v>
      </c>
      <c r="I5232" s="1" t="s">
        <v>34</v>
      </c>
      <c r="J5232" s="3">
        <v>4</v>
      </c>
      <c r="K5232" s="2">
        <v>83.58</v>
      </c>
      <c r="L5232" s="2">
        <v>0.15</v>
      </c>
      <c r="M5232" s="2">
        <v>284.17</v>
      </c>
      <c r="N5232" s="2">
        <v>91.85</v>
      </c>
      <c r="O5232" s="1" t="s">
        <v>44</v>
      </c>
      <c r="P5232" s="1" t="s">
        <v>136</v>
      </c>
      <c r="Q5232" s="1" t="s">
        <v>28</v>
      </c>
      <c r="R5232" s="3">
        <v>4</v>
      </c>
      <c r="S5232" s="3">
        <f t="shared" si="244"/>
        <v>2025</v>
      </c>
      <c r="T5232" s="3">
        <f t="shared" si="243"/>
        <v>9</v>
      </c>
      <c r="U5232" t="str">
        <f t="shared" si="245"/>
        <v>September</v>
      </c>
    </row>
    <row r="5233" spans="1:21" x14ac:dyDescent="0.3">
      <c r="A5233" t="s">
        <v>7554</v>
      </c>
      <c r="B5233" s="11">
        <v>45821</v>
      </c>
      <c r="C5233" t="s">
        <v>928</v>
      </c>
      <c r="D5233" s="1" t="s">
        <v>166</v>
      </c>
      <c r="E5233" s="1" t="s">
        <v>100</v>
      </c>
      <c r="F5233" s="1" t="s">
        <v>57</v>
      </c>
      <c r="G5233" s="1" t="s">
        <v>221</v>
      </c>
      <c r="H5233" s="1" t="s">
        <v>66</v>
      </c>
      <c r="I5233" s="1" t="s">
        <v>67</v>
      </c>
      <c r="J5233" s="3">
        <v>1</v>
      </c>
      <c r="K5233" s="2">
        <v>58.16</v>
      </c>
      <c r="L5233" s="2">
        <v>0.1</v>
      </c>
      <c r="M5233" s="2">
        <v>52.35</v>
      </c>
      <c r="N5233" s="2">
        <v>16.760000000000002</v>
      </c>
      <c r="O5233" s="1" t="s">
        <v>35</v>
      </c>
      <c r="P5233" s="1" t="s">
        <v>27</v>
      </c>
      <c r="Q5233" s="1" t="s">
        <v>28</v>
      </c>
      <c r="R5233" s="3">
        <v>5</v>
      </c>
      <c r="S5233" s="3">
        <f t="shared" si="244"/>
        <v>2025</v>
      </c>
      <c r="T5233" s="3">
        <f t="shared" si="243"/>
        <v>6</v>
      </c>
      <c r="U5233" t="str">
        <f t="shared" si="245"/>
        <v>June</v>
      </c>
    </row>
    <row r="5234" spans="1:21" x14ac:dyDescent="0.3">
      <c r="A5234" t="s">
        <v>7555</v>
      </c>
      <c r="B5234" s="11">
        <v>45932</v>
      </c>
      <c r="C5234" t="s">
        <v>5883</v>
      </c>
      <c r="D5234" s="1" t="s">
        <v>157</v>
      </c>
      <c r="E5234" s="1" t="s">
        <v>94</v>
      </c>
      <c r="F5234" s="1" t="s">
        <v>95</v>
      </c>
      <c r="G5234" s="1" t="s">
        <v>10547</v>
      </c>
      <c r="H5234" s="1" t="s">
        <v>150</v>
      </c>
      <c r="I5234" s="1" t="s">
        <v>97</v>
      </c>
      <c r="J5234" s="3">
        <v>1</v>
      </c>
      <c r="K5234" s="2">
        <v>72.33</v>
      </c>
      <c r="L5234" s="2">
        <v>0</v>
      </c>
      <c r="M5234" s="2">
        <v>72.33</v>
      </c>
      <c r="N5234" s="2">
        <v>19.329999999999998</v>
      </c>
      <c r="O5234" s="1" t="s">
        <v>44</v>
      </c>
      <c r="P5234" s="1" t="s">
        <v>27</v>
      </c>
      <c r="Q5234" s="1" t="s">
        <v>36</v>
      </c>
      <c r="R5234" s="3">
        <v>4</v>
      </c>
      <c r="S5234" s="3">
        <f t="shared" si="244"/>
        <v>2025</v>
      </c>
      <c r="T5234" s="3">
        <f t="shared" si="243"/>
        <v>10</v>
      </c>
      <c r="U5234" t="str">
        <f t="shared" si="245"/>
        <v>October</v>
      </c>
    </row>
    <row r="5235" spans="1:21" x14ac:dyDescent="0.3">
      <c r="A5235" t="s">
        <v>7556</v>
      </c>
      <c r="B5235" s="11">
        <v>45818</v>
      </c>
      <c r="C5235" t="s">
        <v>422</v>
      </c>
      <c r="D5235" s="1" t="s">
        <v>55</v>
      </c>
      <c r="E5235" s="1" t="s">
        <v>40</v>
      </c>
      <c r="F5235" s="1" t="s">
        <v>41</v>
      </c>
      <c r="G5235" s="1" t="s">
        <v>216</v>
      </c>
      <c r="H5235" s="1" t="s">
        <v>66</v>
      </c>
      <c r="I5235" s="1" t="s">
        <v>67</v>
      </c>
      <c r="J5235" s="3">
        <v>1</v>
      </c>
      <c r="K5235" s="2">
        <v>54.88</v>
      </c>
      <c r="L5235" s="2">
        <v>0.1</v>
      </c>
      <c r="M5235" s="2">
        <v>49.4</v>
      </c>
      <c r="N5235" s="2">
        <v>13.75</v>
      </c>
      <c r="O5235" s="1" t="s">
        <v>44</v>
      </c>
      <c r="P5235" s="1" t="s">
        <v>136</v>
      </c>
      <c r="Q5235" s="1" t="s">
        <v>81</v>
      </c>
      <c r="R5235" s="3">
        <v>4</v>
      </c>
      <c r="S5235" s="3">
        <f t="shared" si="244"/>
        <v>2025</v>
      </c>
      <c r="T5235" s="3">
        <f t="shared" si="243"/>
        <v>6</v>
      </c>
      <c r="U5235" t="str">
        <f t="shared" si="245"/>
        <v>June</v>
      </c>
    </row>
    <row r="5236" spans="1:21" x14ac:dyDescent="0.3">
      <c r="A5236" t="s">
        <v>7557</v>
      </c>
      <c r="B5236" s="11">
        <v>45855</v>
      </c>
      <c r="C5236" t="s">
        <v>3460</v>
      </c>
      <c r="D5236" s="1" t="s">
        <v>185</v>
      </c>
      <c r="E5236" s="1" t="s">
        <v>106</v>
      </c>
      <c r="F5236" s="1" t="s">
        <v>65</v>
      </c>
      <c r="G5236" s="1" t="s">
        <v>115</v>
      </c>
      <c r="H5236" s="1" t="s">
        <v>96</v>
      </c>
      <c r="I5236" s="1" t="s">
        <v>97</v>
      </c>
      <c r="J5236" s="3">
        <v>1</v>
      </c>
      <c r="K5236" s="2">
        <v>81.77</v>
      </c>
      <c r="L5236" s="2">
        <v>0.1</v>
      </c>
      <c r="M5236" s="2">
        <v>73.599999999999994</v>
      </c>
      <c r="N5236" s="2">
        <v>16.5</v>
      </c>
      <c r="O5236" s="1" t="s">
        <v>35</v>
      </c>
      <c r="P5236" s="1" t="s">
        <v>52</v>
      </c>
      <c r="Q5236" s="1" t="s">
        <v>28</v>
      </c>
      <c r="R5236" s="3">
        <v>2</v>
      </c>
      <c r="S5236" s="3">
        <f t="shared" si="244"/>
        <v>2025</v>
      </c>
      <c r="T5236" s="3">
        <f t="shared" si="243"/>
        <v>7</v>
      </c>
      <c r="U5236" t="str">
        <f t="shared" si="245"/>
        <v>July</v>
      </c>
    </row>
    <row r="5237" spans="1:21" x14ac:dyDescent="0.3">
      <c r="A5237" t="s">
        <v>7558</v>
      </c>
      <c r="B5237" s="11">
        <v>45660</v>
      </c>
      <c r="C5237" t="s">
        <v>3869</v>
      </c>
      <c r="D5237" s="1" t="s">
        <v>39</v>
      </c>
      <c r="E5237" s="1" t="s">
        <v>48</v>
      </c>
      <c r="F5237" s="1" t="s">
        <v>49</v>
      </c>
      <c r="G5237" s="1" t="s">
        <v>50</v>
      </c>
      <c r="H5237" s="1" t="s">
        <v>159</v>
      </c>
      <c r="I5237" s="1" t="s">
        <v>97</v>
      </c>
      <c r="J5237" s="3">
        <v>3</v>
      </c>
      <c r="K5237" s="2">
        <v>29.41</v>
      </c>
      <c r="L5237" s="2">
        <v>0</v>
      </c>
      <c r="M5237" s="2">
        <v>88.24</v>
      </c>
      <c r="N5237" s="2">
        <v>28.85</v>
      </c>
      <c r="O5237" s="1" t="s">
        <v>26</v>
      </c>
      <c r="P5237" s="1" t="s">
        <v>27</v>
      </c>
      <c r="Q5237" s="1" t="s">
        <v>81</v>
      </c>
      <c r="R5237" s="3">
        <v>4</v>
      </c>
      <c r="S5237" s="3">
        <f t="shared" si="244"/>
        <v>2025</v>
      </c>
      <c r="T5237" s="3">
        <f t="shared" si="243"/>
        <v>1</v>
      </c>
      <c r="U5237" t="str">
        <f t="shared" si="245"/>
        <v>January</v>
      </c>
    </row>
    <row r="5238" spans="1:21" x14ac:dyDescent="0.3">
      <c r="A5238" t="s">
        <v>7559</v>
      </c>
      <c r="B5238" s="11">
        <v>45928</v>
      </c>
      <c r="C5238" t="s">
        <v>581</v>
      </c>
      <c r="D5238" s="1" t="s">
        <v>84</v>
      </c>
      <c r="E5238" s="1" t="s">
        <v>64</v>
      </c>
      <c r="F5238" s="1" t="s">
        <v>65</v>
      </c>
      <c r="G5238" s="1" t="s">
        <v>77</v>
      </c>
      <c r="H5238" s="1" t="s">
        <v>24</v>
      </c>
      <c r="I5238" s="1" t="s">
        <v>25</v>
      </c>
      <c r="J5238" s="3">
        <v>2</v>
      </c>
      <c r="K5238" s="2">
        <v>44.91</v>
      </c>
      <c r="L5238" s="2">
        <v>0</v>
      </c>
      <c r="M5238" s="2">
        <v>89.81</v>
      </c>
      <c r="N5238" s="2">
        <v>27.27</v>
      </c>
      <c r="O5238" s="1" t="s">
        <v>35</v>
      </c>
      <c r="P5238" s="1" t="s">
        <v>27</v>
      </c>
      <c r="Q5238" s="1" t="s">
        <v>81</v>
      </c>
      <c r="R5238" s="3">
        <v>4</v>
      </c>
      <c r="S5238" s="3">
        <f t="shared" si="244"/>
        <v>2025</v>
      </c>
      <c r="T5238" s="3">
        <f t="shared" si="243"/>
        <v>9</v>
      </c>
      <c r="U5238" t="str">
        <f t="shared" si="245"/>
        <v>September</v>
      </c>
    </row>
    <row r="5239" spans="1:21" x14ac:dyDescent="0.3">
      <c r="A5239" t="s">
        <v>7560</v>
      </c>
      <c r="B5239" s="11">
        <v>45916</v>
      </c>
      <c r="C5239" t="s">
        <v>2184</v>
      </c>
      <c r="D5239" s="1" t="s">
        <v>84</v>
      </c>
      <c r="E5239" s="1" t="s">
        <v>21</v>
      </c>
      <c r="F5239" s="1" t="s">
        <v>22</v>
      </c>
      <c r="G5239" s="1" t="s">
        <v>32</v>
      </c>
      <c r="H5239" s="1" t="s">
        <v>102</v>
      </c>
      <c r="I5239" s="1" t="s">
        <v>34</v>
      </c>
      <c r="J5239" s="3">
        <v>1</v>
      </c>
      <c r="K5239" s="2">
        <v>52.05</v>
      </c>
      <c r="L5239" s="2">
        <v>0</v>
      </c>
      <c r="M5239" s="2">
        <v>52.05</v>
      </c>
      <c r="N5239" s="2">
        <v>11.7</v>
      </c>
      <c r="O5239" s="1" t="s">
        <v>44</v>
      </c>
      <c r="P5239" s="1" t="s">
        <v>27</v>
      </c>
      <c r="Q5239" s="1" t="s">
        <v>28</v>
      </c>
      <c r="R5239" s="3">
        <v>4</v>
      </c>
      <c r="S5239" s="3">
        <f t="shared" si="244"/>
        <v>2025</v>
      </c>
      <c r="T5239" s="3">
        <f t="shared" si="243"/>
        <v>9</v>
      </c>
      <c r="U5239" t="str">
        <f t="shared" si="245"/>
        <v>September</v>
      </c>
    </row>
    <row r="5240" spans="1:21" x14ac:dyDescent="0.3">
      <c r="A5240" t="s">
        <v>7561</v>
      </c>
      <c r="B5240" s="11">
        <v>45673</v>
      </c>
      <c r="C5240" t="s">
        <v>387</v>
      </c>
      <c r="D5240" s="1" t="s">
        <v>201</v>
      </c>
      <c r="E5240" s="1" t="s">
        <v>204</v>
      </c>
      <c r="F5240" s="1" t="s">
        <v>205</v>
      </c>
      <c r="G5240" s="1" t="s">
        <v>267</v>
      </c>
      <c r="H5240" s="1" t="s">
        <v>167</v>
      </c>
      <c r="I5240" s="1" t="s">
        <v>67</v>
      </c>
      <c r="J5240" s="3">
        <v>1</v>
      </c>
      <c r="K5240" s="2">
        <v>68.430000000000007</v>
      </c>
      <c r="L5240" s="2">
        <v>0.1</v>
      </c>
      <c r="M5240" s="2">
        <v>61.59</v>
      </c>
      <c r="N5240" s="2">
        <v>15.4</v>
      </c>
      <c r="O5240" s="1" t="s">
        <v>35</v>
      </c>
      <c r="P5240" s="1" t="s">
        <v>27</v>
      </c>
      <c r="Q5240" s="1" t="s">
        <v>28</v>
      </c>
      <c r="R5240" s="3">
        <v>3</v>
      </c>
      <c r="S5240" s="3">
        <f t="shared" si="244"/>
        <v>2025</v>
      </c>
      <c r="T5240" s="3">
        <f t="shared" si="243"/>
        <v>1</v>
      </c>
      <c r="U5240" t="str">
        <f t="shared" si="245"/>
        <v>January</v>
      </c>
    </row>
    <row r="5241" spans="1:21" x14ac:dyDescent="0.3">
      <c r="A5241" t="s">
        <v>7562</v>
      </c>
      <c r="B5241" s="11">
        <v>45801</v>
      </c>
      <c r="C5241" t="s">
        <v>5536</v>
      </c>
      <c r="D5241" s="1" t="s">
        <v>175</v>
      </c>
      <c r="E5241" s="1" t="s">
        <v>204</v>
      </c>
      <c r="F5241" s="1" t="s">
        <v>205</v>
      </c>
      <c r="G5241" s="1" t="s">
        <v>206</v>
      </c>
      <c r="H5241" s="1" t="s">
        <v>293</v>
      </c>
      <c r="I5241" s="1" t="s">
        <v>86</v>
      </c>
      <c r="J5241" s="3">
        <v>3</v>
      </c>
      <c r="K5241" s="2">
        <v>25.04</v>
      </c>
      <c r="L5241" s="2">
        <v>0.05</v>
      </c>
      <c r="M5241" s="2">
        <v>71.36</v>
      </c>
      <c r="N5241" s="2">
        <v>26.29</v>
      </c>
      <c r="O5241" s="1" t="s">
        <v>44</v>
      </c>
      <c r="P5241" s="1" t="s">
        <v>27</v>
      </c>
      <c r="Q5241" s="1" t="s">
        <v>81</v>
      </c>
      <c r="R5241" s="3">
        <v>4</v>
      </c>
      <c r="S5241" s="3">
        <f t="shared" si="244"/>
        <v>2025</v>
      </c>
      <c r="T5241" s="3">
        <f t="shared" si="243"/>
        <v>5</v>
      </c>
      <c r="U5241" t="str">
        <f t="shared" si="245"/>
        <v>May</v>
      </c>
    </row>
    <row r="5242" spans="1:21" x14ac:dyDescent="0.3">
      <c r="A5242" t="s">
        <v>7563</v>
      </c>
      <c r="B5242" s="11">
        <v>46017</v>
      </c>
      <c r="C5242" t="s">
        <v>7350</v>
      </c>
      <c r="D5242" s="1" t="s">
        <v>122</v>
      </c>
      <c r="E5242" s="1" t="s">
        <v>64</v>
      </c>
      <c r="F5242" s="1" t="s">
        <v>65</v>
      </c>
      <c r="G5242" s="1" t="s">
        <v>77</v>
      </c>
      <c r="H5242" s="1" t="s">
        <v>33</v>
      </c>
      <c r="I5242" s="1" t="s">
        <v>34</v>
      </c>
      <c r="J5242" s="3">
        <v>2</v>
      </c>
      <c r="K5242" s="2">
        <v>40.9</v>
      </c>
      <c r="L5242" s="2">
        <v>0.15</v>
      </c>
      <c r="M5242" s="2">
        <v>69.53</v>
      </c>
      <c r="N5242" s="2">
        <v>12.12</v>
      </c>
      <c r="O5242" s="1" t="s">
        <v>44</v>
      </c>
      <c r="P5242" s="1" t="s">
        <v>52</v>
      </c>
      <c r="Q5242" s="1" t="s">
        <v>81</v>
      </c>
      <c r="R5242" s="3">
        <v>3</v>
      </c>
      <c r="S5242" s="3">
        <f t="shared" si="244"/>
        <v>2025</v>
      </c>
      <c r="T5242" s="3">
        <f t="shared" si="243"/>
        <v>12</v>
      </c>
      <c r="U5242" t="str">
        <f t="shared" si="245"/>
        <v>December</v>
      </c>
    </row>
    <row r="5243" spans="1:21" x14ac:dyDescent="0.3">
      <c r="A5243" t="s">
        <v>7564</v>
      </c>
      <c r="B5243" s="11">
        <v>45822</v>
      </c>
      <c r="C5243" t="s">
        <v>5243</v>
      </c>
      <c r="D5243" s="1" t="s">
        <v>149</v>
      </c>
      <c r="E5243" s="1" t="s">
        <v>40</v>
      </c>
      <c r="F5243" s="1" t="s">
        <v>41</v>
      </c>
      <c r="G5243" s="1" t="s">
        <v>343</v>
      </c>
      <c r="H5243" s="1" t="s">
        <v>96</v>
      </c>
      <c r="I5243" s="1" t="s">
        <v>97</v>
      </c>
      <c r="J5243" s="3">
        <v>3</v>
      </c>
      <c r="K5243" s="2">
        <v>83.23</v>
      </c>
      <c r="L5243" s="2">
        <v>0.15</v>
      </c>
      <c r="M5243" s="2">
        <v>212.23</v>
      </c>
      <c r="N5243" s="2">
        <v>70.88</v>
      </c>
      <c r="O5243" s="1" t="s">
        <v>44</v>
      </c>
      <c r="P5243" s="1" t="s">
        <v>136</v>
      </c>
      <c r="Q5243" s="1" t="s">
        <v>28</v>
      </c>
      <c r="R5243" s="3">
        <v>5</v>
      </c>
      <c r="S5243" s="3">
        <f t="shared" si="244"/>
        <v>2025</v>
      </c>
      <c r="T5243" s="3">
        <f t="shared" si="243"/>
        <v>6</v>
      </c>
      <c r="U5243" t="str">
        <f t="shared" si="245"/>
        <v>June</v>
      </c>
    </row>
    <row r="5244" spans="1:21" x14ac:dyDescent="0.3">
      <c r="A5244" t="s">
        <v>7565</v>
      </c>
      <c r="B5244" s="11">
        <v>45854</v>
      </c>
      <c r="C5244" t="s">
        <v>631</v>
      </c>
      <c r="D5244" s="1" t="s">
        <v>105</v>
      </c>
      <c r="E5244" s="1" t="s">
        <v>40</v>
      </c>
      <c r="F5244" s="1" t="s">
        <v>41</v>
      </c>
      <c r="G5244" s="1" t="s">
        <v>192</v>
      </c>
      <c r="H5244" s="1" t="s">
        <v>59</v>
      </c>
      <c r="I5244" s="1" t="s">
        <v>60</v>
      </c>
      <c r="J5244" s="3">
        <v>2</v>
      </c>
      <c r="K5244" s="2">
        <v>44.9</v>
      </c>
      <c r="L5244" s="2">
        <v>0.05</v>
      </c>
      <c r="M5244" s="2">
        <v>85.31</v>
      </c>
      <c r="N5244" s="2">
        <v>15.92</v>
      </c>
      <c r="O5244" s="1" t="s">
        <v>109</v>
      </c>
      <c r="P5244" s="1" t="s">
        <v>136</v>
      </c>
      <c r="Q5244" s="1" t="s">
        <v>28</v>
      </c>
      <c r="R5244" s="3">
        <v>4</v>
      </c>
      <c r="S5244" s="3">
        <f t="shared" si="244"/>
        <v>2025</v>
      </c>
      <c r="T5244" s="3">
        <f t="shared" si="243"/>
        <v>7</v>
      </c>
      <c r="U5244" t="str">
        <f t="shared" si="245"/>
        <v>July</v>
      </c>
    </row>
    <row r="5245" spans="1:21" x14ac:dyDescent="0.3">
      <c r="A5245" t="s">
        <v>7566</v>
      </c>
      <c r="B5245" s="11">
        <v>45999</v>
      </c>
      <c r="C5245" t="s">
        <v>3798</v>
      </c>
      <c r="D5245" s="1" t="s">
        <v>185</v>
      </c>
      <c r="E5245" s="1" t="s">
        <v>21</v>
      </c>
      <c r="F5245" s="1" t="s">
        <v>22</v>
      </c>
      <c r="G5245" s="1" t="s">
        <v>32</v>
      </c>
      <c r="H5245" s="1" t="s">
        <v>182</v>
      </c>
      <c r="I5245" s="1" t="s">
        <v>34</v>
      </c>
      <c r="J5245" s="3">
        <v>2</v>
      </c>
      <c r="K5245" s="2">
        <v>74.7</v>
      </c>
      <c r="L5245" s="2">
        <v>0.15</v>
      </c>
      <c r="M5245" s="2">
        <v>126.99</v>
      </c>
      <c r="N5245" s="2">
        <v>33.26</v>
      </c>
      <c r="O5245" s="1" t="s">
        <v>109</v>
      </c>
      <c r="P5245" s="1" t="s">
        <v>27</v>
      </c>
      <c r="Q5245" s="1" t="s">
        <v>28</v>
      </c>
      <c r="R5245" s="3">
        <v>1</v>
      </c>
      <c r="S5245" s="3">
        <f t="shared" si="244"/>
        <v>2025</v>
      </c>
      <c r="T5245" s="3">
        <f t="shared" si="243"/>
        <v>12</v>
      </c>
      <c r="U5245" t="str">
        <f t="shared" si="245"/>
        <v>December</v>
      </c>
    </row>
    <row r="5246" spans="1:21" x14ac:dyDescent="0.3">
      <c r="A5246" t="s">
        <v>7567</v>
      </c>
      <c r="B5246" s="11">
        <v>45938</v>
      </c>
      <c r="C5246" t="s">
        <v>2176</v>
      </c>
      <c r="D5246" s="1" t="s">
        <v>260</v>
      </c>
      <c r="E5246" s="1" t="s">
        <v>21</v>
      </c>
      <c r="F5246" s="1" t="s">
        <v>22</v>
      </c>
      <c r="G5246" s="1" t="s">
        <v>32</v>
      </c>
      <c r="H5246" s="1" t="s">
        <v>167</v>
      </c>
      <c r="I5246" s="1" t="s">
        <v>67</v>
      </c>
      <c r="J5246" s="3">
        <v>1</v>
      </c>
      <c r="K5246" s="2">
        <v>61.31</v>
      </c>
      <c r="L5246" s="2">
        <v>0</v>
      </c>
      <c r="M5246" s="2">
        <v>61.31</v>
      </c>
      <c r="N5246" s="2">
        <v>16.98</v>
      </c>
      <c r="O5246" s="1" t="s">
        <v>35</v>
      </c>
      <c r="P5246" s="1" t="s">
        <v>52</v>
      </c>
      <c r="Q5246" s="1" t="s">
        <v>28</v>
      </c>
      <c r="R5246" s="3">
        <v>3</v>
      </c>
      <c r="S5246" s="3">
        <f t="shared" si="244"/>
        <v>2025</v>
      </c>
      <c r="T5246" s="3">
        <f t="shared" si="243"/>
        <v>10</v>
      </c>
      <c r="U5246" t="str">
        <f t="shared" si="245"/>
        <v>October</v>
      </c>
    </row>
    <row r="5247" spans="1:21" x14ac:dyDescent="0.3">
      <c r="A5247" t="s">
        <v>7568</v>
      </c>
      <c r="B5247" s="11">
        <v>45885</v>
      </c>
      <c r="C5247" t="s">
        <v>2397</v>
      </c>
      <c r="D5247" s="1" t="s">
        <v>93</v>
      </c>
      <c r="E5247" s="1" t="s">
        <v>106</v>
      </c>
      <c r="F5247" s="1" t="s">
        <v>65</v>
      </c>
      <c r="G5247" s="1" t="s">
        <v>437</v>
      </c>
      <c r="H5247" s="1" t="s">
        <v>90</v>
      </c>
      <c r="I5247" s="1" t="s">
        <v>86</v>
      </c>
      <c r="J5247" s="3">
        <v>4</v>
      </c>
      <c r="K5247" s="2">
        <v>96.62</v>
      </c>
      <c r="L5247" s="2">
        <v>0.1</v>
      </c>
      <c r="M5247" s="2">
        <v>347.84</v>
      </c>
      <c r="N5247" s="2">
        <v>87.94</v>
      </c>
      <c r="O5247" s="1" t="s">
        <v>44</v>
      </c>
      <c r="P5247" s="1" t="s">
        <v>27</v>
      </c>
      <c r="Q5247" s="1" t="s">
        <v>81</v>
      </c>
      <c r="R5247" s="3">
        <v>4</v>
      </c>
      <c r="S5247" s="3">
        <f t="shared" si="244"/>
        <v>2025</v>
      </c>
      <c r="T5247" s="3">
        <f t="shared" si="243"/>
        <v>8</v>
      </c>
      <c r="U5247" t="str">
        <f t="shared" si="245"/>
        <v>August</v>
      </c>
    </row>
    <row r="5248" spans="1:21" x14ac:dyDescent="0.3">
      <c r="A5248" t="s">
        <v>7569</v>
      </c>
      <c r="B5248" s="11">
        <v>45967</v>
      </c>
      <c r="C5248" t="s">
        <v>1286</v>
      </c>
      <c r="D5248" s="1" t="s">
        <v>142</v>
      </c>
      <c r="E5248" s="1" t="s">
        <v>64</v>
      </c>
      <c r="F5248" s="1" t="s">
        <v>65</v>
      </c>
      <c r="G5248" s="1" t="s">
        <v>213</v>
      </c>
      <c r="H5248" s="1" t="s">
        <v>78</v>
      </c>
      <c r="I5248" s="1" t="s">
        <v>79</v>
      </c>
      <c r="J5248" s="3">
        <v>3</v>
      </c>
      <c r="K5248" s="2">
        <v>18.52</v>
      </c>
      <c r="L5248" s="2">
        <v>0.1</v>
      </c>
      <c r="M5248" s="2">
        <v>50.01</v>
      </c>
      <c r="N5248" s="2">
        <v>17.55</v>
      </c>
      <c r="O5248" s="1" t="s">
        <v>224</v>
      </c>
      <c r="P5248" s="1" t="s">
        <v>27</v>
      </c>
      <c r="Q5248" s="1" t="s">
        <v>28</v>
      </c>
      <c r="R5248" s="3">
        <v>3</v>
      </c>
      <c r="S5248" s="3">
        <f t="shared" si="244"/>
        <v>2025</v>
      </c>
      <c r="T5248" s="3">
        <f t="shared" si="243"/>
        <v>11</v>
      </c>
      <c r="U5248" t="str">
        <f t="shared" si="245"/>
        <v>November</v>
      </c>
    </row>
    <row r="5249" spans="1:21" x14ac:dyDescent="0.3">
      <c r="A5249" t="s">
        <v>7570</v>
      </c>
      <c r="B5249" s="11">
        <v>45987</v>
      </c>
      <c r="C5249" t="s">
        <v>5151</v>
      </c>
      <c r="D5249" s="1" t="s">
        <v>260</v>
      </c>
      <c r="E5249" s="1" t="s">
        <v>40</v>
      </c>
      <c r="F5249" s="1" t="s">
        <v>41</v>
      </c>
      <c r="G5249" s="1" t="s">
        <v>270</v>
      </c>
      <c r="H5249" s="1" t="s">
        <v>90</v>
      </c>
      <c r="I5249" s="1" t="s">
        <v>86</v>
      </c>
      <c r="J5249" s="3">
        <v>1</v>
      </c>
      <c r="K5249" s="2">
        <v>100.71</v>
      </c>
      <c r="L5249" s="2">
        <v>0.1</v>
      </c>
      <c r="M5249" s="2">
        <v>90.64</v>
      </c>
      <c r="N5249" s="2">
        <v>18.29</v>
      </c>
      <c r="O5249" s="1" t="s">
        <v>109</v>
      </c>
      <c r="P5249" s="1" t="s">
        <v>27</v>
      </c>
      <c r="Q5249" s="1" t="s">
        <v>28</v>
      </c>
      <c r="R5249" s="3">
        <v>5</v>
      </c>
      <c r="S5249" s="3">
        <f t="shared" si="244"/>
        <v>2025</v>
      </c>
      <c r="T5249" s="3">
        <f t="shared" si="243"/>
        <v>11</v>
      </c>
      <c r="U5249" t="str">
        <f t="shared" si="245"/>
        <v>November</v>
      </c>
    </row>
    <row r="5250" spans="1:21" x14ac:dyDescent="0.3">
      <c r="A5250" t="s">
        <v>7571</v>
      </c>
      <c r="B5250" s="11">
        <v>45836</v>
      </c>
      <c r="C5250" t="s">
        <v>7286</v>
      </c>
      <c r="D5250" s="1" t="s">
        <v>76</v>
      </c>
      <c r="E5250" s="1" t="s">
        <v>56</v>
      </c>
      <c r="F5250" s="1" t="s">
        <v>57</v>
      </c>
      <c r="G5250" s="1" t="s">
        <v>296</v>
      </c>
      <c r="H5250" s="1" t="s">
        <v>102</v>
      </c>
      <c r="I5250" s="1" t="s">
        <v>34</v>
      </c>
      <c r="J5250" s="3">
        <v>1</v>
      </c>
      <c r="K5250" s="2">
        <v>50.38</v>
      </c>
      <c r="L5250" s="2">
        <v>0.1</v>
      </c>
      <c r="M5250" s="2">
        <v>45.34</v>
      </c>
      <c r="N5250" s="2">
        <v>9.02</v>
      </c>
      <c r="O5250" s="1" t="s">
        <v>80</v>
      </c>
      <c r="P5250" s="1" t="s">
        <v>136</v>
      </c>
      <c r="Q5250" s="1" t="s">
        <v>36</v>
      </c>
      <c r="R5250" s="3">
        <v>5</v>
      </c>
      <c r="S5250" s="3">
        <f t="shared" si="244"/>
        <v>2025</v>
      </c>
      <c r="T5250" s="3">
        <f t="shared" ref="T5250:T5313" si="246">MONTH(B5250)</f>
        <v>6</v>
      </c>
      <c r="U5250" t="str">
        <f t="shared" si="245"/>
        <v>June</v>
      </c>
    </row>
    <row r="5251" spans="1:21" x14ac:dyDescent="0.3">
      <c r="A5251" t="s">
        <v>7572</v>
      </c>
      <c r="B5251" s="11">
        <v>45843</v>
      </c>
      <c r="C5251" t="s">
        <v>3381</v>
      </c>
      <c r="D5251" s="1" t="s">
        <v>142</v>
      </c>
      <c r="E5251" s="1" t="s">
        <v>123</v>
      </c>
      <c r="F5251" s="1" t="s">
        <v>57</v>
      </c>
      <c r="G5251" s="1" t="s">
        <v>124</v>
      </c>
      <c r="H5251" s="1" t="s">
        <v>108</v>
      </c>
      <c r="I5251" s="1" t="s">
        <v>86</v>
      </c>
      <c r="J5251" s="3">
        <v>1</v>
      </c>
      <c r="K5251" s="2">
        <v>158.84</v>
      </c>
      <c r="L5251" s="2">
        <v>0.1</v>
      </c>
      <c r="M5251" s="2">
        <v>142.94999999999999</v>
      </c>
      <c r="N5251" s="2">
        <v>33.54</v>
      </c>
      <c r="O5251" s="1" t="s">
        <v>80</v>
      </c>
      <c r="P5251" s="1" t="s">
        <v>27</v>
      </c>
      <c r="Q5251" s="1" t="s">
        <v>81</v>
      </c>
      <c r="R5251" s="3">
        <v>5</v>
      </c>
      <c r="S5251" s="3">
        <f t="shared" ref="S5251:S5314" si="247">YEAR(B5251)</f>
        <v>2025</v>
      </c>
      <c r="T5251" s="3">
        <f t="shared" si="246"/>
        <v>7</v>
      </c>
      <c r="U5251" t="str">
        <f t="shared" ref="U5251:U5314" si="248">TEXT(B5251,"mmmm")</f>
        <v>July</v>
      </c>
    </row>
    <row r="5252" spans="1:21" x14ac:dyDescent="0.3">
      <c r="A5252" t="s">
        <v>7573</v>
      </c>
      <c r="B5252" s="11">
        <v>45808</v>
      </c>
      <c r="C5252" t="s">
        <v>4275</v>
      </c>
      <c r="D5252" s="1" t="s">
        <v>84</v>
      </c>
      <c r="E5252" s="1" t="s">
        <v>21</v>
      </c>
      <c r="F5252" s="1" t="s">
        <v>22</v>
      </c>
      <c r="G5252" s="1" t="s">
        <v>23</v>
      </c>
      <c r="H5252" s="1" t="s">
        <v>51</v>
      </c>
      <c r="I5252" s="1" t="s">
        <v>34</v>
      </c>
      <c r="J5252" s="3">
        <v>3</v>
      </c>
      <c r="K5252" s="2">
        <v>148.43</v>
      </c>
      <c r="L5252" s="2">
        <v>0.15</v>
      </c>
      <c r="M5252" s="2">
        <v>378.5</v>
      </c>
      <c r="N5252" s="2">
        <v>80.84</v>
      </c>
      <c r="O5252" s="1" t="s">
        <v>109</v>
      </c>
      <c r="P5252" s="1" t="s">
        <v>27</v>
      </c>
      <c r="Q5252" s="1" t="s">
        <v>36</v>
      </c>
      <c r="R5252" s="3">
        <v>2</v>
      </c>
      <c r="S5252" s="3">
        <f t="shared" si="247"/>
        <v>2025</v>
      </c>
      <c r="T5252" s="3">
        <f t="shared" si="246"/>
        <v>5</v>
      </c>
      <c r="U5252" t="str">
        <f t="shared" si="248"/>
        <v>May</v>
      </c>
    </row>
    <row r="5253" spans="1:21" x14ac:dyDescent="0.3">
      <c r="A5253" t="s">
        <v>7574</v>
      </c>
      <c r="B5253" s="11">
        <v>46014</v>
      </c>
      <c r="C5253" t="s">
        <v>5132</v>
      </c>
      <c r="D5253" s="1" t="s">
        <v>178</v>
      </c>
      <c r="E5253" s="1" t="s">
        <v>100</v>
      </c>
      <c r="F5253" s="1" t="s">
        <v>57</v>
      </c>
      <c r="G5253" s="1" t="s">
        <v>221</v>
      </c>
      <c r="H5253" s="1" t="s">
        <v>135</v>
      </c>
      <c r="I5253" s="1" t="s">
        <v>60</v>
      </c>
      <c r="J5253" s="3">
        <v>1</v>
      </c>
      <c r="K5253" s="2">
        <v>195.55</v>
      </c>
      <c r="L5253" s="2">
        <v>0.25</v>
      </c>
      <c r="M5253" s="2">
        <v>146.66</v>
      </c>
      <c r="N5253" s="2">
        <v>24.25</v>
      </c>
      <c r="O5253" s="1" t="s">
        <v>26</v>
      </c>
      <c r="P5253" s="1" t="s">
        <v>136</v>
      </c>
      <c r="Q5253" s="1" t="s">
        <v>81</v>
      </c>
      <c r="R5253" s="3">
        <v>3</v>
      </c>
      <c r="S5253" s="3">
        <f t="shared" si="247"/>
        <v>2025</v>
      </c>
      <c r="T5253" s="3">
        <f t="shared" si="246"/>
        <v>12</v>
      </c>
      <c r="U5253" t="str">
        <f t="shared" si="248"/>
        <v>December</v>
      </c>
    </row>
    <row r="5254" spans="1:21" x14ac:dyDescent="0.3">
      <c r="A5254" t="s">
        <v>7575</v>
      </c>
      <c r="B5254" s="11">
        <v>45930</v>
      </c>
      <c r="C5254" t="s">
        <v>1751</v>
      </c>
      <c r="D5254" s="1" t="s">
        <v>175</v>
      </c>
      <c r="E5254" s="1" t="s">
        <v>64</v>
      </c>
      <c r="F5254" s="1" t="s">
        <v>65</v>
      </c>
      <c r="G5254" s="1" t="s">
        <v>158</v>
      </c>
      <c r="H5254" s="1" t="s">
        <v>182</v>
      </c>
      <c r="I5254" s="1" t="s">
        <v>34</v>
      </c>
      <c r="J5254" s="3">
        <v>1</v>
      </c>
      <c r="K5254" s="2">
        <v>75.22</v>
      </c>
      <c r="L5254" s="2">
        <v>0.15</v>
      </c>
      <c r="M5254" s="2">
        <v>63.93</v>
      </c>
      <c r="N5254" s="2">
        <v>19.96</v>
      </c>
      <c r="O5254" s="1" t="s">
        <v>44</v>
      </c>
      <c r="P5254" s="1" t="s">
        <v>27</v>
      </c>
      <c r="Q5254" s="1" t="s">
        <v>28</v>
      </c>
      <c r="R5254" s="3">
        <v>3</v>
      </c>
      <c r="S5254" s="3">
        <f t="shared" si="247"/>
        <v>2025</v>
      </c>
      <c r="T5254" s="3">
        <f t="shared" si="246"/>
        <v>9</v>
      </c>
      <c r="U5254" t="str">
        <f t="shared" si="248"/>
        <v>September</v>
      </c>
    </row>
    <row r="5255" spans="1:21" x14ac:dyDescent="0.3">
      <c r="A5255" t="s">
        <v>7576</v>
      </c>
      <c r="B5255" s="11">
        <v>45690</v>
      </c>
      <c r="C5255" t="s">
        <v>1639</v>
      </c>
      <c r="D5255" s="1" t="s">
        <v>209</v>
      </c>
      <c r="E5255" s="1" t="s">
        <v>64</v>
      </c>
      <c r="F5255" s="1" t="s">
        <v>65</v>
      </c>
      <c r="G5255" s="1" t="s">
        <v>112</v>
      </c>
      <c r="H5255" s="1" t="s">
        <v>159</v>
      </c>
      <c r="I5255" s="1" t="s">
        <v>97</v>
      </c>
      <c r="J5255" s="3">
        <v>1</v>
      </c>
      <c r="K5255" s="2">
        <v>27.62</v>
      </c>
      <c r="L5255" s="2">
        <v>0.25</v>
      </c>
      <c r="M5255" s="2">
        <v>20.71</v>
      </c>
      <c r="N5255" s="2">
        <v>7.59</v>
      </c>
      <c r="O5255" s="1" t="s">
        <v>26</v>
      </c>
      <c r="P5255" s="1" t="s">
        <v>27</v>
      </c>
      <c r="Q5255" s="1" t="s">
        <v>81</v>
      </c>
      <c r="R5255" s="3">
        <v>4</v>
      </c>
      <c r="S5255" s="3">
        <f t="shared" si="247"/>
        <v>2025</v>
      </c>
      <c r="T5255" s="3">
        <f t="shared" si="246"/>
        <v>2</v>
      </c>
      <c r="U5255" t="str">
        <f t="shared" si="248"/>
        <v>February</v>
      </c>
    </row>
    <row r="5256" spans="1:21" x14ac:dyDescent="0.3">
      <c r="A5256" t="s">
        <v>7577</v>
      </c>
      <c r="B5256" s="11">
        <v>45986</v>
      </c>
      <c r="C5256" t="s">
        <v>83</v>
      </c>
      <c r="D5256" s="1" t="s">
        <v>175</v>
      </c>
      <c r="E5256" s="1" t="s">
        <v>64</v>
      </c>
      <c r="F5256" s="1" t="s">
        <v>65</v>
      </c>
      <c r="G5256" s="1" t="s">
        <v>158</v>
      </c>
      <c r="H5256" s="1" t="s">
        <v>33</v>
      </c>
      <c r="I5256" s="1" t="s">
        <v>34</v>
      </c>
      <c r="J5256" s="3">
        <v>3</v>
      </c>
      <c r="K5256" s="2">
        <v>39.08</v>
      </c>
      <c r="L5256" s="2">
        <v>0.15</v>
      </c>
      <c r="M5256" s="2">
        <v>99.65</v>
      </c>
      <c r="N5256" s="2">
        <v>16.05</v>
      </c>
      <c r="O5256" s="1" t="s">
        <v>224</v>
      </c>
      <c r="P5256" s="1" t="s">
        <v>27</v>
      </c>
      <c r="Q5256" s="1" t="s">
        <v>28</v>
      </c>
      <c r="R5256" s="3">
        <v>3</v>
      </c>
      <c r="S5256" s="3">
        <f t="shared" si="247"/>
        <v>2025</v>
      </c>
      <c r="T5256" s="3">
        <f t="shared" si="246"/>
        <v>11</v>
      </c>
      <c r="U5256" t="str">
        <f t="shared" si="248"/>
        <v>November</v>
      </c>
    </row>
    <row r="5257" spans="1:21" x14ac:dyDescent="0.3">
      <c r="A5257" t="s">
        <v>7578</v>
      </c>
      <c r="B5257" s="11">
        <v>45845</v>
      </c>
      <c r="C5257" t="s">
        <v>395</v>
      </c>
      <c r="D5257" s="1" t="s">
        <v>244</v>
      </c>
      <c r="E5257" s="1" t="s">
        <v>64</v>
      </c>
      <c r="F5257" s="1" t="s">
        <v>65</v>
      </c>
      <c r="G5257" s="1" t="s">
        <v>77</v>
      </c>
      <c r="H5257" s="1" t="s">
        <v>108</v>
      </c>
      <c r="I5257" s="1" t="s">
        <v>86</v>
      </c>
      <c r="J5257" s="3">
        <v>1</v>
      </c>
      <c r="K5257" s="2">
        <v>149.15</v>
      </c>
      <c r="L5257" s="2">
        <v>0.15</v>
      </c>
      <c r="M5257" s="2">
        <v>126.78</v>
      </c>
      <c r="N5257" s="2">
        <v>23.72</v>
      </c>
      <c r="O5257" s="1" t="s">
        <v>80</v>
      </c>
      <c r="P5257" s="1" t="s">
        <v>27</v>
      </c>
      <c r="Q5257" s="1" t="s">
        <v>81</v>
      </c>
      <c r="R5257" s="3">
        <v>5</v>
      </c>
      <c r="S5257" s="3">
        <f t="shared" si="247"/>
        <v>2025</v>
      </c>
      <c r="T5257" s="3">
        <f t="shared" si="246"/>
        <v>7</v>
      </c>
      <c r="U5257" t="str">
        <f t="shared" si="248"/>
        <v>July</v>
      </c>
    </row>
    <row r="5258" spans="1:21" x14ac:dyDescent="0.3">
      <c r="A5258" t="s">
        <v>7579</v>
      </c>
      <c r="B5258" s="11">
        <v>45684</v>
      </c>
      <c r="C5258" t="s">
        <v>963</v>
      </c>
      <c r="D5258" s="1" t="s">
        <v>149</v>
      </c>
      <c r="E5258" s="1" t="s">
        <v>40</v>
      </c>
      <c r="F5258" s="1" t="s">
        <v>41</v>
      </c>
      <c r="G5258" s="1" t="s">
        <v>42</v>
      </c>
      <c r="H5258" s="1" t="s">
        <v>59</v>
      </c>
      <c r="I5258" s="1" t="s">
        <v>60</v>
      </c>
      <c r="J5258" s="3">
        <v>2</v>
      </c>
      <c r="K5258" s="2">
        <v>47.51</v>
      </c>
      <c r="L5258" s="2">
        <v>0.15</v>
      </c>
      <c r="M5258" s="2">
        <v>80.760000000000005</v>
      </c>
      <c r="N5258" s="2">
        <v>19.89</v>
      </c>
      <c r="O5258" s="1" t="s">
        <v>109</v>
      </c>
      <c r="P5258" s="1" t="s">
        <v>27</v>
      </c>
      <c r="Q5258" s="1" t="s">
        <v>28</v>
      </c>
      <c r="R5258" s="3">
        <v>5</v>
      </c>
      <c r="S5258" s="3">
        <f t="shared" si="247"/>
        <v>2025</v>
      </c>
      <c r="T5258" s="3">
        <f t="shared" si="246"/>
        <v>1</v>
      </c>
      <c r="U5258" t="str">
        <f t="shared" si="248"/>
        <v>January</v>
      </c>
    </row>
    <row r="5259" spans="1:21" x14ac:dyDescent="0.3">
      <c r="A5259" t="s">
        <v>7580</v>
      </c>
      <c r="B5259" s="11">
        <v>45872</v>
      </c>
      <c r="C5259" t="s">
        <v>501</v>
      </c>
      <c r="D5259" s="1" t="s">
        <v>70</v>
      </c>
      <c r="E5259" s="1" t="s">
        <v>64</v>
      </c>
      <c r="F5259" s="1" t="s">
        <v>65</v>
      </c>
      <c r="G5259" s="1" t="s">
        <v>158</v>
      </c>
      <c r="H5259" s="1" t="s">
        <v>85</v>
      </c>
      <c r="I5259" s="1" t="s">
        <v>86</v>
      </c>
      <c r="J5259" s="3">
        <v>2</v>
      </c>
      <c r="K5259" s="2">
        <v>119.86</v>
      </c>
      <c r="L5259" s="2">
        <v>0.25</v>
      </c>
      <c r="M5259" s="2">
        <v>179.8</v>
      </c>
      <c r="N5259" s="2">
        <v>31.78</v>
      </c>
      <c r="O5259" s="1" t="s">
        <v>224</v>
      </c>
      <c r="P5259" s="1" t="s">
        <v>52</v>
      </c>
      <c r="Q5259" s="1" t="s">
        <v>28</v>
      </c>
      <c r="R5259" s="3">
        <v>4</v>
      </c>
      <c r="S5259" s="3">
        <f t="shared" si="247"/>
        <v>2025</v>
      </c>
      <c r="T5259" s="3">
        <f t="shared" si="246"/>
        <v>8</v>
      </c>
      <c r="U5259" t="str">
        <f t="shared" si="248"/>
        <v>August</v>
      </c>
    </row>
    <row r="5260" spans="1:21" x14ac:dyDescent="0.3">
      <c r="A5260" t="s">
        <v>7581</v>
      </c>
      <c r="B5260" s="11">
        <v>45821</v>
      </c>
      <c r="C5260" t="s">
        <v>941</v>
      </c>
      <c r="D5260" s="1" t="s">
        <v>55</v>
      </c>
      <c r="E5260" s="1" t="s">
        <v>40</v>
      </c>
      <c r="F5260" s="1" t="s">
        <v>41</v>
      </c>
      <c r="G5260" s="1" t="s">
        <v>42</v>
      </c>
      <c r="H5260" s="1" t="s">
        <v>293</v>
      </c>
      <c r="I5260" s="1" t="s">
        <v>86</v>
      </c>
      <c r="J5260" s="3">
        <v>2</v>
      </c>
      <c r="K5260" s="2">
        <v>23.2</v>
      </c>
      <c r="L5260" s="2">
        <v>0.1</v>
      </c>
      <c r="M5260" s="2">
        <v>44.07</v>
      </c>
      <c r="N5260" s="2">
        <v>15.23</v>
      </c>
      <c r="O5260" s="1" t="s">
        <v>26</v>
      </c>
      <c r="P5260" s="1" t="s">
        <v>27</v>
      </c>
      <c r="Q5260" s="1" t="s">
        <v>36</v>
      </c>
      <c r="R5260" s="3">
        <v>3</v>
      </c>
      <c r="S5260" s="3">
        <f t="shared" si="247"/>
        <v>2025</v>
      </c>
      <c r="T5260" s="3">
        <f t="shared" si="246"/>
        <v>6</v>
      </c>
      <c r="U5260" t="str">
        <f t="shared" si="248"/>
        <v>June</v>
      </c>
    </row>
    <row r="5261" spans="1:21" x14ac:dyDescent="0.3">
      <c r="A5261" t="s">
        <v>7582</v>
      </c>
      <c r="B5261" s="11">
        <v>45991</v>
      </c>
      <c r="C5261" t="s">
        <v>7583</v>
      </c>
      <c r="D5261" s="1" t="s">
        <v>260</v>
      </c>
      <c r="E5261" s="1" t="s">
        <v>40</v>
      </c>
      <c r="F5261" s="1" t="s">
        <v>41</v>
      </c>
      <c r="G5261" s="1" t="s">
        <v>42</v>
      </c>
      <c r="H5261" s="1" t="s">
        <v>85</v>
      </c>
      <c r="I5261" s="1" t="s">
        <v>86</v>
      </c>
      <c r="J5261" s="3">
        <v>1</v>
      </c>
      <c r="K5261" s="2">
        <v>124.26</v>
      </c>
      <c r="L5261" s="2">
        <v>0.1</v>
      </c>
      <c r="M5261" s="2">
        <v>111.83</v>
      </c>
      <c r="N5261" s="2">
        <v>23.66</v>
      </c>
      <c r="O5261" s="1" t="s">
        <v>44</v>
      </c>
      <c r="P5261" s="1" t="s">
        <v>27</v>
      </c>
      <c r="Q5261" s="1" t="s">
        <v>81</v>
      </c>
      <c r="R5261" s="3">
        <v>3</v>
      </c>
      <c r="S5261" s="3">
        <f t="shared" si="247"/>
        <v>2025</v>
      </c>
      <c r="T5261" s="3">
        <f t="shared" si="246"/>
        <v>11</v>
      </c>
      <c r="U5261" t="str">
        <f t="shared" si="248"/>
        <v>November</v>
      </c>
    </row>
    <row r="5262" spans="1:21" x14ac:dyDescent="0.3">
      <c r="A5262" t="s">
        <v>7584</v>
      </c>
      <c r="B5262" s="11">
        <v>45737</v>
      </c>
      <c r="C5262" t="s">
        <v>1132</v>
      </c>
      <c r="D5262" s="1" t="s">
        <v>105</v>
      </c>
      <c r="E5262" s="1" t="s">
        <v>71</v>
      </c>
      <c r="F5262" s="1" t="s">
        <v>72</v>
      </c>
      <c r="G5262" s="1" t="s">
        <v>73</v>
      </c>
      <c r="H5262" s="1" t="s">
        <v>85</v>
      </c>
      <c r="I5262" s="1" t="s">
        <v>86</v>
      </c>
      <c r="J5262" s="3">
        <v>1</v>
      </c>
      <c r="K5262" s="2">
        <v>137.46</v>
      </c>
      <c r="L5262" s="2">
        <v>0.05</v>
      </c>
      <c r="M5262" s="2">
        <v>130.58000000000001</v>
      </c>
      <c r="N5262" s="2">
        <v>29.56</v>
      </c>
      <c r="O5262" s="1" t="s">
        <v>44</v>
      </c>
      <c r="P5262" s="1" t="s">
        <v>27</v>
      </c>
      <c r="Q5262" s="1" t="s">
        <v>81</v>
      </c>
      <c r="R5262" s="3">
        <v>5</v>
      </c>
      <c r="S5262" s="3">
        <f t="shared" si="247"/>
        <v>2025</v>
      </c>
      <c r="T5262" s="3">
        <f t="shared" si="246"/>
        <v>3</v>
      </c>
      <c r="U5262" t="str">
        <f t="shared" si="248"/>
        <v>March</v>
      </c>
    </row>
    <row r="5263" spans="1:21" x14ac:dyDescent="0.3">
      <c r="A5263" t="s">
        <v>7585</v>
      </c>
      <c r="B5263" s="11">
        <v>45976</v>
      </c>
      <c r="C5263" t="s">
        <v>2571</v>
      </c>
      <c r="D5263" s="1" t="s">
        <v>70</v>
      </c>
      <c r="E5263" s="1" t="s">
        <v>64</v>
      </c>
      <c r="F5263" s="1" t="s">
        <v>65</v>
      </c>
      <c r="G5263" s="1" t="s">
        <v>158</v>
      </c>
      <c r="H5263" s="1" t="s">
        <v>167</v>
      </c>
      <c r="I5263" s="1" t="s">
        <v>67</v>
      </c>
      <c r="J5263" s="3">
        <v>1</v>
      </c>
      <c r="K5263" s="2">
        <v>62.69</v>
      </c>
      <c r="L5263" s="2">
        <v>0.1</v>
      </c>
      <c r="M5263" s="2">
        <v>56.42</v>
      </c>
      <c r="N5263" s="2">
        <v>17.78</v>
      </c>
      <c r="O5263" s="1" t="s">
        <v>80</v>
      </c>
      <c r="P5263" s="1" t="s">
        <v>27</v>
      </c>
      <c r="Q5263" s="1" t="s">
        <v>36</v>
      </c>
      <c r="R5263" s="3">
        <v>3</v>
      </c>
      <c r="S5263" s="3">
        <f t="shared" si="247"/>
        <v>2025</v>
      </c>
      <c r="T5263" s="3">
        <f t="shared" si="246"/>
        <v>11</v>
      </c>
      <c r="U5263" t="str">
        <f t="shared" si="248"/>
        <v>November</v>
      </c>
    </row>
    <row r="5264" spans="1:21" x14ac:dyDescent="0.3">
      <c r="A5264" t="s">
        <v>7586</v>
      </c>
      <c r="B5264" s="11">
        <v>45876</v>
      </c>
      <c r="C5264" t="s">
        <v>220</v>
      </c>
      <c r="D5264" s="1" t="s">
        <v>63</v>
      </c>
      <c r="E5264" s="1" t="s">
        <v>106</v>
      </c>
      <c r="F5264" s="1" t="s">
        <v>65</v>
      </c>
      <c r="G5264" s="1" t="s">
        <v>179</v>
      </c>
      <c r="H5264" s="1" t="s">
        <v>90</v>
      </c>
      <c r="I5264" s="1" t="s">
        <v>86</v>
      </c>
      <c r="J5264" s="3">
        <v>3</v>
      </c>
      <c r="K5264" s="2">
        <v>99.98</v>
      </c>
      <c r="L5264" s="2">
        <v>0.1</v>
      </c>
      <c r="M5264" s="2">
        <v>269.94</v>
      </c>
      <c r="N5264" s="2">
        <v>69.63</v>
      </c>
      <c r="O5264" s="1" t="s">
        <v>35</v>
      </c>
      <c r="P5264" s="1" t="s">
        <v>27</v>
      </c>
      <c r="Q5264" s="1" t="s">
        <v>36</v>
      </c>
      <c r="R5264" s="3">
        <v>3</v>
      </c>
      <c r="S5264" s="3">
        <f t="shared" si="247"/>
        <v>2025</v>
      </c>
      <c r="T5264" s="3">
        <f t="shared" si="246"/>
        <v>8</v>
      </c>
      <c r="U5264" t="str">
        <f t="shared" si="248"/>
        <v>August</v>
      </c>
    </row>
    <row r="5265" spans="1:21" x14ac:dyDescent="0.3">
      <c r="A5265" t="s">
        <v>7587</v>
      </c>
      <c r="B5265" s="11">
        <v>45679</v>
      </c>
      <c r="C5265" t="s">
        <v>414</v>
      </c>
      <c r="D5265" s="1" t="s">
        <v>20</v>
      </c>
      <c r="E5265" s="1" t="s">
        <v>21</v>
      </c>
      <c r="F5265" s="1" t="s">
        <v>22</v>
      </c>
      <c r="G5265" s="1" t="s">
        <v>320</v>
      </c>
      <c r="H5265" s="1" t="s">
        <v>182</v>
      </c>
      <c r="I5265" s="1" t="s">
        <v>34</v>
      </c>
      <c r="J5265" s="3">
        <v>2</v>
      </c>
      <c r="K5265" s="2">
        <v>71.8</v>
      </c>
      <c r="L5265" s="2">
        <v>0.1</v>
      </c>
      <c r="M5265" s="2">
        <v>129.22999999999999</v>
      </c>
      <c r="N5265" s="2">
        <v>33.18</v>
      </c>
      <c r="O5265" s="1" t="s">
        <v>26</v>
      </c>
      <c r="P5265" s="1" t="s">
        <v>27</v>
      </c>
      <c r="Q5265" s="1" t="s">
        <v>36</v>
      </c>
      <c r="R5265" s="3">
        <v>3</v>
      </c>
      <c r="S5265" s="3">
        <f t="shared" si="247"/>
        <v>2025</v>
      </c>
      <c r="T5265" s="3">
        <f t="shared" si="246"/>
        <v>1</v>
      </c>
      <c r="U5265" t="str">
        <f t="shared" si="248"/>
        <v>January</v>
      </c>
    </row>
    <row r="5266" spans="1:21" x14ac:dyDescent="0.3">
      <c r="A5266" t="s">
        <v>7588</v>
      </c>
      <c r="B5266" s="11">
        <v>46015</v>
      </c>
      <c r="C5266" t="s">
        <v>3135</v>
      </c>
      <c r="D5266" s="1" t="s">
        <v>166</v>
      </c>
      <c r="E5266" s="1" t="s">
        <v>56</v>
      </c>
      <c r="F5266" s="1" t="s">
        <v>57</v>
      </c>
      <c r="G5266" s="1" t="s">
        <v>296</v>
      </c>
      <c r="H5266" s="1" t="s">
        <v>159</v>
      </c>
      <c r="I5266" s="1" t="s">
        <v>97</v>
      </c>
      <c r="J5266" s="3">
        <v>5</v>
      </c>
      <c r="K5266" s="2">
        <v>27.93</v>
      </c>
      <c r="L5266" s="2">
        <v>0.05</v>
      </c>
      <c r="M5266" s="2">
        <v>132.69</v>
      </c>
      <c r="N5266" s="2">
        <v>42.69</v>
      </c>
      <c r="O5266" s="1" t="s">
        <v>35</v>
      </c>
      <c r="P5266" s="1" t="s">
        <v>27</v>
      </c>
      <c r="Q5266" s="1" t="s">
        <v>28</v>
      </c>
      <c r="R5266" s="3">
        <v>4</v>
      </c>
      <c r="S5266" s="3">
        <f t="shared" si="247"/>
        <v>2025</v>
      </c>
      <c r="T5266" s="3">
        <f t="shared" si="246"/>
        <v>12</v>
      </c>
      <c r="U5266" t="str">
        <f t="shared" si="248"/>
        <v>December</v>
      </c>
    </row>
    <row r="5267" spans="1:21" x14ac:dyDescent="0.3">
      <c r="A5267" t="s">
        <v>7589</v>
      </c>
      <c r="B5267" s="11">
        <v>45858</v>
      </c>
      <c r="C5267" t="s">
        <v>7590</v>
      </c>
      <c r="D5267" s="1" t="s">
        <v>260</v>
      </c>
      <c r="E5267" s="1" t="s">
        <v>204</v>
      </c>
      <c r="F5267" s="1" t="s">
        <v>205</v>
      </c>
      <c r="G5267" s="1" t="s">
        <v>206</v>
      </c>
      <c r="H5267" s="1" t="s">
        <v>146</v>
      </c>
      <c r="I5267" s="1" t="s">
        <v>67</v>
      </c>
      <c r="J5267" s="3">
        <v>2</v>
      </c>
      <c r="K5267" s="2">
        <v>80.92</v>
      </c>
      <c r="L5267" s="2">
        <v>0.05</v>
      </c>
      <c r="M5267" s="2">
        <v>153.76</v>
      </c>
      <c r="N5267" s="2">
        <v>35.6</v>
      </c>
      <c r="O5267" s="1" t="s">
        <v>80</v>
      </c>
      <c r="P5267" s="1" t="s">
        <v>27</v>
      </c>
      <c r="Q5267" s="1" t="s">
        <v>36</v>
      </c>
      <c r="R5267" s="3">
        <v>4</v>
      </c>
      <c r="S5267" s="3">
        <f t="shared" si="247"/>
        <v>2025</v>
      </c>
      <c r="T5267" s="3">
        <f t="shared" si="246"/>
        <v>7</v>
      </c>
      <c r="U5267" t="str">
        <f t="shared" si="248"/>
        <v>July</v>
      </c>
    </row>
    <row r="5268" spans="1:21" x14ac:dyDescent="0.3">
      <c r="A5268" t="s">
        <v>7591</v>
      </c>
      <c r="B5268" s="11">
        <v>45771</v>
      </c>
      <c r="C5268" t="s">
        <v>7592</v>
      </c>
      <c r="D5268" s="1" t="s">
        <v>244</v>
      </c>
      <c r="E5268" s="1" t="s">
        <v>40</v>
      </c>
      <c r="F5268" s="1" t="s">
        <v>41</v>
      </c>
      <c r="G5268" s="1" t="s">
        <v>42</v>
      </c>
      <c r="H5268" s="1" t="s">
        <v>108</v>
      </c>
      <c r="I5268" s="1" t="s">
        <v>86</v>
      </c>
      <c r="J5268" s="3">
        <v>1</v>
      </c>
      <c r="K5268" s="2">
        <v>156.87</v>
      </c>
      <c r="L5268" s="2">
        <v>0.15</v>
      </c>
      <c r="M5268" s="2">
        <v>133.34</v>
      </c>
      <c r="N5268" s="2">
        <v>22.13</v>
      </c>
      <c r="O5268" s="1" t="s">
        <v>44</v>
      </c>
      <c r="P5268" s="1" t="s">
        <v>27</v>
      </c>
      <c r="Q5268" s="1" t="s">
        <v>28</v>
      </c>
      <c r="R5268" s="3">
        <v>2</v>
      </c>
      <c r="S5268" s="3">
        <f t="shared" si="247"/>
        <v>2025</v>
      </c>
      <c r="T5268" s="3">
        <f t="shared" si="246"/>
        <v>4</v>
      </c>
      <c r="U5268" t="str">
        <f t="shared" si="248"/>
        <v>April</v>
      </c>
    </row>
    <row r="5269" spans="1:21" x14ac:dyDescent="0.3">
      <c r="A5269" t="s">
        <v>7593</v>
      </c>
      <c r="B5269" s="11">
        <v>45841</v>
      </c>
      <c r="C5269" t="s">
        <v>5454</v>
      </c>
      <c r="D5269" s="1" t="s">
        <v>20</v>
      </c>
      <c r="E5269" s="1" t="s">
        <v>21</v>
      </c>
      <c r="F5269" s="1" t="s">
        <v>22</v>
      </c>
      <c r="G5269" s="1" t="s">
        <v>320</v>
      </c>
      <c r="H5269" s="1" t="s">
        <v>135</v>
      </c>
      <c r="I5269" s="1" t="s">
        <v>60</v>
      </c>
      <c r="J5269" s="3">
        <v>1</v>
      </c>
      <c r="K5269" s="2">
        <v>191.77</v>
      </c>
      <c r="L5269" s="2">
        <v>0.2</v>
      </c>
      <c r="M5269" s="2">
        <v>153.41999999999999</v>
      </c>
      <c r="N5269" s="2">
        <v>32.26</v>
      </c>
      <c r="O5269" s="1" t="s">
        <v>26</v>
      </c>
      <c r="P5269" s="1" t="s">
        <v>136</v>
      </c>
      <c r="Q5269" s="1" t="s">
        <v>28</v>
      </c>
      <c r="R5269" s="3">
        <v>1</v>
      </c>
      <c r="S5269" s="3">
        <f t="shared" si="247"/>
        <v>2025</v>
      </c>
      <c r="T5269" s="3">
        <f t="shared" si="246"/>
        <v>7</v>
      </c>
      <c r="U5269" t="str">
        <f t="shared" si="248"/>
        <v>July</v>
      </c>
    </row>
    <row r="5270" spans="1:21" x14ac:dyDescent="0.3">
      <c r="A5270" t="s">
        <v>7594</v>
      </c>
      <c r="B5270" s="11">
        <v>45985</v>
      </c>
      <c r="C5270" t="s">
        <v>7206</v>
      </c>
      <c r="D5270" s="1" t="s">
        <v>315</v>
      </c>
      <c r="E5270" s="1" t="s">
        <v>204</v>
      </c>
      <c r="F5270" s="1" t="s">
        <v>205</v>
      </c>
      <c r="G5270" s="1" t="s">
        <v>206</v>
      </c>
      <c r="H5270" s="1" t="s">
        <v>78</v>
      </c>
      <c r="I5270" s="1" t="s">
        <v>79</v>
      </c>
      <c r="J5270" s="3">
        <v>3</v>
      </c>
      <c r="K5270" s="2">
        <v>18.07</v>
      </c>
      <c r="L5270" s="2">
        <v>0.1</v>
      </c>
      <c r="M5270" s="2">
        <v>48.78</v>
      </c>
      <c r="N5270" s="2">
        <v>19.02</v>
      </c>
      <c r="O5270" s="1" t="s">
        <v>80</v>
      </c>
      <c r="P5270" s="1" t="s">
        <v>136</v>
      </c>
      <c r="Q5270" s="1" t="s">
        <v>36</v>
      </c>
      <c r="R5270" s="3">
        <v>3</v>
      </c>
      <c r="S5270" s="3">
        <f t="shared" si="247"/>
        <v>2025</v>
      </c>
      <c r="T5270" s="3">
        <f t="shared" si="246"/>
        <v>11</v>
      </c>
      <c r="U5270" t="str">
        <f t="shared" si="248"/>
        <v>November</v>
      </c>
    </row>
    <row r="5271" spans="1:21" x14ac:dyDescent="0.3">
      <c r="A5271" t="s">
        <v>7595</v>
      </c>
      <c r="B5271" s="11">
        <v>45777</v>
      </c>
      <c r="C5271" t="s">
        <v>4531</v>
      </c>
      <c r="D5271" s="1" t="s">
        <v>55</v>
      </c>
      <c r="E5271" s="1" t="s">
        <v>143</v>
      </c>
      <c r="F5271" s="1" t="s">
        <v>144</v>
      </c>
      <c r="G5271" s="1" t="s">
        <v>198</v>
      </c>
      <c r="H5271" s="1" t="s">
        <v>135</v>
      </c>
      <c r="I5271" s="1" t="s">
        <v>60</v>
      </c>
      <c r="J5271" s="3">
        <v>2</v>
      </c>
      <c r="K5271" s="2">
        <v>183.86</v>
      </c>
      <c r="L5271" s="2">
        <v>0.05</v>
      </c>
      <c r="M5271" s="2">
        <v>349.32</v>
      </c>
      <c r="N5271" s="2">
        <v>84.89</v>
      </c>
      <c r="O5271" s="1" t="s">
        <v>35</v>
      </c>
      <c r="P5271" s="1" t="s">
        <v>136</v>
      </c>
      <c r="Q5271" s="1" t="s">
        <v>28</v>
      </c>
      <c r="R5271" s="3">
        <v>5</v>
      </c>
      <c r="S5271" s="3">
        <f t="shared" si="247"/>
        <v>2025</v>
      </c>
      <c r="T5271" s="3">
        <f t="shared" si="246"/>
        <v>4</v>
      </c>
      <c r="U5271" t="str">
        <f t="shared" si="248"/>
        <v>April</v>
      </c>
    </row>
    <row r="5272" spans="1:21" x14ac:dyDescent="0.3">
      <c r="A5272" t="s">
        <v>7596</v>
      </c>
      <c r="B5272" s="11">
        <v>45733</v>
      </c>
      <c r="C5272" t="s">
        <v>3331</v>
      </c>
      <c r="D5272" s="1" t="s">
        <v>122</v>
      </c>
      <c r="E5272" s="1" t="s">
        <v>40</v>
      </c>
      <c r="F5272" s="1" t="s">
        <v>41</v>
      </c>
      <c r="G5272" s="1" t="s">
        <v>42</v>
      </c>
      <c r="H5272" s="1" t="s">
        <v>102</v>
      </c>
      <c r="I5272" s="1" t="s">
        <v>34</v>
      </c>
      <c r="J5272" s="3">
        <v>1</v>
      </c>
      <c r="K5272" s="2">
        <v>53.14</v>
      </c>
      <c r="L5272" s="2">
        <v>0.25</v>
      </c>
      <c r="M5272" s="2">
        <v>39.86</v>
      </c>
      <c r="N5272" s="2">
        <v>8.33</v>
      </c>
      <c r="O5272" s="1" t="s">
        <v>80</v>
      </c>
      <c r="P5272" s="1" t="s">
        <v>136</v>
      </c>
      <c r="Q5272" s="1" t="s">
        <v>28</v>
      </c>
      <c r="R5272" s="3">
        <v>5</v>
      </c>
      <c r="S5272" s="3">
        <f t="shared" si="247"/>
        <v>2025</v>
      </c>
      <c r="T5272" s="3">
        <f t="shared" si="246"/>
        <v>3</v>
      </c>
      <c r="U5272" t="str">
        <f t="shared" si="248"/>
        <v>March</v>
      </c>
    </row>
    <row r="5273" spans="1:21" x14ac:dyDescent="0.3">
      <c r="A5273" t="s">
        <v>7597</v>
      </c>
      <c r="B5273" s="11">
        <v>45708</v>
      </c>
      <c r="C5273" t="s">
        <v>4005</v>
      </c>
      <c r="D5273" s="1" t="s">
        <v>63</v>
      </c>
      <c r="E5273" s="1" t="s">
        <v>64</v>
      </c>
      <c r="F5273" s="1" t="s">
        <v>65</v>
      </c>
      <c r="G5273" s="1" t="s">
        <v>195</v>
      </c>
      <c r="H5273" s="1" t="s">
        <v>51</v>
      </c>
      <c r="I5273" s="1" t="s">
        <v>34</v>
      </c>
      <c r="J5273" s="3">
        <v>1</v>
      </c>
      <c r="K5273" s="2">
        <v>128.91</v>
      </c>
      <c r="L5273" s="2">
        <v>0.1</v>
      </c>
      <c r="M5273" s="2">
        <v>116.02</v>
      </c>
      <c r="N5273" s="2">
        <v>25.51</v>
      </c>
      <c r="O5273" s="1" t="s">
        <v>35</v>
      </c>
      <c r="P5273" s="1" t="s">
        <v>27</v>
      </c>
      <c r="Q5273" s="1" t="s">
        <v>81</v>
      </c>
      <c r="R5273" s="3">
        <v>5</v>
      </c>
      <c r="S5273" s="3">
        <f t="shared" si="247"/>
        <v>2025</v>
      </c>
      <c r="T5273" s="3">
        <f t="shared" si="246"/>
        <v>2</v>
      </c>
      <c r="U5273" t="str">
        <f t="shared" si="248"/>
        <v>February</v>
      </c>
    </row>
    <row r="5274" spans="1:21" x14ac:dyDescent="0.3">
      <c r="A5274" t="s">
        <v>7598</v>
      </c>
      <c r="B5274" s="11">
        <v>45774</v>
      </c>
      <c r="C5274" t="s">
        <v>4091</v>
      </c>
      <c r="D5274" s="1" t="s">
        <v>189</v>
      </c>
      <c r="E5274" s="1" t="s">
        <v>40</v>
      </c>
      <c r="F5274" s="1" t="s">
        <v>41</v>
      </c>
      <c r="G5274" s="1" t="s">
        <v>42</v>
      </c>
      <c r="H5274" s="1" t="s">
        <v>135</v>
      </c>
      <c r="I5274" s="1" t="s">
        <v>60</v>
      </c>
      <c r="J5274" s="3">
        <v>1</v>
      </c>
      <c r="K5274" s="2">
        <v>181.12</v>
      </c>
      <c r="L5274" s="2">
        <v>0.1</v>
      </c>
      <c r="M5274" s="2">
        <v>163.01</v>
      </c>
      <c r="N5274" s="2">
        <v>26.69</v>
      </c>
      <c r="O5274" s="1" t="s">
        <v>224</v>
      </c>
      <c r="P5274" s="1" t="s">
        <v>27</v>
      </c>
      <c r="Q5274" s="1" t="s">
        <v>28</v>
      </c>
      <c r="R5274" s="3">
        <v>4</v>
      </c>
      <c r="S5274" s="3">
        <f t="shared" si="247"/>
        <v>2025</v>
      </c>
      <c r="T5274" s="3">
        <f t="shared" si="246"/>
        <v>4</v>
      </c>
      <c r="U5274" t="str">
        <f t="shared" si="248"/>
        <v>April</v>
      </c>
    </row>
    <row r="5275" spans="1:21" x14ac:dyDescent="0.3">
      <c r="A5275" t="s">
        <v>7599</v>
      </c>
      <c r="B5275" s="11">
        <v>45962</v>
      </c>
      <c r="C5275" t="s">
        <v>5722</v>
      </c>
      <c r="D5275" s="1" t="s">
        <v>133</v>
      </c>
      <c r="E5275" s="1" t="s">
        <v>56</v>
      </c>
      <c r="F5275" s="1" t="s">
        <v>57</v>
      </c>
      <c r="G5275" s="1" t="s">
        <v>279</v>
      </c>
      <c r="H5275" s="1" t="s">
        <v>51</v>
      </c>
      <c r="I5275" s="1" t="s">
        <v>34</v>
      </c>
      <c r="J5275" s="3">
        <v>3</v>
      </c>
      <c r="K5275" s="2">
        <v>143.59</v>
      </c>
      <c r="L5275" s="2">
        <v>0.15</v>
      </c>
      <c r="M5275" s="2">
        <v>366.15</v>
      </c>
      <c r="N5275" s="2">
        <v>45.76</v>
      </c>
      <c r="O5275" s="1" t="s">
        <v>80</v>
      </c>
      <c r="P5275" s="1" t="s">
        <v>27</v>
      </c>
      <c r="Q5275" s="1" t="s">
        <v>36</v>
      </c>
      <c r="R5275" s="3">
        <v>5</v>
      </c>
      <c r="S5275" s="3">
        <f t="shared" si="247"/>
        <v>2025</v>
      </c>
      <c r="T5275" s="3">
        <f t="shared" si="246"/>
        <v>11</v>
      </c>
      <c r="U5275" t="str">
        <f t="shared" si="248"/>
        <v>November</v>
      </c>
    </row>
    <row r="5276" spans="1:21" x14ac:dyDescent="0.3">
      <c r="A5276" t="s">
        <v>7600</v>
      </c>
      <c r="B5276" s="11">
        <v>45842</v>
      </c>
      <c r="C5276" t="s">
        <v>813</v>
      </c>
      <c r="D5276" s="1" t="s">
        <v>105</v>
      </c>
      <c r="E5276" s="1" t="s">
        <v>21</v>
      </c>
      <c r="F5276" s="1" t="s">
        <v>22</v>
      </c>
      <c r="G5276" s="1" t="s">
        <v>32</v>
      </c>
      <c r="H5276" s="1" t="s">
        <v>85</v>
      </c>
      <c r="I5276" s="1" t="s">
        <v>86</v>
      </c>
      <c r="J5276" s="3">
        <v>2</v>
      </c>
      <c r="K5276" s="2">
        <v>120.13</v>
      </c>
      <c r="L5276" s="2">
        <v>0.2</v>
      </c>
      <c r="M5276" s="2">
        <v>192.2</v>
      </c>
      <c r="N5276" s="2">
        <v>31.63</v>
      </c>
      <c r="O5276" s="1" t="s">
        <v>35</v>
      </c>
      <c r="P5276" s="1" t="s">
        <v>27</v>
      </c>
      <c r="Q5276" s="1" t="s">
        <v>28</v>
      </c>
      <c r="R5276" s="3">
        <v>5</v>
      </c>
      <c r="S5276" s="3">
        <f t="shared" si="247"/>
        <v>2025</v>
      </c>
      <c r="T5276" s="3">
        <f t="shared" si="246"/>
        <v>7</v>
      </c>
      <c r="U5276" t="str">
        <f t="shared" si="248"/>
        <v>July</v>
      </c>
    </row>
    <row r="5277" spans="1:21" x14ac:dyDescent="0.3">
      <c r="A5277" t="s">
        <v>7601</v>
      </c>
      <c r="B5277" s="11">
        <v>45746</v>
      </c>
      <c r="C5277" t="s">
        <v>1839</v>
      </c>
      <c r="D5277" s="1" t="s">
        <v>260</v>
      </c>
      <c r="E5277" s="1" t="s">
        <v>64</v>
      </c>
      <c r="F5277" s="1" t="s">
        <v>65</v>
      </c>
      <c r="G5277" s="1" t="s">
        <v>158</v>
      </c>
      <c r="H5277" s="1" t="s">
        <v>135</v>
      </c>
      <c r="I5277" s="1" t="s">
        <v>60</v>
      </c>
      <c r="J5277" s="3">
        <v>1</v>
      </c>
      <c r="K5277" s="2">
        <v>198.25</v>
      </c>
      <c r="L5277" s="2">
        <v>0.05</v>
      </c>
      <c r="M5277" s="2">
        <v>188.33</v>
      </c>
      <c r="N5277" s="2">
        <v>17.190000000000001</v>
      </c>
      <c r="O5277" s="1" t="s">
        <v>109</v>
      </c>
      <c r="P5277" s="1" t="s">
        <v>27</v>
      </c>
      <c r="Q5277" s="1" t="s">
        <v>81</v>
      </c>
      <c r="R5277" s="3">
        <v>4</v>
      </c>
      <c r="S5277" s="3">
        <f t="shared" si="247"/>
        <v>2025</v>
      </c>
      <c r="T5277" s="3">
        <f t="shared" si="246"/>
        <v>3</v>
      </c>
      <c r="U5277" t="str">
        <f t="shared" si="248"/>
        <v>March</v>
      </c>
    </row>
    <row r="5278" spans="1:21" x14ac:dyDescent="0.3">
      <c r="A5278" t="s">
        <v>7602</v>
      </c>
      <c r="B5278" s="11">
        <v>45722</v>
      </c>
      <c r="C5278" t="s">
        <v>7209</v>
      </c>
      <c r="D5278" s="1" t="s">
        <v>157</v>
      </c>
      <c r="E5278" s="1" t="s">
        <v>123</v>
      </c>
      <c r="F5278" s="1" t="s">
        <v>57</v>
      </c>
      <c r="G5278" s="1" t="s">
        <v>170</v>
      </c>
      <c r="H5278" s="1" t="s">
        <v>90</v>
      </c>
      <c r="I5278" s="1" t="s">
        <v>86</v>
      </c>
      <c r="J5278" s="3">
        <v>1</v>
      </c>
      <c r="K5278" s="2">
        <v>100.85</v>
      </c>
      <c r="L5278" s="2">
        <v>0.1</v>
      </c>
      <c r="M5278" s="2">
        <v>90.76</v>
      </c>
      <c r="N5278" s="2">
        <v>23.03</v>
      </c>
      <c r="O5278" s="1" t="s">
        <v>35</v>
      </c>
      <c r="P5278" s="1" t="s">
        <v>136</v>
      </c>
      <c r="Q5278" s="1" t="s">
        <v>36</v>
      </c>
      <c r="R5278" s="3">
        <v>4</v>
      </c>
      <c r="S5278" s="3">
        <f t="shared" si="247"/>
        <v>2025</v>
      </c>
      <c r="T5278" s="3">
        <f t="shared" si="246"/>
        <v>3</v>
      </c>
      <c r="U5278" t="str">
        <f t="shared" si="248"/>
        <v>March</v>
      </c>
    </row>
    <row r="5279" spans="1:21" x14ac:dyDescent="0.3">
      <c r="A5279" t="s">
        <v>7603</v>
      </c>
      <c r="B5279" s="11">
        <v>45788</v>
      </c>
      <c r="C5279" t="s">
        <v>7604</v>
      </c>
      <c r="D5279" s="1" t="s">
        <v>70</v>
      </c>
      <c r="E5279" s="1" t="s">
        <v>21</v>
      </c>
      <c r="F5279" s="1" t="s">
        <v>22</v>
      </c>
      <c r="G5279" s="1" t="s">
        <v>23</v>
      </c>
      <c r="H5279" s="1" t="s">
        <v>78</v>
      </c>
      <c r="I5279" s="1" t="s">
        <v>79</v>
      </c>
      <c r="J5279" s="3">
        <v>1</v>
      </c>
      <c r="K5279" s="2">
        <v>20.22</v>
      </c>
      <c r="L5279" s="2">
        <v>0.15</v>
      </c>
      <c r="M5279" s="2">
        <v>17.190000000000001</v>
      </c>
      <c r="N5279" s="2">
        <v>6.64</v>
      </c>
      <c r="O5279" s="1" t="s">
        <v>44</v>
      </c>
      <c r="P5279" s="1" t="s">
        <v>52</v>
      </c>
      <c r="Q5279" s="1" t="s">
        <v>28</v>
      </c>
      <c r="R5279" s="3">
        <v>3</v>
      </c>
      <c r="S5279" s="3">
        <f t="shared" si="247"/>
        <v>2025</v>
      </c>
      <c r="T5279" s="3">
        <f t="shared" si="246"/>
        <v>5</v>
      </c>
      <c r="U5279" t="str">
        <f t="shared" si="248"/>
        <v>May</v>
      </c>
    </row>
    <row r="5280" spans="1:21" x14ac:dyDescent="0.3">
      <c r="A5280" t="s">
        <v>7605</v>
      </c>
      <c r="B5280" s="11">
        <v>46007</v>
      </c>
      <c r="C5280" t="s">
        <v>7606</v>
      </c>
      <c r="D5280" s="1" t="s">
        <v>63</v>
      </c>
      <c r="E5280" s="1" t="s">
        <v>100</v>
      </c>
      <c r="F5280" s="1" t="s">
        <v>57</v>
      </c>
      <c r="G5280" s="1" t="s">
        <v>130</v>
      </c>
      <c r="H5280" s="1" t="s">
        <v>102</v>
      </c>
      <c r="I5280" s="1" t="s">
        <v>34</v>
      </c>
      <c r="J5280" s="3">
        <v>2</v>
      </c>
      <c r="K5280" s="2">
        <v>53.73</v>
      </c>
      <c r="L5280" s="2">
        <v>0.1</v>
      </c>
      <c r="M5280" s="2">
        <v>96.72</v>
      </c>
      <c r="N5280" s="2">
        <v>19.190000000000001</v>
      </c>
      <c r="O5280" s="1" t="s">
        <v>44</v>
      </c>
      <c r="P5280" s="1" t="s">
        <v>27</v>
      </c>
      <c r="Q5280" s="1" t="s">
        <v>81</v>
      </c>
      <c r="R5280" s="3">
        <v>3</v>
      </c>
      <c r="S5280" s="3">
        <f t="shared" si="247"/>
        <v>2025</v>
      </c>
      <c r="T5280" s="3">
        <f t="shared" si="246"/>
        <v>12</v>
      </c>
      <c r="U5280" t="str">
        <f t="shared" si="248"/>
        <v>December</v>
      </c>
    </row>
    <row r="5281" spans="1:21" x14ac:dyDescent="0.3">
      <c r="A5281" t="s">
        <v>7607</v>
      </c>
      <c r="B5281" s="11">
        <v>45792</v>
      </c>
      <c r="C5281" t="s">
        <v>6324</v>
      </c>
      <c r="D5281" s="1" t="s">
        <v>292</v>
      </c>
      <c r="E5281" s="1" t="s">
        <v>143</v>
      </c>
      <c r="F5281" s="1" t="s">
        <v>144</v>
      </c>
      <c r="G5281" s="1" t="s">
        <v>325</v>
      </c>
      <c r="H5281" s="1" t="s">
        <v>59</v>
      </c>
      <c r="I5281" s="1" t="s">
        <v>60</v>
      </c>
      <c r="J5281" s="3">
        <v>2</v>
      </c>
      <c r="K5281" s="2">
        <v>45.13</v>
      </c>
      <c r="L5281" s="2">
        <v>0.1</v>
      </c>
      <c r="M5281" s="2">
        <v>81.239999999999995</v>
      </c>
      <c r="N5281" s="2">
        <v>18.41</v>
      </c>
      <c r="O5281" s="1" t="s">
        <v>44</v>
      </c>
      <c r="P5281" s="1" t="s">
        <v>27</v>
      </c>
      <c r="Q5281" s="1" t="s">
        <v>28</v>
      </c>
      <c r="R5281" s="3">
        <v>5</v>
      </c>
      <c r="S5281" s="3">
        <f t="shared" si="247"/>
        <v>2025</v>
      </c>
      <c r="T5281" s="3">
        <f t="shared" si="246"/>
        <v>5</v>
      </c>
      <c r="U5281" t="str">
        <f t="shared" si="248"/>
        <v>May</v>
      </c>
    </row>
    <row r="5282" spans="1:21" x14ac:dyDescent="0.3">
      <c r="A5282" t="s">
        <v>7608</v>
      </c>
      <c r="B5282" s="11">
        <v>46019</v>
      </c>
      <c r="C5282" t="s">
        <v>505</v>
      </c>
      <c r="D5282" s="1" t="s">
        <v>93</v>
      </c>
      <c r="E5282" s="1" t="s">
        <v>71</v>
      </c>
      <c r="F5282" s="1" t="s">
        <v>72</v>
      </c>
      <c r="G5282" s="1" t="s">
        <v>119</v>
      </c>
      <c r="H5282" s="1" t="s">
        <v>90</v>
      </c>
      <c r="I5282" s="1" t="s">
        <v>86</v>
      </c>
      <c r="J5282" s="3">
        <v>1</v>
      </c>
      <c r="K5282" s="2">
        <v>100.27</v>
      </c>
      <c r="L5282" s="2">
        <v>0</v>
      </c>
      <c r="M5282" s="2">
        <v>100.27</v>
      </c>
      <c r="N5282" s="2">
        <v>23.02</v>
      </c>
      <c r="O5282" s="1" t="s">
        <v>80</v>
      </c>
      <c r="P5282" s="1" t="s">
        <v>136</v>
      </c>
      <c r="Q5282" s="1" t="s">
        <v>81</v>
      </c>
      <c r="R5282" s="3">
        <v>4</v>
      </c>
      <c r="S5282" s="3">
        <f t="shared" si="247"/>
        <v>2025</v>
      </c>
      <c r="T5282" s="3">
        <f t="shared" si="246"/>
        <v>12</v>
      </c>
      <c r="U5282" t="str">
        <f t="shared" si="248"/>
        <v>December</v>
      </c>
    </row>
    <row r="5283" spans="1:21" x14ac:dyDescent="0.3">
      <c r="A5283" t="s">
        <v>7609</v>
      </c>
      <c r="B5283" s="11">
        <v>45847</v>
      </c>
      <c r="C5283" t="s">
        <v>5750</v>
      </c>
      <c r="D5283" s="1" t="s">
        <v>93</v>
      </c>
      <c r="E5283" s="1" t="s">
        <v>40</v>
      </c>
      <c r="F5283" s="1" t="s">
        <v>41</v>
      </c>
      <c r="G5283" s="1" t="s">
        <v>192</v>
      </c>
      <c r="H5283" s="1" t="s">
        <v>167</v>
      </c>
      <c r="I5283" s="1" t="s">
        <v>67</v>
      </c>
      <c r="J5283" s="3">
        <v>1</v>
      </c>
      <c r="K5283" s="2">
        <v>67.3</v>
      </c>
      <c r="L5283" s="2">
        <v>0</v>
      </c>
      <c r="M5283" s="2">
        <v>67.3</v>
      </c>
      <c r="N5283" s="2">
        <v>19.239999999999998</v>
      </c>
      <c r="O5283" s="1" t="s">
        <v>80</v>
      </c>
      <c r="P5283" s="1" t="s">
        <v>136</v>
      </c>
      <c r="Q5283" s="1" t="s">
        <v>28</v>
      </c>
      <c r="R5283" s="3">
        <v>3</v>
      </c>
      <c r="S5283" s="3">
        <f t="shared" si="247"/>
        <v>2025</v>
      </c>
      <c r="T5283" s="3">
        <f t="shared" si="246"/>
        <v>7</v>
      </c>
      <c r="U5283" t="str">
        <f t="shared" si="248"/>
        <v>July</v>
      </c>
    </row>
    <row r="5284" spans="1:21" x14ac:dyDescent="0.3">
      <c r="A5284" t="s">
        <v>7610</v>
      </c>
      <c r="B5284" s="11">
        <v>45728</v>
      </c>
      <c r="C5284" t="s">
        <v>6223</v>
      </c>
      <c r="D5284" s="1" t="s">
        <v>122</v>
      </c>
      <c r="E5284" s="1" t="s">
        <v>106</v>
      </c>
      <c r="F5284" s="1" t="s">
        <v>65</v>
      </c>
      <c r="G5284" s="1" t="s">
        <v>437</v>
      </c>
      <c r="H5284" s="1" t="s">
        <v>85</v>
      </c>
      <c r="I5284" s="1" t="s">
        <v>86</v>
      </c>
      <c r="J5284" s="3">
        <v>3</v>
      </c>
      <c r="K5284" s="2">
        <v>135.28</v>
      </c>
      <c r="L5284" s="2">
        <v>0.15</v>
      </c>
      <c r="M5284" s="2">
        <v>344.97</v>
      </c>
      <c r="N5284" s="2">
        <v>70.34</v>
      </c>
      <c r="O5284" s="1" t="s">
        <v>35</v>
      </c>
      <c r="P5284" s="1" t="s">
        <v>27</v>
      </c>
      <c r="Q5284" s="1" t="s">
        <v>28</v>
      </c>
      <c r="R5284" s="3">
        <v>4</v>
      </c>
      <c r="S5284" s="3">
        <f t="shared" si="247"/>
        <v>2025</v>
      </c>
      <c r="T5284" s="3">
        <f t="shared" si="246"/>
        <v>3</v>
      </c>
      <c r="U5284" t="str">
        <f t="shared" si="248"/>
        <v>March</v>
      </c>
    </row>
    <row r="5285" spans="1:21" x14ac:dyDescent="0.3">
      <c r="A5285" t="s">
        <v>7611</v>
      </c>
      <c r="B5285" s="11">
        <v>45994</v>
      </c>
      <c r="C5285" t="s">
        <v>3193</v>
      </c>
      <c r="D5285" s="1" t="s">
        <v>70</v>
      </c>
      <c r="E5285" s="1" t="s">
        <v>64</v>
      </c>
      <c r="F5285" s="1" t="s">
        <v>65</v>
      </c>
      <c r="G5285" s="1" t="s">
        <v>195</v>
      </c>
      <c r="H5285" s="1" t="s">
        <v>150</v>
      </c>
      <c r="I5285" s="1" t="s">
        <v>97</v>
      </c>
      <c r="J5285" s="3">
        <v>1</v>
      </c>
      <c r="K5285" s="2">
        <v>71.180000000000007</v>
      </c>
      <c r="L5285" s="2">
        <v>0</v>
      </c>
      <c r="M5285" s="2">
        <v>71.180000000000007</v>
      </c>
      <c r="N5285" s="2">
        <v>16.239999999999998</v>
      </c>
      <c r="O5285" s="1" t="s">
        <v>80</v>
      </c>
      <c r="P5285" s="1" t="s">
        <v>27</v>
      </c>
      <c r="Q5285" s="1" t="s">
        <v>81</v>
      </c>
      <c r="R5285" s="3">
        <v>4</v>
      </c>
      <c r="S5285" s="3">
        <f t="shared" si="247"/>
        <v>2025</v>
      </c>
      <c r="T5285" s="3">
        <f t="shared" si="246"/>
        <v>12</v>
      </c>
      <c r="U5285" t="str">
        <f t="shared" si="248"/>
        <v>December</v>
      </c>
    </row>
    <row r="5286" spans="1:21" x14ac:dyDescent="0.3">
      <c r="A5286" t="s">
        <v>7612</v>
      </c>
      <c r="B5286" s="11">
        <v>45837</v>
      </c>
      <c r="C5286" t="s">
        <v>808</v>
      </c>
      <c r="D5286" s="1" t="s">
        <v>201</v>
      </c>
      <c r="E5286" s="1" t="s">
        <v>56</v>
      </c>
      <c r="F5286" s="1" t="s">
        <v>57</v>
      </c>
      <c r="G5286" s="1" t="s">
        <v>58</v>
      </c>
      <c r="H5286" s="1" t="s">
        <v>78</v>
      </c>
      <c r="I5286" s="1" t="s">
        <v>79</v>
      </c>
      <c r="J5286" s="3">
        <v>1</v>
      </c>
      <c r="K5286" s="2">
        <v>18.989999999999998</v>
      </c>
      <c r="L5286" s="2">
        <v>0.1</v>
      </c>
      <c r="M5286" s="2">
        <v>17.09</v>
      </c>
      <c r="N5286" s="2">
        <v>6.24</v>
      </c>
      <c r="O5286" s="1" t="s">
        <v>26</v>
      </c>
      <c r="P5286" s="1" t="s">
        <v>27</v>
      </c>
      <c r="Q5286" s="1" t="s">
        <v>28</v>
      </c>
      <c r="R5286" s="3">
        <v>4</v>
      </c>
      <c r="S5286" s="3">
        <f t="shared" si="247"/>
        <v>2025</v>
      </c>
      <c r="T5286" s="3">
        <f t="shared" si="246"/>
        <v>6</v>
      </c>
      <c r="U5286" t="str">
        <f t="shared" si="248"/>
        <v>June</v>
      </c>
    </row>
    <row r="5287" spans="1:21" x14ac:dyDescent="0.3">
      <c r="A5287" t="s">
        <v>7613</v>
      </c>
      <c r="B5287" s="11">
        <v>45935</v>
      </c>
      <c r="C5287" t="s">
        <v>2639</v>
      </c>
      <c r="D5287" s="1" t="s">
        <v>122</v>
      </c>
      <c r="E5287" s="1" t="s">
        <v>204</v>
      </c>
      <c r="F5287" s="1" t="s">
        <v>205</v>
      </c>
      <c r="G5287" s="1" t="s">
        <v>206</v>
      </c>
      <c r="H5287" s="1" t="s">
        <v>33</v>
      </c>
      <c r="I5287" s="1" t="s">
        <v>34</v>
      </c>
      <c r="J5287" s="3">
        <v>1</v>
      </c>
      <c r="K5287" s="2">
        <v>41.07</v>
      </c>
      <c r="L5287" s="2">
        <v>0.05</v>
      </c>
      <c r="M5287" s="2">
        <v>39.020000000000003</v>
      </c>
      <c r="N5287" s="2">
        <v>7.05</v>
      </c>
      <c r="O5287" s="1" t="s">
        <v>109</v>
      </c>
      <c r="P5287" s="1" t="s">
        <v>52</v>
      </c>
      <c r="Q5287" s="1" t="s">
        <v>81</v>
      </c>
      <c r="R5287" s="3">
        <v>4</v>
      </c>
      <c r="S5287" s="3">
        <f t="shared" si="247"/>
        <v>2025</v>
      </c>
      <c r="T5287" s="3">
        <f t="shared" si="246"/>
        <v>10</v>
      </c>
      <c r="U5287" t="str">
        <f t="shared" si="248"/>
        <v>October</v>
      </c>
    </row>
    <row r="5288" spans="1:21" x14ac:dyDescent="0.3">
      <c r="A5288" t="s">
        <v>7614</v>
      </c>
      <c r="B5288" s="11">
        <v>46018</v>
      </c>
      <c r="C5288" t="s">
        <v>7615</v>
      </c>
      <c r="D5288" s="1" t="s">
        <v>133</v>
      </c>
      <c r="E5288" s="1" t="s">
        <v>143</v>
      </c>
      <c r="F5288" s="1" t="s">
        <v>144</v>
      </c>
      <c r="G5288" s="1" t="s">
        <v>198</v>
      </c>
      <c r="H5288" s="1" t="s">
        <v>51</v>
      </c>
      <c r="I5288" s="1" t="s">
        <v>34</v>
      </c>
      <c r="J5288" s="3">
        <v>1</v>
      </c>
      <c r="K5288" s="2">
        <v>134.41</v>
      </c>
      <c r="L5288" s="2">
        <v>0</v>
      </c>
      <c r="M5288" s="2">
        <v>134.41</v>
      </c>
      <c r="N5288" s="2">
        <v>24.46</v>
      </c>
      <c r="O5288" s="1" t="s">
        <v>35</v>
      </c>
      <c r="P5288" s="1" t="s">
        <v>27</v>
      </c>
      <c r="Q5288" s="1" t="s">
        <v>28</v>
      </c>
      <c r="R5288" s="3">
        <v>2</v>
      </c>
      <c r="S5288" s="3">
        <f t="shared" si="247"/>
        <v>2025</v>
      </c>
      <c r="T5288" s="3">
        <f t="shared" si="246"/>
        <v>12</v>
      </c>
      <c r="U5288" t="str">
        <f t="shared" si="248"/>
        <v>December</v>
      </c>
    </row>
    <row r="5289" spans="1:21" x14ac:dyDescent="0.3">
      <c r="A5289" t="s">
        <v>7616</v>
      </c>
      <c r="B5289" s="11">
        <v>45677</v>
      </c>
      <c r="C5289" t="s">
        <v>7617</v>
      </c>
      <c r="D5289" s="1" t="s">
        <v>55</v>
      </c>
      <c r="E5289" s="1" t="s">
        <v>100</v>
      </c>
      <c r="F5289" s="1" t="s">
        <v>57</v>
      </c>
      <c r="G5289" s="1" t="s">
        <v>130</v>
      </c>
      <c r="H5289" s="1" t="s">
        <v>159</v>
      </c>
      <c r="I5289" s="1" t="s">
        <v>97</v>
      </c>
      <c r="J5289" s="3">
        <v>5</v>
      </c>
      <c r="K5289" s="2">
        <v>28.47</v>
      </c>
      <c r="L5289" s="2">
        <v>0.2</v>
      </c>
      <c r="M5289" s="2">
        <v>113.87</v>
      </c>
      <c r="N5289" s="2">
        <v>29.93</v>
      </c>
      <c r="O5289" s="1" t="s">
        <v>26</v>
      </c>
      <c r="P5289" s="1" t="s">
        <v>27</v>
      </c>
      <c r="Q5289" s="1" t="s">
        <v>81</v>
      </c>
      <c r="R5289" s="3">
        <v>5</v>
      </c>
      <c r="S5289" s="3">
        <f t="shared" si="247"/>
        <v>2025</v>
      </c>
      <c r="T5289" s="3">
        <f t="shared" si="246"/>
        <v>1</v>
      </c>
      <c r="U5289" t="str">
        <f t="shared" si="248"/>
        <v>January</v>
      </c>
    </row>
    <row r="5290" spans="1:21" x14ac:dyDescent="0.3">
      <c r="A5290" t="s">
        <v>7618</v>
      </c>
      <c r="B5290" s="11">
        <v>45695</v>
      </c>
      <c r="C5290" t="s">
        <v>1328</v>
      </c>
      <c r="D5290" s="1" t="s">
        <v>93</v>
      </c>
      <c r="E5290" s="1" t="s">
        <v>64</v>
      </c>
      <c r="F5290" s="1" t="s">
        <v>65</v>
      </c>
      <c r="G5290" s="1" t="s">
        <v>213</v>
      </c>
      <c r="H5290" s="1" t="s">
        <v>159</v>
      </c>
      <c r="I5290" s="1" t="s">
        <v>97</v>
      </c>
      <c r="J5290" s="3">
        <v>1</v>
      </c>
      <c r="K5290" s="2">
        <v>29.52</v>
      </c>
      <c r="L5290" s="2">
        <v>0</v>
      </c>
      <c r="M5290" s="2">
        <v>29.52</v>
      </c>
      <c r="N5290" s="2">
        <v>10.45</v>
      </c>
      <c r="O5290" s="1" t="s">
        <v>80</v>
      </c>
      <c r="P5290" s="1" t="s">
        <v>27</v>
      </c>
      <c r="Q5290" s="1" t="s">
        <v>81</v>
      </c>
      <c r="R5290" s="3">
        <v>4</v>
      </c>
      <c r="S5290" s="3">
        <f t="shared" si="247"/>
        <v>2025</v>
      </c>
      <c r="T5290" s="3">
        <f t="shared" si="246"/>
        <v>2</v>
      </c>
      <c r="U5290" t="str">
        <f t="shared" si="248"/>
        <v>February</v>
      </c>
    </row>
    <row r="5291" spans="1:21" x14ac:dyDescent="0.3">
      <c r="A5291" t="s">
        <v>7619</v>
      </c>
      <c r="B5291" s="11">
        <v>45939</v>
      </c>
      <c r="C5291" t="s">
        <v>4805</v>
      </c>
      <c r="D5291" s="1" t="s">
        <v>55</v>
      </c>
      <c r="E5291" s="1" t="s">
        <v>64</v>
      </c>
      <c r="F5291" s="1" t="s">
        <v>65</v>
      </c>
      <c r="G5291" s="1" t="s">
        <v>77</v>
      </c>
      <c r="H5291" s="1" t="s">
        <v>85</v>
      </c>
      <c r="I5291" s="1" t="s">
        <v>86</v>
      </c>
      <c r="J5291" s="3">
        <v>3</v>
      </c>
      <c r="K5291" s="2">
        <v>130.30000000000001</v>
      </c>
      <c r="L5291" s="2">
        <v>0.05</v>
      </c>
      <c r="M5291" s="2">
        <v>371.35</v>
      </c>
      <c r="N5291" s="2">
        <v>75.3</v>
      </c>
      <c r="O5291" s="1" t="s">
        <v>26</v>
      </c>
      <c r="P5291" s="1" t="s">
        <v>136</v>
      </c>
      <c r="Q5291" s="1" t="s">
        <v>81</v>
      </c>
      <c r="R5291" s="3">
        <v>5</v>
      </c>
      <c r="S5291" s="3">
        <f t="shared" si="247"/>
        <v>2025</v>
      </c>
      <c r="T5291" s="3">
        <f t="shared" si="246"/>
        <v>10</v>
      </c>
      <c r="U5291" t="str">
        <f t="shared" si="248"/>
        <v>October</v>
      </c>
    </row>
    <row r="5292" spans="1:21" x14ac:dyDescent="0.3">
      <c r="A5292" t="s">
        <v>7620</v>
      </c>
      <c r="B5292" s="11">
        <v>45768</v>
      </c>
      <c r="C5292" t="s">
        <v>2806</v>
      </c>
      <c r="D5292" s="1" t="s">
        <v>20</v>
      </c>
      <c r="E5292" s="1" t="s">
        <v>123</v>
      </c>
      <c r="F5292" s="1" t="s">
        <v>57</v>
      </c>
      <c r="G5292" s="1" t="s">
        <v>337</v>
      </c>
      <c r="H5292" s="1" t="s">
        <v>182</v>
      </c>
      <c r="I5292" s="1" t="s">
        <v>34</v>
      </c>
      <c r="J5292" s="3">
        <v>1</v>
      </c>
      <c r="K5292" s="2">
        <v>69.89</v>
      </c>
      <c r="L5292" s="2">
        <v>0.15</v>
      </c>
      <c r="M5292" s="2">
        <v>59.41</v>
      </c>
      <c r="N5292" s="2">
        <v>10.61</v>
      </c>
      <c r="O5292" s="1" t="s">
        <v>44</v>
      </c>
      <c r="P5292" s="1" t="s">
        <v>136</v>
      </c>
      <c r="Q5292" s="1" t="s">
        <v>36</v>
      </c>
      <c r="R5292" s="3">
        <v>3</v>
      </c>
      <c r="S5292" s="3">
        <f t="shared" si="247"/>
        <v>2025</v>
      </c>
      <c r="T5292" s="3">
        <f t="shared" si="246"/>
        <v>4</v>
      </c>
      <c r="U5292" t="str">
        <f t="shared" si="248"/>
        <v>April</v>
      </c>
    </row>
    <row r="5293" spans="1:21" x14ac:dyDescent="0.3">
      <c r="A5293" t="s">
        <v>7621</v>
      </c>
      <c r="B5293" s="11">
        <v>45730</v>
      </c>
      <c r="C5293" t="s">
        <v>777</v>
      </c>
      <c r="D5293" s="1" t="s">
        <v>149</v>
      </c>
      <c r="E5293" s="1" t="s">
        <v>40</v>
      </c>
      <c r="F5293" s="1" t="s">
        <v>41</v>
      </c>
      <c r="G5293" s="1" t="s">
        <v>186</v>
      </c>
      <c r="H5293" s="1" t="s">
        <v>51</v>
      </c>
      <c r="I5293" s="1" t="s">
        <v>34</v>
      </c>
      <c r="J5293" s="3">
        <v>5</v>
      </c>
      <c r="K5293" s="2">
        <v>142.71</v>
      </c>
      <c r="L5293" s="2">
        <v>0.25</v>
      </c>
      <c r="M5293" s="2">
        <v>535.15</v>
      </c>
      <c r="N5293" s="2">
        <v>86.68</v>
      </c>
      <c r="O5293" s="1" t="s">
        <v>26</v>
      </c>
      <c r="P5293" s="1" t="s">
        <v>27</v>
      </c>
      <c r="Q5293" s="1" t="s">
        <v>28</v>
      </c>
      <c r="R5293" s="3">
        <v>5</v>
      </c>
      <c r="S5293" s="3">
        <f t="shared" si="247"/>
        <v>2025</v>
      </c>
      <c r="T5293" s="3">
        <f t="shared" si="246"/>
        <v>3</v>
      </c>
      <c r="U5293" t="str">
        <f t="shared" si="248"/>
        <v>March</v>
      </c>
    </row>
    <row r="5294" spans="1:21" x14ac:dyDescent="0.3">
      <c r="A5294" t="s">
        <v>7622</v>
      </c>
      <c r="B5294" s="11">
        <v>45673</v>
      </c>
      <c r="C5294" t="s">
        <v>3127</v>
      </c>
      <c r="D5294" s="1" t="s">
        <v>292</v>
      </c>
      <c r="E5294" s="1" t="s">
        <v>56</v>
      </c>
      <c r="F5294" s="1" t="s">
        <v>57</v>
      </c>
      <c r="G5294" s="1" t="s">
        <v>279</v>
      </c>
      <c r="H5294" s="1" t="s">
        <v>66</v>
      </c>
      <c r="I5294" s="1" t="s">
        <v>67</v>
      </c>
      <c r="J5294" s="3">
        <v>2</v>
      </c>
      <c r="K5294" s="2">
        <v>52.77</v>
      </c>
      <c r="L5294" s="2">
        <v>0.1</v>
      </c>
      <c r="M5294" s="2">
        <v>94.99</v>
      </c>
      <c r="N5294" s="2">
        <v>32.26</v>
      </c>
      <c r="O5294" s="1" t="s">
        <v>109</v>
      </c>
      <c r="P5294" s="1" t="s">
        <v>136</v>
      </c>
      <c r="Q5294" s="1" t="s">
        <v>28</v>
      </c>
      <c r="R5294" s="3">
        <v>5</v>
      </c>
      <c r="S5294" s="3">
        <f t="shared" si="247"/>
        <v>2025</v>
      </c>
      <c r="T5294" s="3">
        <f t="shared" si="246"/>
        <v>1</v>
      </c>
      <c r="U5294" t="str">
        <f t="shared" si="248"/>
        <v>January</v>
      </c>
    </row>
    <row r="5295" spans="1:21" x14ac:dyDescent="0.3">
      <c r="A5295" t="s">
        <v>7623</v>
      </c>
      <c r="B5295" s="11">
        <v>45666</v>
      </c>
      <c r="C5295" t="s">
        <v>3895</v>
      </c>
      <c r="D5295" s="1" t="s">
        <v>142</v>
      </c>
      <c r="E5295" s="1" t="s">
        <v>40</v>
      </c>
      <c r="F5295" s="1" t="s">
        <v>41</v>
      </c>
      <c r="G5295" s="1" t="s">
        <v>42</v>
      </c>
      <c r="H5295" s="1" t="s">
        <v>150</v>
      </c>
      <c r="I5295" s="1" t="s">
        <v>97</v>
      </c>
      <c r="J5295" s="3">
        <v>4</v>
      </c>
      <c r="K5295" s="2">
        <v>75.56</v>
      </c>
      <c r="L5295" s="2">
        <v>0.05</v>
      </c>
      <c r="M5295" s="2">
        <v>287.13</v>
      </c>
      <c r="N5295" s="2">
        <v>84.99</v>
      </c>
      <c r="O5295" s="1" t="s">
        <v>109</v>
      </c>
      <c r="P5295" s="1" t="s">
        <v>136</v>
      </c>
      <c r="Q5295" s="1" t="s">
        <v>28</v>
      </c>
      <c r="R5295" s="3">
        <v>4</v>
      </c>
      <c r="S5295" s="3">
        <f t="shared" si="247"/>
        <v>2025</v>
      </c>
      <c r="T5295" s="3">
        <f t="shared" si="246"/>
        <v>1</v>
      </c>
      <c r="U5295" t="str">
        <f t="shared" si="248"/>
        <v>January</v>
      </c>
    </row>
    <row r="5296" spans="1:21" x14ac:dyDescent="0.3">
      <c r="A5296" t="s">
        <v>7624</v>
      </c>
      <c r="B5296" s="11">
        <v>45960</v>
      </c>
      <c r="C5296" t="s">
        <v>5522</v>
      </c>
      <c r="D5296" s="1" t="s">
        <v>133</v>
      </c>
      <c r="E5296" s="1" t="s">
        <v>64</v>
      </c>
      <c r="F5296" s="1" t="s">
        <v>65</v>
      </c>
      <c r="G5296" s="1" t="s">
        <v>112</v>
      </c>
      <c r="H5296" s="1" t="s">
        <v>96</v>
      </c>
      <c r="I5296" s="1" t="s">
        <v>97</v>
      </c>
      <c r="J5296" s="3">
        <v>2</v>
      </c>
      <c r="K5296" s="2">
        <v>86.35</v>
      </c>
      <c r="L5296" s="2">
        <v>0.05</v>
      </c>
      <c r="M5296" s="2">
        <v>164.07</v>
      </c>
      <c r="N5296" s="2">
        <v>35.22</v>
      </c>
      <c r="O5296" s="1" t="s">
        <v>44</v>
      </c>
      <c r="P5296" s="1" t="s">
        <v>27</v>
      </c>
      <c r="Q5296" s="1" t="s">
        <v>81</v>
      </c>
      <c r="R5296" s="3">
        <v>4</v>
      </c>
      <c r="S5296" s="3">
        <f t="shared" si="247"/>
        <v>2025</v>
      </c>
      <c r="T5296" s="3">
        <f t="shared" si="246"/>
        <v>10</v>
      </c>
      <c r="U5296" t="str">
        <f t="shared" si="248"/>
        <v>October</v>
      </c>
    </row>
    <row r="5297" spans="1:21" x14ac:dyDescent="0.3">
      <c r="A5297" t="s">
        <v>7625</v>
      </c>
      <c r="B5297" s="11">
        <v>45710</v>
      </c>
      <c r="C5297" t="s">
        <v>6223</v>
      </c>
      <c r="D5297" s="1" t="s">
        <v>39</v>
      </c>
      <c r="E5297" s="1" t="s">
        <v>64</v>
      </c>
      <c r="F5297" s="1" t="s">
        <v>65</v>
      </c>
      <c r="G5297" s="1" t="s">
        <v>77</v>
      </c>
      <c r="H5297" s="1" t="s">
        <v>135</v>
      </c>
      <c r="I5297" s="1" t="s">
        <v>60</v>
      </c>
      <c r="J5297" s="3">
        <v>1</v>
      </c>
      <c r="K5297" s="2">
        <v>178.94</v>
      </c>
      <c r="L5297" s="2">
        <v>0.25</v>
      </c>
      <c r="M5297" s="2">
        <v>134.19999999999999</v>
      </c>
      <c r="N5297" s="2">
        <v>26.91</v>
      </c>
      <c r="O5297" s="1" t="s">
        <v>26</v>
      </c>
      <c r="P5297" s="1" t="s">
        <v>136</v>
      </c>
      <c r="Q5297" s="1" t="s">
        <v>28</v>
      </c>
      <c r="R5297" s="3">
        <v>4</v>
      </c>
      <c r="S5297" s="3">
        <f t="shared" si="247"/>
        <v>2025</v>
      </c>
      <c r="T5297" s="3">
        <f t="shared" si="246"/>
        <v>2</v>
      </c>
      <c r="U5297" t="str">
        <f t="shared" si="248"/>
        <v>February</v>
      </c>
    </row>
    <row r="5298" spans="1:21" x14ac:dyDescent="0.3">
      <c r="A5298" t="s">
        <v>7626</v>
      </c>
      <c r="B5298" s="11">
        <v>45840</v>
      </c>
      <c r="C5298" t="s">
        <v>2496</v>
      </c>
      <c r="D5298" s="1" t="s">
        <v>185</v>
      </c>
      <c r="E5298" s="1" t="s">
        <v>204</v>
      </c>
      <c r="F5298" s="1" t="s">
        <v>205</v>
      </c>
      <c r="G5298" s="1" t="s">
        <v>206</v>
      </c>
      <c r="H5298" s="1" t="s">
        <v>51</v>
      </c>
      <c r="I5298" s="1" t="s">
        <v>34</v>
      </c>
      <c r="J5298" s="3">
        <v>2</v>
      </c>
      <c r="K5298" s="2">
        <v>135.76</v>
      </c>
      <c r="L5298" s="2">
        <v>0</v>
      </c>
      <c r="M5298" s="2">
        <v>271.51</v>
      </c>
      <c r="N5298" s="2">
        <v>45.41</v>
      </c>
      <c r="O5298" s="1" t="s">
        <v>44</v>
      </c>
      <c r="P5298" s="1" t="s">
        <v>27</v>
      </c>
      <c r="Q5298" s="1" t="s">
        <v>28</v>
      </c>
      <c r="R5298" s="3">
        <v>2</v>
      </c>
      <c r="S5298" s="3">
        <f t="shared" si="247"/>
        <v>2025</v>
      </c>
      <c r="T5298" s="3">
        <f t="shared" si="246"/>
        <v>7</v>
      </c>
      <c r="U5298" t="str">
        <f t="shared" si="248"/>
        <v>July</v>
      </c>
    </row>
    <row r="5299" spans="1:21" x14ac:dyDescent="0.3">
      <c r="A5299" t="s">
        <v>7627</v>
      </c>
      <c r="B5299" s="11">
        <v>45894</v>
      </c>
      <c r="C5299" t="s">
        <v>6896</v>
      </c>
      <c r="D5299" s="1" t="s">
        <v>133</v>
      </c>
      <c r="E5299" s="1" t="s">
        <v>21</v>
      </c>
      <c r="F5299" s="1" t="s">
        <v>22</v>
      </c>
      <c r="G5299" s="1" t="s">
        <v>23</v>
      </c>
      <c r="H5299" s="1" t="s">
        <v>33</v>
      </c>
      <c r="I5299" s="1" t="s">
        <v>34</v>
      </c>
      <c r="J5299" s="3">
        <v>1</v>
      </c>
      <c r="K5299" s="2">
        <v>41.25</v>
      </c>
      <c r="L5299" s="2">
        <v>0</v>
      </c>
      <c r="M5299" s="2">
        <v>41.25</v>
      </c>
      <c r="N5299" s="2">
        <v>10.68</v>
      </c>
      <c r="O5299" s="1" t="s">
        <v>109</v>
      </c>
      <c r="P5299" s="1" t="s">
        <v>27</v>
      </c>
      <c r="Q5299" s="1" t="s">
        <v>28</v>
      </c>
      <c r="R5299" s="3">
        <v>2</v>
      </c>
      <c r="S5299" s="3">
        <f t="shared" si="247"/>
        <v>2025</v>
      </c>
      <c r="T5299" s="3">
        <f t="shared" si="246"/>
        <v>8</v>
      </c>
      <c r="U5299" t="str">
        <f t="shared" si="248"/>
        <v>August</v>
      </c>
    </row>
    <row r="5300" spans="1:21" x14ac:dyDescent="0.3">
      <c r="A5300" t="s">
        <v>7628</v>
      </c>
      <c r="B5300" s="11">
        <v>45825</v>
      </c>
      <c r="C5300" t="s">
        <v>5160</v>
      </c>
      <c r="D5300" s="1" t="s">
        <v>93</v>
      </c>
      <c r="E5300" s="1" t="s">
        <v>64</v>
      </c>
      <c r="F5300" s="1" t="s">
        <v>65</v>
      </c>
      <c r="G5300" s="1" t="s">
        <v>158</v>
      </c>
      <c r="H5300" s="1" t="s">
        <v>125</v>
      </c>
      <c r="I5300" s="1" t="s">
        <v>34</v>
      </c>
      <c r="J5300" s="3">
        <v>1</v>
      </c>
      <c r="K5300" s="2">
        <v>172.74</v>
      </c>
      <c r="L5300" s="2">
        <v>0.1</v>
      </c>
      <c r="M5300" s="2">
        <v>155.47</v>
      </c>
      <c r="N5300" s="2">
        <v>32.909999999999997</v>
      </c>
      <c r="O5300" s="1" t="s">
        <v>26</v>
      </c>
      <c r="P5300" s="1" t="s">
        <v>27</v>
      </c>
      <c r="Q5300" s="1" t="s">
        <v>81</v>
      </c>
      <c r="R5300" s="3">
        <v>4</v>
      </c>
      <c r="S5300" s="3">
        <f t="shared" si="247"/>
        <v>2025</v>
      </c>
      <c r="T5300" s="3">
        <f t="shared" si="246"/>
        <v>6</v>
      </c>
      <c r="U5300" t="str">
        <f t="shared" si="248"/>
        <v>June</v>
      </c>
    </row>
    <row r="5301" spans="1:21" x14ac:dyDescent="0.3">
      <c r="A5301" t="s">
        <v>7629</v>
      </c>
      <c r="B5301" s="11">
        <v>45668</v>
      </c>
      <c r="C5301" t="s">
        <v>7630</v>
      </c>
      <c r="D5301" s="1" t="s">
        <v>20</v>
      </c>
      <c r="E5301" s="1" t="s">
        <v>40</v>
      </c>
      <c r="F5301" s="1" t="s">
        <v>41</v>
      </c>
      <c r="G5301" s="1" t="s">
        <v>216</v>
      </c>
      <c r="H5301" s="1" t="s">
        <v>90</v>
      </c>
      <c r="I5301" s="1" t="s">
        <v>86</v>
      </c>
      <c r="J5301" s="3">
        <v>1</v>
      </c>
      <c r="K5301" s="2">
        <v>101.69</v>
      </c>
      <c r="L5301" s="2">
        <v>0</v>
      </c>
      <c r="M5301" s="2">
        <v>101.69</v>
      </c>
      <c r="N5301" s="2">
        <v>27.48</v>
      </c>
      <c r="O5301" s="1" t="s">
        <v>109</v>
      </c>
      <c r="P5301" s="1" t="s">
        <v>136</v>
      </c>
      <c r="Q5301" s="1" t="s">
        <v>28</v>
      </c>
      <c r="R5301" s="3">
        <v>4</v>
      </c>
      <c r="S5301" s="3">
        <f t="shared" si="247"/>
        <v>2025</v>
      </c>
      <c r="T5301" s="3">
        <f t="shared" si="246"/>
        <v>1</v>
      </c>
      <c r="U5301" t="str">
        <f t="shared" si="248"/>
        <v>January</v>
      </c>
    </row>
    <row r="5302" spans="1:21" x14ac:dyDescent="0.3">
      <c r="A5302" t="s">
        <v>7631</v>
      </c>
      <c r="B5302" s="11">
        <v>45963</v>
      </c>
      <c r="C5302" t="s">
        <v>859</v>
      </c>
      <c r="D5302" s="1" t="s">
        <v>76</v>
      </c>
      <c r="E5302" s="1" t="s">
        <v>123</v>
      </c>
      <c r="F5302" s="1" t="s">
        <v>57</v>
      </c>
      <c r="G5302" s="1" t="s">
        <v>170</v>
      </c>
      <c r="H5302" s="1" t="s">
        <v>135</v>
      </c>
      <c r="I5302" s="1" t="s">
        <v>60</v>
      </c>
      <c r="J5302" s="3">
        <v>4</v>
      </c>
      <c r="K5302" s="2">
        <v>197.65</v>
      </c>
      <c r="L5302" s="2">
        <v>0.2</v>
      </c>
      <c r="M5302" s="2">
        <v>632.48</v>
      </c>
      <c r="N5302" s="2">
        <v>123.01</v>
      </c>
      <c r="O5302" s="1" t="s">
        <v>80</v>
      </c>
      <c r="P5302" s="1" t="s">
        <v>27</v>
      </c>
      <c r="Q5302" s="1" t="s">
        <v>81</v>
      </c>
      <c r="R5302" s="3">
        <v>5</v>
      </c>
      <c r="S5302" s="3">
        <f t="shared" si="247"/>
        <v>2025</v>
      </c>
      <c r="T5302" s="3">
        <f t="shared" si="246"/>
        <v>11</v>
      </c>
      <c r="U5302" t="str">
        <f t="shared" si="248"/>
        <v>November</v>
      </c>
    </row>
    <row r="5303" spans="1:21" x14ac:dyDescent="0.3">
      <c r="A5303" t="s">
        <v>7632</v>
      </c>
      <c r="B5303" s="11">
        <v>45662</v>
      </c>
      <c r="C5303" t="s">
        <v>7633</v>
      </c>
      <c r="D5303" s="1" t="s">
        <v>260</v>
      </c>
      <c r="E5303" s="1" t="s">
        <v>64</v>
      </c>
      <c r="F5303" s="1" t="s">
        <v>65</v>
      </c>
      <c r="G5303" s="1" t="s">
        <v>213</v>
      </c>
      <c r="H5303" s="1" t="s">
        <v>135</v>
      </c>
      <c r="I5303" s="1" t="s">
        <v>60</v>
      </c>
      <c r="J5303" s="3">
        <v>2</v>
      </c>
      <c r="K5303" s="2">
        <v>203.63</v>
      </c>
      <c r="L5303" s="2">
        <v>0.1</v>
      </c>
      <c r="M5303" s="2">
        <v>366.53</v>
      </c>
      <c r="N5303" s="2">
        <v>65.19</v>
      </c>
      <c r="O5303" s="1" t="s">
        <v>35</v>
      </c>
      <c r="P5303" s="1" t="s">
        <v>136</v>
      </c>
      <c r="Q5303" s="1" t="s">
        <v>81</v>
      </c>
      <c r="R5303" s="3">
        <v>4</v>
      </c>
      <c r="S5303" s="3">
        <f t="shared" si="247"/>
        <v>2025</v>
      </c>
      <c r="T5303" s="3">
        <f t="shared" si="246"/>
        <v>1</v>
      </c>
      <c r="U5303" t="str">
        <f t="shared" si="248"/>
        <v>January</v>
      </c>
    </row>
    <row r="5304" spans="1:21" x14ac:dyDescent="0.3">
      <c r="A5304" t="s">
        <v>7634</v>
      </c>
      <c r="B5304" s="11">
        <v>45955</v>
      </c>
      <c r="C5304" t="s">
        <v>1915</v>
      </c>
      <c r="D5304" s="1" t="s">
        <v>153</v>
      </c>
      <c r="E5304" s="1" t="s">
        <v>123</v>
      </c>
      <c r="F5304" s="1" t="s">
        <v>57</v>
      </c>
      <c r="G5304" s="1" t="s">
        <v>124</v>
      </c>
      <c r="H5304" s="1" t="s">
        <v>66</v>
      </c>
      <c r="I5304" s="1" t="s">
        <v>67</v>
      </c>
      <c r="J5304" s="3">
        <v>1</v>
      </c>
      <c r="K5304" s="2">
        <v>51.39</v>
      </c>
      <c r="L5304" s="2">
        <v>0.05</v>
      </c>
      <c r="M5304" s="2">
        <v>48.82</v>
      </c>
      <c r="N5304" s="2">
        <v>13.92</v>
      </c>
      <c r="O5304" s="1" t="s">
        <v>26</v>
      </c>
      <c r="P5304" s="1" t="s">
        <v>136</v>
      </c>
      <c r="Q5304" s="1" t="s">
        <v>28</v>
      </c>
      <c r="R5304" s="3">
        <v>5</v>
      </c>
      <c r="S5304" s="3">
        <f t="shared" si="247"/>
        <v>2025</v>
      </c>
      <c r="T5304" s="3">
        <f t="shared" si="246"/>
        <v>10</v>
      </c>
      <c r="U5304" t="str">
        <f t="shared" si="248"/>
        <v>October</v>
      </c>
    </row>
    <row r="5305" spans="1:21" x14ac:dyDescent="0.3">
      <c r="A5305" t="s">
        <v>7635</v>
      </c>
      <c r="B5305" s="11">
        <v>45995</v>
      </c>
      <c r="C5305" t="s">
        <v>3197</v>
      </c>
      <c r="D5305" s="1" t="s">
        <v>209</v>
      </c>
      <c r="E5305" s="1" t="s">
        <v>94</v>
      </c>
      <c r="F5305" s="1" t="s">
        <v>95</v>
      </c>
      <c r="G5305" s="1" t="s">
        <v>94</v>
      </c>
      <c r="H5305" s="1" t="s">
        <v>150</v>
      </c>
      <c r="I5305" s="1" t="s">
        <v>97</v>
      </c>
      <c r="J5305" s="3">
        <v>5</v>
      </c>
      <c r="K5305" s="2">
        <v>74.09</v>
      </c>
      <c r="L5305" s="2">
        <v>0.25</v>
      </c>
      <c r="M5305" s="2">
        <v>277.83999999999997</v>
      </c>
      <c r="N5305" s="2">
        <v>72.510000000000005</v>
      </c>
      <c r="O5305" s="1" t="s">
        <v>109</v>
      </c>
      <c r="P5305" s="1" t="s">
        <v>27</v>
      </c>
      <c r="Q5305" s="1" t="s">
        <v>28</v>
      </c>
      <c r="R5305" s="3">
        <v>3</v>
      </c>
      <c r="S5305" s="3">
        <f t="shared" si="247"/>
        <v>2025</v>
      </c>
      <c r="T5305" s="3">
        <f t="shared" si="246"/>
        <v>12</v>
      </c>
      <c r="U5305" t="str">
        <f t="shared" si="248"/>
        <v>December</v>
      </c>
    </row>
    <row r="5306" spans="1:21" x14ac:dyDescent="0.3">
      <c r="A5306" t="s">
        <v>7636</v>
      </c>
      <c r="B5306" s="11">
        <v>45827</v>
      </c>
      <c r="C5306" t="s">
        <v>7637</v>
      </c>
      <c r="D5306" s="1" t="s">
        <v>315</v>
      </c>
      <c r="E5306" s="1" t="s">
        <v>106</v>
      </c>
      <c r="F5306" s="1" t="s">
        <v>65</v>
      </c>
      <c r="G5306" s="1" t="s">
        <v>107</v>
      </c>
      <c r="H5306" s="1" t="s">
        <v>24</v>
      </c>
      <c r="I5306" s="1" t="s">
        <v>25</v>
      </c>
      <c r="J5306" s="3">
        <v>1</v>
      </c>
      <c r="K5306" s="2">
        <v>41.13</v>
      </c>
      <c r="L5306" s="2">
        <v>0.1</v>
      </c>
      <c r="M5306" s="2">
        <v>37.020000000000003</v>
      </c>
      <c r="N5306" s="2">
        <v>13.3</v>
      </c>
      <c r="O5306" s="1" t="s">
        <v>80</v>
      </c>
      <c r="P5306" s="1" t="s">
        <v>136</v>
      </c>
      <c r="Q5306" s="1" t="s">
        <v>28</v>
      </c>
      <c r="R5306" s="3">
        <v>1</v>
      </c>
      <c r="S5306" s="3">
        <f t="shared" si="247"/>
        <v>2025</v>
      </c>
      <c r="T5306" s="3">
        <f t="shared" si="246"/>
        <v>6</v>
      </c>
      <c r="U5306" t="str">
        <f t="shared" si="248"/>
        <v>June</v>
      </c>
    </row>
    <row r="5307" spans="1:21" x14ac:dyDescent="0.3">
      <c r="A5307" t="s">
        <v>7638</v>
      </c>
      <c r="B5307" s="11">
        <v>45867</v>
      </c>
      <c r="C5307" t="s">
        <v>7331</v>
      </c>
      <c r="D5307" s="1" t="s">
        <v>189</v>
      </c>
      <c r="E5307" s="1" t="s">
        <v>106</v>
      </c>
      <c r="F5307" s="1" t="s">
        <v>65</v>
      </c>
      <c r="G5307" s="1" t="s">
        <v>107</v>
      </c>
      <c r="H5307" s="1" t="s">
        <v>78</v>
      </c>
      <c r="I5307" s="1" t="s">
        <v>79</v>
      </c>
      <c r="J5307" s="3">
        <v>1</v>
      </c>
      <c r="K5307" s="2">
        <v>18.7</v>
      </c>
      <c r="L5307" s="2">
        <v>0.15</v>
      </c>
      <c r="M5307" s="2">
        <v>15.9</v>
      </c>
      <c r="N5307" s="2">
        <v>6.25</v>
      </c>
      <c r="O5307" s="1" t="s">
        <v>35</v>
      </c>
      <c r="P5307" s="1" t="s">
        <v>27</v>
      </c>
      <c r="Q5307" s="1" t="s">
        <v>81</v>
      </c>
      <c r="R5307" s="3">
        <v>4</v>
      </c>
      <c r="S5307" s="3">
        <f t="shared" si="247"/>
        <v>2025</v>
      </c>
      <c r="T5307" s="3">
        <f t="shared" si="246"/>
        <v>7</v>
      </c>
      <c r="U5307" t="str">
        <f t="shared" si="248"/>
        <v>July</v>
      </c>
    </row>
    <row r="5308" spans="1:21" x14ac:dyDescent="0.3">
      <c r="A5308" t="s">
        <v>7639</v>
      </c>
      <c r="B5308" s="11">
        <v>45844</v>
      </c>
      <c r="C5308" t="s">
        <v>7640</v>
      </c>
      <c r="D5308" s="1" t="s">
        <v>133</v>
      </c>
      <c r="E5308" s="1" t="s">
        <v>56</v>
      </c>
      <c r="F5308" s="1" t="s">
        <v>57</v>
      </c>
      <c r="G5308" s="1" t="s">
        <v>296</v>
      </c>
      <c r="H5308" s="1" t="s">
        <v>66</v>
      </c>
      <c r="I5308" s="1" t="s">
        <v>67</v>
      </c>
      <c r="J5308" s="3">
        <v>1</v>
      </c>
      <c r="K5308" s="2">
        <v>51.49</v>
      </c>
      <c r="L5308" s="2">
        <v>0</v>
      </c>
      <c r="M5308" s="2">
        <v>51.49</v>
      </c>
      <c r="N5308" s="2">
        <v>16.47</v>
      </c>
      <c r="O5308" s="1" t="s">
        <v>80</v>
      </c>
      <c r="P5308" s="1" t="s">
        <v>27</v>
      </c>
      <c r="Q5308" s="1" t="s">
        <v>28</v>
      </c>
      <c r="R5308" s="3">
        <v>5</v>
      </c>
      <c r="S5308" s="3">
        <f t="shared" si="247"/>
        <v>2025</v>
      </c>
      <c r="T5308" s="3">
        <f t="shared" si="246"/>
        <v>7</v>
      </c>
      <c r="U5308" t="str">
        <f t="shared" si="248"/>
        <v>July</v>
      </c>
    </row>
    <row r="5309" spans="1:21" x14ac:dyDescent="0.3">
      <c r="A5309" t="s">
        <v>7641</v>
      </c>
      <c r="B5309" s="11">
        <v>45810</v>
      </c>
      <c r="C5309" t="s">
        <v>811</v>
      </c>
      <c r="D5309" s="1" t="s">
        <v>105</v>
      </c>
      <c r="E5309" s="1" t="s">
        <v>48</v>
      </c>
      <c r="F5309" s="1" t="s">
        <v>49</v>
      </c>
      <c r="G5309" s="1" t="s">
        <v>50</v>
      </c>
      <c r="H5309" s="1" t="s">
        <v>150</v>
      </c>
      <c r="I5309" s="1" t="s">
        <v>97</v>
      </c>
      <c r="J5309" s="3">
        <v>2</v>
      </c>
      <c r="K5309" s="2">
        <v>71.88</v>
      </c>
      <c r="L5309" s="2">
        <v>0.15</v>
      </c>
      <c r="M5309" s="2">
        <v>122.2</v>
      </c>
      <c r="N5309" s="2">
        <v>29.86</v>
      </c>
      <c r="O5309" s="1" t="s">
        <v>44</v>
      </c>
      <c r="P5309" s="1" t="s">
        <v>27</v>
      </c>
      <c r="Q5309" s="1" t="s">
        <v>36</v>
      </c>
      <c r="R5309" s="3">
        <v>3</v>
      </c>
      <c r="S5309" s="3">
        <f t="shared" si="247"/>
        <v>2025</v>
      </c>
      <c r="T5309" s="3">
        <f t="shared" si="246"/>
        <v>6</v>
      </c>
      <c r="U5309" t="str">
        <f t="shared" si="248"/>
        <v>June</v>
      </c>
    </row>
    <row r="5310" spans="1:21" x14ac:dyDescent="0.3">
      <c r="A5310" t="s">
        <v>7642</v>
      </c>
      <c r="B5310" s="11">
        <v>45993</v>
      </c>
      <c r="C5310" t="s">
        <v>7252</v>
      </c>
      <c r="D5310" s="1" t="s">
        <v>189</v>
      </c>
      <c r="E5310" s="1" t="s">
        <v>48</v>
      </c>
      <c r="F5310" s="1" t="s">
        <v>49</v>
      </c>
      <c r="G5310" s="1" t="s">
        <v>50</v>
      </c>
      <c r="H5310" s="1" t="s">
        <v>51</v>
      </c>
      <c r="I5310" s="1" t="s">
        <v>34</v>
      </c>
      <c r="J5310" s="3">
        <v>3</v>
      </c>
      <c r="K5310" s="2">
        <v>132.54</v>
      </c>
      <c r="L5310" s="2">
        <v>0.1</v>
      </c>
      <c r="M5310" s="2">
        <v>357.87</v>
      </c>
      <c r="N5310" s="2">
        <v>74.930000000000007</v>
      </c>
      <c r="O5310" s="1" t="s">
        <v>44</v>
      </c>
      <c r="P5310" s="1" t="s">
        <v>27</v>
      </c>
      <c r="Q5310" s="1" t="s">
        <v>81</v>
      </c>
      <c r="R5310" s="3">
        <v>5</v>
      </c>
      <c r="S5310" s="3">
        <f t="shared" si="247"/>
        <v>2025</v>
      </c>
      <c r="T5310" s="3">
        <f t="shared" si="246"/>
        <v>12</v>
      </c>
      <c r="U5310" t="str">
        <f t="shared" si="248"/>
        <v>December</v>
      </c>
    </row>
    <row r="5311" spans="1:21" x14ac:dyDescent="0.3">
      <c r="A5311" t="s">
        <v>7643</v>
      </c>
      <c r="B5311" s="11">
        <v>45995</v>
      </c>
      <c r="C5311" t="s">
        <v>5837</v>
      </c>
      <c r="D5311" s="1" t="s">
        <v>292</v>
      </c>
      <c r="E5311" s="1" t="s">
        <v>123</v>
      </c>
      <c r="F5311" s="1" t="s">
        <v>57</v>
      </c>
      <c r="G5311" s="1" t="s">
        <v>337</v>
      </c>
      <c r="H5311" s="1" t="s">
        <v>167</v>
      </c>
      <c r="I5311" s="1" t="s">
        <v>67</v>
      </c>
      <c r="J5311" s="3">
        <v>1</v>
      </c>
      <c r="K5311" s="2">
        <v>67.37</v>
      </c>
      <c r="L5311" s="2">
        <v>0.2</v>
      </c>
      <c r="M5311" s="2">
        <v>53.89</v>
      </c>
      <c r="N5311" s="2">
        <v>10.83</v>
      </c>
      <c r="O5311" s="1" t="s">
        <v>35</v>
      </c>
      <c r="P5311" s="1" t="s">
        <v>27</v>
      </c>
      <c r="Q5311" s="1" t="s">
        <v>81</v>
      </c>
      <c r="R5311" s="3">
        <v>5</v>
      </c>
      <c r="S5311" s="3">
        <f t="shared" si="247"/>
        <v>2025</v>
      </c>
      <c r="T5311" s="3">
        <f t="shared" si="246"/>
        <v>12</v>
      </c>
      <c r="U5311" t="str">
        <f t="shared" si="248"/>
        <v>December</v>
      </c>
    </row>
    <row r="5312" spans="1:21" x14ac:dyDescent="0.3">
      <c r="A5312" t="s">
        <v>7644</v>
      </c>
      <c r="B5312" s="11">
        <v>45789</v>
      </c>
      <c r="C5312" t="s">
        <v>4246</v>
      </c>
      <c r="D5312" s="1" t="s">
        <v>292</v>
      </c>
      <c r="E5312" s="1" t="s">
        <v>64</v>
      </c>
      <c r="F5312" s="1" t="s">
        <v>65</v>
      </c>
      <c r="G5312" s="1" t="s">
        <v>195</v>
      </c>
      <c r="H5312" s="1" t="s">
        <v>90</v>
      </c>
      <c r="I5312" s="1" t="s">
        <v>86</v>
      </c>
      <c r="J5312" s="3">
        <v>2</v>
      </c>
      <c r="K5312" s="2">
        <v>107.59</v>
      </c>
      <c r="L5312" s="2">
        <v>0.1</v>
      </c>
      <c r="M5312" s="2">
        <v>193.66</v>
      </c>
      <c r="N5312" s="2">
        <v>52.52</v>
      </c>
      <c r="O5312" s="1" t="s">
        <v>35</v>
      </c>
      <c r="P5312" s="1" t="s">
        <v>27</v>
      </c>
      <c r="Q5312" s="1" t="s">
        <v>81</v>
      </c>
      <c r="R5312" s="3">
        <v>5</v>
      </c>
      <c r="S5312" s="3">
        <f t="shared" si="247"/>
        <v>2025</v>
      </c>
      <c r="T5312" s="3">
        <f t="shared" si="246"/>
        <v>5</v>
      </c>
      <c r="U5312" t="str">
        <f t="shared" si="248"/>
        <v>May</v>
      </c>
    </row>
    <row r="5313" spans="1:21" x14ac:dyDescent="0.3">
      <c r="A5313" t="s">
        <v>7645</v>
      </c>
      <c r="B5313" s="11">
        <v>45898</v>
      </c>
      <c r="C5313" t="s">
        <v>1200</v>
      </c>
      <c r="D5313" s="1" t="s">
        <v>244</v>
      </c>
      <c r="E5313" s="1" t="s">
        <v>100</v>
      </c>
      <c r="F5313" s="1" t="s">
        <v>57</v>
      </c>
      <c r="G5313" s="1" t="s">
        <v>221</v>
      </c>
      <c r="H5313" s="1" t="s">
        <v>102</v>
      </c>
      <c r="I5313" s="1" t="s">
        <v>34</v>
      </c>
      <c r="J5313" s="3">
        <v>1</v>
      </c>
      <c r="K5313" s="2">
        <v>50.64</v>
      </c>
      <c r="L5313" s="2">
        <v>0.15</v>
      </c>
      <c r="M5313" s="2">
        <v>43.04</v>
      </c>
      <c r="N5313" s="2">
        <v>8.68</v>
      </c>
      <c r="O5313" s="1" t="s">
        <v>224</v>
      </c>
      <c r="P5313" s="1" t="s">
        <v>136</v>
      </c>
      <c r="Q5313" s="1" t="s">
        <v>81</v>
      </c>
      <c r="R5313" s="3">
        <v>3</v>
      </c>
      <c r="S5313" s="3">
        <f t="shared" si="247"/>
        <v>2025</v>
      </c>
      <c r="T5313" s="3">
        <f t="shared" si="246"/>
        <v>8</v>
      </c>
      <c r="U5313" t="str">
        <f t="shared" si="248"/>
        <v>August</v>
      </c>
    </row>
    <row r="5314" spans="1:21" x14ac:dyDescent="0.3">
      <c r="A5314" t="s">
        <v>7646</v>
      </c>
      <c r="B5314" s="11">
        <v>46003</v>
      </c>
      <c r="C5314" t="s">
        <v>69</v>
      </c>
      <c r="D5314" s="1" t="s">
        <v>201</v>
      </c>
      <c r="E5314" s="1" t="s">
        <v>40</v>
      </c>
      <c r="F5314" s="1" t="s">
        <v>41</v>
      </c>
      <c r="G5314" s="1" t="s">
        <v>216</v>
      </c>
      <c r="H5314" s="1" t="s">
        <v>59</v>
      </c>
      <c r="I5314" s="1" t="s">
        <v>60</v>
      </c>
      <c r="J5314" s="3">
        <v>3</v>
      </c>
      <c r="K5314" s="2">
        <v>41.46</v>
      </c>
      <c r="L5314" s="2">
        <v>0.05</v>
      </c>
      <c r="M5314" s="2">
        <v>118.16</v>
      </c>
      <c r="N5314" s="2">
        <v>29.54</v>
      </c>
      <c r="O5314" s="1" t="s">
        <v>109</v>
      </c>
      <c r="P5314" s="1" t="s">
        <v>136</v>
      </c>
      <c r="Q5314" s="1" t="s">
        <v>81</v>
      </c>
      <c r="R5314" s="3">
        <v>4</v>
      </c>
      <c r="S5314" s="3">
        <f t="shared" si="247"/>
        <v>2025</v>
      </c>
      <c r="T5314" s="3">
        <f t="shared" ref="T5314:T5377" si="249">MONTH(B5314)</f>
        <v>12</v>
      </c>
      <c r="U5314" t="str">
        <f t="shared" si="248"/>
        <v>December</v>
      </c>
    </row>
    <row r="5315" spans="1:21" x14ac:dyDescent="0.3">
      <c r="A5315" t="s">
        <v>7647</v>
      </c>
      <c r="B5315" s="11">
        <v>46013</v>
      </c>
      <c r="C5315" t="s">
        <v>3460</v>
      </c>
      <c r="D5315" s="1" t="s">
        <v>142</v>
      </c>
      <c r="E5315" s="1" t="s">
        <v>106</v>
      </c>
      <c r="F5315" s="1" t="s">
        <v>65</v>
      </c>
      <c r="G5315" s="1" t="s">
        <v>107</v>
      </c>
      <c r="H5315" s="1" t="s">
        <v>108</v>
      </c>
      <c r="I5315" s="1" t="s">
        <v>86</v>
      </c>
      <c r="J5315" s="3">
        <v>1</v>
      </c>
      <c r="K5315" s="2">
        <v>144.27000000000001</v>
      </c>
      <c r="L5315" s="2">
        <v>0.1</v>
      </c>
      <c r="M5315" s="2">
        <v>129.85</v>
      </c>
      <c r="N5315" s="2">
        <v>22.24</v>
      </c>
      <c r="O5315" s="1" t="s">
        <v>44</v>
      </c>
      <c r="P5315" s="1" t="s">
        <v>136</v>
      </c>
      <c r="Q5315" s="1" t="s">
        <v>28</v>
      </c>
      <c r="R5315" s="3">
        <v>5</v>
      </c>
      <c r="S5315" s="3">
        <f t="shared" ref="S5315:S5378" si="250">YEAR(B5315)</f>
        <v>2025</v>
      </c>
      <c r="T5315" s="3">
        <f t="shared" si="249"/>
        <v>12</v>
      </c>
      <c r="U5315" t="str">
        <f t="shared" ref="U5315:U5378" si="251">TEXT(B5315,"mmmm")</f>
        <v>December</v>
      </c>
    </row>
    <row r="5316" spans="1:21" x14ac:dyDescent="0.3">
      <c r="A5316" t="s">
        <v>7648</v>
      </c>
      <c r="B5316" s="11">
        <v>45857</v>
      </c>
      <c r="C5316" t="s">
        <v>6314</v>
      </c>
      <c r="D5316" s="1" t="s">
        <v>84</v>
      </c>
      <c r="E5316" s="1" t="s">
        <v>123</v>
      </c>
      <c r="F5316" s="1" t="s">
        <v>57</v>
      </c>
      <c r="G5316" s="1" t="s">
        <v>170</v>
      </c>
      <c r="H5316" s="1" t="s">
        <v>182</v>
      </c>
      <c r="I5316" s="1" t="s">
        <v>34</v>
      </c>
      <c r="J5316" s="3">
        <v>4</v>
      </c>
      <c r="K5316" s="2">
        <v>72.45</v>
      </c>
      <c r="L5316" s="2">
        <v>0.2</v>
      </c>
      <c r="M5316" s="2">
        <v>231.85</v>
      </c>
      <c r="N5316" s="2">
        <v>48.74</v>
      </c>
      <c r="O5316" s="1" t="s">
        <v>26</v>
      </c>
      <c r="P5316" s="1" t="s">
        <v>27</v>
      </c>
      <c r="Q5316" s="1" t="s">
        <v>28</v>
      </c>
      <c r="R5316" s="3">
        <v>4</v>
      </c>
      <c r="S5316" s="3">
        <f t="shared" si="250"/>
        <v>2025</v>
      </c>
      <c r="T5316" s="3">
        <f t="shared" si="249"/>
        <v>7</v>
      </c>
      <c r="U5316" t="str">
        <f t="shared" si="251"/>
        <v>July</v>
      </c>
    </row>
    <row r="5317" spans="1:21" x14ac:dyDescent="0.3">
      <c r="A5317" t="s">
        <v>7649</v>
      </c>
      <c r="B5317" s="11">
        <v>45835</v>
      </c>
      <c r="C5317" t="s">
        <v>4272</v>
      </c>
      <c r="D5317" s="1" t="s">
        <v>209</v>
      </c>
      <c r="E5317" s="1" t="s">
        <v>40</v>
      </c>
      <c r="F5317" s="1" t="s">
        <v>41</v>
      </c>
      <c r="G5317" s="1" t="s">
        <v>343</v>
      </c>
      <c r="H5317" s="1" t="s">
        <v>108</v>
      </c>
      <c r="I5317" s="1" t="s">
        <v>86</v>
      </c>
      <c r="J5317" s="3">
        <v>1</v>
      </c>
      <c r="K5317" s="2">
        <v>146.34</v>
      </c>
      <c r="L5317" s="2">
        <v>0.1</v>
      </c>
      <c r="M5317" s="2">
        <v>131.71</v>
      </c>
      <c r="N5317" s="2">
        <v>23.48</v>
      </c>
      <c r="O5317" s="1" t="s">
        <v>224</v>
      </c>
      <c r="P5317" s="1" t="s">
        <v>27</v>
      </c>
      <c r="Q5317" s="1" t="s">
        <v>81</v>
      </c>
      <c r="R5317" s="3">
        <v>4</v>
      </c>
      <c r="S5317" s="3">
        <f t="shared" si="250"/>
        <v>2025</v>
      </c>
      <c r="T5317" s="3">
        <f t="shared" si="249"/>
        <v>6</v>
      </c>
      <c r="U5317" t="str">
        <f t="shared" si="251"/>
        <v>June</v>
      </c>
    </row>
    <row r="5318" spans="1:21" x14ac:dyDescent="0.3">
      <c r="A5318" t="s">
        <v>7650</v>
      </c>
      <c r="B5318" s="11">
        <v>45766</v>
      </c>
      <c r="C5318" t="s">
        <v>664</v>
      </c>
      <c r="D5318" s="1" t="s">
        <v>70</v>
      </c>
      <c r="E5318" s="1" t="s">
        <v>40</v>
      </c>
      <c r="F5318" s="1" t="s">
        <v>41</v>
      </c>
      <c r="G5318" s="1" t="s">
        <v>186</v>
      </c>
      <c r="H5318" s="1" t="s">
        <v>146</v>
      </c>
      <c r="I5318" s="1" t="s">
        <v>67</v>
      </c>
      <c r="J5318" s="3">
        <v>3</v>
      </c>
      <c r="K5318" s="2">
        <v>76.78</v>
      </c>
      <c r="L5318" s="2">
        <v>0.15</v>
      </c>
      <c r="M5318" s="2">
        <v>195.79</v>
      </c>
      <c r="N5318" s="2">
        <v>56.43</v>
      </c>
      <c r="O5318" s="1" t="s">
        <v>80</v>
      </c>
      <c r="P5318" s="1" t="s">
        <v>27</v>
      </c>
      <c r="Q5318" s="1" t="s">
        <v>81</v>
      </c>
      <c r="R5318" s="3">
        <v>4</v>
      </c>
      <c r="S5318" s="3">
        <f t="shared" si="250"/>
        <v>2025</v>
      </c>
      <c r="T5318" s="3">
        <f t="shared" si="249"/>
        <v>4</v>
      </c>
      <c r="U5318" t="str">
        <f t="shared" si="251"/>
        <v>April</v>
      </c>
    </row>
    <row r="5319" spans="1:21" x14ac:dyDescent="0.3">
      <c r="A5319" t="s">
        <v>7651</v>
      </c>
      <c r="B5319" s="11">
        <v>46012</v>
      </c>
      <c r="C5319" t="s">
        <v>822</v>
      </c>
      <c r="D5319" s="1" t="s">
        <v>122</v>
      </c>
      <c r="E5319" s="1" t="s">
        <v>123</v>
      </c>
      <c r="F5319" s="1" t="s">
        <v>57</v>
      </c>
      <c r="G5319" s="1" t="s">
        <v>170</v>
      </c>
      <c r="H5319" s="1" t="s">
        <v>293</v>
      </c>
      <c r="I5319" s="1" t="s">
        <v>86</v>
      </c>
      <c r="J5319" s="3">
        <v>2</v>
      </c>
      <c r="K5319" s="2">
        <v>23.88</v>
      </c>
      <c r="L5319" s="2">
        <v>0</v>
      </c>
      <c r="M5319" s="2">
        <v>47.76</v>
      </c>
      <c r="N5319" s="2">
        <v>16.420000000000002</v>
      </c>
      <c r="O5319" s="1" t="s">
        <v>26</v>
      </c>
      <c r="P5319" s="1" t="s">
        <v>52</v>
      </c>
      <c r="Q5319" s="1" t="s">
        <v>81</v>
      </c>
      <c r="R5319" s="3">
        <v>5</v>
      </c>
      <c r="S5319" s="3">
        <f t="shared" si="250"/>
        <v>2025</v>
      </c>
      <c r="T5319" s="3">
        <f t="shared" si="249"/>
        <v>12</v>
      </c>
      <c r="U5319" t="str">
        <f t="shared" si="251"/>
        <v>December</v>
      </c>
    </row>
    <row r="5320" spans="1:21" x14ac:dyDescent="0.3">
      <c r="A5320" t="s">
        <v>7652</v>
      </c>
      <c r="B5320" s="11">
        <v>45713</v>
      </c>
      <c r="C5320" t="s">
        <v>3843</v>
      </c>
      <c r="D5320" s="1" t="s">
        <v>76</v>
      </c>
      <c r="E5320" s="1" t="s">
        <v>143</v>
      </c>
      <c r="F5320" s="1" t="s">
        <v>144</v>
      </c>
      <c r="G5320" s="1" t="s">
        <v>325</v>
      </c>
      <c r="H5320" s="1" t="s">
        <v>33</v>
      </c>
      <c r="I5320" s="1" t="s">
        <v>34</v>
      </c>
      <c r="J5320" s="3">
        <v>1</v>
      </c>
      <c r="K5320" s="2">
        <v>41.94</v>
      </c>
      <c r="L5320" s="2">
        <v>0.1</v>
      </c>
      <c r="M5320" s="2">
        <v>37.75</v>
      </c>
      <c r="N5320" s="2">
        <v>6.26</v>
      </c>
      <c r="O5320" s="1" t="s">
        <v>35</v>
      </c>
      <c r="P5320" s="1" t="s">
        <v>136</v>
      </c>
      <c r="Q5320" s="1" t="s">
        <v>81</v>
      </c>
      <c r="R5320" s="3">
        <v>4</v>
      </c>
      <c r="S5320" s="3">
        <f t="shared" si="250"/>
        <v>2025</v>
      </c>
      <c r="T5320" s="3">
        <f t="shared" si="249"/>
        <v>2</v>
      </c>
      <c r="U5320" t="str">
        <f t="shared" si="251"/>
        <v>February</v>
      </c>
    </row>
    <row r="5321" spans="1:21" x14ac:dyDescent="0.3">
      <c r="A5321" t="s">
        <v>7653</v>
      </c>
      <c r="B5321" s="11">
        <v>45884</v>
      </c>
      <c r="C5321" t="s">
        <v>3442</v>
      </c>
      <c r="D5321" s="1" t="s">
        <v>149</v>
      </c>
      <c r="E5321" s="1" t="s">
        <v>56</v>
      </c>
      <c r="F5321" s="1" t="s">
        <v>57</v>
      </c>
      <c r="G5321" s="1" t="s">
        <v>58</v>
      </c>
      <c r="H5321" s="1" t="s">
        <v>150</v>
      </c>
      <c r="I5321" s="1" t="s">
        <v>97</v>
      </c>
      <c r="J5321" s="3">
        <v>1</v>
      </c>
      <c r="K5321" s="2">
        <v>78.91</v>
      </c>
      <c r="L5321" s="2">
        <v>0.2</v>
      </c>
      <c r="M5321" s="2">
        <v>63.13</v>
      </c>
      <c r="N5321" s="2">
        <v>12.38</v>
      </c>
      <c r="O5321" s="1" t="s">
        <v>35</v>
      </c>
      <c r="P5321" s="1" t="s">
        <v>27</v>
      </c>
      <c r="Q5321" s="1" t="s">
        <v>81</v>
      </c>
      <c r="R5321" s="3">
        <v>4</v>
      </c>
      <c r="S5321" s="3">
        <f t="shared" si="250"/>
        <v>2025</v>
      </c>
      <c r="T5321" s="3">
        <f t="shared" si="249"/>
        <v>8</v>
      </c>
      <c r="U5321" t="str">
        <f t="shared" si="251"/>
        <v>August</v>
      </c>
    </row>
    <row r="5322" spans="1:21" x14ac:dyDescent="0.3">
      <c r="A5322" t="s">
        <v>7654</v>
      </c>
      <c r="B5322" s="11">
        <v>45768</v>
      </c>
      <c r="C5322" t="s">
        <v>550</v>
      </c>
      <c r="D5322" s="1" t="s">
        <v>47</v>
      </c>
      <c r="E5322" s="1" t="s">
        <v>21</v>
      </c>
      <c r="F5322" s="1" t="s">
        <v>22</v>
      </c>
      <c r="G5322" s="1" t="s">
        <v>320</v>
      </c>
      <c r="H5322" s="1" t="s">
        <v>33</v>
      </c>
      <c r="I5322" s="1" t="s">
        <v>34</v>
      </c>
      <c r="J5322" s="3">
        <v>1</v>
      </c>
      <c r="K5322" s="2">
        <v>38.549999999999997</v>
      </c>
      <c r="L5322" s="2">
        <v>0.15</v>
      </c>
      <c r="M5322" s="2">
        <v>32.770000000000003</v>
      </c>
      <c r="N5322" s="2">
        <v>6.23</v>
      </c>
      <c r="O5322" s="1" t="s">
        <v>80</v>
      </c>
      <c r="P5322" s="1" t="s">
        <v>27</v>
      </c>
      <c r="Q5322" s="1" t="s">
        <v>28</v>
      </c>
      <c r="R5322" s="3">
        <v>3</v>
      </c>
      <c r="S5322" s="3">
        <f t="shared" si="250"/>
        <v>2025</v>
      </c>
      <c r="T5322" s="3">
        <f t="shared" si="249"/>
        <v>4</v>
      </c>
      <c r="U5322" t="str">
        <f t="shared" si="251"/>
        <v>April</v>
      </c>
    </row>
    <row r="5323" spans="1:21" x14ac:dyDescent="0.3">
      <c r="A5323" t="s">
        <v>7655</v>
      </c>
      <c r="B5323" s="11">
        <v>45767</v>
      </c>
      <c r="C5323" t="s">
        <v>2423</v>
      </c>
      <c r="D5323" s="1" t="s">
        <v>166</v>
      </c>
      <c r="E5323" s="1" t="s">
        <v>64</v>
      </c>
      <c r="F5323" s="1" t="s">
        <v>65</v>
      </c>
      <c r="G5323" s="1" t="s">
        <v>112</v>
      </c>
      <c r="H5323" s="1" t="s">
        <v>24</v>
      </c>
      <c r="I5323" s="1" t="s">
        <v>25</v>
      </c>
      <c r="J5323" s="3">
        <v>1</v>
      </c>
      <c r="K5323" s="2">
        <v>41.07</v>
      </c>
      <c r="L5323" s="2">
        <v>0.1</v>
      </c>
      <c r="M5323" s="2">
        <v>36.97</v>
      </c>
      <c r="N5323" s="2">
        <v>13.04</v>
      </c>
      <c r="O5323" s="1" t="s">
        <v>44</v>
      </c>
      <c r="P5323" s="1" t="s">
        <v>27</v>
      </c>
      <c r="Q5323" s="1" t="s">
        <v>28</v>
      </c>
      <c r="R5323" s="3">
        <v>3</v>
      </c>
      <c r="S5323" s="3">
        <f t="shared" si="250"/>
        <v>2025</v>
      </c>
      <c r="T5323" s="3">
        <f t="shared" si="249"/>
        <v>4</v>
      </c>
      <c r="U5323" t="str">
        <f t="shared" si="251"/>
        <v>April</v>
      </c>
    </row>
    <row r="5324" spans="1:21" x14ac:dyDescent="0.3">
      <c r="A5324" t="s">
        <v>7656</v>
      </c>
      <c r="B5324" s="11">
        <v>45816</v>
      </c>
      <c r="C5324" t="s">
        <v>324</v>
      </c>
      <c r="D5324" s="1" t="s">
        <v>76</v>
      </c>
      <c r="E5324" s="1" t="s">
        <v>56</v>
      </c>
      <c r="F5324" s="1" t="s">
        <v>57</v>
      </c>
      <c r="G5324" s="1" t="s">
        <v>255</v>
      </c>
      <c r="H5324" s="1" t="s">
        <v>78</v>
      </c>
      <c r="I5324" s="1" t="s">
        <v>79</v>
      </c>
      <c r="J5324" s="3">
        <v>1</v>
      </c>
      <c r="K5324" s="2">
        <v>20.2</v>
      </c>
      <c r="L5324" s="2">
        <v>0.2</v>
      </c>
      <c r="M5324" s="2">
        <v>16.16</v>
      </c>
      <c r="N5324" s="2">
        <v>5.18</v>
      </c>
      <c r="O5324" s="1" t="s">
        <v>109</v>
      </c>
      <c r="P5324" s="1" t="s">
        <v>27</v>
      </c>
      <c r="Q5324" s="1" t="s">
        <v>28</v>
      </c>
      <c r="R5324" s="3">
        <v>4</v>
      </c>
      <c r="S5324" s="3">
        <f t="shared" si="250"/>
        <v>2025</v>
      </c>
      <c r="T5324" s="3">
        <f t="shared" si="249"/>
        <v>6</v>
      </c>
      <c r="U5324" t="str">
        <f t="shared" si="251"/>
        <v>June</v>
      </c>
    </row>
    <row r="5325" spans="1:21" x14ac:dyDescent="0.3">
      <c r="A5325" t="s">
        <v>7657</v>
      </c>
      <c r="B5325" s="11">
        <v>46022</v>
      </c>
      <c r="C5325" t="s">
        <v>4964</v>
      </c>
      <c r="D5325" s="1" t="s">
        <v>47</v>
      </c>
      <c r="E5325" s="1" t="s">
        <v>100</v>
      </c>
      <c r="F5325" s="1" t="s">
        <v>57</v>
      </c>
      <c r="G5325" s="1" t="s">
        <v>130</v>
      </c>
      <c r="H5325" s="1" t="s">
        <v>108</v>
      </c>
      <c r="I5325" s="1" t="s">
        <v>86</v>
      </c>
      <c r="J5325" s="3">
        <v>1</v>
      </c>
      <c r="K5325" s="2">
        <v>143.09</v>
      </c>
      <c r="L5325" s="2">
        <v>0.05</v>
      </c>
      <c r="M5325" s="2">
        <v>135.93</v>
      </c>
      <c r="N5325" s="2">
        <v>23.72</v>
      </c>
      <c r="O5325" s="1" t="s">
        <v>44</v>
      </c>
      <c r="P5325" s="1" t="s">
        <v>52</v>
      </c>
      <c r="Q5325" s="1" t="s">
        <v>28</v>
      </c>
      <c r="R5325" s="3">
        <v>4</v>
      </c>
      <c r="S5325" s="3">
        <f t="shared" si="250"/>
        <v>2025</v>
      </c>
      <c r="T5325" s="3">
        <f t="shared" si="249"/>
        <v>12</v>
      </c>
      <c r="U5325" t="str">
        <f t="shared" si="251"/>
        <v>December</v>
      </c>
    </row>
    <row r="5326" spans="1:21" x14ac:dyDescent="0.3">
      <c r="A5326" t="s">
        <v>7658</v>
      </c>
      <c r="B5326" s="11">
        <v>45679</v>
      </c>
      <c r="C5326" t="s">
        <v>6842</v>
      </c>
      <c r="D5326" s="1" t="s">
        <v>315</v>
      </c>
      <c r="E5326" s="1" t="s">
        <v>106</v>
      </c>
      <c r="F5326" s="1" t="s">
        <v>65</v>
      </c>
      <c r="G5326" s="1" t="s">
        <v>115</v>
      </c>
      <c r="H5326" s="1" t="s">
        <v>108</v>
      </c>
      <c r="I5326" s="1" t="s">
        <v>86</v>
      </c>
      <c r="J5326" s="3">
        <v>2</v>
      </c>
      <c r="K5326" s="2">
        <v>159.47999999999999</v>
      </c>
      <c r="L5326" s="2">
        <v>0.05</v>
      </c>
      <c r="M5326" s="2">
        <v>303.02</v>
      </c>
      <c r="N5326" s="2">
        <v>66.47</v>
      </c>
      <c r="O5326" s="1" t="s">
        <v>44</v>
      </c>
      <c r="P5326" s="1" t="s">
        <v>27</v>
      </c>
      <c r="Q5326" s="1" t="s">
        <v>28</v>
      </c>
      <c r="R5326" s="3">
        <v>5</v>
      </c>
      <c r="S5326" s="3">
        <f t="shared" si="250"/>
        <v>2025</v>
      </c>
      <c r="T5326" s="3">
        <f t="shared" si="249"/>
        <v>1</v>
      </c>
      <c r="U5326" t="str">
        <f t="shared" si="251"/>
        <v>January</v>
      </c>
    </row>
    <row r="5327" spans="1:21" x14ac:dyDescent="0.3">
      <c r="A5327" t="s">
        <v>7659</v>
      </c>
      <c r="B5327" s="11">
        <v>45884</v>
      </c>
      <c r="C5327" t="s">
        <v>2127</v>
      </c>
      <c r="D5327" s="1" t="s">
        <v>292</v>
      </c>
      <c r="E5327" s="1" t="s">
        <v>40</v>
      </c>
      <c r="F5327" s="1" t="s">
        <v>41</v>
      </c>
      <c r="G5327" s="1" t="s">
        <v>186</v>
      </c>
      <c r="H5327" s="1" t="s">
        <v>85</v>
      </c>
      <c r="I5327" s="1" t="s">
        <v>86</v>
      </c>
      <c r="J5327" s="3">
        <v>1</v>
      </c>
      <c r="K5327" s="2">
        <v>123.78</v>
      </c>
      <c r="L5327" s="2">
        <v>0.1</v>
      </c>
      <c r="M5327" s="2">
        <v>111.4</v>
      </c>
      <c r="N5327" s="2">
        <v>23.17</v>
      </c>
      <c r="O5327" s="1" t="s">
        <v>44</v>
      </c>
      <c r="P5327" s="1" t="s">
        <v>52</v>
      </c>
      <c r="Q5327" s="1" t="s">
        <v>28</v>
      </c>
      <c r="R5327" s="3">
        <v>3</v>
      </c>
      <c r="S5327" s="3">
        <f t="shared" si="250"/>
        <v>2025</v>
      </c>
      <c r="T5327" s="3">
        <f t="shared" si="249"/>
        <v>8</v>
      </c>
      <c r="U5327" t="str">
        <f t="shared" si="251"/>
        <v>August</v>
      </c>
    </row>
    <row r="5328" spans="1:21" x14ac:dyDescent="0.3">
      <c r="A5328" t="s">
        <v>7660</v>
      </c>
      <c r="B5328" s="11">
        <v>45690</v>
      </c>
      <c r="C5328" t="s">
        <v>5298</v>
      </c>
      <c r="D5328" s="1" t="s">
        <v>89</v>
      </c>
      <c r="E5328" s="1" t="s">
        <v>123</v>
      </c>
      <c r="F5328" s="1" t="s">
        <v>57</v>
      </c>
      <c r="G5328" s="1" t="s">
        <v>139</v>
      </c>
      <c r="H5328" s="1" t="s">
        <v>96</v>
      </c>
      <c r="I5328" s="1" t="s">
        <v>97</v>
      </c>
      <c r="J5328" s="3">
        <v>1</v>
      </c>
      <c r="K5328" s="2">
        <v>84.07</v>
      </c>
      <c r="L5328" s="2">
        <v>0.1</v>
      </c>
      <c r="M5328" s="2">
        <v>75.66</v>
      </c>
      <c r="N5328" s="2">
        <v>16.18</v>
      </c>
      <c r="O5328" s="1" t="s">
        <v>35</v>
      </c>
      <c r="P5328" s="1" t="s">
        <v>27</v>
      </c>
      <c r="Q5328" s="1" t="s">
        <v>81</v>
      </c>
      <c r="R5328" s="3">
        <v>4</v>
      </c>
      <c r="S5328" s="3">
        <f t="shared" si="250"/>
        <v>2025</v>
      </c>
      <c r="T5328" s="3">
        <f t="shared" si="249"/>
        <v>2</v>
      </c>
      <c r="U5328" t="str">
        <f t="shared" si="251"/>
        <v>February</v>
      </c>
    </row>
    <row r="5329" spans="1:21" x14ac:dyDescent="0.3">
      <c r="A5329" t="s">
        <v>7661</v>
      </c>
      <c r="B5329" s="11">
        <v>45718</v>
      </c>
      <c r="C5329" t="s">
        <v>4160</v>
      </c>
      <c r="D5329" s="1" t="s">
        <v>157</v>
      </c>
      <c r="E5329" s="1" t="s">
        <v>64</v>
      </c>
      <c r="F5329" s="1" t="s">
        <v>65</v>
      </c>
      <c r="G5329" s="1" t="s">
        <v>213</v>
      </c>
      <c r="H5329" s="1" t="s">
        <v>51</v>
      </c>
      <c r="I5329" s="1" t="s">
        <v>34</v>
      </c>
      <c r="J5329" s="3">
        <v>3</v>
      </c>
      <c r="K5329" s="2">
        <v>148.22</v>
      </c>
      <c r="L5329" s="2">
        <v>0.05</v>
      </c>
      <c r="M5329" s="2">
        <v>422.44</v>
      </c>
      <c r="N5329" s="2">
        <v>101.39</v>
      </c>
      <c r="O5329" s="1" t="s">
        <v>26</v>
      </c>
      <c r="P5329" s="1" t="s">
        <v>136</v>
      </c>
      <c r="Q5329" s="1" t="s">
        <v>28</v>
      </c>
      <c r="R5329" s="3">
        <v>5</v>
      </c>
      <c r="S5329" s="3">
        <f t="shared" si="250"/>
        <v>2025</v>
      </c>
      <c r="T5329" s="3">
        <f t="shared" si="249"/>
        <v>3</v>
      </c>
      <c r="U5329" t="str">
        <f t="shared" si="251"/>
        <v>March</v>
      </c>
    </row>
    <row r="5330" spans="1:21" x14ac:dyDescent="0.3">
      <c r="A5330" t="s">
        <v>7662</v>
      </c>
      <c r="B5330" s="11">
        <v>45829</v>
      </c>
      <c r="C5330" t="s">
        <v>3832</v>
      </c>
      <c r="D5330" s="1" t="s">
        <v>39</v>
      </c>
      <c r="E5330" s="1" t="s">
        <v>64</v>
      </c>
      <c r="F5330" s="1" t="s">
        <v>65</v>
      </c>
      <c r="G5330" s="1" t="s">
        <v>158</v>
      </c>
      <c r="H5330" s="1" t="s">
        <v>150</v>
      </c>
      <c r="I5330" s="1" t="s">
        <v>97</v>
      </c>
      <c r="J5330" s="3">
        <v>1</v>
      </c>
      <c r="K5330" s="2">
        <v>75.38</v>
      </c>
      <c r="L5330" s="2">
        <v>0.1</v>
      </c>
      <c r="M5330" s="2">
        <v>67.84</v>
      </c>
      <c r="N5330" s="2">
        <v>19.88</v>
      </c>
      <c r="O5330" s="1" t="s">
        <v>224</v>
      </c>
      <c r="P5330" s="1" t="s">
        <v>136</v>
      </c>
      <c r="Q5330" s="1" t="s">
        <v>81</v>
      </c>
      <c r="R5330" s="3">
        <v>2</v>
      </c>
      <c r="S5330" s="3">
        <f t="shared" si="250"/>
        <v>2025</v>
      </c>
      <c r="T5330" s="3">
        <f t="shared" si="249"/>
        <v>6</v>
      </c>
      <c r="U5330" t="str">
        <f t="shared" si="251"/>
        <v>June</v>
      </c>
    </row>
    <row r="5331" spans="1:21" x14ac:dyDescent="0.3">
      <c r="A5331" t="s">
        <v>7663</v>
      </c>
      <c r="B5331" s="11">
        <v>45857</v>
      </c>
      <c r="C5331" t="s">
        <v>393</v>
      </c>
      <c r="D5331" s="1" t="s">
        <v>93</v>
      </c>
      <c r="E5331" s="1" t="s">
        <v>204</v>
      </c>
      <c r="F5331" s="1" t="s">
        <v>205</v>
      </c>
      <c r="G5331" s="1" t="s">
        <v>206</v>
      </c>
      <c r="H5331" s="1" t="s">
        <v>108</v>
      </c>
      <c r="I5331" s="1" t="s">
        <v>86</v>
      </c>
      <c r="J5331" s="3">
        <v>1</v>
      </c>
      <c r="K5331" s="2">
        <v>157.04</v>
      </c>
      <c r="L5331" s="2">
        <v>0.05</v>
      </c>
      <c r="M5331" s="2">
        <v>149.19</v>
      </c>
      <c r="N5331" s="2">
        <v>26.04</v>
      </c>
      <c r="O5331" s="1" t="s">
        <v>35</v>
      </c>
      <c r="P5331" s="1" t="s">
        <v>27</v>
      </c>
      <c r="Q5331" s="1" t="s">
        <v>81</v>
      </c>
      <c r="R5331" s="3">
        <v>4</v>
      </c>
      <c r="S5331" s="3">
        <f t="shared" si="250"/>
        <v>2025</v>
      </c>
      <c r="T5331" s="3">
        <f t="shared" si="249"/>
        <v>7</v>
      </c>
      <c r="U5331" t="str">
        <f t="shared" si="251"/>
        <v>July</v>
      </c>
    </row>
    <row r="5332" spans="1:21" x14ac:dyDescent="0.3">
      <c r="A5332" t="s">
        <v>7664</v>
      </c>
      <c r="B5332" s="11">
        <v>45759</v>
      </c>
      <c r="C5332" t="s">
        <v>1248</v>
      </c>
      <c r="D5332" s="1" t="s">
        <v>89</v>
      </c>
      <c r="E5332" s="1" t="s">
        <v>40</v>
      </c>
      <c r="F5332" s="1" t="s">
        <v>41</v>
      </c>
      <c r="G5332" s="1" t="s">
        <v>42</v>
      </c>
      <c r="H5332" s="1" t="s">
        <v>150</v>
      </c>
      <c r="I5332" s="1" t="s">
        <v>97</v>
      </c>
      <c r="J5332" s="3">
        <v>1</v>
      </c>
      <c r="K5332" s="2">
        <v>70.95</v>
      </c>
      <c r="L5332" s="2">
        <v>0</v>
      </c>
      <c r="M5332" s="2">
        <v>70.95</v>
      </c>
      <c r="N5332" s="2">
        <v>24</v>
      </c>
      <c r="O5332" s="1" t="s">
        <v>80</v>
      </c>
      <c r="P5332" s="1" t="s">
        <v>136</v>
      </c>
      <c r="Q5332" s="1" t="s">
        <v>36</v>
      </c>
      <c r="R5332" s="3">
        <v>3</v>
      </c>
      <c r="S5332" s="3">
        <f t="shared" si="250"/>
        <v>2025</v>
      </c>
      <c r="T5332" s="3">
        <f t="shared" si="249"/>
        <v>4</v>
      </c>
      <c r="U5332" t="str">
        <f t="shared" si="251"/>
        <v>April</v>
      </c>
    </row>
    <row r="5333" spans="1:21" x14ac:dyDescent="0.3">
      <c r="A5333" t="s">
        <v>7665</v>
      </c>
      <c r="B5333" s="11">
        <v>45781</v>
      </c>
      <c r="C5333" t="s">
        <v>4277</v>
      </c>
      <c r="D5333" s="1" t="s">
        <v>178</v>
      </c>
      <c r="E5333" s="1" t="s">
        <v>64</v>
      </c>
      <c r="F5333" s="1" t="s">
        <v>65</v>
      </c>
      <c r="G5333" s="1" t="s">
        <v>77</v>
      </c>
      <c r="H5333" s="1" t="s">
        <v>90</v>
      </c>
      <c r="I5333" s="1" t="s">
        <v>86</v>
      </c>
      <c r="J5333" s="3">
        <v>2</v>
      </c>
      <c r="K5333" s="2">
        <v>99.33</v>
      </c>
      <c r="L5333" s="2">
        <v>0.1</v>
      </c>
      <c r="M5333" s="2">
        <v>178.8</v>
      </c>
      <c r="N5333" s="2">
        <v>38.340000000000003</v>
      </c>
      <c r="O5333" s="1" t="s">
        <v>109</v>
      </c>
      <c r="P5333" s="1" t="s">
        <v>27</v>
      </c>
      <c r="Q5333" s="1" t="s">
        <v>81</v>
      </c>
      <c r="R5333" s="3">
        <v>2</v>
      </c>
      <c r="S5333" s="3">
        <f t="shared" si="250"/>
        <v>2025</v>
      </c>
      <c r="T5333" s="3">
        <f t="shared" si="249"/>
        <v>5</v>
      </c>
      <c r="U5333" t="str">
        <f t="shared" si="251"/>
        <v>May</v>
      </c>
    </row>
    <row r="5334" spans="1:21" x14ac:dyDescent="0.3">
      <c r="A5334" t="s">
        <v>7666</v>
      </c>
      <c r="B5334" s="11">
        <v>45692</v>
      </c>
      <c r="C5334" t="s">
        <v>345</v>
      </c>
      <c r="D5334" s="1" t="s">
        <v>292</v>
      </c>
      <c r="E5334" s="1" t="s">
        <v>123</v>
      </c>
      <c r="F5334" s="1" t="s">
        <v>57</v>
      </c>
      <c r="G5334" s="1" t="s">
        <v>170</v>
      </c>
      <c r="H5334" s="1" t="s">
        <v>293</v>
      </c>
      <c r="I5334" s="1" t="s">
        <v>86</v>
      </c>
      <c r="J5334" s="3">
        <v>2</v>
      </c>
      <c r="K5334" s="2">
        <v>24.83</v>
      </c>
      <c r="L5334" s="2">
        <v>0</v>
      </c>
      <c r="M5334" s="2">
        <v>49.66</v>
      </c>
      <c r="N5334" s="2">
        <v>20.41</v>
      </c>
      <c r="O5334" s="1" t="s">
        <v>26</v>
      </c>
      <c r="P5334" s="1" t="s">
        <v>27</v>
      </c>
      <c r="Q5334" s="1" t="s">
        <v>81</v>
      </c>
      <c r="R5334" s="3">
        <v>4</v>
      </c>
      <c r="S5334" s="3">
        <f t="shared" si="250"/>
        <v>2025</v>
      </c>
      <c r="T5334" s="3">
        <f t="shared" si="249"/>
        <v>2</v>
      </c>
      <c r="U5334" t="str">
        <f t="shared" si="251"/>
        <v>February</v>
      </c>
    </row>
    <row r="5335" spans="1:21" x14ac:dyDescent="0.3">
      <c r="A5335" t="s">
        <v>7667</v>
      </c>
      <c r="B5335" s="11">
        <v>45776</v>
      </c>
      <c r="C5335" t="s">
        <v>1971</v>
      </c>
      <c r="D5335" s="1" t="s">
        <v>84</v>
      </c>
      <c r="E5335" s="1" t="s">
        <v>143</v>
      </c>
      <c r="F5335" s="1" t="s">
        <v>144</v>
      </c>
      <c r="G5335" s="1" t="s">
        <v>145</v>
      </c>
      <c r="H5335" s="1" t="s">
        <v>167</v>
      </c>
      <c r="I5335" s="1" t="s">
        <v>67</v>
      </c>
      <c r="J5335" s="3">
        <v>3</v>
      </c>
      <c r="K5335" s="2">
        <v>69.349999999999994</v>
      </c>
      <c r="L5335" s="2">
        <v>0.1</v>
      </c>
      <c r="M5335" s="2">
        <v>187.24</v>
      </c>
      <c r="N5335" s="2">
        <v>53.43</v>
      </c>
      <c r="O5335" s="1" t="s">
        <v>26</v>
      </c>
      <c r="P5335" s="1" t="s">
        <v>27</v>
      </c>
      <c r="Q5335" s="1" t="s">
        <v>81</v>
      </c>
      <c r="R5335" s="3">
        <v>5</v>
      </c>
      <c r="S5335" s="3">
        <f t="shared" si="250"/>
        <v>2025</v>
      </c>
      <c r="T5335" s="3">
        <f t="shared" si="249"/>
        <v>4</v>
      </c>
      <c r="U5335" t="str">
        <f t="shared" si="251"/>
        <v>April</v>
      </c>
    </row>
    <row r="5336" spans="1:21" x14ac:dyDescent="0.3">
      <c r="A5336" t="s">
        <v>7668</v>
      </c>
      <c r="B5336" s="11">
        <v>46014</v>
      </c>
      <c r="C5336" t="s">
        <v>1495</v>
      </c>
      <c r="D5336" s="1" t="s">
        <v>122</v>
      </c>
      <c r="E5336" s="1" t="s">
        <v>100</v>
      </c>
      <c r="F5336" s="1" t="s">
        <v>57</v>
      </c>
      <c r="G5336" s="1" t="s">
        <v>221</v>
      </c>
      <c r="H5336" s="1" t="s">
        <v>146</v>
      </c>
      <c r="I5336" s="1" t="s">
        <v>67</v>
      </c>
      <c r="J5336" s="3">
        <v>1</v>
      </c>
      <c r="K5336" s="2">
        <v>77.69</v>
      </c>
      <c r="L5336" s="2">
        <v>0</v>
      </c>
      <c r="M5336" s="2">
        <v>77.69</v>
      </c>
      <c r="N5336" s="2">
        <v>15.79</v>
      </c>
      <c r="O5336" s="1" t="s">
        <v>80</v>
      </c>
      <c r="P5336" s="1" t="s">
        <v>27</v>
      </c>
      <c r="Q5336" s="1" t="s">
        <v>36</v>
      </c>
      <c r="R5336" s="3">
        <v>4</v>
      </c>
      <c r="S5336" s="3">
        <f t="shared" si="250"/>
        <v>2025</v>
      </c>
      <c r="T5336" s="3">
        <f t="shared" si="249"/>
        <v>12</v>
      </c>
      <c r="U5336" t="str">
        <f t="shared" si="251"/>
        <v>December</v>
      </c>
    </row>
    <row r="5337" spans="1:21" x14ac:dyDescent="0.3">
      <c r="A5337" t="s">
        <v>7669</v>
      </c>
      <c r="B5337" s="11">
        <v>46008</v>
      </c>
      <c r="C5337" t="s">
        <v>3800</v>
      </c>
      <c r="D5337" s="1" t="s">
        <v>105</v>
      </c>
      <c r="E5337" s="1" t="s">
        <v>71</v>
      </c>
      <c r="F5337" s="1" t="s">
        <v>72</v>
      </c>
      <c r="G5337" s="1" t="s">
        <v>368</v>
      </c>
      <c r="H5337" s="1" t="s">
        <v>96</v>
      </c>
      <c r="I5337" s="1" t="s">
        <v>97</v>
      </c>
      <c r="J5337" s="3">
        <v>1</v>
      </c>
      <c r="K5337" s="2">
        <v>75.14</v>
      </c>
      <c r="L5337" s="2">
        <v>0.15</v>
      </c>
      <c r="M5337" s="2">
        <v>63.87</v>
      </c>
      <c r="N5337" s="2">
        <v>14.75</v>
      </c>
      <c r="O5337" s="1" t="s">
        <v>26</v>
      </c>
      <c r="P5337" s="1" t="s">
        <v>52</v>
      </c>
      <c r="Q5337" s="1" t="s">
        <v>28</v>
      </c>
      <c r="R5337" s="3">
        <v>5</v>
      </c>
      <c r="S5337" s="3">
        <f t="shared" si="250"/>
        <v>2025</v>
      </c>
      <c r="T5337" s="3">
        <f t="shared" si="249"/>
        <v>12</v>
      </c>
      <c r="U5337" t="str">
        <f t="shared" si="251"/>
        <v>December</v>
      </c>
    </row>
    <row r="5338" spans="1:21" x14ac:dyDescent="0.3">
      <c r="A5338" t="s">
        <v>7670</v>
      </c>
      <c r="B5338" s="11">
        <v>45788</v>
      </c>
      <c r="C5338" t="s">
        <v>4177</v>
      </c>
      <c r="D5338" s="1" t="s">
        <v>31</v>
      </c>
      <c r="E5338" s="1" t="s">
        <v>143</v>
      </c>
      <c r="F5338" s="1" t="s">
        <v>144</v>
      </c>
      <c r="G5338" s="1" t="s">
        <v>145</v>
      </c>
      <c r="H5338" s="1" t="s">
        <v>159</v>
      </c>
      <c r="I5338" s="1" t="s">
        <v>97</v>
      </c>
      <c r="J5338" s="3">
        <v>3</v>
      </c>
      <c r="K5338" s="2">
        <v>27.86</v>
      </c>
      <c r="L5338" s="2">
        <v>0</v>
      </c>
      <c r="M5338" s="2">
        <v>83.57</v>
      </c>
      <c r="N5338" s="2">
        <v>28.7</v>
      </c>
      <c r="O5338" s="1" t="s">
        <v>224</v>
      </c>
      <c r="P5338" s="1" t="s">
        <v>27</v>
      </c>
      <c r="Q5338" s="1" t="s">
        <v>28</v>
      </c>
      <c r="R5338" s="3">
        <v>1</v>
      </c>
      <c r="S5338" s="3">
        <f t="shared" si="250"/>
        <v>2025</v>
      </c>
      <c r="T5338" s="3">
        <f t="shared" si="249"/>
        <v>5</v>
      </c>
      <c r="U5338" t="str">
        <f t="shared" si="251"/>
        <v>May</v>
      </c>
    </row>
    <row r="5339" spans="1:21" x14ac:dyDescent="0.3">
      <c r="A5339" t="s">
        <v>7671</v>
      </c>
      <c r="B5339" s="11">
        <v>45881</v>
      </c>
      <c r="C5339" t="s">
        <v>5454</v>
      </c>
      <c r="D5339" s="1" t="s">
        <v>149</v>
      </c>
      <c r="E5339" s="1" t="s">
        <v>64</v>
      </c>
      <c r="F5339" s="1" t="s">
        <v>65</v>
      </c>
      <c r="G5339" s="1" t="s">
        <v>195</v>
      </c>
      <c r="H5339" s="1" t="s">
        <v>66</v>
      </c>
      <c r="I5339" s="1" t="s">
        <v>67</v>
      </c>
      <c r="J5339" s="3">
        <v>3</v>
      </c>
      <c r="K5339" s="2">
        <v>59.27</v>
      </c>
      <c r="L5339" s="2">
        <v>0</v>
      </c>
      <c r="M5339" s="2">
        <v>177.81</v>
      </c>
      <c r="N5339" s="2">
        <v>51.14</v>
      </c>
      <c r="O5339" s="1" t="s">
        <v>224</v>
      </c>
      <c r="P5339" s="1" t="s">
        <v>136</v>
      </c>
      <c r="Q5339" s="1" t="s">
        <v>28</v>
      </c>
      <c r="R5339" s="3">
        <v>3</v>
      </c>
      <c r="S5339" s="3">
        <f t="shared" si="250"/>
        <v>2025</v>
      </c>
      <c r="T5339" s="3">
        <f t="shared" si="249"/>
        <v>8</v>
      </c>
      <c r="U5339" t="str">
        <f t="shared" si="251"/>
        <v>August</v>
      </c>
    </row>
    <row r="5340" spans="1:21" x14ac:dyDescent="0.3">
      <c r="A5340" t="s">
        <v>7672</v>
      </c>
      <c r="B5340" s="11">
        <v>45999</v>
      </c>
      <c r="C5340" t="s">
        <v>1509</v>
      </c>
      <c r="D5340" s="1" t="s">
        <v>178</v>
      </c>
      <c r="E5340" s="1" t="s">
        <v>100</v>
      </c>
      <c r="F5340" s="1" t="s">
        <v>57</v>
      </c>
      <c r="G5340" s="1" t="s">
        <v>221</v>
      </c>
      <c r="H5340" s="1" t="s">
        <v>33</v>
      </c>
      <c r="I5340" s="1" t="s">
        <v>34</v>
      </c>
      <c r="J5340" s="3">
        <v>1</v>
      </c>
      <c r="K5340" s="2">
        <v>39.08</v>
      </c>
      <c r="L5340" s="2">
        <v>0.05</v>
      </c>
      <c r="M5340" s="2">
        <v>37.119999999999997</v>
      </c>
      <c r="N5340" s="2">
        <v>5.23</v>
      </c>
      <c r="O5340" s="1" t="s">
        <v>44</v>
      </c>
      <c r="P5340" s="1" t="s">
        <v>52</v>
      </c>
      <c r="Q5340" s="1" t="s">
        <v>81</v>
      </c>
      <c r="R5340" s="3">
        <v>5</v>
      </c>
      <c r="S5340" s="3">
        <f t="shared" si="250"/>
        <v>2025</v>
      </c>
      <c r="T5340" s="3">
        <f t="shared" si="249"/>
        <v>12</v>
      </c>
      <c r="U5340" t="str">
        <f t="shared" si="251"/>
        <v>December</v>
      </c>
    </row>
    <row r="5341" spans="1:21" x14ac:dyDescent="0.3">
      <c r="A5341" t="s">
        <v>7673</v>
      </c>
      <c r="B5341" s="11">
        <v>45660</v>
      </c>
      <c r="C5341" t="s">
        <v>967</v>
      </c>
      <c r="D5341" s="1" t="s">
        <v>93</v>
      </c>
      <c r="E5341" s="1" t="s">
        <v>64</v>
      </c>
      <c r="F5341" s="1" t="s">
        <v>65</v>
      </c>
      <c r="G5341" s="1" t="s">
        <v>213</v>
      </c>
      <c r="H5341" s="1" t="s">
        <v>51</v>
      </c>
      <c r="I5341" s="1" t="s">
        <v>34</v>
      </c>
      <c r="J5341" s="3">
        <v>1</v>
      </c>
      <c r="K5341" s="2">
        <v>140.21</v>
      </c>
      <c r="L5341" s="2">
        <v>0</v>
      </c>
      <c r="M5341" s="2">
        <v>140.21</v>
      </c>
      <c r="N5341" s="2">
        <v>29.97</v>
      </c>
      <c r="O5341" s="1" t="s">
        <v>44</v>
      </c>
      <c r="P5341" s="1" t="s">
        <v>136</v>
      </c>
      <c r="Q5341" s="1" t="s">
        <v>28</v>
      </c>
      <c r="R5341" s="3">
        <v>5</v>
      </c>
      <c r="S5341" s="3">
        <f t="shared" si="250"/>
        <v>2025</v>
      </c>
      <c r="T5341" s="3">
        <f t="shared" si="249"/>
        <v>1</v>
      </c>
      <c r="U5341" t="str">
        <f t="shared" si="251"/>
        <v>January</v>
      </c>
    </row>
    <row r="5342" spans="1:21" x14ac:dyDescent="0.3">
      <c r="A5342" t="s">
        <v>7674</v>
      </c>
      <c r="B5342" s="11">
        <v>45971</v>
      </c>
      <c r="C5342" t="s">
        <v>5787</v>
      </c>
      <c r="D5342" s="1" t="s">
        <v>175</v>
      </c>
      <c r="E5342" s="1" t="s">
        <v>94</v>
      </c>
      <c r="F5342" s="1" t="s">
        <v>95</v>
      </c>
      <c r="G5342" s="1" t="s">
        <v>94</v>
      </c>
      <c r="H5342" s="1" t="s">
        <v>146</v>
      </c>
      <c r="I5342" s="1" t="s">
        <v>67</v>
      </c>
      <c r="J5342" s="3">
        <v>1</v>
      </c>
      <c r="K5342" s="2">
        <v>80.53</v>
      </c>
      <c r="L5342" s="2">
        <v>0.2</v>
      </c>
      <c r="M5342" s="2">
        <v>64.430000000000007</v>
      </c>
      <c r="N5342" s="2">
        <v>18.62</v>
      </c>
      <c r="O5342" s="1" t="s">
        <v>26</v>
      </c>
      <c r="P5342" s="1" t="s">
        <v>27</v>
      </c>
      <c r="Q5342" s="1" t="s">
        <v>36</v>
      </c>
      <c r="R5342" s="3">
        <v>4</v>
      </c>
      <c r="S5342" s="3">
        <f t="shared" si="250"/>
        <v>2025</v>
      </c>
      <c r="T5342" s="3">
        <f t="shared" si="249"/>
        <v>11</v>
      </c>
      <c r="U5342" t="str">
        <f t="shared" si="251"/>
        <v>November</v>
      </c>
    </row>
    <row r="5343" spans="1:21" x14ac:dyDescent="0.3">
      <c r="A5343" t="s">
        <v>7675</v>
      </c>
      <c r="B5343" s="11">
        <v>46009</v>
      </c>
      <c r="C5343" t="s">
        <v>4610</v>
      </c>
      <c r="D5343" s="1" t="s">
        <v>89</v>
      </c>
      <c r="E5343" s="1" t="s">
        <v>40</v>
      </c>
      <c r="F5343" s="1" t="s">
        <v>41</v>
      </c>
      <c r="G5343" s="1" t="s">
        <v>343</v>
      </c>
      <c r="H5343" s="1" t="s">
        <v>150</v>
      </c>
      <c r="I5343" s="1" t="s">
        <v>97</v>
      </c>
      <c r="J5343" s="3">
        <v>2</v>
      </c>
      <c r="K5343" s="2">
        <v>74.05</v>
      </c>
      <c r="L5343" s="2">
        <v>0.15</v>
      </c>
      <c r="M5343" s="2">
        <v>125.88</v>
      </c>
      <c r="N5343" s="2">
        <v>32.01</v>
      </c>
      <c r="O5343" s="1" t="s">
        <v>224</v>
      </c>
      <c r="P5343" s="1" t="s">
        <v>27</v>
      </c>
      <c r="Q5343" s="1" t="s">
        <v>28</v>
      </c>
      <c r="R5343" s="3">
        <v>4</v>
      </c>
      <c r="S5343" s="3">
        <f t="shared" si="250"/>
        <v>2025</v>
      </c>
      <c r="T5343" s="3">
        <f t="shared" si="249"/>
        <v>12</v>
      </c>
      <c r="U5343" t="str">
        <f t="shared" si="251"/>
        <v>December</v>
      </c>
    </row>
    <row r="5344" spans="1:21" x14ac:dyDescent="0.3">
      <c r="A5344" t="s">
        <v>7676</v>
      </c>
      <c r="B5344" s="11">
        <v>45693</v>
      </c>
      <c r="C5344" t="s">
        <v>7677</v>
      </c>
      <c r="D5344" s="1" t="s">
        <v>153</v>
      </c>
      <c r="E5344" s="1" t="s">
        <v>64</v>
      </c>
      <c r="F5344" s="1" t="s">
        <v>65</v>
      </c>
      <c r="G5344" s="1" t="s">
        <v>77</v>
      </c>
      <c r="H5344" s="1" t="s">
        <v>159</v>
      </c>
      <c r="I5344" s="1" t="s">
        <v>97</v>
      </c>
      <c r="J5344" s="3">
        <v>3</v>
      </c>
      <c r="K5344" s="2">
        <v>31.03</v>
      </c>
      <c r="L5344" s="2">
        <v>0</v>
      </c>
      <c r="M5344" s="2">
        <v>93.09</v>
      </c>
      <c r="N5344" s="2">
        <v>32.729999999999997</v>
      </c>
      <c r="O5344" s="1" t="s">
        <v>224</v>
      </c>
      <c r="P5344" s="1" t="s">
        <v>27</v>
      </c>
      <c r="Q5344" s="1" t="s">
        <v>36</v>
      </c>
      <c r="R5344" s="3">
        <v>4</v>
      </c>
      <c r="S5344" s="3">
        <f t="shared" si="250"/>
        <v>2025</v>
      </c>
      <c r="T5344" s="3">
        <f t="shared" si="249"/>
        <v>2</v>
      </c>
      <c r="U5344" t="str">
        <f t="shared" si="251"/>
        <v>February</v>
      </c>
    </row>
    <row r="5345" spans="1:21" x14ac:dyDescent="0.3">
      <c r="A5345" t="s">
        <v>7678</v>
      </c>
      <c r="B5345" s="11">
        <v>45721</v>
      </c>
      <c r="C5345" t="s">
        <v>2917</v>
      </c>
      <c r="D5345" s="1" t="s">
        <v>142</v>
      </c>
      <c r="E5345" s="1" t="s">
        <v>106</v>
      </c>
      <c r="F5345" s="1" t="s">
        <v>65</v>
      </c>
      <c r="G5345" s="1" t="s">
        <v>437</v>
      </c>
      <c r="H5345" s="1" t="s">
        <v>43</v>
      </c>
      <c r="I5345" s="1" t="s">
        <v>34</v>
      </c>
      <c r="J5345" s="3">
        <v>1</v>
      </c>
      <c r="K5345" s="2">
        <v>96.34</v>
      </c>
      <c r="L5345" s="2">
        <v>0.05</v>
      </c>
      <c r="M5345" s="2">
        <v>91.52</v>
      </c>
      <c r="N5345" s="2">
        <v>20.13</v>
      </c>
      <c r="O5345" s="1" t="s">
        <v>44</v>
      </c>
      <c r="P5345" s="1" t="s">
        <v>27</v>
      </c>
      <c r="Q5345" s="1" t="s">
        <v>81</v>
      </c>
      <c r="R5345" s="3">
        <v>5</v>
      </c>
      <c r="S5345" s="3">
        <f t="shared" si="250"/>
        <v>2025</v>
      </c>
      <c r="T5345" s="3">
        <f t="shared" si="249"/>
        <v>3</v>
      </c>
      <c r="U5345" t="str">
        <f t="shared" si="251"/>
        <v>March</v>
      </c>
    </row>
    <row r="5346" spans="1:21" x14ac:dyDescent="0.3">
      <c r="A5346" t="s">
        <v>7679</v>
      </c>
      <c r="B5346" s="11">
        <v>46012</v>
      </c>
      <c r="C5346" t="s">
        <v>3003</v>
      </c>
      <c r="D5346" s="1" t="s">
        <v>175</v>
      </c>
      <c r="E5346" s="1" t="s">
        <v>56</v>
      </c>
      <c r="F5346" s="1" t="s">
        <v>57</v>
      </c>
      <c r="G5346" s="1" t="s">
        <v>255</v>
      </c>
      <c r="H5346" s="1" t="s">
        <v>293</v>
      </c>
      <c r="I5346" s="1" t="s">
        <v>86</v>
      </c>
      <c r="J5346" s="3">
        <v>1</v>
      </c>
      <c r="K5346" s="2">
        <v>23.97</v>
      </c>
      <c r="L5346" s="2">
        <v>0.1</v>
      </c>
      <c r="M5346" s="2">
        <v>21.58</v>
      </c>
      <c r="N5346" s="2">
        <v>7.52</v>
      </c>
      <c r="O5346" s="1" t="s">
        <v>35</v>
      </c>
      <c r="P5346" s="1" t="s">
        <v>52</v>
      </c>
      <c r="Q5346" s="1" t="s">
        <v>36</v>
      </c>
      <c r="R5346" s="3">
        <v>2</v>
      </c>
      <c r="S5346" s="3">
        <f t="shared" si="250"/>
        <v>2025</v>
      </c>
      <c r="T5346" s="3">
        <f t="shared" si="249"/>
        <v>12</v>
      </c>
      <c r="U5346" t="str">
        <f t="shared" si="251"/>
        <v>December</v>
      </c>
    </row>
    <row r="5347" spans="1:21" x14ac:dyDescent="0.3">
      <c r="A5347" t="s">
        <v>7680</v>
      </c>
      <c r="B5347" s="11">
        <v>45868</v>
      </c>
      <c r="C5347" t="s">
        <v>3720</v>
      </c>
      <c r="D5347" s="1" t="s">
        <v>84</v>
      </c>
      <c r="E5347" s="1" t="s">
        <v>100</v>
      </c>
      <c r="F5347" s="1" t="s">
        <v>57</v>
      </c>
      <c r="G5347" s="1" t="s">
        <v>154</v>
      </c>
      <c r="H5347" s="1" t="s">
        <v>293</v>
      </c>
      <c r="I5347" s="1" t="s">
        <v>86</v>
      </c>
      <c r="J5347" s="3">
        <v>1</v>
      </c>
      <c r="K5347" s="2">
        <v>25.13</v>
      </c>
      <c r="L5347" s="2">
        <v>0.05</v>
      </c>
      <c r="M5347" s="2">
        <v>23.87</v>
      </c>
      <c r="N5347" s="2">
        <v>8.51</v>
      </c>
      <c r="O5347" s="1" t="s">
        <v>224</v>
      </c>
      <c r="P5347" s="1" t="s">
        <v>27</v>
      </c>
      <c r="Q5347" s="1" t="s">
        <v>28</v>
      </c>
      <c r="R5347" s="3">
        <v>4</v>
      </c>
      <c r="S5347" s="3">
        <f t="shared" si="250"/>
        <v>2025</v>
      </c>
      <c r="T5347" s="3">
        <f t="shared" si="249"/>
        <v>7</v>
      </c>
      <c r="U5347" t="str">
        <f t="shared" si="251"/>
        <v>July</v>
      </c>
    </row>
    <row r="5348" spans="1:21" x14ac:dyDescent="0.3">
      <c r="A5348" t="s">
        <v>7681</v>
      </c>
      <c r="B5348" s="11">
        <v>45663</v>
      </c>
      <c r="C5348" t="s">
        <v>2868</v>
      </c>
      <c r="D5348" s="1" t="s">
        <v>149</v>
      </c>
      <c r="E5348" s="1" t="s">
        <v>123</v>
      </c>
      <c r="F5348" s="1" t="s">
        <v>57</v>
      </c>
      <c r="G5348" s="1" t="s">
        <v>139</v>
      </c>
      <c r="H5348" s="1" t="s">
        <v>24</v>
      </c>
      <c r="I5348" s="1" t="s">
        <v>25</v>
      </c>
      <c r="J5348" s="3">
        <v>1</v>
      </c>
      <c r="K5348" s="2">
        <v>44.23</v>
      </c>
      <c r="L5348" s="2">
        <v>0</v>
      </c>
      <c r="M5348" s="2">
        <v>44.23</v>
      </c>
      <c r="N5348" s="2">
        <v>11.46</v>
      </c>
      <c r="O5348" s="1" t="s">
        <v>35</v>
      </c>
      <c r="P5348" s="1" t="s">
        <v>27</v>
      </c>
      <c r="Q5348" s="1" t="s">
        <v>81</v>
      </c>
      <c r="R5348" s="3">
        <v>4</v>
      </c>
      <c r="S5348" s="3">
        <f t="shared" si="250"/>
        <v>2025</v>
      </c>
      <c r="T5348" s="3">
        <f t="shared" si="249"/>
        <v>1</v>
      </c>
      <c r="U5348" t="str">
        <f t="shared" si="251"/>
        <v>January</v>
      </c>
    </row>
    <row r="5349" spans="1:21" x14ac:dyDescent="0.3">
      <c r="A5349" t="s">
        <v>7682</v>
      </c>
      <c r="B5349" s="11">
        <v>45758</v>
      </c>
      <c r="C5349" t="s">
        <v>7633</v>
      </c>
      <c r="D5349" s="1" t="s">
        <v>209</v>
      </c>
      <c r="E5349" s="1" t="s">
        <v>40</v>
      </c>
      <c r="F5349" s="1" t="s">
        <v>41</v>
      </c>
      <c r="G5349" s="1" t="s">
        <v>186</v>
      </c>
      <c r="H5349" s="1" t="s">
        <v>108</v>
      </c>
      <c r="I5349" s="1" t="s">
        <v>86</v>
      </c>
      <c r="J5349" s="3">
        <v>1</v>
      </c>
      <c r="K5349" s="2">
        <v>155.09</v>
      </c>
      <c r="L5349" s="2">
        <v>0.15</v>
      </c>
      <c r="M5349" s="2">
        <v>131.82</v>
      </c>
      <c r="N5349" s="2">
        <v>22.48</v>
      </c>
      <c r="O5349" s="1" t="s">
        <v>80</v>
      </c>
      <c r="P5349" s="1" t="s">
        <v>52</v>
      </c>
      <c r="Q5349" s="1" t="s">
        <v>28</v>
      </c>
      <c r="R5349" s="3">
        <v>1</v>
      </c>
      <c r="S5349" s="3">
        <f t="shared" si="250"/>
        <v>2025</v>
      </c>
      <c r="T5349" s="3">
        <f t="shared" si="249"/>
        <v>4</v>
      </c>
      <c r="U5349" t="str">
        <f t="shared" si="251"/>
        <v>April</v>
      </c>
    </row>
    <row r="5350" spans="1:21" x14ac:dyDescent="0.3">
      <c r="A5350" t="s">
        <v>7683</v>
      </c>
      <c r="B5350" s="11">
        <v>45833</v>
      </c>
      <c r="C5350" t="s">
        <v>1246</v>
      </c>
      <c r="D5350" s="1" t="s">
        <v>118</v>
      </c>
      <c r="E5350" s="1" t="s">
        <v>100</v>
      </c>
      <c r="F5350" s="1" t="s">
        <v>57</v>
      </c>
      <c r="G5350" s="1" t="s">
        <v>101</v>
      </c>
      <c r="H5350" s="1" t="s">
        <v>125</v>
      </c>
      <c r="I5350" s="1" t="s">
        <v>34</v>
      </c>
      <c r="J5350" s="3">
        <v>3</v>
      </c>
      <c r="K5350" s="2">
        <v>167.12</v>
      </c>
      <c r="L5350" s="2">
        <v>0.05</v>
      </c>
      <c r="M5350" s="2">
        <v>476.28</v>
      </c>
      <c r="N5350" s="2">
        <v>114.1</v>
      </c>
      <c r="O5350" s="1" t="s">
        <v>26</v>
      </c>
      <c r="P5350" s="1" t="s">
        <v>52</v>
      </c>
      <c r="Q5350" s="1" t="s">
        <v>28</v>
      </c>
      <c r="R5350" s="3">
        <v>4</v>
      </c>
      <c r="S5350" s="3">
        <f t="shared" si="250"/>
        <v>2025</v>
      </c>
      <c r="T5350" s="3">
        <f t="shared" si="249"/>
        <v>6</v>
      </c>
      <c r="U5350" t="str">
        <f t="shared" si="251"/>
        <v>June</v>
      </c>
    </row>
    <row r="5351" spans="1:21" x14ac:dyDescent="0.3">
      <c r="A5351" t="s">
        <v>7684</v>
      </c>
      <c r="B5351" s="11">
        <v>45928</v>
      </c>
      <c r="C5351" t="s">
        <v>2490</v>
      </c>
      <c r="D5351" s="1" t="s">
        <v>142</v>
      </c>
      <c r="E5351" s="1" t="s">
        <v>123</v>
      </c>
      <c r="F5351" s="1" t="s">
        <v>57</v>
      </c>
      <c r="G5351" s="1" t="s">
        <v>124</v>
      </c>
      <c r="H5351" s="1" t="s">
        <v>293</v>
      </c>
      <c r="I5351" s="1" t="s">
        <v>86</v>
      </c>
      <c r="J5351" s="3">
        <v>2</v>
      </c>
      <c r="K5351" s="2">
        <v>25.62</v>
      </c>
      <c r="L5351" s="2">
        <v>0.1</v>
      </c>
      <c r="M5351" s="2">
        <v>46.12</v>
      </c>
      <c r="N5351" s="2">
        <v>15.83</v>
      </c>
      <c r="O5351" s="1" t="s">
        <v>44</v>
      </c>
      <c r="P5351" s="1" t="s">
        <v>136</v>
      </c>
      <c r="Q5351" s="1" t="s">
        <v>28</v>
      </c>
      <c r="R5351" s="3">
        <v>3</v>
      </c>
      <c r="S5351" s="3">
        <f t="shared" si="250"/>
        <v>2025</v>
      </c>
      <c r="T5351" s="3">
        <f t="shared" si="249"/>
        <v>9</v>
      </c>
      <c r="U5351" t="str">
        <f t="shared" si="251"/>
        <v>September</v>
      </c>
    </row>
    <row r="5352" spans="1:21" x14ac:dyDescent="0.3">
      <c r="A5352" t="s">
        <v>7685</v>
      </c>
      <c r="B5352" s="11">
        <v>45944</v>
      </c>
      <c r="C5352" t="s">
        <v>533</v>
      </c>
      <c r="D5352" s="1" t="s">
        <v>39</v>
      </c>
      <c r="E5352" s="1" t="s">
        <v>48</v>
      </c>
      <c r="F5352" s="1" t="s">
        <v>49</v>
      </c>
      <c r="G5352" s="1" t="s">
        <v>340</v>
      </c>
      <c r="H5352" s="1" t="s">
        <v>24</v>
      </c>
      <c r="I5352" s="1" t="s">
        <v>25</v>
      </c>
      <c r="J5352" s="3">
        <v>1</v>
      </c>
      <c r="K5352" s="2">
        <v>40</v>
      </c>
      <c r="L5352" s="2">
        <v>0.15</v>
      </c>
      <c r="M5352" s="2">
        <v>34</v>
      </c>
      <c r="N5352" s="2">
        <v>8.8699999999999992</v>
      </c>
      <c r="O5352" s="1" t="s">
        <v>80</v>
      </c>
      <c r="P5352" s="1" t="s">
        <v>27</v>
      </c>
      <c r="Q5352" s="1" t="s">
        <v>81</v>
      </c>
      <c r="R5352" s="3">
        <v>4</v>
      </c>
      <c r="S5352" s="3">
        <f t="shared" si="250"/>
        <v>2025</v>
      </c>
      <c r="T5352" s="3">
        <f t="shared" si="249"/>
        <v>10</v>
      </c>
      <c r="U5352" t="str">
        <f t="shared" si="251"/>
        <v>October</v>
      </c>
    </row>
    <row r="5353" spans="1:21" x14ac:dyDescent="0.3">
      <c r="A5353" t="s">
        <v>7686</v>
      </c>
      <c r="B5353" s="11">
        <v>46021</v>
      </c>
      <c r="C5353" t="s">
        <v>3531</v>
      </c>
      <c r="D5353" s="1" t="s">
        <v>63</v>
      </c>
      <c r="E5353" s="1" t="s">
        <v>64</v>
      </c>
      <c r="F5353" s="1" t="s">
        <v>65</v>
      </c>
      <c r="G5353" s="1" t="s">
        <v>195</v>
      </c>
      <c r="H5353" s="1" t="s">
        <v>90</v>
      </c>
      <c r="I5353" s="1" t="s">
        <v>86</v>
      </c>
      <c r="J5353" s="3">
        <v>2</v>
      </c>
      <c r="K5353" s="2">
        <v>102.45</v>
      </c>
      <c r="L5353" s="2">
        <v>0.05</v>
      </c>
      <c r="M5353" s="2">
        <v>194.65</v>
      </c>
      <c r="N5353" s="2">
        <v>44.7</v>
      </c>
      <c r="O5353" s="1" t="s">
        <v>44</v>
      </c>
      <c r="P5353" s="1" t="s">
        <v>136</v>
      </c>
      <c r="Q5353" s="1" t="s">
        <v>28</v>
      </c>
      <c r="R5353" s="3">
        <v>2</v>
      </c>
      <c r="S5353" s="3">
        <f t="shared" si="250"/>
        <v>2025</v>
      </c>
      <c r="T5353" s="3">
        <f t="shared" si="249"/>
        <v>12</v>
      </c>
      <c r="U5353" t="str">
        <f t="shared" si="251"/>
        <v>December</v>
      </c>
    </row>
    <row r="5354" spans="1:21" x14ac:dyDescent="0.3">
      <c r="A5354" t="s">
        <v>7687</v>
      </c>
      <c r="B5354" s="11">
        <v>45770</v>
      </c>
      <c r="C5354" t="s">
        <v>3292</v>
      </c>
      <c r="D5354" s="1" t="s">
        <v>209</v>
      </c>
      <c r="E5354" s="1" t="s">
        <v>143</v>
      </c>
      <c r="F5354" s="1" t="s">
        <v>144</v>
      </c>
      <c r="G5354" s="1" t="s">
        <v>145</v>
      </c>
      <c r="H5354" s="1" t="s">
        <v>108</v>
      </c>
      <c r="I5354" s="1" t="s">
        <v>86</v>
      </c>
      <c r="J5354" s="3">
        <v>1</v>
      </c>
      <c r="K5354" s="2">
        <v>148.37</v>
      </c>
      <c r="L5354" s="2">
        <v>0.05</v>
      </c>
      <c r="M5354" s="2">
        <v>140.94999999999999</v>
      </c>
      <c r="N5354" s="2">
        <v>27.34</v>
      </c>
      <c r="O5354" s="1" t="s">
        <v>35</v>
      </c>
      <c r="P5354" s="1" t="s">
        <v>27</v>
      </c>
      <c r="Q5354" s="1" t="s">
        <v>81</v>
      </c>
      <c r="R5354" s="3">
        <v>5</v>
      </c>
      <c r="S5354" s="3">
        <f t="shared" si="250"/>
        <v>2025</v>
      </c>
      <c r="T5354" s="3">
        <f t="shared" si="249"/>
        <v>4</v>
      </c>
      <c r="U5354" t="str">
        <f t="shared" si="251"/>
        <v>April</v>
      </c>
    </row>
    <row r="5355" spans="1:21" x14ac:dyDescent="0.3">
      <c r="A5355" t="s">
        <v>7688</v>
      </c>
      <c r="B5355" s="11">
        <v>45868</v>
      </c>
      <c r="C5355" t="s">
        <v>1174</v>
      </c>
      <c r="D5355" s="1" t="s">
        <v>84</v>
      </c>
      <c r="E5355" s="1" t="s">
        <v>106</v>
      </c>
      <c r="F5355" s="1" t="s">
        <v>65</v>
      </c>
      <c r="G5355" s="1" t="s">
        <v>179</v>
      </c>
      <c r="H5355" s="1" t="s">
        <v>85</v>
      </c>
      <c r="I5355" s="1" t="s">
        <v>86</v>
      </c>
      <c r="J5355" s="3">
        <v>2</v>
      </c>
      <c r="K5355" s="2">
        <v>135.85</v>
      </c>
      <c r="L5355" s="2">
        <v>0.15</v>
      </c>
      <c r="M5355" s="2">
        <v>230.94</v>
      </c>
      <c r="N5355" s="2">
        <v>55.28</v>
      </c>
      <c r="O5355" s="1" t="s">
        <v>80</v>
      </c>
      <c r="P5355" s="1" t="s">
        <v>136</v>
      </c>
      <c r="Q5355" s="1" t="s">
        <v>81</v>
      </c>
      <c r="R5355" s="3">
        <v>3</v>
      </c>
      <c r="S5355" s="3">
        <f t="shared" si="250"/>
        <v>2025</v>
      </c>
      <c r="T5355" s="3">
        <f t="shared" si="249"/>
        <v>7</v>
      </c>
      <c r="U5355" t="str">
        <f t="shared" si="251"/>
        <v>July</v>
      </c>
    </row>
    <row r="5356" spans="1:21" x14ac:dyDescent="0.3">
      <c r="A5356" t="s">
        <v>7689</v>
      </c>
      <c r="B5356" s="11">
        <v>45866</v>
      </c>
      <c r="C5356" t="s">
        <v>1836</v>
      </c>
      <c r="D5356" s="1" t="s">
        <v>260</v>
      </c>
      <c r="E5356" s="1" t="s">
        <v>40</v>
      </c>
      <c r="F5356" s="1" t="s">
        <v>41</v>
      </c>
      <c r="G5356" s="1" t="s">
        <v>216</v>
      </c>
      <c r="H5356" s="1" t="s">
        <v>96</v>
      </c>
      <c r="I5356" s="1" t="s">
        <v>97</v>
      </c>
      <c r="J5356" s="3">
        <v>1</v>
      </c>
      <c r="K5356" s="2">
        <v>78.430000000000007</v>
      </c>
      <c r="L5356" s="2">
        <v>0.15</v>
      </c>
      <c r="M5356" s="2">
        <v>66.66</v>
      </c>
      <c r="N5356" s="2">
        <v>15</v>
      </c>
      <c r="O5356" s="1" t="s">
        <v>44</v>
      </c>
      <c r="P5356" s="1" t="s">
        <v>27</v>
      </c>
      <c r="Q5356" s="1" t="s">
        <v>81</v>
      </c>
      <c r="R5356" s="3">
        <v>4</v>
      </c>
      <c r="S5356" s="3">
        <f t="shared" si="250"/>
        <v>2025</v>
      </c>
      <c r="T5356" s="3">
        <f t="shared" si="249"/>
        <v>7</v>
      </c>
      <c r="U5356" t="str">
        <f t="shared" si="251"/>
        <v>July</v>
      </c>
    </row>
    <row r="5357" spans="1:21" x14ac:dyDescent="0.3">
      <c r="A5357" t="s">
        <v>7690</v>
      </c>
      <c r="B5357" s="11">
        <v>45816</v>
      </c>
      <c r="C5357" t="s">
        <v>104</v>
      </c>
      <c r="D5357" s="1" t="s">
        <v>153</v>
      </c>
      <c r="E5357" s="1" t="s">
        <v>21</v>
      </c>
      <c r="F5357" s="1" t="s">
        <v>22</v>
      </c>
      <c r="G5357" s="1" t="s">
        <v>227</v>
      </c>
      <c r="H5357" s="1" t="s">
        <v>135</v>
      </c>
      <c r="I5357" s="1" t="s">
        <v>60</v>
      </c>
      <c r="J5357" s="3">
        <v>2</v>
      </c>
      <c r="K5357" s="2">
        <v>203.15</v>
      </c>
      <c r="L5357" s="2">
        <v>0</v>
      </c>
      <c r="M5357" s="2">
        <v>406.3</v>
      </c>
      <c r="N5357" s="2">
        <v>66.77</v>
      </c>
      <c r="O5357" s="1" t="s">
        <v>44</v>
      </c>
      <c r="P5357" s="1" t="s">
        <v>27</v>
      </c>
      <c r="Q5357" s="1" t="s">
        <v>28</v>
      </c>
      <c r="R5357" s="3">
        <v>3</v>
      </c>
      <c r="S5357" s="3">
        <f t="shared" si="250"/>
        <v>2025</v>
      </c>
      <c r="T5357" s="3">
        <f t="shared" si="249"/>
        <v>6</v>
      </c>
      <c r="U5357" t="str">
        <f t="shared" si="251"/>
        <v>June</v>
      </c>
    </row>
    <row r="5358" spans="1:21" x14ac:dyDescent="0.3">
      <c r="A5358" t="s">
        <v>7691</v>
      </c>
      <c r="B5358" s="11">
        <v>45724</v>
      </c>
      <c r="C5358" t="s">
        <v>4145</v>
      </c>
      <c r="D5358" s="1" t="s">
        <v>31</v>
      </c>
      <c r="E5358" s="1" t="s">
        <v>40</v>
      </c>
      <c r="F5358" s="1" t="s">
        <v>41</v>
      </c>
      <c r="G5358" s="1" t="s">
        <v>216</v>
      </c>
      <c r="H5358" s="1" t="s">
        <v>43</v>
      </c>
      <c r="I5358" s="1" t="s">
        <v>34</v>
      </c>
      <c r="J5358" s="3">
        <v>2</v>
      </c>
      <c r="K5358" s="2">
        <v>85.87</v>
      </c>
      <c r="L5358" s="2">
        <v>0.05</v>
      </c>
      <c r="M5358" s="2">
        <v>163.16</v>
      </c>
      <c r="N5358" s="2">
        <v>31.87</v>
      </c>
      <c r="O5358" s="1" t="s">
        <v>26</v>
      </c>
      <c r="P5358" s="1" t="s">
        <v>27</v>
      </c>
      <c r="Q5358" s="1" t="s">
        <v>36</v>
      </c>
      <c r="R5358" s="3">
        <v>4</v>
      </c>
      <c r="S5358" s="3">
        <f t="shared" si="250"/>
        <v>2025</v>
      </c>
      <c r="T5358" s="3">
        <f t="shared" si="249"/>
        <v>3</v>
      </c>
      <c r="U5358" t="str">
        <f t="shared" si="251"/>
        <v>March</v>
      </c>
    </row>
    <row r="5359" spans="1:21" x14ac:dyDescent="0.3">
      <c r="A5359" t="s">
        <v>7692</v>
      </c>
      <c r="B5359" s="11">
        <v>46017</v>
      </c>
      <c r="C5359" t="s">
        <v>3871</v>
      </c>
      <c r="D5359" s="1" t="s">
        <v>84</v>
      </c>
      <c r="E5359" s="1" t="s">
        <v>204</v>
      </c>
      <c r="F5359" s="1" t="s">
        <v>205</v>
      </c>
      <c r="G5359" s="1" t="s">
        <v>210</v>
      </c>
      <c r="H5359" s="1" t="s">
        <v>78</v>
      </c>
      <c r="I5359" s="1" t="s">
        <v>79</v>
      </c>
      <c r="J5359" s="3">
        <v>1</v>
      </c>
      <c r="K5359" s="2">
        <v>20.38</v>
      </c>
      <c r="L5359" s="2">
        <v>0.05</v>
      </c>
      <c r="M5359" s="2">
        <v>19.36</v>
      </c>
      <c r="N5359" s="2">
        <v>7.52</v>
      </c>
      <c r="O5359" s="1" t="s">
        <v>44</v>
      </c>
      <c r="P5359" s="1" t="s">
        <v>136</v>
      </c>
      <c r="Q5359" s="1" t="s">
        <v>28</v>
      </c>
      <c r="R5359" s="3">
        <v>3</v>
      </c>
      <c r="S5359" s="3">
        <f t="shared" si="250"/>
        <v>2025</v>
      </c>
      <c r="T5359" s="3">
        <f t="shared" si="249"/>
        <v>12</v>
      </c>
      <c r="U5359" t="str">
        <f t="shared" si="251"/>
        <v>December</v>
      </c>
    </row>
    <row r="5360" spans="1:21" x14ac:dyDescent="0.3">
      <c r="A5360" t="s">
        <v>7693</v>
      </c>
      <c r="B5360" s="11">
        <v>45983</v>
      </c>
      <c r="C5360" t="s">
        <v>1236</v>
      </c>
      <c r="D5360" s="1" t="s">
        <v>244</v>
      </c>
      <c r="E5360" s="1" t="s">
        <v>143</v>
      </c>
      <c r="F5360" s="1" t="s">
        <v>144</v>
      </c>
      <c r="G5360" s="1" t="s">
        <v>198</v>
      </c>
      <c r="H5360" s="1" t="s">
        <v>293</v>
      </c>
      <c r="I5360" s="1" t="s">
        <v>86</v>
      </c>
      <c r="J5360" s="3">
        <v>4</v>
      </c>
      <c r="K5360" s="2">
        <v>23.87</v>
      </c>
      <c r="L5360" s="2">
        <v>0.15</v>
      </c>
      <c r="M5360" s="2">
        <v>81.17</v>
      </c>
      <c r="N5360" s="2">
        <v>25.79</v>
      </c>
      <c r="O5360" s="1" t="s">
        <v>44</v>
      </c>
      <c r="P5360" s="1" t="s">
        <v>27</v>
      </c>
      <c r="Q5360" s="1" t="s">
        <v>28</v>
      </c>
      <c r="R5360" s="3">
        <v>4</v>
      </c>
      <c r="S5360" s="3">
        <f t="shared" si="250"/>
        <v>2025</v>
      </c>
      <c r="T5360" s="3">
        <f t="shared" si="249"/>
        <v>11</v>
      </c>
      <c r="U5360" t="str">
        <f t="shared" si="251"/>
        <v>November</v>
      </c>
    </row>
    <row r="5361" spans="1:21" x14ac:dyDescent="0.3">
      <c r="A5361" t="s">
        <v>7694</v>
      </c>
      <c r="B5361" s="11">
        <v>45852</v>
      </c>
      <c r="C5361" t="s">
        <v>7695</v>
      </c>
      <c r="D5361" s="1" t="s">
        <v>31</v>
      </c>
      <c r="E5361" s="1" t="s">
        <v>64</v>
      </c>
      <c r="F5361" s="1" t="s">
        <v>65</v>
      </c>
      <c r="G5361" s="1" t="s">
        <v>112</v>
      </c>
      <c r="H5361" s="1" t="s">
        <v>90</v>
      </c>
      <c r="I5361" s="1" t="s">
        <v>86</v>
      </c>
      <c r="J5361" s="3">
        <v>1</v>
      </c>
      <c r="K5361" s="2">
        <v>103.85</v>
      </c>
      <c r="L5361" s="2">
        <v>0</v>
      </c>
      <c r="M5361" s="2">
        <v>103.85</v>
      </c>
      <c r="N5361" s="2">
        <v>21.56</v>
      </c>
      <c r="O5361" s="1" t="s">
        <v>224</v>
      </c>
      <c r="P5361" s="1" t="s">
        <v>27</v>
      </c>
      <c r="Q5361" s="1" t="s">
        <v>28</v>
      </c>
      <c r="R5361" s="3">
        <v>5</v>
      </c>
      <c r="S5361" s="3">
        <f t="shared" si="250"/>
        <v>2025</v>
      </c>
      <c r="T5361" s="3">
        <f t="shared" si="249"/>
        <v>7</v>
      </c>
      <c r="U5361" t="str">
        <f t="shared" si="251"/>
        <v>July</v>
      </c>
    </row>
    <row r="5362" spans="1:21" x14ac:dyDescent="0.3">
      <c r="A5362" t="s">
        <v>7696</v>
      </c>
      <c r="B5362" s="11">
        <v>45893</v>
      </c>
      <c r="C5362" t="s">
        <v>3456</v>
      </c>
      <c r="D5362" s="1" t="s">
        <v>118</v>
      </c>
      <c r="E5362" s="1" t="s">
        <v>64</v>
      </c>
      <c r="F5362" s="1" t="s">
        <v>65</v>
      </c>
      <c r="G5362" s="1" t="s">
        <v>195</v>
      </c>
      <c r="H5362" s="1" t="s">
        <v>150</v>
      </c>
      <c r="I5362" s="1" t="s">
        <v>97</v>
      </c>
      <c r="J5362" s="3">
        <v>1</v>
      </c>
      <c r="K5362" s="2">
        <v>78.58</v>
      </c>
      <c r="L5362" s="2">
        <v>0.1</v>
      </c>
      <c r="M5362" s="2">
        <v>70.72</v>
      </c>
      <c r="N5362" s="2">
        <v>19.3</v>
      </c>
      <c r="O5362" s="1" t="s">
        <v>26</v>
      </c>
      <c r="P5362" s="1" t="s">
        <v>27</v>
      </c>
      <c r="Q5362" s="1" t="s">
        <v>81</v>
      </c>
      <c r="R5362" s="3">
        <v>4</v>
      </c>
      <c r="S5362" s="3">
        <f t="shared" si="250"/>
        <v>2025</v>
      </c>
      <c r="T5362" s="3">
        <f t="shared" si="249"/>
        <v>8</v>
      </c>
      <c r="U5362" t="str">
        <f t="shared" si="251"/>
        <v>August</v>
      </c>
    </row>
    <row r="5363" spans="1:21" x14ac:dyDescent="0.3">
      <c r="A5363" t="s">
        <v>7697</v>
      </c>
      <c r="B5363" s="11">
        <v>45746</v>
      </c>
      <c r="C5363" t="s">
        <v>4637</v>
      </c>
      <c r="D5363" s="1" t="s">
        <v>209</v>
      </c>
      <c r="E5363" s="1" t="s">
        <v>100</v>
      </c>
      <c r="F5363" s="1" t="s">
        <v>57</v>
      </c>
      <c r="G5363" s="1" t="s">
        <v>101</v>
      </c>
      <c r="H5363" s="1" t="s">
        <v>51</v>
      </c>
      <c r="I5363" s="1" t="s">
        <v>34</v>
      </c>
      <c r="J5363" s="3">
        <v>1</v>
      </c>
      <c r="K5363" s="2">
        <v>139.55000000000001</v>
      </c>
      <c r="L5363" s="2">
        <v>0.1</v>
      </c>
      <c r="M5363" s="2">
        <v>125.59</v>
      </c>
      <c r="N5363" s="2">
        <v>19.04</v>
      </c>
      <c r="O5363" s="1" t="s">
        <v>26</v>
      </c>
      <c r="P5363" s="1" t="s">
        <v>52</v>
      </c>
      <c r="Q5363" s="1" t="s">
        <v>28</v>
      </c>
      <c r="R5363" s="3">
        <v>5</v>
      </c>
      <c r="S5363" s="3">
        <f t="shared" si="250"/>
        <v>2025</v>
      </c>
      <c r="T5363" s="3">
        <f t="shared" si="249"/>
        <v>3</v>
      </c>
      <c r="U5363" t="str">
        <f t="shared" si="251"/>
        <v>March</v>
      </c>
    </row>
    <row r="5364" spans="1:21" x14ac:dyDescent="0.3">
      <c r="A5364" t="s">
        <v>7698</v>
      </c>
      <c r="B5364" s="11">
        <v>45870</v>
      </c>
      <c r="C5364" t="s">
        <v>722</v>
      </c>
      <c r="D5364" s="1" t="s">
        <v>201</v>
      </c>
      <c r="E5364" s="1" t="s">
        <v>64</v>
      </c>
      <c r="F5364" s="1" t="s">
        <v>65</v>
      </c>
      <c r="G5364" s="1" t="s">
        <v>195</v>
      </c>
      <c r="H5364" s="1" t="s">
        <v>150</v>
      </c>
      <c r="I5364" s="1" t="s">
        <v>97</v>
      </c>
      <c r="J5364" s="3">
        <v>2</v>
      </c>
      <c r="K5364" s="2">
        <v>80.180000000000007</v>
      </c>
      <c r="L5364" s="2">
        <v>0.1</v>
      </c>
      <c r="M5364" s="2">
        <v>144.32</v>
      </c>
      <c r="N5364" s="2">
        <v>35.28</v>
      </c>
      <c r="O5364" s="1" t="s">
        <v>44</v>
      </c>
      <c r="P5364" s="1" t="s">
        <v>136</v>
      </c>
      <c r="Q5364" s="1" t="s">
        <v>28</v>
      </c>
      <c r="R5364" s="3">
        <v>5</v>
      </c>
      <c r="S5364" s="3">
        <f t="shared" si="250"/>
        <v>2025</v>
      </c>
      <c r="T5364" s="3">
        <f t="shared" si="249"/>
        <v>8</v>
      </c>
      <c r="U5364" t="str">
        <f t="shared" si="251"/>
        <v>August</v>
      </c>
    </row>
    <row r="5365" spans="1:21" x14ac:dyDescent="0.3">
      <c r="A5365" t="s">
        <v>7699</v>
      </c>
      <c r="B5365" s="11">
        <v>45929</v>
      </c>
      <c r="C5365" t="s">
        <v>3951</v>
      </c>
      <c r="D5365" s="1" t="s">
        <v>178</v>
      </c>
      <c r="E5365" s="1" t="s">
        <v>64</v>
      </c>
      <c r="F5365" s="1" t="s">
        <v>65</v>
      </c>
      <c r="G5365" s="1" t="s">
        <v>195</v>
      </c>
      <c r="H5365" s="1" t="s">
        <v>159</v>
      </c>
      <c r="I5365" s="1" t="s">
        <v>97</v>
      </c>
      <c r="J5365" s="3">
        <v>1</v>
      </c>
      <c r="K5365" s="2">
        <v>29.94</v>
      </c>
      <c r="L5365" s="2">
        <v>0.05</v>
      </c>
      <c r="M5365" s="2">
        <v>28.44</v>
      </c>
      <c r="N5365" s="2">
        <v>9.06</v>
      </c>
      <c r="O5365" s="1" t="s">
        <v>44</v>
      </c>
      <c r="P5365" s="1" t="s">
        <v>27</v>
      </c>
      <c r="Q5365" s="1" t="s">
        <v>28</v>
      </c>
      <c r="R5365" s="3">
        <v>5</v>
      </c>
      <c r="S5365" s="3">
        <f t="shared" si="250"/>
        <v>2025</v>
      </c>
      <c r="T5365" s="3">
        <f t="shared" si="249"/>
        <v>9</v>
      </c>
      <c r="U5365" t="str">
        <f t="shared" si="251"/>
        <v>September</v>
      </c>
    </row>
    <row r="5366" spans="1:21" x14ac:dyDescent="0.3">
      <c r="A5366" t="s">
        <v>7700</v>
      </c>
      <c r="B5366" s="11">
        <v>45859</v>
      </c>
      <c r="C5366" t="s">
        <v>689</v>
      </c>
      <c r="D5366" s="1" t="s">
        <v>142</v>
      </c>
      <c r="E5366" s="1" t="s">
        <v>64</v>
      </c>
      <c r="F5366" s="1" t="s">
        <v>65</v>
      </c>
      <c r="G5366" s="1" t="s">
        <v>213</v>
      </c>
      <c r="H5366" s="1" t="s">
        <v>108</v>
      </c>
      <c r="I5366" s="1" t="s">
        <v>86</v>
      </c>
      <c r="J5366" s="3">
        <v>2</v>
      </c>
      <c r="K5366" s="2">
        <v>161.44999999999999</v>
      </c>
      <c r="L5366" s="2">
        <v>0.1</v>
      </c>
      <c r="M5366" s="2">
        <v>290.61</v>
      </c>
      <c r="N5366" s="2">
        <v>60.6</v>
      </c>
      <c r="O5366" s="1" t="s">
        <v>44</v>
      </c>
      <c r="P5366" s="1" t="s">
        <v>136</v>
      </c>
      <c r="Q5366" s="1" t="s">
        <v>28</v>
      </c>
      <c r="R5366" s="3">
        <v>4</v>
      </c>
      <c r="S5366" s="3">
        <f t="shared" si="250"/>
        <v>2025</v>
      </c>
      <c r="T5366" s="3">
        <f t="shared" si="249"/>
        <v>7</v>
      </c>
      <c r="U5366" t="str">
        <f t="shared" si="251"/>
        <v>July</v>
      </c>
    </row>
    <row r="5367" spans="1:21" x14ac:dyDescent="0.3">
      <c r="A5367" t="s">
        <v>7701</v>
      </c>
      <c r="B5367" s="11">
        <v>46020</v>
      </c>
      <c r="C5367" t="s">
        <v>3640</v>
      </c>
      <c r="D5367" s="1" t="s">
        <v>118</v>
      </c>
      <c r="E5367" s="1" t="s">
        <v>106</v>
      </c>
      <c r="F5367" s="1" t="s">
        <v>65</v>
      </c>
      <c r="G5367" s="1" t="s">
        <v>179</v>
      </c>
      <c r="H5367" s="1" t="s">
        <v>146</v>
      </c>
      <c r="I5367" s="1" t="s">
        <v>67</v>
      </c>
      <c r="J5367" s="3">
        <v>2</v>
      </c>
      <c r="K5367" s="2">
        <v>76.42</v>
      </c>
      <c r="L5367" s="2">
        <v>0.1</v>
      </c>
      <c r="M5367" s="2">
        <v>137.55000000000001</v>
      </c>
      <c r="N5367" s="2">
        <v>34.83</v>
      </c>
      <c r="O5367" s="1" t="s">
        <v>35</v>
      </c>
      <c r="P5367" s="1" t="s">
        <v>136</v>
      </c>
      <c r="Q5367" s="1" t="s">
        <v>81</v>
      </c>
      <c r="R5367" s="3">
        <v>4</v>
      </c>
      <c r="S5367" s="3">
        <f t="shared" si="250"/>
        <v>2025</v>
      </c>
      <c r="T5367" s="3">
        <f t="shared" si="249"/>
        <v>12</v>
      </c>
      <c r="U5367" t="str">
        <f t="shared" si="251"/>
        <v>December</v>
      </c>
    </row>
    <row r="5368" spans="1:21" x14ac:dyDescent="0.3">
      <c r="A5368" t="s">
        <v>7702</v>
      </c>
      <c r="B5368" s="11">
        <v>45897</v>
      </c>
      <c r="C5368" t="s">
        <v>7703</v>
      </c>
      <c r="D5368" s="1" t="s">
        <v>47</v>
      </c>
      <c r="E5368" s="1" t="s">
        <v>40</v>
      </c>
      <c r="F5368" s="1" t="s">
        <v>41</v>
      </c>
      <c r="G5368" s="1" t="s">
        <v>186</v>
      </c>
      <c r="H5368" s="1" t="s">
        <v>159</v>
      </c>
      <c r="I5368" s="1" t="s">
        <v>97</v>
      </c>
      <c r="J5368" s="3">
        <v>1</v>
      </c>
      <c r="K5368" s="2">
        <v>27.94</v>
      </c>
      <c r="L5368" s="2">
        <v>0</v>
      </c>
      <c r="M5368" s="2">
        <v>27.94</v>
      </c>
      <c r="N5368" s="2">
        <v>9.82</v>
      </c>
      <c r="O5368" s="1" t="s">
        <v>80</v>
      </c>
      <c r="P5368" s="1" t="s">
        <v>52</v>
      </c>
      <c r="Q5368" s="1" t="s">
        <v>28</v>
      </c>
      <c r="R5368" s="3">
        <v>4</v>
      </c>
      <c r="S5368" s="3">
        <f t="shared" si="250"/>
        <v>2025</v>
      </c>
      <c r="T5368" s="3">
        <f t="shared" si="249"/>
        <v>8</v>
      </c>
      <c r="U5368" t="str">
        <f t="shared" si="251"/>
        <v>August</v>
      </c>
    </row>
    <row r="5369" spans="1:21" x14ac:dyDescent="0.3">
      <c r="A5369" t="s">
        <v>7704</v>
      </c>
      <c r="B5369" s="11">
        <v>45803</v>
      </c>
      <c r="C5369" t="s">
        <v>7705</v>
      </c>
      <c r="D5369" s="1" t="s">
        <v>105</v>
      </c>
      <c r="E5369" s="1" t="s">
        <v>143</v>
      </c>
      <c r="F5369" s="1" t="s">
        <v>144</v>
      </c>
      <c r="G5369" s="1" t="s">
        <v>198</v>
      </c>
      <c r="H5369" s="1" t="s">
        <v>96</v>
      </c>
      <c r="I5369" s="1" t="s">
        <v>97</v>
      </c>
      <c r="J5369" s="3">
        <v>2</v>
      </c>
      <c r="K5369" s="2">
        <v>85.39</v>
      </c>
      <c r="L5369" s="2">
        <v>0.05</v>
      </c>
      <c r="M5369" s="2">
        <v>162.22999999999999</v>
      </c>
      <c r="N5369" s="2">
        <v>42.81</v>
      </c>
      <c r="O5369" s="1" t="s">
        <v>224</v>
      </c>
      <c r="P5369" s="1" t="s">
        <v>27</v>
      </c>
      <c r="Q5369" s="1" t="s">
        <v>28</v>
      </c>
      <c r="R5369" s="3">
        <v>4</v>
      </c>
      <c r="S5369" s="3">
        <f t="shared" si="250"/>
        <v>2025</v>
      </c>
      <c r="T5369" s="3">
        <f t="shared" si="249"/>
        <v>5</v>
      </c>
      <c r="U5369" t="str">
        <f t="shared" si="251"/>
        <v>May</v>
      </c>
    </row>
    <row r="5370" spans="1:21" x14ac:dyDescent="0.3">
      <c r="A5370" t="s">
        <v>7706</v>
      </c>
      <c r="B5370" s="11">
        <v>45959</v>
      </c>
      <c r="C5370" t="s">
        <v>6230</v>
      </c>
      <c r="D5370" s="1" t="s">
        <v>260</v>
      </c>
      <c r="E5370" s="1" t="s">
        <v>94</v>
      </c>
      <c r="F5370" s="1" t="s">
        <v>95</v>
      </c>
      <c r="G5370" s="1" t="s">
        <v>94</v>
      </c>
      <c r="H5370" s="1" t="s">
        <v>43</v>
      </c>
      <c r="I5370" s="1" t="s">
        <v>34</v>
      </c>
      <c r="J5370" s="3">
        <v>3</v>
      </c>
      <c r="K5370" s="2">
        <v>85.46</v>
      </c>
      <c r="L5370" s="2">
        <v>0.05</v>
      </c>
      <c r="M5370" s="2">
        <v>243.55</v>
      </c>
      <c r="N5370" s="2">
        <v>53.28</v>
      </c>
      <c r="O5370" s="1" t="s">
        <v>44</v>
      </c>
      <c r="P5370" s="1" t="s">
        <v>27</v>
      </c>
      <c r="Q5370" s="1" t="s">
        <v>36</v>
      </c>
      <c r="R5370" s="3">
        <v>3</v>
      </c>
      <c r="S5370" s="3">
        <f t="shared" si="250"/>
        <v>2025</v>
      </c>
      <c r="T5370" s="3">
        <f t="shared" si="249"/>
        <v>10</v>
      </c>
      <c r="U5370" t="str">
        <f t="shared" si="251"/>
        <v>October</v>
      </c>
    </row>
    <row r="5371" spans="1:21" x14ac:dyDescent="0.3">
      <c r="A5371" t="s">
        <v>7707</v>
      </c>
      <c r="B5371" s="11">
        <v>45724</v>
      </c>
      <c r="C5371" t="s">
        <v>1273</v>
      </c>
      <c r="D5371" s="1" t="s">
        <v>55</v>
      </c>
      <c r="E5371" s="1" t="s">
        <v>123</v>
      </c>
      <c r="F5371" s="1" t="s">
        <v>57</v>
      </c>
      <c r="G5371" s="1" t="s">
        <v>337</v>
      </c>
      <c r="H5371" s="1" t="s">
        <v>96</v>
      </c>
      <c r="I5371" s="1" t="s">
        <v>97</v>
      </c>
      <c r="J5371" s="3">
        <v>3</v>
      </c>
      <c r="K5371" s="2">
        <v>82.05</v>
      </c>
      <c r="L5371" s="2">
        <v>0.05</v>
      </c>
      <c r="M5371" s="2">
        <v>233.83</v>
      </c>
      <c r="N5371" s="2">
        <v>63.71</v>
      </c>
      <c r="O5371" s="1" t="s">
        <v>44</v>
      </c>
      <c r="P5371" s="1" t="s">
        <v>136</v>
      </c>
      <c r="Q5371" s="1" t="s">
        <v>81</v>
      </c>
      <c r="R5371" s="3">
        <v>4</v>
      </c>
      <c r="S5371" s="3">
        <f t="shared" si="250"/>
        <v>2025</v>
      </c>
      <c r="T5371" s="3">
        <f t="shared" si="249"/>
        <v>3</v>
      </c>
      <c r="U5371" t="str">
        <f t="shared" si="251"/>
        <v>March</v>
      </c>
    </row>
    <row r="5372" spans="1:21" x14ac:dyDescent="0.3">
      <c r="A5372" t="s">
        <v>7708</v>
      </c>
      <c r="B5372" s="11">
        <v>45808</v>
      </c>
      <c r="C5372" t="s">
        <v>5680</v>
      </c>
      <c r="D5372" s="1" t="s">
        <v>63</v>
      </c>
      <c r="E5372" s="1" t="s">
        <v>143</v>
      </c>
      <c r="F5372" s="1" t="s">
        <v>144</v>
      </c>
      <c r="G5372" s="1" t="s">
        <v>198</v>
      </c>
      <c r="H5372" s="1" t="s">
        <v>125</v>
      </c>
      <c r="I5372" s="1" t="s">
        <v>34</v>
      </c>
      <c r="J5372" s="3">
        <v>1</v>
      </c>
      <c r="K5372" s="2">
        <v>151</v>
      </c>
      <c r="L5372" s="2">
        <v>0.1</v>
      </c>
      <c r="M5372" s="2">
        <v>135.9</v>
      </c>
      <c r="N5372" s="2">
        <v>33.78</v>
      </c>
      <c r="O5372" s="1" t="s">
        <v>44</v>
      </c>
      <c r="P5372" s="1" t="s">
        <v>52</v>
      </c>
      <c r="Q5372" s="1" t="s">
        <v>28</v>
      </c>
      <c r="R5372" s="3">
        <v>4</v>
      </c>
      <c r="S5372" s="3">
        <f t="shared" si="250"/>
        <v>2025</v>
      </c>
      <c r="T5372" s="3">
        <f t="shared" si="249"/>
        <v>5</v>
      </c>
      <c r="U5372" t="str">
        <f t="shared" si="251"/>
        <v>May</v>
      </c>
    </row>
    <row r="5373" spans="1:21" x14ac:dyDescent="0.3">
      <c r="A5373" t="s">
        <v>7709</v>
      </c>
      <c r="B5373" s="11">
        <v>45793</v>
      </c>
      <c r="C5373" t="s">
        <v>3022</v>
      </c>
      <c r="D5373" s="1" t="s">
        <v>315</v>
      </c>
      <c r="E5373" s="1" t="s">
        <v>64</v>
      </c>
      <c r="F5373" s="1" t="s">
        <v>65</v>
      </c>
      <c r="G5373" s="1" t="s">
        <v>213</v>
      </c>
      <c r="H5373" s="1" t="s">
        <v>66</v>
      </c>
      <c r="I5373" s="1" t="s">
        <v>67</v>
      </c>
      <c r="J5373" s="3">
        <v>1</v>
      </c>
      <c r="K5373" s="2">
        <v>53.51</v>
      </c>
      <c r="L5373" s="2">
        <v>0.15</v>
      </c>
      <c r="M5373" s="2">
        <v>45.48</v>
      </c>
      <c r="N5373" s="2">
        <v>10.79</v>
      </c>
      <c r="O5373" s="1" t="s">
        <v>109</v>
      </c>
      <c r="P5373" s="1" t="s">
        <v>136</v>
      </c>
      <c r="Q5373" s="1" t="s">
        <v>28</v>
      </c>
      <c r="R5373" s="3">
        <v>4</v>
      </c>
      <c r="S5373" s="3">
        <f t="shared" si="250"/>
        <v>2025</v>
      </c>
      <c r="T5373" s="3">
        <f t="shared" si="249"/>
        <v>5</v>
      </c>
      <c r="U5373" t="str">
        <f t="shared" si="251"/>
        <v>May</v>
      </c>
    </row>
    <row r="5374" spans="1:21" x14ac:dyDescent="0.3">
      <c r="A5374" t="s">
        <v>7710</v>
      </c>
      <c r="B5374" s="11">
        <v>45826</v>
      </c>
      <c r="C5374" t="s">
        <v>2214</v>
      </c>
      <c r="D5374" s="1" t="s">
        <v>153</v>
      </c>
      <c r="E5374" s="1" t="s">
        <v>40</v>
      </c>
      <c r="F5374" s="1" t="s">
        <v>41</v>
      </c>
      <c r="G5374" s="1" t="s">
        <v>186</v>
      </c>
      <c r="H5374" s="1" t="s">
        <v>146</v>
      </c>
      <c r="I5374" s="1" t="s">
        <v>67</v>
      </c>
      <c r="J5374" s="3">
        <v>2</v>
      </c>
      <c r="K5374" s="2">
        <v>85.22</v>
      </c>
      <c r="L5374" s="2">
        <v>0.05</v>
      </c>
      <c r="M5374" s="2">
        <v>161.91999999999999</v>
      </c>
      <c r="N5374" s="2">
        <v>24.87</v>
      </c>
      <c r="O5374" s="1" t="s">
        <v>35</v>
      </c>
      <c r="P5374" s="1" t="s">
        <v>27</v>
      </c>
      <c r="Q5374" s="1" t="s">
        <v>81</v>
      </c>
      <c r="R5374" s="3">
        <v>5</v>
      </c>
      <c r="S5374" s="3">
        <f t="shared" si="250"/>
        <v>2025</v>
      </c>
      <c r="T5374" s="3">
        <f t="shared" si="249"/>
        <v>6</v>
      </c>
      <c r="U5374" t="str">
        <f t="shared" si="251"/>
        <v>June</v>
      </c>
    </row>
    <row r="5375" spans="1:21" x14ac:dyDescent="0.3">
      <c r="A5375" t="s">
        <v>7711</v>
      </c>
      <c r="B5375" s="11">
        <v>45963</v>
      </c>
      <c r="C5375" t="s">
        <v>4005</v>
      </c>
      <c r="D5375" s="1" t="s">
        <v>175</v>
      </c>
      <c r="E5375" s="1" t="s">
        <v>106</v>
      </c>
      <c r="F5375" s="1" t="s">
        <v>65</v>
      </c>
      <c r="G5375" s="1" t="s">
        <v>115</v>
      </c>
      <c r="H5375" s="1" t="s">
        <v>108</v>
      </c>
      <c r="I5375" s="1" t="s">
        <v>86</v>
      </c>
      <c r="J5375" s="3">
        <v>1</v>
      </c>
      <c r="K5375" s="2">
        <v>145.74</v>
      </c>
      <c r="L5375" s="2">
        <v>0</v>
      </c>
      <c r="M5375" s="2">
        <v>145.74</v>
      </c>
      <c r="N5375" s="2">
        <v>36.04</v>
      </c>
      <c r="O5375" s="1" t="s">
        <v>26</v>
      </c>
      <c r="P5375" s="1" t="s">
        <v>27</v>
      </c>
      <c r="Q5375" s="1" t="s">
        <v>28</v>
      </c>
      <c r="R5375" s="3">
        <v>5</v>
      </c>
      <c r="S5375" s="3">
        <f t="shared" si="250"/>
        <v>2025</v>
      </c>
      <c r="T5375" s="3">
        <f t="shared" si="249"/>
        <v>11</v>
      </c>
      <c r="U5375" t="str">
        <f t="shared" si="251"/>
        <v>November</v>
      </c>
    </row>
    <row r="5376" spans="1:21" x14ac:dyDescent="0.3">
      <c r="A5376" t="s">
        <v>7712</v>
      </c>
      <c r="B5376" s="11">
        <v>45847</v>
      </c>
      <c r="C5376" t="s">
        <v>4391</v>
      </c>
      <c r="D5376" s="1" t="s">
        <v>189</v>
      </c>
      <c r="E5376" s="1" t="s">
        <v>100</v>
      </c>
      <c r="F5376" s="1" t="s">
        <v>57</v>
      </c>
      <c r="G5376" s="1" t="s">
        <v>221</v>
      </c>
      <c r="H5376" s="1" t="s">
        <v>293</v>
      </c>
      <c r="I5376" s="1" t="s">
        <v>86</v>
      </c>
      <c r="J5376" s="3">
        <v>1</v>
      </c>
      <c r="K5376" s="2">
        <v>25.45</v>
      </c>
      <c r="L5376" s="2">
        <v>0.1</v>
      </c>
      <c r="M5376" s="2">
        <v>22.9</v>
      </c>
      <c r="N5376" s="2">
        <v>8.3000000000000007</v>
      </c>
      <c r="O5376" s="1" t="s">
        <v>80</v>
      </c>
      <c r="P5376" s="1" t="s">
        <v>27</v>
      </c>
      <c r="Q5376" s="1" t="s">
        <v>28</v>
      </c>
      <c r="R5376" s="3">
        <v>4</v>
      </c>
      <c r="S5376" s="3">
        <f t="shared" si="250"/>
        <v>2025</v>
      </c>
      <c r="T5376" s="3">
        <f t="shared" si="249"/>
        <v>7</v>
      </c>
      <c r="U5376" t="str">
        <f t="shared" si="251"/>
        <v>July</v>
      </c>
    </row>
    <row r="5377" spans="1:21" x14ac:dyDescent="0.3">
      <c r="A5377" t="s">
        <v>7713</v>
      </c>
      <c r="B5377" s="11">
        <v>45966</v>
      </c>
      <c r="C5377" t="s">
        <v>3604</v>
      </c>
      <c r="D5377" s="1" t="s">
        <v>76</v>
      </c>
      <c r="E5377" s="1" t="s">
        <v>56</v>
      </c>
      <c r="F5377" s="1" t="s">
        <v>57</v>
      </c>
      <c r="G5377" s="1" t="s">
        <v>296</v>
      </c>
      <c r="H5377" s="1" t="s">
        <v>66</v>
      </c>
      <c r="I5377" s="1" t="s">
        <v>67</v>
      </c>
      <c r="J5377" s="3">
        <v>1</v>
      </c>
      <c r="K5377" s="2">
        <v>53.25</v>
      </c>
      <c r="L5377" s="2">
        <v>0.05</v>
      </c>
      <c r="M5377" s="2">
        <v>50.59</v>
      </c>
      <c r="N5377" s="2">
        <v>17.07</v>
      </c>
      <c r="O5377" s="1" t="s">
        <v>44</v>
      </c>
      <c r="P5377" s="1" t="s">
        <v>52</v>
      </c>
      <c r="Q5377" s="1" t="s">
        <v>28</v>
      </c>
      <c r="R5377" s="3">
        <v>4</v>
      </c>
      <c r="S5377" s="3">
        <f t="shared" si="250"/>
        <v>2025</v>
      </c>
      <c r="T5377" s="3">
        <f t="shared" si="249"/>
        <v>11</v>
      </c>
      <c r="U5377" t="str">
        <f t="shared" si="251"/>
        <v>November</v>
      </c>
    </row>
    <row r="5378" spans="1:21" x14ac:dyDescent="0.3">
      <c r="A5378" t="s">
        <v>7714</v>
      </c>
      <c r="B5378" s="11">
        <v>45883</v>
      </c>
      <c r="C5378" t="s">
        <v>4859</v>
      </c>
      <c r="D5378" s="1" t="s">
        <v>315</v>
      </c>
      <c r="E5378" s="1" t="s">
        <v>48</v>
      </c>
      <c r="F5378" s="1" t="s">
        <v>49</v>
      </c>
      <c r="G5378" s="1" t="s">
        <v>134</v>
      </c>
      <c r="H5378" s="1" t="s">
        <v>66</v>
      </c>
      <c r="I5378" s="1" t="s">
        <v>67</v>
      </c>
      <c r="J5378" s="3">
        <v>2</v>
      </c>
      <c r="K5378" s="2">
        <v>51.01</v>
      </c>
      <c r="L5378" s="2">
        <v>0.1</v>
      </c>
      <c r="M5378" s="2">
        <v>91.81</v>
      </c>
      <c r="N5378" s="2">
        <v>29.97</v>
      </c>
      <c r="O5378" s="1" t="s">
        <v>44</v>
      </c>
      <c r="P5378" s="1" t="s">
        <v>27</v>
      </c>
      <c r="Q5378" s="1" t="s">
        <v>81</v>
      </c>
      <c r="R5378" s="3">
        <v>3</v>
      </c>
      <c r="S5378" s="3">
        <f t="shared" si="250"/>
        <v>2025</v>
      </c>
      <c r="T5378" s="3">
        <f t="shared" ref="T5378:T5441" si="252">MONTH(B5378)</f>
        <v>8</v>
      </c>
      <c r="U5378" t="str">
        <f t="shared" si="251"/>
        <v>August</v>
      </c>
    </row>
    <row r="5379" spans="1:21" x14ac:dyDescent="0.3">
      <c r="A5379" t="s">
        <v>7715</v>
      </c>
      <c r="B5379" s="11">
        <v>45791</v>
      </c>
      <c r="C5379" t="s">
        <v>2403</v>
      </c>
      <c r="D5379" s="1" t="s">
        <v>47</v>
      </c>
      <c r="E5379" s="1" t="s">
        <v>204</v>
      </c>
      <c r="F5379" s="1" t="s">
        <v>205</v>
      </c>
      <c r="G5379" s="1" t="s">
        <v>334</v>
      </c>
      <c r="H5379" s="1" t="s">
        <v>167</v>
      </c>
      <c r="I5379" s="1" t="s">
        <v>67</v>
      </c>
      <c r="J5379" s="3">
        <v>3</v>
      </c>
      <c r="K5379" s="2">
        <v>62.71</v>
      </c>
      <c r="L5379" s="2">
        <v>0.05</v>
      </c>
      <c r="M5379" s="2">
        <v>178.73</v>
      </c>
      <c r="N5379" s="2">
        <v>57.39</v>
      </c>
      <c r="O5379" s="1" t="s">
        <v>26</v>
      </c>
      <c r="P5379" s="1" t="s">
        <v>27</v>
      </c>
      <c r="Q5379" s="1" t="s">
        <v>28</v>
      </c>
      <c r="R5379" s="3">
        <v>2</v>
      </c>
      <c r="S5379" s="3">
        <f t="shared" ref="S5379:S5442" si="253">YEAR(B5379)</f>
        <v>2025</v>
      </c>
      <c r="T5379" s="3">
        <f t="shared" si="252"/>
        <v>5</v>
      </c>
      <c r="U5379" t="str">
        <f t="shared" ref="U5379:U5442" si="254">TEXT(B5379,"mmmm")</f>
        <v>May</v>
      </c>
    </row>
    <row r="5380" spans="1:21" x14ac:dyDescent="0.3">
      <c r="A5380" t="s">
        <v>7716</v>
      </c>
      <c r="B5380" s="11">
        <v>45971</v>
      </c>
      <c r="C5380" t="s">
        <v>4143</v>
      </c>
      <c r="D5380" s="1" t="s">
        <v>118</v>
      </c>
      <c r="E5380" s="1" t="s">
        <v>106</v>
      </c>
      <c r="F5380" s="1" t="s">
        <v>65</v>
      </c>
      <c r="G5380" s="1" t="s">
        <v>107</v>
      </c>
      <c r="H5380" s="1" t="s">
        <v>146</v>
      </c>
      <c r="I5380" s="1" t="s">
        <v>67</v>
      </c>
      <c r="J5380" s="3">
        <v>4</v>
      </c>
      <c r="K5380" s="2">
        <v>77.02</v>
      </c>
      <c r="L5380" s="2">
        <v>0.05</v>
      </c>
      <c r="M5380" s="2">
        <v>292.66000000000003</v>
      </c>
      <c r="N5380" s="2">
        <v>69.95</v>
      </c>
      <c r="O5380" s="1" t="s">
        <v>35</v>
      </c>
      <c r="P5380" s="1" t="s">
        <v>27</v>
      </c>
      <c r="Q5380" s="1" t="s">
        <v>28</v>
      </c>
      <c r="R5380" s="3">
        <v>5</v>
      </c>
      <c r="S5380" s="3">
        <f t="shared" si="253"/>
        <v>2025</v>
      </c>
      <c r="T5380" s="3">
        <f t="shared" si="252"/>
        <v>11</v>
      </c>
      <c r="U5380" t="str">
        <f t="shared" si="254"/>
        <v>November</v>
      </c>
    </row>
    <row r="5381" spans="1:21" x14ac:dyDescent="0.3">
      <c r="A5381" t="s">
        <v>7717</v>
      </c>
      <c r="B5381" s="11">
        <v>45751</v>
      </c>
      <c r="C5381" t="s">
        <v>7718</v>
      </c>
      <c r="D5381" s="1" t="s">
        <v>118</v>
      </c>
      <c r="E5381" s="1" t="s">
        <v>71</v>
      </c>
      <c r="F5381" s="1" t="s">
        <v>72</v>
      </c>
      <c r="G5381" s="1" t="s">
        <v>368</v>
      </c>
      <c r="H5381" s="1" t="s">
        <v>125</v>
      </c>
      <c r="I5381" s="1" t="s">
        <v>34</v>
      </c>
      <c r="J5381" s="3">
        <v>2</v>
      </c>
      <c r="K5381" s="2">
        <v>169.09</v>
      </c>
      <c r="L5381" s="2">
        <v>0.15</v>
      </c>
      <c r="M5381" s="2">
        <v>287.45</v>
      </c>
      <c r="N5381" s="2">
        <v>36.520000000000003</v>
      </c>
      <c r="O5381" s="1" t="s">
        <v>44</v>
      </c>
      <c r="P5381" s="1" t="s">
        <v>27</v>
      </c>
      <c r="Q5381" s="1" t="s">
        <v>28</v>
      </c>
      <c r="R5381" s="3">
        <v>3</v>
      </c>
      <c r="S5381" s="3">
        <f t="shared" si="253"/>
        <v>2025</v>
      </c>
      <c r="T5381" s="3">
        <f t="shared" si="252"/>
        <v>4</v>
      </c>
      <c r="U5381" t="str">
        <f t="shared" si="254"/>
        <v>April</v>
      </c>
    </row>
    <row r="5382" spans="1:21" x14ac:dyDescent="0.3">
      <c r="A5382" t="s">
        <v>7719</v>
      </c>
      <c r="B5382" s="11">
        <v>45745</v>
      </c>
      <c r="C5382" t="s">
        <v>7720</v>
      </c>
      <c r="D5382" s="1" t="s">
        <v>76</v>
      </c>
      <c r="E5382" s="1" t="s">
        <v>40</v>
      </c>
      <c r="F5382" s="1" t="s">
        <v>41</v>
      </c>
      <c r="G5382" s="1" t="s">
        <v>270</v>
      </c>
      <c r="H5382" s="1" t="s">
        <v>85</v>
      </c>
      <c r="I5382" s="1" t="s">
        <v>86</v>
      </c>
      <c r="J5382" s="3">
        <v>4</v>
      </c>
      <c r="K5382" s="2">
        <v>128.5</v>
      </c>
      <c r="L5382" s="2">
        <v>0</v>
      </c>
      <c r="M5382" s="2">
        <v>514.01</v>
      </c>
      <c r="N5382" s="2">
        <v>112.97</v>
      </c>
      <c r="O5382" s="1" t="s">
        <v>109</v>
      </c>
      <c r="P5382" s="1" t="s">
        <v>27</v>
      </c>
      <c r="Q5382" s="1" t="s">
        <v>81</v>
      </c>
      <c r="R5382" s="3">
        <v>4</v>
      </c>
      <c r="S5382" s="3">
        <f t="shared" si="253"/>
        <v>2025</v>
      </c>
      <c r="T5382" s="3">
        <f t="shared" si="252"/>
        <v>3</v>
      </c>
      <c r="U5382" t="str">
        <f t="shared" si="254"/>
        <v>March</v>
      </c>
    </row>
    <row r="5383" spans="1:21" x14ac:dyDescent="0.3">
      <c r="A5383" t="s">
        <v>7721</v>
      </c>
      <c r="B5383" s="11">
        <v>45855</v>
      </c>
      <c r="C5383" t="s">
        <v>3497</v>
      </c>
      <c r="D5383" s="1" t="s">
        <v>93</v>
      </c>
      <c r="E5383" s="1" t="s">
        <v>40</v>
      </c>
      <c r="F5383" s="1" t="s">
        <v>41</v>
      </c>
      <c r="G5383" s="1" t="s">
        <v>216</v>
      </c>
      <c r="H5383" s="1" t="s">
        <v>59</v>
      </c>
      <c r="I5383" s="1" t="s">
        <v>60</v>
      </c>
      <c r="J5383" s="3">
        <v>3</v>
      </c>
      <c r="K5383" s="2">
        <v>44.73</v>
      </c>
      <c r="L5383" s="2">
        <v>0</v>
      </c>
      <c r="M5383" s="2">
        <v>134.18</v>
      </c>
      <c r="N5383" s="2">
        <v>31.64</v>
      </c>
      <c r="O5383" s="1" t="s">
        <v>26</v>
      </c>
      <c r="P5383" s="1" t="s">
        <v>27</v>
      </c>
      <c r="Q5383" s="1" t="s">
        <v>81</v>
      </c>
      <c r="R5383" s="3">
        <v>4</v>
      </c>
      <c r="S5383" s="3">
        <f t="shared" si="253"/>
        <v>2025</v>
      </c>
      <c r="T5383" s="3">
        <f t="shared" si="252"/>
        <v>7</v>
      </c>
      <c r="U5383" t="str">
        <f t="shared" si="254"/>
        <v>July</v>
      </c>
    </row>
    <row r="5384" spans="1:21" x14ac:dyDescent="0.3">
      <c r="A5384" t="s">
        <v>7722</v>
      </c>
      <c r="B5384" s="11">
        <v>45759</v>
      </c>
      <c r="C5384" t="s">
        <v>1304</v>
      </c>
      <c r="D5384" s="1" t="s">
        <v>84</v>
      </c>
      <c r="E5384" s="1" t="s">
        <v>21</v>
      </c>
      <c r="F5384" s="1" t="s">
        <v>22</v>
      </c>
      <c r="G5384" s="1" t="s">
        <v>32</v>
      </c>
      <c r="H5384" s="1" t="s">
        <v>51</v>
      </c>
      <c r="I5384" s="1" t="s">
        <v>34</v>
      </c>
      <c r="J5384" s="3">
        <v>5</v>
      </c>
      <c r="K5384" s="2">
        <v>141.91999999999999</v>
      </c>
      <c r="L5384" s="2">
        <v>0.1</v>
      </c>
      <c r="M5384" s="2">
        <v>638.64</v>
      </c>
      <c r="N5384" s="2">
        <v>97.72</v>
      </c>
      <c r="O5384" s="1" t="s">
        <v>44</v>
      </c>
      <c r="P5384" s="1" t="s">
        <v>27</v>
      </c>
      <c r="Q5384" s="1" t="s">
        <v>28</v>
      </c>
      <c r="R5384" s="3">
        <v>5</v>
      </c>
      <c r="S5384" s="3">
        <f t="shared" si="253"/>
        <v>2025</v>
      </c>
      <c r="T5384" s="3">
        <f t="shared" si="252"/>
        <v>4</v>
      </c>
      <c r="U5384" t="str">
        <f t="shared" si="254"/>
        <v>April</v>
      </c>
    </row>
    <row r="5385" spans="1:21" x14ac:dyDescent="0.3">
      <c r="A5385" t="s">
        <v>7723</v>
      </c>
      <c r="B5385" s="11">
        <v>45661</v>
      </c>
      <c r="C5385" t="s">
        <v>7724</v>
      </c>
      <c r="D5385" s="1" t="s">
        <v>178</v>
      </c>
      <c r="E5385" s="1" t="s">
        <v>100</v>
      </c>
      <c r="F5385" s="1" t="s">
        <v>57</v>
      </c>
      <c r="G5385" s="1" t="s">
        <v>221</v>
      </c>
      <c r="H5385" s="1" t="s">
        <v>59</v>
      </c>
      <c r="I5385" s="1" t="s">
        <v>60</v>
      </c>
      <c r="J5385" s="3">
        <v>4</v>
      </c>
      <c r="K5385" s="2">
        <v>42.41</v>
      </c>
      <c r="L5385" s="2">
        <v>0</v>
      </c>
      <c r="M5385" s="2">
        <v>169.64</v>
      </c>
      <c r="N5385" s="2">
        <v>33.08</v>
      </c>
      <c r="O5385" s="1" t="s">
        <v>26</v>
      </c>
      <c r="P5385" s="1" t="s">
        <v>27</v>
      </c>
      <c r="Q5385" s="1" t="s">
        <v>28</v>
      </c>
      <c r="R5385" s="3">
        <v>4</v>
      </c>
      <c r="S5385" s="3">
        <f t="shared" si="253"/>
        <v>2025</v>
      </c>
      <c r="T5385" s="3">
        <f t="shared" si="252"/>
        <v>1</v>
      </c>
      <c r="U5385" t="str">
        <f t="shared" si="254"/>
        <v>January</v>
      </c>
    </row>
    <row r="5386" spans="1:21" x14ac:dyDescent="0.3">
      <c r="A5386" t="s">
        <v>7725</v>
      </c>
      <c r="B5386" s="11">
        <v>45911</v>
      </c>
      <c r="C5386" t="s">
        <v>4975</v>
      </c>
      <c r="D5386" s="1" t="s">
        <v>55</v>
      </c>
      <c r="E5386" s="1" t="s">
        <v>100</v>
      </c>
      <c r="F5386" s="1" t="s">
        <v>57</v>
      </c>
      <c r="G5386" s="1" t="s">
        <v>221</v>
      </c>
      <c r="H5386" s="1" t="s">
        <v>108</v>
      </c>
      <c r="I5386" s="1" t="s">
        <v>86</v>
      </c>
      <c r="J5386" s="3">
        <v>3</v>
      </c>
      <c r="K5386" s="2">
        <v>159.13</v>
      </c>
      <c r="L5386" s="2">
        <v>0.05</v>
      </c>
      <c r="M5386" s="2">
        <v>453.52</v>
      </c>
      <c r="N5386" s="2">
        <v>106.83</v>
      </c>
      <c r="O5386" s="1" t="s">
        <v>35</v>
      </c>
      <c r="P5386" s="1" t="s">
        <v>136</v>
      </c>
      <c r="Q5386" s="1" t="s">
        <v>81</v>
      </c>
      <c r="R5386" s="3">
        <v>2</v>
      </c>
      <c r="S5386" s="3">
        <f t="shared" si="253"/>
        <v>2025</v>
      </c>
      <c r="T5386" s="3">
        <f t="shared" si="252"/>
        <v>9</v>
      </c>
      <c r="U5386" t="str">
        <f t="shared" si="254"/>
        <v>September</v>
      </c>
    </row>
    <row r="5387" spans="1:21" x14ac:dyDescent="0.3">
      <c r="A5387" t="s">
        <v>7726</v>
      </c>
      <c r="B5387" s="11">
        <v>45857</v>
      </c>
      <c r="C5387" t="s">
        <v>482</v>
      </c>
      <c r="D5387" s="1" t="s">
        <v>76</v>
      </c>
      <c r="E5387" s="1" t="s">
        <v>64</v>
      </c>
      <c r="F5387" s="1" t="s">
        <v>65</v>
      </c>
      <c r="G5387" s="1" t="s">
        <v>77</v>
      </c>
      <c r="H5387" s="1" t="s">
        <v>90</v>
      </c>
      <c r="I5387" s="1" t="s">
        <v>86</v>
      </c>
      <c r="J5387" s="3">
        <v>4</v>
      </c>
      <c r="K5387" s="2">
        <v>95.5</v>
      </c>
      <c r="L5387" s="2">
        <v>0.1</v>
      </c>
      <c r="M5387" s="2">
        <v>343.79</v>
      </c>
      <c r="N5387" s="2">
        <v>63.91</v>
      </c>
      <c r="O5387" s="1" t="s">
        <v>35</v>
      </c>
      <c r="P5387" s="1" t="s">
        <v>136</v>
      </c>
      <c r="Q5387" s="1" t="s">
        <v>28</v>
      </c>
      <c r="R5387" s="3">
        <v>4</v>
      </c>
      <c r="S5387" s="3">
        <f t="shared" si="253"/>
        <v>2025</v>
      </c>
      <c r="T5387" s="3">
        <f t="shared" si="252"/>
        <v>7</v>
      </c>
      <c r="U5387" t="str">
        <f t="shared" si="254"/>
        <v>July</v>
      </c>
    </row>
    <row r="5388" spans="1:21" x14ac:dyDescent="0.3">
      <c r="A5388" t="s">
        <v>7727</v>
      </c>
      <c r="B5388" s="11">
        <v>45832</v>
      </c>
      <c r="C5388" t="s">
        <v>6314</v>
      </c>
      <c r="D5388" s="1" t="s">
        <v>292</v>
      </c>
      <c r="E5388" s="1" t="s">
        <v>56</v>
      </c>
      <c r="F5388" s="1" t="s">
        <v>57</v>
      </c>
      <c r="G5388" s="1" t="s">
        <v>58</v>
      </c>
      <c r="H5388" s="1" t="s">
        <v>66</v>
      </c>
      <c r="I5388" s="1" t="s">
        <v>67</v>
      </c>
      <c r="J5388" s="3">
        <v>4</v>
      </c>
      <c r="K5388" s="2">
        <v>55.86</v>
      </c>
      <c r="L5388" s="2">
        <v>0.1</v>
      </c>
      <c r="M5388" s="2">
        <v>201.09</v>
      </c>
      <c r="N5388" s="2">
        <v>71.13</v>
      </c>
      <c r="O5388" s="1" t="s">
        <v>109</v>
      </c>
      <c r="P5388" s="1" t="s">
        <v>27</v>
      </c>
      <c r="Q5388" s="1" t="s">
        <v>81</v>
      </c>
      <c r="R5388" s="3">
        <v>4</v>
      </c>
      <c r="S5388" s="3">
        <f t="shared" si="253"/>
        <v>2025</v>
      </c>
      <c r="T5388" s="3">
        <f t="shared" si="252"/>
        <v>6</v>
      </c>
      <c r="U5388" t="str">
        <f t="shared" si="254"/>
        <v>June</v>
      </c>
    </row>
    <row r="5389" spans="1:21" x14ac:dyDescent="0.3">
      <c r="A5389" t="s">
        <v>7728</v>
      </c>
      <c r="B5389" s="11">
        <v>46014</v>
      </c>
      <c r="C5389" t="s">
        <v>2910</v>
      </c>
      <c r="D5389" s="1" t="s">
        <v>153</v>
      </c>
      <c r="E5389" s="1" t="s">
        <v>40</v>
      </c>
      <c r="F5389" s="1" t="s">
        <v>41</v>
      </c>
      <c r="G5389" s="1" t="s">
        <v>216</v>
      </c>
      <c r="H5389" s="1" t="s">
        <v>43</v>
      </c>
      <c r="I5389" s="1" t="s">
        <v>34</v>
      </c>
      <c r="J5389" s="3">
        <v>1</v>
      </c>
      <c r="K5389" s="2">
        <v>93.34</v>
      </c>
      <c r="L5389" s="2">
        <v>0.2</v>
      </c>
      <c r="M5389" s="2">
        <v>74.67</v>
      </c>
      <c r="N5389" s="2">
        <v>20.89</v>
      </c>
      <c r="O5389" s="1" t="s">
        <v>80</v>
      </c>
      <c r="P5389" s="1" t="s">
        <v>136</v>
      </c>
      <c r="Q5389" s="1" t="s">
        <v>28</v>
      </c>
      <c r="R5389" s="3">
        <v>2</v>
      </c>
      <c r="S5389" s="3">
        <f t="shared" si="253"/>
        <v>2025</v>
      </c>
      <c r="T5389" s="3">
        <f t="shared" si="252"/>
        <v>12</v>
      </c>
      <c r="U5389" t="str">
        <f t="shared" si="254"/>
        <v>December</v>
      </c>
    </row>
    <row r="5390" spans="1:21" x14ac:dyDescent="0.3">
      <c r="A5390" t="s">
        <v>7729</v>
      </c>
      <c r="B5390" s="11">
        <v>45881</v>
      </c>
      <c r="C5390" t="s">
        <v>2795</v>
      </c>
      <c r="D5390" s="1" t="s">
        <v>84</v>
      </c>
      <c r="E5390" s="1" t="s">
        <v>106</v>
      </c>
      <c r="F5390" s="1" t="s">
        <v>65</v>
      </c>
      <c r="G5390" s="1" t="s">
        <v>107</v>
      </c>
      <c r="H5390" s="1" t="s">
        <v>150</v>
      </c>
      <c r="I5390" s="1" t="s">
        <v>97</v>
      </c>
      <c r="J5390" s="3">
        <v>2</v>
      </c>
      <c r="K5390" s="2">
        <v>76.08</v>
      </c>
      <c r="L5390" s="2">
        <v>0.1</v>
      </c>
      <c r="M5390" s="2">
        <v>136.94</v>
      </c>
      <c r="N5390" s="2">
        <v>34.14</v>
      </c>
      <c r="O5390" s="1" t="s">
        <v>80</v>
      </c>
      <c r="P5390" s="1" t="s">
        <v>52</v>
      </c>
      <c r="Q5390" s="1" t="s">
        <v>36</v>
      </c>
      <c r="R5390" s="3">
        <v>5</v>
      </c>
      <c r="S5390" s="3">
        <f t="shared" si="253"/>
        <v>2025</v>
      </c>
      <c r="T5390" s="3">
        <f t="shared" si="252"/>
        <v>8</v>
      </c>
      <c r="U5390" t="str">
        <f t="shared" si="254"/>
        <v>August</v>
      </c>
    </row>
    <row r="5391" spans="1:21" x14ac:dyDescent="0.3">
      <c r="A5391" t="s">
        <v>7730</v>
      </c>
      <c r="B5391" s="11">
        <v>45986</v>
      </c>
      <c r="C5391" t="s">
        <v>7731</v>
      </c>
      <c r="D5391" s="1" t="s">
        <v>201</v>
      </c>
      <c r="E5391" s="1" t="s">
        <v>40</v>
      </c>
      <c r="F5391" s="1" t="s">
        <v>41</v>
      </c>
      <c r="G5391" s="1" t="s">
        <v>186</v>
      </c>
      <c r="H5391" s="1" t="s">
        <v>135</v>
      </c>
      <c r="I5391" s="1" t="s">
        <v>60</v>
      </c>
      <c r="J5391" s="3">
        <v>4</v>
      </c>
      <c r="K5391" s="2">
        <v>174.9</v>
      </c>
      <c r="L5391" s="2">
        <v>0.05</v>
      </c>
      <c r="M5391" s="2">
        <v>664.61</v>
      </c>
      <c r="N5391" s="2">
        <v>105.03</v>
      </c>
      <c r="O5391" s="1" t="s">
        <v>80</v>
      </c>
      <c r="P5391" s="1" t="s">
        <v>52</v>
      </c>
      <c r="Q5391" s="1" t="s">
        <v>36</v>
      </c>
      <c r="R5391" s="3">
        <v>5</v>
      </c>
      <c r="S5391" s="3">
        <f t="shared" si="253"/>
        <v>2025</v>
      </c>
      <c r="T5391" s="3">
        <f t="shared" si="252"/>
        <v>11</v>
      </c>
      <c r="U5391" t="str">
        <f t="shared" si="254"/>
        <v>November</v>
      </c>
    </row>
    <row r="5392" spans="1:21" x14ac:dyDescent="0.3">
      <c r="A5392" t="s">
        <v>7732</v>
      </c>
      <c r="B5392" s="11">
        <v>45712</v>
      </c>
      <c r="C5392" t="s">
        <v>1877</v>
      </c>
      <c r="D5392" s="1" t="s">
        <v>70</v>
      </c>
      <c r="E5392" s="1" t="s">
        <v>40</v>
      </c>
      <c r="F5392" s="1" t="s">
        <v>41</v>
      </c>
      <c r="G5392" s="1" t="s">
        <v>343</v>
      </c>
      <c r="H5392" s="1" t="s">
        <v>90</v>
      </c>
      <c r="I5392" s="1" t="s">
        <v>86</v>
      </c>
      <c r="J5392" s="3">
        <v>2</v>
      </c>
      <c r="K5392" s="2">
        <v>93.39</v>
      </c>
      <c r="L5392" s="2">
        <v>0.05</v>
      </c>
      <c r="M5392" s="2">
        <v>177.45</v>
      </c>
      <c r="N5392" s="2">
        <v>27.94</v>
      </c>
      <c r="O5392" s="1" t="s">
        <v>35</v>
      </c>
      <c r="P5392" s="1" t="s">
        <v>27</v>
      </c>
      <c r="Q5392" s="1" t="s">
        <v>81</v>
      </c>
      <c r="R5392" s="3">
        <v>5</v>
      </c>
      <c r="S5392" s="3">
        <f t="shared" si="253"/>
        <v>2025</v>
      </c>
      <c r="T5392" s="3">
        <f t="shared" si="252"/>
        <v>2</v>
      </c>
      <c r="U5392" t="str">
        <f t="shared" si="254"/>
        <v>February</v>
      </c>
    </row>
    <row r="5393" spans="1:21" x14ac:dyDescent="0.3">
      <c r="A5393" t="s">
        <v>7733</v>
      </c>
      <c r="B5393" s="11">
        <v>45880</v>
      </c>
      <c r="C5393" t="s">
        <v>2159</v>
      </c>
      <c r="D5393" s="1" t="s">
        <v>185</v>
      </c>
      <c r="E5393" s="1" t="s">
        <v>64</v>
      </c>
      <c r="F5393" s="1" t="s">
        <v>65</v>
      </c>
      <c r="G5393" s="1" t="s">
        <v>195</v>
      </c>
      <c r="H5393" s="1" t="s">
        <v>90</v>
      </c>
      <c r="I5393" s="1" t="s">
        <v>86</v>
      </c>
      <c r="J5393" s="3">
        <v>1</v>
      </c>
      <c r="K5393" s="2">
        <v>104.61</v>
      </c>
      <c r="L5393" s="2">
        <v>0.2</v>
      </c>
      <c r="M5393" s="2">
        <v>83.69</v>
      </c>
      <c r="N5393" s="2">
        <v>20.18</v>
      </c>
      <c r="O5393" s="1" t="s">
        <v>109</v>
      </c>
      <c r="P5393" s="1" t="s">
        <v>27</v>
      </c>
      <c r="Q5393" s="1" t="s">
        <v>36</v>
      </c>
      <c r="R5393" s="3">
        <v>4</v>
      </c>
      <c r="S5393" s="3">
        <f t="shared" si="253"/>
        <v>2025</v>
      </c>
      <c r="T5393" s="3">
        <f t="shared" si="252"/>
        <v>8</v>
      </c>
      <c r="U5393" t="str">
        <f t="shared" si="254"/>
        <v>August</v>
      </c>
    </row>
    <row r="5394" spans="1:21" x14ac:dyDescent="0.3">
      <c r="A5394" t="s">
        <v>7734</v>
      </c>
      <c r="B5394" s="11">
        <v>45988</v>
      </c>
      <c r="C5394" t="s">
        <v>7312</v>
      </c>
      <c r="D5394" s="1" t="s">
        <v>157</v>
      </c>
      <c r="E5394" s="1" t="s">
        <v>64</v>
      </c>
      <c r="F5394" s="1" t="s">
        <v>65</v>
      </c>
      <c r="G5394" s="1" t="s">
        <v>213</v>
      </c>
      <c r="H5394" s="1" t="s">
        <v>43</v>
      </c>
      <c r="I5394" s="1" t="s">
        <v>34</v>
      </c>
      <c r="J5394" s="3">
        <v>1</v>
      </c>
      <c r="K5394" s="2">
        <v>85.09</v>
      </c>
      <c r="L5394" s="2">
        <v>0</v>
      </c>
      <c r="M5394" s="2">
        <v>85.09</v>
      </c>
      <c r="N5394" s="2">
        <v>20.47</v>
      </c>
      <c r="O5394" s="1" t="s">
        <v>80</v>
      </c>
      <c r="P5394" s="1" t="s">
        <v>27</v>
      </c>
      <c r="Q5394" s="1" t="s">
        <v>36</v>
      </c>
      <c r="R5394" s="3">
        <v>5</v>
      </c>
      <c r="S5394" s="3">
        <f t="shared" si="253"/>
        <v>2025</v>
      </c>
      <c r="T5394" s="3">
        <f t="shared" si="252"/>
        <v>11</v>
      </c>
      <c r="U5394" t="str">
        <f t="shared" si="254"/>
        <v>November</v>
      </c>
    </row>
    <row r="5395" spans="1:21" x14ac:dyDescent="0.3">
      <c r="A5395" t="s">
        <v>7735</v>
      </c>
      <c r="B5395" s="11">
        <v>45885</v>
      </c>
      <c r="C5395" t="s">
        <v>3148</v>
      </c>
      <c r="D5395" s="1" t="s">
        <v>153</v>
      </c>
      <c r="E5395" s="1" t="s">
        <v>143</v>
      </c>
      <c r="F5395" s="1" t="s">
        <v>144</v>
      </c>
      <c r="G5395" s="1" t="s">
        <v>325</v>
      </c>
      <c r="H5395" s="1" t="s">
        <v>182</v>
      </c>
      <c r="I5395" s="1" t="s">
        <v>34</v>
      </c>
      <c r="J5395" s="3">
        <v>2</v>
      </c>
      <c r="K5395" s="2">
        <v>64.42</v>
      </c>
      <c r="L5395" s="2">
        <v>0.25</v>
      </c>
      <c r="M5395" s="2">
        <v>96.63</v>
      </c>
      <c r="N5395" s="2">
        <v>28.68</v>
      </c>
      <c r="O5395" s="1" t="s">
        <v>44</v>
      </c>
      <c r="P5395" s="1" t="s">
        <v>52</v>
      </c>
      <c r="Q5395" s="1" t="s">
        <v>81</v>
      </c>
      <c r="R5395" s="3">
        <v>5</v>
      </c>
      <c r="S5395" s="3">
        <f t="shared" si="253"/>
        <v>2025</v>
      </c>
      <c r="T5395" s="3">
        <f t="shared" si="252"/>
        <v>8</v>
      </c>
      <c r="U5395" t="str">
        <f t="shared" si="254"/>
        <v>August</v>
      </c>
    </row>
    <row r="5396" spans="1:21" x14ac:dyDescent="0.3">
      <c r="A5396" t="s">
        <v>7736</v>
      </c>
      <c r="B5396" s="11">
        <v>45938</v>
      </c>
      <c r="C5396" t="s">
        <v>7737</v>
      </c>
      <c r="D5396" s="1" t="s">
        <v>31</v>
      </c>
      <c r="E5396" s="1" t="s">
        <v>40</v>
      </c>
      <c r="F5396" s="1" t="s">
        <v>41</v>
      </c>
      <c r="G5396" s="1" t="s">
        <v>270</v>
      </c>
      <c r="H5396" s="1" t="s">
        <v>78</v>
      </c>
      <c r="I5396" s="1" t="s">
        <v>79</v>
      </c>
      <c r="J5396" s="3">
        <v>1</v>
      </c>
      <c r="K5396" s="2">
        <v>19.12</v>
      </c>
      <c r="L5396" s="2">
        <v>0</v>
      </c>
      <c r="M5396" s="2">
        <v>19.12</v>
      </c>
      <c r="N5396" s="2">
        <v>7.44</v>
      </c>
      <c r="O5396" s="1" t="s">
        <v>80</v>
      </c>
      <c r="P5396" s="1" t="s">
        <v>27</v>
      </c>
      <c r="Q5396" s="1" t="s">
        <v>28</v>
      </c>
      <c r="R5396" s="3">
        <v>5</v>
      </c>
      <c r="S5396" s="3">
        <f t="shared" si="253"/>
        <v>2025</v>
      </c>
      <c r="T5396" s="3">
        <f t="shared" si="252"/>
        <v>10</v>
      </c>
      <c r="U5396" t="str">
        <f t="shared" si="254"/>
        <v>October</v>
      </c>
    </row>
    <row r="5397" spans="1:21" x14ac:dyDescent="0.3">
      <c r="A5397" t="s">
        <v>7738</v>
      </c>
      <c r="B5397" s="11">
        <v>45803</v>
      </c>
      <c r="C5397" t="s">
        <v>161</v>
      </c>
      <c r="D5397" s="1" t="s">
        <v>133</v>
      </c>
      <c r="E5397" s="1" t="s">
        <v>40</v>
      </c>
      <c r="F5397" s="1" t="s">
        <v>41</v>
      </c>
      <c r="G5397" s="1" t="s">
        <v>343</v>
      </c>
      <c r="H5397" s="1" t="s">
        <v>85</v>
      </c>
      <c r="I5397" s="1" t="s">
        <v>86</v>
      </c>
      <c r="J5397" s="3">
        <v>1</v>
      </c>
      <c r="K5397" s="2">
        <v>127.92</v>
      </c>
      <c r="L5397" s="2">
        <v>0.2</v>
      </c>
      <c r="M5397" s="2">
        <v>102.33</v>
      </c>
      <c r="N5397" s="2">
        <v>19.62</v>
      </c>
      <c r="O5397" s="1" t="s">
        <v>80</v>
      </c>
      <c r="P5397" s="1" t="s">
        <v>52</v>
      </c>
      <c r="Q5397" s="1" t="s">
        <v>81</v>
      </c>
      <c r="R5397" s="3">
        <v>3</v>
      </c>
      <c r="S5397" s="3">
        <f t="shared" si="253"/>
        <v>2025</v>
      </c>
      <c r="T5397" s="3">
        <f t="shared" si="252"/>
        <v>5</v>
      </c>
      <c r="U5397" t="str">
        <f t="shared" si="254"/>
        <v>May</v>
      </c>
    </row>
    <row r="5398" spans="1:21" x14ac:dyDescent="0.3">
      <c r="A5398" t="s">
        <v>7739</v>
      </c>
      <c r="B5398" s="11">
        <v>45694</v>
      </c>
      <c r="C5398" t="s">
        <v>2121</v>
      </c>
      <c r="D5398" s="1" t="s">
        <v>20</v>
      </c>
      <c r="E5398" s="1" t="s">
        <v>56</v>
      </c>
      <c r="F5398" s="1" t="s">
        <v>57</v>
      </c>
      <c r="G5398" s="1" t="s">
        <v>255</v>
      </c>
      <c r="H5398" s="1" t="s">
        <v>108</v>
      </c>
      <c r="I5398" s="1" t="s">
        <v>86</v>
      </c>
      <c r="J5398" s="3">
        <v>1</v>
      </c>
      <c r="K5398" s="2">
        <v>146.66999999999999</v>
      </c>
      <c r="L5398" s="2">
        <v>0</v>
      </c>
      <c r="M5398" s="2">
        <v>146.66999999999999</v>
      </c>
      <c r="N5398" s="2">
        <v>39.33</v>
      </c>
      <c r="O5398" s="1" t="s">
        <v>224</v>
      </c>
      <c r="P5398" s="1" t="s">
        <v>27</v>
      </c>
      <c r="Q5398" s="1" t="s">
        <v>28</v>
      </c>
      <c r="R5398" s="3">
        <v>4</v>
      </c>
      <c r="S5398" s="3">
        <f t="shared" si="253"/>
        <v>2025</v>
      </c>
      <c r="T5398" s="3">
        <f t="shared" si="252"/>
        <v>2</v>
      </c>
      <c r="U5398" t="str">
        <f t="shared" si="254"/>
        <v>February</v>
      </c>
    </row>
    <row r="5399" spans="1:21" x14ac:dyDescent="0.3">
      <c r="A5399" t="s">
        <v>7740</v>
      </c>
      <c r="B5399" s="11">
        <v>45837</v>
      </c>
      <c r="C5399" t="s">
        <v>7741</v>
      </c>
      <c r="D5399" s="1" t="s">
        <v>149</v>
      </c>
      <c r="E5399" s="1" t="s">
        <v>123</v>
      </c>
      <c r="F5399" s="1" t="s">
        <v>57</v>
      </c>
      <c r="G5399" s="1" t="s">
        <v>337</v>
      </c>
      <c r="H5399" s="1" t="s">
        <v>33</v>
      </c>
      <c r="I5399" s="1" t="s">
        <v>34</v>
      </c>
      <c r="J5399" s="3">
        <v>2</v>
      </c>
      <c r="K5399" s="2">
        <v>37.53</v>
      </c>
      <c r="L5399" s="2">
        <v>0</v>
      </c>
      <c r="M5399" s="2">
        <v>75.05</v>
      </c>
      <c r="N5399" s="2">
        <v>12.53</v>
      </c>
      <c r="O5399" s="1" t="s">
        <v>80</v>
      </c>
      <c r="P5399" s="1" t="s">
        <v>136</v>
      </c>
      <c r="Q5399" s="1" t="s">
        <v>81</v>
      </c>
      <c r="R5399" s="3">
        <v>2</v>
      </c>
      <c r="S5399" s="3">
        <f t="shared" si="253"/>
        <v>2025</v>
      </c>
      <c r="T5399" s="3">
        <f t="shared" si="252"/>
        <v>6</v>
      </c>
      <c r="U5399" t="str">
        <f t="shared" si="254"/>
        <v>June</v>
      </c>
    </row>
    <row r="5400" spans="1:21" x14ac:dyDescent="0.3">
      <c r="A5400" t="s">
        <v>7742</v>
      </c>
      <c r="B5400" s="11">
        <v>45812</v>
      </c>
      <c r="C5400" t="s">
        <v>6250</v>
      </c>
      <c r="D5400" s="1" t="s">
        <v>244</v>
      </c>
      <c r="E5400" s="1" t="s">
        <v>40</v>
      </c>
      <c r="F5400" s="1" t="s">
        <v>41</v>
      </c>
      <c r="G5400" s="1" t="s">
        <v>42</v>
      </c>
      <c r="H5400" s="1" t="s">
        <v>78</v>
      </c>
      <c r="I5400" s="1" t="s">
        <v>79</v>
      </c>
      <c r="J5400" s="3">
        <v>1</v>
      </c>
      <c r="K5400" s="2">
        <v>19.48</v>
      </c>
      <c r="L5400" s="2">
        <v>0.05</v>
      </c>
      <c r="M5400" s="2">
        <v>18.5</v>
      </c>
      <c r="N5400" s="2">
        <v>7.47</v>
      </c>
      <c r="O5400" s="1" t="s">
        <v>26</v>
      </c>
      <c r="P5400" s="1" t="s">
        <v>136</v>
      </c>
      <c r="Q5400" s="1" t="s">
        <v>28</v>
      </c>
      <c r="R5400" s="3">
        <v>3</v>
      </c>
      <c r="S5400" s="3">
        <f t="shared" si="253"/>
        <v>2025</v>
      </c>
      <c r="T5400" s="3">
        <f t="shared" si="252"/>
        <v>6</v>
      </c>
      <c r="U5400" t="str">
        <f t="shared" si="254"/>
        <v>June</v>
      </c>
    </row>
    <row r="5401" spans="1:21" x14ac:dyDescent="0.3">
      <c r="A5401" t="s">
        <v>7743</v>
      </c>
      <c r="B5401" s="11">
        <v>45987</v>
      </c>
      <c r="C5401" t="s">
        <v>414</v>
      </c>
      <c r="D5401" s="1" t="s">
        <v>89</v>
      </c>
      <c r="E5401" s="1" t="s">
        <v>40</v>
      </c>
      <c r="F5401" s="1" t="s">
        <v>41</v>
      </c>
      <c r="G5401" s="1" t="s">
        <v>186</v>
      </c>
      <c r="H5401" s="1" t="s">
        <v>182</v>
      </c>
      <c r="I5401" s="1" t="s">
        <v>34</v>
      </c>
      <c r="J5401" s="3">
        <v>3</v>
      </c>
      <c r="K5401" s="2">
        <v>68.91</v>
      </c>
      <c r="L5401" s="2">
        <v>0.15</v>
      </c>
      <c r="M5401" s="2">
        <v>175.73</v>
      </c>
      <c r="N5401" s="2">
        <v>39.450000000000003</v>
      </c>
      <c r="O5401" s="1" t="s">
        <v>26</v>
      </c>
      <c r="P5401" s="1" t="s">
        <v>27</v>
      </c>
      <c r="Q5401" s="1" t="s">
        <v>28</v>
      </c>
      <c r="R5401" s="3">
        <v>5</v>
      </c>
      <c r="S5401" s="3">
        <f t="shared" si="253"/>
        <v>2025</v>
      </c>
      <c r="T5401" s="3">
        <f t="shared" si="252"/>
        <v>11</v>
      </c>
      <c r="U5401" t="str">
        <f t="shared" si="254"/>
        <v>November</v>
      </c>
    </row>
    <row r="5402" spans="1:21" x14ac:dyDescent="0.3">
      <c r="A5402" t="s">
        <v>7744</v>
      </c>
      <c r="B5402" s="11">
        <v>45753</v>
      </c>
      <c r="C5402" t="s">
        <v>886</v>
      </c>
      <c r="D5402" s="1" t="s">
        <v>118</v>
      </c>
      <c r="E5402" s="1" t="s">
        <v>204</v>
      </c>
      <c r="F5402" s="1" t="s">
        <v>205</v>
      </c>
      <c r="G5402" s="1" t="s">
        <v>267</v>
      </c>
      <c r="H5402" s="1" t="s">
        <v>59</v>
      </c>
      <c r="I5402" s="1" t="s">
        <v>60</v>
      </c>
      <c r="J5402" s="3">
        <v>2</v>
      </c>
      <c r="K5402" s="2">
        <v>45.51</v>
      </c>
      <c r="L5402" s="2">
        <v>0.05</v>
      </c>
      <c r="M5402" s="2">
        <v>86.46</v>
      </c>
      <c r="N5402" s="2">
        <v>21.05</v>
      </c>
      <c r="O5402" s="1" t="s">
        <v>109</v>
      </c>
      <c r="P5402" s="1" t="s">
        <v>52</v>
      </c>
      <c r="Q5402" s="1" t="s">
        <v>81</v>
      </c>
      <c r="R5402" s="3">
        <v>5</v>
      </c>
      <c r="S5402" s="3">
        <f t="shared" si="253"/>
        <v>2025</v>
      </c>
      <c r="T5402" s="3">
        <f t="shared" si="252"/>
        <v>4</v>
      </c>
      <c r="U5402" t="str">
        <f t="shared" si="254"/>
        <v>April</v>
      </c>
    </row>
    <row r="5403" spans="1:21" x14ac:dyDescent="0.3">
      <c r="A5403" t="s">
        <v>7745</v>
      </c>
      <c r="B5403" s="11">
        <v>46014</v>
      </c>
      <c r="C5403" t="s">
        <v>7746</v>
      </c>
      <c r="D5403" s="1" t="s">
        <v>63</v>
      </c>
      <c r="E5403" s="1" t="s">
        <v>106</v>
      </c>
      <c r="F5403" s="1" t="s">
        <v>65</v>
      </c>
      <c r="G5403" s="1" t="s">
        <v>179</v>
      </c>
      <c r="H5403" s="1" t="s">
        <v>66</v>
      </c>
      <c r="I5403" s="1" t="s">
        <v>67</v>
      </c>
      <c r="J5403" s="3">
        <v>1</v>
      </c>
      <c r="K5403" s="2">
        <v>52.04</v>
      </c>
      <c r="L5403" s="2">
        <v>0.1</v>
      </c>
      <c r="M5403" s="2">
        <v>46.84</v>
      </c>
      <c r="N5403" s="2">
        <v>14.19</v>
      </c>
      <c r="O5403" s="1" t="s">
        <v>80</v>
      </c>
      <c r="P5403" s="1" t="s">
        <v>27</v>
      </c>
      <c r="Q5403" s="1" t="s">
        <v>28</v>
      </c>
      <c r="R5403" s="3">
        <v>4</v>
      </c>
      <c r="S5403" s="3">
        <f t="shared" si="253"/>
        <v>2025</v>
      </c>
      <c r="T5403" s="3">
        <f t="shared" si="252"/>
        <v>12</v>
      </c>
      <c r="U5403" t="str">
        <f t="shared" si="254"/>
        <v>December</v>
      </c>
    </row>
    <row r="5404" spans="1:21" x14ac:dyDescent="0.3">
      <c r="A5404" t="s">
        <v>7747</v>
      </c>
      <c r="B5404" s="11">
        <v>46012</v>
      </c>
      <c r="C5404" t="s">
        <v>7748</v>
      </c>
      <c r="D5404" s="1" t="s">
        <v>157</v>
      </c>
      <c r="E5404" s="1" t="s">
        <v>64</v>
      </c>
      <c r="F5404" s="1" t="s">
        <v>65</v>
      </c>
      <c r="G5404" s="1" t="s">
        <v>213</v>
      </c>
      <c r="H5404" s="1" t="s">
        <v>24</v>
      </c>
      <c r="I5404" s="1" t="s">
        <v>25</v>
      </c>
      <c r="J5404" s="3">
        <v>1</v>
      </c>
      <c r="K5404" s="2">
        <v>40.56</v>
      </c>
      <c r="L5404" s="2">
        <v>0</v>
      </c>
      <c r="M5404" s="2">
        <v>40.56</v>
      </c>
      <c r="N5404" s="2">
        <v>13.22</v>
      </c>
      <c r="O5404" s="1" t="s">
        <v>26</v>
      </c>
      <c r="P5404" s="1" t="s">
        <v>27</v>
      </c>
      <c r="Q5404" s="1" t="s">
        <v>36</v>
      </c>
      <c r="R5404" s="3">
        <v>5</v>
      </c>
      <c r="S5404" s="3">
        <f t="shared" si="253"/>
        <v>2025</v>
      </c>
      <c r="T5404" s="3">
        <f t="shared" si="252"/>
        <v>12</v>
      </c>
      <c r="U5404" t="str">
        <f t="shared" si="254"/>
        <v>December</v>
      </c>
    </row>
    <row r="5405" spans="1:21" x14ac:dyDescent="0.3">
      <c r="A5405" t="s">
        <v>7749</v>
      </c>
      <c r="B5405" s="11">
        <v>45754</v>
      </c>
      <c r="C5405" t="s">
        <v>5148</v>
      </c>
      <c r="D5405" s="1" t="s">
        <v>76</v>
      </c>
      <c r="E5405" s="1" t="s">
        <v>123</v>
      </c>
      <c r="F5405" s="1" t="s">
        <v>57</v>
      </c>
      <c r="G5405" s="1" t="s">
        <v>139</v>
      </c>
      <c r="H5405" s="1" t="s">
        <v>167</v>
      </c>
      <c r="I5405" s="1" t="s">
        <v>67</v>
      </c>
      <c r="J5405" s="3">
        <v>2</v>
      </c>
      <c r="K5405" s="2">
        <v>67.77</v>
      </c>
      <c r="L5405" s="2">
        <v>0</v>
      </c>
      <c r="M5405" s="2">
        <v>135.54</v>
      </c>
      <c r="N5405" s="2">
        <v>37.700000000000003</v>
      </c>
      <c r="O5405" s="1" t="s">
        <v>44</v>
      </c>
      <c r="P5405" s="1" t="s">
        <v>27</v>
      </c>
      <c r="Q5405" s="1" t="s">
        <v>28</v>
      </c>
      <c r="R5405" s="3">
        <v>4</v>
      </c>
      <c r="S5405" s="3">
        <f t="shared" si="253"/>
        <v>2025</v>
      </c>
      <c r="T5405" s="3">
        <f t="shared" si="252"/>
        <v>4</v>
      </c>
      <c r="U5405" t="str">
        <f t="shared" si="254"/>
        <v>April</v>
      </c>
    </row>
    <row r="5406" spans="1:21" x14ac:dyDescent="0.3">
      <c r="A5406" t="s">
        <v>7750</v>
      </c>
      <c r="B5406" s="11">
        <v>45794</v>
      </c>
      <c r="C5406" t="s">
        <v>7751</v>
      </c>
      <c r="D5406" s="1" t="s">
        <v>63</v>
      </c>
      <c r="E5406" s="1" t="s">
        <v>64</v>
      </c>
      <c r="F5406" s="1" t="s">
        <v>65</v>
      </c>
      <c r="G5406" s="1" t="s">
        <v>112</v>
      </c>
      <c r="H5406" s="1" t="s">
        <v>108</v>
      </c>
      <c r="I5406" s="1" t="s">
        <v>86</v>
      </c>
      <c r="J5406" s="3">
        <v>1</v>
      </c>
      <c r="K5406" s="2">
        <v>148.59</v>
      </c>
      <c r="L5406" s="2">
        <v>0.15</v>
      </c>
      <c r="M5406" s="2">
        <v>126.3</v>
      </c>
      <c r="N5406" s="2">
        <v>20.100000000000001</v>
      </c>
      <c r="O5406" s="1" t="s">
        <v>44</v>
      </c>
      <c r="P5406" s="1" t="s">
        <v>27</v>
      </c>
      <c r="Q5406" s="1" t="s">
        <v>28</v>
      </c>
      <c r="R5406" s="3">
        <v>4</v>
      </c>
      <c r="S5406" s="3">
        <f t="shared" si="253"/>
        <v>2025</v>
      </c>
      <c r="T5406" s="3">
        <f t="shared" si="252"/>
        <v>5</v>
      </c>
      <c r="U5406" t="str">
        <f t="shared" si="254"/>
        <v>May</v>
      </c>
    </row>
    <row r="5407" spans="1:21" x14ac:dyDescent="0.3">
      <c r="A5407" t="s">
        <v>7752</v>
      </c>
      <c r="B5407" s="11">
        <v>45995</v>
      </c>
      <c r="C5407" t="s">
        <v>5977</v>
      </c>
      <c r="D5407" s="1" t="s">
        <v>142</v>
      </c>
      <c r="E5407" s="1" t="s">
        <v>64</v>
      </c>
      <c r="F5407" s="1" t="s">
        <v>65</v>
      </c>
      <c r="G5407" s="1" t="s">
        <v>213</v>
      </c>
      <c r="H5407" s="1" t="s">
        <v>102</v>
      </c>
      <c r="I5407" s="1" t="s">
        <v>34</v>
      </c>
      <c r="J5407" s="3">
        <v>3</v>
      </c>
      <c r="K5407" s="2">
        <v>50.69</v>
      </c>
      <c r="L5407" s="2">
        <v>0.1</v>
      </c>
      <c r="M5407" s="2">
        <v>136.86000000000001</v>
      </c>
      <c r="N5407" s="2">
        <v>25.67</v>
      </c>
      <c r="O5407" s="1" t="s">
        <v>80</v>
      </c>
      <c r="P5407" s="1" t="s">
        <v>27</v>
      </c>
      <c r="Q5407" s="1" t="s">
        <v>28</v>
      </c>
      <c r="R5407" s="3">
        <v>4</v>
      </c>
      <c r="S5407" s="3">
        <f t="shared" si="253"/>
        <v>2025</v>
      </c>
      <c r="T5407" s="3">
        <f t="shared" si="252"/>
        <v>12</v>
      </c>
      <c r="U5407" t="str">
        <f t="shared" si="254"/>
        <v>December</v>
      </c>
    </row>
    <row r="5408" spans="1:21" x14ac:dyDescent="0.3">
      <c r="A5408" t="s">
        <v>7753</v>
      </c>
      <c r="B5408" s="11">
        <v>46014</v>
      </c>
      <c r="C5408" t="s">
        <v>4884</v>
      </c>
      <c r="D5408" s="1" t="s">
        <v>122</v>
      </c>
      <c r="E5408" s="1" t="s">
        <v>106</v>
      </c>
      <c r="F5408" s="1" t="s">
        <v>65</v>
      </c>
      <c r="G5408" s="1" t="s">
        <v>179</v>
      </c>
      <c r="H5408" s="1" t="s">
        <v>125</v>
      </c>
      <c r="I5408" s="1" t="s">
        <v>34</v>
      </c>
      <c r="J5408" s="3">
        <v>1</v>
      </c>
      <c r="K5408" s="2">
        <v>150.88</v>
      </c>
      <c r="L5408" s="2">
        <v>0</v>
      </c>
      <c r="M5408" s="2">
        <v>150.88</v>
      </c>
      <c r="N5408" s="2">
        <v>26.13</v>
      </c>
      <c r="O5408" s="1" t="s">
        <v>44</v>
      </c>
      <c r="P5408" s="1" t="s">
        <v>136</v>
      </c>
      <c r="Q5408" s="1" t="s">
        <v>81</v>
      </c>
      <c r="R5408" s="3">
        <v>3</v>
      </c>
      <c r="S5408" s="3">
        <f t="shared" si="253"/>
        <v>2025</v>
      </c>
      <c r="T5408" s="3">
        <f t="shared" si="252"/>
        <v>12</v>
      </c>
      <c r="U5408" t="str">
        <f t="shared" si="254"/>
        <v>December</v>
      </c>
    </row>
    <row r="5409" spans="1:21" x14ac:dyDescent="0.3">
      <c r="A5409" t="s">
        <v>7754</v>
      </c>
      <c r="B5409" s="11">
        <v>45831</v>
      </c>
      <c r="C5409" t="s">
        <v>7755</v>
      </c>
      <c r="D5409" s="1" t="s">
        <v>189</v>
      </c>
      <c r="E5409" s="1" t="s">
        <v>143</v>
      </c>
      <c r="F5409" s="1" t="s">
        <v>144</v>
      </c>
      <c r="G5409" s="1" t="s">
        <v>198</v>
      </c>
      <c r="H5409" s="1" t="s">
        <v>59</v>
      </c>
      <c r="I5409" s="1" t="s">
        <v>60</v>
      </c>
      <c r="J5409" s="3">
        <v>2</v>
      </c>
      <c r="K5409" s="2">
        <v>42.16</v>
      </c>
      <c r="L5409" s="2">
        <v>0.05</v>
      </c>
      <c r="M5409" s="2">
        <v>80.099999999999994</v>
      </c>
      <c r="N5409" s="2">
        <v>18.86</v>
      </c>
      <c r="O5409" s="1" t="s">
        <v>80</v>
      </c>
      <c r="P5409" s="1" t="s">
        <v>52</v>
      </c>
      <c r="Q5409" s="1" t="s">
        <v>28</v>
      </c>
      <c r="R5409" s="3">
        <v>4</v>
      </c>
      <c r="S5409" s="3">
        <f t="shared" si="253"/>
        <v>2025</v>
      </c>
      <c r="T5409" s="3">
        <f t="shared" si="252"/>
        <v>6</v>
      </c>
      <c r="U5409" t="str">
        <f t="shared" si="254"/>
        <v>June</v>
      </c>
    </row>
    <row r="5410" spans="1:21" x14ac:dyDescent="0.3">
      <c r="A5410" t="s">
        <v>7756</v>
      </c>
      <c r="B5410" s="11">
        <v>45783</v>
      </c>
      <c r="C5410" t="s">
        <v>2245</v>
      </c>
      <c r="D5410" s="1" t="s">
        <v>93</v>
      </c>
      <c r="E5410" s="1" t="s">
        <v>40</v>
      </c>
      <c r="F5410" s="1" t="s">
        <v>41</v>
      </c>
      <c r="G5410" s="1" t="s">
        <v>343</v>
      </c>
      <c r="H5410" s="1" t="s">
        <v>96</v>
      </c>
      <c r="I5410" s="1" t="s">
        <v>97</v>
      </c>
      <c r="J5410" s="3">
        <v>1</v>
      </c>
      <c r="K5410" s="2">
        <v>75.42</v>
      </c>
      <c r="L5410" s="2">
        <v>0.05</v>
      </c>
      <c r="M5410" s="2">
        <v>71.650000000000006</v>
      </c>
      <c r="N5410" s="2">
        <v>14.6</v>
      </c>
      <c r="O5410" s="1" t="s">
        <v>44</v>
      </c>
      <c r="P5410" s="1" t="s">
        <v>27</v>
      </c>
      <c r="Q5410" s="1" t="s">
        <v>36</v>
      </c>
      <c r="R5410" s="3">
        <v>2</v>
      </c>
      <c r="S5410" s="3">
        <f t="shared" si="253"/>
        <v>2025</v>
      </c>
      <c r="T5410" s="3">
        <f t="shared" si="252"/>
        <v>5</v>
      </c>
      <c r="U5410" t="str">
        <f t="shared" si="254"/>
        <v>May</v>
      </c>
    </row>
    <row r="5411" spans="1:21" x14ac:dyDescent="0.3">
      <c r="A5411" t="s">
        <v>7757</v>
      </c>
      <c r="B5411" s="11">
        <v>45863</v>
      </c>
      <c r="C5411" t="s">
        <v>1538</v>
      </c>
      <c r="D5411" s="1" t="s">
        <v>55</v>
      </c>
      <c r="E5411" s="1" t="s">
        <v>143</v>
      </c>
      <c r="F5411" s="1" t="s">
        <v>144</v>
      </c>
      <c r="G5411" s="1" t="s">
        <v>145</v>
      </c>
      <c r="H5411" s="1" t="s">
        <v>96</v>
      </c>
      <c r="I5411" s="1" t="s">
        <v>97</v>
      </c>
      <c r="J5411" s="3">
        <v>4</v>
      </c>
      <c r="K5411" s="2">
        <v>80.459999999999994</v>
      </c>
      <c r="L5411" s="2">
        <v>0</v>
      </c>
      <c r="M5411" s="2">
        <v>321.83</v>
      </c>
      <c r="N5411" s="2">
        <v>63.22</v>
      </c>
      <c r="O5411" s="1" t="s">
        <v>44</v>
      </c>
      <c r="P5411" s="1" t="s">
        <v>27</v>
      </c>
      <c r="Q5411" s="1" t="s">
        <v>28</v>
      </c>
      <c r="R5411" s="3">
        <v>4</v>
      </c>
      <c r="S5411" s="3">
        <f t="shared" si="253"/>
        <v>2025</v>
      </c>
      <c r="T5411" s="3">
        <f t="shared" si="252"/>
        <v>7</v>
      </c>
      <c r="U5411" t="str">
        <f t="shared" si="254"/>
        <v>July</v>
      </c>
    </row>
    <row r="5412" spans="1:21" x14ac:dyDescent="0.3">
      <c r="A5412" t="s">
        <v>7758</v>
      </c>
      <c r="B5412" s="11">
        <v>45926</v>
      </c>
      <c r="C5412" t="s">
        <v>2582</v>
      </c>
      <c r="D5412" s="1" t="s">
        <v>39</v>
      </c>
      <c r="E5412" s="1" t="s">
        <v>40</v>
      </c>
      <c r="F5412" s="1" t="s">
        <v>41</v>
      </c>
      <c r="G5412" s="1" t="s">
        <v>270</v>
      </c>
      <c r="H5412" s="1" t="s">
        <v>85</v>
      </c>
      <c r="I5412" s="1" t="s">
        <v>86</v>
      </c>
      <c r="J5412" s="3">
        <v>1</v>
      </c>
      <c r="K5412" s="2">
        <v>135.16</v>
      </c>
      <c r="L5412" s="2">
        <v>0.2</v>
      </c>
      <c r="M5412" s="2">
        <v>108.13</v>
      </c>
      <c r="N5412" s="2">
        <v>22.96</v>
      </c>
      <c r="O5412" s="1" t="s">
        <v>44</v>
      </c>
      <c r="P5412" s="1" t="s">
        <v>52</v>
      </c>
      <c r="Q5412" s="1" t="s">
        <v>81</v>
      </c>
      <c r="R5412" s="3">
        <v>4</v>
      </c>
      <c r="S5412" s="3">
        <f t="shared" si="253"/>
        <v>2025</v>
      </c>
      <c r="T5412" s="3">
        <f t="shared" si="252"/>
        <v>9</v>
      </c>
      <c r="U5412" t="str">
        <f t="shared" si="254"/>
        <v>September</v>
      </c>
    </row>
    <row r="5413" spans="1:21" x14ac:dyDescent="0.3">
      <c r="A5413" t="s">
        <v>7759</v>
      </c>
      <c r="B5413" s="11">
        <v>45764</v>
      </c>
      <c r="C5413" t="s">
        <v>3971</v>
      </c>
      <c r="D5413" s="1" t="s">
        <v>185</v>
      </c>
      <c r="E5413" s="1" t="s">
        <v>64</v>
      </c>
      <c r="F5413" s="1" t="s">
        <v>65</v>
      </c>
      <c r="G5413" s="1" t="s">
        <v>213</v>
      </c>
      <c r="H5413" s="1" t="s">
        <v>51</v>
      </c>
      <c r="I5413" s="1" t="s">
        <v>34</v>
      </c>
      <c r="J5413" s="3">
        <v>3</v>
      </c>
      <c r="K5413" s="2">
        <v>128.80000000000001</v>
      </c>
      <c r="L5413" s="2">
        <v>0.2</v>
      </c>
      <c r="M5413" s="2">
        <v>309.13</v>
      </c>
      <c r="N5413" s="2">
        <v>75.83</v>
      </c>
      <c r="O5413" s="1" t="s">
        <v>44</v>
      </c>
      <c r="P5413" s="1" t="s">
        <v>52</v>
      </c>
      <c r="Q5413" s="1" t="s">
        <v>36</v>
      </c>
      <c r="R5413" s="3">
        <v>3</v>
      </c>
      <c r="S5413" s="3">
        <f t="shared" si="253"/>
        <v>2025</v>
      </c>
      <c r="T5413" s="3">
        <f t="shared" si="252"/>
        <v>4</v>
      </c>
      <c r="U5413" t="str">
        <f t="shared" si="254"/>
        <v>April</v>
      </c>
    </row>
    <row r="5414" spans="1:21" x14ac:dyDescent="0.3">
      <c r="A5414" t="s">
        <v>7760</v>
      </c>
      <c r="B5414" s="11">
        <v>45945</v>
      </c>
      <c r="C5414" t="s">
        <v>535</v>
      </c>
      <c r="D5414" s="1" t="s">
        <v>133</v>
      </c>
      <c r="E5414" s="1" t="s">
        <v>40</v>
      </c>
      <c r="F5414" s="1" t="s">
        <v>41</v>
      </c>
      <c r="G5414" s="1" t="s">
        <v>186</v>
      </c>
      <c r="H5414" s="1" t="s">
        <v>96</v>
      </c>
      <c r="I5414" s="1" t="s">
        <v>97</v>
      </c>
      <c r="J5414" s="3">
        <v>3</v>
      </c>
      <c r="K5414" s="2">
        <v>76.17</v>
      </c>
      <c r="L5414" s="2">
        <v>0.1</v>
      </c>
      <c r="M5414" s="2">
        <v>205.66</v>
      </c>
      <c r="N5414" s="2">
        <v>56.72</v>
      </c>
      <c r="O5414" s="1" t="s">
        <v>35</v>
      </c>
      <c r="P5414" s="1" t="s">
        <v>27</v>
      </c>
      <c r="Q5414" s="1" t="s">
        <v>81</v>
      </c>
      <c r="R5414" s="3">
        <v>5</v>
      </c>
      <c r="S5414" s="3">
        <f t="shared" si="253"/>
        <v>2025</v>
      </c>
      <c r="T5414" s="3">
        <f t="shared" si="252"/>
        <v>10</v>
      </c>
      <c r="U5414" t="str">
        <f t="shared" si="254"/>
        <v>October</v>
      </c>
    </row>
    <row r="5415" spans="1:21" x14ac:dyDescent="0.3">
      <c r="A5415" t="s">
        <v>7761</v>
      </c>
      <c r="B5415" s="11">
        <v>45678</v>
      </c>
      <c r="C5415" t="s">
        <v>7762</v>
      </c>
      <c r="D5415" s="1" t="s">
        <v>118</v>
      </c>
      <c r="E5415" s="1" t="s">
        <v>40</v>
      </c>
      <c r="F5415" s="1" t="s">
        <v>41</v>
      </c>
      <c r="G5415" s="1" t="s">
        <v>216</v>
      </c>
      <c r="H5415" s="1" t="s">
        <v>66</v>
      </c>
      <c r="I5415" s="1" t="s">
        <v>67</v>
      </c>
      <c r="J5415" s="3">
        <v>1</v>
      </c>
      <c r="K5415" s="2">
        <v>56.09</v>
      </c>
      <c r="L5415" s="2">
        <v>0.05</v>
      </c>
      <c r="M5415" s="2">
        <v>53.29</v>
      </c>
      <c r="N5415" s="2">
        <v>17.04</v>
      </c>
      <c r="O5415" s="1" t="s">
        <v>224</v>
      </c>
      <c r="P5415" s="1" t="s">
        <v>27</v>
      </c>
      <c r="Q5415" s="1" t="s">
        <v>28</v>
      </c>
      <c r="R5415" s="3">
        <v>3</v>
      </c>
      <c r="S5415" s="3">
        <f t="shared" si="253"/>
        <v>2025</v>
      </c>
      <c r="T5415" s="3">
        <f t="shared" si="252"/>
        <v>1</v>
      </c>
      <c r="U5415" t="str">
        <f t="shared" si="254"/>
        <v>January</v>
      </c>
    </row>
    <row r="5416" spans="1:21" x14ac:dyDescent="0.3">
      <c r="A5416" t="s">
        <v>7763</v>
      </c>
      <c r="B5416" s="11">
        <v>45677</v>
      </c>
      <c r="C5416" t="s">
        <v>1613</v>
      </c>
      <c r="D5416" s="1" t="s">
        <v>189</v>
      </c>
      <c r="E5416" s="1" t="s">
        <v>48</v>
      </c>
      <c r="F5416" s="1" t="s">
        <v>49</v>
      </c>
      <c r="G5416" s="1" t="s">
        <v>340</v>
      </c>
      <c r="H5416" s="1" t="s">
        <v>78</v>
      </c>
      <c r="I5416" s="1" t="s">
        <v>79</v>
      </c>
      <c r="J5416" s="3">
        <v>1</v>
      </c>
      <c r="K5416" s="2">
        <v>20.04</v>
      </c>
      <c r="L5416" s="2">
        <v>0.1</v>
      </c>
      <c r="M5416" s="2">
        <v>18.04</v>
      </c>
      <c r="N5416" s="2">
        <v>7.62</v>
      </c>
      <c r="O5416" s="1" t="s">
        <v>26</v>
      </c>
      <c r="P5416" s="1" t="s">
        <v>136</v>
      </c>
      <c r="Q5416" s="1" t="s">
        <v>81</v>
      </c>
      <c r="R5416" s="3">
        <v>4</v>
      </c>
      <c r="S5416" s="3">
        <f t="shared" si="253"/>
        <v>2025</v>
      </c>
      <c r="T5416" s="3">
        <f t="shared" si="252"/>
        <v>1</v>
      </c>
      <c r="U5416" t="str">
        <f t="shared" si="254"/>
        <v>January</v>
      </c>
    </row>
    <row r="5417" spans="1:21" x14ac:dyDescent="0.3">
      <c r="A5417" t="s">
        <v>7764</v>
      </c>
      <c r="B5417" s="11">
        <v>45809</v>
      </c>
      <c r="C5417" t="s">
        <v>2729</v>
      </c>
      <c r="D5417" s="1" t="s">
        <v>157</v>
      </c>
      <c r="E5417" s="1" t="s">
        <v>100</v>
      </c>
      <c r="F5417" s="1" t="s">
        <v>57</v>
      </c>
      <c r="G5417" s="1" t="s">
        <v>154</v>
      </c>
      <c r="H5417" s="1" t="s">
        <v>293</v>
      </c>
      <c r="I5417" s="1" t="s">
        <v>86</v>
      </c>
      <c r="J5417" s="3">
        <v>1</v>
      </c>
      <c r="K5417" s="2">
        <v>25.41</v>
      </c>
      <c r="L5417" s="2">
        <v>0.05</v>
      </c>
      <c r="M5417" s="2">
        <v>24.14</v>
      </c>
      <c r="N5417" s="2">
        <v>6.68</v>
      </c>
      <c r="O5417" s="1" t="s">
        <v>44</v>
      </c>
      <c r="P5417" s="1" t="s">
        <v>27</v>
      </c>
      <c r="Q5417" s="1" t="s">
        <v>81</v>
      </c>
      <c r="R5417" s="3">
        <v>5</v>
      </c>
      <c r="S5417" s="3">
        <f t="shared" si="253"/>
        <v>2025</v>
      </c>
      <c r="T5417" s="3">
        <f t="shared" si="252"/>
        <v>6</v>
      </c>
      <c r="U5417" t="str">
        <f t="shared" si="254"/>
        <v>June</v>
      </c>
    </row>
    <row r="5418" spans="1:21" x14ac:dyDescent="0.3">
      <c r="A5418" t="s">
        <v>7765</v>
      </c>
      <c r="B5418" s="11">
        <v>45796</v>
      </c>
      <c r="C5418" t="s">
        <v>463</v>
      </c>
      <c r="D5418" s="1" t="s">
        <v>175</v>
      </c>
      <c r="E5418" s="1" t="s">
        <v>40</v>
      </c>
      <c r="F5418" s="1" t="s">
        <v>41</v>
      </c>
      <c r="G5418" s="1" t="s">
        <v>343</v>
      </c>
      <c r="H5418" s="1" t="s">
        <v>59</v>
      </c>
      <c r="I5418" s="1" t="s">
        <v>60</v>
      </c>
      <c r="J5418" s="3">
        <v>1</v>
      </c>
      <c r="K5418" s="2">
        <v>45.91</v>
      </c>
      <c r="L5418" s="2">
        <v>0.2</v>
      </c>
      <c r="M5418" s="2">
        <v>36.729999999999997</v>
      </c>
      <c r="N5418" s="2">
        <v>8.07</v>
      </c>
      <c r="O5418" s="1" t="s">
        <v>224</v>
      </c>
      <c r="P5418" s="1" t="s">
        <v>27</v>
      </c>
      <c r="Q5418" s="1" t="s">
        <v>28</v>
      </c>
      <c r="R5418" s="3">
        <v>4</v>
      </c>
      <c r="S5418" s="3">
        <f t="shared" si="253"/>
        <v>2025</v>
      </c>
      <c r="T5418" s="3">
        <f t="shared" si="252"/>
        <v>5</v>
      </c>
      <c r="U5418" t="str">
        <f t="shared" si="254"/>
        <v>May</v>
      </c>
    </row>
    <row r="5419" spans="1:21" x14ac:dyDescent="0.3">
      <c r="A5419" t="s">
        <v>7766</v>
      </c>
      <c r="B5419" s="11">
        <v>45781</v>
      </c>
      <c r="C5419" t="s">
        <v>7767</v>
      </c>
      <c r="D5419" s="1" t="s">
        <v>55</v>
      </c>
      <c r="E5419" s="1" t="s">
        <v>204</v>
      </c>
      <c r="F5419" s="1" t="s">
        <v>205</v>
      </c>
      <c r="G5419" s="1" t="s">
        <v>206</v>
      </c>
      <c r="H5419" s="1" t="s">
        <v>85</v>
      </c>
      <c r="I5419" s="1" t="s">
        <v>86</v>
      </c>
      <c r="J5419" s="3">
        <v>4</v>
      </c>
      <c r="K5419" s="2">
        <v>136.04</v>
      </c>
      <c r="L5419" s="2">
        <v>0</v>
      </c>
      <c r="M5419" s="2">
        <v>544.16999999999996</v>
      </c>
      <c r="N5419" s="2">
        <v>108.54</v>
      </c>
      <c r="O5419" s="1" t="s">
        <v>35</v>
      </c>
      <c r="P5419" s="1" t="s">
        <v>136</v>
      </c>
      <c r="Q5419" s="1" t="s">
        <v>28</v>
      </c>
      <c r="R5419" s="3">
        <v>3</v>
      </c>
      <c r="S5419" s="3">
        <f t="shared" si="253"/>
        <v>2025</v>
      </c>
      <c r="T5419" s="3">
        <f t="shared" si="252"/>
        <v>5</v>
      </c>
      <c r="U5419" t="str">
        <f t="shared" si="254"/>
        <v>May</v>
      </c>
    </row>
    <row r="5420" spans="1:21" x14ac:dyDescent="0.3">
      <c r="A5420" t="s">
        <v>7768</v>
      </c>
      <c r="B5420" s="11">
        <v>45849</v>
      </c>
      <c r="C5420" t="s">
        <v>5410</v>
      </c>
      <c r="D5420" s="1" t="s">
        <v>166</v>
      </c>
      <c r="E5420" s="1" t="s">
        <v>143</v>
      </c>
      <c r="F5420" s="1" t="s">
        <v>144</v>
      </c>
      <c r="G5420" s="1" t="s">
        <v>325</v>
      </c>
      <c r="H5420" s="1" t="s">
        <v>125</v>
      </c>
      <c r="I5420" s="1" t="s">
        <v>34</v>
      </c>
      <c r="J5420" s="3">
        <v>2</v>
      </c>
      <c r="K5420" s="2">
        <v>156.08000000000001</v>
      </c>
      <c r="L5420" s="2">
        <v>0</v>
      </c>
      <c r="M5420" s="2">
        <v>312.17</v>
      </c>
      <c r="N5420" s="2">
        <v>67.760000000000005</v>
      </c>
      <c r="O5420" s="1" t="s">
        <v>26</v>
      </c>
      <c r="P5420" s="1" t="s">
        <v>52</v>
      </c>
      <c r="Q5420" s="1" t="s">
        <v>28</v>
      </c>
      <c r="R5420" s="3">
        <v>4</v>
      </c>
      <c r="S5420" s="3">
        <f t="shared" si="253"/>
        <v>2025</v>
      </c>
      <c r="T5420" s="3">
        <f t="shared" si="252"/>
        <v>7</v>
      </c>
      <c r="U5420" t="str">
        <f t="shared" si="254"/>
        <v>July</v>
      </c>
    </row>
    <row r="5421" spans="1:21" x14ac:dyDescent="0.3">
      <c r="A5421" t="s">
        <v>7769</v>
      </c>
      <c r="B5421" s="11">
        <v>45783</v>
      </c>
      <c r="C5421" t="s">
        <v>3269</v>
      </c>
      <c r="D5421" s="1" t="s">
        <v>149</v>
      </c>
      <c r="E5421" s="1" t="s">
        <v>71</v>
      </c>
      <c r="F5421" s="1" t="s">
        <v>72</v>
      </c>
      <c r="G5421" s="1" t="s">
        <v>412</v>
      </c>
      <c r="H5421" s="1" t="s">
        <v>96</v>
      </c>
      <c r="I5421" s="1" t="s">
        <v>97</v>
      </c>
      <c r="J5421" s="3">
        <v>2</v>
      </c>
      <c r="K5421" s="2">
        <v>82.93</v>
      </c>
      <c r="L5421" s="2">
        <v>0.05</v>
      </c>
      <c r="M5421" s="2">
        <v>157.56</v>
      </c>
      <c r="N5421" s="2">
        <v>37.950000000000003</v>
      </c>
      <c r="O5421" s="1" t="s">
        <v>80</v>
      </c>
      <c r="P5421" s="1" t="s">
        <v>27</v>
      </c>
      <c r="Q5421" s="1" t="s">
        <v>28</v>
      </c>
      <c r="R5421" s="3">
        <v>5</v>
      </c>
      <c r="S5421" s="3">
        <f t="shared" si="253"/>
        <v>2025</v>
      </c>
      <c r="T5421" s="3">
        <f t="shared" si="252"/>
        <v>5</v>
      </c>
      <c r="U5421" t="str">
        <f t="shared" si="254"/>
        <v>May</v>
      </c>
    </row>
    <row r="5422" spans="1:21" x14ac:dyDescent="0.3">
      <c r="A5422" t="s">
        <v>7770</v>
      </c>
      <c r="B5422" s="11">
        <v>45733</v>
      </c>
      <c r="C5422" t="s">
        <v>4005</v>
      </c>
      <c r="D5422" s="1" t="s">
        <v>47</v>
      </c>
      <c r="E5422" s="1" t="s">
        <v>48</v>
      </c>
      <c r="F5422" s="1" t="s">
        <v>49</v>
      </c>
      <c r="G5422" s="1" t="s">
        <v>340</v>
      </c>
      <c r="H5422" s="1" t="s">
        <v>159</v>
      </c>
      <c r="I5422" s="1" t="s">
        <v>97</v>
      </c>
      <c r="J5422" s="3">
        <v>1</v>
      </c>
      <c r="K5422" s="2">
        <v>29.04</v>
      </c>
      <c r="L5422" s="2">
        <v>0.1</v>
      </c>
      <c r="M5422" s="2">
        <v>26.14</v>
      </c>
      <c r="N5422" s="2">
        <v>7.46</v>
      </c>
      <c r="O5422" s="1" t="s">
        <v>80</v>
      </c>
      <c r="P5422" s="1" t="s">
        <v>136</v>
      </c>
      <c r="Q5422" s="1" t="s">
        <v>28</v>
      </c>
      <c r="R5422" s="3">
        <v>4</v>
      </c>
      <c r="S5422" s="3">
        <f t="shared" si="253"/>
        <v>2025</v>
      </c>
      <c r="T5422" s="3">
        <f t="shared" si="252"/>
        <v>3</v>
      </c>
      <c r="U5422" t="str">
        <f t="shared" si="254"/>
        <v>March</v>
      </c>
    </row>
    <row r="5423" spans="1:21" x14ac:dyDescent="0.3">
      <c r="A5423" t="s">
        <v>7771</v>
      </c>
      <c r="B5423" s="11">
        <v>45779</v>
      </c>
      <c r="C5423" t="s">
        <v>1595</v>
      </c>
      <c r="D5423" s="1" t="s">
        <v>315</v>
      </c>
      <c r="E5423" s="1" t="s">
        <v>64</v>
      </c>
      <c r="F5423" s="1" t="s">
        <v>65</v>
      </c>
      <c r="G5423" s="1" t="s">
        <v>195</v>
      </c>
      <c r="H5423" s="1" t="s">
        <v>293</v>
      </c>
      <c r="I5423" s="1" t="s">
        <v>86</v>
      </c>
      <c r="J5423" s="3">
        <v>1</v>
      </c>
      <c r="K5423" s="2">
        <v>26.34</v>
      </c>
      <c r="L5423" s="2">
        <v>0.1</v>
      </c>
      <c r="M5423" s="2">
        <v>23.71</v>
      </c>
      <c r="N5423" s="2">
        <v>7.68</v>
      </c>
      <c r="O5423" s="1" t="s">
        <v>26</v>
      </c>
      <c r="P5423" s="1" t="s">
        <v>27</v>
      </c>
      <c r="Q5423" s="1" t="s">
        <v>28</v>
      </c>
      <c r="R5423" s="3">
        <v>4</v>
      </c>
      <c r="S5423" s="3">
        <f t="shared" si="253"/>
        <v>2025</v>
      </c>
      <c r="T5423" s="3">
        <f t="shared" si="252"/>
        <v>5</v>
      </c>
      <c r="U5423" t="str">
        <f t="shared" si="254"/>
        <v>May</v>
      </c>
    </row>
    <row r="5424" spans="1:21" x14ac:dyDescent="0.3">
      <c r="A5424" t="s">
        <v>7772</v>
      </c>
      <c r="B5424" s="11">
        <v>46016</v>
      </c>
      <c r="C5424" t="s">
        <v>3045</v>
      </c>
      <c r="D5424" s="1" t="s">
        <v>201</v>
      </c>
      <c r="E5424" s="1" t="s">
        <v>94</v>
      </c>
      <c r="F5424" s="1" t="s">
        <v>95</v>
      </c>
      <c r="G5424" s="1" t="s">
        <v>94</v>
      </c>
      <c r="H5424" s="1" t="s">
        <v>33</v>
      </c>
      <c r="I5424" s="1" t="s">
        <v>34</v>
      </c>
      <c r="J5424" s="3">
        <v>2</v>
      </c>
      <c r="K5424" s="2">
        <v>38.729999999999997</v>
      </c>
      <c r="L5424" s="2">
        <v>0.1</v>
      </c>
      <c r="M5424" s="2">
        <v>69.72</v>
      </c>
      <c r="N5424" s="2">
        <v>17.27</v>
      </c>
      <c r="O5424" s="1" t="s">
        <v>26</v>
      </c>
      <c r="P5424" s="1" t="s">
        <v>27</v>
      </c>
      <c r="Q5424" s="1" t="s">
        <v>81</v>
      </c>
      <c r="R5424" s="3">
        <v>4</v>
      </c>
      <c r="S5424" s="3">
        <f t="shared" si="253"/>
        <v>2025</v>
      </c>
      <c r="T5424" s="3">
        <f t="shared" si="252"/>
        <v>12</v>
      </c>
      <c r="U5424" t="str">
        <f t="shared" si="254"/>
        <v>December</v>
      </c>
    </row>
    <row r="5425" spans="1:21" x14ac:dyDescent="0.3">
      <c r="A5425" t="s">
        <v>7773</v>
      </c>
      <c r="B5425" s="11">
        <v>45818</v>
      </c>
      <c r="C5425" t="s">
        <v>6655</v>
      </c>
      <c r="D5425" s="1" t="s">
        <v>149</v>
      </c>
      <c r="E5425" s="1" t="s">
        <v>21</v>
      </c>
      <c r="F5425" s="1" t="s">
        <v>22</v>
      </c>
      <c r="G5425" s="1" t="s">
        <v>32</v>
      </c>
      <c r="H5425" s="1" t="s">
        <v>78</v>
      </c>
      <c r="I5425" s="1" t="s">
        <v>79</v>
      </c>
      <c r="J5425" s="3">
        <v>3</v>
      </c>
      <c r="K5425" s="2">
        <v>17.649999999999999</v>
      </c>
      <c r="L5425" s="2">
        <v>0.1</v>
      </c>
      <c r="M5425" s="2">
        <v>47.67</v>
      </c>
      <c r="N5425" s="2">
        <v>16.309999999999999</v>
      </c>
      <c r="O5425" s="1" t="s">
        <v>80</v>
      </c>
      <c r="P5425" s="1" t="s">
        <v>27</v>
      </c>
      <c r="Q5425" s="1" t="s">
        <v>28</v>
      </c>
      <c r="R5425" s="3">
        <v>4</v>
      </c>
      <c r="S5425" s="3">
        <f t="shared" si="253"/>
        <v>2025</v>
      </c>
      <c r="T5425" s="3">
        <f t="shared" si="252"/>
        <v>6</v>
      </c>
      <c r="U5425" t="str">
        <f t="shared" si="254"/>
        <v>June</v>
      </c>
    </row>
    <row r="5426" spans="1:21" x14ac:dyDescent="0.3">
      <c r="A5426" t="s">
        <v>7774</v>
      </c>
      <c r="B5426" s="11">
        <v>45831</v>
      </c>
      <c r="C5426" t="s">
        <v>1132</v>
      </c>
      <c r="D5426" s="1" t="s">
        <v>89</v>
      </c>
      <c r="E5426" s="1" t="s">
        <v>143</v>
      </c>
      <c r="F5426" s="1" t="s">
        <v>144</v>
      </c>
      <c r="G5426" s="1" t="s">
        <v>145</v>
      </c>
      <c r="H5426" s="1" t="s">
        <v>159</v>
      </c>
      <c r="I5426" s="1" t="s">
        <v>97</v>
      </c>
      <c r="J5426" s="3">
        <v>1</v>
      </c>
      <c r="K5426" s="2">
        <v>31.27</v>
      </c>
      <c r="L5426" s="2">
        <v>0.2</v>
      </c>
      <c r="M5426" s="2">
        <v>25.02</v>
      </c>
      <c r="N5426" s="2">
        <v>8.3800000000000008</v>
      </c>
      <c r="O5426" s="1" t="s">
        <v>26</v>
      </c>
      <c r="P5426" s="1" t="s">
        <v>136</v>
      </c>
      <c r="Q5426" s="1" t="s">
        <v>28</v>
      </c>
      <c r="R5426" s="3">
        <v>4</v>
      </c>
      <c r="S5426" s="3">
        <f t="shared" si="253"/>
        <v>2025</v>
      </c>
      <c r="T5426" s="3">
        <f t="shared" si="252"/>
        <v>6</v>
      </c>
      <c r="U5426" t="str">
        <f t="shared" si="254"/>
        <v>June</v>
      </c>
    </row>
    <row r="5427" spans="1:21" x14ac:dyDescent="0.3">
      <c r="A5427" t="s">
        <v>7775</v>
      </c>
      <c r="B5427" s="11">
        <v>45883</v>
      </c>
      <c r="C5427" t="s">
        <v>7776</v>
      </c>
      <c r="D5427" s="1" t="s">
        <v>55</v>
      </c>
      <c r="E5427" s="1" t="s">
        <v>71</v>
      </c>
      <c r="F5427" s="1" t="s">
        <v>72</v>
      </c>
      <c r="G5427" s="1" t="s">
        <v>119</v>
      </c>
      <c r="H5427" s="1" t="s">
        <v>150</v>
      </c>
      <c r="I5427" s="1" t="s">
        <v>97</v>
      </c>
      <c r="J5427" s="3">
        <v>1</v>
      </c>
      <c r="K5427" s="2">
        <v>71.37</v>
      </c>
      <c r="L5427" s="2">
        <v>0.2</v>
      </c>
      <c r="M5427" s="2">
        <v>57.1</v>
      </c>
      <c r="N5427" s="2">
        <v>15.92</v>
      </c>
      <c r="O5427" s="1" t="s">
        <v>44</v>
      </c>
      <c r="P5427" s="1" t="s">
        <v>27</v>
      </c>
      <c r="Q5427" s="1" t="s">
        <v>28</v>
      </c>
      <c r="R5427" s="3">
        <v>3</v>
      </c>
      <c r="S5427" s="3">
        <f t="shared" si="253"/>
        <v>2025</v>
      </c>
      <c r="T5427" s="3">
        <f t="shared" si="252"/>
        <v>8</v>
      </c>
      <c r="U5427" t="str">
        <f t="shared" si="254"/>
        <v>August</v>
      </c>
    </row>
    <row r="5428" spans="1:21" x14ac:dyDescent="0.3">
      <c r="A5428" t="s">
        <v>7777</v>
      </c>
      <c r="B5428" s="11">
        <v>46018</v>
      </c>
      <c r="C5428" t="s">
        <v>1179</v>
      </c>
      <c r="D5428" s="1" t="s">
        <v>260</v>
      </c>
      <c r="E5428" s="1" t="s">
        <v>64</v>
      </c>
      <c r="F5428" s="1" t="s">
        <v>65</v>
      </c>
      <c r="G5428" s="1" t="s">
        <v>195</v>
      </c>
      <c r="H5428" s="1" t="s">
        <v>24</v>
      </c>
      <c r="I5428" s="1" t="s">
        <v>25</v>
      </c>
      <c r="J5428" s="3">
        <v>3</v>
      </c>
      <c r="K5428" s="2">
        <v>40.85</v>
      </c>
      <c r="L5428" s="2">
        <v>0.15</v>
      </c>
      <c r="M5428" s="2">
        <v>104.16</v>
      </c>
      <c r="N5428" s="2">
        <v>34.979999999999997</v>
      </c>
      <c r="O5428" s="1" t="s">
        <v>80</v>
      </c>
      <c r="P5428" s="1" t="s">
        <v>27</v>
      </c>
      <c r="Q5428" s="1" t="s">
        <v>28</v>
      </c>
      <c r="R5428" s="3">
        <v>4</v>
      </c>
      <c r="S5428" s="3">
        <f t="shared" si="253"/>
        <v>2025</v>
      </c>
      <c r="T5428" s="3">
        <f t="shared" si="252"/>
        <v>12</v>
      </c>
      <c r="U5428" t="str">
        <f t="shared" si="254"/>
        <v>December</v>
      </c>
    </row>
    <row r="5429" spans="1:21" x14ac:dyDescent="0.3">
      <c r="A5429" t="s">
        <v>7778</v>
      </c>
      <c r="B5429" s="11">
        <v>45752</v>
      </c>
      <c r="C5429" t="s">
        <v>6950</v>
      </c>
      <c r="D5429" s="1" t="s">
        <v>315</v>
      </c>
      <c r="E5429" s="1" t="s">
        <v>71</v>
      </c>
      <c r="F5429" s="1" t="s">
        <v>72</v>
      </c>
      <c r="G5429" s="1" t="s">
        <v>368</v>
      </c>
      <c r="H5429" s="1" t="s">
        <v>293</v>
      </c>
      <c r="I5429" s="1" t="s">
        <v>86</v>
      </c>
      <c r="J5429" s="3">
        <v>2</v>
      </c>
      <c r="K5429" s="2">
        <v>24.68</v>
      </c>
      <c r="L5429" s="2">
        <v>0.1</v>
      </c>
      <c r="M5429" s="2">
        <v>44.43</v>
      </c>
      <c r="N5429" s="2">
        <v>15.24</v>
      </c>
      <c r="O5429" s="1" t="s">
        <v>44</v>
      </c>
      <c r="P5429" s="1" t="s">
        <v>136</v>
      </c>
      <c r="Q5429" s="1" t="s">
        <v>36</v>
      </c>
      <c r="R5429" s="3">
        <v>5</v>
      </c>
      <c r="S5429" s="3">
        <f t="shared" si="253"/>
        <v>2025</v>
      </c>
      <c r="T5429" s="3">
        <f t="shared" si="252"/>
        <v>4</v>
      </c>
      <c r="U5429" t="str">
        <f t="shared" si="254"/>
        <v>April</v>
      </c>
    </row>
    <row r="5430" spans="1:21" x14ac:dyDescent="0.3">
      <c r="A5430" t="s">
        <v>7779</v>
      </c>
      <c r="B5430" s="11">
        <v>45924</v>
      </c>
      <c r="C5430" t="s">
        <v>6206</v>
      </c>
      <c r="D5430" s="1" t="s">
        <v>178</v>
      </c>
      <c r="E5430" s="1" t="s">
        <v>64</v>
      </c>
      <c r="F5430" s="1" t="s">
        <v>65</v>
      </c>
      <c r="G5430" s="1" t="s">
        <v>112</v>
      </c>
      <c r="H5430" s="1" t="s">
        <v>96</v>
      </c>
      <c r="I5430" s="1" t="s">
        <v>97</v>
      </c>
      <c r="J5430" s="3">
        <v>1</v>
      </c>
      <c r="K5430" s="2">
        <v>84.31</v>
      </c>
      <c r="L5430" s="2">
        <v>0.2</v>
      </c>
      <c r="M5430" s="2">
        <v>67.45</v>
      </c>
      <c r="N5430" s="2">
        <v>13.08</v>
      </c>
      <c r="O5430" s="1" t="s">
        <v>44</v>
      </c>
      <c r="P5430" s="1" t="s">
        <v>27</v>
      </c>
      <c r="Q5430" s="1" t="s">
        <v>28</v>
      </c>
      <c r="R5430" s="3">
        <v>4</v>
      </c>
      <c r="S5430" s="3">
        <f t="shared" si="253"/>
        <v>2025</v>
      </c>
      <c r="T5430" s="3">
        <f t="shared" si="252"/>
        <v>9</v>
      </c>
      <c r="U5430" t="str">
        <f t="shared" si="254"/>
        <v>September</v>
      </c>
    </row>
    <row r="5431" spans="1:21" x14ac:dyDescent="0.3">
      <c r="A5431" t="s">
        <v>7780</v>
      </c>
      <c r="B5431" s="11">
        <v>45937</v>
      </c>
      <c r="C5431" t="s">
        <v>1130</v>
      </c>
      <c r="D5431" s="1" t="s">
        <v>201</v>
      </c>
      <c r="E5431" s="1" t="s">
        <v>64</v>
      </c>
      <c r="F5431" s="1" t="s">
        <v>65</v>
      </c>
      <c r="G5431" s="1" t="s">
        <v>195</v>
      </c>
      <c r="H5431" s="1" t="s">
        <v>167</v>
      </c>
      <c r="I5431" s="1" t="s">
        <v>67</v>
      </c>
      <c r="J5431" s="3">
        <v>2</v>
      </c>
      <c r="K5431" s="2">
        <v>69.06</v>
      </c>
      <c r="L5431" s="2">
        <v>0.2</v>
      </c>
      <c r="M5431" s="2">
        <v>110.49</v>
      </c>
      <c r="N5431" s="2">
        <v>29.91</v>
      </c>
      <c r="O5431" s="1" t="s">
        <v>26</v>
      </c>
      <c r="P5431" s="1" t="s">
        <v>27</v>
      </c>
      <c r="Q5431" s="1" t="s">
        <v>28</v>
      </c>
      <c r="R5431" s="3">
        <v>3</v>
      </c>
      <c r="S5431" s="3">
        <f t="shared" si="253"/>
        <v>2025</v>
      </c>
      <c r="T5431" s="3">
        <f t="shared" si="252"/>
        <v>10</v>
      </c>
      <c r="U5431" t="str">
        <f t="shared" si="254"/>
        <v>October</v>
      </c>
    </row>
    <row r="5432" spans="1:21" x14ac:dyDescent="0.3">
      <c r="A5432" t="s">
        <v>7781</v>
      </c>
      <c r="B5432" s="11">
        <v>45895</v>
      </c>
      <c r="C5432" t="s">
        <v>2219</v>
      </c>
      <c r="D5432" s="1" t="s">
        <v>133</v>
      </c>
      <c r="E5432" s="1" t="s">
        <v>40</v>
      </c>
      <c r="F5432" s="1" t="s">
        <v>41</v>
      </c>
      <c r="G5432" s="1" t="s">
        <v>186</v>
      </c>
      <c r="H5432" s="1" t="s">
        <v>167</v>
      </c>
      <c r="I5432" s="1" t="s">
        <v>67</v>
      </c>
      <c r="J5432" s="3">
        <v>4</v>
      </c>
      <c r="K5432" s="2">
        <v>61.3</v>
      </c>
      <c r="L5432" s="2">
        <v>0.15</v>
      </c>
      <c r="M5432" s="2">
        <v>208.42</v>
      </c>
      <c r="N5432" s="2">
        <v>58.8</v>
      </c>
      <c r="O5432" s="1" t="s">
        <v>44</v>
      </c>
      <c r="P5432" s="1" t="s">
        <v>27</v>
      </c>
      <c r="Q5432" s="1" t="s">
        <v>28</v>
      </c>
      <c r="R5432" s="3">
        <v>4</v>
      </c>
      <c r="S5432" s="3">
        <f t="shared" si="253"/>
        <v>2025</v>
      </c>
      <c r="T5432" s="3">
        <f t="shared" si="252"/>
        <v>8</v>
      </c>
      <c r="U5432" t="str">
        <f t="shared" si="254"/>
        <v>August</v>
      </c>
    </row>
    <row r="5433" spans="1:21" x14ac:dyDescent="0.3">
      <c r="A5433" t="s">
        <v>7782</v>
      </c>
      <c r="B5433" s="11">
        <v>45692</v>
      </c>
      <c r="C5433" t="s">
        <v>5808</v>
      </c>
      <c r="D5433" s="1" t="s">
        <v>201</v>
      </c>
      <c r="E5433" s="1" t="s">
        <v>48</v>
      </c>
      <c r="F5433" s="1" t="s">
        <v>49</v>
      </c>
      <c r="G5433" s="1" t="s">
        <v>134</v>
      </c>
      <c r="H5433" s="1" t="s">
        <v>78</v>
      </c>
      <c r="I5433" s="1" t="s">
        <v>79</v>
      </c>
      <c r="J5433" s="3">
        <v>3</v>
      </c>
      <c r="K5433" s="2">
        <v>19.510000000000002</v>
      </c>
      <c r="L5433" s="2">
        <v>0.05</v>
      </c>
      <c r="M5433" s="2">
        <v>55.59</v>
      </c>
      <c r="N5433" s="2">
        <v>21.98</v>
      </c>
      <c r="O5433" s="1" t="s">
        <v>35</v>
      </c>
      <c r="P5433" s="1" t="s">
        <v>27</v>
      </c>
      <c r="Q5433" s="1" t="s">
        <v>28</v>
      </c>
      <c r="R5433" s="3">
        <v>2</v>
      </c>
      <c r="S5433" s="3">
        <f t="shared" si="253"/>
        <v>2025</v>
      </c>
      <c r="T5433" s="3">
        <f t="shared" si="252"/>
        <v>2</v>
      </c>
      <c r="U5433" t="str">
        <f t="shared" si="254"/>
        <v>February</v>
      </c>
    </row>
    <row r="5434" spans="1:21" x14ac:dyDescent="0.3">
      <c r="A5434" t="s">
        <v>7783</v>
      </c>
      <c r="B5434" s="11">
        <v>45922</v>
      </c>
      <c r="C5434" t="s">
        <v>1058</v>
      </c>
      <c r="D5434" s="1" t="s">
        <v>315</v>
      </c>
      <c r="E5434" s="1" t="s">
        <v>64</v>
      </c>
      <c r="F5434" s="1" t="s">
        <v>65</v>
      </c>
      <c r="G5434" s="1" t="s">
        <v>112</v>
      </c>
      <c r="H5434" s="1" t="s">
        <v>33</v>
      </c>
      <c r="I5434" s="1" t="s">
        <v>34</v>
      </c>
      <c r="J5434" s="3">
        <v>2</v>
      </c>
      <c r="K5434" s="2">
        <v>41.43</v>
      </c>
      <c r="L5434" s="2">
        <v>0.1</v>
      </c>
      <c r="M5434" s="2">
        <v>74.58</v>
      </c>
      <c r="N5434" s="2">
        <v>15.92</v>
      </c>
      <c r="O5434" s="1" t="s">
        <v>80</v>
      </c>
      <c r="P5434" s="1" t="s">
        <v>27</v>
      </c>
      <c r="Q5434" s="1" t="s">
        <v>28</v>
      </c>
      <c r="R5434" s="3">
        <v>4</v>
      </c>
      <c r="S5434" s="3">
        <f t="shared" si="253"/>
        <v>2025</v>
      </c>
      <c r="T5434" s="3">
        <f t="shared" si="252"/>
        <v>9</v>
      </c>
      <c r="U5434" t="str">
        <f t="shared" si="254"/>
        <v>September</v>
      </c>
    </row>
    <row r="5435" spans="1:21" x14ac:dyDescent="0.3">
      <c r="A5435" t="s">
        <v>7784</v>
      </c>
      <c r="B5435" s="11">
        <v>45683</v>
      </c>
      <c r="C5435" t="s">
        <v>1438</v>
      </c>
      <c r="D5435" s="1" t="s">
        <v>55</v>
      </c>
      <c r="E5435" s="1" t="s">
        <v>123</v>
      </c>
      <c r="F5435" s="1" t="s">
        <v>57</v>
      </c>
      <c r="G5435" s="1" t="s">
        <v>139</v>
      </c>
      <c r="H5435" s="1" t="s">
        <v>108</v>
      </c>
      <c r="I5435" s="1" t="s">
        <v>86</v>
      </c>
      <c r="J5435" s="3">
        <v>3</v>
      </c>
      <c r="K5435" s="2">
        <v>151.21</v>
      </c>
      <c r="L5435" s="2">
        <v>0</v>
      </c>
      <c r="M5435" s="2">
        <v>453.63</v>
      </c>
      <c r="N5435" s="2">
        <v>100.22</v>
      </c>
      <c r="O5435" s="1" t="s">
        <v>44</v>
      </c>
      <c r="P5435" s="1" t="s">
        <v>27</v>
      </c>
      <c r="Q5435" s="1" t="s">
        <v>81</v>
      </c>
      <c r="R5435" s="3">
        <v>4</v>
      </c>
      <c r="S5435" s="3">
        <f t="shared" si="253"/>
        <v>2025</v>
      </c>
      <c r="T5435" s="3">
        <f t="shared" si="252"/>
        <v>1</v>
      </c>
      <c r="U5435" t="str">
        <f t="shared" si="254"/>
        <v>January</v>
      </c>
    </row>
    <row r="5436" spans="1:21" x14ac:dyDescent="0.3">
      <c r="A5436" t="s">
        <v>7785</v>
      </c>
      <c r="B5436" s="11">
        <v>45891</v>
      </c>
      <c r="C5436" t="s">
        <v>3434</v>
      </c>
      <c r="D5436" s="1" t="s">
        <v>20</v>
      </c>
      <c r="E5436" s="1" t="s">
        <v>100</v>
      </c>
      <c r="F5436" s="1" t="s">
        <v>57</v>
      </c>
      <c r="G5436" s="1" t="s">
        <v>154</v>
      </c>
      <c r="H5436" s="1" t="s">
        <v>78</v>
      </c>
      <c r="I5436" s="1" t="s">
        <v>79</v>
      </c>
      <c r="J5436" s="3">
        <v>1</v>
      </c>
      <c r="K5436" s="2">
        <v>20.32</v>
      </c>
      <c r="L5436" s="2">
        <v>0.05</v>
      </c>
      <c r="M5436" s="2">
        <v>19.309999999999999</v>
      </c>
      <c r="N5436" s="2">
        <v>8.33</v>
      </c>
      <c r="O5436" s="1" t="s">
        <v>224</v>
      </c>
      <c r="P5436" s="1" t="s">
        <v>27</v>
      </c>
      <c r="Q5436" s="1" t="s">
        <v>28</v>
      </c>
      <c r="R5436" s="3">
        <v>4</v>
      </c>
      <c r="S5436" s="3">
        <f t="shared" si="253"/>
        <v>2025</v>
      </c>
      <c r="T5436" s="3">
        <f t="shared" si="252"/>
        <v>8</v>
      </c>
      <c r="U5436" t="str">
        <f t="shared" si="254"/>
        <v>August</v>
      </c>
    </row>
    <row r="5437" spans="1:21" x14ac:dyDescent="0.3">
      <c r="A5437" t="s">
        <v>7786</v>
      </c>
      <c r="B5437" s="11">
        <v>45947</v>
      </c>
      <c r="C5437" t="s">
        <v>4676</v>
      </c>
      <c r="D5437" s="1" t="s">
        <v>63</v>
      </c>
      <c r="E5437" s="1" t="s">
        <v>204</v>
      </c>
      <c r="F5437" s="1" t="s">
        <v>205</v>
      </c>
      <c r="G5437" s="1" t="s">
        <v>334</v>
      </c>
      <c r="H5437" s="1" t="s">
        <v>182</v>
      </c>
      <c r="I5437" s="1" t="s">
        <v>34</v>
      </c>
      <c r="J5437" s="3">
        <v>1</v>
      </c>
      <c r="K5437" s="2">
        <v>72.72</v>
      </c>
      <c r="L5437" s="2">
        <v>0</v>
      </c>
      <c r="M5437" s="2">
        <v>72.72</v>
      </c>
      <c r="N5437" s="2">
        <v>21.94</v>
      </c>
      <c r="O5437" s="1" t="s">
        <v>44</v>
      </c>
      <c r="P5437" s="1" t="s">
        <v>27</v>
      </c>
      <c r="Q5437" s="1" t="s">
        <v>28</v>
      </c>
      <c r="R5437" s="3">
        <v>3</v>
      </c>
      <c r="S5437" s="3">
        <f t="shared" si="253"/>
        <v>2025</v>
      </c>
      <c r="T5437" s="3">
        <f t="shared" si="252"/>
        <v>10</v>
      </c>
      <c r="U5437" t="str">
        <f t="shared" si="254"/>
        <v>October</v>
      </c>
    </row>
    <row r="5438" spans="1:21" x14ac:dyDescent="0.3">
      <c r="A5438" t="s">
        <v>7787</v>
      </c>
      <c r="B5438" s="11">
        <v>45740</v>
      </c>
      <c r="C5438" t="s">
        <v>3470</v>
      </c>
      <c r="D5438" s="1" t="s">
        <v>84</v>
      </c>
      <c r="E5438" s="1" t="s">
        <v>64</v>
      </c>
      <c r="F5438" s="1" t="s">
        <v>65</v>
      </c>
      <c r="G5438" s="1" t="s">
        <v>158</v>
      </c>
      <c r="H5438" s="1" t="s">
        <v>24</v>
      </c>
      <c r="I5438" s="1" t="s">
        <v>25</v>
      </c>
      <c r="J5438" s="3">
        <v>1</v>
      </c>
      <c r="K5438" s="2">
        <v>44.93</v>
      </c>
      <c r="L5438" s="2">
        <v>0.1</v>
      </c>
      <c r="M5438" s="2">
        <v>40.44</v>
      </c>
      <c r="N5438" s="2">
        <v>12.18</v>
      </c>
      <c r="O5438" s="1" t="s">
        <v>26</v>
      </c>
      <c r="P5438" s="1" t="s">
        <v>136</v>
      </c>
      <c r="Q5438" s="1" t="s">
        <v>28</v>
      </c>
      <c r="R5438" s="3">
        <v>4</v>
      </c>
      <c r="S5438" s="3">
        <f t="shared" si="253"/>
        <v>2025</v>
      </c>
      <c r="T5438" s="3">
        <f t="shared" si="252"/>
        <v>3</v>
      </c>
      <c r="U5438" t="str">
        <f t="shared" si="254"/>
        <v>March</v>
      </c>
    </row>
    <row r="5439" spans="1:21" x14ac:dyDescent="0.3">
      <c r="A5439" t="s">
        <v>7788</v>
      </c>
      <c r="B5439" s="11">
        <v>45980</v>
      </c>
      <c r="C5439" t="s">
        <v>1337</v>
      </c>
      <c r="D5439" s="1" t="s">
        <v>70</v>
      </c>
      <c r="E5439" s="1" t="s">
        <v>71</v>
      </c>
      <c r="F5439" s="1" t="s">
        <v>72</v>
      </c>
      <c r="G5439" s="1" t="s">
        <v>368</v>
      </c>
      <c r="H5439" s="1" t="s">
        <v>102</v>
      </c>
      <c r="I5439" s="1" t="s">
        <v>34</v>
      </c>
      <c r="J5439" s="3">
        <v>3</v>
      </c>
      <c r="K5439" s="2">
        <v>53.49</v>
      </c>
      <c r="L5439" s="2">
        <v>0.2</v>
      </c>
      <c r="M5439" s="2">
        <v>128.37</v>
      </c>
      <c r="N5439" s="2">
        <v>20</v>
      </c>
      <c r="O5439" s="1" t="s">
        <v>44</v>
      </c>
      <c r="P5439" s="1" t="s">
        <v>136</v>
      </c>
      <c r="Q5439" s="1" t="s">
        <v>81</v>
      </c>
      <c r="R5439" s="3">
        <v>4</v>
      </c>
      <c r="S5439" s="3">
        <f t="shared" si="253"/>
        <v>2025</v>
      </c>
      <c r="T5439" s="3">
        <f t="shared" si="252"/>
        <v>11</v>
      </c>
      <c r="U5439" t="str">
        <f t="shared" si="254"/>
        <v>November</v>
      </c>
    </row>
    <row r="5440" spans="1:21" x14ac:dyDescent="0.3">
      <c r="A5440" t="s">
        <v>7789</v>
      </c>
      <c r="B5440" s="11">
        <v>45669</v>
      </c>
      <c r="C5440" t="s">
        <v>7350</v>
      </c>
      <c r="D5440" s="1" t="s">
        <v>185</v>
      </c>
      <c r="E5440" s="1" t="s">
        <v>143</v>
      </c>
      <c r="F5440" s="1" t="s">
        <v>144</v>
      </c>
      <c r="G5440" s="1" t="s">
        <v>198</v>
      </c>
      <c r="H5440" s="1" t="s">
        <v>85</v>
      </c>
      <c r="I5440" s="1" t="s">
        <v>86</v>
      </c>
      <c r="J5440" s="3">
        <v>1</v>
      </c>
      <c r="K5440" s="2">
        <v>121.91</v>
      </c>
      <c r="L5440" s="2">
        <v>0.05</v>
      </c>
      <c r="M5440" s="2">
        <v>115.81</v>
      </c>
      <c r="N5440" s="2">
        <v>28.43</v>
      </c>
      <c r="O5440" s="1" t="s">
        <v>26</v>
      </c>
      <c r="P5440" s="1" t="s">
        <v>136</v>
      </c>
      <c r="Q5440" s="1" t="s">
        <v>28</v>
      </c>
      <c r="R5440" s="3">
        <v>4</v>
      </c>
      <c r="S5440" s="3">
        <f t="shared" si="253"/>
        <v>2025</v>
      </c>
      <c r="T5440" s="3">
        <f t="shared" si="252"/>
        <v>1</v>
      </c>
      <c r="U5440" t="str">
        <f t="shared" si="254"/>
        <v>January</v>
      </c>
    </row>
    <row r="5441" spans="1:21" x14ac:dyDescent="0.3">
      <c r="A5441" t="s">
        <v>7790</v>
      </c>
      <c r="B5441" s="11">
        <v>45981</v>
      </c>
      <c r="C5441" t="s">
        <v>5722</v>
      </c>
      <c r="D5441" s="1" t="s">
        <v>166</v>
      </c>
      <c r="E5441" s="1" t="s">
        <v>100</v>
      </c>
      <c r="F5441" s="1" t="s">
        <v>57</v>
      </c>
      <c r="G5441" s="1" t="s">
        <v>221</v>
      </c>
      <c r="H5441" s="1" t="s">
        <v>146</v>
      </c>
      <c r="I5441" s="1" t="s">
        <v>67</v>
      </c>
      <c r="J5441" s="3">
        <v>1</v>
      </c>
      <c r="K5441" s="2">
        <v>81.72</v>
      </c>
      <c r="L5441" s="2">
        <v>0.05</v>
      </c>
      <c r="M5441" s="2">
        <v>77.63</v>
      </c>
      <c r="N5441" s="2">
        <v>18.54</v>
      </c>
      <c r="O5441" s="1" t="s">
        <v>44</v>
      </c>
      <c r="P5441" s="1" t="s">
        <v>27</v>
      </c>
      <c r="Q5441" s="1" t="s">
        <v>28</v>
      </c>
      <c r="R5441" s="3">
        <v>5</v>
      </c>
      <c r="S5441" s="3">
        <f t="shared" si="253"/>
        <v>2025</v>
      </c>
      <c r="T5441" s="3">
        <f t="shared" si="252"/>
        <v>11</v>
      </c>
      <c r="U5441" t="str">
        <f t="shared" si="254"/>
        <v>November</v>
      </c>
    </row>
    <row r="5442" spans="1:21" x14ac:dyDescent="0.3">
      <c r="A5442" t="s">
        <v>7791</v>
      </c>
      <c r="B5442" s="11">
        <v>45837</v>
      </c>
      <c r="C5442" t="s">
        <v>7792</v>
      </c>
      <c r="D5442" s="1" t="s">
        <v>105</v>
      </c>
      <c r="E5442" s="1" t="s">
        <v>64</v>
      </c>
      <c r="F5442" s="1" t="s">
        <v>65</v>
      </c>
      <c r="G5442" s="1" t="s">
        <v>77</v>
      </c>
      <c r="H5442" s="1" t="s">
        <v>125</v>
      </c>
      <c r="I5442" s="1" t="s">
        <v>34</v>
      </c>
      <c r="J5442" s="3">
        <v>1</v>
      </c>
      <c r="K5442" s="2">
        <v>168.86</v>
      </c>
      <c r="L5442" s="2">
        <v>0.25</v>
      </c>
      <c r="M5442" s="2">
        <v>126.64</v>
      </c>
      <c r="N5442" s="2">
        <v>29.14</v>
      </c>
      <c r="O5442" s="1" t="s">
        <v>35</v>
      </c>
      <c r="P5442" s="1" t="s">
        <v>27</v>
      </c>
      <c r="Q5442" s="1" t="s">
        <v>28</v>
      </c>
      <c r="R5442" s="3">
        <v>5</v>
      </c>
      <c r="S5442" s="3">
        <f t="shared" si="253"/>
        <v>2025</v>
      </c>
      <c r="T5442" s="3">
        <f t="shared" ref="T5442:T5505" si="255">MONTH(B5442)</f>
        <v>6</v>
      </c>
      <c r="U5442" t="str">
        <f t="shared" si="254"/>
        <v>June</v>
      </c>
    </row>
    <row r="5443" spans="1:21" x14ac:dyDescent="0.3">
      <c r="A5443" t="s">
        <v>7793</v>
      </c>
      <c r="B5443" s="11">
        <v>45743</v>
      </c>
      <c r="C5443" t="s">
        <v>2757</v>
      </c>
      <c r="D5443" s="1" t="s">
        <v>142</v>
      </c>
      <c r="E5443" s="1" t="s">
        <v>71</v>
      </c>
      <c r="F5443" s="1" t="s">
        <v>72</v>
      </c>
      <c r="G5443" s="1" t="s">
        <v>73</v>
      </c>
      <c r="H5443" s="1" t="s">
        <v>96</v>
      </c>
      <c r="I5443" s="1" t="s">
        <v>97</v>
      </c>
      <c r="J5443" s="3">
        <v>3</v>
      </c>
      <c r="K5443" s="2">
        <v>79.459999999999994</v>
      </c>
      <c r="L5443" s="2">
        <v>0.05</v>
      </c>
      <c r="M5443" s="2">
        <v>226.46</v>
      </c>
      <c r="N5443" s="2">
        <v>38.729999999999997</v>
      </c>
      <c r="O5443" s="1" t="s">
        <v>80</v>
      </c>
      <c r="P5443" s="1" t="s">
        <v>136</v>
      </c>
      <c r="Q5443" s="1" t="s">
        <v>28</v>
      </c>
      <c r="R5443" s="3">
        <v>4</v>
      </c>
      <c r="S5443" s="3">
        <f t="shared" ref="S5443:S5506" si="256">YEAR(B5443)</f>
        <v>2025</v>
      </c>
      <c r="T5443" s="3">
        <f t="shared" si="255"/>
        <v>3</v>
      </c>
      <c r="U5443" t="str">
        <f t="shared" ref="U5443:U5506" si="257">TEXT(B5443,"mmmm")</f>
        <v>March</v>
      </c>
    </row>
    <row r="5444" spans="1:21" x14ac:dyDescent="0.3">
      <c r="A5444" t="s">
        <v>7794</v>
      </c>
      <c r="B5444" s="11">
        <v>45710</v>
      </c>
      <c r="C5444" t="s">
        <v>3926</v>
      </c>
      <c r="D5444" s="1" t="s">
        <v>76</v>
      </c>
      <c r="E5444" s="1" t="s">
        <v>48</v>
      </c>
      <c r="F5444" s="1" t="s">
        <v>49</v>
      </c>
      <c r="G5444" s="1" t="s">
        <v>340</v>
      </c>
      <c r="H5444" s="1" t="s">
        <v>182</v>
      </c>
      <c r="I5444" s="1" t="s">
        <v>34</v>
      </c>
      <c r="J5444" s="3">
        <v>1</v>
      </c>
      <c r="K5444" s="2">
        <v>70.430000000000007</v>
      </c>
      <c r="L5444" s="2">
        <v>0.1</v>
      </c>
      <c r="M5444" s="2">
        <v>63.39</v>
      </c>
      <c r="N5444" s="2">
        <v>15.71</v>
      </c>
      <c r="O5444" s="1" t="s">
        <v>44</v>
      </c>
      <c r="P5444" s="1" t="s">
        <v>27</v>
      </c>
      <c r="Q5444" s="1" t="s">
        <v>81</v>
      </c>
      <c r="R5444" s="3">
        <v>3</v>
      </c>
      <c r="S5444" s="3">
        <f t="shared" si="256"/>
        <v>2025</v>
      </c>
      <c r="T5444" s="3">
        <f t="shared" si="255"/>
        <v>2</v>
      </c>
      <c r="U5444" t="str">
        <f t="shared" si="257"/>
        <v>February</v>
      </c>
    </row>
    <row r="5445" spans="1:21" x14ac:dyDescent="0.3">
      <c r="A5445" t="s">
        <v>7795</v>
      </c>
      <c r="B5445" s="11">
        <v>46010</v>
      </c>
      <c r="C5445" t="s">
        <v>430</v>
      </c>
      <c r="D5445" s="1" t="s">
        <v>201</v>
      </c>
      <c r="E5445" s="1" t="s">
        <v>71</v>
      </c>
      <c r="F5445" s="1" t="s">
        <v>72</v>
      </c>
      <c r="G5445" s="1" t="s">
        <v>73</v>
      </c>
      <c r="H5445" s="1" t="s">
        <v>146</v>
      </c>
      <c r="I5445" s="1" t="s">
        <v>67</v>
      </c>
      <c r="J5445" s="3">
        <v>2</v>
      </c>
      <c r="K5445" s="2">
        <v>77.7</v>
      </c>
      <c r="L5445" s="2">
        <v>0.1</v>
      </c>
      <c r="M5445" s="2">
        <v>139.86000000000001</v>
      </c>
      <c r="N5445" s="2">
        <v>35.78</v>
      </c>
      <c r="O5445" s="1" t="s">
        <v>109</v>
      </c>
      <c r="P5445" s="1" t="s">
        <v>27</v>
      </c>
      <c r="Q5445" s="1" t="s">
        <v>81</v>
      </c>
      <c r="R5445" s="3">
        <v>5</v>
      </c>
      <c r="S5445" s="3">
        <f t="shared" si="256"/>
        <v>2025</v>
      </c>
      <c r="T5445" s="3">
        <f t="shared" si="255"/>
        <v>12</v>
      </c>
      <c r="U5445" t="str">
        <f t="shared" si="257"/>
        <v>December</v>
      </c>
    </row>
    <row r="5446" spans="1:21" x14ac:dyDescent="0.3">
      <c r="A5446" t="s">
        <v>7796</v>
      </c>
      <c r="B5446" s="11">
        <v>45686</v>
      </c>
      <c r="C5446" t="s">
        <v>2284</v>
      </c>
      <c r="D5446" s="1" t="s">
        <v>39</v>
      </c>
      <c r="E5446" s="1" t="s">
        <v>64</v>
      </c>
      <c r="F5446" s="1" t="s">
        <v>65</v>
      </c>
      <c r="G5446" s="1" t="s">
        <v>195</v>
      </c>
      <c r="H5446" s="1" t="s">
        <v>293</v>
      </c>
      <c r="I5446" s="1" t="s">
        <v>86</v>
      </c>
      <c r="J5446" s="3">
        <v>1</v>
      </c>
      <c r="K5446" s="2">
        <v>24.73</v>
      </c>
      <c r="L5446" s="2">
        <v>0.05</v>
      </c>
      <c r="M5446" s="2">
        <v>23.49</v>
      </c>
      <c r="N5446" s="2">
        <v>8.7100000000000009</v>
      </c>
      <c r="O5446" s="1" t="s">
        <v>44</v>
      </c>
      <c r="P5446" s="1" t="s">
        <v>52</v>
      </c>
      <c r="Q5446" s="1" t="s">
        <v>81</v>
      </c>
      <c r="R5446" s="3">
        <v>5</v>
      </c>
      <c r="S5446" s="3">
        <f t="shared" si="256"/>
        <v>2025</v>
      </c>
      <c r="T5446" s="3">
        <f t="shared" si="255"/>
        <v>1</v>
      </c>
      <c r="U5446" t="str">
        <f t="shared" si="257"/>
        <v>January</v>
      </c>
    </row>
    <row r="5447" spans="1:21" x14ac:dyDescent="0.3">
      <c r="A5447" t="s">
        <v>7797</v>
      </c>
      <c r="B5447" s="11">
        <v>45735</v>
      </c>
      <c r="C5447" t="s">
        <v>910</v>
      </c>
      <c r="D5447" s="1" t="s">
        <v>84</v>
      </c>
      <c r="E5447" s="1" t="s">
        <v>143</v>
      </c>
      <c r="F5447" s="1" t="s">
        <v>144</v>
      </c>
      <c r="G5447" s="1" t="s">
        <v>198</v>
      </c>
      <c r="H5447" s="1" t="s">
        <v>108</v>
      </c>
      <c r="I5447" s="1" t="s">
        <v>86</v>
      </c>
      <c r="J5447" s="3">
        <v>1</v>
      </c>
      <c r="K5447" s="2">
        <v>157.43</v>
      </c>
      <c r="L5447" s="2">
        <v>0</v>
      </c>
      <c r="M5447" s="2">
        <v>157.43</v>
      </c>
      <c r="N5447" s="2">
        <v>27.32</v>
      </c>
      <c r="O5447" s="1" t="s">
        <v>44</v>
      </c>
      <c r="P5447" s="1" t="s">
        <v>27</v>
      </c>
      <c r="Q5447" s="1" t="s">
        <v>28</v>
      </c>
      <c r="R5447" s="3">
        <v>3</v>
      </c>
      <c r="S5447" s="3">
        <f t="shared" si="256"/>
        <v>2025</v>
      </c>
      <c r="T5447" s="3">
        <f t="shared" si="255"/>
        <v>3</v>
      </c>
      <c r="U5447" t="str">
        <f t="shared" si="257"/>
        <v>March</v>
      </c>
    </row>
    <row r="5448" spans="1:21" x14ac:dyDescent="0.3">
      <c r="A5448" t="s">
        <v>7798</v>
      </c>
      <c r="B5448" s="11">
        <v>45793</v>
      </c>
      <c r="C5448" t="s">
        <v>3541</v>
      </c>
      <c r="D5448" s="1" t="s">
        <v>178</v>
      </c>
      <c r="E5448" s="1" t="s">
        <v>100</v>
      </c>
      <c r="F5448" s="1" t="s">
        <v>57</v>
      </c>
      <c r="G5448" s="1" t="s">
        <v>130</v>
      </c>
      <c r="H5448" s="1" t="s">
        <v>135</v>
      </c>
      <c r="I5448" s="1" t="s">
        <v>60</v>
      </c>
      <c r="J5448" s="3">
        <v>2</v>
      </c>
      <c r="K5448" s="2">
        <v>199.46</v>
      </c>
      <c r="L5448" s="2">
        <v>0</v>
      </c>
      <c r="M5448" s="2">
        <v>398.92</v>
      </c>
      <c r="N5448" s="2">
        <v>85.08</v>
      </c>
      <c r="O5448" s="1" t="s">
        <v>35</v>
      </c>
      <c r="P5448" s="1" t="s">
        <v>136</v>
      </c>
      <c r="Q5448" s="1" t="s">
        <v>28</v>
      </c>
      <c r="R5448" s="3">
        <v>4</v>
      </c>
      <c r="S5448" s="3">
        <f t="shared" si="256"/>
        <v>2025</v>
      </c>
      <c r="T5448" s="3">
        <f t="shared" si="255"/>
        <v>5</v>
      </c>
      <c r="U5448" t="str">
        <f t="shared" si="257"/>
        <v>May</v>
      </c>
    </row>
    <row r="5449" spans="1:21" x14ac:dyDescent="0.3">
      <c r="A5449" t="s">
        <v>7799</v>
      </c>
      <c r="B5449" s="11">
        <v>45900</v>
      </c>
      <c r="C5449" t="s">
        <v>1714</v>
      </c>
      <c r="D5449" s="1" t="s">
        <v>122</v>
      </c>
      <c r="E5449" s="1" t="s">
        <v>56</v>
      </c>
      <c r="F5449" s="1" t="s">
        <v>57</v>
      </c>
      <c r="G5449" s="1" t="s">
        <v>58</v>
      </c>
      <c r="H5449" s="1" t="s">
        <v>135</v>
      </c>
      <c r="I5449" s="1" t="s">
        <v>60</v>
      </c>
      <c r="J5449" s="3">
        <v>2</v>
      </c>
      <c r="K5449" s="2">
        <v>199.28</v>
      </c>
      <c r="L5449" s="2">
        <v>0.1</v>
      </c>
      <c r="M5449" s="2">
        <v>358.71</v>
      </c>
      <c r="N5449" s="2">
        <v>68.38</v>
      </c>
      <c r="O5449" s="1" t="s">
        <v>109</v>
      </c>
      <c r="P5449" s="1" t="s">
        <v>136</v>
      </c>
      <c r="Q5449" s="1" t="s">
        <v>81</v>
      </c>
      <c r="R5449" s="3">
        <v>5</v>
      </c>
      <c r="S5449" s="3">
        <f t="shared" si="256"/>
        <v>2025</v>
      </c>
      <c r="T5449" s="3">
        <f t="shared" si="255"/>
        <v>8</v>
      </c>
      <c r="U5449" t="str">
        <f t="shared" si="257"/>
        <v>August</v>
      </c>
    </row>
    <row r="5450" spans="1:21" x14ac:dyDescent="0.3">
      <c r="A5450" t="s">
        <v>7800</v>
      </c>
      <c r="B5450" s="11">
        <v>45871</v>
      </c>
      <c r="C5450" t="s">
        <v>3627</v>
      </c>
      <c r="D5450" s="1" t="s">
        <v>84</v>
      </c>
      <c r="E5450" s="1" t="s">
        <v>94</v>
      </c>
      <c r="F5450" s="1" t="s">
        <v>95</v>
      </c>
      <c r="G5450" s="1" t="s">
        <v>94</v>
      </c>
      <c r="H5450" s="1" t="s">
        <v>43</v>
      </c>
      <c r="I5450" s="1" t="s">
        <v>34</v>
      </c>
      <c r="J5450" s="3">
        <v>2</v>
      </c>
      <c r="K5450" s="2">
        <v>86.27</v>
      </c>
      <c r="L5450" s="2">
        <v>0.15</v>
      </c>
      <c r="M5450" s="2">
        <v>146.66</v>
      </c>
      <c r="N5450" s="2">
        <v>37.76</v>
      </c>
      <c r="O5450" s="1" t="s">
        <v>44</v>
      </c>
      <c r="P5450" s="1" t="s">
        <v>27</v>
      </c>
      <c r="Q5450" s="1" t="s">
        <v>28</v>
      </c>
      <c r="R5450" s="3">
        <v>5</v>
      </c>
      <c r="S5450" s="3">
        <f t="shared" si="256"/>
        <v>2025</v>
      </c>
      <c r="T5450" s="3">
        <f t="shared" si="255"/>
        <v>8</v>
      </c>
      <c r="U5450" t="str">
        <f t="shared" si="257"/>
        <v>August</v>
      </c>
    </row>
    <row r="5451" spans="1:21" x14ac:dyDescent="0.3">
      <c r="A5451" t="s">
        <v>7801</v>
      </c>
      <c r="B5451" s="11">
        <v>45707</v>
      </c>
      <c r="C5451" t="s">
        <v>414</v>
      </c>
      <c r="D5451" s="1" t="s">
        <v>189</v>
      </c>
      <c r="E5451" s="1" t="s">
        <v>40</v>
      </c>
      <c r="F5451" s="1" t="s">
        <v>41</v>
      </c>
      <c r="G5451" s="1" t="s">
        <v>343</v>
      </c>
      <c r="H5451" s="1" t="s">
        <v>125</v>
      </c>
      <c r="I5451" s="1" t="s">
        <v>34</v>
      </c>
      <c r="J5451" s="3">
        <v>2</v>
      </c>
      <c r="K5451" s="2">
        <v>159.41</v>
      </c>
      <c r="L5451" s="2">
        <v>0.05</v>
      </c>
      <c r="M5451" s="2">
        <v>302.88</v>
      </c>
      <c r="N5451" s="2">
        <v>58.39</v>
      </c>
      <c r="O5451" s="1" t="s">
        <v>80</v>
      </c>
      <c r="P5451" s="1" t="s">
        <v>136</v>
      </c>
      <c r="Q5451" s="1" t="s">
        <v>28</v>
      </c>
      <c r="R5451" s="3">
        <v>3</v>
      </c>
      <c r="S5451" s="3">
        <f t="shared" si="256"/>
        <v>2025</v>
      </c>
      <c r="T5451" s="3">
        <f t="shared" si="255"/>
        <v>2</v>
      </c>
      <c r="U5451" t="str">
        <f t="shared" si="257"/>
        <v>February</v>
      </c>
    </row>
    <row r="5452" spans="1:21" x14ac:dyDescent="0.3">
      <c r="A5452" t="s">
        <v>7802</v>
      </c>
      <c r="B5452" s="11">
        <v>45771</v>
      </c>
      <c r="C5452" t="s">
        <v>1655</v>
      </c>
      <c r="D5452" s="1" t="s">
        <v>189</v>
      </c>
      <c r="E5452" s="1" t="s">
        <v>71</v>
      </c>
      <c r="F5452" s="1" t="s">
        <v>72</v>
      </c>
      <c r="G5452" s="1" t="s">
        <v>412</v>
      </c>
      <c r="H5452" s="1" t="s">
        <v>59</v>
      </c>
      <c r="I5452" s="1" t="s">
        <v>60</v>
      </c>
      <c r="J5452" s="3">
        <v>3</v>
      </c>
      <c r="K5452" s="2">
        <v>45.97</v>
      </c>
      <c r="L5452" s="2">
        <v>0.25</v>
      </c>
      <c r="M5452" s="2">
        <v>103.44</v>
      </c>
      <c r="N5452" s="2">
        <v>23.42</v>
      </c>
      <c r="O5452" s="1" t="s">
        <v>80</v>
      </c>
      <c r="P5452" s="1" t="s">
        <v>52</v>
      </c>
      <c r="Q5452" s="1" t="s">
        <v>36</v>
      </c>
      <c r="R5452" s="3">
        <v>4</v>
      </c>
      <c r="S5452" s="3">
        <f t="shared" si="256"/>
        <v>2025</v>
      </c>
      <c r="T5452" s="3">
        <f t="shared" si="255"/>
        <v>4</v>
      </c>
      <c r="U5452" t="str">
        <f t="shared" si="257"/>
        <v>April</v>
      </c>
    </row>
    <row r="5453" spans="1:21" x14ac:dyDescent="0.3">
      <c r="A5453" t="s">
        <v>7803</v>
      </c>
      <c r="B5453" s="11">
        <v>45751</v>
      </c>
      <c r="C5453" t="s">
        <v>169</v>
      </c>
      <c r="D5453" s="1" t="s">
        <v>122</v>
      </c>
      <c r="E5453" s="1" t="s">
        <v>56</v>
      </c>
      <c r="F5453" s="1" t="s">
        <v>57</v>
      </c>
      <c r="G5453" s="1" t="s">
        <v>255</v>
      </c>
      <c r="H5453" s="1" t="s">
        <v>59</v>
      </c>
      <c r="I5453" s="1" t="s">
        <v>60</v>
      </c>
      <c r="J5453" s="3">
        <v>3</v>
      </c>
      <c r="K5453" s="2">
        <v>47.02</v>
      </c>
      <c r="L5453" s="2">
        <v>0.05</v>
      </c>
      <c r="M5453" s="2">
        <v>134.01</v>
      </c>
      <c r="N5453" s="2">
        <v>33.35</v>
      </c>
      <c r="O5453" s="1" t="s">
        <v>26</v>
      </c>
      <c r="P5453" s="1" t="s">
        <v>27</v>
      </c>
      <c r="Q5453" s="1" t="s">
        <v>28</v>
      </c>
      <c r="R5453" s="3">
        <v>4</v>
      </c>
      <c r="S5453" s="3">
        <f t="shared" si="256"/>
        <v>2025</v>
      </c>
      <c r="T5453" s="3">
        <f t="shared" si="255"/>
        <v>4</v>
      </c>
      <c r="U5453" t="str">
        <f t="shared" si="257"/>
        <v>April</v>
      </c>
    </row>
    <row r="5454" spans="1:21" x14ac:dyDescent="0.3">
      <c r="A5454" t="s">
        <v>7804</v>
      </c>
      <c r="B5454" s="11">
        <v>45741</v>
      </c>
      <c r="C5454" t="s">
        <v>5226</v>
      </c>
      <c r="D5454" s="1" t="s">
        <v>209</v>
      </c>
      <c r="E5454" s="1" t="s">
        <v>48</v>
      </c>
      <c r="F5454" s="1" t="s">
        <v>49</v>
      </c>
      <c r="G5454" s="1" t="s">
        <v>340</v>
      </c>
      <c r="H5454" s="1" t="s">
        <v>24</v>
      </c>
      <c r="I5454" s="1" t="s">
        <v>25</v>
      </c>
      <c r="J5454" s="3">
        <v>2</v>
      </c>
      <c r="K5454" s="2">
        <v>43.6</v>
      </c>
      <c r="L5454" s="2">
        <v>0.15</v>
      </c>
      <c r="M5454" s="2">
        <v>74.11</v>
      </c>
      <c r="N5454" s="2">
        <v>22.27</v>
      </c>
      <c r="O5454" s="1" t="s">
        <v>26</v>
      </c>
      <c r="P5454" s="1" t="s">
        <v>27</v>
      </c>
      <c r="Q5454" s="1" t="s">
        <v>28</v>
      </c>
      <c r="R5454" s="3">
        <v>4</v>
      </c>
      <c r="S5454" s="3">
        <f t="shared" si="256"/>
        <v>2025</v>
      </c>
      <c r="T5454" s="3">
        <f t="shared" si="255"/>
        <v>3</v>
      </c>
      <c r="U5454" t="str">
        <f t="shared" si="257"/>
        <v>March</v>
      </c>
    </row>
    <row r="5455" spans="1:21" x14ac:dyDescent="0.3">
      <c r="A5455" t="s">
        <v>7805</v>
      </c>
      <c r="B5455" s="11">
        <v>45818</v>
      </c>
      <c r="C5455" t="s">
        <v>2964</v>
      </c>
      <c r="D5455" s="1" t="s">
        <v>84</v>
      </c>
      <c r="E5455" s="1" t="s">
        <v>40</v>
      </c>
      <c r="F5455" s="1" t="s">
        <v>41</v>
      </c>
      <c r="G5455" s="1" t="s">
        <v>192</v>
      </c>
      <c r="H5455" s="1" t="s">
        <v>66</v>
      </c>
      <c r="I5455" s="1" t="s">
        <v>67</v>
      </c>
      <c r="J5455" s="3">
        <v>1</v>
      </c>
      <c r="K5455" s="2">
        <v>56.45</v>
      </c>
      <c r="L5455" s="2">
        <v>0.1</v>
      </c>
      <c r="M5455" s="2">
        <v>50.8</v>
      </c>
      <c r="N5455" s="2">
        <v>17.95</v>
      </c>
      <c r="O5455" s="1" t="s">
        <v>44</v>
      </c>
      <c r="P5455" s="1" t="s">
        <v>136</v>
      </c>
      <c r="Q5455" s="1" t="s">
        <v>81</v>
      </c>
      <c r="R5455" s="3">
        <v>4</v>
      </c>
      <c r="S5455" s="3">
        <f t="shared" si="256"/>
        <v>2025</v>
      </c>
      <c r="T5455" s="3">
        <f t="shared" si="255"/>
        <v>6</v>
      </c>
      <c r="U5455" t="str">
        <f t="shared" si="257"/>
        <v>June</v>
      </c>
    </row>
    <row r="5456" spans="1:21" x14ac:dyDescent="0.3">
      <c r="A5456" t="s">
        <v>7806</v>
      </c>
      <c r="B5456" s="11">
        <v>45933</v>
      </c>
      <c r="C5456" t="s">
        <v>7807</v>
      </c>
      <c r="D5456" s="1" t="s">
        <v>142</v>
      </c>
      <c r="E5456" s="1" t="s">
        <v>100</v>
      </c>
      <c r="F5456" s="1" t="s">
        <v>57</v>
      </c>
      <c r="G5456" s="1" t="s">
        <v>154</v>
      </c>
      <c r="H5456" s="1" t="s">
        <v>108</v>
      </c>
      <c r="I5456" s="1" t="s">
        <v>86</v>
      </c>
      <c r="J5456" s="3">
        <v>2</v>
      </c>
      <c r="K5456" s="2">
        <v>151.99</v>
      </c>
      <c r="L5456" s="2">
        <v>0.05</v>
      </c>
      <c r="M5456" s="2">
        <v>288.77</v>
      </c>
      <c r="N5456" s="2">
        <v>71.86</v>
      </c>
      <c r="O5456" s="1" t="s">
        <v>35</v>
      </c>
      <c r="P5456" s="1" t="s">
        <v>27</v>
      </c>
      <c r="Q5456" s="1" t="s">
        <v>28</v>
      </c>
      <c r="R5456" s="3">
        <v>4</v>
      </c>
      <c r="S5456" s="3">
        <f t="shared" si="256"/>
        <v>2025</v>
      </c>
      <c r="T5456" s="3">
        <f t="shared" si="255"/>
        <v>10</v>
      </c>
      <c r="U5456" t="str">
        <f t="shared" si="257"/>
        <v>October</v>
      </c>
    </row>
    <row r="5457" spans="1:21" x14ac:dyDescent="0.3">
      <c r="A5457" t="s">
        <v>7808</v>
      </c>
      <c r="B5457" s="11">
        <v>45743</v>
      </c>
      <c r="C5457" t="s">
        <v>6420</v>
      </c>
      <c r="D5457" s="1" t="s">
        <v>157</v>
      </c>
      <c r="E5457" s="1" t="s">
        <v>94</v>
      </c>
      <c r="F5457" s="1" t="s">
        <v>95</v>
      </c>
      <c r="G5457" s="1" t="s">
        <v>10547</v>
      </c>
      <c r="H5457" s="1" t="s">
        <v>51</v>
      </c>
      <c r="I5457" s="1" t="s">
        <v>34</v>
      </c>
      <c r="J5457" s="3">
        <v>4</v>
      </c>
      <c r="K5457" s="2">
        <v>141.01</v>
      </c>
      <c r="L5457" s="2">
        <v>0.1</v>
      </c>
      <c r="M5457" s="2">
        <v>507.64</v>
      </c>
      <c r="N5457" s="2">
        <v>100.96</v>
      </c>
      <c r="O5457" s="1" t="s">
        <v>26</v>
      </c>
      <c r="P5457" s="1" t="s">
        <v>52</v>
      </c>
      <c r="Q5457" s="1" t="s">
        <v>81</v>
      </c>
      <c r="R5457" s="3">
        <v>4</v>
      </c>
      <c r="S5457" s="3">
        <f t="shared" si="256"/>
        <v>2025</v>
      </c>
      <c r="T5457" s="3">
        <f t="shared" si="255"/>
        <v>3</v>
      </c>
      <c r="U5457" t="str">
        <f t="shared" si="257"/>
        <v>March</v>
      </c>
    </row>
    <row r="5458" spans="1:21" x14ac:dyDescent="0.3">
      <c r="A5458" t="s">
        <v>7809</v>
      </c>
      <c r="B5458" s="11">
        <v>45801</v>
      </c>
      <c r="C5458" t="s">
        <v>1215</v>
      </c>
      <c r="D5458" s="1" t="s">
        <v>39</v>
      </c>
      <c r="E5458" s="1" t="s">
        <v>40</v>
      </c>
      <c r="F5458" s="1" t="s">
        <v>41</v>
      </c>
      <c r="G5458" s="1" t="s">
        <v>192</v>
      </c>
      <c r="H5458" s="1" t="s">
        <v>135</v>
      </c>
      <c r="I5458" s="1" t="s">
        <v>60</v>
      </c>
      <c r="J5458" s="3">
        <v>1</v>
      </c>
      <c r="K5458" s="2">
        <v>200.99</v>
      </c>
      <c r="L5458" s="2">
        <v>0</v>
      </c>
      <c r="M5458" s="2">
        <v>200.99</v>
      </c>
      <c r="N5458" s="2">
        <v>42.18</v>
      </c>
      <c r="O5458" s="1" t="s">
        <v>109</v>
      </c>
      <c r="P5458" s="1" t="s">
        <v>136</v>
      </c>
      <c r="Q5458" s="1" t="s">
        <v>28</v>
      </c>
      <c r="R5458" s="3">
        <v>3</v>
      </c>
      <c r="S5458" s="3">
        <f t="shared" si="256"/>
        <v>2025</v>
      </c>
      <c r="T5458" s="3">
        <f t="shared" si="255"/>
        <v>5</v>
      </c>
      <c r="U5458" t="str">
        <f t="shared" si="257"/>
        <v>May</v>
      </c>
    </row>
    <row r="5459" spans="1:21" x14ac:dyDescent="0.3">
      <c r="A5459" t="s">
        <v>7810</v>
      </c>
      <c r="B5459" s="11">
        <v>45810</v>
      </c>
      <c r="C5459" t="s">
        <v>1611</v>
      </c>
      <c r="D5459" s="1" t="s">
        <v>166</v>
      </c>
      <c r="E5459" s="1" t="s">
        <v>40</v>
      </c>
      <c r="F5459" s="1" t="s">
        <v>41</v>
      </c>
      <c r="G5459" s="1" t="s">
        <v>186</v>
      </c>
      <c r="H5459" s="1" t="s">
        <v>85</v>
      </c>
      <c r="I5459" s="1" t="s">
        <v>86</v>
      </c>
      <c r="J5459" s="3">
        <v>2</v>
      </c>
      <c r="K5459" s="2">
        <v>135.87</v>
      </c>
      <c r="L5459" s="2">
        <v>0.05</v>
      </c>
      <c r="M5459" s="2">
        <v>258.14999999999998</v>
      </c>
      <c r="N5459" s="2">
        <v>65.819999999999993</v>
      </c>
      <c r="O5459" s="1" t="s">
        <v>44</v>
      </c>
      <c r="P5459" s="1" t="s">
        <v>27</v>
      </c>
      <c r="Q5459" s="1" t="s">
        <v>28</v>
      </c>
      <c r="R5459" s="3">
        <v>4</v>
      </c>
      <c r="S5459" s="3">
        <f t="shared" si="256"/>
        <v>2025</v>
      </c>
      <c r="T5459" s="3">
        <f t="shared" si="255"/>
        <v>6</v>
      </c>
      <c r="U5459" t="str">
        <f t="shared" si="257"/>
        <v>June</v>
      </c>
    </row>
    <row r="5460" spans="1:21" x14ac:dyDescent="0.3">
      <c r="A5460" t="s">
        <v>7811</v>
      </c>
      <c r="B5460" s="11">
        <v>46016</v>
      </c>
      <c r="C5460" t="s">
        <v>2806</v>
      </c>
      <c r="D5460" s="1" t="s">
        <v>31</v>
      </c>
      <c r="E5460" s="1" t="s">
        <v>204</v>
      </c>
      <c r="F5460" s="1" t="s">
        <v>205</v>
      </c>
      <c r="G5460" s="1" t="s">
        <v>267</v>
      </c>
      <c r="H5460" s="1" t="s">
        <v>51</v>
      </c>
      <c r="I5460" s="1" t="s">
        <v>34</v>
      </c>
      <c r="J5460" s="3">
        <v>1</v>
      </c>
      <c r="K5460" s="2">
        <v>137.57</v>
      </c>
      <c r="L5460" s="2">
        <v>0.05</v>
      </c>
      <c r="M5460" s="2">
        <v>130.69</v>
      </c>
      <c r="N5460" s="2">
        <v>28.61</v>
      </c>
      <c r="O5460" s="1" t="s">
        <v>26</v>
      </c>
      <c r="P5460" s="1" t="s">
        <v>27</v>
      </c>
      <c r="Q5460" s="1" t="s">
        <v>81</v>
      </c>
      <c r="R5460" s="3">
        <v>4</v>
      </c>
      <c r="S5460" s="3">
        <f t="shared" si="256"/>
        <v>2025</v>
      </c>
      <c r="T5460" s="3">
        <f t="shared" si="255"/>
        <v>12</v>
      </c>
      <c r="U5460" t="str">
        <f t="shared" si="257"/>
        <v>December</v>
      </c>
    </row>
    <row r="5461" spans="1:21" x14ac:dyDescent="0.3">
      <c r="A5461" t="s">
        <v>7812</v>
      </c>
      <c r="B5461" s="11">
        <v>46011</v>
      </c>
      <c r="C5461" t="s">
        <v>698</v>
      </c>
      <c r="D5461" s="1" t="s">
        <v>149</v>
      </c>
      <c r="E5461" s="1" t="s">
        <v>64</v>
      </c>
      <c r="F5461" s="1" t="s">
        <v>65</v>
      </c>
      <c r="G5461" s="1" t="s">
        <v>77</v>
      </c>
      <c r="H5461" s="1" t="s">
        <v>102</v>
      </c>
      <c r="I5461" s="1" t="s">
        <v>34</v>
      </c>
      <c r="J5461" s="3">
        <v>3</v>
      </c>
      <c r="K5461" s="2">
        <v>50.54</v>
      </c>
      <c r="L5461" s="2">
        <v>0.1</v>
      </c>
      <c r="M5461" s="2">
        <v>136.47</v>
      </c>
      <c r="N5461" s="2">
        <v>21.59</v>
      </c>
      <c r="O5461" s="1" t="s">
        <v>26</v>
      </c>
      <c r="P5461" s="1" t="s">
        <v>27</v>
      </c>
      <c r="Q5461" s="1" t="s">
        <v>81</v>
      </c>
      <c r="R5461" s="3">
        <v>5</v>
      </c>
      <c r="S5461" s="3">
        <f t="shared" si="256"/>
        <v>2025</v>
      </c>
      <c r="T5461" s="3">
        <f t="shared" si="255"/>
        <v>12</v>
      </c>
      <c r="U5461" t="str">
        <f t="shared" si="257"/>
        <v>December</v>
      </c>
    </row>
    <row r="5462" spans="1:21" x14ac:dyDescent="0.3">
      <c r="A5462" t="s">
        <v>7813</v>
      </c>
      <c r="B5462" s="11">
        <v>45968</v>
      </c>
      <c r="C5462" t="s">
        <v>7814</v>
      </c>
      <c r="D5462" s="1" t="s">
        <v>55</v>
      </c>
      <c r="E5462" s="1" t="s">
        <v>204</v>
      </c>
      <c r="F5462" s="1" t="s">
        <v>205</v>
      </c>
      <c r="G5462" s="1" t="s">
        <v>267</v>
      </c>
      <c r="H5462" s="1" t="s">
        <v>33</v>
      </c>
      <c r="I5462" s="1" t="s">
        <v>34</v>
      </c>
      <c r="J5462" s="3">
        <v>1</v>
      </c>
      <c r="K5462" s="2">
        <v>40.03</v>
      </c>
      <c r="L5462" s="2">
        <v>0</v>
      </c>
      <c r="M5462" s="2">
        <v>40.03</v>
      </c>
      <c r="N5462" s="2">
        <v>6.61</v>
      </c>
      <c r="O5462" s="1" t="s">
        <v>224</v>
      </c>
      <c r="P5462" s="1" t="s">
        <v>52</v>
      </c>
      <c r="Q5462" s="1" t="s">
        <v>28</v>
      </c>
      <c r="R5462" s="3">
        <v>3</v>
      </c>
      <c r="S5462" s="3">
        <f t="shared" si="256"/>
        <v>2025</v>
      </c>
      <c r="T5462" s="3">
        <f t="shared" si="255"/>
        <v>11</v>
      </c>
      <c r="U5462" t="str">
        <f t="shared" si="257"/>
        <v>November</v>
      </c>
    </row>
    <row r="5463" spans="1:21" x14ac:dyDescent="0.3">
      <c r="A5463" t="s">
        <v>7815</v>
      </c>
      <c r="B5463" s="11">
        <v>45752</v>
      </c>
      <c r="C5463" t="s">
        <v>4562</v>
      </c>
      <c r="D5463" s="1" t="s">
        <v>315</v>
      </c>
      <c r="E5463" s="1" t="s">
        <v>40</v>
      </c>
      <c r="F5463" s="1" t="s">
        <v>41</v>
      </c>
      <c r="G5463" s="1" t="s">
        <v>270</v>
      </c>
      <c r="H5463" s="1" t="s">
        <v>293</v>
      </c>
      <c r="I5463" s="1" t="s">
        <v>86</v>
      </c>
      <c r="J5463" s="3">
        <v>2</v>
      </c>
      <c r="K5463" s="2">
        <v>23.8</v>
      </c>
      <c r="L5463" s="2">
        <v>0.05</v>
      </c>
      <c r="M5463" s="2">
        <v>45.21</v>
      </c>
      <c r="N5463" s="2">
        <v>15.67</v>
      </c>
      <c r="O5463" s="1" t="s">
        <v>80</v>
      </c>
      <c r="P5463" s="1" t="s">
        <v>27</v>
      </c>
      <c r="Q5463" s="1" t="s">
        <v>28</v>
      </c>
      <c r="R5463" s="3">
        <v>4</v>
      </c>
      <c r="S5463" s="3">
        <f t="shared" si="256"/>
        <v>2025</v>
      </c>
      <c r="T5463" s="3">
        <f t="shared" si="255"/>
        <v>4</v>
      </c>
      <c r="U5463" t="str">
        <f t="shared" si="257"/>
        <v>April</v>
      </c>
    </row>
    <row r="5464" spans="1:21" x14ac:dyDescent="0.3">
      <c r="A5464" t="s">
        <v>7816</v>
      </c>
      <c r="B5464" s="11">
        <v>45684</v>
      </c>
      <c r="C5464" t="s">
        <v>2157</v>
      </c>
      <c r="D5464" s="1" t="s">
        <v>178</v>
      </c>
      <c r="E5464" s="1" t="s">
        <v>64</v>
      </c>
      <c r="F5464" s="1" t="s">
        <v>65</v>
      </c>
      <c r="G5464" s="1" t="s">
        <v>213</v>
      </c>
      <c r="H5464" s="1" t="s">
        <v>150</v>
      </c>
      <c r="I5464" s="1" t="s">
        <v>97</v>
      </c>
      <c r="J5464" s="3">
        <v>2</v>
      </c>
      <c r="K5464" s="2">
        <v>74.319999999999993</v>
      </c>
      <c r="L5464" s="2">
        <v>0</v>
      </c>
      <c r="M5464" s="2">
        <v>148.63</v>
      </c>
      <c r="N5464" s="2">
        <v>36.43</v>
      </c>
      <c r="O5464" s="1" t="s">
        <v>109</v>
      </c>
      <c r="P5464" s="1" t="s">
        <v>27</v>
      </c>
      <c r="Q5464" s="1" t="s">
        <v>28</v>
      </c>
      <c r="R5464" s="3">
        <v>3</v>
      </c>
      <c r="S5464" s="3">
        <f t="shared" si="256"/>
        <v>2025</v>
      </c>
      <c r="T5464" s="3">
        <f t="shared" si="255"/>
        <v>1</v>
      </c>
      <c r="U5464" t="str">
        <f t="shared" si="257"/>
        <v>January</v>
      </c>
    </row>
    <row r="5465" spans="1:21" x14ac:dyDescent="0.3">
      <c r="A5465" t="s">
        <v>7817</v>
      </c>
      <c r="B5465" s="11">
        <v>45781</v>
      </c>
      <c r="C5465" t="s">
        <v>4741</v>
      </c>
      <c r="D5465" s="1" t="s">
        <v>89</v>
      </c>
      <c r="E5465" s="1" t="s">
        <v>71</v>
      </c>
      <c r="F5465" s="1" t="s">
        <v>72</v>
      </c>
      <c r="G5465" s="1" t="s">
        <v>119</v>
      </c>
      <c r="H5465" s="1" t="s">
        <v>102</v>
      </c>
      <c r="I5465" s="1" t="s">
        <v>34</v>
      </c>
      <c r="J5465" s="3">
        <v>4</v>
      </c>
      <c r="K5465" s="2">
        <v>48.92</v>
      </c>
      <c r="L5465" s="2">
        <v>0.25</v>
      </c>
      <c r="M5465" s="2">
        <v>146.77000000000001</v>
      </c>
      <c r="N5465" s="2">
        <v>33.65</v>
      </c>
      <c r="O5465" s="1" t="s">
        <v>35</v>
      </c>
      <c r="P5465" s="1" t="s">
        <v>136</v>
      </c>
      <c r="Q5465" s="1" t="s">
        <v>28</v>
      </c>
      <c r="R5465" s="3">
        <v>1</v>
      </c>
      <c r="S5465" s="3">
        <f t="shared" si="256"/>
        <v>2025</v>
      </c>
      <c r="T5465" s="3">
        <f t="shared" si="255"/>
        <v>5</v>
      </c>
      <c r="U5465" t="str">
        <f t="shared" si="257"/>
        <v>May</v>
      </c>
    </row>
    <row r="5466" spans="1:21" x14ac:dyDescent="0.3">
      <c r="A5466" t="s">
        <v>7818</v>
      </c>
      <c r="B5466" s="11">
        <v>45762</v>
      </c>
      <c r="C5466" t="s">
        <v>4918</v>
      </c>
      <c r="D5466" s="1" t="s">
        <v>185</v>
      </c>
      <c r="E5466" s="1" t="s">
        <v>106</v>
      </c>
      <c r="F5466" s="1" t="s">
        <v>65</v>
      </c>
      <c r="G5466" s="1" t="s">
        <v>115</v>
      </c>
      <c r="H5466" s="1" t="s">
        <v>125</v>
      </c>
      <c r="I5466" s="1" t="s">
        <v>34</v>
      </c>
      <c r="J5466" s="3">
        <v>2</v>
      </c>
      <c r="K5466" s="2">
        <v>170.02</v>
      </c>
      <c r="L5466" s="2">
        <v>0</v>
      </c>
      <c r="M5466" s="2">
        <v>340.03</v>
      </c>
      <c r="N5466" s="2">
        <v>78.17</v>
      </c>
      <c r="O5466" s="1" t="s">
        <v>35</v>
      </c>
      <c r="P5466" s="1" t="s">
        <v>27</v>
      </c>
      <c r="Q5466" s="1" t="s">
        <v>36</v>
      </c>
      <c r="R5466" s="3">
        <v>4</v>
      </c>
      <c r="S5466" s="3">
        <f t="shared" si="256"/>
        <v>2025</v>
      </c>
      <c r="T5466" s="3">
        <f t="shared" si="255"/>
        <v>4</v>
      </c>
      <c r="U5466" t="str">
        <f t="shared" si="257"/>
        <v>April</v>
      </c>
    </row>
    <row r="5467" spans="1:21" x14ac:dyDescent="0.3">
      <c r="A5467" t="s">
        <v>7819</v>
      </c>
      <c r="B5467" s="11">
        <v>45855</v>
      </c>
      <c r="C5467" t="s">
        <v>3934</v>
      </c>
      <c r="D5467" s="1" t="s">
        <v>118</v>
      </c>
      <c r="E5467" s="1" t="s">
        <v>56</v>
      </c>
      <c r="F5467" s="1" t="s">
        <v>57</v>
      </c>
      <c r="G5467" s="1" t="s">
        <v>279</v>
      </c>
      <c r="H5467" s="1" t="s">
        <v>167</v>
      </c>
      <c r="I5467" s="1" t="s">
        <v>67</v>
      </c>
      <c r="J5467" s="3">
        <v>1</v>
      </c>
      <c r="K5467" s="2">
        <v>61.02</v>
      </c>
      <c r="L5467" s="2">
        <v>0.1</v>
      </c>
      <c r="M5467" s="2">
        <v>54.92</v>
      </c>
      <c r="N5467" s="2">
        <v>17.55</v>
      </c>
      <c r="O5467" s="1" t="s">
        <v>44</v>
      </c>
      <c r="P5467" s="1" t="s">
        <v>52</v>
      </c>
      <c r="Q5467" s="1" t="s">
        <v>28</v>
      </c>
      <c r="R5467" s="3">
        <v>4</v>
      </c>
      <c r="S5467" s="3">
        <f t="shared" si="256"/>
        <v>2025</v>
      </c>
      <c r="T5467" s="3">
        <f t="shared" si="255"/>
        <v>7</v>
      </c>
      <c r="U5467" t="str">
        <f t="shared" si="257"/>
        <v>July</v>
      </c>
    </row>
    <row r="5468" spans="1:21" x14ac:dyDescent="0.3">
      <c r="A5468" t="s">
        <v>7820</v>
      </c>
      <c r="B5468" s="11">
        <v>45962</v>
      </c>
      <c r="C5468" t="s">
        <v>4410</v>
      </c>
      <c r="D5468" s="1" t="s">
        <v>189</v>
      </c>
      <c r="E5468" s="1" t="s">
        <v>123</v>
      </c>
      <c r="F5468" s="1" t="s">
        <v>57</v>
      </c>
      <c r="G5468" s="1" t="s">
        <v>139</v>
      </c>
      <c r="H5468" s="1" t="s">
        <v>96</v>
      </c>
      <c r="I5468" s="1" t="s">
        <v>97</v>
      </c>
      <c r="J5468" s="3">
        <v>1</v>
      </c>
      <c r="K5468" s="2">
        <v>80.150000000000006</v>
      </c>
      <c r="L5468" s="2">
        <v>0.1</v>
      </c>
      <c r="M5468" s="2">
        <v>72.14</v>
      </c>
      <c r="N5468" s="2">
        <v>16.8</v>
      </c>
      <c r="O5468" s="1" t="s">
        <v>224</v>
      </c>
      <c r="P5468" s="1" t="s">
        <v>27</v>
      </c>
      <c r="Q5468" s="1" t="s">
        <v>36</v>
      </c>
      <c r="R5468" s="3">
        <v>4</v>
      </c>
      <c r="S5468" s="3">
        <f t="shared" si="256"/>
        <v>2025</v>
      </c>
      <c r="T5468" s="3">
        <f t="shared" si="255"/>
        <v>11</v>
      </c>
      <c r="U5468" t="str">
        <f t="shared" si="257"/>
        <v>November</v>
      </c>
    </row>
    <row r="5469" spans="1:21" x14ac:dyDescent="0.3">
      <c r="A5469" t="s">
        <v>7821</v>
      </c>
      <c r="B5469" s="11">
        <v>45985</v>
      </c>
      <c r="C5469" t="s">
        <v>2089</v>
      </c>
      <c r="D5469" s="1" t="s">
        <v>142</v>
      </c>
      <c r="E5469" s="1" t="s">
        <v>143</v>
      </c>
      <c r="F5469" s="1" t="s">
        <v>144</v>
      </c>
      <c r="G5469" s="1" t="s">
        <v>325</v>
      </c>
      <c r="H5469" s="1" t="s">
        <v>146</v>
      </c>
      <c r="I5469" s="1" t="s">
        <v>67</v>
      </c>
      <c r="J5469" s="3">
        <v>3</v>
      </c>
      <c r="K5469" s="2">
        <v>84.4</v>
      </c>
      <c r="L5469" s="2">
        <v>0.1</v>
      </c>
      <c r="M5469" s="2">
        <v>227.87</v>
      </c>
      <c r="N5469" s="2">
        <v>37.93</v>
      </c>
      <c r="O5469" s="1" t="s">
        <v>44</v>
      </c>
      <c r="P5469" s="1" t="s">
        <v>27</v>
      </c>
      <c r="Q5469" s="1" t="s">
        <v>28</v>
      </c>
      <c r="R5469" s="3">
        <v>5</v>
      </c>
      <c r="S5469" s="3">
        <f t="shared" si="256"/>
        <v>2025</v>
      </c>
      <c r="T5469" s="3">
        <f t="shared" si="255"/>
        <v>11</v>
      </c>
      <c r="U5469" t="str">
        <f t="shared" si="257"/>
        <v>November</v>
      </c>
    </row>
    <row r="5470" spans="1:21" x14ac:dyDescent="0.3">
      <c r="A5470" t="s">
        <v>7822</v>
      </c>
      <c r="B5470" s="11">
        <v>45981</v>
      </c>
      <c r="C5470" t="s">
        <v>1942</v>
      </c>
      <c r="D5470" s="1" t="s">
        <v>76</v>
      </c>
      <c r="E5470" s="1" t="s">
        <v>64</v>
      </c>
      <c r="F5470" s="1" t="s">
        <v>65</v>
      </c>
      <c r="G5470" s="1" t="s">
        <v>158</v>
      </c>
      <c r="H5470" s="1" t="s">
        <v>125</v>
      </c>
      <c r="I5470" s="1" t="s">
        <v>34</v>
      </c>
      <c r="J5470" s="3">
        <v>1</v>
      </c>
      <c r="K5470" s="2">
        <v>163.86</v>
      </c>
      <c r="L5470" s="2">
        <v>0.25</v>
      </c>
      <c r="M5470" s="2">
        <v>122.89</v>
      </c>
      <c r="N5470" s="2">
        <v>24.27</v>
      </c>
      <c r="O5470" s="1" t="s">
        <v>80</v>
      </c>
      <c r="P5470" s="1" t="s">
        <v>52</v>
      </c>
      <c r="Q5470" s="1" t="s">
        <v>28</v>
      </c>
      <c r="R5470" s="3">
        <v>5</v>
      </c>
      <c r="S5470" s="3">
        <f t="shared" si="256"/>
        <v>2025</v>
      </c>
      <c r="T5470" s="3">
        <f t="shared" si="255"/>
        <v>11</v>
      </c>
      <c r="U5470" t="str">
        <f t="shared" si="257"/>
        <v>November</v>
      </c>
    </row>
    <row r="5471" spans="1:21" x14ac:dyDescent="0.3">
      <c r="A5471" t="s">
        <v>7823</v>
      </c>
      <c r="B5471" s="11">
        <v>45798</v>
      </c>
      <c r="C5471" t="s">
        <v>4676</v>
      </c>
      <c r="D5471" s="1" t="s">
        <v>260</v>
      </c>
      <c r="E5471" s="1" t="s">
        <v>100</v>
      </c>
      <c r="F5471" s="1" t="s">
        <v>57</v>
      </c>
      <c r="G5471" s="1" t="s">
        <v>154</v>
      </c>
      <c r="H5471" s="1" t="s">
        <v>159</v>
      </c>
      <c r="I5471" s="1" t="s">
        <v>97</v>
      </c>
      <c r="J5471" s="3">
        <v>1</v>
      </c>
      <c r="K5471" s="2">
        <v>31.77</v>
      </c>
      <c r="L5471" s="2">
        <v>0.25</v>
      </c>
      <c r="M5471" s="2">
        <v>23.82</v>
      </c>
      <c r="N5471" s="2">
        <v>8.57</v>
      </c>
      <c r="O5471" s="1" t="s">
        <v>80</v>
      </c>
      <c r="P5471" s="1" t="s">
        <v>136</v>
      </c>
      <c r="Q5471" s="1" t="s">
        <v>81</v>
      </c>
      <c r="R5471" s="3">
        <v>2</v>
      </c>
      <c r="S5471" s="3">
        <f t="shared" si="256"/>
        <v>2025</v>
      </c>
      <c r="T5471" s="3">
        <f t="shared" si="255"/>
        <v>5</v>
      </c>
      <c r="U5471" t="str">
        <f t="shared" si="257"/>
        <v>May</v>
      </c>
    </row>
    <row r="5472" spans="1:21" x14ac:dyDescent="0.3">
      <c r="A5472" t="s">
        <v>7824</v>
      </c>
      <c r="B5472" s="11">
        <v>45926</v>
      </c>
      <c r="C5472" t="s">
        <v>7825</v>
      </c>
      <c r="D5472" s="1" t="s">
        <v>189</v>
      </c>
      <c r="E5472" s="1" t="s">
        <v>40</v>
      </c>
      <c r="F5472" s="1" t="s">
        <v>41</v>
      </c>
      <c r="G5472" s="1" t="s">
        <v>270</v>
      </c>
      <c r="H5472" s="1" t="s">
        <v>167</v>
      </c>
      <c r="I5472" s="1" t="s">
        <v>67</v>
      </c>
      <c r="J5472" s="3">
        <v>3</v>
      </c>
      <c r="K5472" s="2">
        <v>65.930000000000007</v>
      </c>
      <c r="L5472" s="2">
        <v>0.05</v>
      </c>
      <c r="M5472" s="2">
        <v>187.9</v>
      </c>
      <c r="N5472" s="2">
        <v>55.48</v>
      </c>
      <c r="O5472" s="1" t="s">
        <v>224</v>
      </c>
      <c r="P5472" s="1" t="s">
        <v>136</v>
      </c>
      <c r="Q5472" s="1" t="s">
        <v>81</v>
      </c>
      <c r="R5472" s="3">
        <v>3</v>
      </c>
      <c r="S5472" s="3">
        <f t="shared" si="256"/>
        <v>2025</v>
      </c>
      <c r="T5472" s="3">
        <f t="shared" si="255"/>
        <v>9</v>
      </c>
      <c r="U5472" t="str">
        <f t="shared" si="257"/>
        <v>September</v>
      </c>
    </row>
    <row r="5473" spans="1:21" x14ac:dyDescent="0.3">
      <c r="A5473" t="s">
        <v>7826</v>
      </c>
      <c r="B5473" s="11">
        <v>45780</v>
      </c>
      <c r="C5473" t="s">
        <v>7630</v>
      </c>
      <c r="D5473" s="1" t="s">
        <v>89</v>
      </c>
      <c r="E5473" s="1" t="s">
        <v>56</v>
      </c>
      <c r="F5473" s="1" t="s">
        <v>57</v>
      </c>
      <c r="G5473" s="1" t="s">
        <v>296</v>
      </c>
      <c r="H5473" s="1" t="s">
        <v>78</v>
      </c>
      <c r="I5473" s="1" t="s">
        <v>79</v>
      </c>
      <c r="J5473" s="3">
        <v>2</v>
      </c>
      <c r="K5473" s="2">
        <v>18.45</v>
      </c>
      <c r="L5473" s="2">
        <v>0.25</v>
      </c>
      <c r="M5473" s="2">
        <v>27.68</v>
      </c>
      <c r="N5473" s="2">
        <v>9.56</v>
      </c>
      <c r="O5473" s="1" t="s">
        <v>44</v>
      </c>
      <c r="P5473" s="1" t="s">
        <v>136</v>
      </c>
      <c r="Q5473" s="1" t="s">
        <v>81</v>
      </c>
      <c r="R5473" s="3">
        <v>4</v>
      </c>
      <c r="S5473" s="3">
        <f t="shared" si="256"/>
        <v>2025</v>
      </c>
      <c r="T5473" s="3">
        <f t="shared" si="255"/>
        <v>5</v>
      </c>
      <c r="U5473" t="str">
        <f t="shared" si="257"/>
        <v>May</v>
      </c>
    </row>
    <row r="5474" spans="1:21" x14ac:dyDescent="0.3">
      <c r="A5474" t="s">
        <v>7827</v>
      </c>
      <c r="B5474" s="11">
        <v>45681</v>
      </c>
      <c r="C5474" t="s">
        <v>3428</v>
      </c>
      <c r="D5474" s="1" t="s">
        <v>178</v>
      </c>
      <c r="E5474" s="1" t="s">
        <v>64</v>
      </c>
      <c r="F5474" s="1" t="s">
        <v>65</v>
      </c>
      <c r="G5474" s="1" t="s">
        <v>77</v>
      </c>
      <c r="H5474" s="1" t="s">
        <v>102</v>
      </c>
      <c r="I5474" s="1" t="s">
        <v>34</v>
      </c>
      <c r="J5474" s="3">
        <v>1</v>
      </c>
      <c r="K5474" s="2">
        <v>47.6</v>
      </c>
      <c r="L5474" s="2">
        <v>0.15</v>
      </c>
      <c r="M5474" s="2">
        <v>40.46</v>
      </c>
      <c r="N5474" s="2">
        <v>6.53</v>
      </c>
      <c r="O5474" s="1" t="s">
        <v>26</v>
      </c>
      <c r="P5474" s="1" t="s">
        <v>27</v>
      </c>
      <c r="Q5474" s="1" t="s">
        <v>81</v>
      </c>
      <c r="R5474" s="3">
        <v>3</v>
      </c>
      <c r="S5474" s="3">
        <f t="shared" si="256"/>
        <v>2025</v>
      </c>
      <c r="T5474" s="3">
        <f t="shared" si="255"/>
        <v>1</v>
      </c>
      <c r="U5474" t="str">
        <f t="shared" si="257"/>
        <v>January</v>
      </c>
    </row>
    <row r="5475" spans="1:21" x14ac:dyDescent="0.3">
      <c r="A5475" t="s">
        <v>7828</v>
      </c>
      <c r="B5475" s="11">
        <v>45932</v>
      </c>
      <c r="C5475" t="s">
        <v>1768</v>
      </c>
      <c r="D5475" s="1" t="s">
        <v>142</v>
      </c>
      <c r="E5475" s="1" t="s">
        <v>64</v>
      </c>
      <c r="F5475" s="1" t="s">
        <v>65</v>
      </c>
      <c r="G5475" s="1" t="s">
        <v>77</v>
      </c>
      <c r="H5475" s="1" t="s">
        <v>59</v>
      </c>
      <c r="I5475" s="1" t="s">
        <v>60</v>
      </c>
      <c r="J5475" s="3">
        <v>2</v>
      </c>
      <c r="K5475" s="2">
        <v>44.87</v>
      </c>
      <c r="L5475" s="2">
        <v>0.15</v>
      </c>
      <c r="M5475" s="2">
        <v>76.28</v>
      </c>
      <c r="N5475" s="2">
        <v>19.18</v>
      </c>
      <c r="O5475" s="1" t="s">
        <v>80</v>
      </c>
      <c r="P5475" s="1" t="s">
        <v>27</v>
      </c>
      <c r="Q5475" s="1" t="s">
        <v>81</v>
      </c>
      <c r="R5475" s="3">
        <v>3</v>
      </c>
      <c r="S5475" s="3">
        <f t="shared" si="256"/>
        <v>2025</v>
      </c>
      <c r="T5475" s="3">
        <f t="shared" si="255"/>
        <v>10</v>
      </c>
      <c r="U5475" t="str">
        <f t="shared" si="257"/>
        <v>October</v>
      </c>
    </row>
    <row r="5476" spans="1:21" x14ac:dyDescent="0.3">
      <c r="A5476" t="s">
        <v>7829</v>
      </c>
      <c r="B5476" s="11">
        <v>45661</v>
      </c>
      <c r="C5476" t="s">
        <v>3084</v>
      </c>
      <c r="D5476" s="1" t="s">
        <v>149</v>
      </c>
      <c r="E5476" s="1" t="s">
        <v>123</v>
      </c>
      <c r="F5476" s="1" t="s">
        <v>57</v>
      </c>
      <c r="G5476" s="1" t="s">
        <v>139</v>
      </c>
      <c r="H5476" s="1" t="s">
        <v>167</v>
      </c>
      <c r="I5476" s="1" t="s">
        <v>67</v>
      </c>
      <c r="J5476" s="3">
        <v>2</v>
      </c>
      <c r="K5476" s="2">
        <v>61.01</v>
      </c>
      <c r="L5476" s="2">
        <v>0.1</v>
      </c>
      <c r="M5476" s="2">
        <v>109.82</v>
      </c>
      <c r="N5476" s="2">
        <v>27.19</v>
      </c>
      <c r="O5476" s="1" t="s">
        <v>26</v>
      </c>
      <c r="P5476" s="1" t="s">
        <v>52</v>
      </c>
      <c r="Q5476" s="1" t="s">
        <v>36</v>
      </c>
      <c r="R5476" s="3">
        <v>5</v>
      </c>
      <c r="S5476" s="3">
        <f t="shared" si="256"/>
        <v>2025</v>
      </c>
      <c r="T5476" s="3">
        <f t="shared" si="255"/>
        <v>1</v>
      </c>
      <c r="U5476" t="str">
        <f t="shared" si="257"/>
        <v>January</v>
      </c>
    </row>
    <row r="5477" spans="1:21" x14ac:dyDescent="0.3">
      <c r="A5477" t="s">
        <v>7830</v>
      </c>
      <c r="B5477" s="11">
        <v>45817</v>
      </c>
      <c r="C5477" t="s">
        <v>7455</v>
      </c>
      <c r="D5477" s="1" t="s">
        <v>244</v>
      </c>
      <c r="E5477" s="1" t="s">
        <v>40</v>
      </c>
      <c r="F5477" s="1" t="s">
        <v>41</v>
      </c>
      <c r="G5477" s="1" t="s">
        <v>192</v>
      </c>
      <c r="H5477" s="1" t="s">
        <v>108</v>
      </c>
      <c r="I5477" s="1" t="s">
        <v>86</v>
      </c>
      <c r="J5477" s="3">
        <v>3</v>
      </c>
      <c r="K5477" s="2">
        <v>146.97999999999999</v>
      </c>
      <c r="L5477" s="2">
        <v>0.1</v>
      </c>
      <c r="M5477" s="2">
        <v>396.86</v>
      </c>
      <c r="N5477" s="2">
        <v>81.739999999999995</v>
      </c>
      <c r="O5477" s="1" t="s">
        <v>44</v>
      </c>
      <c r="P5477" s="1" t="s">
        <v>52</v>
      </c>
      <c r="Q5477" s="1" t="s">
        <v>28</v>
      </c>
      <c r="R5477" s="3">
        <v>4</v>
      </c>
      <c r="S5477" s="3">
        <f t="shared" si="256"/>
        <v>2025</v>
      </c>
      <c r="T5477" s="3">
        <f t="shared" si="255"/>
        <v>6</v>
      </c>
      <c r="U5477" t="str">
        <f t="shared" si="257"/>
        <v>June</v>
      </c>
    </row>
    <row r="5478" spans="1:21" x14ac:dyDescent="0.3">
      <c r="A5478" t="s">
        <v>7831</v>
      </c>
      <c r="B5478" s="11">
        <v>45786</v>
      </c>
      <c r="C5478" t="s">
        <v>2191</v>
      </c>
      <c r="D5478" s="1" t="s">
        <v>189</v>
      </c>
      <c r="E5478" s="1" t="s">
        <v>40</v>
      </c>
      <c r="F5478" s="1" t="s">
        <v>41</v>
      </c>
      <c r="G5478" s="1" t="s">
        <v>186</v>
      </c>
      <c r="H5478" s="1" t="s">
        <v>108</v>
      </c>
      <c r="I5478" s="1" t="s">
        <v>86</v>
      </c>
      <c r="J5478" s="3">
        <v>1</v>
      </c>
      <c r="K5478" s="2">
        <v>154.32</v>
      </c>
      <c r="L5478" s="2">
        <v>0</v>
      </c>
      <c r="M5478" s="2">
        <v>154.32</v>
      </c>
      <c r="N5478" s="2">
        <v>21.76</v>
      </c>
      <c r="O5478" s="1" t="s">
        <v>35</v>
      </c>
      <c r="P5478" s="1" t="s">
        <v>27</v>
      </c>
      <c r="Q5478" s="1" t="s">
        <v>28</v>
      </c>
      <c r="R5478" s="3">
        <v>1</v>
      </c>
      <c r="S5478" s="3">
        <f t="shared" si="256"/>
        <v>2025</v>
      </c>
      <c r="T5478" s="3">
        <f t="shared" si="255"/>
        <v>5</v>
      </c>
      <c r="U5478" t="str">
        <f t="shared" si="257"/>
        <v>May</v>
      </c>
    </row>
    <row r="5479" spans="1:21" x14ac:dyDescent="0.3">
      <c r="A5479" t="s">
        <v>7832</v>
      </c>
      <c r="B5479" s="11">
        <v>45929</v>
      </c>
      <c r="C5479" t="s">
        <v>1895</v>
      </c>
      <c r="D5479" s="1" t="s">
        <v>292</v>
      </c>
      <c r="E5479" s="1" t="s">
        <v>21</v>
      </c>
      <c r="F5479" s="1" t="s">
        <v>22</v>
      </c>
      <c r="G5479" s="1" t="s">
        <v>32</v>
      </c>
      <c r="H5479" s="1" t="s">
        <v>90</v>
      </c>
      <c r="I5479" s="1" t="s">
        <v>86</v>
      </c>
      <c r="J5479" s="3">
        <v>1</v>
      </c>
      <c r="K5479" s="2">
        <v>94.21</v>
      </c>
      <c r="L5479" s="2">
        <v>0.05</v>
      </c>
      <c r="M5479" s="2">
        <v>89.5</v>
      </c>
      <c r="N5479" s="2">
        <v>17.52</v>
      </c>
      <c r="O5479" s="1" t="s">
        <v>80</v>
      </c>
      <c r="P5479" s="1" t="s">
        <v>27</v>
      </c>
      <c r="Q5479" s="1" t="s">
        <v>81</v>
      </c>
      <c r="R5479" s="3">
        <v>4</v>
      </c>
      <c r="S5479" s="3">
        <f t="shared" si="256"/>
        <v>2025</v>
      </c>
      <c r="T5479" s="3">
        <f t="shared" si="255"/>
        <v>9</v>
      </c>
      <c r="U5479" t="str">
        <f t="shared" si="257"/>
        <v>September</v>
      </c>
    </row>
    <row r="5480" spans="1:21" x14ac:dyDescent="0.3">
      <c r="A5480" t="s">
        <v>7833</v>
      </c>
      <c r="B5480" s="11">
        <v>45957</v>
      </c>
      <c r="C5480" t="s">
        <v>5986</v>
      </c>
      <c r="D5480" s="1" t="s">
        <v>185</v>
      </c>
      <c r="E5480" s="1" t="s">
        <v>100</v>
      </c>
      <c r="F5480" s="1" t="s">
        <v>57</v>
      </c>
      <c r="G5480" s="1" t="s">
        <v>154</v>
      </c>
      <c r="H5480" s="1" t="s">
        <v>96</v>
      </c>
      <c r="I5480" s="1" t="s">
        <v>97</v>
      </c>
      <c r="J5480" s="3">
        <v>1</v>
      </c>
      <c r="K5480" s="2">
        <v>73.709999999999994</v>
      </c>
      <c r="L5480" s="2">
        <v>0.05</v>
      </c>
      <c r="M5480" s="2">
        <v>70.03</v>
      </c>
      <c r="N5480" s="2">
        <v>18.149999999999999</v>
      </c>
      <c r="O5480" s="1" t="s">
        <v>26</v>
      </c>
      <c r="P5480" s="1" t="s">
        <v>27</v>
      </c>
      <c r="Q5480" s="1" t="s">
        <v>28</v>
      </c>
      <c r="R5480" s="3">
        <v>2</v>
      </c>
      <c r="S5480" s="3">
        <f t="shared" si="256"/>
        <v>2025</v>
      </c>
      <c r="T5480" s="3">
        <f t="shared" si="255"/>
        <v>10</v>
      </c>
      <c r="U5480" t="str">
        <f t="shared" si="257"/>
        <v>October</v>
      </c>
    </row>
    <row r="5481" spans="1:21" x14ac:dyDescent="0.3">
      <c r="A5481" t="s">
        <v>7834</v>
      </c>
      <c r="B5481" s="11">
        <v>45776</v>
      </c>
      <c r="C5481" t="s">
        <v>924</v>
      </c>
      <c r="D5481" s="1" t="s">
        <v>209</v>
      </c>
      <c r="E5481" s="1" t="s">
        <v>143</v>
      </c>
      <c r="F5481" s="1" t="s">
        <v>144</v>
      </c>
      <c r="G5481" s="1" t="s">
        <v>145</v>
      </c>
      <c r="H5481" s="1" t="s">
        <v>146</v>
      </c>
      <c r="I5481" s="1" t="s">
        <v>67</v>
      </c>
      <c r="J5481" s="3">
        <v>1</v>
      </c>
      <c r="K5481" s="2">
        <v>80.81</v>
      </c>
      <c r="L5481" s="2">
        <v>0.15</v>
      </c>
      <c r="M5481" s="2">
        <v>68.69</v>
      </c>
      <c r="N5481" s="2">
        <v>17.96</v>
      </c>
      <c r="O5481" s="1" t="s">
        <v>109</v>
      </c>
      <c r="P5481" s="1" t="s">
        <v>27</v>
      </c>
      <c r="Q5481" s="1" t="s">
        <v>28</v>
      </c>
      <c r="R5481" s="3">
        <v>5</v>
      </c>
      <c r="S5481" s="3">
        <f t="shared" si="256"/>
        <v>2025</v>
      </c>
      <c r="T5481" s="3">
        <f t="shared" si="255"/>
        <v>4</v>
      </c>
      <c r="U5481" t="str">
        <f t="shared" si="257"/>
        <v>April</v>
      </c>
    </row>
    <row r="5482" spans="1:21" x14ac:dyDescent="0.3">
      <c r="A5482" t="s">
        <v>7835</v>
      </c>
      <c r="B5482" s="11">
        <v>45971</v>
      </c>
      <c r="C5482" t="s">
        <v>274</v>
      </c>
      <c r="D5482" s="1" t="s">
        <v>84</v>
      </c>
      <c r="E5482" s="1" t="s">
        <v>21</v>
      </c>
      <c r="F5482" s="1" t="s">
        <v>22</v>
      </c>
      <c r="G5482" s="1" t="s">
        <v>227</v>
      </c>
      <c r="H5482" s="1" t="s">
        <v>24</v>
      </c>
      <c r="I5482" s="1" t="s">
        <v>25</v>
      </c>
      <c r="J5482" s="3">
        <v>1</v>
      </c>
      <c r="K5482" s="2">
        <v>39.9</v>
      </c>
      <c r="L5482" s="2">
        <v>0</v>
      </c>
      <c r="M5482" s="2">
        <v>39.9</v>
      </c>
      <c r="N5482" s="2">
        <v>13.65</v>
      </c>
      <c r="O5482" s="1" t="s">
        <v>26</v>
      </c>
      <c r="P5482" s="1" t="s">
        <v>27</v>
      </c>
      <c r="Q5482" s="1" t="s">
        <v>81</v>
      </c>
      <c r="R5482" s="3">
        <v>5</v>
      </c>
      <c r="S5482" s="3">
        <f t="shared" si="256"/>
        <v>2025</v>
      </c>
      <c r="T5482" s="3">
        <f t="shared" si="255"/>
        <v>11</v>
      </c>
      <c r="U5482" t="str">
        <f t="shared" si="257"/>
        <v>November</v>
      </c>
    </row>
    <row r="5483" spans="1:21" x14ac:dyDescent="0.3">
      <c r="A5483" t="s">
        <v>7836</v>
      </c>
      <c r="B5483" s="11">
        <v>45772</v>
      </c>
      <c r="C5483" t="s">
        <v>3822</v>
      </c>
      <c r="D5483" s="1" t="s">
        <v>153</v>
      </c>
      <c r="E5483" s="1" t="s">
        <v>40</v>
      </c>
      <c r="F5483" s="1" t="s">
        <v>41</v>
      </c>
      <c r="G5483" s="1" t="s">
        <v>42</v>
      </c>
      <c r="H5483" s="1" t="s">
        <v>59</v>
      </c>
      <c r="I5483" s="1" t="s">
        <v>60</v>
      </c>
      <c r="J5483" s="3">
        <v>1</v>
      </c>
      <c r="K5483" s="2">
        <v>41.56</v>
      </c>
      <c r="L5483" s="2">
        <v>0.05</v>
      </c>
      <c r="M5483" s="2">
        <v>39.479999999999997</v>
      </c>
      <c r="N5483" s="2">
        <v>10.93</v>
      </c>
      <c r="O5483" s="1" t="s">
        <v>80</v>
      </c>
      <c r="P5483" s="1" t="s">
        <v>27</v>
      </c>
      <c r="Q5483" s="1" t="s">
        <v>28</v>
      </c>
      <c r="R5483" s="3">
        <v>4</v>
      </c>
      <c r="S5483" s="3">
        <f t="shared" si="256"/>
        <v>2025</v>
      </c>
      <c r="T5483" s="3">
        <f t="shared" si="255"/>
        <v>4</v>
      </c>
      <c r="U5483" t="str">
        <f t="shared" si="257"/>
        <v>April</v>
      </c>
    </row>
    <row r="5484" spans="1:21" x14ac:dyDescent="0.3">
      <c r="A5484" t="s">
        <v>7837</v>
      </c>
      <c r="B5484" s="11">
        <v>45832</v>
      </c>
      <c r="C5484" t="s">
        <v>3084</v>
      </c>
      <c r="D5484" s="1" t="s">
        <v>70</v>
      </c>
      <c r="E5484" s="1" t="s">
        <v>106</v>
      </c>
      <c r="F5484" s="1" t="s">
        <v>65</v>
      </c>
      <c r="G5484" s="1" t="s">
        <v>179</v>
      </c>
      <c r="H5484" s="1" t="s">
        <v>135</v>
      </c>
      <c r="I5484" s="1" t="s">
        <v>60</v>
      </c>
      <c r="J5484" s="3">
        <v>2</v>
      </c>
      <c r="K5484" s="2">
        <v>193</v>
      </c>
      <c r="L5484" s="2">
        <v>0.05</v>
      </c>
      <c r="M5484" s="2">
        <v>366.7</v>
      </c>
      <c r="N5484" s="2">
        <v>63.25</v>
      </c>
      <c r="O5484" s="1" t="s">
        <v>109</v>
      </c>
      <c r="P5484" s="1" t="s">
        <v>27</v>
      </c>
      <c r="Q5484" s="1" t="s">
        <v>36</v>
      </c>
      <c r="R5484" s="3">
        <v>5</v>
      </c>
      <c r="S5484" s="3">
        <f t="shared" si="256"/>
        <v>2025</v>
      </c>
      <c r="T5484" s="3">
        <f t="shared" si="255"/>
        <v>6</v>
      </c>
      <c r="U5484" t="str">
        <f t="shared" si="257"/>
        <v>June</v>
      </c>
    </row>
    <row r="5485" spans="1:21" x14ac:dyDescent="0.3">
      <c r="A5485" t="s">
        <v>7838</v>
      </c>
      <c r="B5485" s="11">
        <v>45942</v>
      </c>
      <c r="C5485" t="s">
        <v>2984</v>
      </c>
      <c r="D5485" s="1" t="s">
        <v>39</v>
      </c>
      <c r="E5485" s="1" t="s">
        <v>40</v>
      </c>
      <c r="F5485" s="1" t="s">
        <v>41</v>
      </c>
      <c r="G5485" s="1" t="s">
        <v>270</v>
      </c>
      <c r="H5485" s="1" t="s">
        <v>159</v>
      </c>
      <c r="I5485" s="1" t="s">
        <v>97</v>
      </c>
      <c r="J5485" s="3">
        <v>1</v>
      </c>
      <c r="K5485" s="2">
        <v>28.92</v>
      </c>
      <c r="L5485" s="2">
        <v>0.1</v>
      </c>
      <c r="M5485" s="2">
        <v>26.03</v>
      </c>
      <c r="N5485" s="2">
        <v>8.82</v>
      </c>
      <c r="O5485" s="1" t="s">
        <v>35</v>
      </c>
      <c r="P5485" s="1" t="s">
        <v>27</v>
      </c>
      <c r="Q5485" s="1" t="s">
        <v>36</v>
      </c>
      <c r="R5485" s="3">
        <v>4</v>
      </c>
      <c r="S5485" s="3">
        <f t="shared" si="256"/>
        <v>2025</v>
      </c>
      <c r="T5485" s="3">
        <f t="shared" si="255"/>
        <v>10</v>
      </c>
      <c r="U5485" t="str">
        <f t="shared" si="257"/>
        <v>October</v>
      </c>
    </row>
    <row r="5486" spans="1:21" x14ac:dyDescent="0.3">
      <c r="A5486" t="s">
        <v>7839</v>
      </c>
      <c r="B5486" s="11">
        <v>45928</v>
      </c>
      <c r="C5486" t="s">
        <v>212</v>
      </c>
      <c r="D5486" s="1" t="s">
        <v>260</v>
      </c>
      <c r="E5486" s="1" t="s">
        <v>71</v>
      </c>
      <c r="F5486" s="1" t="s">
        <v>72</v>
      </c>
      <c r="G5486" s="1" t="s">
        <v>73</v>
      </c>
      <c r="H5486" s="1" t="s">
        <v>90</v>
      </c>
      <c r="I5486" s="1" t="s">
        <v>86</v>
      </c>
      <c r="J5486" s="3">
        <v>2</v>
      </c>
      <c r="K5486" s="2">
        <v>103.57</v>
      </c>
      <c r="L5486" s="2">
        <v>0</v>
      </c>
      <c r="M5486" s="2">
        <v>207.14</v>
      </c>
      <c r="N5486" s="2">
        <v>48.7</v>
      </c>
      <c r="O5486" s="1" t="s">
        <v>35</v>
      </c>
      <c r="P5486" s="1" t="s">
        <v>27</v>
      </c>
      <c r="Q5486" s="1" t="s">
        <v>28</v>
      </c>
      <c r="R5486" s="3">
        <v>5</v>
      </c>
      <c r="S5486" s="3">
        <f t="shared" si="256"/>
        <v>2025</v>
      </c>
      <c r="T5486" s="3">
        <f t="shared" si="255"/>
        <v>9</v>
      </c>
      <c r="U5486" t="str">
        <f t="shared" si="257"/>
        <v>September</v>
      </c>
    </row>
    <row r="5487" spans="1:21" x14ac:dyDescent="0.3">
      <c r="A5487" t="s">
        <v>7840</v>
      </c>
      <c r="B5487" s="11">
        <v>46019</v>
      </c>
      <c r="C5487" t="s">
        <v>3672</v>
      </c>
      <c r="D5487" s="1" t="s">
        <v>39</v>
      </c>
      <c r="E5487" s="1" t="s">
        <v>204</v>
      </c>
      <c r="F5487" s="1" t="s">
        <v>205</v>
      </c>
      <c r="G5487" s="1" t="s">
        <v>267</v>
      </c>
      <c r="H5487" s="1" t="s">
        <v>125</v>
      </c>
      <c r="I5487" s="1" t="s">
        <v>34</v>
      </c>
      <c r="J5487" s="3">
        <v>2</v>
      </c>
      <c r="K5487" s="2">
        <v>164.95</v>
      </c>
      <c r="L5487" s="2">
        <v>0.1</v>
      </c>
      <c r="M5487" s="2">
        <v>296.91000000000003</v>
      </c>
      <c r="N5487" s="2">
        <v>56.37</v>
      </c>
      <c r="O5487" s="1" t="s">
        <v>44</v>
      </c>
      <c r="P5487" s="1" t="s">
        <v>136</v>
      </c>
      <c r="Q5487" s="1" t="s">
        <v>81</v>
      </c>
      <c r="R5487" s="3">
        <v>4</v>
      </c>
      <c r="S5487" s="3">
        <f t="shared" si="256"/>
        <v>2025</v>
      </c>
      <c r="T5487" s="3">
        <f t="shared" si="255"/>
        <v>12</v>
      </c>
      <c r="U5487" t="str">
        <f t="shared" si="257"/>
        <v>December</v>
      </c>
    </row>
    <row r="5488" spans="1:21" x14ac:dyDescent="0.3">
      <c r="A5488" t="s">
        <v>7841</v>
      </c>
      <c r="B5488" s="11">
        <v>45746</v>
      </c>
      <c r="C5488" t="s">
        <v>2210</v>
      </c>
      <c r="D5488" s="1" t="s">
        <v>209</v>
      </c>
      <c r="E5488" s="1" t="s">
        <v>123</v>
      </c>
      <c r="F5488" s="1" t="s">
        <v>57</v>
      </c>
      <c r="G5488" s="1" t="s">
        <v>139</v>
      </c>
      <c r="H5488" s="1" t="s">
        <v>66</v>
      </c>
      <c r="I5488" s="1" t="s">
        <v>67</v>
      </c>
      <c r="J5488" s="3">
        <v>1</v>
      </c>
      <c r="K5488" s="2">
        <v>57.8</v>
      </c>
      <c r="L5488" s="2">
        <v>0.2</v>
      </c>
      <c r="M5488" s="2">
        <v>46.24</v>
      </c>
      <c r="N5488" s="2">
        <v>14.64</v>
      </c>
      <c r="O5488" s="1" t="s">
        <v>44</v>
      </c>
      <c r="P5488" s="1" t="s">
        <v>27</v>
      </c>
      <c r="Q5488" s="1" t="s">
        <v>28</v>
      </c>
      <c r="R5488" s="3">
        <v>5</v>
      </c>
      <c r="S5488" s="3">
        <f t="shared" si="256"/>
        <v>2025</v>
      </c>
      <c r="T5488" s="3">
        <f t="shared" si="255"/>
        <v>3</v>
      </c>
      <c r="U5488" t="str">
        <f t="shared" si="257"/>
        <v>March</v>
      </c>
    </row>
    <row r="5489" spans="1:21" x14ac:dyDescent="0.3">
      <c r="A5489" t="s">
        <v>7842</v>
      </c>
      <c r="B5489" s="11">
        <v>45916</v>
      </c>
      <c r="C5489" t="s">
        <v>4496</v>
      </c>
      <c r="D5489" s="1" t="s">
        <v>20</v>
      </c>
      <c r="E5489" s="1" t="s">
        <v>21</v>
      </c>
      <c r="F5489" s="1" t="s">
        <v>22</v>
      </c>
      <c r="G5489" s="1" t="s">
        <v>320</v>
      </c>
      <c r="H5489" s="1" t="s">
        <v>43</v>
      </c>
      <c r="I5489" s="1" t="s">
        <v>34</v>
      </c>
      <c r="J5489" s="3">
        <v>3</v>
      </c>
      <c r="K5489" s="2">
        <v>84.15</v>
      </c>
      <c r="L5489" s="2">
        <v>0.15</v>
      </c>
      <c r="M5489" s="2">
        <v>214.59</v>
      </c>
      <c r="N5489" s="2">
        <v>61.9</v>
      </c>
      <c r="O5489" s="1" t="s">
        <v>44</v>
      </c>
      <c r="P5489" s="1" t="s">
        <v>27</v>
      </c>
      <c r="Q5489" s="1" t="s">
        <v>28</v>
      </c>
      <c r="R5489" s="3">
        <v>5</v>
      </c>
      <c r="S5489" s="3">
        <f t="shared" si="256"/>
        <v>2025</v>
      </c>
      <c r="T5489" s="3">
        <f t="shared" si="255"/>
        <v>9</v>
      </c>
      <c r="U5489" t="str">
        <f t="shared" si="257"/>
        <v>September</v>
      </c>
    </row>
    <row r="5490" spans="1:21" x14ac:dyDescent="0.3">
      <c r="A5490" t="s">
        <v>7843</v>
      </c>
      <c r="B5490" s="11">
        <v>45896</v>
      </c>
      <c r="C5490" t="s">
        <v>7312</v>
      </c>
      <c r="D5490" s="1" t="s">
        <v>39</v>
      </c>
      <c r="E5490" s="1" t="s">
        <v>64</v>
      </c>
      <c r="F5490" s="1" t="s">
        <v>65</v>
      </c>
      <c r="G5490" s="1" t="s">
        <v>213</v>
      </c>
      <c r="H5490" s="1" t="s">
        <v>146</v>
      </c>
      <c r="I5490" s="1" t="s">
        <v>67</v>
      </c>
      <c r="J5490" s="3">
        <v>3</v>
      </c>
      <c r="K5490" s="2">
        <v>75.430000000000007</v>
      </c>
      <c r="L5490" s="2">
        <v>0</v>
      </c>
      <c r="M5490" s="2">
        <v>226.29</v>
      </c>
      <c r="N5490" s="2">
        <v>61.08</v>
      </c>
      <c r="O5490" s="1" t="s">
        <v>80</v>
      </c>
      <c r="P5490" s="1" t="s">
        <v>52</v>
      </c>
      <c r="Q5490" s="1" t="s">
        <v>28</v>
      </c>
      <c r="R5490" s="3">
        <v>3</v>
      </c>
      <c r="S5490" s="3">
        <f t="shared" si="256"/>
        <v>2025</v>
      </c>
      <c r="T5490" s="3">
        <f t="shared" si="255"/>
        <v>8</v>
      </c>
      <c r="U5490" t="str">
        <f t="shared" si="257"/>
        <v>August</v>
      </c>
    </row>
    <row r="5491" spans="1:21" x14ac:dyDescent="0.3">
      <c r="A5491" t="s">
        <v>7844</v>
      </c>
      <c r="B5491" s="11">
        <v>46000</v>
      </c>
      <c r="C5491" t="s">
        <v>4615</v>
      </c>
      <c r="D5491" s="1" t="s">
        <v>157</v>
      </c>
      <c r="E5491" s="1" t="s">
        <v>100</v>
      </c>
      <c r="F5491" s="1" t="s">
        <v>57</v>
      </c>
      <c r="G5491" s="1" t="s">
        <v>101</v>
      </c>
      <c r="H5491" s="1" t="s">
        <v>146</v>
      </c>
      <c r="I5491" s="1" t="s">
        <v>67</v>
      </c>
      <c r="J5491" s="3">
        <v>1</v>
      </c>
      <c r="K5491" s="2">
        <v>81.5</v>
      </c>
      <c r="L5491" s="2">
        <v>0</v>
      </c>
      <c r="M5491" s="2">
        <v>81.5</v>
      </c>
      <c r="N5491" s="2">
        <v>17.45</v>
      </c>
      <c r="O5491" s="1" t="s">
        <v>26</v>
      </c>
      <c r="P5491" s="1" t="s">
        <v>136</v>
      </c>
      <c r="Q5491" s="1" t="s">
        <v>36</v>
      </c>
      <c r="R5491" s="3">
        <v>3</v>
      </c>
      <c r="S5491" s="3">
        <f t="shared" si="256"/>
        <v>2025</v>
      </c>
      <c r="T5491" s="3">
        <f t="shared" si="255"/>
        <v>12</v>
      </c>
      <c r="U5491" t="str">
        <f t="shared" si="257"/>
        <v>December</v>
      </c>
    </row>
    <row r="5492" spans="1:21" x14ac:dyDescent="0.3">
      <c r="A5492" t="s">
        <v>7845</v>
      </c>
      <c r="B5492" s="11">
        <v>45719</v>
      </c>
      <c r="C5492" t="s">
        <v>2676</v>
      </c>
      <c r="D5492" s="1" t="s">
        <v>39</v>
      </c>
      <c r="E5492" s="1" t="s">
        <v>143</v>
      </c>
      <c r="F5492" s="1" t="s">
        <v>144</v>
      </c>
      <c r="G5492" s="1" t="s">
        <v>145</v>
      </c>
      <c r="H5492" s="1" t="s">
        <v>135</v>
      </c>
      <c r="I5492" s="1" t="s">
        <v>60</v>
      </c>
      <c r="J5492" s="3">
        <v>1</v>
      </c>
      <c r="K5492" s="2">
        <v>190.88</v>
      </c>
      <c r="L5492" s="2">
        <v>0.05</v>
      </c>
      <c r="M5492" s="2">
        <v>181.33</v>
      </c>
      <c r="N5492" s="2">
        <v>35.909999999999997</v>
      </c>
      <c r="O5492" s="1" t="s">
        <v>26</v>
      </c>
      <c r="P5492" s="1" t="s">
        <v>27</v>
      </c>
      <c r="Q5492" s="1" t="s">
        <v>28</v>
      </c>
      <c r="R5492" s="3">
        <v>5</v>
      </c>
      <c r="S5492" s="3">
        <f t="shared" si="256"/>
        <v>2025</v>
      </c>
      <c r="T5492" s="3">
        <f t="shared" si="255"/>
        <v>3</v>
      </c>
      <c r="U5492" t="str">
        <f t="shared" si="257"/>
        <v>March</v>
      </c>
    </row>
    <row r="5493" spans="1:21" x14ac:dyDescent="0.3">
      <c r="A5493" t="s">
        <v>7846</v>
      </c>
      <c r="B5493" s="11">
        <v>45951</v>
      </c>
      <c r="C5493" t="s">
        <v>6724</v>
      </c>
      <c r="D5493" s="1" t="s">
        <v>70</v>
      </c>
      <c r="E5493" s="1" t="s">
        <v>40</v>
      </c>
      <c r="F5493" s="1" t="s">
        <v>41</v>
      </c>
      <c r="G5493" s="1" t="s">
        <v>42</v>
      </c>
      <c r="H5493" s="1" t="s">
        <v>43</v>
      </c>
      <c r="I5493" s="1" t="s">
        <v>34</v>
      </c>
      <c r="J5493" s="3">
        <v>2</v>
      </c>
      <c r="K5493" s="2">
        <v>90.79</v>
      </c>
      <c r="L5493" s="2">
        <v>0</v>
      </c>
      <c r="M5493" s="2">
        <v>181.59</v>
      </c>
      <c r="N5493" s="2">
        <v>50.27</v>
      </c>
      <c r="O5493" s="1" t="s">
        <v>26</v>
      </c>
      <c r="P5493" s="1" t="s">
        <v>27</v>
      </c>
      <c r="Q5493" s="1" t="s">
        <v>81</v>
      </c>
      <c r="R5493" s="3">
        <v>3</v>
      </c>
      <c r="S5493" s="3">
        <f t="shared" si="256"/>
        <v>2025</v>
      </c>
      <c r="T5493" s="3">
        <f t="shared" si="255"/>
        <v>10</v>
      </c>
      <c r="U5493" t="str">
        <f t="shared" si="257"/>
        <v>October</v>
      </c>
    </row>
    <row r="5494" spans="1:21" x14ac:dyDescent="0.3">
      <c r="A5494" t="s">
        <v>7847</v>
      </c>
      <c r="B5494" s="11">
        <v>45880</v>
      </c>
      <c r="C5494" t="s">
        <v>1489</v>
      </c>
      <c r="D5494" s="1" t="s">
        <v>63</v>
      </c>
      <c r="E5494" s="1" t="s">
        <v>64</v>
      </c>
      <c r="F5494" s="1" t="s">
        <v>65</v>
      </c>
      <c r="G5494" s="1" t="s">
        <v>77</v>
      </c>
      <c r="H5494" s="1" t="s">
        <v>159</v>
      </c>
      <c r="I5494" s="1" t="s">
        <v>97</v>
      </c>
      <c r="J5494" s="3">
        <v>2</v>
      </c>
      <c r="K5494" s="2">
        <v>28.66</v>
      </c>
      <c r="L5494" s="2">
        <v>0.15</v>
      </c>
      <c r="M5494" s="2">
        <v>48.72</v>
      </c>
      <c r="N5494" s="2">
        <v>16.489999999999998</v>
      </c>
      <c r="O5494" s="1" t="s">
        <v>35</v>
      </c>
      <c r="P5494" s="1" t="s">
        <v>136</v>
      </c>
      <c r="Q5494" s="1" t="s">
        <v>28</v>
      </c>
      <c r="R5494" s="3">
        <v>5</v>
      </c>
      <c r="S5494" s="3">
        <f t="shared" si="256"/>
        <v>2025</v>
      </c>
      <c r="T5494" s="3">
        <f t="shared" si="255"/>
        <v>8</v>
      </c>
      <c r="U5494" t="str">
        <f t="shared" si="257"/>
        <v>August</v>
      </c>
    </row>
    <row r="5495" spans="1:21" x14ac:dyDescent="0.3">
      <c r="A5495" t="s">
        <v>7848</v>
      </c>
      <c r="B5495" s="11">
        <v>45765</v>
      </c>
      <c r="C5495" t="s">
        <v>2214</v>
      </c>
      <c r="D5495" s="1" t="s">
        <v>157</v>
      </c>
      <c r="E5495" s="1" t="s">
        <v>100</v>
      </c>
      <c r="F5495" s="1" t="s">
        <v>57</v>
      </c>
      <c r="G5495" s="1" t="s">
        <v>154</v>
      </c>
      <c r="H5495" s="1" t="s">
        <v>66</v>
      </c>
      <c r="I5495" s="1" t="s">
        <v>67</v>
      </c>
      <c r="J5495" s="3">
        <v>1</v>
      </c>
      <c r="K5495" s="2">
        <v>50.64</v>
      </c>
      <c r="L5495" s="2">
        <v>0.15</v>
      </c>
      <c r="M5495" s="2">
        <v>43.05</v>
      </c>
      <c r="N5495" s="2">
        <v>12.94</v>
      </c>
      <c r="O5495" s="1" t="s">
        <v>80</v>
      </c>
      <c r="P5495" s="1" t="s">
        <v>136</v>
      </c>
      <c r="Q5495" s="1" t="s">
        <v>28</v>
      </c>
      <c r="R5495" s="3">
        <v>4</v>
      </c>
      <c r="S5495" s="3">
        <f t="shared" si="256"/>
        <v>2025</v>
      </c>
      <c r="T5495" s="3">
        <f t="shared" si="255"/>
        <v>4</v>
      </c>
      <c r="U5495" t="str">
        <f t="shared" si="257"/>
        <v>April</v>
      </c>
    </row>
    <row r="5496" spans="1:21" x14ac:dyDescent="0.3">
      <c r="A5496" t="s">
        <v>7849</v>
      </c>
      <c r="B5496" s="11">
        <v>45843</v>
      </c>
      <c r="C5496" t="s">
        <v>2537</v>
      </c>
      <c r="D5496" s="1" t="s">
        <v>39</v>
      </c>
      <c r="E5496" s="1" t="s">
        <v>21</v>
      </c>
      <c r="F5496" s="1" t="s">
        <v>22</v>
      </c>
      <c r="G5496" s="1" t="s">
        <v>23</v>
      </c>
      <c r="H5496" s="1" t="s">
        <v>51</v>
      </c>
      <c r="I5496" s="1" t="s">
        <v>34</v>
      </c>
      <c r="J5496" s="3">
        <v>1</v>
      </c>
      <c r="K5496" s="2">
        <v>138.96</v>
      </c>
      <c r="L5496" s="2">
        <v>0.2</v>
      </c>
      <c r="M5496" s="2">
        <v>111.17</v>
      </c>
      <c r="N5496" s="2">
        <v>27.19</v>
      </c>
      <c r="O5496" s="1" t="s">
        <v>224</v>
      </c>
      <c r="P5496" s="1" t="s">
        <v>52</v>
      </c>
      <c r="Q5496" s="1" t="s">
        <v>28</v>
      </c>
      <c r="R5496" s="3">
        <v>4</v>
      </c>
      <c r="S5496" s="3">
        <f t="shared" si="256"/>
        <v>2025</v>
      </c>
      <c r="T5496" s="3">
        <f t="shared" si="255"/>
        <v>7</v>
      </c>
      <c r="U5496" t="str">
        <f t="shared" si="257"/>
        <v>July</v>
      </c>
    </row>
    <row r="5497" spans="1:21" x14ac:dyDescent="0.3">
      <c r="A5497" t="s">
        <v>7850</v>
      </c>
      <c r="B5497" s="11">
        <v>45788</v>
      </c>
      <c r="C5497" t="s">
        <v>4926</v>
      </c>
      <c r="D5497" s="1" t="s">
        <v>105</v>
      </c>
      <c r="E5497" s="1" t="s">
        <v>64</v>
      </c>
      <c r="F5497" s="1" t="s">
        <v>65</v>
      </c>
      <c r="G5497" s="1" t="s">
        <v>77</v>
      </c>
      <c r="H5497" s="1" t="s">
        <v>125</v>
      </c>
      <c r="I5497" s="1" t="s">
        <v>34</v>
      </c>
      <c r="J5497" s="3">
        <v>2</v>
      </c>
      <c r="K5497" s="2">
        <v>163.19999999999999</v>
      </c>
      <c r="L5497" s="2">
        <v>0.1</v>
      </c>
      <c r="M5497" s="2">
        <v>293.76</v>
      </c>
      <c r="N5497" s="2">
        <v>59.36</v>
      </c>
      <c r="O5497" s="1" t="s">
        <v>109</v>
      </c>
      <c r="P5497" s="1" t="s">
        <v>27</v>
      </c>
      <c r="Q5497" s="1" t="s">
        <v>28</v>
      </c>
      <c r="R5497" s="3">
        <v>4</v>
      </c>
      <c r="S5497" s="3">
        <f t="shared" si="256"/>
        <v>2025</v>
      </c>
      <c r="T5497" s="3">
        <f t="shared" si="255"/>
        <v>5</v>
      </c>
      <c r="U5497" t="str">
        <f t="shared" si="257"/>
        <v>May</v>
      </c>
    </row>
    <row r="5498" spans="1:21" x14ac:dyDescent="0.3">
      <c r="A5498" t="s">
        <v>7851</v>
      </c>
      <c r="B5498" s="11">
        <v>45884</v>
      </c>
      <c r="C5498" t="s">
        <v>7433</v>
      </c>
      <c r="D5498" s="1" t="s">
        <v>153</v>
      </c>
      <c r="E5498" s="1" t="s">
        <v>48</v>
      </c>
      <c r="F5498" s="1" t="s">
        <v>49</v>
      </c>
      <c r="G5498" s="1" t="s">
        <v>340</v>
      </c>
      <c r="H5498" s="1" t="s">
        <v>85</v>
      </c>
      <c r="I5498" s="1" t="s">
        <v>86</v>
      </c>
      <c r="J5498" s="3">
        <v>2</v>
      </c>
      <c r="K5498" s="2">
        <v>128.16999999999999</v>
      </c>
      <c r="L5498" s="2">
        <v>0.25</v>
      </c>
      <c r="M5498" s="2">
        <v>192.25</v>
      </c>
      <c r="N5498" s="2">
        <v>31.46</v>
      </c>
      <c r="O5498" s="1" t="s">
        <v>109</v>
      </c>
      <c r="P5498" s="1" t="s">
        <v>27</v>
      </c>
      <c r="Q5498" s="1" t="s">
        <v>28</v>
      </c>
      <c r="R5498" s="3">
        <v>5</v>
      </c>
      <c r="S5498" s="3">
        <f t="shared" si="256"/>
        <v>2025</v>
      </c>
      <c r="T5498" s="3">
        <f t="shared" si="255"/>
        <v>8</v>
      </c>
      <c r="U5498" t="str">
        <f t="shared" si="257"/>
        <v>August</v>
      </c>
    </row>
    <row r="5499" spans="1:21" x14ac:dyDescent="0.3">
      <c r="A5499" t="s">
        <v>7852</v>
      </c>
      <c r="B5499" s="11">
        <v>45994</v>
      </c>
      <c r="C5499" t="s">
        <v>6107</v>
      </c>
      <c r="D5499" s="1" t="s">
        <v>105</v>
      </c>
      <c r="E5499" s="1" t="s">
        <v>40</v>
      </c>
      <c r="F5499" s="1" t="s">
        <v>41</v>
      </c>
      <c r="G5499" s="1" t="s">
        <v>186</v>
      </c>
      <c r="H5499" s="1" t="s">
        <v>96</v>
      </c>
      <c r="I5499" s="1" t="s">
        <v>97</v>
      </c>
      <c r="J5499" s="3">
        <v>3</v>
      </c>
      <c r="K5499" s="2">
        <v>82.69</v>
      </c>
      <c r="L5499" s="2">
        <v>0.15</v>
      </c>
      <c r="M5499" s="2">
        <v>210.87</v>
      </c>
      <c r="N5499" s="2">
        <v>52.81</v>
      </c>
      <c r="O5499" s="1" t="s">
        <v>224</v>
      </c>
      <c r="P5499" s="1" t="s">
        <v>27</v>
      </c>
      <c r="Q5499" s="1" t="s">
        <v>28</v>
      </c>
      <c r="R5499" s="3">
        <v>1</v>
      </c>
      <c r="S5499" s="3">
        <f t="shared" si="256"/>
        <v>2025</v>
      </c>
      <c r="T5499" s="3">
        <f t="shared" si="255"/>
        <v>12</v>
      </c>
      <c r="U5499" t="str">
        <f t="shared" si="257"/>
        <v>December</v>
      </c>
    </row>
    <row r="5500" spans="1:21" x14ac:dyDescent="0.3">
      <c r="A5500" t="s">
        <v>7853</v>
      </c>
      <c r="B5500" s="11">
        <v>45880</v>
      </c>
      <c r="C5500" t="s">
        <v>6434</v>
      </c>
      <c r="D5500" s="1" t="s">
        <v>153</v>
      </c>
      <c r="E5500" s="1" t="s">
        <v>64</v>
      </c>
      <c r="F5500" s="1" t="s">
        <v>65</v>
      </c>
      <c r="G5500" s="1" t="s">
        <v>195</v>
      </c>
      <c r="H5500" s="1" t="s">
        <v>96</v>
      </c>
      <c r="I5500" s="1" t="s">
        <v>97</v>
      </c>
      <c r="J5500" s="3">
        <v>1</v>
      </c>
      <c r="K5500" s="2">
        <v>78.61</v>
      </c>
      <c r="L5500" s="2">
        <v>0.15</v>
      </c>
      <c r="M5500" s="2">
        <v>66.81</v>
      </c>
      <c r="N5500" s="2">
        <v>14.87</v>
      </c>
      <c r="O5500" s="1" t="s">
        <v>44</v>
      </c>
      <c r="P5500" s="1" t="s">
        <v>27</v>
      </c>
      <c r="Q5500" s="1" t="s">
        <v>28</v>
      </c>
      <c r="R5500" s="3">
        <v>3</v>
      </c>
      <c r="S5500" s="3">
        <f t="shared" si="256"/>
        <v>2025</v>
      </c>
      <c r="T5500" s="3">
        <f t="shared" si="255"/>
        <v>8</v>
      </c>
      <c r="U5500" t="str">
        <f t="shared" si="257"/>
        <v>August</v>
      </c>
    </row>
    <row r="5501" spans="1:21" x14ac:dyDescent="0.3">
      <c r="A5501" t="s">
        <v>7854</v>
      </c>
      <c r="B5501" s="11">
        <v>45905</v>
      </c>
      <c r="C5501" t="s">
        <v>6989</v>
      </c>
      <c r="D5501" s="1" t="s">
        <v>209</v>
      </c>
      <c r="E5501" s="1" t="s">
        <v>21</v>
      </c>
      <c r="F5501" s="1" t="s">
        <v>22</v>
      </c>
      <c r="G5501" s="1" t="s">
        <v>32</v>
      </c>
      <c r="H5501" s="1" t="s">
        <v>85</v>
      </c>
      <c r="I5501" s="1" t="s">
        <v>86</v>
      </c>
      <c r="J5501" s="3">
        <v>3</v>
      </c>
      <c r="K5501" s="2">
        <v>120.18</v>
      </c>
      <c r="L5501" s="2">
        <v>0.15</v>
      </c>
      <c r="M5501" s="2">
        <v>306.45</v>
      </c>
      <c r="N5501" s="2">
        <v>66.459999999999994</v>
      </c>
      <c r="O5501" s="1" t="s">
        <v>44</v>
      </c>
      <c r="P5501" s="1" t="s">
        <v>136</v>
      </c>
      <c r="Q5501" s="1" t="s">
        <v>28</v>
      </c>
      <c r="R5501" s="3">
        <v>5</v>
      </c>
      <c r="S5501" s="3">
        <f t="shared" si="256"/>
        <v>2025</v>
      </c>
      <c r="T5501" s="3">
        <f t="shared" si="255"/>
        <v>9</v>
      </c>
      <c r="U5501" t="str">
        <f t="shared" si="257"/>
        <v>September</v>
      </c>
    </row>
    <row r="5502" spans="1:21" x14ac:dyDescent="0.3">
      <c r="A5502" t="s">
        <v>7855</v>
      </c>
      <c r="B5502" s="11">
        <v>45860</v>
      </c>
      <c r="C5502" t="s">
        <v>4196</v>
      </c>
      <c r="D5502" s="1" t="s">
        <v>157</v>
      </c>
      <c r="E5502" s="1" t="s">
        <v>64</v>
      </c>
      <c r="F5502" s="1" t="s">
        <v>65</v>
      </c>
      <c r="G5502" s="1" t="s">
        <v>112</v>
      </c>
      <c r="H5502" s="1" t="s">
        <v>150</v>
      </c>
      <c r="I5502" s="1" t="s">
        <v>97</v>
      </c>
      <c r="J5502" s="3">
        <v>2</v>
      </c>
      <c r="K5502" s="2">
        <v>79.510000000000005</v>
      </c>
      <c r="L5502" s="2">
        <v>0.15</v>
      </c>
      <c r="M5502" s="2">
        <v>135.16</v>
      </c>
      <c r="N5502" s="2">
        <v>39.39</v>
      </c>
      <c r="O5502" s="1" t="s">
        <v>44</v>
      </c>
      <c r="P5502" s="1" t="s">
        <v>27</v>
      </c>
      <c r="Q5502" s="1" t="s">
        <v>28</v>
      </c>
      <c r="R5502" s="3">
        <v>5</v>
      </c>
      <c r="S5502" s="3">
        <f t="shared" si="256"/>
        <v>2025</v>
      </c>
      <c r="T5502" s="3">
        <f t="shared" si="255"/>
        <v>7</v>
      </c>
      <c r="U5502" t="str">
        <f t="shared" si="257"/>
        <v>July</v>
      </c>
    </row>
    <row r="5503" spans="1:21" x14ac:dyDescent="0.3">
      <c r="A5503" t="s">
        <v>7856</v>
      </c>
      <c r="B5503" s="11">
        <v>45678</v>
      </c>
      <c r="C5503" t="s">
        <v>7857</v>
      </c>
      <c r="D5503" s="1" t="s">
        <v>189</v>
      </c>
      <c r="E5503" s="1" t="s">
        <v>106</v>
      </c>
      <c r="F5503" s="1" t="s">
        <v>65</v>
      </c>
      <c r="G5503" s="1" t="s">
        <v>179</v>
      </c>
      <c r="H5503" s="1" t="s">
        <v>59</v>
      </c>
      <c r="I5503" s="1" t="s">
        <v>60</v>
      </c>
      <c r="J5503" s="3">
        <v>1</v>
      </c>
      <c r="K5503" s="2">
        <v>41.4</v>
      </c>
      <c r="L5503" s="2">
        <v>0.15</v>
      </c>
      <c r="M5503" s="2">
        <v>35.19</v>
      </c>
      <c r="N5503" s="2">
        <v>7.97</v>
      </c>
      <c r="O5503" s="1" t="s">
        <v>26</v>
      </c>
      <c r="P5503" s="1" t="s">
        <v>136</v>
      </c>
      <c r="Q5503" s="1" t="s">
        <v>36</v>
      </c>
      <c r="R5503" s="3">
        <v>4</v>
      </c>
      <c r="S5503" s="3">
        <f t="shared" si="256"/>
        <v>2025</v>
      </c>
      <c r="T5503" s="3">
        <f t="shared" si="255"/>
        <v>1</v>
      </c>
      <c r="U5503" t="str">
        <f t="shared" si="257"/>
        <v>January</v>
      </c>
    </row>
    <row r="5504" spans="1:21" x14ac:dyDescent="0.3">
      <c r="A5504" t="s">
        <v>7858</v>
      </c>
      <c r="B5504" s="11">
        <v>45749</v>
      </c>
      <c r="C5504" t="s">
        <v>5209</v>
      </c>
      <c r="D5504" s="1" t="s">
        <v>118</v>
      </c>
      <c r="E5504" s="1" t="s">
        <v>40</v>
      </c>
      <c r="F5504" s="1" t="s">
        <v>41</v>
      </c>
      <c r="G5504" s="1" t="s">
        <v>343</v>
      </c>
      <c r="H5504" s="1" t="s">
        <v>146</v>
      </c>
      <c r="I5504" s="1" t="s">
        <v>67</v>
      </c>
      <c r="J5504" s="3">
        <v>2</v>
      </c>
      <c r="K5504" s="2">
        <v>78.19</v>
      </c>
      <c r="L5504" s="2">
        <v>0.25</v>
      </c>
      <c r="M5504" s="2">
        <v>117.28</v>
      </c>
      <c r="N5504" s="2">
        <v>34.69</v>
      </c>
      <c r="O5504" s="1" t="s">
        <v>26</v>
      </c>
      <c r="P5504" s="1" t="s">
        <v>136</v>
      </c>
      <c r="Q5504" s="1" t="s">
        <v>81</v>
      </c>
      <c r="R5504" s="3">
        <v>4</v>
      </c>
      <c r="S5504" s="3">
        <f t="shared" si="256"/>
        <v>2025</v>
      </c>
      <c r="T5504" s="3">
        <f t="shared" si="255"/>
        <v>4</v>
      </c>
      <c r="U5504" t="str">
        <f t="shared" si="257"/>
        <v>April</v>
      </c>
    </row>
    <row r="5505" spans="1:21" x14ac:dyDescent="0.3">
      <c r="A5505" t="s">
        <v>7859</v>
      </c>
      <c r="B5505" s="11">
        <v>45850</v>
      </c>
      <c r="C5505" t="s">
        <v>4946</v>
      </c>
      <c r="D5505" s="1" t="s">
        <v>63</v>
      </c>
      <c r="E5505" s="1" t="s">
        <v>40</v>
      </c>
      <c r="F5505" s="1" t="s">
        <v>41</v>
      </c>
      <c r="G5505" s="1" t="s">
        <v>192</v>
      </c>
      <c r="H5505" s="1" t="s">
        <v>43</v>
      </c>
      <c r="I5505" s="1" t="s">
        <v>34</v>
      </c>
      <c r="J5505" s="3">
        <v>1</v>
      </c>
      <c r="K5505" s="2">
        <v>96.71</v>
      </c>
      <c r="L5505" s="2">
        <v>0.1</v>
      </c>
      <c r="M5505" s="2">
        <v>87.04</v>
      </c>
      <c r="N5505" s="2">
        <v>19.2</v>
      </c>
      <c r="O5505" s="1" t="s">
        <v>80</v>
      </c>
      <c r="P5505" s="1" t="s">
        <v>136</v>
      </c>
      <c r="Q5505" s="1" t="s">
        <v>81</v>
      </c>
      <c r="R5505" s="3">
        <v>3</v>
      </c>
      <c r="S5505" s="3">
        <f t="shared" si="256"/>
        <v>2025</v>
      </c>
      <c r="T5505" s="3">
        <f t="shared" si="255"/>
        <v>7</v>
      </c>
      <c r="U5505" t="str">
        <f t="shared" si="257"/>
        <v>July</v>
      </c>
    </row>
    <row r="5506" spans="1:21" x14ac:dyDescent="0.3">
      <c r="A5506" t="s">
        <v>7860</v>
      </c>
      <c r="B5506" s="11">
        <v>45779</v>
      </c>
      <c r="C5506" t="s">
        <v>5080</v>
      </c>
      <c r="D5506" s="1" t="s">
        <v>189</v>
      </c>
      <c r="E5506" s="1" t="s">
        <v>40</v>
      </c>
      <c r="F5506" s="1" t="s">
        <v>41</v>
      </c>
      <c r="G5506" s="1" t="s">
        <v>186</v>
      </c>
      <c r="H5506" s="1" t="s">
        <v>146</v>
      </c>
      <c r="I5506" s="1" t="s">
        <v>67</v>
      </c>
      <c r="J5506" s="3">
        <v>1</v>
      </c>
      <c r="K5506" s="2">
        <v>77.7</v>
      </c>
      <c r="L5506" s="2">
        <v>0.1</v>
      </c>
      <c r="M5506" s="2">
        <v>69.930000000000007</v>
      </c>
      <c r="N5506" s="2">
        <v>13.13</v>
      </c>
      <c r="O5506" s="1" t="s">
        <v>109</v>
      </c>
      <c r="P5506" s="1" t="s">
        <v>27</v>
      </c>
      <c r="Q5506" s="1" t="s">
        <v>81</v>
      </c>
      <c r="R5506" s="3">
        <v>5</v>
      </c>
      <c r="S5506" s="3">
        <f t="shared" si="256"/>
        <v>2025</v>
      </c>
      <c r="T5506" s="3">
        <f t="shared" ref="T5506:T5569" si="258">MONTH(B5506)</f>
        <v>5</v>
      </c>
      <c r="U5506" t="str">
        <f t="shared" si="257"/>
        <v>May</v>
      </c>
    </row>
    <row r="5507" spans="1:21" x14ac:dyDescent="0.3">
      <c r="A5507" t="s">
        <v>7861</v>
      </c>
      <c r="B5507" s="11">
        <v>45729</v>
      </c>
      <c r="C5507" t="s">
        <v>4510</v>
      </c>
      <c r="D5507" s="1" t="s">
        <v>149</v>
      </c>
      <c r="E5507" s="1" t="s">
        <v>48</v>
      </c>
      <c r="F5507" s="1" t="s">
        <v>49</v>
      </c>
      <c r="G5507" s="1" t="s">
        <v>340</v>
      </c>
      <c r="H5507" s="1" t="s">
        <v>33</v>
      </c>
      <c r="I5507" s="1" t="s">
        <v>34</v>
      </c>
      <c r="J5507" s="3">
        <v>1</v>
      </c>
      <c r="K5507" s="2">
        <v>41.07</v>
      </c>
      <c r="L5507" s="2">
        <v>0</v>
      </c>
      <c r="M5507" s="2">
        <v>41.07</v>
      </c>
      <c r="N5507" s="2">
        <v>6.36</v>
      </c>
      <c r="O5507" s="1" t="s">
        <v>35</v>
      </c>
      <c r="P5507" s="1" t="s">
        <v>27</v>
      </c>
      <c r="Q5507" s="1" t="s">
        <v>81</v>
      </c>
      <c r="R5507" s="3">
        <v>4</v>
      </c>
      <c r="S5507" s="3">
        <f t="shared" ref="S5507:S5570" si="259">YEAR(B5507)</f>
        <v>2025</v>
      </c>
      <c r="T5507" s="3">
        <f t="shared" si="258"/>
        <v>3</v>
      </c>
      <c r="U5507" t="str">
        <f t="shared" ref="U5507:U5570" si="260">TEXT(B5507,"mmmm")</f>
        <v>March</v>
      </c>
    </row>
    <row r="5508" spans="1:21" x14ac:dyDescent="0.3">
      <c r="A5508" t="s">
        <v>7862</v>
      </c>
      <c r="B5508" s="11">
        <v>45855</v>
      </c>
      <c r="C5508" t="s">
        <v>454</v>
      </c>
      <c r="D5508" s="1" t="s">
        <v>47</v>
      </c>
      <c r="E5508" s="1" t="s">
        <v>56</v>
      </c>
      <c r="F5508" s="1" t="s">
        <v>57</v>
      </c>
      <c r="G5508" s="1" t="s">
        <v>279</v>
      </c>
      <c r="H5508" s="1" t="s">
        <v>146</v>
      </c>
      <c r="I5508" s="1" t="s">
        <v>67</v>
      </c>
      <c r="J5508" s="3">
        <v>2</v>
      </c>
      <c r="K5508" s="2">
        <v>85.29</v>
      </c>
      <c r="L5508" s="2">
        <v>0.1</v>
      </c>
      <c r="M5508" s="2">
        <v>153.53</v>
      </c>
      <c r="N5508" s="2">
        <v>41.28</v>
      </c>
      <c r="O5508" s="1" t="s">
        <v>80</v>
      </c>
      <c r="P5508" s="1" t="s">
        <v>27</v>
      </c>
      <c r="Q5508" s="1" t="s">
        <v>81</v>
      </c>
      <c r="R5508" s="3">
        <v>4</v>
      </c>
      <c r="S5508" s="3">
        <f t="shared" si="259"/>
        <v>2025</v>
      </c>
      <c r="T5508" s="3">
        <f t="shared" si="258"/>
        <v>7</v>
      </c>
      <c r="U5508" t="str">
        <f t="shared" si="260"/>
        <v>July</v>
      </c>
    </row>
    <row r="5509" spans="1:21" x14ac:dyDescent="0.3">
      <c r="A5509" t="s">
        <v>7863</v>
      </c>
      <c r="B5509" s="11">
        <v>45784</v>
      </c>
      <c r="C5509" t="s">
        <v>2361</v>
      </c>
      <c r="D5509" s="1" t="s">
        <v>175</v>
      </c>
      <c r="E5509" s="1" t="s">
        <v>71</v>
      </c>
      <c r="F5509" s="1" t="s">
        <v>72</v>
      </c>
      <c r="G5509" s="1" t="s">
        <v>412</v>
      </c>
      <c r="H5509" s="1" t="s">
        <v>33</v>
      </c>
      <c r="I5509" s="1" t="s">
        <v>34</v>
      </c>
      <c r="J5509" s="3">
        <v>2</v>
      </c>
      <c r="K5509" s="2">
        <v>37.89</v>
      </c>
      <c r="L5509" s="2">
        <v>0.05</v>
      </c>
      <c r="M5509" s="2">
        <v>71.98</v>
      </c>
      <c r="N5509" s="2">
        <v>15.57</v>
      </c>
      <c r="O5509" s="1" t="s">
        <v>44</v>
      </c>
      <c r="P5509" s="1" t="s">
        <v>27</v>
      </c>
      <c r="Q5509" s="1" t="s">
        <v>28</v>
      </c>
      <c r="R5509" s="3">
        <v>3</v>
      </c>
      <c r="S5509" s="3">
        <f t="shared" si="259"/>
        <v>2025</v>
      </c>
      <c r="T5509" s="3">
        <f t="shared" si="258"/>
        <v>5</v>
      </c>
      <c r="U5509" t="str">
        <f t="shared" si="260"/>
        <v>May</v>
      </c>
    </row>
    <row r="5510" spans="1:21" x14ac:dyDescent="0.3">
      <c r="A5510" t="s">
        <v>7864</v>
      </c>
      <c r="B5510" s="11">
        <v>45758</v>
      </c>
      <c r="C5510" t="s">
        <v>6267</v>
      </c>
      <c r="D5510" s="1" t="s">
        <v>122</v>
      </c>
      <c r="E5510" s="1" t="s">
        <v>64</v>
      </c>
      <c r="F5510" s="1" t="s">
        <v>65</v>
      </c>
      <c r="G5510" s="1" t="s">
        <v>195</v>
      </c>
      <c r="H5510" s="1" t="s">
        <v>102</v>
      </c>
      <c r="I5510" s="1" t="s">
        <v>34</v>
      </c>
      <c r="J5510" s="3">
        <v>2</v>
      </c>
      <c r="K5510" s="2">
        <v>52.43</v>
      </c>
      <c r="L5510" s="2">
        <v>0</v>
      </c>
      <c r="M5510" s="2">
        <v>104.86</v>
      </c>
      <c r="N5510" s="2">
        <v>22.41</v>
      </c>
      <c r="O5510" s="1" t="s">
        <v>35</v>
      </c>
      <c r="P5510" s="1" t="s">
        <v>52</v>
      </c>
      <c r="Q5510" s="1" t="s">
        <v>28</v>
      </c>
      <c r="R5510" s="3">
        <v>4</v>
      </c>
      <c r="S5510" s="3">
        <f t="shared" si="259"/>
        <v>2025</v>
      </c>
      <c r="T5510" s="3">
        <f t="shared" si="258"/>
        <v>4</v>
      </c>
      <c r="U5510" t="str">
        <f t="shared" si="260"/>
        <v>April</v>
      </c>
    </row>
    <row r="5511" spans="1:21" x14ac:dyDescent="0.3">
      <c r="A5511" t="s">
        <v>7865</v>
      </c>
      <c r="B5511" s="11">
        <v>45839</v>
      </c>
      <c r="C5511" t="s">
        <v>6109</v>
      </c>
      <c r="D5511" s="1" t="s">
        <v>47</v>
      </c>
      <c r="E5511" s="1" t="s">
        <v>56</v>
      </c>
      <c r="F5511" s="1" t="s">
        <v>57</v>
      </c>
      <c r="G5511" s="1" t="s">
        <v>279</v>
      </c>
      <c r="H5511" s="1" t="s">
        <v>167</v>
      </c>
      <c r="I5511" s="1" t="s">
        <v>67</v>
      </c>
      <c r="J5511" s="3">
        <v>4</v>
      </c>
      <c r="K5511" s="2">
        <v>61.34</v>
      </c>
      <c r="L5511" s="2">
        <v>0.15</v>
      </c>
      <c r="M5511" s="2">
        <v>208.57</v>
      </c>
      <c r="N5511" s="2">
        <v>52.16</v>
      </c>
      <c r="O5511" s="1" t="s">
        <v>44</v>
      </c>
      <c r="P5511" s="1" t="s">
        <v>27</v>
      </c>
      <c r="Q5511" s="1" t="s">
        <v>81</v>
      </c>
      <c r="R5511" s="3">
        <v>5</v>
      </c>
      <c r="S5511" s="3">
        <f t="shared" si="259"/>
        <v>2025</v>
      </c>
      <c r="T5511" s="3">
        <f t="shared" si="258"/>
        <v>7</v>
      </c>
      <c r="U5511" t="str">
        <f t="shared" si="260"/>
        <v>July</v>
      </c>
    </row>
    <row r="5512" spans="1:21" x14ac:dyDescent="0.3">
      <c r="A5512" t="s">
        <v>7866</v>
      </c>
      <c r="B5512" s="11">
        <v>45710</v>
      </c>
      <c r="C5512" t="s">
        <v>6267</v>
      </c>
      <c r="D5512" s="1" t="s">
        <v>55</v>
      </c>
      <c r="E5512" s="1" t="s">
        <v>123</v>
      </c>
      <c r="F5512" s="1" t="s">
        <v>57</v>
      </c>
      <c r="G5512" s="1" t="s">
        <v>124</v>
      </c>
      <c r="H5512" s="1" t="s">
        <v>43</v>
      </c>
      <c r="I5512" s="1" t="s">
        <v>34</v>
      </c>
      <c r="J5512" s="3">
        <v>1</v>
      </c>
      <c r="K5512" s="2">
        <v>90.44</v>
      </c>
      <c r="L5512" s="2">
        <v>0</v>
      </c>
      <c r="M5512" s="2">
        <v>90.44</v>
      </c>
      <c r="N5512" s="2">
        <v>23.19</v>
      </c>
      <c r="O5512" s="1" t="s">
        <v>44</v>
      </c>
      <c r="P5512" s="1" t="s">
        <v>52</v>
      </c>
      <c r="Q5512" s="1" t="s">
        <v>81</v>
      </c>
      <c r="R5512" s="3">
        <v>4</v>
      </c>
      <c r="S5512" s="3">
        <f t="shared" si="259"/>
        <v>2025</v>
      </c>
      <c r="T5512" s="3">
        <f t="shared" si="258"/>
        <v>2</v>
      </c>
      <c r="U5512" t="str">
        <f t="shared" si="260"/>
        <v>February</v>
      </c>
    </row>
    <row r="5513" spans="1:21" x14ac:dyDescent="0.3">
      <c r="A5513" t="s">
        <v>7867</v>
      </c>
      <c r="B5513" s="11">
        <v>46004</v>
      </c>
      <c r="C5513" t="s">
        <v>7047</v>
      </c>
      <c r="D5513" s="1" t="s">
        <v>315</v>
      </c>
      <c r="E5513" s="1" t="s">
        <v>48</v>
      </c>
      <c r="F5513" s="1" t="s">
        <v>49</v>
      </c>
      <c r="G5513" s="1" t="s">
        <v>340</v>
      </c>
      <c r="H5513" s="1" t="s">
        <v>146</v>
      </c>
      <c r="I5513" s="1" t="s">
        <v>67</v>
      </c>
      <c r="J5513" s="3">
        <v>1</v>
      </c>
      <c r="K5513" s="2">
        <v>83.23</v>
      </c>
      <c r="L5513" s="2">
        <v>0.1</v>
      </c>
      <c r="M5513" s="2">
        <v>74.900000000000006</v>
      </c>
      <c r="N5513" s="2">
        <v>16.760000000000002</v>
      </c>
      <c r="O5513" s="1" t="s">
        <v>35</v>
      </c>
      <c r="P5513" s="1" t="s">
        <v>136</v>
      </c>
      <c r="Q5513" s="1" t="s">
        <v>81</v>
      </c>
      <c r="R5513" s="3">
        <v>3</v>
      </c>
      <c r="S5513" s="3">
        <f t="shared" si="259"/>
        <v>2025</v>
      </c>
      <c r="T5513" s="3">
        <f t="shared" si="258"/>
        <v>12</v>
      </c>
      <c r="U5513" t="str">
        <f t="shared" si="260"/>
        <v>December</v>
      </c>
    </row>
    <row r="5514" spans="1:21" x14ac:dyDescent="0.3">
      <c r="A5514" t="s">
        <v>7868</v>
      </c>
      <c r="B5514" s="11">
        <v>45988</v>
      </c>
      <c r="C5514" t="s">
        <v>243</v>
      </c>
      <c r="D5514" s="1" t="s">
        <v>189</v>
      </c>
      <c r="E5514" s="1" t="s">
        <v>71</v>
      </c>
      <c r="F5514" s="1" t="s">
        <v>72</v>
      </c>
      <c r="G5514" s="1" t="s">
        <v>119</v>
      </c>
      <c r="H5514" s="1" t="s">
        <v>24</v>
      </c>
      <c r="I5514" s="1" t="s">
        <v>25</v>
      </c>
      <c r="J5514" s="3">
        <v>1</v>
      </c>
      <c r="K5514" s="2">
        <v>45.96</v>
      </c>
      <c r="L5514" s="2">
        <v>0.05</v>
      </c>
      <c r="M5514" s="2">
        <v>43.66</v>
      </c>
      <c r="N5514" s="2">
        <v>14.15</v>
      </c>
      <c r="O5514" s="1" t="s">
        <v>224</v>
      </c>
      <c r="P5514" s="1" t="s">
        <v>27</v>
      </c>
      <c r="Q5514" s="1" t="s">
        <v>81</v>
      </c>
      <c r="R5514" s="3">
        <v>5</v>
      </c>
      <c r="S5514" s="3">
        <f t="shared" si="259"/>
        <v>2025</v>
      </c>
      <c r="T5514" s="3">
        <f t="shared" si="258"/>
        <v>11</v>
      </c>
      <c r="U5514" t="str">
        <f t="shared" si="260"/>
        <v>November</v>
      </c>
    </row>
    <row r="5515" spans="1:21" x14ac:dyDescent="0.3">
      <c r="A5515" t="s">
        <v>7869</v>
      </c>
      <c r="B5515" s="11">
        <v>45934</v>
      </c>
      <c r="C5515" t="s">
        <v>283</v>
      </c>
      <c r="D5515" s="1" t="s">
        <v>89</v>
      </c>
      <c r="E5515" s="1" t="s">
        <v>21</v>
      </c>
      <c r="F5515" s="1" t="s">
        <v>22</v>
      </c>
      <c r="G5515" s="1" t="s">
        <v>227</v>
      </c>
      <c r="H5515" s="1" t="s">
        <v>167</v>
      </c>
      <c r="I5515" s="1" t="s">
        <v>67</v>
      </c>
      <c r="J5515" s="3">
        <v>3</v>
      </c>
      <c r="K5515" s="2">
        <v>67.739999999999995</v>
      </c>
      <c r="L5515" s="2">
        <v>0</v>
      </c>
      <c r="M5515" s="2">
        <v>203.23</v>
      </c>
      <c r="N5515" s="2">
        <v>55.07</v>
      </c>
      <c r="O5515" s="1" t="s">
        <v>35</v>
      </c>
      <c r="P5515" s="1" t="s">
        <v>136</v>
      </c>
      <c r="Q5515" s="1" t="s">
        <v>28</v>
      </c>
      <c r="R5515" s="3">
        <v>2</v>
      </c>
      <c r="S5515" s="3">
        <f t="shared" si="259"/>
        <v>2025</v>
      </c>
      <c r="T5515" s="3">
        <f t="shared" si="258"/>
        <v>10</v>
      </c>
      <c r="U5515" t="str">
        <f t="shared" si="260"/>
        <v>October</v>
      </c>
    </row>
    <row r="5516" spans="1:21" x14ac:dyDescent="0.3">
      <c r="A5516" t="s">
        <v>7870</v>
      </c>
      <c r="B5516" s="11">
        <v>45699</v>
      </c>
      <c r="C5516" t="s">
        <v>2731</v>
      </c>
      <c r="D5516" s="1" t="s">
        <v>55</v>
      </c>
      <c r="E5516" s="1" t="s">
        <v>40</v>
      </c>
      <c r="F5516" s="1" t="s">
        <v>41</v>
      </c>
      <c r="G5516" s="1" t="s">
        <v>186</v>
      </c>
      <c r="H5516" s="1" t="s">
        <v>146</v>
      </c>
      <c r="I5516" s="1" t="s">
        <v>67</v>
      </c>
      <c r="J5516" s="3">
        <v>2</v>
      </c>
      <c r="K5516" s="2">
        <v>76.87</v>
      </c>
      <c r="L5516" s="2">
        <v>0.05</v>
      </c>
      <c r="M5516" s="2">
        <v>146.06</v>
      </c>
      <c r="N5516" s="2">
        <v>31.32</v>
      </c>
      <c r="O5516" s="1" t="s">
        <v>109</v>
      </c>
      <c r="P5516" s="1" t="s">
        <v>27</v>
      </c>
      <c r="Q5516" s="1" t="s">
        <v>28</v>
      </c>
      <c r="R5516" s="3">
        <v>2</v>
      </c>
      <c r="S5516" s="3">
        <f t="shared" si="259"/>
        <v>2025</v>
      </c>
      <c r="T5516" s="3">
        <f t="shared" si="258"/>
        <v>2</v>
      </c>
      <c r="U5516" t="str">
        <f t="shared" si="260"/>
        <v>February</v>
      </c>
    </row>
    <row r="5517" spans="1:21" x14ac:dyDescent="0.3">
      <c r="A5517" t="s">
        <v>7871</v>
      </c>
      <c r="B5517" s="11">
        <v>45961</v>
      </c>
      <c r="C5517" t="s">
        <v>4471</v>
      </c>
      <c r="D5517" s="1" t="s">
        <v>175</v>
      </c>
      <c r="E5517" s="1" t="s">
        <v>56</v>
      </c>
      <c r="F5517" s="1" t="s">
        <v>57</v>
      </c>
      <c r="G5517" s="1" t="s">
        <v>296</v>
      </c>
      <c r="H5517" s="1" t="s">
        <v>51</v>
      </c>
      <c r="I5517" s="1" t="s">
        <v>34</v>
      </c>
      <c r="J5517" s="3">
        <v>1</v>
      </c>
      <c r="K5517" s="2">
        <v>140.5</v>
      </c>
      <c r="L5517" s="2">
        <v>0.1</v>
      </c>
      <c r="M5517" s="2">
        <v>126.45</v>
      </c>
      <c r="N5517" s="2">
        <v>20.149999999999999</v>
      </c>
      <c r="O5517" s="1" t="s">
        <v>44</v>
      </c>
      <c r="P5517" s="1" t="s">
        <v>136</v>
      </c>
      <c r="Q5517" s="1" t="s">
        <v>28</v>
      </c>
      <c r="R5517" s="3">
        <v>4</v>
      </c>
      <c r="S5517" s="3">
        <f t="shared" si="259"/>
        <v>2025</v>
      </c>
      <c r="T5517" s="3">
        <f t="shared" si="258"/>
        <v>10</v>
      </c>
      <c r="U5517" t="str">
        <f t="shared" si="260"/>
        <v>October</v>
      </c>
    </row>
    <row r="5518" spans="1:21" x14ac:dyDescent="0.3">
      <c r="A5518" t="s">
        <v>7872</v>
      </c>
      <c r="B5518" s="11">
        <v>45970</v>
      </c>
      <c r="C5518" t="s">
        <v>7873</v>
      </c>
      <c r="D5518" s="1" t="s">
        <v>166</v>
      </c>
      <c r="E5518" s="1" t="s">
        <v>100</v>
      </c>
      <c r="F5518" s="1" t="s">
        <v>57</v>
      </c>
      <c r="G5518" s="1" t="s">
        <v>101</v>
      </c>
      <c r="H5518" s="1" t="s">
        <v>293</v>
      </c>
      <c r="I5518" s="1" t="s">
        <v>86</v>
      </c>
      <c r="J5518" s="3">
        <v>1</v>
      </c>
      <c r="K5518" s="2">
        <v>26.27</v>
      </c>
      <c r="L5518" s="2">
        <v>0.2</v>
      </c>
      <c r="M5518" s="2">
        <v>21.02</v>
      </c>
      <c r="N5518" s="2">
        <v>5.88</v>
      </c>
      <c r="O5518" s="1" t="s">
        <v>44</v>
      </c>
      <c r="P5518" s="1" t="s">
        <v>52</v>
      </c>
      <c r="Q5518" s="1" t="s">
        <v>28</v>
      </c>
      <c r="R5518" s="3">
        <v>4</v>
      </c>
      <c r="S5518" s="3">
        <f t="shared" si="259"/>
        <v>2025</v>
      </c>
      <c r="T5518" s="3">
        <f t="shared" si="258"/>
        <v>11</v>
      </c>
      <c r="U5518" t="str">
        <f t="shared" si="260"/>
        <v>November</v>
      </c>
    </row>
    <row r="5519" spans="1:21" x14ac:dyDescent="0.3">
      <c r="A5519" t="s">
        <v>7874</v>
      </c>
      <c r="B5519" s="11">
        <v>45958</v>
      </c>
      <c r="C5519" t="s">
        <v>1114</v>
      </c>
      <c r="D5519" s="1" t="s">
        <v>178</v>
      </c>
      <c r="E5519" s="1" t="s">
        <v>48</v>
      </c>
      <c r="F5519" s="1" t="s">
        <v>49</v>
      </c>
      <c r="G5519" s="1" t="s">
        <v>134</v>
      </c>
      <c r="H5519" s="1" t="s">
        <v>293</v>
      </c>
      <c r="I5519" s="1" t="s">
        <v>86</v>
      </c>
      <c r="J5519" s="3">
        <v>3</v>
      </c>
      <c r="K5519" s="2">
        <v>25.76</v>
      </c>
      <c r="L5519" s="2">
        <v>0.15</v>
      </c>
      <c r="M5519" s="2">
        <v>65.69</v>
      </c>
      <c r="N5519" s="2">
        <v>21.1</v>
      </c>
      <c r="O5519" s="1" t="s">
        <v>44</v>
      </c>
      <c r="P5519" s="1" t="s">
        <v>136</v>
      </c>
      <c r="Q5519" s="1" t="s">
        <v>81</v>
      </c>
      <c r="R5519" s="3">
        <v>3</v>
      </c>
      <c r="S5519" s="3">
        <f t="shared" si="259"/>
        <v>2025</v>
      </c>
      <c r="T5519" s="3">
        <f t="shared" si="258"/>
        <v>10</v>
      </c>
      <c r="U5519" t="str">
        <f t="shared" si="260"/>
        <v>October</v>
      </c>
    </row>
    <row r="5520" spans="1:21" x14ac:dyDescent="0.3">
      <c r="A5520" t="s">
        <v>7875</v>
      </c>
      <c r="B5520" s="11">
        <v>45702</v>
      </c>
      <c r="C5520" t="s">
        <v>7876</v>
      </c>
      <c r="D5520" s="1" t="s">
        <v>149</v>
      </c>
      <c r="E5520" s="1" t="s">
        <v>64</v>
      </c>
      <c r="F5520" s="1" t="s">
        <v>65</v>
      </c>
      <c r="G5520" s="1" t="s">
        <v>112</v>
      </c>
      <c r="H5520" s="1" t="s">
        <v>43</v>
      </c>
      <c r="I5520" s="1" t="s">
        <v>34</v>
      </c>
      <c r="J5520" s="3">
        <v>5</v>
      </c>
      <c r="K5520" s="2">
        <v>94.62</v>
      </c>
      <c r="L5520" s="2">
        <v>0.1</v>
      </c>
      <c r="M5520" s="2">
        <v>425.77</v>
      </c>
      <c r="N5520" s="2">
        <v>102.32</v>
      </c>
      <c r="O5520" s="1" t="s">
        <v>35</v>
      </c>
      <c r="P5520" s="1" t="s">
        <v>27</v>
      </c>
      <c r="Q5520" s="1" t="s">
        <v>81</v>
      </c>
      <c r="R5520" s="3">
        <v>4</v>
      </c>
      <c r="S5520" s="3">
        <f t="shared" si="259"/>
        <v>2025</v>
      </c>
      <c r="T5520" s="3">
        <f t="shared" si="258"/>
        <v>2</v>
      </c>
      <c r="U5520" t="str">
        <f t="shared" si="260"/>
        <v>February</v>
      </c>
    </row>
    <row r="5521" spans="1:21" x14ac:dyDescent="0.3">
      <c r="A5521" t="s">
        <v>7877</v>
      </c>
      <c r="B5521" s="11">
        <v>45909</v>
      </c>
      <c r="C5521" t="s">
        <v>1889</v>
      </c>
      <c r="D5521" s="1" t="s">
        <v>209</v>
      </c>
      <c r="E5521" s="1" t="s">
        <v>64</v>
      </c>
      <c r="F5521" s="1" t="s">
        <v>65</v>
      </c>
      <c r="G5521" s="1" t="s">
        <v>77</v>
      </c>
      <c r="H5521" s="1" t="s">
        <v>182</v>
      </c>
      <c r="I5521" s="1" t="s">
        <v>34</v>
      </c>
      <c r="J5521" s="3">
        <v>5</v>
      </c>
      <c r="K5521" s="2">
        <v>70.67</v>
      </c>
      <c r="L5521" s="2">
        <v>0</v>
      </c>
      <c r="M5521" s="2">
        <v>353.37</v>
      </c>
      <c r="N5521" s="2">
        <v>94.37</v>
      </c>
      <c r="O5521" s="1" t="s">
        <v>44</v>
      </c>
      <c r="P5521" s="1" t="s">
        <v>27</v>
      </c>
      <c r="Q5521" s="1" t="s">
        <v>28</v>
      </c>
      <c r="R5521" s="3">
        <v>5</v>
      </c>
      <c r="S5521" s="3">
        <f t="shared" si="259"/>
        <v>2025</v>
      </c>
      <c r="T5521" s="3">
        <f t="shared" si="258"/>
        <v>9</v>
      </c>
      <c r="U5521" t="str">
        <f t="shared" si="260"/>
        <v>September</v>
      </c>
    </row>
    <row r="5522" spans="1:21" x14ac:dyDescent="0.3">
      <c r="A5522" t="s">
        <v>7878</v>
      </c>
      <c r="B5522" s="11">
        <v>45978</v>
      </c>
      <c r="C5522" t="s">
        <v>5367</v>
      </c>
      <c r="D5522" s="1" t="s">
        <v>55</v>
      </c>
      <c r="E5522" s="1" t="s">
        <v>100</v>
      </c>
      <c r="F5522" s="1" t="s">
        <v>57</v>
      </c>
      <c r="G5522" s="1" t="s">
        <v>154</v>
      </c>
      <c r="H5522" s="1" t="s">
        <v>96</v>
      </c>
      <c r="I5522" s="1" t="s">
        <v>97</v>
      </c>
      <c r="J5522" s="3">
        <v>2</v>
      </c>
      <c r="K5522" s="2">
        <v>86.26</v>
      </c>
      <c r="L5522" s="2">
        <v>0.05</v>
      </c>
      <c r="M5522" s="2">
        <v>163.89</v>
      </c>
      <c r="N5522" s="2">
        <v>35.51</v>
      </c>
      <c r="O5522" s="1" t="s">
        <v>35</v>
      </c>
      <c r="P5522" s="1" t="s">
        <v>136</v>
      </c>
      <c r="Q5522" s="1" t="s">
        <v>81</v>
      </c>
      <c r="R5522" s="3">
        <v>4</v>
      </c>
      <c r="S5522" s="3">
        <f t="shared" si="259"/>
        <v>2025</v>
      </c>
      <c r="T5522" s="3">
        <f t="shared" si="258"/>
        <v>11</v>
      </c>
      <c r="U5522" t="str">
        <f t="shared" si="260"/>
        <v>November</v>
      </c>
    </row>
    <row r="5523" spans="1:21" x14ac:dyDescent="0.3">
      <c r="A5523" t="s">
        <v>7879</v>
      </c>
      <c r="B5523" s="11">
        <v>45883</v>
      </c>
      <c r="C5523" t="s">
        <v>1055</v>
      </c>
      <c r="D5523" s="1" t="s">
        <v>175</v>
      </c>
      <c r="E5523" s="1" t="s">
        <v>64</v>
      </c>
      <c r="F5523" s="1" t="s">
        <v>65</v>
      </c>
      <c r="G5523" s="1" t="s">
        <v>195</v>
      </c>
      <c r="H5523" s="1" t="s">
        <v>90</v>
      </c>
      <c r="I5523" s="1" t="s">
        <v>86</v>
      </c>
      <c r="J5523" s="3">
        <v>1</v>
      </c>
      <c r="K5523" s="2">
        <v>93.56</v>
      </c>
      <c r="L5523" s="2">
        <v>0.05</v>
      </c>
      <c r="M5523" s="2">
        <v>88.88</v>
      </c>
      <c r="N5523" s="2">
        <v>16.98</v>
      </c>
      <c r="O5523" s="1" t="s">
        <v>80</v>
      </c>
      <c r="P5523" s="1" t="s">
        <v>27</v>
      </c>
      <c r="Q5523" s="1" t="s">
        <v>36</v>
      </c>
      <c r="R5523" s="3">
        <v>5</v>
      </c>
      <c r="S5523" s="3">
        <f t="shared" si="259"/>
        <v>2025</v>
      </c>
      <c r="T5523" s="3">
        <f t="shared" si="258"/>
        <v>8</v>
      </c>
      <c r="U5523" t="str">
        <f t="shared" si="260"/>
        <v>August</v>
      </c>
    </row>
    <row r="5524" spans="1:21" x14ac:dyDescent="0.3">
      <c r="A5524" t="s">
        <v>7880</v>
      </c>
      <c r="B5524" s="11">
        <v>45910</v>
      </c>
      <c r="C5524" t="s">
        <v>1887</v>
      </c>
      <c r="D5524" s="1" t="s">
        <v>178</v>
      </c>
      <c r="E5524" s="1" t="s">
        <v>40</v>
      </c>
      <c r="F5524" s="1" t="s">
        <v>41</v>
      </c>
      <c r="G5524" s="1" t="s">
        <v>343</v>
      </c>
      <c r="H5524" s="1" t="s">
        <v>90</v>
      </c>
      <c r="I5524" s="1" t="s">
        <v>86</v>
      </c>
      <c r="J5524" s="3">
        <v>5</v>
      </c>
      <c r="K5524" s="2">
        <v>92.78</v>
      </c>
      <c r="L5524" s="2">
        <v>0.15</v>
      </c>
      <c r="M5524" s="2">
        <v>394.31</v>
      </c>
      <c r="N5524" s="2">
        <v>68.010000000000005</v>
      </c>
      <c r="O5524" s="1" t="s">
        <v>80</v>
      </c>
      <c r="P5524" s="1" t="s">
        <v>136</v>
      </c>
      <c r="Q5524" s="1" t="s">
        <v>28</v>
      </c>
      <c r="R5524" s="3">
        <v>5</v>
      </c>
      <c r="S5524" s="3">
        <f t="shared" si="259"/>
        <v>2025</v>
      </c>
      <c r="T5524" s="3">
        <f t="shared" si="258"/>
        <v>9</v>
      </c>
      <c r="U5524" t="str">
        <f t="shared" si="260"/>
        <v>September</v>
      </c>
    </row>
    <row r="5525" spans="1:21" x14ac:dyDescent="0.3">
      <c r="A5525" t="s">
        <v>7881</v>
      </c>
      <c r="B5525" s="11">
        <v>45837</v>
      </c>
      <c r="C5525" t="s">
        <v>141</v>
      </c>
      <c r="D5525" s="1" t="s">
        <v>39</v>
      </c>
      <c r="E5525" s="1" t="s">
        <v>143</v>
      </c>
      <c r="F5525" s="1" t="s">
        <v>144</v>
      </c>
      <c r="G5525" s="1" t="s">
        <v>325</v>
      </c>
      <c r="H5525" s="1" t="s">
        <v>150</v>
      </c>
      <c r="I5525" s="1" t="s">
        <v>97</v>
      </c>
      <c r="J5525" s="3">
        <v>1</v>
      </c>
      <c r="K5525" s="2">
        <v>74.989999999999995</v>
      </c>
      <c r="L5525" s="2">
        <v>0.05</v>
      </c>
      <c r="M5525" s="2">
        <v>71.239999999999995</v>
      </c>
      <c r="N5525" s="2">
        <v>21.88</v>
      </c>
      <c r="O5525" s="1" t="s">
        <v>80</v>
      </c>
      <c r="P5525" s="1" t="s">
        <v>136</v>
      </c>
      <c r="Q5525" s="1" t="s">
        <v>28</v>
      </c>
      <c r="R5525" s="3">
        <v>5</v>
      </c>
      <c r="S5525" s="3">
        <f t="shared" si="259"/>
        <v>2025</v>
      </c>
      <c r="T5525" s="3">
        <f t="shared" si="258"/>
        <v>6</v>
      </c>
      <c r="U5525" t="str">
        <f t="shared" si="260"/>
        <v>June</v>
      </c>
    </row>
    <row r="5526" spans="1:21" x14ac:dyDescent="0.3">
      <c r="A5526" t="s">
        <v>7882</v>
      </c>
      <c r="B5526" s="11">
        <v>45864</v>
      </c>
      <c r="C5526" t="s">
        <v>581</v>
      </c>
      <c r="D5526" s="1" t="s">
        <v>157</v>
      </c>
      <c r="E5526" s="1" t="s">
        <v>56</v>
      </c>
      <c r="F5526" s="1" t="s">
        <v>57</v>
      </c>
      <c r="G5526" s="1" t="s">
        <v>296</v>
      </c>
      <c r="H5526" s="1" t="s">
        <v>59</v>
      </c>
      <c r="I5526" s="1" t="s">
        <v>60</v>
      </c>
      <c r="J5526" s="3">
        <v>1</v>
      </c>
      <c r="K5526" s="2">
        <v>44.63</v>
      </c>
      <c r="L5526" s="2">
        <v>0.05</v>
      </c>
      <c r="M5526" s="2">
        <v>42.4</v>
      </c>
      <c r="N5526" s="2">
        <v>13.06</v>
      </c>
      <c r="O5526" s="1" t="s">
        <v>109</v>
      </c>
      <c r="P5526" s="1" t="s">
        <v>27</v>
      </c>
      <c r="Q5526" s="1" t="s">
        <v>28</v>
      </c>
      <c r="R5526" s="3">
        <v>4</v>
      </c>
      <c r="S5526" s="3">
        <f t="shared" si="259"/>
        <v>2025</v>
      </c>
      <c r="T5526" s="3">
        <f t="shared" si="258"/>
        <v>7</v>
      </c>
      <c r="U5526" t="str">
        <f t="shared" si="260"/>
        <v>July</v>
      </c>
    </row>
    <row r="5527" spans="1:21" x14ac:dyDescent="0.3">
      <c r="A5527" t="s">
        <v>7883</v>
      </c>
      <c r="B5527" s="11">
        <v>45671</v>
      </c>
      <c r="C5527" t="s">
        <v>7884</v>
      </c>
      <c r="D5527" s="1" t="s">
        <v>157</v>
      </c>
      <c r="E5527" s="1" t="s">
        <v>143</v>
      </c>
      <c r="F5527" s="1" t="s">
        <v>144</v>
      </c>
      <c r="G5527" s="1" t="s">
        <v>325</v>
      </c>
      <c r="H5527" s="1" t="s">
        <v>150</v>
      </c>
      <c r="I5527" s="1" t="s">
        <v>97</v>
      </c>
      <c r="J5527" s="3">
        <v>1</v>
      </c>
      <c r="K5527" s="2">
        <v>80.12</v>
      </c>
      <c r="L5527" s="2">
        <v>0.2</v>
      </c>
      <c r="M5527" s="2">
        <v>64.099999999999994</v>
      </c>
      <c r="N5527" s="2">
        <v>20.56</v>
      </c>
      <c r="O5527" s="1" t="s">
        <v>26</v>
      </c>
      <c r="P5527" s="1" t="s">
        <v>52</v>
      </c>
      <c r="Q5527" s="1" t="s">
        <v>28</v>
      </c>
      <c r="R5527" s="3">
        <v>2</v>
      </c>
      <c r="S5527" s="3">
        <f t="shared" si="259"/>
        <v>2025</v>
      </c>
      <c r="T5527" s="3">
        <f t="shared" si="258"/>
        <v>1</v>
      </c>
      <c r="U5527" t="str">
        <f t="shared" si="260"/>
        <v>January</v>
      </c>
    </row>
    <row r="5528" spans="1:21" x14ac:dyDescent="0.3">
      <c r="A5528" t="s">
        <v>7885</v>
      </c>
      <c r="B5528" s="11">
        <v>45907</v>
      </c>
      <c r="C5528" t="s">
        <v>7886</v>
      </c>
      <c r="D5528" s="1" t="s">
        <v>175</v>
      </c>
      <c r="E5528" s="1" t="s">
        <v>94</v>
      </c>
      <c r="F5528" s="1" t="s">
        <v>95</v>
      </c>
      <c r="G5528" s="1" t="s">
        <v>94</v>
      </c>
      <c r="H5528" s="1" t="s">
        <v>293</v>
      </c>
      <c r="I5528" s="1" t="s">
        <v>86</v>
      </c>
      <c r="J5528" s="3">
        <v>3</v>
      </c>
      <c r="K5528" s="2">
        <v>25.91</v>
      </c>
      <c r="L5528" s="2">
        <v>0.05</v>
      </c>
      <c r="M5528" s="2">
        <v>73.849999999999994</v>
      </c>
      <c r="N5528" s="2">
        <v>29.77</v>
      </c>
      <c r="O5528" s="1" t="s">
        <v>44</v>
      </c>
      <c r="P5528" s="1" t="s">
        <v>27</v>
      </c>
      <c r="Q5528" s="1" t="s">
        <v>28</v>
      </c>
      <c r="R5528" s="3">
        <v>2</v>
      </c>
      <c r="S5528" s="3">
        <f t="shared" si="259"/>
        <v>2025</v>
      </c>
      <c r="T5528" s="3">
        <f t="shared" si="258"/>
        <v>9</v>
      </c>
      <c r="U5528" t="str">
        <f t="shared" si="260"/>
        <v>September</v>
      </c>
    </row>
    <row r="5529" spans="1:21" x14ac:dyDescent="0.3">
      <c r="A5529" t="s">
        <v>7887</v>
      </c>
      <c r="B5529" s="11">
        <v>45689</v>
      </c>
      <c r="C5529" t="s">
        <v>5826</v>
      </c>
      <c r="D5529" s="1" t="s">
        <v>244</v>
      </c>
      <c r="E5529" s="1" t="s">
        <v>64</v>
      </c>
      <c r="F5529" s="1" t="s">
        <v>65</v>
      </c>
      <c r="G5529" s="1" t="s">
        <v>195</v>
      </c>
      <c r="H5529" s="1" t="s">
        <v>85</v>
      </c>
      <c r="I5529" s="1" t="s">
        <v>86</v>
      </c>
      <c r="J5529" s="3">
        <v>1</v>
      </c>
      <c r="K5529" s="2">
        <v>125.89</v>
      </c>
      <c r="L5529" s="2">
        <v>0.2</v>
      </c>
      <c r="M5529" s="2">
        <v>100.71</v>
      </c>
      <c r="N5529" s="2">
        <v>23.39</v>
      </c>
      <c r="O5529" s="1" t="s">
        <v>224</v>
      </c>
      <c r="P5529" s="1" t="s">
        <v>136</v>
      </c>
      <c r="Q5529" s="1" t="s">
        <v>36</v>
      </c>
      <c r="R5529" s="3">
        <v>4</v>
      </c>
      <c r="S5529" s="3">
        <f t="shared" si="259"/>
        <v>2025</v>
      </c>
      <c r="T5529" s="3">
        <f t="shared" si="258"/>
        <v>2</v>
      </c>
      <c r="U5529" t="str">
        <f t="shared" si="260"/>
        <v>February</v>
      </c>
    </row>
    <row r="5530" spans="1:21" x14ac:dyDescent="0.3">
      <c r="A5530" t="s">
        <v>7888</v>
      </c>
      <c r="B5530" s="11">
        <v>45828</v>
      </c>
      <c r="C5530" t="s">
        <v>272</v>
      </c>
      <c r="D5530" s="1" t="s">
        <v>39</v>
      </c>
      <c r="E5530" s="1" t="s">
        <v>56</v>
      </c>
      <c r="F5530" s="1" t="s">
        <v>57</v>
      </c>
      <c r="G5530" s="1" t="s">
        <v>255</v>
      </c>
      <c r="H5530" s="1" t="s">
        <v>24</v>
      </c>
      <c r="I5530" s="1" t="s">
        <v>25</v>
      </c>
      <c r="J5530" s="3">
        <v>3</v>
      </c>
      <c r="K5530" s="2">
        <v>39.92</v>
      </c>
      <c r="L5530" s="2">
        <v>0.2</v>
      </c>
      <c r="M5530" s="2">
        <v>95.8</v>
      </c>
      <c r="N5530" s="2">
        <v>33.49</v>
      </c>
      <c r="O5530" s="1" t="s">
        <v>44</v>
      </c>
      <c r="P5530" s="1" t="s">
        <v>136</v>
      </c>
      <c r="Q5530" s="1" t="s">
        <v>28</v>
      </c>
      <c r="R5530" s="3">
        <v>4</v>
      </c>
      <c r="S5530" s="3">
        <f t="shared" si="259"/>
        <v>2025</v>
      </c>
      <c r="T5530" s="3">
        <f t="shared" si="258"/>
        <v>6</v>
      </c>
      <c r="U5530" t="str">
        <f t="shared" si="260"/>
        <v>June</v>
      </c>
    </row>
    <row r="5531" spans="1:21" x14ac:dyDescent="0.3">
      <c r="A5531" t="s">
        <v>7889</v>
      </c>
      <c r="B5531" s="11">
        <v>45772</v>
      </c>
      <c r="C5531" t="s">
        <v>5334</v>
      </c>
      <c r="D5531" s="1" t="s">
        <v>201</v>
      </c>
      <c r="E5531" s="1" t="s">
        <v>40</v>
      </c>
      <c r="F5531" s="1" t="s">
        <v>41</v>
      </c>
      <c r="G5531" s="1" t="s">
        <v>42</v>
      </c>
      <c r="H5531" s="1" t="s">
        <v>85</v>
      </c>
      <c r="I5531" s="1" t="s">
        <v>86</v>
      </c>
      <c r="J5531" s="3">
        <v>3</v>
      </c>
      <c r="K5531" s="2">
        <v>138.19999999999999</v>
      </c>
      <c r="L5531" s="2">
        <v>0.05</v>
      </c>
      <c r="M5531" s="2">
        <v>393.87</v>
      </c>
      <c r="N5531" s="2">
        <v>66.92</v>
      </c>
      <c r="O5531" s="1" t="s">
        <v>109</v>
      </c>
      <c r="P5531" s="1" t="s">
        <v>27</v>
      </c>
      <c r="Q5531" s="1" t="s">
        <v>36</v>
      </c>
      <c r="R5531" s="3">
        <v>4</v>
      </c>
      <c r="S5531" s="3">
        <f t="shared" si="259"/>
        <v>2025</v>
      </c>
      <c r="T5531" s="3">
        <f t="shared" si="258"/>
        <v>4</v>
      </c>
      <c r="U5531" t="str">
        <f t="shared" si="260"/>
        <v>April</v>
      </c>
    </row>
    <row r="5532" spans="1:21" x14ac:dyDescent="0.3">
      <c r="A5532" t="s">
        <v>7890</v>
      </c>
      <c r="B5532" s="11">
        <v>45871</v>
      </c>
      <c r="C5532" t="s">
        <v>1224</v>
      </c>
      <c r="D5532" s="1" t="s">
        <v>105</v>
      </c>
      <c r="E5532" s="1" t="s">
        <v>48</v>
      </c>
      <c r="F5532" s="1" t="s">
        <v>49</v>
      </c>
      <c r="G5532" s="1" t="s">
        <v>50</v>
      </c>
      <c r="H5532" s="1" t="s">
        <v>33</v>
      </c>
      <c r="I5532" s="1" t="s">
        <v>34</v>
      </c>
      <c r="J5532" s="3">
        <v>1</v>
      </c>
      <c r="K5532" s="2">
        <v>37.200000000000003</v>
      </c>
      <c r="L5532" s="2">
        <v>0.1</v>
      </c>
      <c r="M5532" s="2">
        <v>33.479999999999997</v>
      </c>
      <c r="N5532" s="2">
        <v>5.31</v>
      </c>
      <c r="O5532" s="1" t="s">
        <v>80</v>
      </c>
      <c r="P5532" s="1" t="s">
        <v>27</v>
      </c>
      <c r="Q5532" s="1" t="s">
        <v>28</v>
      </c>
      <c r="R5532" s="3">
        <v>4</v>
      </c>
      <c r="S5532" s="3">
        <f t="shared" si="259"/>
        <v>2025</v>
      </c>
      <c r="T5532" s="3">
        <f t="shared" si="258"/>
        <v>8</v>
      </c>
      <c r="U5532" t="str">
        <f t="shared" si="260"/>
        <v>August</v>
      </c>
    </row>
    <row r="5533" spans="1:21" x14ac:dyDescent="0.3">
      <c r="A5533" t="s">
        <v>7891</v>
      </c>
      <c r="B5533" s="11">
        <v>45710</v>
      </c>
      <c r="C5533" t="s">
        <v>1836</v>
      </c>
      <c r="D5533" s="1" t="s">
        <v>189</v>
      </c>
      <c r="E5533" s="1" t="s">
        <v>100</v>
      </c>
      <c r="F5533" s="1" t="s">
        <v>57</v>
      </c>
      <c r="G5533" s="1" t="s">
        <v>101</v>
      </c>
      <c r="H5533" s="1" t="s">
        <v>108</v>
      </c>
      <c r="I5533" s="1" t="s">
        <v>86</v>
      </c>
      <c r="J5533" s="3">
        <v>2</v>
      </c>
      <c r="K5533" s="2">
        <v>159.22999999999999</v>
      </c>
      <c r="L5533" s="2">
        <v>0.05</v>
      </c>
      <c r="M5533" s="2">
        <v>302.52999999999997</v>
      </c>
      <c r="N5533" s="2">
        <v>67.069999999999993</v>
      </c>
      <c r="O5533" s="1" t="s">
        <v>44</v>
      </c>
      <c r="P5533" s="1" t="s">
        <v>27</v>
      </c>
      <c r="Q5533" s="1" t="s">
        <v>28</v>
      </c>
      <c r="R5533" s="3">
        <v>4</v>
      </c>
      <c r="S5533" s="3">
        <f t="shared" si="259"/>
        <v>2025</v>
      </c>
      <c r="T5533" s="3">
        <f t="shared" si="258"/>
        <v>2</v>
      </c>
      <c r="U5533" t="str">
        <f t="shared" si="260"/>
        <v>February</v>
      </c>
    </row>
    <row r="5534" spans="1:21" x14ac:dyDescent="0.3">
      <c r="A5534" t="s">
        <v>7892</v>
      </c>
      <c r="B5534" s="11">
        <v>45928</v>
      </c>
      <c r="C5534" t="s">
        <v>4727</v>
      </c>
      <c r="D5534" s="1" t="s">
        <v>133</v>
      </c>
      <c r="E5534" s="1" t="s">
        <v>100</v>
      </c>
      <c r="F5534" s="1" t="s">
        <v>57</v>
      </c>
      <c r="G5534" s="1" t="s">
        <v>154</v>
      </c>
      <c r="H5534" s="1" t="s">
        <v>43</v>
      </c>
      <c r="I5534" s="1" t="s">
        <v>34</v>
      </c>
      <c r="J5534" s="3">
        <v>4</v>
      </c>
      <c r="K5534" s="2">
        <v>95.48</v>
      </c>
      <c r="L5534" s="2">
        <v>0.05</v>
      </c>
      <c r="M5534" s="2">
        <v>362.84</v>
      </c>
      <c r="N5534" s="2">
        <v>88.95</v>
      </c>
      <c r="O5534" s="1" t="s">
        <v>109</v>
      </c>
      <c r="P5534" s="1" t="s">
        <v>136</v>
      </c>
      <c r="Q5534" s="1" t="s">
        <v>28</v>
      </c>
      <c r="R5534" s="3">
        <v>3</v>
      </c>
      <c r="S5534" s="3">
        <f t="shared" si="259"/>
        <v>2025</v>
      </c>
      <c r="T5534" s="3">
        <f t="shared" si="258"/>
        <v>9</v>
      </c>
      <c r="U5534" t="str">
        <f t="shared" si="260"/>
        <v>September</v>
      </c>
    </row>
    <row r="5535" spans="1:21" x14ac:dyDescent="0.3">
      <c r="A5535" t="s">
        <v>7893</v>
      </c>
      <c r="B5535" s="11">
        <v>45967</v>
      </c>
      <c r="C5535" t="s">
        <v>5334</v>
      </c>
      <c r="D5535" s="1" t="s">
        <v>70</v>
      </c>
      <c r="E5535" s="1" t="s">
        <v>64</v>
      </c>
      <c r="F5535" s="1" t="s">
        <v>65</v>
      </c>
      <c r="G5535" s="1" t="s">
        <v>213</v>
      </c>
      <c r="H5535" s="1" t="s">
        <v>159</v>
      </c>
      <c r="I5535" s="1" t="s">
        <v>97</v>
      </c>
      <c r="J5535" s="3">
        <v>2</v>
      </c>
      <c r="K5535" s="2">
        <v>30.24</v>
      </c>
      <c r="L5535" s="2">
        <v>0.05</v>
      </c>
      <c r="M5535" s="2">
        <v>57.45</v>
      </c>
      <c r="N5535" s="2">
        <v>21.55</v>
      </c>
      <c r="O5535" s="1" t="s">
        <v>35</v>
      </c>
      <c r="P5535" s="1" t="s">
        <v>27</v>
      </c>
      <c r="Q5535" s="1" t="s">
        <v>28</v>
      </c>
      <c r="R5535" s="3">
        <v>3</v>
      </c>
      <c r="S5535" s="3">
        <f t="shared" si="259"/>
        <v>2025</v>
      </c>
      <c r="T5535" s="3">
        <f t="shared" si="258"/>
        <v>11</v>
      </c>
      <c r="U5535" t="str">
        <f t="shared" si="260"/>
        <v>November</v>
      </c>
    </row>
    <row r="5536" spans="1:21" x14ac:dyDescent="0.3">
      <c r="A5536" t="s">
        <v>7894</v>
      </c>
      <c r="B5536" s="11">
        <v>45721</v>
      </c>
      <c r="C5536" t="s">
        <v>3499</v>
      </c>
      <c r="D5536" s="1" t="s">
        <v>189</v>
      </c>
      <c r="E5536" s="1" t="s">
        <v>100</v>
      </c>
      <c r="F5536" s="1" t="s">
        <v>57</v>
      </c>
      <c r="G5536" s="1" t="s">
        <v>221</v>
      </c>
      <c r="H5536" s="1" t="s">
        <v>59</v>
      </c>
      <c r="I5536" s="1" t="s">
        <v>60</v>
      </c>
      <c r="J5536" s="3">
        <v>2</v>
      </c>
      <c r="K5536" s="2">
        <v>43.37</v>
      </c>
      <c r="L5536" s="2">
        <v>0.1</v>
      </c>
      <c r="M5536" s="2">
        <v>78.069999999999993</v>
      </c>
      <c r="N5536" s="2">
        <v>25.61</v>
      </c>
      <c r="O5536" s="1" t="s">
        <v>35</v>
      </c>
      <c r="P5536" s="1" t="s">
        <v>27</v>
      </c>
      <c r="Q5536" s="1" t="s">
        <v>81</v>
      </c>
      <c r="R5536" s="3">
        <v>5</v>
      </c>
      <c r="S5536" s="3">
        <f t="shared" si="259"/>
        <v>2025</v>
      </c>
      <c r="T5536" s="3">
        <f t="shared" si="258"/>
        <v>3</v>
      </c>
      <c r="U5536" t="str">
        <f t="shared" si="260"/>
        <v>March</v>
      </c>
    </row>
    <row r="5537" spans="1:21" x14ac:dyDescent="0.3">
      <c r="A5537" t="s">
        <v>7895</v>
      </c>
      <c r="B5537" s="11">
        <v>45698</v>
      </c>
      <c r="C5537" t="s">
        <v>1176</v>
      </c>
      <c r="D5537" s="1" t="s">
        <v>315</v>
      </c>
      <c r="E5537" s="1" t="s">
        <v>64</v>
      </c>
      <c r="F5537" s="1" t="s">
        <v>65</v>
      </c>
      <c r="G5537" s="1" t="s">
        <v>112</v>
      </c>
      <c r="H5537" s="1" t="s">
        <v>96</v>
      </c>
      <c r="I5537" s="1" t="s">
        <v>97</v>
      </c>
      <c r="J5537" s="3">
        <v>1</v>
      </c>
      <c r="K5537" s="2">
        <v>82.25</v>
      </c>
      <c r="L5537" s="2">
        <v>0.05</v>
      </c>
      <c r="M5537" s="2">
        <v>78.14</v>
      </c>
      <c r="N5537" s="2">
        <v>25.22</v>
      </c>
      <c r="O5537" s="1" t="s">
        <v>35</v>
      </c>
      <c r="P5537" s="1" t="s">
        <v>136</v>
      </c>
      <c r="Q5537" s="1" t="s">
        <v>81</v>
      </c>
      <c r="R5537" s="3">
        <v>5</v>
      </c>
      <c r="S5537" s="3">
        <f t="shared" si="259"/>
        <v>2025</v>
      </c>
      <c r="T5537" s="3">
        <f t="shared" si="258"/>
        <v>2</v>
      </c>
      <c r="U5537" t="str">
        <f t="shared" si="260"/>
        <v>February</v>
      </c>
    </row>
    <row r="5538" spans="1:21" x14ac:dyDescent="0.3">
      <c r="A5538" t="s">
        <v>7896</v>
      </c>
      <c r="B5538" s="11">
        <v>45714</v>
      </c>
      <c r="C5538" t="s">
        <v>104</v>
      </c>
      <c r="D5538" s="1" t="s">
        <v>70</v>
      </c>
      <c r="E5538" s="1" t="s">
        <v>64</v>
      </c>
      <c r="F5538" s="1" t="s">
        <v>65</v>
      </c>
      <c r="G5538" s="1" t="s">
        <v>195</v>
      </c>
      <c r="H5538" s="1" t="s">
        <v>59</v>
      </c>
      <c r="I5538" s="1" t="s">
        <v>60</v>
      </c>
      <c r="J5538" s="3">
        <v>2</v>
      </c>
      <c r="K5538" s="2">
        <v>46.27</v>
      </c>
      <c r="L5538" s="2">
        <v>0.05</v>
      </c>
      <c r="M5538" s="2">
        <v>87.92</v>
      </c>
      <c r="N5538" s="2">
        <v>27.34</v>
      </c>
      <c r="O5538" s="1" t="s">
        <v>109</v>
      </c>
      <c r="P5538" s="1" t="s">
        <v>136</v>
      </c>
      <c r="Q5538" s="1" t="s">
        <v>28</v>
      </c>
      <c r="R5538" s="3">
        <v>5</v>
      </c>
      <c r="S5538" s="3">
        <f t="shared" si="259"/>
        <v>2025</v>
      </c>
      <c r="T5538" s="3">
        <f t="shared" si="258"/>
        <v>2</v>
      </c>
      <c r="U5538" t="str">
        <f t="shared" si="260"/>
        <v>February</v>
      </c>
    </row>
    <row r="5539" spans="1:21" x14ac:dyDescent="0.3">
      <c r="A5539" t="s">
        <v>7897</v>
      </c>
      <c r="B5539" s="11">
        <v>45990</v>
      </c>
      <c r="C5539" t="s">
        <v>970</v>
      </c>
      <c r="D5539" s="1" t="s">
        <v>153</v>
      </c>
      <c r="E5539" s="1" t="s">
        <v>71</v>
      </c>
      <c r="F5539" s="1" t="s">
        <v>72</v>
      </c>
      <c r="G5539" s="1" t="s">
        <v>368</v>
      </c>
      <c r="H5539" s="1" t="s">
        <v>182</v>
      </c>
      <c r="I5539" s="1" t="s">
        <v>34</v>
      </c>
      <c r="J5539" s="3">
        <v>1</v>
      </c>
      <c r="K5539" s="2">
        <v>67.650000000000006</v>
      </c>
      <c r="L5539" s="2">
        <v>0.2</v>
      </c>
      <c r="M5539" s="2">
        <v>54.12</v>
      </c>
      <c r="N5539" s="2">
        <v>12.88</v>
      </c>
      <c r="O5539" s="1" t="s">
        <v>80</v>
      </c>
      <c r="P5539" s="1" t="s">
        <v>136</v>
      </c>
      <c r="Q5539" s="1" t="s">
        <v>28</v>
      </c>
      <c r="R5539" s="3">
        <v>4</v>
      </c>
      <c r="S5539" s="3">
        <f t="shared" si="259"/>
        <v>2025</v>
      </c>
      <c r="T5539" s="3">
        <f t="shared" si="258"/>
        <v>11</v>
      </c>
      <c r="U5539" t="str">
        <f t="shared" si="260"/>
        <v>November</v>
      </c>
    </row>
    <row r="5540" spans="1:21" x14ac:dyDescent="0.3">
      <c r="A5540" t="s">
        <v>7898</v>
      </c>
      <c r="B5540" s="11">
        <v>45864</v>
      </c>
      <c r="C5540" t="s">
        <v>1556</v>
      </c>
      <c r="D5540" s="1" t="s">
        <v>201</v>
      </c>
      <c r="E5540" s="1" t="s">
        <v>94</v>
      </c>
      <c r="F5540" s="1" t="s">
        <v>95</v>
      </c>
      <c r="G5540" s="1" t="s">
        <v>94</v>
      </c>
      <c r="H5540" s="1" t="s">
        <v>78</v>
      </c>
      <c r="I5540" s="1" t="s">
        <v>79</v>
      </c>
      <c r="J5540" s="3">
        <v>1</v>
      </c>
      <c r="K5540" s="2">
        <v>19.09</v>
      </c>
      <c r="L5540" s="2">
        <v>0.2</v>
      </c>
      <c r="M5540" s="2">
        <v>15.27</v>
      </c>
      <c r="N5540" s="2">
        <v>6.87</v>
      </c>
      <c r="O5540" s="1" t="s">
        <v>44</v>
      </c>
      <c r="P5540" s="1" t="s">
        <v>27</v>
      </c>
      <c r="Q5540" s="1" t="s">
        <v>28</v>
      </c>
      <c r="R5540" s="3">
        <v>5</v>
      </c>
      <c r="S5540" s="3">
        <f t="shared" si="259"/>
        <v>2025</v>
      </c>
      <c r="T5540" s="3">
        <f t="shared" si="258"/>
        <v>7</v>
      </c>
      <c r="U5540" t="str">
        <f t="shared" si="260"/>
        <v>July</v>
      </c>
    </row>
    <row r="5541" spans="1:21" x14ac:dyDescent="0.3">
      <c r="A5541" t="s">
        <v>7899</v>
      </c>
      <c r="B5541" s="11">
        <v>45840</v>
      </c>
      <c r="C5541" t="s">
        <v>991</v>
      </c>
      <c r="D5541" s="1" t="s">
        <v>39</v>
      </c>
      <c r="E5541" s="1" t="s">
        <v>64</v>
      </c>
      <c r="F5541" s="1" t="s">
        <v>65</v>
      </c>
      <c r="G5541" s="1" t="s">
        <v>112</v>
      </c>
      <c r="H5541" s="1" t="s">
        <v>293</v>
      </c>
      <c r="I5541" s="1" t="s">
        <v>86</v>
      </c>
      <c r="J5541" s="3">
        <v>1</v>
      </c>
      <c r="K5541" s="2">
        <v>26.52</v>
      </c>
      <c r="L5541" s="2">
        <v>0</v>
      </c>
      <c r="M5541" s="2">
        <v>26.52</v>
      </c>
      <c r="N5541" s="2">
        <v>8.76</v>
      </c>
      <c r="O5541" s="1" t="s">
        <v>109</v>
      </c>
      <c r="P5541" s="1" t="s">
        <v>136</v>
      </c>
      <c r="Q5541" s="1" t="s">
        <v>81</v>
      </c>
      <c r="R5541" s="3">
        <v>4</v>
      </c>
      <c r="S5541" s="3">
        <f t="shared" si="259"/>
        <v>2025</v>
      </c>
      <c r="T5541" s="3">
        <f t="shared" si="258"/>
        <v>7</v>
      </c>
      <c r="U5541" t="str">
        <f t="shared" si="260"/>
        <v>July</v>
      </c>
    </row>
    <row r="5542" spans="1:21" x14ac:dyDescent="0.3">
      <c r="A5542" t="s">
        <v>7900</v>
      </c>
      <c r="B5542" s="11">
        <v>45699</v>
      </c>
      <c r="C5542" t="s">
        <v>7522</v>
      </c>
      <c r="D5542" s="1" t="s">
        <v>84</v>
      </c>
      <c r="E5542" s="1" t="s">
        <v>100</v>
      </c>
      <c r="F5542" s="1" t="s">
        <v>57</v>
      </c>
      <c r="G5542" s="1" t="s">
        <v>154</v>
      </c>
      <c r="H5542" s="1" t="s">
        <v>182</v>
      </c>
      <c r="I5542" s="1" t="s">
        <v>34</v>
      </c>
      <c r="J5542" s="3">
        <v>2</v>
      </c>
      <c r="K5542" s="2">
        <v>74.36</v>
      </c>
      <c r="L5542" s="2">
        <v>0.25</v>
      </c>
      <c r="M5542" s="2">
        <v>111.53</v>
      </c>
      <c r="N5542" s="2">
        <v>26.06</v>
      </c>
      <c r="O5542" s="1" t="s">
        <v>44</v>
      </c>
      <c r="P5542" s="1" t="s">
        <v>27</v>
      </c>
      <c r="Q5542" s="1" t="s">
        <v>28</v>
      </c>
      <c r="R5542" s="3">
        <v>3</v>
      </c>
      <c r="S5542" s="3">
        <f t="shared" si="259"/>
        <v>2025</v>
      </c>
      <c r="T5542" s="3">
        <f t="shared" si="258"/>
        <v>2</v>
      </c>
      <c r="U5542" t="str">
        <f t="shared" si="260"/>
        <v>February</v>
      </c>
    </row>
    <row r="5543" spans="1:21" x14ac:dyDescent="0.3">
      <c r="A5543" t="s">
        <v>7901</v>
      </c>
      <c r="B5543" s="11">
        <v>45911</v>
      </c>
      <c r="C5543" t="s">
        <v>3057</v>
      </c>
      <c r="D5543" s="1" t="s">
        <v>63</v>
      </c>
      <c r="E5543" s="1" t="s">
        <v>143</v>
      </c>
      <c r="F5543" s="1" t="s">
        <v>144</v>
      </c>
      <c r="G5543" s="1" t="s">
        <v>145</v>
      </c>
      <c r="H5543" s="1" t="s">
        <v>96</v>
      </c>
      <c r="I5543" s="1" t="s">
        <v>97</v>
      </c>
      <c r="J5543" s="3">
        <v>3</v>
      </c>
      <c r="K5543" s="2">
        <v>76.010000000000005</v>
      </c>
      <c r="L5543" s="2">
        <v>0</v>
      </c>
      <c r="M5543" s="2">
        <v>228.04</v>
      </c>
      <c r="N5543" s="2">
        <v>56.36</v>
      </c>
      <c r="O5543" s="1" t="s">
        <v>80</v>
      </c>
      <c r="P5543" s="1" t="s">
        <v>136</v>
      </c>
      <c r="Q5543" s="1" t="s">
        <v>81</v>
      </c>
      <c r="R5543" s="3">
        <v>5</v>
      </c>
      <c r="S5543" s="3">
        <f t="shared" si="259"/>
        <v>2025</v>
      </c>
      <c r="T5543" s="3">
        <f t="shared" si="258"/>
        <v>9</v>
      </c>
      <c r="U5543" t="str">
        <f t="shared" si="260"/>
        <v>September</v>
      </c>
    </row>
    <row r="5544" spans="1:21" x14ac:dyDescent="0.3">
      <c r="A5544" t="s">
        <v>7902</v>
      </c>
      <c r="B5544" s="11">
        <v>45988</v>
      </c>
      <c r="C5544" t="s">
        <v>704</v>
      </c>
      <c r="D5544" s="1" t="s">
        <v>76</v>
      </c>
      <c r="E5544" s="1" t="s">
        <v>40</v>
      </c>
      <c r="F5544" s="1" t="s">
        <v>41</v>
      </c>
      <c r="G5544" s="1" t="s">
        <v>186</v>
      </c>
      <c r="H5544" s="1" t="s">
        <v>108</v>
      </c>
      <c r="I5544" s="1" t="s">
        <v>86</v>
      </c>
      <c r="J5544" s="3">
        <v>1</v>
      </c>
      <c r="K5544" s="2">
        <v>154.41999999999999</v>
      </c>
      <c r="L5544" s="2">
        <v>0.15</v>
      </c>
      <c r="M5544" s="2">
        <v>131.26</v>
      </c>
      <c r="N5544" s="2">
        <v>24.42</v>
      </c>
      <c r="O5544" s="1" t="s">
        <v>44</v>
      </c>
      <c r="P5544" s="1" t="s">
        <v>27</v>
      </c>
      <c r="Q5544" s="1" t="s">
        <v>28</v>
      </c>
      <c r="R5544" s="3">
        <v>2</v>
      </c>
      <c r="S5544" s="3">
        <f t="shared" si="259"/>
        <v>2025</v>
      </c>
      <c r="T5544" s="3">
        <f t="shared" si="258"/>
        <v>11</v>
      </c>
      <c r="U5544" t="str">
        <f t="shared" si="260"/>
        <v>November</v>
      </c>
    </row>
    <row r="5545" spans="1:21" x14ac:dyDescent="0.3">
      <c r="A5545" t="s">
        <v>7903</v>
      </c>
      <c r="B5545" s="11">
        <v>45976</v>
      </c>
      <c r="C5545" t="s">
        <v>2834</v>
      </c>
      <c r="D5545" s="1" t="s">
        <v>201</v>
      </c>
      <c r="E5545" s="1" t="s">
        <v>143</v>
      </c>
      <c r="F5545" s="1" t="s">
        <v>144</v>
      </c>
      <c r="G5545" s="1" t="s">
        <v>325</v>
      </c>
      <c r="H5545" s="1" t="s">
        <v>66</v>
      </c>
      <c r="I5545" s="1" t="s">
        <v>67</v>
      </c>
      <c r="J5545" s="3">
        <v>1</v>
      </c>
      <c r="K5545" s="2">
        <v>51.03</v>
      </c>
      <c r="L5545" s="2">
        <v>0</v>
      </c>
      <c r="M5545" s="2">
        <v>51.03</v>
      </c>
      <c r="N5545" s="2">
        <v>14.09</v>
      </c>
      <c r="O5545" s="1" t="s">
        <v>44</v>
      </c>
      <c r="P5545" s="1" t="s">
        <v>27</v>
      </c>
      <c r="Q5545" s="1" t="s">
        <v>36</v>
      </c>
      <c r="R5545" s="3">
        <v>2</v>
      </c>
      <c r="S5545" s="3">
        <f t="shared" si="259"/>
        <v>2025</v>
      </c>
      <c r="T5545" s="3">
        <f t="shared" si="258"/>
        <v>11</v>
      </c>
      <c r="U5545" t="str">
        <f t="shared" si="260"/>
        <v>November</v>
      </c>
    </row>
    <row r="5546" spans="1:21" x14ac:dyDescent="0.3">
      <c r="A5546" t="s">
        <v>7904</v>
      </c>
      <c r="B5546" s="11">
        <v>45902</v>
      </c>
      <c r="C5546" t="s">
        <v>7905</v>
      </c>
      <c r="D5546" s="1" t="s">
        <v>39</v>
      </c>
      <c r="E5546" s="1" t="s">
        <v>64</v>
      </c>
      <c r="F5546" s="1" t="s">
        <v>65</v>
      </c>
      <c r="G5546" s="1" t="s">
        <v>195</v>
      </c>
      <c r="H5546" s="1" t="s">
        <v>293</v>
      </c>
      <c r="I5546" s="1" t="s">
        <v>86</v>
      </c>
      <c r="J5546" s="3">
        <v>1</v>
      </c>
      <c r="K5546" s="2">
        <v>26.27</v>
      </c>
      <c r="L5546" s="2">
        <v>0</v>
      </c>
      <c r="M5546" s="2">
        <v>26.27</v>
      </c>
      <c r="N5546" s="2">
        <v>8.76</v>
      </c>
      <c r="O5546" s="1" t="s">
        <v>109</v>
      </c>
      <c r="P5546" s="1" t="s">
        <v>27</v>
      </c>
      <c r="Q5546" s="1" t="s">
        <v>81</v>
      </c>
      <c r="R5546" s="3">
        <v>2</v>
      </c>
      <c r="S5546" s="3">
        <f t="shared" si="259"/>
        <v>2025</v>
      </c>
      <c r="T5546" s="3">
        <f t="shared" si="258"/>
        <v>9</v>
      </c>
      <c r="U5546" t="str">
        <f t="shared" si="260"/>
        <v>September</v>
      </c>
    </row>
    <row r="5547" spans="1:21" x14ac:dyDescent="0.3">
      <c r="A5547" t="s">
        <v>7906</v>
      </c>
      <c r="B5547" s="11">
        <v>45687</v>
      </c>
      <c r="C5547" t="s">
        <v>6171</v>
      </c>
      <c r="D5547" s="1" t="s">
        <v>189</v>
      </c>
      <c r="E5547" s="1" t="s">
        <v>106</v>
      </c>
      <c r="F5547" s="1" t="s">
        <v>65</v>
      </c>
      <c r="G5547" s="1" t="s">
        <v>179</v>
      </c>
      <c r="H5547" s="1" t="s">
        <v>66</v>
      </c>
      <c r="I5547" s="1" t="s">
        <v>67</v>
      </c>
      <c r="J5547" s="3">
        <v>1</v>
      </c>
      <c r="K5547" s="2">
        <v>51.65</v>
      </c>
      <c r="L5547" s="2">
        <v>0.1</v>
      </c>
      <c r="M5547" s="2">
        <v>46.49</v>
      </c>
      <c r="N5547" s="2">
        <v>15.57</v>
      </c>
      <c r="O5547" s="1" t="s">
        <v>26</v>
      </c>
      <c r="P5547" s="1" t="s">
        <v>27</v>
      </c>
      <c r="Q5547" s="1" t="s">
        <v>81</v>
      </c>
      <c r="R5547" s="3">
        <v>5</v>
      </c>
      <c r="S5547" s="3">
        <f t="shared" si="259"/>
        <v>2025</v>
      </c>
      <c r="T5547" s="3">
        <f t="shared" si="258"/>
        <v>1</v>
      </c>
      <c r="U5547" t="str">
        <f t="shared" si="260"/>
        <v>January</v>
      </c>
    </row>
    <row r="5548" spans="1:21" x14ac:dyDescent="0.3">
      <c r="A5548" t="s">
        <v>7907</v>
      </c>
      <c r="B5548" s="11">
        <v>45701</v>
      </c>
      <c r="C5548" t="s">
        <v>2137</v>
      </c>
      <c r="D5548" s="1" t="s">
        <v>76</v>
      </c>
      <c r="E5548" s="1" t="s">
        <v>56</v>
      </c>
      <c r="F5548" s="1" t="s">
        <v>57</v>
      </c>
      <c r="G5548" s="1" t="s">
        <v>58</v>
      </c>
      <c r="H5548" s="1" t="s">
        <v>90</v>
      </c>
      <c r="I5548" s="1" t="s">
        <v>86</v>
      </c>
      <c r="J5548" s="3">
        <v>2</v>
      </c>
      <c r="K5548" s="2">
        <v>100.59</v>
      </c>
      <c r="L5548" s="2">
        <v>0.1</v>
      </c>
      <c r="M5548" s="2">
        <v>181.06</v>
      </c>
      <c r="N5548" s="2">
        <v>39.49</v>
      </c>
      <c r="O5548" s="1" t="s">
        <v>35</v>
      </c>
      <c r="P5548" s="1" t="s">
        <v>27</v>
      </c>
      <c r="Q5548" s="1" t="s">
        <v>28</v>
      </c>
      <c r="R5548" s="3">
        <v>5</v>
      </c>
      <c r="S5548" s="3">
        <f t="shared" si="259"/>
        <v>2025</v>
      </c>
      <c r="T5548" s="3">
        <f t="shared" si="258"/>
        <v>2</v>
      </c>
      <c r="U5548" t="str">
        <f t="shared" si="260"/>
        <v>February</v>
      </c>
    </row>
    <row r="5549" spans="1:21" x14ac:dyDescent="0.3">
      <c r="A5549" t="s">
        <v>7908</v>
      </c>
      <c r="B5549" s="11">
        <v>45677</v>
      </c>
      <c r="C5549" t="s">
        <v>1907</v>
      </c>
      <c r="D5549" s="1" t="s">
        <v>209</v>
      </c>
      <c r="E5549" s="1" t="s">
        <v>56</v>
      </c>
      <c r="F5549" s="1" t="s">
        <v>57</v>
      </c>
      <c r="G5549" s="1" t="s">
        <v>255</v>
      </c>
      <c r="H5549" s="1" t="s">
        <v>24</v>
      </c>
      <c r="I5549" s="1" t="s">
        <v>25</v>
      </c>
      <c r="J5549" s="3">
        <v>1</v>
      </c>
      <c r="K5549" s="2">
        <v>39.770000000000003</v>
      </c>
      <c r="L5549" s="2">
        <v>0</v>
      </c>
      <c r="M5549" s="2">
        <v>39.770000000000003</v>
      </c>
      <c r="N5549" s="2">
        <v>12.37</v>
      </c>
      <c r="O5549" s="1" t="s">
        <v>26</v>
      </c>
      <c r="P5549" s="1" t="s">
        <v>52</v>
      </c>
      <c r="Q5549" s="1" t="s">
        <v>28</v>
      </c>
      <c r="R5549" s="3">
        <v>5</v>
      </c>
      <c r="S5549" s="3">
        <f t="shared" si="259"/>
        <v>2025</v>
      </c>
      <c r="T5549" s="3">
        <f t="shared" si="258"/>
        <v>1</v>
      </c>
      <c r="U5549" t="str">
        <f t="shared" si="260"/>
        <v>January</v>
      </c>
    </row>
    <row r="5550" spans="1:21" x14ac:dyDescent="0.3">
      <c r="A5550" t="s">
        <v>7909</v>
      </c>
      <c r="B5550" s="11">
        <v>45758</v>
      </c>
      <c r="C5550" t="s">
        <v>924</v>
      </c>
      <c r="D5550" s="1" t="s">
        <v>84</v>
      </c>
      <c r="E5550" s="1" t="s">
        <v>143</v>
      </c>
      <c r="F5550" s="1" t="s">
        <v>144</v>
      </c>
      <c r="G5550" s="1" t="s">
        <v>145</v>
      </c>
      <c r="H5550" s="1" t="s">
        <v>78</v>
      </c>
      <c r="I5550" s="1" t="s">
        <v>79</v>
      </c>
      <c r="J5550" s="3">
        <v>1</v>
      </c>
      <c r="K5550" s="2">
        <v>20.059999999999999</v>
      </c>
      <c r="L5550" s="2">
        <v>0.1</v>
      </c>
      <c r="M5550" s="2">
        <v>18.05</v>
      </c>
      <c r="N5550" s="2">
        <v>7.3</v>
      </c>
      <c r="O5550" s="1" t="s">
        <v>80</v>
      </c>
      <c r="P5550" s="1" t="s">
        <v>136</v>
      </c>
      <c r="Q5550" s="1" t="s">
        <v>28</v>
      </c>
      <c r="R5550" s="3">
        <v>5</v>
      </c>
      <c r="S5550" s="3">
        <f t="shared" si="259"/>
        <v>2025</v>
      </c>
      <c r="T5550" s="3">
        <f t="shared" si="258"/>
        <v>4</v>
      </c>
      <c r="U5550" t="str">
        <f t="shared" si="260"/>
        <v>April</v>
      </c>
    </row>
    <row r="5551" spans="1:21" x14ac:dyDescent="0.3">
      <c r="A5551" t="s">
        <v>7910</v>
      </c>
      <c r="B5551" s="11">
        <v>45711</v>
      </c>
      <c r="C5551" t="s">
        <v>2019</v>
      </c>
      <c r="D5551" s="1" t="s">
        <v>63</v>
      </c>
      <c r="E5551" s="1" t="s">
        <v>40</v>
      </c>
      <c r="F5551" s="1" t="s">
        <v>41</v>
      </c>
      <c r="G5551" s="1" t="s">
        <v>192</v>
      </c>
      <c r="H5551" s="1" t="s">
        <v>159</v>
      </c>
      <c r="I5551" s="1" t="s">
        <v>97</v>
      </c>
      <c r="J5551" s="3">
        <v>1</v>
      </c>
      <c r="K5551" s="2">
        <v>32.049999999999997</v>
      </c>
      <c r="L5551" s="2">
        <v>0.1</v>
      </c>
      <c r="M5551" s="2">
        <v>28.84</v>
      </c>
      <c r="N5551" s="2">
        <v>8.93</v>
      </c>
      <c r="O5551" s="1" t="s">
        <v>35</v>
      </c>
      <c r="P5551" s="1" t="s">
        <v>27</v>
      </c>
      <c r="Q5551" s="1" t="s">
        <v>28</v>
      </c>
      <c r="R5551" s="3">
        <v>3</v>
      </c>
      <c r="S5551" s="3">
        <f t="shared" si="259"/>
        <v>2025</v>
      </c>
      <c r="T5551" s="3">
        <f t="shared" si="258"/>
        <v>2</v>
      </c>
      <c r="U5551" t="str">
        <f t="shared" si="260"/>
        <v>February</v>
      </c>
    </row>
    <row r="5552" spans="1:21" x14ac:dyDescent="0.3">
      <c r="A5552" t="s">
        <v>7911</v>
      </c>
      <c r="B5552" s="11">
        <v>45759</v>
      </c>
      <c r="C5552" t="s">
        <v>4187</v>
      </c>
      <c r="D5552" s="1" t="s">
        <v>105</v>
      </c>
      <c r="E5552" s="1" t="s">
        <v>64</v>
      </c>
      <c r="F5552" s="1" t="s">
        <v>65</v>
      </c>
      <c r="G5552" s="1" t="s">
        <v>195</v>
      </c>
      <c r="H5552" s="1" t="s">
        <v>159</v>
      </c>
      <c r="I5552" s="1" t="s">
        <v>97</v>
      </c>
      <c r="J5552" s="3">
        <v>3</v>
      </c>
      <c r="K5552" s="2">
        <v>28.72</v>
      </c>
      <c r="L5552" s="2">
        <v>0.1</v>
      </c>
      <c r="M5552" s="2">
        <v>77.55</v>
      </c>
      <c r="N5552" s="2">
        <v>24.24</v>
      </c>
      <c r="O5552" s="1" t="s">
        <v>80</v>
      </c>
      <c r="P5552" s="1" t="s">
        <v>27</v>
      </c>
      <c r="Q5552" s="1" t="s">
        <v>36</v>
      </c>
      <c r="R5552" s="3">
        <v>2</v>
      </c>
      <c r="S5552" s="3">
        <f t="shared" si="259"/>
        <v>2025</v>
      </c>
      <c r="T5552" s="3">
        <f t="shared" si="258"/>
        <v>4</v>
      </c>
      <c r="U5552" t="str">
        <f t="shared" si="260"/>
        <v>April</v>
      </c>
    </row>
    <row r="5553" spans="1:21" x14ac:dyDescent="0.3">
      <c r="A5553" t="s">
        <v>7912</v>
      </c>
      <c r="B5553" s="11">
        <v>45808</v>
      </c>
      <c r="C5553" t="s">
        <v>7807</v>
      </c>
      <c r="D5553" s="1" t="s">
        <v>201</v>
      </c>
      <c r="E5553" s="1" t="s">
        <v>123</v>
      </c>
      <c r="F5553" s="1" t="s">
        <v>57</v>
      </c>
      <c r="G5553" s="1" t="s">
        <v>170</v>
      </c>
      <c r="H5553" s="1" t="s">
        <v>159</v>
      </c>
      <c r="I5553" s="1" t="s">
        <v>97</v>
      </c>
      <c r="J5553" s="3">
        <v>3</v>
      </c>
      <c r="K5553" s="2">
        <v>29.18</v>
      </c>
      <c r="L5553" s="2">
        <v>0.15</v>
      </c>
      <c r="M5553" s="2">
        <v>74.400000000000006</v>
      </c>
      <c r="N5553" s="2">
        <v>25.14</v>
      </c>
      <c r="O5553" s="1" t="s">
        <v>35</v>
      </c>
      <c r="P5553" s="1" t="s">
        <v>27</v>
      </c>
      <c r="Q5553" s="1" t="s">
        <v>28</v>
      </c>
      <c r="R5553" s="3">
        <v>2</v>
      </c>
      <c r="S5553" s="3">
        <f t="shared" si="259"/>
        <v>2025</v>
      </c>
      <c r="T5553" s="3">
        <f t="shared" si="258"/>
        <v>5</v>
      </c>
      <c r="U5553" t="str">
        <f t="shared" si="260"/>
        <v>May</v>
      </c>
    </row>
    <row r="5554" spans="1:21" x14ac:dyDescent="0.3">
      <c r="A5554" t="s">
        <v>7913</v>
      </c>
      <c r="B5554" s="11">
        <v>46008</v>
      </c>
      <c r="C5554" t="s">
        <v>6842</v>
      </c>
      <c r="D5554" s="1" t="s">
        <v>55</v>
      </c>
      <c r="E5554" s="1" t="s">
        <v>94</v>
      </c>
      <c r="F5554" s="1" t="s">
        <v>95</v>
      </c>
      <c r="G5554" s="1" t="s">
        <v>94</v>
      </c>
      <c r="H5554" s="1" t="s">
        <v>90</v>
      </c>
      <c r="I5554" s="1" t="s">
        <v>86</v>
      </c>
      <c r="J5554" s="3">
        <v>2</v>
      </c>
      <c r="K5554" s="2">
        <v>105.33</v>
      </c>
      <c r="L5554" s="2">
        <v>0.05</v>
      </c>
      <c r="M5554" s="2">
        <v>200.12</v>
      </c>
      <c r="N5554" s="2">
        <v>44.72</v>
      </c>
      <c r="O5554" s="1" t="s">
        <v>26</v>
      </c>
      <c r="P5554" s="1" t="s">
        <v>52</v>
      </c>
      <c r="Q5554" s="1" t="s">
        <v>36</v>
      </c>
      <c r="R5554" s="3">
        <v>5</v>
      </c>
      <c r="S5554" s="3">
        <f t="shared" si="259"/>
        <v>2025</v>
      </c>
      <c r="T5554" s="3">
        <f t="shared" si="258"/>
        <v>12</v>
      </c>
      <c r="U5554" t="str">
        <f t="shared" si="260"/>
        <v>December</v>
      </c>
    </row>
    <row r="5555" spans="1:21" x14ac:dyDescent="0.3">
      <c r="A5555" t="s">
        <v>7914</v>
      </c>
      <c r="B5555" s="11">
        <v>45896</v>
      </c>
      <c r="C5555" t="s">
        <v>3169</v>
      </c>
      <c r="D5555" s="1" t="s">
        <v>292</v>
      </c>
      <c r="E5555" s="1" t="s">
        <v>64</v>
      </c>
      <c r="F5555" s="1" t="s">
        <v>65</v>
      </c>
      <c r="G5555" s="1" t="s">
        <v>158</v>
      </c>
      <c r="H5555" s="1" t="s">
        <v>96</v>
      </c>
      <c r="I5555" s="1" t="s">
        <v>97</v>
      </c>
      <c r="J5555" s="3">
        <v>4</v>
      </c>
      <c r="K5555" s="2">
        <v>77.540000000000006</v>
      </c>
      <c r="L5555" s="2">
        <v>0.1</v>
      </c>
      <c r="M5555" s="2">
        <v>279.13</v>
      </c>
      <c r="N5555" s="2">
        <v>63.15</v>
      </c>
      <c r="O5555" s="1" t="s">
        <v>80</v>
      </c>
      <c r="P5555" s="1" t="s">
        <v>136</v>
      </c>
      <c r="Q5555" s="1" t="s">
        <v>81</v>
      </c>
      <c r="R5555" s="3">
        <v>4</v>
      </c>
      <c r="S5555" s="3">
        <f t="shared" si="259"/>
        <v>2025</v>
      </c>
      <c r="T5555" s="3">
        <f t="shared" si="258"/>
        <v>8</v>
      </c>
      <c r="U5555" t="str">
        <f t="shared" si="260"/>
        <v>August</v>
      </c>
    </row>
    <row r="5556" spans="1:21" x14ac:dyDescent="0.3">
      <c r="A5556" t="s">
        <v>7915</v>
      </c>
      <c r="B5556" s="11">
        <v>45978</v>
      </c>
      <c r="C5556" t="s">
        <v>7916</v>
      </c>
      <c r="D5556" s="1" t="s">
        <v>55</v>
      </c>
      <c r="E5556" s="1" t="s">
        <v>94</v>
      </c>
      <c r="F5556" s="1" t="s">
        <v>95</v>
      </c>
      <c r="G5556" s="1" t="s">
        <v>94</v>
      </c>
      <c r="H5556" s="1" t="s">
        <v>135</v>
      </c>
      <c r="I5556" s="1" t="s">
        <v>60</v>
      </c>
      <c r="J5556" s="3">
        <v>2</v>
      </c>
      <c r="K5556" s="2">
        <v>179.37</v>
      </c>
      <c r="L5556" s="2">
        <v>0.05</v>
      </c>
      <c r="M5556" s="2">
        <v>340.81</v>
      </c>
      <c r="N5556" s="2">
        <v>70.650000000000006</v>
      </c>
      <c r="O5556" s="1" t="s">
        <v>44</v>
      </c>
      <c r="P5556" s="1" t="s">
        <v>27</v>
      </c>
      <c r="Q5556" s="1" t="s">
        <v>28</v>
      </c>
      <c r="R5556" s="3">
        <v>3</v>
      </c>
      <c r="S5556" s="3">
        <f t="shared" si="259"/>
        <v>2025</v>
      </c>
      <c r="T5556" s="3">
        <f t="shared" si="258"/>
        <v>11</v>
      </c>
      <c r="U5556" t="str">
        <f t="shared" si="260"/>
        <v>November</v>
      </c>
    </row>
    <row r="5557" spans="1:21" x14ac:dyDescent="0.3">
      <c r="A5557" t="s">
        <v>7917</v>
      </c>
      <c r="B5557" s="11">
        <v>45935</v>
      </c>
      <c r="C5557" t="s">
        <v>3095</v>
      </c>
      <c r="D5557" s="1" t="s">
        <v>209</v>
      </c>
      <c r="E5557" s="1" t="s">
        <v>100</v>
      </c>
      <c r="F5557" s="1" t="s">
        <v>57</v>
      </c>
      <c r="G5557" s="1" t="s">
        <v>154</v>
      </c>
      <c r="H5557" s="1" t="s">
        <v>182</v>
      </c>
      <c r="I5557" s="1" t="s">
        <v>34</v>
      </c>
      <c r="J5557" s="3">
        <v>1</v>
      </c>
      <c r="K5557" s="2">
        <v>72.5</v>
      </c>
      <c r="L5557" s="2">
        <v>0.1</v>
      </c>
      <c r="M5557" s="2">
        <v>65.25</v>
      </c>
      <c r="N5557" s="2">
        <v>10.66</v>
      </c>
      <c r="O5557" s="1" t="s">
        <v>224</v>
      </c>
      <c r="P5557" s="1" t="s">
        <v>27</v>
      </c>
      <c r="Q5557" s="1" t="s">
        <v>36</v>
      </c>
      <c r="R5557" s="3">
        <v>3</v>
      </c>
      <c r="S5557" s="3">
        <f t="shared" si="259"/>
        <v>2025</v>
      </c>
      <c r="T5557" s="3">
        <f t="shared" si="258"/>
        <v>10</v>
      </c>
      <c r="U5557" t="str">
        <f t="shared" si="260"/>
        <v>October</v>
      </c>
    </row>
    <row r="5558" spans="1:21" x14ac:dyDescent="0.3">
      <c r="A5558" t="s">
        <v>7918</v>
      </c>
      <c r="B5558" s="11">
        <v>45701</v>
      </c>
      <c r="C5558" t="s">
        <v>2879</v>
      </c>
      <c r="D5558" s="1" t="s">
        <v>201</v>
      </c>
      <c r="E5558" s="1" t="s">
        <v>40</v>
      </c>
      <c r="F5558" s="1" t="s">
        <v>41</v>
      </c>
      <c r="G5558" s="1" t="s">
        <v>343</v>
      </c>
      <c r="H5558" s="1" t="s">
        <v>125</v>
      </c>
      <c r="I5558" s="1" t="s">
        <v>34</v>
      </c>
      <c r="J5558" s="3">
        <v>2</v>
      </c>
      <c r="K5558" s="2">
        <v>168.53</v>
      </c>
      <c r="L5558" s="2">
        <v>0.25</v>
      </c>
      <c r="M5558" s="2">
        <v>252.79</v>
      </c>
      <c r="N5558" s="2">
        <v>43.67</v>
      </c>
      <c r="O5558" s="1" t="s">
        <v>44</v>
      </c>
      <c r="P5558" s="1" t="s">
        <v>136</v>
      </c>
      <c r="Q5558" s="1" t="s">
        <v>28</v>
      </c>
      <c r="R5558" s="3">
        <v>4</v>
      </c>
      <c r="S5558" s="3">
        <f t="shared" si="259"/>
        <v>2025</v>
      </c>
      <c r="T5558" s="3">
        <f t="shared" si="258"/>
        <v>2</v>
      </c>
      <c r="U5558" t="str">
        <f t="shared" si="260"/>
        <v>February</v>
      </c>
    </row>
    <row r="5559" spans="1:21" x14ac:dyDescent="0.3">
      <c r="A5559" t="s">
        <v>7919</v>
      </c>
      <c r="B5559" s="11">
        <v>45945</v>
      </c>
      <c r="C5559" t="s">
        <v>1823</v>
      </c>
      <c r="D5559" s="1" t="s">
        <v>315</v>
      </c>
      <c r="E5559" s="1" t="s">
        <v>71</v>
      </c>
      <c r="F5559" s="1" t="s">
        <v>72</v>
      </c>
      <c r="G5559" s="1" t="s">
        <v>412</v>
      </c>
      <c r="H5559" s="1" t="s">
        <v>182</v>
      </c>
      <c r="I5559" s="1" t="s">
        <v>34</v>
      </c>
      <c r="J5559" s="3">
        <v>2</v>
      </c>
      <c r="K5559" s="2">
        <v>67.02</v>
      </c>
      <c r="L5559" s="2">
        <v>0.1</v>
      </c>
      <c r="M5559" s="2">
        <v>120.63</v>
      </c>
      <c r="N5559" s="2">
        <v>31.07</v>
      </c>
      <c r="O5559" s="1" t="s">
        <v>80</v>
      </c>
      <c r="P5559" s="1" t="s">
        <v>27</v>
      </c>
      <c r="Q5559" s="1" t="s">
        <v>81</v>
      </c>
      <c r="R5559" s="3">
        <v>4</v>
      </c>
      <c r="S5559" s="3">
        <f t="shared" si="259"/>
        <v>2025</v>
      </c>
      <c r="T5559" s="3">
        <f t="shared" si="258"/>
        <v>10</v>
      </c>
      <c r="U5559" t="str">
        <f t="shared" si="260"/>
        <v>October</v>
      </c>
    </row>
    <row r="5560" spans="1:21" x14ac:dyDescent="0.3">
      <c r="A5560" t="s">
        <v>7920</v>
      </c>
      <c r="B5560" s="11">
        <v>45765</v>
      </c>
      <c r="C5560" t="s">
        <v>5099</v>
      </c>
      <c r="D5560" s="1" t="s">
        <v>76</v>
      </c>
      <c r="E5560" s="1" t="s">
        <v>40</v>
      </c>
      <c r="F5560" s="1" t="s">
        <v>41</v>
      </c>
      <c r="G5560" s="1" t="s">
        <v>186</v>
      </c>
      <c r="H5560" s="1" t="s">
        <v>90</v>
      </c>
      <c r="I5560" s="1" t="s">
        <v>86</v>
      </c>
      <c r="J5560" s="3">
        <v>2</v>
      </c>
      <c r="K5560" s="2">
        <v>95.55</v>
      </c>
      <c r="L5560" s="2">
        <v>0.05</v>
      </c>
      <c r="M5560" s="2">
        <v>181.55</v>
      </c>
      <c r="N5560" s="2">
        <v>38.46</v>
      </c>
      <c r="O5560" s="1" t="s">
        <v>26</v>
      </c>
      <c r="P5560" s="1" t="s">
        <v>27</v>
      </c>
      <c r="Q5560" s="1" t="s">
        <v>28</v>
      </c>
      <c r="R5560" s="3">
        <v>3</v>
      </c>
      <c r="S5560" s="3">
        <f t="shared" si="259"/>
        <v>2025</v>
      </c>
      <c r="T5560" s="3">
        <f t="shared" si="258"/>
        <v>4</v>
      </c>
      <c r="U5560" t="str">
        <f t="shared" si="260"/>
        <v>April</v>
      </c>
    </row>
    <row r="5561" spans="1:21" x14ac:dyDescent="0.3">
      <c r="A5561" t="s">
        <v>7921</v>
      </c>
      <c r="B5561" s="11">
        <v>45907</v>
      </c>
      <c r="C5561" t="s">
        <v>1843</v>
      </c>
      <c r="D5561" s="1" t="s">
        <v>118</v>
      </c>
      <c r="E5561" s="1" t="s">
        <v>123</v>
      </c>
      <c r="F5561" s="1" t="s">
        <v>57</v>
      </c>
      <c r="G5561" s="1" t="s">
        <v>124</v>
      </c>
      <c r="H5561" s="1" t="s">
        <v>33</v>
      </c>
      <c r="I5561" s="1" t="s">
        <v>34</v>
      </c>
      <c r="J5561" s="3">
        <v>1</v>
      </c>
      <c r="K5561" s="2">
        <v>40.21</v>
      </c>
      <c r="L5561" s="2">
        <v>0</v>
      </c>
      <c r="M5561" s="2">
        <v>40.21</v>
      </c>
      <c r="N5561" s="2">
        <v>6.1</v>
      </c>
      <c r="O5561" s="1" t="s">
        <v>80</v>
      </c>
      <c r="P5561" s="1" t="s">
        <v>136</v>
      </c>
      <c r="Q5561" s="1" t="s">
        <v>81</v>
      </c>
      <c r="R5561" s="3">
        <v>3</v>
      </c>
      <c r="S5561" s="3">
        <f t="shared" si="259"/>
        <v>2025</v>
      </c>
      <c r="T5561" s="3">
        <f t="shared" si="258"/>
        <v>9</v>
      </c>
      <c r="U5561" t="str">
        <f t="shared" si="260"/>
        <v>September</v>
      </c>
    </row>
    <row r="5562" spans="1:21" x14ac:dyDescent="0.3">
      <c r="A5562" t="s">
        <v>7922</v>
      </c>
      <c r="B5562" s="11">
        <v>45791</v>
      </c>
      <c r="C5562" t="s">
        <v>2872</v>
      </c>
      <c r="D5562" s="1" t="s">
        <v>31</v>
      </c>
      <c r="E5562" s="1" t="s">
        <v>40</v>
      </c>
      <c r="F5562" s="1" t="s">
        <v>41</v>
      </c>
      <c r="G5562" s="1" t="s">
        <v>270</v>
      </c>
      <c r="H5562" s="1" t="s">
        <v>59</v>
      </c>
      <c r="I5562" s="1" t="s">
        <v>60</v>
      </c>
      <c r="J5562" s="3">
        <v>2</v>
      </c>
      <c r="K5562" s="2">
        <v>45.98</v>
      </c>
      <c r="L5562" s="2">
        <v>0.1</v>
      </c>
      <c r="M5562" s="2">
        <v>82.76</v>
      </c>
      <c r="N5562" s="2">
        <v>24.62</v>
      </c>
      <c r="O5562" s="1" t="s">
        <v>80</v>
      </c>
      <c r="P5562" s="1" t="s">
        <v>27</v>
      </c>
      <c r="Q5562" s="1" t="s">
        <v>28</v>
      </c>
      <c r="R5562" s="3">
        <v>5</v>
      </c>
      <c r="S5562" s="3">
        <f t="shared" si="259"/>
        <v>2025</v>
      </c>
      <c r="T5562" s="3">
        <f t="shared" si="258"/>
        <v>5</v>
      </c>
      <c r="U5562" t="str">
        <f t="shared" si="260"/>
        <v>May</v>
      </c>
    </row>
    <row r="5563" spans="1:21" x14ac:dyDescent="0.3">
      <c r="A5563" t="s">
        <v>7923</v>
      </c>
      <c r="B5563" s="11">
        <v>46022</v>
      </c>
      <c r="C5563" t="s">
        <v>2161</v>
      </c>
      <c r="D5563" s="1" t="s">
        <v>31</v>
      </c>
      <c r="E5563" s="1" t="s">
        <v>64</v>
      </c>
      <c r="F5563" s="1" t="s">
        <v>65</v>
      </c>
      <c r="G5563" s="1" t="s">
        <v>158</v>
      </c>
      <c r="H5563" s="1" t="s">
        <v>135</v>
      </c>
      <c r="I5563" s="1" t="s">
        <v>60</v>
      </c>
      <c r="J5563" s="3">
        <v>3</v>
      </c>
      <c r="K5563" s="2">
        <v>178.07</v>
      </c>
      <c r="L5563" s="2">
        <v>0</v>
      </c>
      <c r="M5563" s="2">
        <v>534.22</v>
      </c>
      <c r="N5563" s="2">
        <v>80.989999999999995</v>
      </c>
      <c r="O5563" s="1" t="s">
        <v>109</v>
      </c>
      <c r="P5563" s="1" t="s">
        <v>27</v>
      </c>
      <c r="Q5563" s="1" t="s">
        <v>28</v>
      </c>
      <c r="R5563" s="3">
        <v>3</v>
      </c>
      <c r="S5563" s="3">
        <f t="shared" si="259"/>
        <v>2025</v>
      </c>
      <c r="T5563" s="3">
        <f t="shared" si="258"/>
        <v>12</v>
      </c>
      <c r="U5563" t="str">
        <f t="shared" si="260"/>
        <v>December</v>
      </c>
    </row>
    <row r="5564" spans="1:21" x14ac:dyDescent="0.3">
      <c r="A5564" t="s">
        <v>7924</v>
      </c>
      <c r="B5564" s="11">
        <v>45761</v>
      </c>
      <c r="C5564" t="s">
        <v>3919</v>
      </c>
      <c r="D5564" s="1" t="s">
        <v>20</v>
      </c>
      <c r="E5564" s="1" t="s">
        <v>56</v>
      </c>
      <c r="F5564" s="1" t="s">
        <v>57</v>
      </c>
      <c r="G5564" s="1" t="s">
        <v>58</v>
      </c>
      <c r="H5564" s="1" t="s">
        <v>43</v>
      </c>
      <c r="I5564" s="1" t="s">
        <v>34</v>
      </c>
      <c r="J5564" s="3">
        <v>3</v>
      </c>
      <c r="K5564" s="2">
        <v>86.47</v>
      </c>
      <c r="L5564" s="2">
        <v>0.05</v>
      </c>
      <c r="M5564" s="2">
        <v>246.43</v>
      </c>
      <c r="N5564" s="2">
        <v>68.400000000000006</v>
      </c>
      <c r="O5564" s="1" t="s">
        <v>80</v>
      </c>
      <c r="P5564" s="1" t="s">
        <v>27</v>
      </c>
      <c r="Q5564" s="1" t="s">
        <v>81</v>
      </c>
      <c r="R5564" s="3">
        <v>4</v>
      </c>
      <c r="S5564" s="3">
        <f t="shared" si="259"/>
        <v>2025</v>
      </c>
      <c r="T5564" s="3">
        <f t="shared" si="258"/>
        <v>4</v>
      </c>
      <c r="U5564" t="str">
        <f t="shared" si="260"/>
        <v>April</v>
      </c>
    </row>
    <row r="5565" spans="1:21" x14ac:dyDescent="0.3">
      <c r="A5565" t="s">
        <v>7925</v>
      </c>
      <c r="B5565" s="11">
        <v>45767</v>
      </c>
      <c r="C5565" t="s">
        <v>4275</v>
      </c>
      <c r="D5565" s="1" t="s">
        <v>260</v>
      </c>
      <c r="E5565" s="1" t="s">
        <v>56</v>
      </c>
      <c r="F5565" s="1" t="s">
        <v>57</v>
      </c>
      <c r="G5565" s="1" t="s">
        <v>296</v>
      </c>
      <c r="H5565" s="1" t="s">
        <v>43</v>
      </c>
      <c r="I5565" s="1" t="s">
        <v>34</v>
      </c>
      <c r="J5565" s="3">
        <v>3</v>
      </c>
      <c r="K5565" s="2">
        <v>93.88</v>
      </c>
      <c r="L5565" s="2">
        <v>0.05</v>
      </c>
      <c r="M5565" s="2">
        <v>267.57</v>
      </c>
      <c r="N5565" s="2">
        <v>70.849999999999994</v>
      </c>
      <c r="O5565" s="1" t="s">
        <v>109</v>
      </c>
      <c r="P5565" s="1" t="s">
        <v>27</v>
      </c>
      <c r="Q5565" s="1" t="s">
        <v>28</v>
      </c>
      <c r="R5565" s="3">
        <v>2</v>
      </c>
      <c r="S5565" s="3">
        <f t="shared" si="259"/>
        <v>2025</v>
      </c>
      <c r="T5565" s="3">
        <f t="shared" si="258"/>
        <v>4</v>
      </c>
      <c r="U5565" t="str">
        <f t="shared" si="260"/>
        <v>April</v>
      </c>
    </row>
    <row r="5566" spans="1:21" x14ac:dyDescent="0.3">
      <c r="A5566" t="s">
        <v>7926</v>
      </c>
      <c r="B5566" s="11">
        <v>46004</v>
      </c>
      <c r="C5566" t="s">
        <v>6195</v>
      </c>
      <c r="D5566" s="1" t="s">
        <v>89</v>
      </c>
      <c r="E5566" s="1" t="s">
        <v>100</v>
      </c>
      <c r="F5566" s="1" t="s">
        <v>57</v>
      </c>
      <c r="G5566" s="1" t="s">
        <v>221</v>
      </c>
      <c r="H5566" s="1" t="s">
        <v>146</v>
      </c>
      <c r="I5566" s="1" t="s">
        <v>67</v>
      </c>
      <c r="J5566" s="3">
        <v>3</v>
      </c>
      <c r="K5566" s="2">
        <v>79.349999999999994</v>
      </c>
      <c r="L5566" s="2">
        <v>0.2</v>
      </c>
      <c r="M5566" s="2">
        <v>190.43</v>
      </c>
      <c r="N5566" s="2">
        <v>49.96</v>
      </c>
      <c r="O5566" s="1" t="s">
        <v>44</v>
      </c>
      <c r="P5566" s="1" t="s">
        <v>27</v>
      </c>
      <c r="Q5566" s="1" t="s">
        <v>81</v>
      </c>
      <c r="R5566" s="3">
        <v>5</v>
      </c>
      <c r="S5566" s="3">
        <f t="shared" si="259"/>
        <v>2025</v>
      </c>
      <c r="T5566" s="3">
        <f t="shared" si="258"/>
        <v>12</v>
      </c>
      <c r="U5566" t="str">
        <f t="shared" si="260"/>
        <v>December</v>
      </c>
    </row>
    <row r="5567" spans="1:21" x14ac:dyDescent="0.3">
      <c r="A5567" t="s">
        <v>7927</v>
      </c>
      <c r="B5567" s="11">
        <v>45667</v>
      </c>
      <c r="C5567" t="s">
        <v>3158</v>
      </c>
      <c r="D5567" s="1" t="s">
        <v>175</v>
      </c>
      <c r="E5567" s="1" t="s">
        <v>100</v>
      </c>
      <c r="F5567" s="1" t="s">
        <v>57</v>
      </c>
      <c r="G5567" s="1" t="s">
        <v>101</v>
      </c>
      <c r="H5567" s="1" t="s">
        <v>108</v>
      </c>
      <c r="I5567" s="1" t="s">
        <v>86</v>
      </c>
      <c r="J5567" s="3">
        <v>1</v>
      </c>
      <c r="K5567" s="2">
        <v>151.24</v>
      </c>
      <c r="L5567" s="2">
        <v>0.2</v>
      </c>
      <c r="M5567" s="2">
        <v>120.99</v>
      </c>
      <c r="N5567" s="2">
        <v>17.89</v>
      </c>
      <c r="O5567" s="1" t="s">
        <v>44</v>
      </c>
      <c r="P5567" s="1" t="s">
        <v>27</v>
      </c>
      <c r="Q5567" s="1" t="s">
        <v>28</v>
      </c>
      <c r="R5567" s="3">
        <v>4</v>
      </c>
      <c r="S5567" s="3">
        <f t="shared" si="259"/>
        <v>2025</v>
      </c>
      <c r="T5567" s="3">
        <f t="shared" si="258"/>
        <v>1</v>
      </c>
      <c r="U5567" t="str">
        <f t="shared" si="260"/>
        <v>January</v>
      </c>
    </row>
    <row r="5568" spans="1:21" x14ac:dyDescent="0.3">
      <c r="A5568" t="s">
        <v>7928</v>
      </c>
      <c r="B5568" s="11">
        <v>45930</v>
      </c>
      <c r="C5568" t="s">
        <v>7929</v>
      </c>
      <c r="D5568" s="1" t="s">
        <v>315</v>
      </c>
      <c r="E5568" s="1" t="s">
        <v>64</v>
      </c>
      <c r="F5568" s="1" t="s">
        <v>65</v>
      </c>
      <c r="G5568" s="1" t="s">
        <v>213</v>
      </c>
      <c r="H5568" s="1" t="s">
        <v>85</v>
      </c>
      <c r="I5568" s="1" t="s">
        <v>86</v>
      </c>
      <c r="J5568" s="3">
        <v>4</v>
      </c>
      <c r="K5568" s="2">
        <v>136.11000000000001</v>
      </c>
      <c r="L5568" s="2">
        <v>0.15</v>
      </c>
      <c r="M5568" s="2">
        <v>462.78</v>
      </c>
      <c r="N5568" s="2">
        <v>77.16</v>
      </c>
      <c r="O5568" s="1" t="s">
        <v>44</v>
      </c>
      <c r="P5568" s="1" t="s">
        <v>136</v>
      </c>
      <c r="Q5568" s="1" t="s">
        <v>28</v>
      </c>
      <c r="R5568" s="3">
        <v>5</v>
      </c>
      <c r="S5568" s="3">
        <f t="shared" si="259"/>
        <v>2025</v>
      </c>
      <c r="T5568" s="3">
        <f t="shared" si="258"/>
        <v>9</v>
      </c>
      <c r="U5568" t="str">
        <f t="shared" si="260"/>
        <v>September</v>
      </c>
    </row>
    <row r="5569" spans="1:21" x14ac:dyDescent="0.3">
      <c r="A5569" t="s">
        <v>7930</v>
      </c>
      <c r="B5569" s="11">
        <v>45941</v>
      </c>
      <c r="C5569" t="s">
        <v>2230</v>
      </c>
      <c r="D5569" s="1" t="s">
        <v>55</v>
      </c>
      <c r="E5569" s="1" t="s">
        <v>100</v>
      </c>
      <c r="F5569" s="1" t="s">
        <v>57</v>
      </c>
      <c r="G5569" s="1" t="s">
        <v>221</v>
      </c>
      <c r="H5569" s="1" t="s">
        <v>159</v>
      </c>
      <c r="I5569" s="1" t="s">
        <v>97</v>
      </c>
      <c r="J5569" s="3">
        <v>1</v>
      </c>
      <c r="K5569" s="2">
        <v>29.01</v>
      </c>
      <c r="L5569" s="2">
        <v>0.2</v>
      </c>
      <c r="M5569" s="2">
        <v>23.21</v>
      </c>
      <c r="N5569" s="2">
        <v>6.4</v>
      </c>
      <c r="O5569" s="1" t="s">
        <v>80</v>
      </c>
      <c r="P5569" s="1" t="s">
        <v>27</v>
      </c>
      <c r="Q5569" s="1" t="s">
        <v>81</v>
      </c>
      <c r="R5569" s="3">
        <v>4</v>
      </c>
      <c r="S5569" s="3">
        <f t="shared" si="259"/>
        <v>2025</v>
      </c>
      <c r="T5569" s="3">
        <f t="shared" si="258"/>
        <v>10</v>
      </c>
      <c r="U5569" t="str">
        <f t="shared" si="260"/>
        <v>October</v>
      </c>
    </row>
    <row r="5570" spans="1:21" x14ac:dyDescent="0.3">
      <c r="A5570" t="s">
        <v>7931</v>
      </c>
      <c r="B5570" s="11">
        <v>45979</v>
      </c>
      <c r="C5570" t="s">
        <v>7932</v>
      </c>
      <c r="D5570" s="1" t="s">
        <v>142</v>
      </c>
      <c r="E5570" s="1" t="s">
        <v>204</v>
      </c>
      <c r="F5570" s="1" t="s">
        <v>205</v>
      </c>
      <c r="G5570" s="1" t="s">
        <v>267</v>
      </c>
      <c r="H5570" s="1" t="s">
        <v>59</v>
      </c>
      <c r="I5570" s="1" t="s">
        <v>60</v>
      </c>
      <c r="J5570" s="3">
        <v>1</v>
      </c>
      <c r="K5570" s="2">
        <v>44.27</v>
      </c>
      <c r="L5570" s="2">
        <v>0.1</v>
      </c>
      <c r="M5570" s="2">
        <v>39.840000000000003</v>
      </c>
      <c r="N5570" s="2">
        <v>9.33</v>
      </c>
      <c r="O5570" s="1" t="s">
        <v>80</v>
      </c>
      <c r="P5570" s="1" t="s">
        <v>27</v>
      </c>
      <c r="Q5570" s="1" t="s">
        <v>28</v>
      </c>
      <c r="R5570" s="3">
        <v>3</v>
      </c>
      <c r="S5570" s="3">
        <f t="shared" si="259"/>
        <v>2025</v>
      </c>
      <c r="T5570" s="3">
        <f t="shared" ref="T5570:T5633" si="261">MONTH(B5570)</f>
        <v>11</v>
      </c>
      <c r="U5570" t="str">
        <f t="shared" si="260"/>
        <v>November</v>
      </c>
    </row>
    <row r="5571" spans="1:21" x14ac:dyDescent="0.3">
      <c r="A5571" t="s">
        <v>7933</v>
      </c>
      <c r="B5571" s="11">
        <v>46016</v>
      </c>
      <c r="C5571" t="s">
        <v>6041</v>
      </c>
      <c r="D5571" s="1" t="s">
        <v>89</v>
      </c>
      <c r="E5571" s="1" t="s">
        <v>143</v>
      </c>
      <c r="F5571" s="1" t="s">
        <v>144</v>
      </c>
      <c r="G5571" s="1" t="s">
        <v>325</v>
      </c>
      <c r="H5571" s="1" t="s">
        <v>159</v>
      </c>
      <c r="I5571" s="1" t="s">
        <v>97</v>
      </c>
      <c r="J5571" s="3">
        <v>2</v>
      </c>
      <c r="K5571" s="2">
        <v>29.15</v>
      </c>
      <c r="L5571" s="2">
        <v>0.05</v>
      </c>
      <c r="M5571" s="2">
        <v>55.38</v>
      </c>
      <c r="N5571" s="2">
        <v>19.420000000000002</v>
      </c>
      <c r="O5571" s="1" t="s">
        <v>26</v>
      </c>
      <c r="P5571" s="1" t="s">
        <v>136</v>
      </c>
      <c r="Q5571" s="1" t="s">
        <v>81</v>
      </c>
      <c r="R5571" s="3">
        <v>1</v>
      </c>
      <c r="S5571" s="3">
        <f t="shared" ref="S5571:S5634" si="262">YEAR(B5571)</f>
        <v>2025</v>
      </c>
      <c r="T5571" s="3">
        <f t="shared" si="261"/>
        <v>12</v>
      </c>
      <c r="U5571" t="str">
        <f t="shared" ref="U5571:U5634" si="263">TEXT(B5571,"mmmm")</f>
        <v>December</v>
      </c>
    </row>
    <row r="5572" spans="1:21" x14ac:dyDescent="0.3">
      <c r="A5572" t="s">
        <v>7934</v>
      </c>
      <c r="B5572" s="11">
        <v>46016</v>
      </c>
      <c r="C5572" t="s">
        <v>4845</v>
      </c>
      <c r="D5572" s="1" t="s">
        <v>47</v>
      </c>
      <c r="E5572" s="1" t="s">
        <v>40</v>
      </c>
      <c r="F5572" s="1" t="s">
        <v>41</v>
      </c>
      <c r="G5572" s="1" t="s">
        <v>192</v>
      </c>
      <c r="H5572" s="1" t="s">
        <v>59</v>
      </c>
      <c r="I5572" s="1" t="s">
        <v>60</v>
      </c>
      <c r="J5572" s="3">
        <v>2</v>
      </c>
      <c r="K5572" s="2">
        <v>44.41</v>
      </c>
      <c r="L5572" s="2">
        <v>0.05</v>
      </c>
      <c r="M5572" s="2">
        <v>84.38</v>
      </c>
      <c r="N5572" s="2">
        <v>21.62</v>
      </c>
      <c r="O5572" s="1" t="s">
        <v>224</v>
      </c>
      <c r="P5572" s="1" t="s">
        <v>27</v>
      </c>
      <c r="Q5572" s="1" t="s">
        <v>81</v>
      </c>
      <c r="R5572" s="3">
        <v>4</v>
      </c>
      <c r="S5572" s="3">
        <f t="shared" si="262"/>
        <v>2025</v>
      </c>
      <c r="T5572" s="3">
        <f t="shared" si="261"/>
        <v>12</v>
      </c>
      <c r="U5572" t="str">
        <f t="shared" si="263"/>
        <v>December</v>
      </c>
    </row>
    <row r="5573" spans="1:21" x14ac:dyDescent="0.3">
      <c r="A5573" t="s">
        <v>7935</v>
      </c>
      <c r="B5573" s="11">
        <v>45683</v>
      </c>
      <c r="C5573" t="s">
        <v>1253</v>
      </c>
      <c r="D5573" s="1" t="s">
        <v>149</v>
      </c>
      <c r="E5573" s="1" t="s">
        <v>40</v>
      </c>
      <c r="F5573" s="1" t="s">
        <v>41</v>
      </c>
      <c r="G5573" s="1" t="s">
        <v>343</v>
      </c>
      <c r="H5573" s="1" t="s">
        <v>150</v>
      </c>
      <c r="I5573" s="1" t="s">
        <v>97</v>
      </c>
      <c r="J5573" s="3">
        <v>1</v>
      </c>
      <c r="K5573" s="2">
        <v>74.39</v>
      </c>
      <c r="L5573" s="2">
        <v>0.2</v>
      </c>
      <c r="M5573" s="2">
        <v>59.51</v>
      </c>
      <c r="N5573" s="2">
        <v>16.07</v>
      </c>
      <c r="O5573" s="1" t="s">
        <v>35</v>
      </c>
      <c r="P5573" s="1" t="s">
        <v>27</v>
      </c>
      <c r="Q5573" s="1" t="s">
        <v>81</v>
      </c>
      <c r="R5573" s="3">
        <v>4</v>
      </c>
      <c r="S5573" s="3">
        <f t="shared" si="262"/>
        <v>2025</v>
      </c>
      <c r="T5573" s="3">
        <f t="shared" si="261"/>
        <v>1</v>
      </c>
      <c r="U5573" t="str">
        <f t="shared" si="263"/>
        <v>January</v>
      </c>
    </row>
    <row r="5574" spans="1:21" x14ac:dyDescent="0.3">
      <c r="A5574" t="s">
        <v>7936</v>
      </c>
      <c r="B5574" s="11">
        <v>45974</v>
      </c>
      <c r="C5574" t="s">
        <v>5837</v>
      </c>
      <c r="D5574" s="1" t="s">
        <v>89</v>
      </c>
      <c r="E5574" s="1" t="s">
        <v>48</v>
      </c>
      <c r="F5574" s="1" t="s">
        <v>49</v>
      </c>
      <c r="G5574" s="1" t="s">
        <v>10547</v>
      </c>
      <c r="H5574" s="1" t="s">
        <v>167</v>
      </c>
      <c r="I5574" s="1" t="s">
        <v>67</v>
      </c>
      <c r="J5574" s="3">
        <v>2</v>
      </c>
      <c r="K5574" s="2">
        <v>60.08</v>
      </c>
      <c r="L5574" s="2">
        <v>0.15</v>
      </c>
      <c r="M5574" s="2">
        <v>102.13</v>
      </c>
      <c r="N5574" s="2">
        <v>37.630000000000003</v>
      </c>
      <c r="O5574" s="1" t="s">
        <v>26</v>
      </c>
      <c r="P5574" s="1" t="s">
        <v>27</v>
      </c>
      <c r="Q5574" s="1" t="s">
        <v>28</v>
      </c>
      <c r="R5574" s="3">
        <v>4</v>
      </c>
      <c r="S5574" s="3">
        <f t="shared" si="262"/>
        <v>2025</v>
      </c>
      <c r="T5574" s="3">
        <f t="shared" si="261"/>
        <v>11</v>
      </c>
      <c r="U5574" t="str">
        <f t="shared" si="263"/>
        <v>November</v>
      </c>
    </row>
    <row r="5575" spans="1:21" x14ac:dyDescent="0.3">
      <c r="A5575" t="s">
        <v>7937</v>
      </c>
      <c r="B5575" s="11">
        <v>45910</v>
      </c>
      <c r="C5575" t="s">
        <v>1793</v>
      </c>
      <c r="D5575" s="1" t="s">
        <v>244</v>
      </c>
      <c r="E5575" s="1" t="s">
        <v>123</v>
      </c>
      <c r="F5575" s="1" t="s">
        <v>57</v>
      </c>
      <c r="G5575" s="1" t="s">
        <v>337</v>
      </c>
      <c r="H5575" s="1" t="s">
        <v>293</v>
      </c>
      <c r="I5575" s="1" t="s">
        <v>86</v>
      </c>
      <c r="J5575" s="3">
        <v>1</v>
      </c>
      <c r="K5575" s="2">
        <v>23.33</v>
      </c>
      <c r="L5575" s="2">
        <v>0</v>
      </c>
      <c r="M5575" s="2">
        <v>23.33</v>
      </c>
      <c r="N5575" s="2">
        <v>8.4</v>
      </c>
      <c r="O5575" s="1" t="s">
        <v>44</v>
      </c>
      <c r="P5575" s="1" t="s">
        <v>27</v>
      </c>
      <c r="Q5575" s="1" t="s">
        <v>28</v>
      </c>
      <c r="R5575" s="3">
        <v>4</v>
      </c>
      <c r="S5575" s="3">
        <f t="shared" si="262"/>
        <v>2025</v>
      </c>
      <c r="T5575" s="3">
        <f t="shared" si="261"/>
        <v>9</v>
      </c>
      <c r="U5575" t="str">
        <f t="shared" si="263"/>
        <v>September</v>
      </c>
    </row>
    <row r="5576" spans="1:21" x14ac:dyDescent="0.3">
      <c r="A5576" t="s">
        <v>7938</v>
      </c>
      <c r="B5576" s="11">
        <v>45911</v>
      </c>
      <c r="C5576" t="s">
        <v>7939</v>
      </c>
      <c r="D5576" s="1" t="s">
        <v>185</v>
      </c>
      <c r="E5576" s="1" t="s">
        <v>123</v>
      </c>
      <c r="F5576" s="1" t="s">
        <v>57</v>
      </c>
      <c r="G5576" s="1" t="s">
        <v>139</v>
      </c>
      <c r="H5576" s="1" t="s">
        <v>59</v>
      </c>
      <c r="I5576" s="1" t="s">
        <v>60</v>
      </c>
      <c r="J5576" s="3">
        <v>1</v>
      </c>
      <c r="K5576" s="2">
        <v>41.48</v>
      </c>
      <c r="L5576" s="2">
        <v>0.05</v>
      </c>
      <c r="M5576" s="2">
        <v>39.409999999999997</v>
      </c>
      <c r="N5576" s="2">
        <v>11.22</v>
      </c>
      <c r="O5576" s="1" t="s">
        <v>26</v>
      </c>
      <c r="P5576" s="1" t="s">
        <v>27</v>
      </c>
      <c r="Q5576" s="1" t="s">
        <v>28</v>
      </c>
      <c r="R5576" s="3">
        <v>5</v>
      </c>
      <c r="S5576" s="3">
        <f t="shared" si="262"/>
        <v>2025</v>
      </c>
      <c r="T5576" s="3">
        <f t="shared" si="261"/>
        <v>9</v>
      </c>
      <c r="U5576" t="str">
        <f t="shared" si="263"/>
        <v>September</v>
      </c>
    </row>
    <row r="5577" spans="1:21" x14ac:dyDescent="0.3">
      <c r="A5577" t="s">
        <v>7940</v>
      </c>
      <c r="B5577" s="11">
        <v>45708</v>
      </c>
      <c r="C5577" t="s">
        <v>1402</v>
      </c>
      <c r="D5577" s="1" t="s">
        <v>118</v>
      </c>
      <c r="E5577" s="1" t="s">
        <v>71</v>
      </c>
      <c r="F5577" s="1" t="s">
        <v>72</v>
      </c>
      <c r="G5577" s="1" t="s">
        <v>73</v>
      </c>
      <c r="H5577" s="1" t="s">
        <v>78</v>
      </c>
      <c r="I5577" s="1" t="s">
        <v>79</v>
      </c>
      <c r="J5577" s="3">
        <v>1</v>
      </c>
      <c r="K5577" s="2">
        <v>20.37</v>
      </c>
      <c r="L5577" s="2">
        <v>0</v>
      </c>
      <c r="M5577" s="2">
        <v>20.37</v>
      </c>
      <c r="N5577" s="2">
        <v>7.1</v>
      </c>
      <c r="O5577" s="1" t="s">
        <v>44</v>
      </c>
      <c r="P5577" s="1" t="s">
        <v>27</v>
      </c>
      <c r="Q5577" s="1" t="s">
        <v>28</v>
      </c>
      <c r="R5577" s="3">
        <v>2</v>
      </c>
      <c r="S5577" s="3">
        <f t="shared" si="262"/>
        <v>2025</v>
      </c>
      <c r="T5577" s="3">
        <f t="shared" si="261"/>
        <v>2</v>
      </c>
      <c r="U5577" t="str">
        <f t="shared" si="263"/>
        <v>February</v>
      </c>
    </row>
    <row r="5578" spans="1:21" x14ac:dyDescent="0.3">
      <c r="A5578" t="s">
        <v>7941</v>
      </c>
      <c r="B5578" s="11">
        <v>45912</v>
      </c>
      <c r="C5578" t="s">
        <v>7132</v>
      </c>
      <c r="D5578" s="1" t="s">
        <v>84</v>
      </c>
      <c r="E5578" s="1" t="s">
        <v>64</v>
      </c>
      <c r="F5578" s="1" t="s">
        <v>65</v>
      </c>
      <c r="G5578" s="1" t="s">
        <v>158</v>
      </c>
      <c r="H5578" s="1" t="s">
        <v>167</v>
      </c>
      <c r="I5578" s="1" t="s">
        <v>67</v>
      </c>
      <c r="J5578" s="3">
        <v>1</v>
      </c>
      <c r="K5578" s="2">
        <v>67.12</v>
      </c>
      <c r="L5578" s="2">
        <v>0.15</v>
      </c>
      <c r="M5578" s="2">
        <v>57.05</v>
      </c>
      <c r="N5578" s="2">
        <v>13.11</v>
      </c>
      <c r="O5578" s="1" t="s">
        <v>109</v>
      </c>
      <c r="P5578" s="1" t="s">
        <v>136</v>
      </c>
      <c r="Q5578" s="1" t="s">
        <v>28</v>
      </c>
      <c r="R5578" s="3">
        <v>5</v>
      </c>
      <c r="S5578" s="3">
        <f t="shared" si="262"/>
        <v>2025</v>
      </c>
      <c r="T5578" s="3">
        <f t="shared" si="261"/>
        <v>9</v>
      </c>
      <c r="U5578" t="str">
        <f t="shared" si="263"/>
        <v>September</v>
      </c>
    </row>
    <row r="5579" spans="1:21" x14ac:dyDescent="0.3">
      <c r="A5579" t="s">
        <v>7942</v>
      </c>
      <c r="B5579" s="11">
        <v>46018</v>
      </c>
      <c r="C5579" t="s">
        <v>716</v>
      </c>
      <c r="D5579" s="1" t="s">
        <v>178</v>
      </c>
      <c r="E5579" s="1" t="s">
        <v>123</v>
      </c>
      <c r="F5579" s="1" t="s">
        <v>57</v>
      </c>
      <c r="G5579" s="1" t="s">
        <v>170</v>
      </c>
      <c r="H5579" s="1" t="s">
        <v>293</v>
      </c>
      <c r="I5579" s="1" t="s">
        <v>86</v>
      </c>
      <c r="J5579" s="3">
        <v>1</v>
      </c>
      <c r="K5579" s="2">
        <v>23.37</v>
      </c>
      <c r="L5579" s="2">
        <v>0.1</v>
      </c>
      <c r="M5579" s="2">
        <v>21.03</v>
      </c>
      <c r="N5579" s="2">
        <v>5.43</v>
      </c>
      <c r="O5579" s="1" t="s">
        <v>35</v>
      </c>
      <c r="P5579" s="1" t="s">
        <v>27</v>
      </c>
      <c r="Q5579" s="1" t="s">
        <v>28</v>
      </c>
      <c r="R5579" s="3">
        <v>5</v>
      </c>
      <c r="S5579" s="3">
        <f t="shared" si="262"/>
        <v>2025</v>
      </c>
      <c r="T5579" s="3">
        <f t="shared" si="261"/>
        <v>12</v>
      </c>
      <c r="U5579" t="str">
        <f t="shared" si="263"/>
        <v>December</v>
      </c>
    </row>
    <row r="5580" spans="1:21" x14ac:dyDescent="0.3">
      <c r="A5580" t="s">
        <v>7943</v>
      </c>
      <c r="B5580" s="11">
        <v>46000</v>
      </c>
      <c r="C5580" t="s">
        <v>979</v>
      </c>
      <c r="D5580" s="1" t="s">
        <v>118</v>
      </c>
      <c r="E5580" s="1" t="s">
        <v>204</v>
      </c>
      <c r="F5580" s="1" t="s">
        <v>205</v>
      </c>
      <c r="G5580" s="1" t="s">
        <v>206</v>
      </c>
      <c r="H5580" s="1" t="s">
        <v>90</v>
      </c>
      <c r="I5580" s="1" t="s">
        <v>86</v>
      </c>
      <c r="J5580" s="3">
        <v>1</v>
      </c>
      <c r="K5580" s="2">
        <v>99.16</v>
      </c>
      <c r="L5580" s="2">
        <v>0.05</v>
      </c>
      <c r="M5580" s="2">
        <v>94.2</v>
      </c>
      <c r="N5580" s="2">
        <v>21.96</v>
      </c>
      <c r="O5580" s="1" t="s">
        <v>80</v>
      </c>
      <c r="P5580" s="1" t="s">
        <v>27</v>
      </c>
      <c r="Q5580" s="1" t="s">
        <v>81</v>
      </c>
      <c r="R5580" s="3">
        <v>5</v>
      </c>
      <c r="S5580" s="3">
        <f t="shared" si="262"/>
        <v>2025</v>
      </c>
      <c r="T5580" s="3">
        <f t="shared" si="261"/>
        <v>12</v>
      </c>
      <c r="U5580" t="str">
        <f t="shared" si="263"/>
        <v>December</v>
      </c>
    </row>
    <row r="5581" spans="1:21" x14ac:dyDescent="0.3">
      <c r="A5581" t="s">
        <v>7944</v>
      </c>
      <c r="B5581" s="11">
        <v>45829</v>
      </c>
      <c r="C5581" t="s">
        <v>5608</v>
      </c>
      <c r="D5581" s="1" t="s">
        <v>20</v>
      </c>
      <c r="E5581" s="1" t="s">
        <v>106</v>
      </c>
      <c r="F5581" s="1" t="s">
        <v>65</v>
      </c>
      <c r="G5581" s="1" t="s">
        <v>437</v>
      </c>
      <c r="H5581" s="1" t="s">
        <v>293</v>
      </c>
      <c r="I5581" s="1" t="s">
        <v>86</v>
      </c>
      <c r="J5581" s="3">
        <v>2</v>
      </c>
      <c r="K5581" s="2">
        <v>25.31</v>
      </c>
      <c r="L5581" s="2">
        <v>0.15</v>
      </c>
      <c r="M5581" s="2">
        <v>43.02</v>
      </c>
      <c r="N5581" s="2">
        <v>11.06</v>
      </c>
      <c r="O5581" s="1" t="s">
        <v>109</v>
      </c>
      <c r="P5581" s="1" t="s">
        <v>136</v>
      </c>
      <c r="Q5581" s="1" t="s">
        <v>28</v>
      </c>
      <c r="R5581" s="3">
        <v>3</v>
      </c>
      <c r="S5581" s="3">
        <f t="shared" si="262"/>
        <v>2025</v>
      </c>
      <c r="T5581" s="3">
        <f t="shared" si="261"/>
        <v>6</v>
      </c>
      <c r="U5581" t="str">
        <f t="shared" si="263"/>
        <v>June</v>
      </c>
    </row>
    <row r="5582" spans="1:21" x14ac:dyDescent="0.3">
      <c r="A5582" t="s">
        <v>7945</v>
      </c>
      <c r="B5582" s="11">
        <v>45673</v>
      </c>
      <c r="C5582" t="s">
        <v>4300</v>
      </c>
      <c r="D5582" s="1" t="s">
        <v>122</v>
      </c>
      <c r="E5582" s="1" t="s">
        <v>40</v>
      </c>
      <c r="F5582" s="1" t="s">
        <v>41</v>
      </c>
      <c r="G5582" s="1" t="s">
        <v>343</v>
      </c>
      <c r="H5582" s="1" t="s">
        <v>159</v>
      </c>
      <c r="I5582" s="1" t="s">
        <v>97</v>
      </c>
      <c r="J5582" s="3">
        <v>1</v>
      </c>
      <c r="K5582" s="2">
        <v>32.32</v>
      </c>
      <c r="L5582" s="2">
        <v>0.05</v>
      </c>
      <c r="M5582" s="2">
        <v>30.7</v>
      </c>
      <c r="N5582" s="2">
        <v>9.98</v>
      </c>
      <c r="O5582" s="1" t="s">
        <v>109</v>
      </c>
      <c r="P5582" s="1" t="s">
        <v>27</v>
      </c>
      <c r="Q5582" s="1" t="s">
        <v>81</v>
      </c>
      <c r="R5582" s="3">
        <v>5</v>
      </c>
      <c r="S5582" s="3">
        <f t="shared" si="262"/>
        <v>2025</v>
      </c>
      <c r="T5582" s="3">
        <f t="shared" si="261"/>
        <v>1</v>
      </c>
      <c r="U5582" t="str">
        <f t="shared" si="263"/>
        <v>January</v>
      </c>
    </row>
    <row r="5583" spans="1:21" x14ac:dyDescent="0.3">
      <c r="A5583" t="s">
        <v>7946</v>
      </c>
      <c r="B5583" s="11">
        <v>45799</v>
      </c>
      <c r="C5583" t="s">
        <v>7947</v>
      </c>
      <c r="D5583" s="1" t="s">
        <v>189</v>
      </c>
      <c r="E5583" s="1" t="s">
        <v>40</v>
      </c>
      <c r="F5583" s="1" t="s">
        <v>41</v>
      </c>
      <c r="G5583" s="1" t="s">
        <v>42</v>
      </c>
      <c r="H5583" s="1" t="s">
        <v>146</v>
      </c>
      <c r="I5583" s="1" t="s">
        <v>67</v>
      </c>
      <c r="J5583" s="3">
        <v>2</v>
      </c>
      <c r="K5583" s="2">
        <v>79.33</v>
      </c>
      <c r="L5583" s="2">
        <v>0.05</v>
      </c>
      <c r="M5583" s="2">
        <v>150.72999999999999</v>
      </c>
      <c r="N5583" s="2">
        <v>31.48</v>
      </c>
      <c r="O5583" s="1" t="s">
        <v>80</v>
      </c>
      <c r="P5583" s="1" t="s">
        <v>27</v>
      </c>
      <c r="Q5583" s="1" t="s">
        <v>28</v>
      </c>
      <c r="R5583" s="3">
        <v>4</v>
      </c>
      <c r="S5583" s="3">
        <f t="shared" si="262"/>
        <v>2025</v>
      </c>
      <c r="T5583" s="3">
        <f t="shared" si="261"/>
        <v>5</v>
      </c>
      <c r="U5583" t="str">
        <f t="shared" si="263"/>
        <v>May</v>
      </c>
    </row>
    <row r="5584" spans="1:21" x14ac:dyDescent="0.3">
      <c r="A5584" t="s">
        <v>7948</v>
      </c>
      <c r="B5584" s="11">
        <v>45976</v>
      </c>
      <c r="C5584" t="s">
        <v>2401</v>
      </c>
      <c r="D5584" s="1" t="s">
        <v>178</v>
      </c>
      <c r="E5584" s="1" t="s">
        <v>64</v>
      </c>
      <c r="F5584" s="1" t="s">
        <v>65</v>
      </c>
      <c r="G5584" s="1" t="s">
        <v>158</v>
      </c>
      <c r="H5584" s="1" t="s">
        <v>108</v>
      </c>
      <c r="I5584" s="1" t="s">
        <v>86</v>
      </c>
      <c r="J5584" s="3">
        <v>1</v>
      </c>
      <c r="K5584" s="2">
        <v>142.22</v>
      </c>
      <c r="L5584" s="2">
        <v>0.1</v>
      </c>
      <c r="M5584" s="2">
        <v>127.99</v>
      </c>
      <c r="N5584" s="2">
        <v>23.95</v>
      </c>
      <c r="O5584" s="1" t="s">
        <v>44</v>
      </c>
      <c r="P5584" s="1" t="s">
        <v>27</v>
      </c>
      <c r="Q5584" s="1" t="s">
        <v>28</v>
      </c>
      <c r="R5584" s="3">
        <v>5</v>
      </c>
      <c r="S5584" s="3">
        <f t="shared" si="262"/>
        <v>2025</v>
      </c>
      <c r="T5584" s="3">
        <f t="shared" si="261"/>
        <v>11</v>
      </c>
      <c r="U5584" t="str">
        <f t="shared" si="263"/>
        <v>November</v>
      </c>
    </row>
    <row r="5585" spans="1:21" x14ac:dyDescent="0.3">
      <c r="A5585" t="s">
        <v>7949</v>
      </c>
      <c r="B5585" s="11">
        <v>45932</v>
      </c>
      <c r="C5585" t="s">
        <v>2546</v>
      </c>
      <c r="D5585" s="1" t="s">
        <v>185</v>
      </c>
      <c r="E5585" s="1" t="s">
        <v>71</v>
      </c>
      <c r="F5585" s="1" t="s">
        <v>72</v>
      </c>
      <c r="G5585" s="1" t="s">
        <v>412</v>
      </c>
      <c r="H5585" s="1" t="s">
        <v>102</v>
      </c>
      <c r="I5585" s="1" t="s">
        <v>34</v>
      </c>
      <c r="J5585" s="3">
        <v>3</v>
      </c>
      <c r="K5585" s="2">
        <v>53.76</v>
      </c>
      <c r="L5585" s="2">
        <v>0.05</v>
      </c>
      <c r="M5585" s="2">
        <v>153.22</v>
      </c>
      <c r="N5585" s="2">
        <v>32.4</v>
      </c>
      <c r="O5585" s="1" t="s">
        <v>44</v>
      </c>
      <c r="P5585" s="1" t="s">
        <v>27</v>
      </c>
      <c r="Q5585" s="1" t="s">
        <v>81</v>
      </c>
      <c r="R5585" s="3">
        <v>4</v>
      </c>
      <c r="S5585" s="3">
        <f t="shared" si="262"/>
        <v>2025</v>
      </c>
      <c r="T5585" s="3">
        <f t="shared" si="261"/>
        <v>10</v>
      </c>
      <c r="U5585" t="str">
        <f t="shared" si="263"/>
        <v>October</v>
      </c>
    </row>
    <row r="5586" spans="1:21" x14ac:dyDescent="0.3">
      <c r="A5586" t="s">
        <v>7950</v>
      </c>
      <c r="B5586" s="11">
        <v>45837</v>
      </c>
      <c r="C5586" t="s">
        <v>1155</v>
      </c>
      <c r="D5586" s="1" t="s">
        <v>175</v>
      </c>
      <c r="E5586" s="1" t="s">
        <v>64</v>
      </c>
      <c r="F5586" s="1" t="s">
        <v>65</v>
      </c>
      <c r="G5586" s="1" t="s">
        <v>112</v>
      </c>
      <c r="H5586" s="1" t="s">
        <v>135</v>
      </c>
      <c r="I5586" s="1" t="s">
        <v>60</v>
      </c>
      <c r="J5586" s="3">
        <v>5</v>
      </c>
      <c r="K5586" s="2">
        <v>179.79</v>
      </c>
      <c r="L5586" s="2">
        <v>0.1</v>
      </c>
      <c r="M5586" s="2">
        <v>809.03</v>
      </c>
      <c r="N5586" s="2">
        <v>150.11000000000001</v>
      </c>
      <c r="O5586" s="1" t="s">
        <v>44</v>
      </c>
      <c r="P5586" s="1" t="s">
        <v>27</v>
      </c>
      <c r="Q5586" s="1" t="s">
        <v>28</v>
      </c>
      <c r="R5586" s="3">
        <v>4</v>
      </c>
      <c r="S5586" s="3">
        <f t="shared" si="262"/>
        <v>2025</v>
      </c>
      <c r="T5586" s="3">
        <f t="shared" si="261"/>
        <v>6</v>
      </c>
      <c r="U5586" t="str">
        <f t="shared" si="263"/>
        <v>June</v>
      </c>
    </row>
    <row r="5587" spans="1:21" x14ac:dyDescent="0.3">
      <c r="A5587" t="s">
        <v>7951</v>
      </c>
      <c r="B5587" s="11">
        <v>45679</v>
      </c>
      <c r="C5587" t="s">
        <v>5443</v>
      </c>
      <c r="D5587" s="1" t="s">
        <v>157</v>
      </c>
      <c r="E5587" s="1" t="s">
        <v>40</v>
      </c>
      <c r="F5587" s="1" t="s">
        <v>41</v>
      </c>
      <c r="G5587" s="1" t="s">
        <v>186</v>
      </c>
      <c r="H5587" s="1" t="s">
        <v>182</v>
      </c>
      <c r="I5587" s="1" t="s">
        <v>34</v>
      </c>
      <c r="J5587" s="3">
        <v>1</v>
      </c>
      <c r="K5587" s="2">
        <v>73.22</v>
      </c>
      <c r="L5587" s="2">
        <v>0.2</v>
      </c>
      <c r="M5587" s="2">
        <v>58.57</v>
      </c>
      <c r="N5587" s="2">
        <v>10.92</v>
      </c>
      <c r="O5587" s="1" t="s">
        <v>44</v>
      </c>
      <c r="P5587" s="1" t="s">
        <v>27</v>
      </c>
      <c r="Q5587" s="1" t="s">
        <v>28</v>
      </c>
      <c r="R5587" s="3">
        <v>1</v>
      </c>
      <c r="S5587" s="3">
        <f t="shared" si="262"/>
        <v>2025</v>
      </c>
      <c r="T5587" s="3">
        <f t="shared" si="261"/>
        <v>1</v>
      </c>
      <c r="U5587" t="str">
        <f t="shared" si="263"/>
        <v>January</v>
      </c>
    </row>
    <row r="5588" spans="1:21" x14ac:dyDescent="0.3">
      <c r="A5588" t="s">
        <v>7952</v>
      </c>
      <c r="B5588" s="11">
        <v>45824</v>
      </c>
      <c r="C5588" t="s">
        <v>4513</v>
      </c>
      <c r="D5588" s="1" t="s">
        <v>260</v>
      </c>
      <c r="E5588" s="1" t="s">
        <v>48</v>
      </c>
      <c r="F5588" s="1" t="s">
        <v>49</v>
      </c>
      <c r="G5588" s="1" t="s">
        <v>340</v>
      </c>
      <c r="H5588" s="1" t="s">
        <v>167</v>
      </c>
      <c r="I5588" s="1" t="s">
        <v>67</v>
      </c>
      <c r="J5588" s="3">
        <v>2</v>
      </c>
      <c r="K5588" s="2">
        <v>62.23</v>
      </c>
      <c r="L5588" s="2">
        <v>0.05</v>
      </c>
      <c r="M5588" s="2">
        <v>118.23</v>
      </c>
      <c r="N5588" s="2">
        <v>37.74</v>
      </c>
      <c r="O5588" s="1" t="s">
        <v>35</v>
      </c>
      <c r="P5588" s="1" t="s">
        <v>136</v>
      </c>
      <c r="Q5588" s="1" t="s">
        <v>81</v>
      </c>
      <c r="R5588" s="3">
        <v>4</v>
      </c>
      <c r="S5588" s="3">
        <f t="shared" si="262"/>
        <v>2025</v>
      </c>
      <c r="T5588" s="3">
        <f t="shared" si="261"/>
        <v>6</v>
      </c>
      <c r="U5588" t="str">
        <f t="shared" si="263"/>
        <v>June</v>
      </c>
    </row>
    <row r="5589" spans="1:21" x14ac:dyDescent="0.3">
      <c r="A5589" t="s">
        <v>7953</v>
      </c>
      <c r="B5589" s="11">
        <v>45841</v>
      </c>
      <c r="C5589" t="s">
        <v>985</v>
      </c>
      <c r="D5589" s="1" t="s">
        <v>63</v>
      </c>
      <c r="E5589" s="1" t="s">
        <v>40</v>
      </c>
      <c r="F5589" s="1" t="s">
        <v>41</v>
      </c>
      <c r="G5589" s="1" t="s">
        <v>186</v>
      </c>
      <c r="H5589" s="1" t="s">
        <v>293</v>
      </c>
      <c r="I5589" s="1" t="s">
        <v>86</v>
      </c>
      <c r="J5589" s="3">
        <v>2</v>
      </c>
      <c r="K5589" s="2">
        <v>23.08</v>
      </c>
      <c r="L5589" s="2">
        <v>0.05</v>
      </c>
      <c r="M5589" s="2">
        <v>43.84</v>
      </c>
      <c r="N5589" s="2">
        <v>15.91</v>
      </c>
      <c r="O5589" s="1" t="s">
        <v>44</v>
      </c>
      <c r="P5589" s="1" t="s">
        <v>52</v>
      </c>
      <c r="Q5589" s="1" t="s">
        <v>36</v>
      </c>
      <c r="R5589" s="3">
        <v>3</v>
      </c>
      <c r="S5589" s="3">
        <f t="shared" si="262"/>
        <v>2025</v>
      </c>
      <c r="T5589" s="3">
        <f t="shared" si="261"/>
        <v>7</v>
      </c>
      <c r="U5589" t="str">
        <f t="shared" si="263"/>
        <v>July</v>
      </c>
    </row>
    <row r="5590" spans="1:21" x14ac:dyDescent="0.3">
      <c r="A5590" t="s">
        <v>7954</v>
      </c>
      <c r="B5590" s="11">
        <v>46004</v>
      </c>
      <c r="C5590" t="s">
        <v>4739</v>
      </c>
      <c r="D5590" s="1" t="s">
        <v>166</v>
      </c>
      <c r="E5590" s="1" t="s">
        <v>40</v>
      </c>
      <c r="F5590" s="1" t="s">
        <v>41</v>
      </c>
      <c r="G5590" s="1" t="s">
        <v>186</v>
      </c>
      <c r="H5590" s="1" t="s">
        <v>66</v>
      </c>
      <c r="I5590" s="1" t="s">
        <v>67</v>
      </c>
      <c r="J5590" s="3">
        <v>1</v>
      </c>
      <c r="K5590" s="2">
        <v>54.1</v>
      </c>
      <c r="L5590" s="2">
        <v>0.1</v>
      </c>
      <c r="M5590" s="2">
        <v>48.69</v>
      </c>
      <c r="N5590" s="2">
        <v>14.66</v>
      </c>
      <c r="O5590" s="1" t="s">
        <v>44</v>
      </c>
      <c r="P5590" s="1" t="s">
        <v>27</v>
      </c>
      <c r="Q5590" s="1" t="s">
        <v>28</v>
      </c>
      <c r="R5590" s="3">
        <v>2</v>
      </c>
      <c r="S5590" s="3">
        <f t="shared" si="262"/>
        <v>2025</v>
      </c>
      <c r="T5590" s="3">
        <f t="shared" si="261"/>
        <v>12</v>
      </c>
      <c r="U5590" t="str">
        <f t="shared" si="263"/>
        <v>December</v>
      </c>
    </row>
    <row r="5591" spans="1:21" x14ac:dyDescent="0.3">
      <c r="A5591" t="s">
        <v>7955</v>
      </c>
      <c r="B5591" s="11">
        <v>45908</v>
      </c>
      <c r="C5591" t="s">
        <v>2781</v>
      </c>
      <c r="D5591" s="1" t="s">
        <v>63</v>
      </c>
      <c r="E5591" s="1" t="s">
        <v>64</v>
      </c>
      <c r="F5591" s="1" t="s">
        <v>65</v>
      </c>
      <c r="G5591" s="1" t="s">
        <v>77</v>
      </c>
      <c r="H5591" s="1" t="s">
        <v>135</v>
      </c>
      <c r="I5591" s="1" t="s">
        <v>60</v>
      </c>
      <c r="J5591" s="3">
        <v>3</v>
      </c>
      <c r="K5591" s="2">
        <v>201.68</v>
      </c>
      <c r="L5591" s="2">
        <v>0.15</v>
      </c>
      <c r="M5591" s="2">
        <v>514.29</v>
      </c>
      <c r="N5591" s="2">
        <v>127.02</v>
      </c>
      <c r="O5591" s="1" t="s">
        <v>44</v>
      </c>
      <c r="P5591" s="1" t="s">
        <v>52</v>
      </c>
      <c r="Q5591" s="1" t="s">
        <v>28</v>
      </c>
      <c r="R5591" s="3">
        <v>4</v>
      </c>
      <c r="S5591" s="3">
        <f t="shared" si="262"/>
        <v>2025</v>
      </c>
      <c r="T5591" s="3">
        <f t="shared" si="261"/>
        <v>9</v>
      </c>
      <c r="U5591" t="str">
        <f t="shared" si="263"/>
        <v>September</v>
      </c>
    </row>
    <row r="5592" spans="1:21" x14ac:dyDescent="0.3">
      <c r="A5592" t="s">
        <v>7956</v>
      </c>
      <c r="B5592" s="11">
        <v>45779</v>
      </c>
      <c r="C5592" t="s">
        <v>3357</v>
      </c>
      <c r="D5592" s="1" t="s">
        <v>63</v>
      </c>
      <c r="E5592" s="1" t="s">
        <v>64</v>
      </c>
      <c r="F5592" s="1" t="s">
        <v>65</v>
      </c>
      <c r="G5592" s="1" t="s">
        <v>213</v>
      </c>
      <c r="H5592" s="1" t="s">
        <v>159</v>
      </c>
      <c r="I5592" s="1" t="s">
        <v>97</v>
      </c>
      <c r="J5592" s="3">
        <v>4</v>
      </c>
      <c r="K5592" s="2">
        <v>30.05</v>
      </c>
      <c r="L5592" s="2">
        <v>0</v>
      </c>
      <c r="M5592" s="2">
        <v>120.2</v>
      </c>
      <c r="N5592" s="2">
        <v>29.4</v>
      </c>
      <c r="O5592" s="1" t="s">
        <v>44</v>
      </c>
      <c r="P5592" s="1" t="s">
        <v>136</v>
      </c>
      <c r="Q5592" s="1" t="s">
        <v>28</v>
      </c>
      <c r="R5592" s="3">
        <v>4</v>
      </c>
      <c r="S5592" s="3">
        <f t="shared" si="262"/>
        <v>2025</v>
      </c>
      <c r="T5592" s="3">
        <f t="shared" si="261"/>
        <v>5</v>
      </c>
      <c r="U5592" t="str">
        <f t="shared" si="263"/>
        <v>May</v>
      </c>
    </row>
    <row r="5593" spans="1:21" x14ac:dyDescent="0.3">
      <c r="A5593" t="s">
        <v>7957</v>
      </c>
      <c r="B5593" s="11">
        <v>45863</v>
      </c>
      <c r="C5593" t="s">
        <v>3245</v>
      </c>
      <c r="D5593" s="1" t="s">
        <v>292</v>
      </c>
      <c r="E5593" s="1" t="s">
        <v>100</v>
      </c>
      <c r="F5593" s="1" t="s">
        <v>57</v>
      </c>
      <c r="G5593" s="1" t="s">
        <v>130</v>
      </c>
      <c r="H5593" s="1" t="s">
        <v>146</v>
      </c>
      <c r="I5593" s="1" t="s">
        <v>67</v>
      </c>
      <c r="J5593" s="3">
        <v>4</v>
      </c>
      <c r="K5593" s="2">
        <v>83.63</v>
      </c>
      <c r="L5593" s="2">
        <v>0.1</v>
      </c>
      <c r="M5593" s="2">
        <v>301.08</v>
      </c>
      <c r="N5593" s="2">
        <v>76.34</v>
      </c>
      <c r="O5593" s="1" t="s">
        <v>35</v>
      </c>
      <c r="P5593" s="1" t="s">
        <v>136</v>
      </c>
      <c r="Q5593" s="1" t="s">
        <v>28</v>
      </c>
      <c r="R5593" s="3">
        <v>3</v>
      </c>
      <c r="S5593" s="3">
        <f t="shared" si="262"/>
        <v>2025</v>
      </c>
      <c r="T5593" s="3">
        <f t="shared" si="261"/>
        <v>7</v>
      </c>
      <c r="U5593" t="str">
        <f t="shared" si="263"/>
        <v>July</v>
      </c>
    </row>
    <row r="5594" spans="1:21" x14ac:dyDescent="0.3">
      <c r="A5594" t="s">
        <v>7958</v>
      </c>
      <c r="B5594" s="11">
        <v>45683</v>
      </c>
      <c r="C5594" t="s">
        <v>6270</v>
      </c>
      <c r="D5594" s="1" t="s">
        <v>260</v>
      </c>
      <c r="E5594" s="1" t="s">
        <v>48</v>
      </c>
      <c r="F5594" s="1" t="s">
        <v>49</v>
      </c>
      <c r="G5594" s="1" t="s">
        <v>134</v>
      </c>
      <c r="H5594" s="1" t="s">
        <v>33</v>
      </c>
      <c r="I5594" s="1" t="s">
        <v>34</v>
      </c>
      <c r="J5594" s="3">
        <v>2</v>
      </c>
      <c r="K5594" s="2">
        <v>37.06</v>
      </c>
      <c r="L5594" s="2">
        <v>0.2</v>
      </c>
      <c r="M5594" s="2">
        <v>59.3</v>
      </c>
      <c r="N5594" s="2">
        <v>14.74</v>
      </c>
      <c r="O5594" s="1" t="s">
        <v>26</v>
      </c>
      <c r="P5594" s="1" t="s">
        <v>27</v>
      </c>
      <c r="Q5594" s="1" t="s">
        <v>81</v>
      </c>
      <c r="R5594" s="3">
        <v>4</v>
      </c>
      <c r="S5594" s="3">
        <f t="shared" si="262"/>
        <v>2025</v>
      </c>
      <c r="T5594" s="3">
        <f t="shared" si="261"/>
        <v>1</v>
      </c>
      <c r="U5594" t="str">
        <f t="shared" si="263"/>
        <v>January</v>
      </c>
    </row>
    <row r="5595" spans="1:21" x14ac:dyDescent="0.3">
      <c r="A5595" t="s">
        <v>7959</v>
      </c>
      <c r="B5595" s="11">
        <v>46015</v>
      </c>
      <c r="C5595" t="s">
        <v>1578</v>
      </c>
      <c r="D5595" s="1" t="s">
        <v>105</v>
      </c>
      <c r="E5595" s="1" t="s">
        <v>143</v>
      </c>
      <c r="F5595" s="1" t="s">
        <v>144</v>
      </c>
      <c r="G5595" s="1" t="s">
        <v>325</v>
      </c>
      <c r="H5595" s="1" t="s">
        <v>96</v>
      </c>
      <c r="I5595" s="1" t="s">
        <v>97</v>
      </c>
      <c r="J5595" s="3">
        <v>1</v>
      </c>
      <c r="K5595" s="2">
        <v>83.95</v>
      </c>
      <c r="L5595" s="2">
        <v>0</v>
      </c>
      <c r="M5595" s="2">
        <v>83.95</v>
      </c>
      <c r="N5595" s="2">
        <v>18.8</v>
      </c>
      <c r="O5595" s="1" t="s">
        <v>224</v>
      </c>
      <c r="P5595" s="1" t="s">
        <v>136</v>
      </c>
      <c r="Q5595" s="1" t="s">
        <v>81</v>
      </c>
      <c r="R5595" s="3">
        <v>4</v>
      </c>
      <c r="S5595" s="3">
        <f t="shared" si="262"/>
        <v>2025</v>
      </c>
      <c r="T5595" s="3">
        <f t="shared" si="261"/>
        <v>12</v>
      </c>
      <c r="U5595" t="str">
        <f t="shared" si="263"/>
        <v>December</v>
      </c>
    </row>
    <row r="5596" spans="1:21" x14ac:dyDescent="0.3">
      <c r="A5596" t="s">
        <v>7960</v>
      </c>
      <c r="B5596" s="11">
        <v>45798</v>
      </c>
      <c r="C5596" t="s">
        <v>1545</v>
      </c>
      <c r="D5596" s="1" t="s">
        <v>149</v>
      </c>
      <c r="E5596" s="1" t="s">
        <v>100</v>
      </c>
      <c r="F5596" s="1" t="s">
        <v>57</v>
      </c>
      <c r="G5596" s="1" t="s">
        <v>10547</v>
      </c>
      <c r="H5596" s="1" t="s">
        <v>43</v>
      </c>
      <c r="I5596" s="1" t="s">
        <v>34</v>
      </c>
      <c r="J5596" s="3">
        <v>2</v>
      </c>
      <c r="K5596" s="2">
        <v>94.09</v>
      </c>
      <c r="L5596" s="2">
        <v>0.1</v>
      </c>
      <c r="M5596" s="2">
        <v>169.36</v>
      </c>
      <c r="N5596" s="2">
        <v>39.270000000000003</v>
      </c>
      <c r="O5596" s="1" t="s">
        <v>80</v>
      </c>
      <c r="P5596" s="1" t="s">
        <v>27</v>
      </c>
      <c r="Q5596" s="1" t="s">
        <v>81</v>
      </c>
      <c r="R5596" s="3">
        <v>4</v>
      </c>
      <c r="S5596" s="3">
        <f t="shared" si="262"/>
        <v>2025</v>
      </c>
      <c r="T5596" s="3">
        <f t="shared" si="261"/>
        <v>5</v>
      </c>
      <c r="U5596" t="str">
        <f t="shared" si="263"/>
        <v>May</v>
      </c>
    </row>
    <row r="5597" spans="1:21" x14ac:dyDescent="0.3">
      <c r="A5597" t="s">
        <v>7961</v>
      </c>
      <c r="B5597" s="11">
        <v>45844</v>
      </c>
      <c r="C5597" t="s">
        <v>1685</v>
      </c>
      <c r="D5597" s="1" t="s">
        <v>20</v>
      </c>
      <c r="E5597" s="1" t="s">
        <v>100</v>
      </c>
      <c r="F5597" s="1" t="s">
        <v>57</v>
      </c>
      <c r="G5597" s="1" t="s">
        <v>101</v>
      </c>
      <c r="H5597" s="1" t="s">
        <v>293</v>
      </c>
      <c r="I5597" s="1" t="s">
        <v>86</v>
      </c>
      <c r="J5597" s="3">
        <v>1</v>
      </c>
      <c r="K5597" s="2">
        <v>24.41</v>
      </c>
      <c r="L5597" s="2">
        <v>0.2</v>
      </c>
      <c r="M5597" s="2">
        <v>19.53</v>
      </c>
      <c r="N5597" s="2">
        <v>6.15</v>
      </c>
      <c r="O5597" s="1" t="s">
        <v>224</v>
      </c>
      <c r="P5597" s="1" t="s">
        <v>27</v>
      </c>
      <c r="Q5597" s="1" t="s">
        <v>81</v>
      </c>
      <c r="R5597" s="3">
        <v>4</v>
      </c>
      <c r="S5597" s="3">
        <f t="shared" si="262"/>
        <v>2025</v>
      </c>
      <c r="T5597" s="3">
        <f t="shared" si="261"/>
        <v>7</v>
      </c>
      <c r="U5597" t="str">
        <f t="shared" si="263"/>
        <v>July</v>
      </c>
    </row>
    <row r="5598" spans="1:21" x14ac:dyDescent="0.3">
      <c r="A5598" t="s">
        <v>7962</v>
      </c>
      <c r="B5598" s="11">
        <v>45796</v>
      </c>
      <c r="C5598" t="s">
        <v>7606</v>
      </c>
      <c r="D5598" s="1" t="s">
        <v>122</v>
      </c>
      <c r="E5598" s="1" t="s">
        <v>56</v>
      </c>
      <c r="F5598" s="1" t="s">
        <v>57</v>
      </c>
      <c r="G5598" s="1" t="s">
        <v>255</v>
      </c>
      <c r="H5598" s="1" t="s">
        <v>135</v>
      </c>
      <c r="I5598" s="1" t="s">
        <v>60</v>
      </c>
      <c r="J5598" s="3">
        <v>2</v>
      </c>
      <c r="K5598" s="2">
        <v>194.2</v>
      </c>
      <c r="L5598" s="2">
        <v>0.1</v>
      </c>
      <c r="M5598" s="2">
        <v>330.14</v>
      </c>
      <c r="N5598" s="2">
        <v>47.74</v>
      </c>
      <c r="O5598" s="1" t="s">
        <v>35</v>
      </c>
      <c r="P5598" s="1" t="s">
        <v>52</v>
      </c>
      <c r="Q5598" s="1" t="s">
        <v>28</v>
      </c>
      <c r="R5598" s="3">
        <v>3</v>
      </c>
      <c r="S5598" s="3">
        <f t="shared" si="262"/>
        <v>2025</v>
      </c>
      <c r="T5598" s="3">
        <f t="shared" si="261"/>
        <v>5</v>
      </c>
      <c r="U5598" t="str">
        <f t="shared" si="263"/>
        <v>May</v>
      </c>
    </row>
    <row r="5599" spans="1:21" x14ac:dyDescent="0.3">
      <c r="A5599" t="s">
        <v>7963</v>
      </c>
      <c r="B5599" s="11">
        <v>45924</v>
      </c>
      <c r="C5599" t="s">
        <v>5504</v>
      </c>
      <c r="D5599" s="1" t="s">
        <v>39</v>
      </c>
      <c r="E5599" s="1" t="s">
        <v>64</v>
      </c>
      <c r="F5599" s="1" t="s">
        <v>65</v>
      </c>
      <c r="G5599" s="1" t="s">
        <v>195</v>
      </c>
      <c r="H5599" s="1" t="s">
        <v>51</v>
      </c>
      <c r="I5599" s="1" t="s">
        <v>34</v>
      </c>
      <c r="J5599" s="3">
        <v>2</v>
      </c>
      <c r="K5599" s="2">
        <v>140.02000000000001</v>
      </c>
      <c r="L5599" s="2">
        <v>0.2</v>
      </c>
      <c r="M5599" s="2">
        <v>224.03</v>
      </c>
      <c r="N5599" s="2">
        <v>36.11</v>
      </c>
      <c r="O5599" s="1" t="s">
        <v>44</v>
      </c>
      <c r="P5599" s="1" t="s">
        <v>27</v>
      </c>
      <c r="Q5599" s="1" t="s">
        <v>81</v>
      </c>
      <c r="R5599" s="3">
        <v>3</v>
      </c>
      <c r="S5599" s="3">
        <f t="shared" si="262"/>
        <v>2025</v>
      </c>
      <c r="T5599" s="3">
        <f t="shared" si="261"/>
        <v>9</v>
      </c>
      <c r="U5599" t="str">
        <f t="shared" si="263"/>
        <v>September</v>
      </c>
    </row>
    <row r="5600" spans="1:21" x14ac:dyDescent="0.3">
      <c r="A5600" t="s">
        <v>7964</v>
      </c>
      <c r="B5600" s="11">
        <v>45916</v>
      </c>
      <c r="C5600" t="s">
        <v>2503</v>
      </c>
      <c r="D5600" s="1" t="s">
        <v>189</v>
      </c>
      <c r="E5600" s="1" t="s">
        <v>40</v>
      </c>
      <c r="F5600" s="1" t="s">
        <v>41</v>
      </c>
      <c r="G5600" s="1" t="s">
        <v>270</v>
      </c>
      <c r="H5600" s="1" t="s">
        <v>108</v>
      </c>
      <c r="I5600" s="1" t="s">
        <v>86</v>
      </c>
      <c r="J5600" s="3">
        <v>2</v>
      </c>
      <c r="K5600" s="2">
        <v>155.82</v>
      </c>
      <c r="L5600" s="2">
        <v>0</v>
      </c>
      <c r="M5600" s="2">
        <v>311.64999999999998</v>
      </c>
      <c r="N5600" s="2">
        <v>42.02</v>
      </c>
      <c r="O5600" s="1" t="s">
        <v>80</v>
      </c>
      <c r="P5600" s="1" t="s">
        <v>27</v>
      </c>
      <c r="Q5600" s="1" t="s">
        <v>28</v>
      </c>
      <c r="R5600" s="3">
        <v>4</v>
      </c>
      <c r="S5600" s="3">
        <f t="shared" si="262"/>
        <v>2025</v>
      </c>
      <c r="T5600" s="3">
        <f t="shared" si="261"/>
        <v>9</v>
      </c>
      <c r="U5600" t="str">
        <f t="shared" si="263"/>
        <v>September</v>
      </c>
    </row>
    <row r="5601" spans="1:21" x14ac:dyDescent="0.3">
      <c r="A5601" t="s">
        <v>7965</v>
      </c>
      <c r="B5601" s="11">
        <v>45937</v>
      </c>
      <c r="C5601" t="s">
        <v>6071</v>
      </c>
      <c r="D5601" s="1" t="s">
        <v>292</v>
      </c>
      <c r="E5601" s="1" t="s">
        <v>48</v>
      </c>
      <c r="F5601" s="1" t="s">
        <v>49</v>
      </c>
      <c r="G5601" s="1" t="s">
        <v>134</v>
      </c>
      <c r="H5601" s="1" t="s">
        <v>43</v>
      </c>
      <c r="I5601" s="1" t="s">
        <v>34</v>
      </c>
      <c r="J5601" s="3">
        <v>1</v>
      </c>
      <c r="K5601" s="2">
        <v>86.88</v>
      </c>
      <c r="L5601" s="2">
        <v>0</v>
      </c>
      <c r="M5601" s="2">
        <v>86.88</v>
      </c>
      <c r="N5601" s="2">
        <v>20.97</v>
      </c>
      <c r="O5601" s="1" t="s">
        <v>80</v>
      </c>
      <c r="P5601" s="1" t="s">
        <v>136</v>
      </c>
      <c r="Q5601" s="1" t="s">
        <v>36</v>
      </c>
      <c r="R5601" s="3">
        <v>5</v>
      </c>
      <c r="S5601" s="3">
        <f t="shared" si="262"/>
        <v>2025</v>
      </c>
      <c r="T5601" s="3">
        <f t="shared" si="261"/>
        <v>10</v>
      </c>
      <c r="U5601" t="str">
        <f t="shared" si="263"/>
        <v>October</v>
      </c>
    </row>
    <row r="5602" spans="1:21" x14ac:dyDescent="0.3">
      <c r="A5602" t="s">
        <v>7966</v>
      </c>
      <c r="B5602" s="11">
        <v>45762</v>
      </c>
      <c r="C5602" t="s">
        <v>331</v>
      </c>
      <c r="D5602" s="1" t="s">
        <v>157</v>
      </c>
      <c r="E5602" s="1" t="s">
        <v>40</v>
      </c>
      <c r="F5602" s="1" t="s">
        <v>41</v>
      </c>
      <c r="G5602" s="1" t="s">
        <v>216</v>
      </c>
      <c r="H5602" s="1" t="s">
        <v>135</v>
      </c>
      <c r="I5602" s="1" t="s">
        <v>60</v>
      </c>
      <c r="J5602" s="3">
        <v>4</v>
      </c>
      <c r="K5602" s="2">
        <v>183.83</v>
      </c>
      <c r="L5602" s="2">
        <v>0</v>
      </c>
      <c r="M5602" s="2">
        <v>735.31</v>
      </c>
      <c r="N5602" s="2">
        <v>124.23</v>
      </c>
      <c r="O5602" s="1" t="s">
        <v>224</v>
      </c>
      <c r="P5602" s="1" t="s">
        <v>52</v>
      </c>
      <c r="Q5602" s="1" t="s">
        <v>28</v>
      </c>
      <c r="R5602" s="3">
        <v>4</v>
      </c>
      <c r="S5602" s="3">
        <f t="shared" si="262"/>
        <v>2025</v>
      </c>
      <c r="T5602" s="3">
        <f t="shared" si="261"/>
        <v>4</v>
      </c>
      <c r="U5602" t="str">
        <f t="shared" si="263"/>
        <v>April</v>
      </c>
    </row>
    <row r="5603" spans="1:21" x14ac:dyDescent="0.3">
      <c r="A5603" t="s">
        <v>7967</v>
      </c>
      <c r="B5603" s="11">
        <v>45781</v>
      </c>
      <c r="C5603" t="s">
        <v>4471</v>
      </c>
      <c r="D5603" s="1" t="s">
        <v>244</v>
      </c>
      <c r="E5603" s="1" t="s">
        <v>40</v>
      </c>
      <c r="F5603" s="1" t="s">
        <v>41</v>
      </c>
      <c r="G5603" s="1" t="s">
        <v>186</v>
      </c>
      <c r="H5603" s="1" t="s">
        <v>108</v>
      </c>
      <c r="I5603" s="1" t="s">
        <v>86</v>
      </c>
      <c r="J5603" s="3">
        <v>1</v>
      </c>
      <c r="K5603" s="2">
        <v>158.44</v>
      </c>
      <c r="L5603" s="2">
        <v>0.15</v>
      </c>
      <c r="M5603" s="2">
        <v>134.68</v>
      </c>
      <c r="N5603" s="2">
        <v>29.95</v>
      </c>
      <c r="O5603" s="1" t="s">
        <v>80</v>
      </c>
      <c r="P5603" s="1" t="s">
        <v>52</v>
      </c>
      <c r="Q5603" s="1" t="s">
        <v>81</v>
      </c>
      <c r="R5603" s="3">
        <v>3</v>
      </c>
      <c r="S5603" s="3">
        <f t="shared" si="262"/>
        <v>2025</v>
      </c>
      <c r="T5603" s="3">
        <f t="shared" si="261"/>
        <v>5</v>
      </c>
      <c r="U5603" t="str">
        <f t="shared" si="263"/>
        <v>May</v>
      </c>
    </row>
    <row r="5604" spans="1:21" x14ac:dyDescent="0.3">
      <c r="A5604" t="s">
        <v>7968</v>
      </c>
      <c r="B5604" s="11">
        <v>45706</v>
      </c>
      <c r="C5604" t="s">
        <v>6033</v>
      </c>
      <c r="D5604" s="1" t="s">
        <v>189</v>
      </c>
      <c r="E5604" s="1" t="s">
        <v>123</v>
      </c>
      <c r="F5604" s="1" t="s">
        <v>57</v>
      </c>
      <c r="G5604" s="1" t="s">
        <v>124</v>
      </c>
      <c r="H5604" s="1" t="s">
        <v>159</v>
      </c>
      <c r="I5604" s="1" t="s">
        <v>97</v>
      </c>
      <c r="J5604" s="3">
        <v>2</v>
      </c>
      <c r="K5604" s="2">
        <v>30.73</v>
      </c>
      <c r="L5604" s="2">
        <v>0</v>
      </c>
      <c r="M5604" s="2">
        <v>61.46</v>
      </c>
      <c r="N5604" s="2">
        <v>18.73</v>
      </c>
      <c r="O5604" s="1" t="s">
        <v>10547</v>
      </c>
      <c r="P5604" s="1" t="s">
        <v>52</v>
      </c>
      <c r="Q5604" s="1" t="s">
        <v>28</v>
      </c>
      <c r="R5604" s="3">
        <v>5</v>
      </c>
      <c r="S5604" s="3">
        <f t="shared" si="262"/>
        <v>2025</v>
      </c>
      <c r="T5604" s="3">
        <f t="shared" si="261"/>
        <v>2</v>
      </c>
      <c r="U5604" t="str">
        <f t="shared" si="263"/>
        <v>February</v>
      </c>
    </row>
    <row r="5605" spans="1:21" x14ac:dyDescent="0.3">
      <c r="A5605" t="s">
        <v>7969</v>
      </c>
      <c r="B5605" s="11">
        <v>45914</v>
      </c>
      <c r="C5605" t="s">
        <v>448</v>
      </c>
      <c r="D5605" s="1" t="s">
        <v>70</v>
      </c>
      <c r="E5605" s="1" t="s">
        <v>123</v>
      </c>
      <c r="F5605" s="1" t="s">
        <v>57</v>
      </c>
      <c r="G5605" s="1" t="s">
        <v>139</v>
      </c>
      <c r="H5605" s="1" t="s">
        <v>159</v>
      </c>
      <c r="I5605" s="1" t="s">
        <v>97</v>
      </c>
      <c r="J5605" s="3">
        <v>1</v>
      </c>
      <c r="K5605" s="2">
        <v>32.18</v>
      </c>
      <c r="L5605" s="2">
        <v>0.25</v>
      </c>
      <c r="M5605" s="2">
        <v>24.13</v>
      </c>
      <c r="N5605" s="2">
        <v>7.59</v>
      </c>
      <c r="O5605" s="1" t="s">
        <v>109</v>
      </c>
      <c r="P5605" s="1" t="s">
        <v>27</v>
      </c>
      <c r="Q5605" s="1" t="s">
        <v>81</v>
      </c>
      <c r="R5605" s="3">
        <v>5</v>
      </c>
      <c r="S5605" s="3">
        <f t="shared" si="262"/>
        <v>2025</v>
      </c>
      <c r="T5605" s="3">
        <f t="shared" si="261"/>
        <v>9</v>
      </c>
      <c r="U5605" t="str">
        <f t="shared" si="263"/>
        <v>September</v>
      </c>
    </row>
    <row r="5606" spans="1:21" x14ac:dyDescent="0.3">
      <c r="A5606" t="s">
        <v>7970</v>
      </c>
      <c r="B5606" s="11">
        <v>45673</v>
      </c>
      <c r="C5606" t="s">
        <v>4431</v>
      </c>
      <c r="D5606" s="1" t="s">
        <v>142</v>
      </c>
      <c r="E5606" s="1" t="s">
        <v>40</v>
      </c>
      <c r="F5606" s="1" t="s">
        <v>41</v>
      </c>
      <c r="G5606" s="1" t="s">
        <v>343</v>
      </c>
      <c r="H5606" s="1" t="s">
        <v>182</v>
      </c>
      <c r="I5606" s="1" t="s">
        <v>34</v>
      </c>
      <c r="J5606" s="3">
        <v>1</v>
      </c>
      <c r="K5606" s="2">
        <v>67.78</v>
      </c>
      <c r="L5606" s="2">
        <v>0.15</v>
      </c>
      <c r="M5606" s="2">
        <v>57.61</v>
      </c>
      <c r="N5606" s="2">
        <v>16.010000000000002</v>
      </c>
      <c r="O5606" s="1" t="s">
        <v>35</v>
      </c>
      <c r="P5606" s="1" t="s">
        <v>136</v>
      </c>
      <c r="Q5606" s="1" t="s">
        <v>36</v>
      </c>
      <c r="R5606" s="3">
        <v>4</v>
      </c>
      <c r="S5606" s="3">
        <f t="shared" si="262"/>
        <v>2025</v>
      </c>
      <c r="T5606" s="3">
        <f t="shared" si="261"/>
        <v>1</v>
      </c>
      <c r="U5606" t="str">
        <f t="shared" si="263"/>
        <v>January</v>
      </c>
    </row>
    <row r="5607" spans="1:21" x14ac:dyDescent="0.3">
      <c r="A5607" t="s">
        <v>7971</v>
      </c>
      <c r="B5607" s="11">
        <v>45891</v>
      </c>
      <c r="C5607" t="s">
        <v>6658</v>
      </c>
      <c r="D5607" s="1" t="s">
        <v>122</v>
      </c>
      <c r="E5607" s="1" t="s">
        <v>40</v>
      </c>
      <c r="F5607" s="1" t="s">
        <v>41</v>
      </c>
      <c r="G5607" s="1" t="s">
        <v>192</v>
      </c>
      <c r="H5607" s="1" t="s">
        <v>85</v>
      </c>
      <c r="I5607" s="1" t="s">
        <v>86</v>
      </c>
      <c r="J5607" s="3">
        <v>1</v>
      </c>
      <c r="K5607" s="2">
        <v>136.52000000000001</v>
      </c>
      <c r="L5607" s="2">
        <v>0.05</v>
      </c>
      <c r="M5607" s="2">
        <v>129.69</v>
      </c>
      <c r="N5607" s="2">
        <v>33.270000000000003</v>
      </c>
      <c r="O5607" s="1" t="s">
        <v>44</v>
      </c>
      <c r="P5607" s="1" t="s">
        <v>27</v>
      </c>
      <c r="Q5607" s="1" t="s">
        <v>81</v>
      </c>
      <c r="R5607" s="3">
        <v>4</v>
      </c>
      <c r="S5607" s="3">
        <f t="shared" si="262"/>
        <v>2025</v>
      </c>
      <c r="T5607" s="3">
        <f t="shared" si="261"/>
        <v>8</v>
      </c>
      <c r="U5607" t="str">
        <f t="shared" si="263"/>
        <v>August</v>
      </c>
    </row>
    <row r="5608" spans="1:21" x14ac:dyDescent="0.3">
      <c r="A5608" t="s">
        <v>7972</v>
      </c>
      <c r="B5608" s="11">
        <v>45988</v>
      </c>
      <c r="C5608" t="s">
        <v>3277</v>
      </c>
      <c r="D5608" s="1" t="s">
        <v>55</v>
      </c>
      <c r="E5608" s="1" t="s">
        <v>64</v>
      </c>
      <c r="F5608" s="1" t="s">
        <v>65</v>
      </c>
      <c r="G5608" s="1" t="s">
        <v>112</v>
      </c>
      <c r="H5608" s="1" t="s">
        <v>167</v>
      </c>
      <c r="I5608" s="1" t="s">
        <v>67</v>
      </c>
      <c r="J5608" s="3">
        <v>3</v>
      </c>
      <c r="K5608" s="2">
        <v>69.27</v>
      </c>
      <c r="L5608" s="2">
        <v>0</v>
      </c>
      <c r="M5608" s="2">
        <v>207.8</v>
      </c>
      <c r="N5608" s="2">
        <v>59.63</v>
      </c>
      <c r="O5608" s="1" t="s">
        <v>109</v>
      </c>
      <c r="P5608" s="1" t="s">
        <v>27</v>
      </c>
      <c r="Q5608" s="1" t="s">
        <v>28</v>
      </c>
      <c r="R5608" s="3">
        <v>4</v>
      </c>
      <c r="S5608" s="3">
        <f t="shared" si="262"/>
        <v>2025</v>
      </c>
      <c r="T5608" s="3">
        <f t="shared" si="261"/>
        <v>11</v>
      </c>
      <c r="U5608" t="str">
        <f t="shared" si="263"/>
        <v>November</v>
      </c>
    </row>
    <row r="5609" spans="1:21" x14ac:dyDescent="0.3">
      <c r="A5609" t="s">
        <v>7973</v>
      </c>
      <c r="B5609" s="11">
        <v>45994</v>
      </c>
      <c r="C5609" t="s">
        <v>4277</v>
      </c>
      <c r="D5609" s="1" t="s">
        <v>39</v>
      </c>
      <c r="E5609" s="1" t="s">
        <v>21</v>
      </c>
      <c r="F5609" s="1" t="s">
        <v>22</v>
      </c>
      <c r="G5609" s="1" t="s">
        <v>320</v>
      </c>
      <c r="H5609" s="1" t="s">
        <v>43</v>
      </c>
      <c r="I5609" s="1" t="s">
        <v>34</v>
      </c>
      <c r="J5609" s="3">
        <v>1</v>
      </c>
      <c r="K5609" s="2">
        <v>90.22</v>
      </c>
      <c r="L5609" s="2">
        <v>0.05</v>
      </c>
      <c r="M5609" s="2">
        <v>85.71</v>
      </c>
      <c r="N5609" s="2">
        <v>19.34</v>
      </c>
      <c r="O5609" s="1" t="s">
        <v>44</v>
      </c>
      <c r="P5609" s="1" t="s">
        <v>27</v>
      </c>
      <c r="Q5609" s="1" t="s">
        <v>81</v>
      </c>
      <c r="R5609" s="3">
        <v>4</v>
      </c>
      <c r="S5609" s="3">
        <f t="shared" si="262"/>
        <v>2025</v>
      </c>
      <c r="T5609" s="3">
        <f t="shared" si="261"/>
        <v>12</v>
      </c>
      <c r="U5609" t="str">
        <f t="shared" si="263"/>
        <v>December</v>
      </c>
    </row>
    <row r="5610" spans="1:21" x14ac:dyDescent="0.3">
      <c r="A5610" t="s">
        <v>7974</v>
      </c>
      <c r="B5610" s="11">
        <v>45833</v>
      </c>
      <c r="C5610" t="s">
        <v>231</v>
      </c>
      <c r="D5610" s="1" t="s">
        <v>63</v>
      </c>
      <c r="E5610" s="1" t="s">
        <v>64</v>
      </c>
      <c r="F5610" s="1" t="s">
        <v>65</v>
      </c>
      <c r="G5610" s="1" t="s">
        <v>77</v>
      </c>
      <c r="H5610" s="1" t="s">
        <v>102</v>
      </c>
      <c r="I5610" s="1" t="s">
        <v>34</v>
      </c>
      <c r="J5610" s="3">
        <v>1</v>
      </c>
      <c r="K5610" s="2">
        <v>52.93</v>
      </c>
      <c r="L5610" s="2">
        <v>0.05</v>
      </c>
      <c r="M5610" s="2">
        <v>50.29</v>
      </c>
      <c r="N5610" s="2">
        <v>12.61</v>
      </c>
      <c r="O5610" s="1" t="s">
        <v>80</v>
      </c>
      <c r="P5610" s="1" t="s">
        <v>136</v>
      </c>
      <c r="Q5610" s="1" t="s">
        <v>81</v>
      </c>
      <c r="R5610" s="3">
        <v>4</v>
      </c>
      <c r="S5610" s="3">
        <f t="shared" si="262"/>
        <v>2025</v>
      </c>
      <c r="T5610" s="3">
        <f t="shared" si="261"/>
        <v>6</v>
      </c>
      <c r="U5610" t="str">
        <f t="shared" si="263"/>
        <v>June</v>
      </c>
    </row>
    <row r="5611" spans="1:21" x14ac:dyDescent="0.3">
      <c r="A5611" t="s">
        <v>7975</v>
      </c>
      <c r="B5611" s="11">
        <v>45837</v>
      </c>
      <c r="C5611" t="s">
        <v>99</v>
      </c>
      <c r="D5611" s="1" t="s">
        <v>209</v>
      </c>
      <c r="E5611" s="1" t="s">
        <v>100</v>
      </c>
      <c r="F5611" s="1" t="s">
        <v>57</v>
      </c>
      <c r="G5611" s="1" t="s">
        <v>221</v>
      </c>
      <c r="H5611" s="1" t="s">
        <v>102</v>
      </c>
      <c r="I5611" s="1" t="s">
        <v>34</v>
      </c>
      <c r="J5611" s="3">
        <v>2</v>
      </c>
      <c r="K5611" s="2">
        <v>48.83</v>
      </c>
      <c r="L5611" s="2">
        <v>0.1</v>
      </c>
      <c r="M5611" s="2">
        <v>87.9</v>
      </c>
      <c r="N5611" s="2">
        <v>14.13</v>
      </c>
      <c r="O5611" s="1" t="s">
        <v>44</v>
      </c>
      <c r="P5611" s="1" t="s">
        <v>27</v>
      </c>
      <c r="Q5611" s="1" t="s">
        <v>28</v>
      </c>
      <c r="R5611" s="3">
        <v>4</v>
      </c>
      <c r="S5611" s="3">
        <f t="shared" si="262"/>
        <v>2025</v>
      </c>
      <c r="T5611" s="3">
        <f t="shared" si="261"/>
        <v>6</v>
      </c>
      <c r="U5611" t="str">
        <f t="shared" si="263"/>
        <v>June</v>
      </c>
    </row>
    <row r="5612" spans="1:21" x14ac:dyDescent="0.3">
      <c r="A5612" t="s">
        <v>7976</v>
      </c>
      <c r="B5612" s="11">
        <v>45688</v>
      </c>
      <c r="C5612" t="s">
        <v>2910</v>
      </c>
      <c r="D5612" s="1" t="s">
        <v>244</v>
      </c>
      <c r="E5612" s="1" t="s">
        <v>56</v>
      </c>
      <c r="F5612" s="1" t="s">
        <v>57</v>
      </c>
      <c r="G5612" s="1" t="s">
        <v>58</v>
      </c>
      <c r="H5612" s="1" t="s">
        <v>59</v>
      </c>
      <c r="I5612" s="1" t="s">
        <v>60</v>
      </c>
      <c r="J5612" s="3">
        <v>2</v>
      </c>
      <c r="K5612" s="2">
        <v>46.08</v>
      </c>
      <c r="L5612" s="2">
        <v>0.2</v>
      </c>
      <c r="M5612" s="2">
        <v>73.73</v>
      </c>
      <c r="N5612" s="2">
        <v>22.87</v>
      </c>
      <c r="O5612" s="1" t="s">
        <v>80</v>
      </c>
      <c r="P5612" s="1" t="s">
        <v>136</v>
      </c>
      <c r="Q5612" s="1" t="s">
        <v>81</v>
      </c>
      <c r="R5612" s="3">
        <v>4</v>
      </c>
      <c r="S5612" s="3">
        <f t="shared" si="262"/>
        <v>2025</v>
      </c>
      <c r="T5612" s="3">
        <f t="shared" si="261"/>
        <v>1</v>
      </c>
      <c r="U5612" t="str">
        <f t="shared" si="263"/>
        <v>January</v>
      </c>
    </row>
    <row r="5613" spans="1:21" x14ac:dyDescent="0.3">
      <c r="A5613" t="s">
        <v>7977</v>
      </c>
      <c r="B5613" s="11">
        <v>45920</v>
      </c>
      <c r="C5613" t="s">
        <v>6078</v>
      </c>
      <c r="D5613" s="1" t="s">
        <v>84</v>
      </c>
      <c r="E5613" s="1" t="s">
        <v>143</v>
      </c>
      <c r="F5613" s="1" t="s">
        <v>144</v>
      </c>
      <c r="G5613" s="1" t="s">
        <v>325</v>
      </c>
      <c r="H5613" s="1" t="s">
        <v>43</v>
      </c>
      <c r="I5613" s="1" t="s">
        <v>34</v>
      </c>
      <c r="J5613" s="3">
        <v>3</v>
      </c>
      <c r="K5613" s="2">
        <v>96.58</v>
      </c>
      <c r="L5613" s="2">
        <v>0.2</v>
      </c>
      <c r="M5613" s="2">
        <v>231.78</v>
      </c>
      <c r="N5613" s="2">
        <v>59.75</v>
      </c>
      <c r="O5613" s="1" t="s">
        <v>44</v>
      </c>
      <c r="P5613" s="1" t="s">
        <v>52</v>
      </c>
      <c r="Q5613" s="1" t="s">
        <v>36</v>
      </c>
      <c r="R5613" s="3">
        <v>4</v>
      </c>
      <c r="S5613" s="3">
        <f t="shared" si="262"/>
        <v>2025</v>
      </c>
      <c r="T5613" s="3">
        <f t="shared" si="261"/>
        <v>9</v>
      </c>
      <c r="U5613" t="str">
        <f t="shared" si="263"/>
        <v>September</v>
      </c>
    </row>
    <row r="5614" spans="1:21" x14ac:dyDescent="0.3">
      <c r="A5614" t="s">
        <v>7978</v>
      </c>
      <c r="B5614" s="11">
        <v>45974</v>
      </c>
      <c r="C5614" t="s">
        <v>3892</v>
      </c>
      <c r="D5614" s="1" t="s">
        <v>157</v>
      </c>
      <c r="E5614" s="1" t="s">
        <v>64</v>
      </c>
      <c r="F5614" s="1" t="s">
        <v>65</v>
      </c>
      <c r="G5614" s="1" t="s">
        <v>158</v>
      </c>
      <c r="H5614" s="1" t="s">
        <v>85</v>
      </c>
      <c r="I5614" s="1" t="s">
        <v>86</v>
      </c>
      <c r="J5614" s="3">
        <v>4</v>
      </c>
      <c r="K5614" s="2">
        <v>134.07</v>
      </c>
      <c r="L5614" s="2">
        <v>0.15</v>
      </c>
      <c r="M5614" s="2">
        <v>455.82</v>
      </c>
      <c r="N5614" s="2">
        <v>62.63</v>
      </c>
      <c r="O5614" s="1" t="s">
        <v>109</v>
      </c>
      <c r="P5614" s="1" t="s">
        <v>27</v>
      </c>
      <c r="Q5614" s="1" t="s">
        <v>81</v>
      </c>
      <c r="R5614" s="3">
        <v>3</v>
      </c>
      <c r="S5614" s="3">
        <f t="shared" si="262"/>
        <v>2025</v>
      </c>
      <c r="T5614" s="3">
        <f t="shared" si="261"/>
        <v>11</v>
      </c>
      <c r="U5614" t="str">
        <f t="shared" si="263"/>
        <v>November</v>
      </c>
    </row>
    <row r="5615" spans="1:21" x14ac:dyDescent="0.3">
      <c r="A5615" t="s">
        <v>7979</v>
      </c>
      <c r="B5615" s="11">
        <v>45753</v>
      </c>
      <c r="C5615" t="s">
        <v>5375</v>
      </c>
      <c r="D5615" s="1" t="s">
        <v>39</v>
      </c>
      <c r="E5615" s="1" t="s">
        <v>40</v>
      </c>
      <c r="F5615" s="1" t="s">
        <v>41</v>
      </c>
      <c r="G5615" s="1" t="s">
        <v>270</v>
      </c>
      <c r="H5615" s="1" t="s">
        <v>167</v>
      </c>
      <c r="I5615" s="1" t="s">
        <v>67</v>
      </c>
      <c r="J5615" s="3">
        <v>1</v>
      </c>
      <c r="K5615" s="2">
        <v>65.59</v>
      </c>
      <c r="L5615" s="2">
        <v>0.1</v>
      </c>
      <c r="M5615" s="2">
        <v>52.47</v>
      </c>
      <c r="N5615" s="2">
        <v>18.059999999999999</v>
      </c>
      <c r="O5615" s="1" t="s">
        <v>80</v>
      </c>
      <c r="P5615" s="1" t="s">
        <v>27</v>
      </c>
      <c r="Q5615" s="1" t="s">
        <v>28</v>
      </c>
      <c r="R5615" s="3">
        <v>4</v>
      </c>
      <c r="S5615" s="3">
        <f t="shared" si="262"/>
        <v>2025</v>
      </c>
      <c r="T5615" s="3">
        <f t="shared" si="261"/>
        <v>4</v>
      </c>
      <c r="U5615" t="str">
        <f t="shared" si="263"/>
        <v>April</v>
      </c>
    </row>
    <row r="5616" spans="1:21" x14ac:dyDescent="0.3">
      <c r="A5616" t="s">
        <v>7980</v>
      </c>
      <c r="B5616" s="11">
        <v>45822</v>
      </c>
      <c r="C5616" t="s">
        <v>4191</v>
      </c>
      <c r="D5616" s="1" t="s">
        <v>20</v>
      </c>
      <c r="E5616" s="1" t="s">
        <v>123</v>
      </c>
      <c r="F5616" s="1" t="s">
        <v>57</v>
      </c>
      <c r="G5616" s="1" t="s">
        <v>139</v>
      </c>
      <c r="H5616" s="1" t="s">
        <v>182</v>
      </c>
      <c r="I5616" s="1" t="s">
        <v>34</v>
      </c>
      <c r="J5616" s="3">
        <v>5</v>
      </c>
      <c r="K5616" s="2">
        <v>64.84</v>
      </c>
      <c r="L5616" s="2">
        <v>0.15</v>
      </c>
      <c r="M5616" s="2">
        <v>275.56</v>
      </c>
      <c r="N5616" s="2">
        <v>71.8</v>
      </c>
      <c r="O5616" s="1" t="s">
        <v>109</v>
      </c>
      <c r="P5616" s="1" t="s">
        <v>27</v>
      </c>
      <c r="Q5616" s="1" t="s">
        <v>28</v>
      </c>
      <c r="R5616" s="3">
        <v>2</v>
      </c>
      <c r="S5616" s="3">
        <f t="shared" si="262"/>
        <v>2025</v>
      </c>
      <c r="T5616" s="3">
        <f t="shared" si="261"/>
        <v>6</v>
      </c>
      <c r="U5616" t="str">
        <f t="shared" si="263"/>
        <v>June</v>
      </c>
    </row>
    <row r="5617" spans="1:21" x14ac:dyDescent="0.3">
      <c r="A5617" t="s">
        <v>7981</v>
      </c>
      <c r="B5617" s="11">
        <v>45979</v>
      </c>
      <c r="C5617" t="s">
        <v>6151</v>
      </c>
      <c r="D5617" s="1" t="s">
        <v>315</v>
      </c>
      <c r="E5617" s="1" t="s">
        <v>71</v>
      </c>
      <c r="F5617" s="1" t="s">
        <v>72</v>
      </c>
      <c r="G5617" s="1" t="s">
        <v>119</v>
      </c>
      <c r="H5617" s="1" t="s">
        <v>24</v>
      </c>
      <c r="I5617" s="1" t="s">
        <v>25</v>
      </c>
      <c r="J5617" s="3">
        <v>4</v>
      </c>
      <c r="K5617" s="2">
        <v>40.57</v>
      </c>
      <c r="L5617" s="2">
        <v>0.15</v>
      </c>
      <c r="M5617" s="2">
        <v>137.94</v>
      </c>
      <c r="N5617" s="2">
        <v>50.03</v>
      </c>
      <c r="O5617" s="1" t="s">
        <v>26</v>
      </c>
      <c r="P5617" s="1" t="s">
        <v>27</v>
      </c>
      <c r="Q5617" s="1" t="s">
        <v>36</v>
      </c>
      <c r="R5617" s="3">
        <v>5</v>
      </c>
      <c r="S5617" s="3">
        <f t="shared" si="262"/>
        <v>2025</v>
      </c>
      <c r="T5617" s="3">
        <f t="shared" si="261"/>
        <v>11</v>
      </c>
      <c r="U5617" t="str">
        <f t="shared" si="263"/>
        <v>November</v>
      </c>
    </row>
    <row r="5618" spans="1:21" x14ac:dyDescent="0.3">
      <c r="A5618" t="s">
        <v>7982</v>
      </c>
      <c r="B5618" s="11">
        <v>45990</v>
      </c>
      <c r="C5618" t="s">
        <v>774</v>
      </c>
      <c r="D5618" s="1" t="s">
        <v>63</v>
      </c>
      <c r="E5618" s="1" t="s">
        <v>40</v>
      </c>
      <c r="F5618" s="1" t="s">
        <v>41</v>
      </c>
      <c r="G5618" s="1" t="s">
        <v>192</v>
      </c>
      <c r="H5618" s="1" t="s">
        <v>51</v>
      </c>
      <c r="I5618" s="1" t="s">
        <v>34</v>
      </c>
      <c r="J5618" s="3">
        <v>5</v>
      </c>
      <c r="K5618" s="2">
        <v>144.46</v>
      </c>
      <c r="L5618" s="2">
        <v>0.05</v>
      </c>
      <c r="M5618" s="2">
        <v>686.17</v>
      </c>
      <c r="N5618" s="2">
        <v>132.94999999999999</v>
      </c>
      <c r="O5618" s="1" t="s">
        <v>44</v>
      </c>
      <c r="P5618" s="1" t="s">
        <v>27</v>
      </c>
      <c r="Q5618" s="1" t="s">
        <v>28</v>
      </c>
      <c r="R5618" s="3">
        <v>5</v>
      </c>
      <c r="S5618" s="3">
        <f t="shared" si="262"/>
        <v>2025</v>
      </c>
      <c r="T5618" s="3">
        <f t="shared" si="261"/>
        <v>11</v>
      </c>
      <c r="U5618" t="str">
        <f t="shared" si="263"/>
        <v>November</v>
      </c>
    </row>
    <row r="5619" spans="1:21" x14ac:dyDescent="0.3">
      <c r="A5619" t="s">
        <v>7983</v>
      </c>
      <c r="B5619" s="11">
        <v>45753</v>
      </c>
      <c r="C5619" t="s">
        <v>4469</v>
      </c>
      <c r="D5619" s="1" t="s">
        <v>185</v>
      </c>
      <c r="E5619" s="1" t="s">
        <v>100</v>
      </c>
      <c r="F5619" s="1" t="s">
        <v>57</v>
      </c>
      <c r="G5619" s="1" t="s">
        <v>10547</v>
      </c>
      <c r="H5619" s="1" t="s">
        <v>43</v>
      </c>
      <c r="I5619" s="1" t="s">
        <v>34</v>
      </c>
      <c r="J5619" s="3">
        <v>1</v>
      </c>
      <c r="K5619" s="2">
        <v>92.16</v>
      </c>
      <c r="L5619" s="2">
        <v>0</v>
      </c>
      <c r="M5619" s="2">
        <v>92.16</v>
      </c>
      <c r="N5619" s="2">
        <v>19.84</v>
      </c>
      <c r="O5619" s="1" t="s">
        <v>44</v>
      </c>
      <c r="P5619" s="1" t="s">
        <v>27</v>
      </c>
      <c r="Q5619" s="1" t="s">
        <v>28</v>
      </c>
      <c r="R5619" s="3">
        <v>5</v>
      </c>
      <c r="S5619" s="3">
        <f t="shared" si="262"/>
        <v>2025</v>
      </c>
      <c r="T5619" s="3">
        <f t="shared" si="261"/>
        <v>4</v>
      </c>
      <c r="U5619" t="str">
        <f t="shared" si="263"/>
        <v>April</v>
      </c>
    </row>
    <row r="5620" spans="1:21" x14ac:dyDescent="0.3">
      <c r="A5620" t="s">
        <v>7984</v>
      </c>
      <c r="B5620" s="11">
        <v>45873</v>
      </c>
      <c r="C5620" t="s">
        <v>972</v>
      </c>
      <c r="D5620" s="1" t="s">
        <v>76</v>
      </c>
      <c r="E5620" s="1" t="s">
        <v>40</v>
      </c>
      <c r="F5620" s="1" t="s">
        <v>41</v>
      </c>
      <c r="G5620" s="1" t="s">
        <v>42</v>
      </c>
      <c r="H5620" s="1" t="s">
        <v>33</v>
      </c>
      <c r="I5620" s="1" t="s">
        <v>34</v>
      </c>
      <c r="J5620" s="3">
        <v>2</v>
      </c>
      <c r="K5620" s="2">
        <v>40.21</v>
      </c>
      <c r="L5620" s="2">
        <v>0</v>
      </c>
      <c r="M5620" s="2">
        <v>80.42</v>
      </c>
      <c r="N5620" s="2">
        <v>12.53</v>
      </c>
      <c r="O5620" s="1" t="s">
        <v>44</v>
      </c>
      <c r="P5620" s="1" t="s">
        <v>52</v>
      </c>
      <c r="Q5620" s="1" t="s">
        <v>81</v>
      </c>
      <c r="R5620" s="3">
        <v>4</v>
      </c>
      <c r="S5620" s="3">
        <f t="shared" si="262"/>
        <v>2025</v>
      </c>
      <c r="T5620" s="3">
        <f t="shared" si="261"/>
        <v>8</v>
      </c>
      <c r="U5620" t="str">
        <f t="shared" si="263"/>
        <v>August</v>
      </c>
    </row>
    <row r="5621" spans="1:21" x14ac:dyDescent="0.3">
      <c r="A5621" t="s">
        <v>7985</v>
      </c>
      <c r="B5621" s="11">
        <v>45733</v>
      </c>
      <c r="C5621" t="s">
        <v>379</v>
      </c>
      <c r="D5621" s="1" t="s">
        <v>93</v>
      </c>
      <c r="E5621" s="1" t="s">
        <v>40</v>
      </c>
      <c r="F5621" s="1" t="s">
        <v>41</v>
      </c>
      <c r="G5621" s="1" t="s">
        <v>270</v>
      </c>
      <c r="H5621" s="1" t="s">
        <v>78</v>
      </c>
      <c r="I5621" s="1" t="s">
        <v>79</v>
      </c>
      <c r="J5621" s="3">
        <v>2</v>
      </c>
      <c r="K5621" s="2">
        <v>18.62</v>
      </c>
      <c r="L5621" s="2">
        <v>0.1</v>
      </c>
      <c r="M5621" s="2">
        <v>33.520000000000003</v>
      </c>
      <c r="N5621" s="2">
        <v>10.86</v>
      </c>
      <c r="O5621" s="1" t="s">
        <v>224</v>
      </c>
      <c r="P5621" s="1" t="s">
        <v>27</v>
      </c>
      <c r="Q5621" s="1" t="s">
        <v>28</v>
      </c>
      <c r="R5621" s="3">
        <v>2</v>
      </c>
      <c r="S5621" s="3">
        <f t="shared" si="262"/>
        <v>2025</v>
      </c>
      <c r="T5621" s="3">
        <f t="shared" si="261"/>
        <v>3</v>
      </c>
      <c r="U5621" t="str">
        <f t="shared" si="263"/>
        <v>March</v>
      </c>
    </row>
    <row r="5622" spans="1:21" x14ac:dyDescent="0.3">
      <c r="A5622" t="s">
        <v>7986</v>
      </c>
      <c r="B5622" s="11">
        <v>45697</v>
      </c>
      <c r="C5622" t="s">
        <v>1992</v>
      </c>
      <c r="D5622" s="1" t="s">
        <v>133</v>
      </c>
      <c r="E5622" s="1" t="s">
        <v>123</v>
      </c>
      <c r="F5622" s="1" t="s">
        <v>57</v>
      </c>
      <c r="G5622" s="1" t="s">
        <v>124</v>
      </c>
      <c r="H5622" s="1" t="s">
        <v>51</v>
      </c>
      <c r="I5622" s="1" t="s">
        <v>34</v>
      </c>
      <c r="J5622" s="3">
        <v>1</v>
      </c>
      <c r="K5622" s="2">
        <v>143.37</v>
      </c>
      <c r="L5622" s="2">
        <v>0</v>
      </c>
      <c r="M5622" s="2">
        <v>143.37</v>
      </c>
      <c r="N5622" s="2">
        <v>24.98</v>
      </c>
      <c r="O5622" s="1" t="s">
        <v>10547</v>
      </c>
      <c r="P5622" s="1" t="s">
        <v>52</v>
      </c>
      <c r="Q5622" s="1" t="s">
        <v>28</v>
      </c>
      <c r="R5622" s="3">
        <v>5</v>
      </c>
      <c r="S5622" s="3">
        <f t="shared" si="262"/>
        <v>2025</v>
      </c>
      <c r="T5622" s="3">
        <f t="shared" si="261"/>
        <v>2</v>
      </c>
      <c r="U5622" t="str">
        <f t="shared" si="263"/>
        <v>February</v>
      </c>
    </row>
    <row r="5623" spans="1:21" x14ac:dyDescent="0.3">
      <c r="A5623" t="s">
        <v>7987</v>
      </c>
      <c r="B5623" s="11">
        <v>45999</v>
      </c>
      <c r="C5623" t="s">
        <v>1300</v>
      </c>
      <c r="D5623" s="1" t="s">
        <v>292</v>
      </c>
      <c r="E5623" s="1" t="s">
        <v>64</v>
      </c>
      <c r="F5623" s="1" t="s">
        <v>65</v>
      </c>
      <c r="G5623" s="1" t="s">
        <v>213</v>
      </c>
      <c r="H5623" s="1" t="s">
        <v>108</v>
      </c>
      <c r="I5623" s="1" t="s">
        <v>86</v>
      </c>
      <c r="J5623" s="3">
        <v>2</v>
      </c>
      <c r="K5623" s="2">
        <v>160.58000000000001</v>
      </c>
      <c r="L5623" s="2">
        <v>0.05</v>
      </c>
      <c r="M5623" s="2">
        <v>305.11</v>
      </c>
      <c r="N5623" s="2">
        <v>45.61</v>
      </c>
      <c r="O5623" s="1" t="s">
        <v>35</v>
      </c>
      <c r="P5623" s="1" t="s">
        <v>27</v>
      </c>
      <c r="Q5623" s="1" t="s">
        <v>28</v>
      </c>
      <c r="R5623" s="3">
        <v>4</v>
      </c>
      <c r="S5623" s="3">
        <f t="shared" si="262"/>
        <v>2025</v>
      </c>
      <c r="T5623" s="3">
        <f t="shared" si="261"/>
        <v>12</v>
      </c>
      <c r="U5623" t="str">
        <f t="shared" si="263"/>
        <v>December</v>
      </c>
    </row>
    <row r="5624" spans="1:21" x14ac:dyDescent="0.3">
      <c r="A5624" t="s">
        <v>7988</v>
      </c>
      <c r="B5624" s="11">
        <v>45974</v>
      </c>
      <c r="C5624" t="s">
        <v>411</v>
      </c>
      <c r="D5624" s="1" t="s">
        <v>63</v>
      </c>
      <c r="E5624" s="1" t="s">
        <v>143</v>
      </c>
      <c r="F5624" s="1" t="s">
        <v>144</v>
      </c>
      <c r="G5624" s="1" t="s">
        <v>325</v>
      </c>
      <c r="H5624" s="1" t="s">
        <v>125</v>
      </c>
      <c r="I5624" s="1" t="s">
        <v>34</v>
      </c>
      <c r="J5624" s="3">
        <v>1</v>
      </c>
      <c r="K5624" s="2">
        <v>167.99</v>
      </c>
      <c r="L5624" s="2">
        <v>0.2</v>
      </c>
      <c r="M5624" s="2">
        <v>134.4</v>
      </c>
      <c r="N5624" s="2">
        <v>31.32</v>
      </c>
      <c r="O5624" s="1" t="s">
        <v>44</v>
      </c>
      <c r="P5624" s="1" t="s">
        <v>136</v>
      </c>
      <c r="Q5624" s="1" t="s">
        <v>28</v>
      </c>
      <c r="R5624" s="3">
        <v>4</v>
      </c>
      <c r="S5624" s="3">
        <f t="shared" si="262"/>
        <v>2025</v>
      </c>
      <c r="T5624" s="3">
        <f t="shared" si="261"/>
        <v>11</v>
      </c>
      <c r="U5624" t="str">
        <f t="shared" si="263"/>
        <v>November</v>
      </c>
    </row>
    <row r="5625" spans="1:21" x14ac:dyDescent="0.3">
      <c r="A5625" t="s">
        <v>7989</v>
      </c>
      <c r="B5625" s="11">
        <v>45955</v>
      </c>
      <c r="C5625" t="s">
        <v>4780</v>
      </c>
      <c r="D5625" s="1" t="s">
        <v>76</v>
      </c>
      <c r="E5625" s="1" t="s">
        <v>56</v>
      </c>
      <c r="F5625" s="1" t="s">
        <v>57</v>
      </c>
      <c r="G5625" s="1" t="s">
        <v>296</v>
      </c>
      <c r="H5625" s="1" t="s">
        <v>90</v>
      </c>
      <c r="I5625" s="1" t="s">
        <v>86</v>
      </c>
      <c r="J5625" s="3">
        <v>1</v>
      </c>
      <c r="K5625" s="2">
        <v>95.35</v>
      </c>
      <c r="L5625" s="2">
        <v>0</v>
      </c>
      <c r="M5625" s="2">
        <v>95.35</v>
      </c>
      <c r="N5625" s="2">
        <v>27.07</v>
      </c>
      <c r="O5625" s="1" t="s">
        <v>35</v>
      </c>
      <c r="P5625" s="1" t="s">
        <v>27</v>
      </c>
      <c r="Q5625" s="1" t="s">
        <v>28</v>
      </c>
      <c r="R5625" s="3">
        <v>3</v>
      </c>
      <c r="S5625" s="3">
        <f t="shared" si="262"/>
        <v>2025</v>
      </c>
      <c r="T5625" s="3">
        <f t="shared" si="261"/>
        <v>10</v>
      </c>
      <c r="U5625" t="str">
        <f t="shared" si="263"/>
        <v>October</v>
      </c>
    </row>
    <row r="5626" spans="1:21" x14ac:dyDescent="0.3">
      <c r="A5626" t="s">
        <v>7990</v>
      </c>
      <c r="B5626" s="11">
        <v>45677</v>
      </c>
      <c r="C5626" t="s">
        <v>3746</v>
      </c>
      <c r="D5626" s="1" t="s">
        <v>63</v>
      </c>
      <c r="E5626" s="1" t="s">
        <v>100</v>
      </c>
      <c r="F5626" s="1" t="s">
        <v>57</v>
      </c>
      <c r="G5626" s="1" t="s">
        <v>154</v>
      </c>
      <c r="H5626" s="1" t="s">
        <v>108</v>
      </c>
      <c r="I5626" s="1" t="s">
        <v>86</v>
      </c>
      <c r="J5626" s="3">
        <v>3</v>
      </c>
      <c r="K5626" s="2">
        <v>152.18</v>
      </c>
      <c r="L5626" s="2">
        <v>0.1</v>
      </c>
      <c r="M5626" s="2">
        <v>410.88</v>
      </c>
      <c r="N5626" s="2">
        <v>90.77</v>
      </c>
      <c r="O5626" s="1" t="s">
        <v>44</v>
      </c>
      <c r="P5626" s="1" t="s">
        <v>27</v>
      </c>
      <c r="Q5626" s="1" t="s">
        <v>28</v>
      </c>
      <c r="R5626" s="3">
        <v>5</v>
      </c>
      <c r="S5626" s="3">
        <f t="shared" si="262"/>
        <v>2025</v>
      </c>
      <c r="T5626" s="3">
        <f t="shared" si="261"/>
        <v>1</v>
      </c>
      <c r="U5626" t="str">
        <f t="shared" si="263"/>
        <v>January</v>
      </c>
    </row>
    <row r="5627" spans="1:21" x14ac:dyDescent="0.3">
      <c r="A5627" t="s">
        <v>7991</v>
      </c>
      <c r="B5627" s="11">
        <v>45981</v>
      </c>
      <c r="C5627" t="s">
        <v>2378</v>
      </c>
      <c r="D5627" s="1" t="s">
        <v>76</v>
      </c>
      <c r="E5627" s="1" t="s">
        <v>100</v>
      </c>
      <c r="F5627" s="1" t="s">
        <v>57</v>
      </c>
      <c r="G5627" s="1" t="s">
        <v>130</v>
      </c>
      <c r="H5627" s="1" t="s">
        <v>66</v>
      </c>
      <c r="I5627" s="1" t="s">
        <v>67</v>
      </c>
      <c r="J5627" s="3">
        <v>2</v>
      </c>
      <c r="K5627" s="2">
        <v>53.83</v>
      </c>
      <c r="L5627" s="2">
        <v>0.1</v>
      </c>
      <c r="M5627" s="2">
        <v>96.89</v>
      </c>
      <c r="N5627" s="2">
        <v>27.84</v>
      </c>
      <c r="O5627" s="1" t="s">
        <v>44</v>
      </c>
      <c r="P5627" s="1" t="s">
        <v>27</v>
      </c>
      <c r="Q5627" s="1" t="s">
        <v>28</v>
      </c>
      <c r="R5627" s="3">
        <v>4</v>
      </c>
      <c r="S5627" s="3">
        <f t="shared" si="262"/>
        <v>2025</v>
      </c>
      <c r="T5627" s="3">
        <f t="shared" si="261"/>
        <v>11</v>
      </c>
      <c r="U5627" t="str">
        <f t="shared" si="263"/>
        <v>November</v>
      </c>
    </row>
    <row r="5628" spans="1:21" x14ac:dyDescent="0.3">
      <c r="A5628" t="s">
        <v>7992</v>
      </c>
      <c r="B5628" s="11">
        <v>45829</v>
      </c>
      <c r="C5628" t="s">
        <v>1887</v>
      </c>
      <c r="D5628" s="1" t="s">
        <v>175</v>
      </c>
      <c r="E5628" s="1" t="s">
        <v>123</v>
      </c>
      <c r="F5628" s="1" t="s">
        <v>57</v>
      </c>
      <c r="G5628" s="1" t="s">
        <v>337</v>
      </c>
      <c r="H5628" s="1" t="s">
        <v>59</v>
      </c>
      <c r="I5628" s="1" t="s">
        <v>60</v>
      </c>
      <c r="J5628" s="3">
        <v>2</v>
      </c>
      <c r="K5628" s="2">
        <v>47.37</v>
      </c>
      <c r="L5628" s="2">
        <v>0</v>
      </c>
      <c r="M5628" s="2">
        <v>94.74</v>
      </c>
      <c r="N5628" s="2">
        <v>25.25</v>
      </c>
      <c r="O5628" s="1" t="s">
        <v>109</v>
      </c>
      <c r="P5628" s="1" t="s">
        <v>27</v>
      </c>
      <c r="Q5628" s="1" t="s">
        <v>28</v>
      </c>
      <c r="R5628" s="3">
        <v>4</v>
      </c>
      <c r="S5628" s="3">
        <f t="shared" si="262"/>
        <v>2025</v>
      </c>
      <c r="T5628" s="3">
        <f t="shared" si="261"/>
        <v>6</v>
      </c>
      <c r="U5628" t="str">
        <f t="shared" si="263"/>
        <v>June</v>
      </c>
    </row>
    <row r="5629" spans="1:21" x14ac:dyDescent="0.3">
      <c r="A5629" t="s">
        <v>7993</v>
      </c>
      <c r="B5629" s="11">
        <v>45791</v>
      </c>
      <c r="C5629" t="s">
        <v>3531</v>
      </c>
      <c r="D5629" s="1" t="s">
        <v>142</v>
      </c>
      <c r="E5629" s="1" t="s">
        <v>40</v>
      </c>
      <c r="F5629" s="1" t="s">
        <v>41</v>
      </c>
      <c r="G5629" s="1" t="s">
        <v>216</v>
      </c>
      <c r="H5629" s="1" t="s">
        <v>90</v>
      </c>
      <c r="I5629" s="1" t="s">
        <v>86</v>
      </c>
      <c r="J5629" s="3">
        <v>3</v>
      </c>
      <c r="K5629" s="2">
        <v>100.59</v>
      </c>
      <c r="L5629" s="2">
        <v>0.15</v>
      </c>
      <c r="M5629" s="2">
        <v>256.5</v>
      </c>
      <c r="N5629" s="2">
        <v>57.96</v>
      </c>
      <c r="O5629" s="1" t="s">
        <v>109</v>
      </c>
      <c r="P5629" s="1" t="s">
        <v>136</v>
      </c>
      <c r="Q5629" s="1" t="s">
        <v>28</v>
      </c>
      <c r="R5629" s="3">
        <v>4</v>
      </c>
      <c r="S5629" s="3">
        <f t="shared" si="262"/>
        <v>2025</v>
      </c>
      <c r="T5629" s="3">
        <f t="shared" si="261"/>
        <v>5</v>
      </c>
      <c r="U5629" t="str">
        <f t="shared" si="263"/>
        <v>May</v>
      </c>
    </row>
    <row r="5630" spans="1:21" x14ac:dyDescent="0.3">
      <c r="A5630" t="s">
        <v>7994</v>
      </c>
      <c r="B5630" s="11">
        <v>45871</v>
      </c>
      <c r="C5630" t="s">
        <v>2476</v>
      </c>
      <c r="D5630" s="1" t="s">
        <v>76</v>
      </c>
      <c r="E5630" s="1" t="s">
        <v>48</v>
      </c>
      <c r="F5630" s="1" t="s">
        <v>49</v>
      </c>
      <c r="G5630" s="1" t="s">
        <v>50</v>
      </c>
      <c r="H5630" s="1" t="s">
        <v>182</v>
      </c>
      <c r="I5630" s="1" t="s">
        <v>34</v>
      </c>
      <c r="J5630" s="3">
        <v>1</v>
      </c>
      <c r="K5630" s="2">
        <v>67.099999999999994</v>
      </c>
      <c r="L5630" s="2">
        <v>0</v>
      </c>
      <c r="M5630" s="2">
        <v>67.099999999999994</v>
      </c>
      <c r="N5630" s="2">
        <v>16.86</v>
      </c>
      <c r="O5630" s="1" t="s">
        <v>80</v>
      </c>
      <c r="P5630" s="1" t="s">
        <v>136</v>
      </c>
      <c r="Q5630" s="1" t="s">
        <v>81</v>
      </c>
      <c r="R5630" s="3">
        <v>2</v>
      </c>
      <c r="S5630" s="3">
        <f t="shared" si="262"/>
        <v>2025</v>
      </c>
      <c r="T5630" s="3">
        <f t="shared" si="261"/>
        <v>8</v>
      </c>
      <c r="U5630" t="str">
        <f t="shared" si="263"/>
        <v>August</v>
      </c>
    </row>
    <row r="5631" spans="1:21" x14ac:dyDescent="0.3">
      <c r="A5631" t="s">
        <v>7995</v>
      </c>
      <c r="B5631" s="11">
        <v>45693</v>
      </c>
      <c r="C5631" t="s">
        <v>1796</v>
      </c>
      <c r="D5631" s="1" t="s">
        <v>149</v>
      </c>
      <c r="E5631" s="1" t="s">
        <v>204</v>
      </c>
      <c r="F5631" s="1" t="s">
        <v>205</v>
      </c>
      <c r="G5631" s="1" t="s">
        <v>206</v>
      </c>
      <c r="H5631" s="1" t="s">
        <v>146</v>
      </c>
      <c r="I5631" s="1" t="s">
        <v>67</v>
      </c>
      <c r="J5631" s="3">
        <v>3</v>
      </c>
      <c r="K5631" s="2">
        <v>86.18</v>
      </c>
      <c r="L5631" s="2">
        <v>0.05</v>
      </c>
      <c r="M5631" s="2">
        <v>245.62</v>
      </c>
      <c r="N5631" s="2">
        <v>65.44</v>
      </c>
      <c r="O5631" s="1" t="s">
        <v>224</v>
      </c>
      <c r="P5631" s="1" t="s">
        <v>52</v>
      </c>
      <c r="Q5631" s="1" t="s">
        <v>28</v>
      </c>
      <c r="R5631" s="3">
        <v>5</v>
      </c>
      <c r="S5631" s="3">
        <f t="shared" si="262"/>
        <v>2025</v>
      </c>
      <c r="T5631" s="3">
        <f t="shared" si="261"/>
        <v>2</v>
      </c>
      <c r="U5631" t="str">
        <f t="shared" si="263"/>
        <v>February</v>
      </c>
    </row>
    <row r="5632" spans="1:21" x14ac:dyDescent="0.3">
      <c r="A5632" t="s">
        <v>7996</v>
      </c>
      <c r="B5632" s="11">
        <v>45953</v>
      </c>
      <c r="C5632" t="s">
        <v>6375</v>
      </c>
      <c r="D5632" s="1" t="s">
        <v>118</v>
      </c>
      <c r="E5632" s="1" t="s">
        <v>40</v>
      </c>
      <c r="F5632" s="1" t="s">
        <v>41</v>
      </c>
      <c r="G5632" s="1" t="s">
        <v>343</v>
      </c>
      <c r="H5632" s="1" t="s">
        <v>159</v>
      </c>
      <c r="I5632" s="1" t="s">
        <v>97</v>
      </c>
      <c r="J5632" s="3">
        <v>1</v>
      </c>
      <c r="K5632" s="2">
        <v>31.52</v>
      </c>
      <c r="L5632" s="2">
        <v>0.1</v>
      </c>
      <c r="M5632" s="2">
        <v>28.37</v>
      </c>
      <c r="N5632" s="2">
        <v>7.84</v>
      </c>
      <c r="O5632" s="1" t="s">
        <v>44</v>
      </c>
      <c r="P5632" s="1" t="s">
        <v>27</v>
      </c>
      <c r="Q5632" s="1" t="s">
        <v>28</v>
      </c>
      <c r="R5632" s="3">
        <v>5</v>
      </c>
      <c r="S5632" s="3">
        <f t="shared" si="262"/>
        <v>2025</v>
      </c>
      <c r="T5632" s="3">
        <f t="shared" si="261"/>
        <v>10</v>
      </c>
      <c r="U5632" t="str">
        <f t="shared" si="263"/>
        <v>October</v>
      </c>
    </row>
    <row r="5633" spans="1:21" x14ac:dyDescent="0.3">
      <c r="A5633" t="s">
        <v>7997</v>
      </c>
      <c r="B5633" s="11">
        <v>45885</v>
      </c>
      <c r="C5633" t="s">
        <v>329</v>
      </c>
      <c r="D5633" s="1" t="s">
        <v>89</v>
      </c>
      <c r="E5633" s="1" t="s">
        <v>40</v>
      </c>
      <c r="F5633" s="1" t="s">
        <v>41</v>
      </c>
      <c r="G5633" s="1" t="s">
        <v>270</v>
      </c>
      <c r="H5633" s="1" t="s">
        <v>51</v>
      </c>
      <c r="I5633" s="1" t="s">
        <v>34</v>
      </c>
      <c r="J5633" s="3">
        <v>3</v>
      </c>
      <c r="K5633" s="2">
        <v>141.63</v>
      </c>
      <c r="L5633" s="2">
        <v>0.1</v>
      </c>
      <c r="M5633" s="2">
        <v>382.41</v>
      </c>
      <c r="N5633" s="2">
        <v>69.83</v>
      </c>
      <c r="O5633" s="1" t="s">
        <v>35</v>
      </c>
      <c r="P5633" s="1" t="s">
        <v>27</v>
      </c>
      <c r="Q5633" s="1" t="s">
        <v>28</v>
      </c>
      <c r="R5633" s="3">
        <v>5</v>
      </c>
      <c r="S5633" s="3">
        <f t="shared" si="262"/>
        <v>2025</v>
      </c>
      <c r="T5633" s="3">
        <f t="shared" si="261"/>
        <v>8</v>
      </c>
      <c r="U5633" t="str">
        <f t="shared" si="263"/>
        <v>August</v>
      </c>
    </row>
    <row r="5634" spans="1:21" x14ac:dyDescent="0.3">
      <c r="A5634" t="s">
        <v>7998</v>
      </c>
      <c r="B5634" s="11">
        <v>45730</v>
      </c>
      <c r="C5634" t="s">
        <v>1361</v>
      </c>
      <c r="D5634" s="1" t="s">
        <v>201</v>
      </c>
      <c r="E5634" s="1" t="s">
        <v>40</v>
      </c>
      <c r="F5634" s="1" t="s">
        <v>41</v>
      </c>
      <c r="G5634" s="1" t="s">
        <v>192</v>
      </c>
      <c r="H5634" s="1" t="s">
        <v>167</v>
      </c>
      <c r="I5634" s="1" t="s">
        <v>67</v>
      </c>
      <c r="J5634" s="3">
        <v>2</v>
      </c>
      <c r="K5634" s="2">
        <v>62.37</v>
      </c>
      <c r="L5634" s="2">
        <v>0.15</v>
      </c>
      <c r="M5634" s="2">
        <v>106.03</v>
      </c>
      <c r="N5634" s="2">
        <v>28.8</v>
      </c>
      <c r="O5634" s="1" t="s">
        <v>109</v>
      </c>
      <c r="P5634" s="1" t="s">
        <v>136</v>
      </c>
      <c r="Q5634" s="1" t="s">
        <v>28</v>
      </c>
      <c r="R5634" s="3">
        <v>4</v>
      </c>
      <c r="S5634" s="3">
        <f t="shared" si="262"/>
        <v>2025</v>
      </c>
      <c r="T5634" s="3">
        <f t="shared" ref="T5634:T5697" si="264">MONTH(B5634)</f>
        <v>3</v>
      </c>
      <c r="U5634" t="str">
        <f t="shared" si="263"/>
        <v>March</v>
      </c>
    </row>
    <row r="5635" spans="1:21" x14ac:dyDescent="0.3">
      <c r="A5635" t="s">
        <v>7999</v>
      </c>
      <c r="B5635" s="11">
        <v>45731</v>
      </c>
      <c r="C5635" t="s">
        <v>811</v>
      </c>
      <c r="D5635" s="1" t="s">
        <v>63</v>
      </c>
      <c r="E5635" s="1" t="s">
        <v>106</v>
      </c>
      <c r="F5635" s="1" t="s">
        <v>65</v>
      </c>
      <c r="G5635" s="1" t="s">
        <v>437</v>
      </c>
      <c r="H5635" s="1" t="s">
        <v>96</v>
      </c>
      <c r="I5635" s="1" t="s">
        <v>97</v>
      </c>
      <c r="J5635" s="3">
        <v>1</v>
      </c>
      <c r="K5635" s="2">
        <v>79.849999999999994</v>
      </c>
      <c r="L5635" s="2">
        <v>0.1</v>
      </c>
      <c r="M5635" s="2">
        <v>71.86</v>
      </c>
      <c r="N5635" s="2">
        <v>22.43</v>
      </c>
      <c r="O5635" s="1" t="s">
        <v>44</v>
      </c>
      <c r="P5635" s="1" t="s">
        <v>27</v>
      </c>
      <c r="Q5635" s="1" t="s">
        <v>81</v>
      </c>
      <c r="R5635" s="3">
        <v>5</v>
      </c>
      <c r="S5635" s="3">
        <f t="shared" ref="S5635:S5698" si="265">YEAR(B5635)</f>
        <v>2025</v>
      </c>
      <c r="T5635" s="3">
        <f t="shared" si="264"/>
        <v>3</v>
      </c>
      <c r="U5635" t="str">
        <f t="shared" ref="U5635:U5698" si="266">TEXT(B5635,"mmmm")</f>
        <v>March</v>
      </c>
    </row>
    <row r="5636" spans="1:21" x14ac:dyDescent="0.3">
      <c r="A5636" t="s">
        <v>8000</v>
      </c>
      <c r="B5636" s="11">
        <v>45730</v>
      </c>
      <c r="C5636" t="s">
        <v>1677</v>
      </c>
      <c r="D5636" s="1" t="s">
        <v>185</v>
      </c>
      <c r="E5636" s="1" t="s">
        <v>106</v>
      </c>
      <c r="F5636" s="1" t="s">
        <v>65</v>
      </c>
      <c r="G5636" s="1" t="s">
        <v>437</v>
      </c>
      <c r="H5636" s="1" t="s">
        <v>159</v>
      </c>
      <c r="I5636" s="1" t="s">
        <v>97</v>
      </c>
      <c r="J5636" s="3">
        <v>4</v>
      </c>
      <c r="K5636" s="2">
        <v>27.91</v>
      </c>
      <c r="L5636" s="2">
        <v>0.15</v>
      </c>
      <c r="M5636" s="2">
        <v>94.91</v>
      </c>
      <c r="N5636" s="2">
        <v>32.94</v>
      </c>
      <c r="O5636" s="1" t="s">
        <v>26</v>
      </c>
      <c r="P5636" s="1" t="s">
        <v>52</v>
      </c>
      <c r="Q5636" s="1" t="s">
        <v>28</v>
      </c>
      <c r="R5636" s="3">
        <v>5</v>
      </c>
      <c r="S5636" s="3">
        <f t="shared" si="265"/>
        <v>2025</v>
      </c>
      <c r="T5636" s="3">
        <f t="shared" si="264"/>
        <v>3</v>
      </c>
      <c r="U5636" t="str">
        <f t="shared" si="266"/>
        <v>March</v>
      </c>
    </row>
    <row r="5637" spans="1:21" x14ac:dyDescent="0.3">
      <c r="A5637" t="s">
        <v>8001</v>
      </c>
      <c r="B5637" s="11">
        <v>45680</v>
      </c>
      <c r="C5637" t="s">
        <v>1633</v>
      </c>
      <c r="D5637" s="1" t="s">
        <v>209</v>
      </c>
      <c r="E5637" s="1" t="s">
        <v>143</v>
      </c>
      <c r="F5637" s="1" t="s">
        <v>144</v>
      </c>
      <c r="G5637" s="1" t="s">
        <v>325</v>
      </c>
      <c r="H5637" s="1" t="s">
        <v>66</v>
      </c>
      <c r="I5637" s="1" t="s">
        <v>67</v>
      </c>
      <c r="J5637" s="3">
        <v>1</v>
      </c>
      <c r="K5637" s="2">
        <v>55.48</v>
      </c>
      <c r="L5637" s="2">
        <v>0.05</v>
      </c>
      <c r="M5637" s="2">
        <v>52.7</v>
      </c>
      <c r="N5637" s="2">
        <v>13.84</v>
      </c>
      <c r="O5637" s="1" t="s">
        <v>224</v>
      </c>
      <c r="P5637" s="1" t="s">
        <v>27</v>
      </c>
      <c r="Q5637" s="1" t="s">
        <v>81</v>
      </c>
      <c r="R5637" s="3">
        <v>5</v>
      </c>
      <c r="S5637" s="3">
        <f t="shared" si="265"/>
        <v>2025</v>
      </c>
      <c r="T5637" s="3">
        <f t="shared" si="264"/>
        <v>1</v>
      </c>
      <c r="U5637" t="str">
        <f t="shared" si="266"/>
        <v>January</v>
      </c>
    </row>
    <row r="5638" spans="1:21" x14ac:dyDescent="0.3">
      <c r="A5638" t="s">
        <v>8002</v>
      </c>
      <c r="B5638" s="11">
        <v>45887</v>
      </c>
      <c r="C5638" t="s">
        <v>88</v>
      </c>
      <c r="D5638" s="1" t="s">
        <v>153</v>
      </c>
      <c r="E5638" s="1" t="s">
        <v>71</v>
      </c>
      <c r="F5638" s="1" t="s">
        <v>72</v>
      </c>
      <c r="G5638" s="1" t="s">
        <v>368</v>
      </c>
      <c r="H5638" s="1" t="s">
        <v>24</v>
      </c>
      <c r="I5638" s="1" t="s">
        <v>25</v>
      </c>
      <c r="J5638" s="3">
        <v>3</v>
      </c>
      <c r="K5638" s="2">
        <v>42.76</v>
      </c>
      <c r="L5638" s="2">
        <v>0.2</v>
      </c>
      <c r="M5638" s="2">
        <v>102.62</v>
      </c>
      <c r="N5638" s="2">
        <v>33.18</v>
      </c>
      <c r="O5638" s="1" t="s">
        <v>44</v>
      </c>
      <c r="P5638" s="1" t="s">
        <v>27</v>
      </c>
      <c r="Q5638" s="1" t="s">
        <v>81</v>
      </c>
      <c r="R5638" s="3">
        <v>3</v>
      </c>
      <c r="S5638" s="3">
        <f t="shared" si="265"/>
        <v>2025</v>
      </c>
      <c r="T5638" s="3">
        <f t="shared" si="264"/>
        <v>8</v>
      </c>
      <c r="U5638" t="str">
        <f t="shared" si="266"/>
        <v>August</v>
      </c>
    </row>
    <row r="5639" spans="1:21" x14ac:dyDescent="0.3">
      <c r="A5639" t="s">
        <v>8003</v>
      </c>
      <c r="B5639" s="11">
        <v>45980</v>
      </c>
      <c r="C5639" t="s">
        <v>2551</v>
      </c>
      <c r="D5639" s="1" t="s">
        <v>189</v>
      </c>
      <c r="E5639" s="1" t="s">
        <v>100</v>
      </c>
      <c r="F5639" s="1" t="s">
        <v>57</v>
      </c>
      <c r="G5639" s="1" t="s">
        <v>130</v>
      </c>
      <c r="H5639" s="1" t="s">
        <v>182</v>
      </c>
      <c r="I5639" s="1" t="s">
        <v>34</v>
      </c>
      <c r="J5639" s="3">
        <v>1</v>
      </c>
      <c r="K5639" s="2">
        <v>67.010000000000005</v>
      </c>
      <c r="L5639" s="2">
        <v>0.1</v>
      </c>
      <c r="M5639" s="2">
        <v>60.31</v>
      </c>
      <c r="N5639" s="2">
        <v>17.579999999999998</v>
      </c>
      <c r="O5639" s="1" t="s">
        <v>35</v>
      </c>
      <c r="P5639" s="1" t="s">
        <v>27</v>
      </c>
      <c r="Q5639" s="1" t="s">
        <v>28</v>
      </c>
      <c r="R5639" s="3">
        <v>4</v>
      </c>
      <c r="S5639" s="3">
        <f t="shared" si="265"/>
        <v>2025</v>
      </c>
      <c r="T5639" s="3">
        <f t="shared" si="264"/>
        <v>11</v>
      </c>
      <c r="U5639" t="str">
        <f t="shared" si="266"/>
        <v>November</v>
      </c>
    </row>
    <row r="5640" spans="1:21" x14ac:dyDescent="0.3">
      <c r="A5640" t="s">
        <v>8004</v>
      </c>
      <c r="B5640" s="11">
        <v>45664</v>
      </c>
      <c r="C5640" t="s">
        <v>1288</v>
      </c>
      <c r="D5640" s="1" t="s">
        <v>31</v>
      </c>
      <c r="E5640" s="1" t="s">
        <v>106</v>
      </c>
      <c r="F5640" s="1" t="s">
        <v>65</v>
      </c>
      <c r="G5640" s="1" t="s">
        <v>115</v>
      </c>
      <c r="H5640" s="1" t="s">
        <v>66</v>
      </c>
      <c r="I5640" s="1" t="s">
        <v>67</v>
      </c>
      <c r="J5640" s="3">
        <v>2</v>
      </c>
      <c r="K5640" s="2">
        <v>50.75</v>
      </c>
      <c r="L5640" s="2">
        <v>0.15</v>
      </c>
      <c r="M5640" s="2">
        <v>86.28</v>
      </c>
      <c r="N5640" s="2">
        <v>24.67</v>
      </c>
      <c r="O5640" s="1" t="s">
        <v>35</v>
      </c>
      <c r="P5640" s="1" t="s">
        <v>27</v>
      </c>
      <c r="Q5640" s="1" t="s">
        <v>28</v>
      </c>
      <c r="R5640" s="3">
        <v>4</v>
      </c>
      <c r="S5640" s="3">
        <f t="shared" si="265"/>
        <v>2025</v>
      </c>
      <c r="T5640" s="3">
        <f t="shared" si="264"/>
        <v>1</v>
      </c>
      <c r="U5640" t="str">
        <f t="shared" si="266"/>
        <v>January</v>
      </c>
    </row>
    <row r="5641" spans="1:21" x14ac:dyDescent="0.3">
      <c r="A5641" t="s">
        <v>8005</v>
      </c>
      <c r="B5641" s="11">
        <v>45677</v>
      </c>
      <c r="C5641" t="s">
        <v>2340</v>
      </c>
      <c r="D5641" s="1" t="s">
        <v>315</v>
      </c>
      <c r="E5641" s="1" t="s">
        <v>21</v>
      </c>
      <c r="F5641" s="1" t="s">
        <v>22</v>
      </c>
      <c r="G5641" s="1" t="s">
        <v>32</v>
      </c>
      <c r="H5641" s="1" t="s">
        <v>24</v>
      </c>
      <c r="I5641" s="1" t="s">
        <v>25</v>
      </c>
      <c r="J5641" s="3">
        <v>4</v>
      </c>
      <c r="K5641" s="2">
        <v>44.54</v>
      </c>
      <c r="L5641" s="2">
        <v>0.2</v>
      </c>
      <c r="M5641" s="2">
        <v>142.54</v>
      </c>
      <c r="N5641" s="2">
        <v>40.450000000000003</v>
      </c>
      <c r="O5641" s="1" t="s">
        <v>35</v>
      </c>
      <c r="P5641" s="1" t="s">
        <v>136</v>
      </c>
      <c r="Q5641" s="1" t="s">
        <v>28</v>
      </c>
      <c r="R5641" s="3">
        <v>4</v>
      </c>
      <c r="S5641" s="3">
        <f t="shared" si="265"/>
        <v>2025</v>
      </c>
      <c r="T5641" s="3">
        <f t="shared" si="264"/>
        <v>1</v>
      </c>
      <c r="U5641" t="str">
        <f t="shared" si="266"/>
        <v>January</v>
      </c>
    </row>
    <row r="5642" spans="1:21" x14ac:dyDescent="0.3">
      <c r="A5642" t="s">
        <v>8006</v>
      </c>
      <c r="B5642" s="11">
        <v>45881</v>
      </c>
      <c r="C5642" t="s">
        <v>2266</v>
      </c>
      <c r="D5642" s="1" t="s">
        <v>133</v>
      </c>
      <c r="E5642" s="1" t="s">
        <v>123</v>
      </c>
      <c r="F5642" s="1" t="s">
        <v>57</v>
      </c>
      <c r="G5642" s="1" t="s">
        <v>139</v>
      </c>
      <c r="H5642" s="1" t="s">
        <v>43</v>
      </c>
      <c r="I5642" s="1" t="s">
        <v>34</v>
      </c>
      <c r="J5642" s="3">
        <v>1</v>
      </c>
      <c r="K5642" s="2">
        <v>85.2</v>
      </c>
      <c r="L5642" s="2">
        <v>0</v>
      </c>
      <c r="M5642" s="2">
        <v>85.2</v>
      </c>
      <c r="N5642" s="2">
        <v>19.149999999999999</v>
      </c>
      <c r="O5642" s="1" t="s">
        <v>26</v>
      </c>
      <c r="P5642" s="1" t="s">
        <v>27</v>
      </c>
      <c r="Q5642" s="1" t="s">
        <v>81</v>
      </c>
      <c r="R5642" s="3">
        <v>4</v>
      </c>
      <c r="S5642" s="3">
        <f t="shared" si="265"/>
        <v>2025</v>
      </c>
      <c r="T5642" s="3">
        <f t="shared" si="264"/>
        <v>8</v>
      </c>
      <c r="U5642" t="str">
        <f t="shared" si="266"/>
        <v>August</v>
      </c>
    </row>
    <row r="5643" spans="1:21" x14ac:dyDescent="0.3">
      <c r="A5643" t="s">
        <v>8007</v>
      </c>
      <c r="B5643" s="11">
        <v>45974</v>
      </c>
      <c r="C5643" t="s">
        <v>3454</v>
      </c>
      <c r="D5643" s="1" t="s">
        <v>89</v>
      </c>
      <c r="E5643" s="1" t="s">
        <v>123</v>
      </c>
      <c r="F5643" s="1" t="s">
        <v>57</v>
      </c>
      <c r="G5643" s="1" t="s">
        <v>170</v>
      </c>
      <c r="H5643" s="1" t="s">
        <v>102</v>
      </c>
      <c r="I5643" s="1" t="s">
        <v>34</v>
      </c>
      <c r="J5643" s="3">
        <v>1</v>
      </c>
      <c r="K5643" s="2">
        <v>48.63</v>
      </c>
      <c r="L5643" s="2">
        <v>0.05</v>
      </c>
      <c r="M5643" s="2">
        <v>46.2</v>
      </c>
      <c r="N5643" s="2">
        <v>11.13</v>
      </c>
      <c r="O5643" s="1" t="s">
        <v>35</v>
      </c>
      <c r="P5643" s="1" t="s">
        <v>27</v>
      </c>
      <c r="Q5643" s="1" t="s">
        <v>28</v>
      </c>
      <c r="R5643" s="3">
        <v>3</v>
      </c>
      <c r="S5643" s="3">
        <f t="shared" si="265"/>
        <v>2025</v>
      </c>
      <c r="T5643" s="3">
        <f t="shared" si="264"/>
        <v>11</v>
      </c>
      <c r="U5643" t="str">
        <f t="shared" si="266"/>
        <v>November</v>
      </c>
    </row>
    <row r="5644" spans="1:21" x14ac:dyDescent="0.3">
      <c r="A5644" t="s">
        <v>8008</v>
      </c>
      <c r="B5644" s="11">
        <v>45785</v>
      </c>
      <c r="C5644" t="s">
        <v>6382</v>
      </c>
      <c r="D5644" s="1" t="s">
        <v>315</v>
      </c>
      <c r="E5644" s="1" t="s">
        <v>106</v>
      </c>
      <c r="F5644" s="1" t="s">
        <v>65</v>
      </c>
      <c r="G5644" s="1" t="s">
        <v>107</v>
      </c>
      <c r="H5644" s="1" t="s">
        <v>146</v>
      </c>
      <c r="I5644" s="1" t="s">
        <v>67</v>
      </c>
      <c r="J5644" s="3">
        <v>3</v>
      </c>
      <c r="K5644" s="2">
        <v>83.86</v>
      </c>
      <c r="L5644" s="2">
        <v>0.1</v>
      </c>
      <c r="M5644" s="2">
        <v>201.26</v>
      </c>
      <c r="N5644" s="2">
        <v>51.5</v>
      </c>
      <c r="O5644" s="1" t="s">
        <v>80</v>
      </c>
      <c r="P5644" s="1" t="s">
        <v>136</v>
      </c>
      <c r="Q5644" s="1" t="s">
        <v>81</v>
      </c>
      <c r="R5644" s="3">
        <v>4</v>
      </c>
      <c r="S5644" s="3">
        <f t="shared" si="265"/>
        <v>2025</v>
      </c>
      <c r="T5644" s="3">
        <f t="shared" si="264"/>
        <v>5</v>
      </c>
      <c r="U5644" t="str">
        <f t="shared" si="266"/>
        <v>May</v>
      </c>
    </row>
    <row r="5645" spans="1:21" x14ac:dyDescent="0.3">
      <c r="A5645" t="s">
        <v>8009</v>
      </c>
      <c r="B5645" s="11">
        <v>45794</v>
      </c>
      <c r="C5645" t="s">
        <v>1738</v>
      </c>
      <c r="D5645" s="1" t="s">
        <v>189</v>
      </c>
      <c r="E5645" s="1" t="s">
        <v>56</v>
      </c>
      <c r="F5645" s="1" t="s">
        <v>57</v>
      </c>
      <c r="G5645" s="1" t="s">
        <v>296</v>
      </c>
      <c r="H5645" s="1" t="s">
        <v>102</v>
      </c>
      <c r="I5645" s="1" t="s">
        <v>34</v>
      </c>
      <c r="J5645" s="3">
        <v>1</v>
      </c>
      <c r="K5645" s="2">
        <v>53.08</v>
      </c>
      <c r="L5645" s="2">
        <v>0.05</v>
      </c>
      <c r="M5645" s="2">
        <v>50.43</v>
      </c>
      <c r="N5645" s="2">
        <v>11.01</v>
      </c>
      <c r="O5645" s="1" t="s">
        <v>44</v>
      </c>
      <c r="P5645" s="1" t="s">
        <v>27</v>
      </c>
      <c r="Q5645" s="1" t="s">
        <v>28</v>
      </c>
      <c r="R5645" s="3">
        <v>4</v>
      </c>
      <c r="S5645" s="3">
        <f t="shared" si="265"/>
        <v>2025</v>
      </c>
      <c r="T5645" s="3">
        <f t="shared" si="264"/>
        <v>5</v>
      </c>
      <c r="U5645" t="str">
        <f t="shared" si="266"/>
        <v>May</v>
      </c>
    </row>
    <row r="5646" spans="1:21" x14ac:dyDescent="0.3">
      <c r="A5646" t="s">
        <v>8010</v>
      </c>
      <c r="B5646" s="11">
        <v>45891</v>
      </c>
      <c r="C5646" t="s">
        <v>1022</v>
      </c>
      <c r="D5646" s="1" t="s">
        <v>84</v>
      </c>
      <c r="E5646" s="1" t="s">
        <v>106</v>
      </c>
      <c r="F5646" s="1" t="s">
        <v>65</v>
      </c>
      <c r="G5646" s="1" t="s">
        <v>107</v>
      </c>
      <c r="H5646" s="1" t="s">
        <v>43</v>
      </c>
      <c r="I5646" s="1" t="s">
        <v>34</v>
      </c>
      <c r="J5646" s="3">
        <v>2</v>
      </c>
      <c r="K5646" s="2">
        <v>83.85</v>
      </c>
      <c r="L5646" s="2">
        <v>0.15</v>
      </c>
      <c r="M5646" s="2">
        <v>142.54</v>
      </c>
      <c r="N5646" s="2">
        <v>35.76</v>
      </c>
      <c r="O5646" s="1" t="s">
        <v>109</v>
      </c>
      <c r="P5646" s="1" t="s">
        <v>136</v>
      </c>
      <c r="Q5646" s="1" t="s">
        <v>28</v>
      </c>
      <c r="R5646" s="3">
        <v>1</v>
      </c>
      <c r="S5646" s="3">
        <f t="shared" si="265"/>
        <v>2025</v>
      </c>
      <c r="T5646" s="3">
        <f t="shared" si="264"/>
        <v>8</v>
      </c>
      <c r="U5646" t="str">
        <f t="shared" si="266"/>
        <v>August</v>
      </c>
    </row>
    <row r="5647" spans="1:21" x14ac:dyDescent="0.3">
      <c r="A5647" t="s">
        <v>8011</v>
      </c>
      <c r="B5647" s="11">
        <v>45765</v>
      </c>
      <c r="C5647" t="s">
        <v>407</v>
      </c>
      <c r="D5647" s="1" t="s">
        <v>122</v>
      </c>
      <c r="E5647" s="1" t="s">
        <v>106</v>
      </c>
      <c r="F5647" s="1" t="s">
        <v>65</v>
      </c>
      <c r="G5647" s="1" t="s">
        <v>437</v>
      </c>
      <c r="H5647" s="1" t="s">
        <v>51</v>
      </c>
      <c r="I5647" s="1" t="s">
        <v>34</v>
      </c>
      <c r="J5647" s="3">
        <v>3</v>
      </c>
      <c r="K5647" s="2">
        <v>140.69</v>
      </c>
      <c r="L5647" s="2">
        <v>0.1</v>
      </c>
      <c r="M5647" s="2">
        <v>379.87</v>
      </c>
      <c r="N5647" s="2">
        <v>56.46</v>
      </c>
      <c r="O5647" s="1" t="s">
        <v>224</v>
      </c>
      <c r="P5647" s="1" t="s">
        <v>27</v>
      </c>
      <c r="Q5647" s="1" t="s">
        <v>28</v>
      </c>
      <c r="R5647" s="3">
        <v>3</v>
      </c>
      <c r="S5647" s="3">
        <f t="shared" si="265"/>
        <v>2025</v>
      </c>
      <c r="T5647" s="3">
        <f t="shared" si="264"/>
        <v>4</v>
      </c>
      <c r="U5647" t="str">
        <f t="shared" si="266"/>
        <v>April</v>
      </c>
    </row>
    <row r="5648" spans="1:21" x14ac:dyDescent="0.3">
      <c r="A5648" t="s">
        <v>8012</v>
      </c>
      <c r="B5648" s="11">
        <v>45668</v>
      </c>
      <c r="C5648" t="s">
        <v>4408</v>
      </c>
      <c r="D5648" s="1" t="s">
        <v>63</v>
      </c>
      <c r="E5648" s="1" t="s">
        <v>21</v>
      </c>
      <c r="F5648" s="1" t="s">
        <v>22</v>
      </c>
      <c r="G5648" s="1" t="s">
        <v>227</v>
      </c>
      <c r="H5648" s="1" t="s">
        <v>135</v>
      </c>
      <c r="I5648" s="1" t="s">
        <v>60</v>
      </c>
      <c r="J5648" s="3">
        <v>2</v>
      </c>
      <c r="K5648" s="2">
        <v>190.02</v>
      </c>
      <c r="L5648" s="2">
        <v>0</v>
      </c>
      <c r="M5648" s="2">
        <v>380.04</v>
      </c>
      <c r="N5648" s="2">
        <v>82.21</v>
      </c>
      <c r="O5648" s="1" t="s">
        <v>26</v>
      </c>
      <c r="P5648" s="1" t="s">
        <v>136</v>
      </c>
      <c r="Q5648" s="1" t="s">
        <v>81</v>
      </c>
      <c r="R5648" s="3">
        <v>5</v>
      </c>
      <c r="S5648" s="3">
        <f t="shared" si="265"/>
        <v>2025</v>
      </c>
      <c r="T5648" s="3">
        <f t="shared" si="264"/>
        <v>1</v>
      </c>
      <c r="U5648" t="str">
        <f t="shared" si="266"/>
        <v>January</v>
      </c>
    </row>
    <row r="5649" spans="1:21" x14ac:dyDescent="0.3">
      <c r="A5649" t="s">
        <v>8013</v>
      </c>
      <c r="B5649" s="11">
        <v>45945</v>
      </c>
      <c r="C5649" t="s">
        <v>6324</v>
      </c>
      <c r="D5649" s="1" t="s">
        <v>166</v>
      </c>
      <c r="E5649" s="1" t="s">
        <v>106</v>
      </c>
      <c r="F5649" s="1" t="s">
        <v>65</v>
      </c>
      <c r="G5649" s="1" t="s">
        <v>107</v>
      </c>
      <c r="H5649" s="1" t="s">
        <v>59</v>
      </c>
      <c r="I5649" s="1" t="s">
        <v>60</v>
      </c>
      <c r="J5649" s="3">
        <v>1</v>
      </c>
      <c r="K5649" s="2">
        <v>47.03</v>
      </c>
      <c r="L5649" s="2">
        <v>0.1</v>
      </c>
      <c r="M5649" s="2">
        <v>42.32</v>
      </c>
      <c r="N5649" s="2">
        <v>12.92</v>
      </c>
      <c r="O5649" s="1" t="s">
        <v>35</v>
      </c>
      <c r="P5649" s="1" t="s">
        <v>27</v>
      </c>
      <c r="Q5649" s="1" t="s">
        <v>28</v>
      </c>
      <c r="R5649" s="3">
        <v>3</v>
      </c>
      <c r="S5649" s="3">
        <f t="shared" si="265"/>
        <v>2025</v>
      </c>
      <c r="T5649" s="3">
        <f t="shared" si="264"/>
        <v>10</v>
      </c>
      <c r="U5649" t="str">
        <f t="shared" si="266"/>
        <v>October</v>
      </c>
    </row>
    <row r="5650" spans="1:21" x14ac:dyDescent="0.3">
      <c r="A5650" t="s">
        <v>8014</v>
      </c>
      <c r="B5650" s="11">
        <v>45902</v>
      </c>
      <c r="C5650" t="s">
        <v>331</v>
      </c>
      <c r="D5650" s="1" t="s">
        <v>105</v>
      </c>
      <c r="E5650" s="1" t="s">
        <v>123</v>
      </c>
      <c r="F5650" s="1" t="s">
        <v>57</v>
      </c>
      <c r="G5650" s="1" t="s">
        <v>139</v>
      </c>
      <c r="H5650" s="1" t="s">
        <v>24</v>
      </c>
      <c r="I5650" s="1" t="s">
        <v>25</v>
      </c>
      <c r="J5650" s="3">
        <v>1</v>
      </c>
      <c r="K5650" s="2">
        <v>42.25</v>
      </c>
      <c r="L5650" s="2">
        <v>0.05</v>
      </c>
      <c r="M5650" s="2">
        <v>40.130000000000003</v>
      </c>
      <c r="N5650" s="2">
        <v>12.39</v>
      </c>
      <c r="O5650" s="1" t="s">
        <v>80</v>
      </c>
      <c r="P5650" s="1" t="s">
        <v>27</v>
      </c>
      <c r="Q5650" s="1" t="s">
        <v>81</v>
      </c>
      <c r="R5650" s="3">
        <v>4</v>
      </c>
      <c r="S5650" s="3">
        <f t="shared" si="265"/>
        <v>2025</v>
      </c>
      <c r="T5650" s="3">
        <f t="shared" si="264"/>
        <v>9</v>
      </c>
      <c r="U5650" t="str">
        <f t="shared" si="266"/>
        <v>September</v>
      </c>
    </row>
    <row r="5651" spans="1:21" x14ac:dyDescent="0.3">
      <c r="A5651" t="s">
        <v>8015</v>
      </c>
      <c r="B5651" s="11">
        <v>45885</v>
      </c>
      <c r="C5651" t="s">
        <v>2083</v>
      </c>
      <c r="D5651" s="1" t="s">
        <v>189</v>
      </c>
      <c r="E5651" s="1" t="s">
        <v>21</v>
      </c>
      <c r="F5651" s="1" t="s">
        <v>22</v>
      </c>
      <c r="G5651" s="1" t="s">
        <v>320</v>
      </c>
      <c r="H5651" s="1" t="s">
        <v>85</v>
      </c>
      <c r="I5651" s="1" t="s">
        <v>86</v>
      </c>
      <c r="J5651" s="3">
        <v>2</v>
      </c>
      <c r="K5651" s="2">
        <v>138.97</v>
      </c>
      <c r="L5651" s="2">
        <v>0.1</v>
      </c>
      <c r="M5651" s="2">
        <v>250.15</v>
      </c>
      <c r="N5651" s="2">
        <v>53.2</v>
      </c>
      <c r="O5651" s="1" t="s">
        <v>26</v>
      </c>
      <c r="P5651" s="1" t="s">
        <v>27</v>
      </c>
      <c r="Q5651" s="1" t="s">
        <v>28</v>
      </c>
      <c r="R5651" s="3">
        <v>2</v>
      </c>
      <c r="S5651" s="3">
        <f t="shared" si="265"/>
        <v>2025</v>
      </c>
      <c r="T5651" s="3">
        <f t="shared" si="264"/>
        <v>8</v>
      </c>
      <c r="U5651" t="str">
        <f t="shared" si="266"/>
        <v>August</v>
      </c>
    </row>
    <row r="5652" spans="1:21" x14ac:dyDescent="0.3">
      <c r="A5652" t="s">
        <v>8016</v>
      </c>
      <c r="B5652" s="11">
        <v>45947</v>
      </c>
      <c r="C5652" t="s">
        <v>4545</v>
      </c>
      <c r="D5652" s="1" t="s">
        <v>84</v>
      </c>
      <c r="E5652" s="1" t="s">
        <v>100</v>
      </c>
      <c r="F5652" s="1" t="s">
        <v>57</v>
      </c>
      <c r="G5652" s="1" t="s">
        <v>130</v>
      </c>
      <c r="H5652" s="1" t="s">
        <v>33</v>
      </c>
      <c r="I5652" s="1" t="s">
        <v>34</v>
      </c>
      <c r="J5652" s="3">
        <v>4</v>
      </c>
      <c r="K5652" s="2">
        <v>41.79</v>
      </c>
      <c r="L5652" s="2">
        <v>0.05</v>
      </c>
      <c r="M5652" s="2">
        <v>158.80000000000001</v>
      </c>
      <c r="N5652" s="2">
        <v>25.23</v>
      </c>
      <c r="O5652" s="1" t="s">
        <v>26</v>
      </c>
      <c r="P5652" s="1" t="s">
        <v>27</v>
      </c>
      <c r="Q5652" s="1" t="s">
        <v>28</v>
      </c>
      <c r="R5652" s="3">
        <v>5</v>
      </c>
      <c r="S5652" s="3">
        <f t="shared" si="265"/>
        <v>2025</v>
      </c>
      <c r="T5652" s="3">
        <f t="shared" si="264"/>
        <v>10</v>
      </c>
      <c r="U5652" t="str">
        <f t="shared" si="266"/>
        <v>October</v>
      </c>
    </row>
    <row r="5653" spans="1:21" x14ac:dyDescent="0.3">
      <c r="A5653" t="s">
        <v>8017</v>
      </c>
      <c r="B5653" s="11">
        <v>45922</v>
      </c>
      <c r="C5653" t="s">
        <v>5869</v>
      </c>
      <c r="D5653" s="1" t="s">
        <v>70</v>
      </c>
      <c r="E5653" s="1" t="s">
        <v>64</v>
      </c>
      <c r="F5653" s="1" t="s">
        <v>65</v>
      </c>
      <c r="G5653" s="1" t="s">
        <v>77</v>
      </c>
      <c r="H5653" s="1" t="s">
        <v>150</v>
      </c>
      <c r="I5653" s="1" t="s">
        <v>97</v>
      </c>
      <c r="J5653" s="3">
        <v>2</v>
      </c>
      <c r="K5653" s="2">
        <v>76.099999999999994</v>
      </c>
      <c r="L5653" s="2">
        <v>0.2</v>
      </c>
      <c r="M5653" s="2">
        <v>121.76</v>
      </c>
      <c r="N5653" s="2">
        <v>35.869999999999997</v>
      </c>
      <c r="O5653" s="1" t="s">
        <v>80</v>
      </c>
      <c r="P5653" s="1" t="s">
        <v>27</v>
      </c>
      <c r="Q5653" s="1" t="s">
        <v>81</v>
      </c>
      <c r="R5653" s="3">
        <v>4</v>
      </c>
      <c r="S5653" s="3">
        <f t="shared" si="265"/>
        <v>2025</v>
      </c>
      <c r="T5653" s="3">
        <f t="shared" si="264"/>
        <v>9</v>
      </c>
      <c r="U5653" t="str">
        <f t="shared" si="266"/>
        <v>September</v>
      </c>
    </row>
    <row r="5654" spans="1:21" x14ac:dyDescent="0.3">
      <c r="A5654" t="s">
        <v>8018</v>
      </c>
      <c r="B5654" s="11">
        <v>45738</v>
      </c>
      <c r="C5654" t="s">
        <v>2293</v>
      </c>
      <c r="D5654" s="1" t="s">
        <v>89</v>
      </c>
      <c r="E5654" s="1" t="s">
        <v>40</v>
      </c>
      <c r="F5654" s="1" t="s">
        <v>41</v>
      </c>
      <c r="G5654" s="1" t="s">
        <v>270</v>
      </c>
      <c r="H5654" s="1" t="s">
        <v>90</v>
      </c>
      <c r="I5654" s="1" t="s">
        <v>86</v>
      </c>
      <c r="J5654" s="3">
        <v>1</v>
      </c>
      <c r="K5654" s="2">
        <v>104.28</v>
      </c>
      <c r="L5654" s="2">
        <v>0.05</v>
      </c>
      <c r="M5654" s="2">
        <v>99.07</v>
      </c>
      <c r="N5654" s="2">
        <v>22.84</v>
      </c>
      <c r="O5654" s="1" t="s">
        <v>44</v>
      </c>
      <c r="P5654" s="1" t="s">
        <v>27</v>
      </c>
      <c r="Q5654" s="1" t="s">
        <v>81</v>
      </c>
      <c r="R5654" s="3">
        <v>3</v>
      </c>
      <c r="S5654" s="3">
        <f t="shared" si="265"/>
        <v>2025</v>
      </c>
      <c r="T5654" s="3">
        <f t="shared" si="264"/>
        <v>3</v>
      </c>
      <c r="U5654" t="str">
        <f t="shared" si="266"/>
        <v>March</v>
      </c>
    </row>
    <row r="5655" spans="1:21" x14ac:dyDescent="0.3">
      <c r="A5655" t="s">
        <v>8019</v>
      </c>
      <c r="B5655" s="11">
        <v>45795</v>
      </c>
      <c r="C5655" t="s">
        <v>46</v>
      </c>
      <c r="D5655" s="1" t="s">
        <v>20</v>
      </c>
      <c r="E5655" s="1" t="s">
        <v>56</v>
      </c>
      <c r="F5655" s="1" t="s">
        <v>57</v>
      </c>
      <c r="G5655" s="1" t="s">
        <v>279</v>
      </c>
      <c r="H5655" s="1" t="s">
        <v>85</v>
      </c>
      <c r="I5655" s="1" t="s">
        <v>86</v>
      </c>
      <c r="J5655" s="3">
        <v>1</v>
      </c>
      <c r="K5655" s="2">
        <v>127.53</v>
      </c>
      <c r="L5655" s="2">
        <v>0.1</v>
      </c>
      <c r="M5655" s="2">
        <v>114.78</v>
      </c>
      <c r="N5655" s="2">
        <v>22.81</v>
      </c>
      <c r="O5655" s="1" t="s">
        <v>35</v>
      </c>
      <c r="P5655" s="1" t="s">
        <v>136</v>
      </c>
      <c r="Q5655" s="1" t="s">
        <v>36</v>
      </c>
      <c r="R5655" s="3">
        <v>3</v>
      </c>
      <c r="S5655" s="3">
        <f t="shared" si="265"/>
        <v>2025</v>
      </c>
      <c r="T5655" s="3">
        <f t="shared" si="264"/>
        <v>5</v>
      </c>
      <c r="U5655" t="str">
        <f t="shared" si="266"/>
        <v>May</v>
      </c>
    </row>
    <row r="5656" spans="1:21" x14ac:dyDescent="0.3">
      <c r="A5656" t="s">
        <v>8020</v>
      </c>
      <c r="B5656" s="11">
        <v>45707</v>
      </c>
      <c r="C5656" t="s">
        <v>4389</v>
      </c>
      <c r="D5656" s="1" t="s">
        <v>93</v>
      </c>
      <c r="E5656" s="1" t="s">
        <v>56</v>
      </c>
      <c r="F5656" s="1" t="s">
        <v>57</v>
      </c>
      <c r="G5656" s="1" t="s">
        <v>255</v>
      </c>
      <c r="H5656" s="1" t="s">
        <v>90</v>
      </c>
      <c r="I5656" s="1" t="s">
        <v>86</v>
      </c>
      <c r="J5656" s="3">
        <v>1</v>
      </c>
      <c r="K5656" s="2">
        <v>100.88</v>
      </c>
      <c r="L5656" s="2">
        <v>0.2</v>
      </c>
      <c r="M5656" s="2">
        <v>80.709999999999994</v>
      </c>
      <c r="N5656" s="2">
        <v>19.22</v>
      </c>
      <c r="O5656" s="1" t="s">
        <v>35</v>
      </c>
      <c r="P5656" s="1" t="s">
        <v>52</v>
      </c>
      <c r="Q5656" s="1" t="s">
        <v>36</v>
      </c>
      <c r="R5656" s="3">
        <v>5</v>
      </c>
      <c r="S5656" s="3">
        <f t="shared" si="265"/>
        <v>2025</v>
      </c>
      <c r="T5656" s="3">
        <f t="shared" si="264"/>
        <v>2</v>
      </c>
      <c r="U5656" t="str">
        <f t="shared" si="266"/>
        <v>February</v>
      </c>
    </row>
    <row r="5657" spans="1:21" x14ac:dyDescent="0.3">
      <c r="A5657" t="s">
        <v>8021</v>
      </c>
      <c r="B5657" s="11">
        <v>45708</v>
      </c>
      <c r="C5657" t="s">
        <v>6922</v>
      </c>
      <c r="D5657" s="1" t="s">
        <v>55</v>
      </c>
      <c r="E5657" s="1" t="s">
        <v>204</v>
      </c>
      <c r="F5657" s="1" t="s">
        <v>205</v>
      </c>
      <c r="G5657" s="1" t="s">
        <v>210</v>
      </c>
      <c r="H5657" s="1" t="s">
        <v>159</v>
      </c>
      <c r="I5657" s="1" t="s">
        <v>97</v>
      </c>
      <c r="J5657" s="3">
        <v>2</v>
      </c>
      <c r="K5657" s="2">
        <v>31.35</v>
      </c>
      <c r="L5657" s="2">
        <v>0</v>
      </c>
      <c r="M5657" s="2">
        <v>62.7</v>
      </c>
      <c r="N5657" s="2">
        <v>15.64</v>
      </c>
      <c r="O5657" s="1" t="s">
        <v>109</v>
      </c>
      <c r="P5657" s="1" t="s">
        <v>52</v>
      </c>
      <c r="Q5657" s="1" t="s">
        <v>28</v>
      </c>
      <c r="R5657" s="3">
        <v>5</v>
      </c>
      <c r="S5657" s="3">
        <f t="shared" si="265"/>
        <v>2025</v>
      </c>
      <c r="T5657" s="3">
        <f t="shared" si="264"/>
        <v>2</v>
      </c>
      <c r="U5657" t="str">
        <f t="shared" si="266"/>
        <v>February</v>
      </c>
    </row>
    <row r="5658" spans="1:21" x14ac:dyDescent="0.3">
      <c r="A5658" t="s">
        <v>8022</v>
      </c>
      <c r="B5658" s="11">
        <v>45922</v>
      </c>
      <c r="C5658" t="s">
        <v>1721</v>
      </c>
      <c r="D5658" s="1" t="s">
        <v>63</v>
      </c>
      <c r="E5658" s="1" t="s">
        <v>64</v>
      </c>
      <c r="F5658" s="1" t="s">
        <v>65</v>
      </c>
      <c r="G5658" s="1" t="s">
        <v>213</v>
      </c>
      <c r="H5658" s="1" t="s">
        <v>66</v>
      </c>
      <c r="I5658" s="1" t="s">
        <v>67</v>
      </c>
      <c r="J5658" s="3">
        <v>2</v>
      </c>
      <c r="K5658" s="2">
        <v>51.04</v>
      </c>
      <c r="L5658" s="2">
        <v>0.1</v>
      </c>
      <c r="M5658" s="2">
        <v>91.87</v>
      </c>
      <c r="N5658" s="2">
        <v>29.1</v>
      </c>
      <c r="O5658" s="1" t="s">
        <v>35</v>
      </c>
      <c r="P5658" s="1" t="s">
        <v>136</v>
      </c>
      <c r="Q5658" s="1" t="s">
        <v>28</v>
      </c>
      <c r="R5658" s="3">
        <v>3</v>
      </c>
      <c r="S5658" s="3">
        <f t="shared" si="265"/>
        <v>2025</v>
      </c>
      <c r="T5658" s="3">
        <f t="shared" si="264"/>
        <v>9</v>
      </c>
      <c r="U5658" t="str">
        <f t="shared" si="266"/>
        <v>September</v>
      </c>
    </row>
    <row r="5659" spans="1:21" x14ac:dyDescent="0.3">
      <c r="A5659" t="s">
        <v>8023</v>
      </c>
      <c r="B5659" s="11">
        <v>45985</v>
      </c>
      <c r="C5659" t="s">
        <v>6779</v>
      </c>
      <c r="D5659" s="1" t="s">
        <v>39</v>
      </c>
      <c r="E5659" s="1" t="s">
        <v>100</v>
      </c>
      <c r="F5659" s="1" t="s">
        <v>57</v>
      </c>
      <c r="G5659" s="1" t="s">
        <v>221</v>
      </c>
      <c r="H5659" s="1" t="s">
        <v>51</v>
      </c>
      <c r="I5659" s="1" t="s">
        <v>34</v>
      </c>
      <c r="J5659" s="3">
        <v>1</v>
      </c>
      <c r="K5659" s="2">
        <v>143.77000000000001</v>
      </c>
      <c r="L5659" s="2">
        <v>0</v>
      </c>
      <c r="M5659" s="2">
        <v>143.77000000000001</v>
      </c>
      <c r="N5659" s="2">
        <v>30.24</v>
      </c>
      <c r="O5659" s="1" t="s">
        <v>109</v>
      </c>
      <c r="P5659" s="1" t="s">
        <v>136</v>
      </c>
      <c r="Q5659" s="1" t="s">
        <v>81</v>
      </c>
      <c r="R5659" s="3">
        <v>5</v>
      </c>
      <c r="S5659" s="3">
        <f t="shared" si="265"/>
        <v>2025</v>
      </c>
      <c r="T5659" s="3">
        <f t="shared" si="264"/>
        <v>11</v>
      </c>
      <c r="U5659" t="str">
        <f t="shared" si="266"/>
        <v>November</v>
      </c>
    </row>
    <row r="5660" spans="1:21" x14ac:dyDescent="0.3">
      <c r="A5660" t="s">
        <v>8024</v>
      </c>
      <c r="B5660" s="11">
        <v>46013</v>
      </c>
      <c r="C5660" t="s">
        <v>2832</v>
      </c>
      <c r="D5660" s="1" t="s">
        <v>292</v>
      </c>
      <c r="E5660" s="1" t="s">
        <v>64</v>
      </c>
      <c r="F5660" s="1" t="s">
        <v>65</v>
      </c>
      <c r="G5660" s="1" t="s">
        <v>195</v>
      </c>
      <c r="H5660" s="1" t="s">
        <v>78</v>
      </c>
      <c r="I5660" s="1" t="s">
        <v>79</v>
      </c>
      <c r="J5660" s="3">
        <v>1</v>
      </c>
      <c r="K5660" s="2">
        <v>20.25</v>
      </c>
      <c r="L5660" s="2">
        <v>0.2</v>
      </c>
      <c r="M5660" s="2">
        <v>16.2</v>
      </c>
      <c r="N5660" s="2">
        <v>7.02</v>
      </c>
      <c r="O5660" s="1" t="s">
        <v>26</v>
      </c>
      <c r="P5660" s="1" t="s">
        <v>27</v>
      </c>
      <c r="Q5660" s="1" t="s">
        <v>28</v>
      </c>
      <c r="R5660" s="3">
        <v>4</v>
      </c>
      <c r="S5660" s="3">
        <f t="shared" si="265"/>
        <v>2025</v>
      </c>
      <c r="T5660" s="3">
        <f t="shared" si="264"/>
        <v>12</v>
      </c>
      <c r="U5660" t="str">
        <f t="shared" si="266"/>
        <v>December</v>
      </c>
    </row>
    <row r="5661" spans="1:21" x14ac:dyDescent="0.3">
      <c r="A5661" t="s">
        <v>8025</v>
      </c>
      <c r="B5661" s="11">
        <v>45903</v>
      </c>
      <c r="C5661" t="s">
        <v>1661</v>
      </c>
      <c r="D5661" s="1" t="s">
        <v>166</v>
      </c>
      <c r="E5661" s="1" t="s">
        <v>40</v>
      </c>
      <c r="F5661" s="1" t="s">
        <v>41</v>
      </c>
      <c r="G5661" s="1" t="s">
        <v>192</v>
      </c>
      <c r="H5661" s="1" t="s">
        <v>182</v>
      </c>
      <c r="I5661" s="1" t="s">
        <v>34</v>
      </c>
      <c r="J5661" s="3">
        <v>1</v>
      </c>
      <c r="K5661" s="2">
        <v>73.069999999999993</v>
      </c>
      <c r="L5661" s="2">
        <v>0.2</v>
      </c>
      <c r="M5661" s="2">
        <v>58.46</v>
      </c>
      <c r="N5661" s="2">
        <v>15</v>
      </c>
      <c r="O5661" s="1" t="s">
        <v>44</v>
      </c>
      <c r="P5661" s="1" t="s">
        <v>52</v>
      </c>
      <c r="Q5661" s="1" t="s">
        <v>28</v>
      </c>
      <c r="R5661" s="3">
        <v>4</v>
      </c>
      <c r="S5661" s="3">
        <f t="shared" si="265"/>
        <v>2025</v>
      </c>
      <c r="T5661" s="3">
        <f t="shared" si="264"/>
        <v>9</v>
      </c>
      <c r="U5661" t="str">
        <f t="shared" si="266"/>
        <v>September</v>
      </c>
    </row>
    <row r="5662" spans="1:21" x14ac:dyDescent="0.3">
      <c r="A5662" t="s">
        <v>8026</v>
      </c>
      <c r="B5662" s="11">
        <v>45729</v>
      </c>
      <c r="C5662" t="s">
        <v>2449</v>
      </c>
      <c r="D5662" s="1" t="s">
        <v>31</v>
      </c>
      <c r="E5662" s="1" t="s">
        <v>71</v>
      </c>
      <c r="F5662" s="1" t="s">
        <v>72</v>
      </c>
      <c r="G5662" s="1" t="s">
        <v>368</v>
      </c>
      <c r="H5662" s="1" t="s">
        <v>43</v>
      </c>
      <c r="I5662" s="1" t="s">
        <v>34</v>
      </c>
      <c r="J5662" s="3">
        <v>1</v>
      </c>
      <c r="K5662" s="2">
        <v>94.25</v>
      </c>
      <c r="L5662" s="2">
        <v>0.05</v>
      </c>
      <c r="M5662" s="2">
        <v>89.54</v>
      </c>
      <c r="N5662" s="2">
        <v>23.5</v>
      </c>
      <c r="O5662" s="1" t="s">
        <v>44</v>
      </c>
      <c r="P5662" s="1" t="s">
        <v>52</v>
      </c>
      <c r="Q5662" s="1" t="s">
        <v>36</v>
      </c>
      <c r="R5662" s="3">
        <v>5</v>
      </c>
      <c r="S5662" s="3">
        <f t="shared" si="265"/>
        <v>2025</v>
      </c>
      <c r="T5662" s="3">
        <f t="shared" si="264"/>
        <v>3</v>
      </c>
      <c r="U5662" t="str">
        <f t="shared" si="266"/>
        <v>March</v>
      </c>
    </row>
    <row r="5663" spans="1:21" x14ac:dyDescent="0.3">
      <c r="A5663" t="s">
        <v>8027</v>
      </c>
      <c r="B5663" s="11">
        <v>45699</v>
      </c>
      <c r="C5663" t="s">
        <v>8028</v>
      </c>
      <c r="D5663" s="1" t="s">
        <v>260</v>
      </c>
      <c r="E5663" s="1" t="s">
        <v>64</v>
      </c>
      <c r="F5663" s="1" t="s">
        <v>65</v>
      </c>
      <c r="G5663" s="1" t="s">
        <v>158</v>
      </c>
      <c r="H5663" s="1" t="s">
        <v>182</v>
      </c>
      <c r="I5663" s="1" t="s">
        <v>34</v>
      </c>
      <c r="J5663" s="3">
        <v>1</v>
      </c>
      <c r="K5663" s="2">
        <v>65.55</v>
      </c>
      <c r="L5663" s="2">
        <v>0.05</v>
      </c>
      <c r="M5663" s="2">
        <v>62.27</v>
      </c>
      <c r="N5663" s="2">
        <v>16.22</v>
      </c>
      <c r="O5663" s="1" t="s">
        <v>80</v>
      </c>
      <c r="P5663" s="1" t="s">
        <v>136</v>
      </c>
      <c r="Q5663" s="1" t="s">
        <v>28</v>
      </c>
      <c r="R5663" s="3">
        <v>4</v>
      </c>
      <c r="S5663" s="3">
        <f t="shared" si="265"/>
        <v>2025</v>
      </c>
      <c r="T5663" s="3">
        <f t="shared" si="264"/>
        <v>2</v>
      </c>
      <c r="U5663" t="str">
        <f t="shared" si="266"/>
        <v>February</v>
      </c>
    </row>
    <row r="5664" spans="1:21" x14ac:dyDescent="0.3">
      <c r="A5664" t="s">
        <v>8029</v>
      </c>
      <c r="B5664" s="11">
        <v>45972</v>
      </c>
      <c r="C5664" t="s">
        <v>349</v>
      </c>
      <c r="D5664" s="1" t="s">
        <v>189</v>
      </c>
      <c r="E5664" s="1" t="s">
        <v>56</v>
      </c>
      <c r="F5664" s="1" t="s">
        <v>57</v>
      </c>
      <c r="G5664" s="1" t="s">
        <v>296</v>
      </c>
      <c r="H5664" s="1" t="s">
        <v>293</v>
      </c>
      <c r="I5664" s="1" t="s">
        <v>86</v>
      </c>
      <c r="J5664" s="3">
        <v>2</v>
      </c>
      <c r="K5664" s="2">
        <v>25.94</v>
      </c>
      <c r="L5664" s="2">
        <v>0.05</v>
      </c>
      <c r="M5664" s="2">
        <v>49.29</v>
      </c>
      <c r="N5664" s="2">
        <v>16.48</v>
      </c>
      <c r="O5664" s="1" t="s">
        <v>35</v>
      </c>
      <c r="P5664" s="1" t="s">
        <v>136</v>
      </c>
      <c r="Q5664" s="1" t="s">
        <v>81</v>
      </c>
      <c r="R5664" s="3">
        <v>2</v>
      </c>
      <c r="S5664" s="3">
        <f t="shared" si="265"/>
        <v>2025</v>
      </c>
      <c r="T5664" s="3">
        <f t="shared" si="264"/>
        <v>11</v>
      </c>
      <c r="U5664" t="str">
        <f t="shared" si="266"/>
        <v>November</v>
      </c>
    </row>
    <row r="5665" spans="1:21" x14ac:dyDescent="0.3">
      <c r="A5665" t="s">
        <v>8030</v>
      </c>
      <c r="B5665" s="11">
        <v>45884</v>
      </c>
      <c r="C5665" t="s">
        <v>1434</v>
      </c>
      <c r="D5665" s="1" t="s">
        <v>244</v>
      </c>
      <c r="E5665" s="1" t="s">
        <v>21</v>
      </c>
      <c r="F5665" s="1" t="s">
        <v>22</v>
      </c>
      <c r="G5665" s="1" t="s">
        <v>32</v>
      </c>
      <c r="H5665" s="1" t="s">
        <v>59</v>
      </c>
      <c r="I5665" s="1" t="s">
        <v>60</v>
      </c>
      <c r="J5665" s="3">
        <v>4</v>
      </c>
      <c r="K5665" s="2">
        <v>47.73</v>
      </c>
      <c r="L5665" s="2">
        <v>0.15</v>
      </c>
      <c r="M5665" s="2">
        <v>162.28</v>
      </c>
      <c r="N5665" s="2">
        <v>39.44</v>
      </c>
      <c r="O5665" s="1" t="s">
        <v>44</v>
      </c>
      <c r="P5665" s="1" t="s">
        <v>52</v>
      </c>
      <c r="Q5665" s="1" t="s">
        <v>36</v>
      </c>
      <c r="R5665" s="3">
        <v>2</v>
      </c>
      <c r="S5665" s="3">
        <f t="shared" si="265"/>
        <v>2025</v>
      </c>
      <c r="T5665" s="3">
        <f t="shared" si="264"/>
        <v>8</v>
      </c>
      <c r="U5665" t="str">
        <f t="shared" si="266"/>
        <v>August</v>
      </c>
    </row>
    <row r="5666" spans="1:21" x14ac:dyDescent="0.3">
      <c r="A5666" t="s">
        <v>8031</v>
      </c>
      <c r="B5666" s="11">
        <v>45899</v>
      </c>
      <c r="C5666" t="s">
        <v>8032</v>
      </c>
      <c r="D5666" s="1" t="s">
        <v>209</v>
      </c>
      <c r="E5666" s="1" t="s">
        <v>123</v>
      </c>
      <c r="F5666" s="1" t="s">
        <v>57</v>
      </c>
      <c r="G5666" s="1" t="s">
        <v>124</v>
      </c>
      <c r="H5666" s="1" t="s">
        <v>293</v>
      </c>
      <c r="I5666" s="1" t="s">
        <v>86</v>
      </c>
      <c r="J5666" s="3">
        <v>1</v>
      </c>
      <c r="K5666" s="2">
        <v>24.16</v>
      </c>
      <c r="L5666" s="2">
        <v>0.25</v>
      </c>
      <c r="M5666" s="2">
        <v>18.12</v>
      </c>
      <c r="N5666" s="2">
        <v>6.92</v>
      </c>
      <c r="O5666" s="1" t="s">
        <v>80</v>
      </c>
      <c r="P5666" s="1" t="s">
        <v>27</v>
      </c>
      <c r="Q5666" s="1" t="s">
        <v>28</v>
      </c>
      <c r="R5666" s="3">
        <v>4</v>
      </c>
      <c r="S5666" s="3">
        <f t="shared" si="265"/>
        <v>2025</v>
      </c>
      <c r="T5666" s="3">
        <f t="shared" si="264"/>
        <v>8</v>
      </c>
      <c r="U5666" t="str">
        <f t="shared" si="266"/>
        <v>August</v>
      </c>
    </row>
    <row r="5667" spans="1:21" x14ac:dyDescent="0.3">
      <c r="A5667" t="s">
        <v>8033</v>
      </c>
      <c r="B5667" s="11">
        <v>45963</v>
      </c>
      <c r="C5667" t="s">
        <v>3470</v>
      </c>
      <c r="D5667" s="1" t="s">
        <v>149</v>
      </c>
      <c r="E5667" s="1" t="s">
        <v>143</v>
      </c>
      <c r="F5667" s="1" t="s">
        <v>144</v>
      </c>
      <c r="G5667" s="1" t="s">
        <v>325</v>
      </c>
      <c r="H5667" s="1" t="s">
        <v>182</v>
      </c>
      <c r="I5667" s="1" t="s">
        <v>34</v>
      </c>
      <c r="J5667" s="3">
        <v>2</v>
      </c>
      <c r="K5667" s="2">
        <v>67.540000000000006</v>
      </c>
      <c r="L5667" s="2">
        <v>0.1</v>
      </c>
      <c r="M5667" s="2">
        <v>121.56</v>
      </c>
      <c r="N5667" s="2">
        <v>36.090000000000003</v>
      </c>
      <c r="O5667" s="1" t="s">
        <v>26</v>
      </c>
      <c r="P5667" s="1" t="s">
        <v>52</v>
      </c>
      <c r="Q5667" s="1" t="s">
        <v>28</v>
      </c>
      <c r="R5667" s="3">
        <v>4</v>
      </c>
      <c r="S5667" s="3">
        <f t="shared" si="265"/>
        <v>2025</v>
      </c>
      <c r="T5667" s="3">
        <f t="shared" si="264"/>
        <v>11</v>
      </c>
      <c r="U5667" t="str">
        <f t="shared" si="266"/>
        <v>November</v>
      </c>
    </row>
    <row r="5668" spans="1:21" x14ac:dyDescent="0.3">
      <c r="A5668" t="s">
        <v>8034</v>
      </c>
      <c r="B5668" s="11">
        <v>45932</v>
      </c>
      <c r="C5668" t="s">
        <v>4634</v>
      </c>
      <c r="D5668" s="1" t="s">
        <v>292</v>
      </c>
      <c r="E5668" s="1" t="s">
        <v>100</v>
      </c>
      <c r="F5668" s="1" t="s">
        <v>57</v>
      </c>
      <c r="G5668" s="1" t="s">
        <v>130</v>
      </c>
      <c r="H5668" s="1" t="s">
        <v>182</v>
      </c>
      <c r="I5668" s="1" t="s">
        <v>34</v>
      </c>
      <c r="J5668" s="3">
        <v>3</v>
      </c>
      <c r="K5668" s="2">
        <v>70.95</v>
      </c>
      <c r="L5668" s="2">
        <v>0.15</v>
      </c>
      <c r="M5668" s="2">
        <v>180.93</v>
      </c>
      <c r="N5668" s="2">
        <v>53.37</v>
      </c>
      <c r="O5668" s="1" t="s">
        <v>44</v>
      </c>
      <c r="P5668" s="1" t="s">
        <v>27</v>
      </c>
      <c r="Q5668" s="1" t="s">
        <v>81</v>
      </c>
      <c r="R5668" s="3">
        <v>4</v>
      </c>
      <c r="S5668" s="3">
        <f t="shared" si="265"/>
        <v>2025</v>
      </c>
      <c r="T5668" s="3">
        <f t="shared" si="264"/>
        <v>10</v>
      </c>
      <c r="U5668" t="str">
        <f t="shared" si="266"/>
        <v>October</v>
      </c>
    </row>
    <row r="5669" spans="1:21" x14ac:dyDescent="0.3">
      <c r="A5669" t="s">
        <v>8035</v>
      </c>
      <c r="B5669" s="11">
        <v>45978</v>
      </c>
      <c r="C5669" t="s">
        <v>1744</v>
      </c>
      <c r="D5669" s="1" t="s">
        <v>105</v>
      </c>
      <c r="E5669" s="1" t="s">
        <v>64</v>
      </c>
      <c r="F5669" s="1" t="s">
        <v>65</v>
      </c>
      <c r="G5669" s="1" t="s">
        <v>77</v>
      </c>
      <c r="H5669" s="1" t="s">
        <v>293</v>
      </c>
      <c r="I5669" s="1" t="s">
        <v>86</v>
      </c>
      <c r="J5669" s="3">
        <v>1</v>
      </c>
      <c r="K5669" s="2">
        <v>23.34</v>
      </c>
      <c r="L5669" s="2">
        <v>0.1</v>
      </c>
      <c r="M5669" s="2">
        <v>21.01</v>
      </c>
      <c r="N5669" s="2">
        <v>5.83</v>
      </c>
      <c r="O5669" s="1" t="s">
        <v>109</v>
      </c>
      <c r="P5669" s="1" t="s">
        <v>27</v>
      </c>
      <c r="Q5669" s="1" t="s">
        <v>28</v>
      </c>
      <c r="R5669" s="3">
        <v>5</v>
      </c>
      <c r="S5669" s="3">
        <f t="shared" si="265"/>
        <v>2025</v>
      </c>
      <c r="T5669" s="3">
        <f t="shared" si="264"/>
        <v>11</v>
      </c>
      <c r="U5669" t="str">
        <f t="shared" si="266"/>
        <v>November</v>
      </c>
    </row>
    <row r="5670" spans="1:21" x14ac:dyDescent="0.3">
      <c r="A5670" t="s">
        <v>8036</v>
      </c>
      <c r="B5670" s="11">
        <v>45679</v>
      </c>
      <c r="C5670" t="s">
        <v>8037</v>
      </c>
      <c r="D5670" s="1" t="s">
        <v>84</v>
      </c>
      <c r="E5670" s="1" t="s">
        <v>48</v>
      </c>
      <c r="F5670" s="1" t="s">
        <v>49</v>
      </c>
      <c r="G5670" s="1" t="s">
        <v>50</v>
      </c>
      <c r="H5670" s="1" t="s">
        <v>51</v>
      </c>
      <c r="I5670" s="1" t="s">
        <v>34</v>
      </c>
      <c r="J5670" s="3">
        <v>1</v>
      </c>
      <c r="K5670" s="2">
        <v>150.57</v>
      </c>
      <c r="L5670" s="2">
        <v>0.05</v>
      </c>
      <c r="M5670" s="2">
        <v>143.05000000000001</v>
      </c>
      <c r="N5670" s="2">
        <v>25.88</v>
      </c>
      <c r="O5670" s="1" t="s">
        <v>35</v>
      </c>
      <c r="P5670" s="1" t="s">
        <v>136</v>
      </c>
      <c r="Q5670" s="1" t="s">
        <v>28</v>
      </c>
      <c r="R5670" s="3">
        <v>5</v>
      </c>
      <c r="S5670" s="3">
        <f t="shared" si="265"/>
        <v>2025</v>
      </c>
      <c r="T5670" s="3">
        <f t="shared" si="264"/>
        <v>1</v>
      </c>
      <c r="U5670" t="str">
        <f t="shared" si="266"/>
        <v>January</v>
      </c>
    </row>
    <row r="5671" spans="1:21" x14ac:dyDescent="0.3">
      <c r="A5671" t="s">
        <v>8038</v>
      </c>
      <c r="B5671" s="11">
        <v>45950</v>
      </c>
      <c r="C5671" t="s">
        <v>3621</v>
      </c>
      <c r="D5671" s="1" t="s">
        <v>63</v>
      </c>
      <c r="E5671" s="1" t="s">
        <v>143</v>
      </c>
      <c r="F5671" s="1" t="s">
        <v>144</v>
      </c>
      <c r="G5671" s="1" t="s">
        <v>198</v>
      </c>
      <c r="H5671" s="1" t="s">
        <v>59</v>
      </c>
      <c r="I5671" s="1" t="s">
        <v>60</v>
      </c>
      <c r="J5671" s="3">
        <v>4</v>
      </c>
      <c r="K5671" s="2">
        <v>42.77</v>
      </c>
      <c r="L5671" s="2">
        <v>0.1</v>
      </c>
      <c r="M5671" s="2">
        <v>153.97</v>
      </c>
      <c r="N5671" s="2">
        <v>50.49</v>
      </c>
      <c r="O5671" s="1" t="s">
        <v>26</v>
      </c>
      <c r="P5671" s="1" t="s">
        <v>27</v>
      </c>
      <c r="Q5671" s="1" t="s">
        <v>28</v>
      </c>
      <c r="R5671" s="3">
        <v>4</v>
      </c>
      <c r="S5671" s="3">
        <f t="shared" si="265"/>
        <v>2025</v>
      </c>
      <c r="T5671" s="3">
        <f t="shared" si="264"/>
        <v>10</v>
      </c>
      <c r="U5671" t="str">
        <f t="shared" si="266"/>
        <v>October</v>
      </c>
    </row>
    <row r="5672" spans="1:21" x14ac:dyDescent="0.3">
      <c r="A5672" t="s">
        <v>8039</v>
      </c>
      <c r="B5672" s="11">
        <v>45983</v>
      </c>
      <c r="C5672" t="s">
        <v>3783</v>
      </c>
      <c r="D5672" s="1" t="s">
        <v>70</v>
      </c>
      <c r="E5672" s="1" t="s">
        <v>40</v>
      </c>
      <c r="F5672" s="1" t="s">
        <v>41</v>
      </c>
      <c r="G5672" s="1" t="s">
        <v>343</v>
      </c>
      <c r="H5672" s="1" t="s">
        <v>85</v>
      </c>
      <c r="I5672" s="1" t="s">
        <v>86</v>
      </c>
      <c r="J5672" s="3">
        <v>1</v>
      </c>
      <c r="K5672" s="2">
        <v>129.24</v>
      </c>
      <c r="L5672" s="2">
        <v>0.2</v>
      </c>
      <c r="M5672" s="2">
        <v>103.39</v>
      </c>
      <c r="N5672" s="2">
        <v>24.26</v>
      </c>
      <c r="O5672" s="1" t="s">
        <v>26</v>
      </c>
      <c r="P5672" s="1" t="s">
        <v>52</v>
      </c>
      <c r="Q5672" s="1" t="s">
        <v>28</v>
      </c>
      <c r="R5672" s="3">
        <v>1</v>
      </c>
      <c r="S5672" s="3">
        <f t="shared" si="265"/>
        <v>2025</v>
      </c>
      <c r="T5672" s="3">
        <f t="shared" si="264"/>
        <v>11</v>
      </c>
      <c r="U5672" t="str">
        <f t="shared" si="266"/>
        <v>November</v>
      </c>
    </row>
    <row r="5673" spans="1:21" x14ac:dyDescent="0.3">
      <c r="A5673" t="s">
        <v>8040</v>
      </c>
      <c r="B5673" s="11">
        <v>45769</v>
      </c>
      <c r="C5673" t="s">
        <v>395</v>
      </c>
      <c r="D5673" s="1" t="s">
        <v>31</v>
      </c>
      <c r="E5673" s="1" t="s">
        <v>40</v>
      </c>
      <c r="F5673" s="1" t="s">
        <v>41</v>
      </c>
      <c r="G5673" s="1" t="s">
        <v>343</v>
      </c>
      <c r="H5673" s="1" t="s">
        <v>125</v>
      </c>
      <c r="I5673" s="1" t="s">
        <v>34</v>
      </c>
      <c r="J5673" s="3">
        <v>2</v>
      </c>
      <c r="K5673" s="2">
        <v>159.83000000000001</v>
      </c>
      <c r="L5673" s="2">
        <v>0.15</v>
      </c>
      <c r="M5673" s="2">
        <v>271.7</v>
      </c>
      <c r="N5673" s="2">
        <v>70.64</v>
      </c>
      <c r="O5673" s="1" t="s">
        <v>44</v>
      </c>
      <c r="P5673" s="1" t="s">
        <v>27</v>
      </c>
      <c r="Q5673" s="1" t="s">
        <v>81</v>
      </c>
      <c r="R5673" s="3">
        <v>4</v>
      </c>
      <c r="S5673" s="3">
        <f t="shared" si="265"/>
        <v>2025</v>
      </c>
      <c r="T5673" s="3">
        <f t="shared" si="264"/>
        <v>4</v>
      </c>
      <c r="U5673" t="str">
        <f t="shared" si="266"/>
        <v>April</v>
      </c>
    </row>
    <row r="5674" spans="1:21" x14ac:dyDescent="0.3">
      <c r="A5674" t="s">
        <v>8041</v>
      </c>
      <c r="B5674" s="11">
        <v>45908</v>
      </c>
      <c r="C5674" t="s">
        <v>1043</v>
      </c>
      <c r="D5674" s="1" t="s">
        <v>142</v>
      </c>
      <c r="E5674" s="1" t="s">
        <v>40</v>
      </c>
      <c r="F5674" s="1" t="s">
        <v>41</v>
      </c>
      <c r="G5674" s="1" t="s">
        <v>192</v>
      </c>
      <c r="H5674" s="1" t="s">
        <v>150</v>
      </c>
      <c r="I5674" s="1" t="s">
        <v>97</v>
      </c>
      <c r="J5674" s="3">
        <v>2</v>
      </c>
      <c r="K5674" s="2">
        <v>69.290000000000006</v>
      </c>
      <c r="L5674" s="2">
        <v>0.15</v>
      </c>
      <c r="M5674" s="2">
        <v>117.79</v>
      </c>
      <c r="N5674" s="2">
        <v>27.66</v>
      </c>
      <c r="O5674" s="1" t="s">
        <v>80</v>
      </c>
      <c r="P5674" s="1" t="s">
        <v>136</v>
      </c>
      <c r="Q5674" s="1" t="s">
        <v>28</v>
      </c>
      <c r="R5674" s="3">
        <v>4</v>
      </c>
      <c r="S5674" s="3">
        <f t="shared" si="265"/>
        <v>2025</v>
      </c>
      <c r="T5674" s="3">
        <f t="shared" si="264"/>
        <v>9</v>
      </c>
      <c r="U5674" t="str">
        <f t="shared" si="266"/>
        <v>September</v>
      </c>
    </row>
    <row r="5675" spans="1:21" x14ac:dyDescent="0.3">
      <c r="A5675" t="s">
        <v>8042</v>
      </c>
      <c r="B5675" s="11">
        <v>45780</v>
      </c>
      <c r="C5675" t="s">
        <v>774</v>
      </c>
      <c r="D5675" s="1" t="s">
        <v>133</v>
      </c>
      <c r="E5675" s="1" t="s">
        <v>64</v>
      </c>
      <c r="F5675" s="1" t="s">
        <v>65</v>
      </c>
      <c r="G5675" s="1" t="s">
        <v>112</v>
      </c>
      <c r="H5675" s="1" t="s">
        <v>293</v>
      </c>
      <c r="I5675" s="1" t="s">
        <v>86</v>
      </c>
      <c r="J5675" s="3">
        <v>3</v>
      </c>
      <c r="K5675" s="2">
        <v>24.02</v>
      </c>
      <c r="L5675" s="2">
        <v>0.15</v>
      </c>
      <c r="M5675" s="2">
        <v>61.25</v>
      </c>
      <c r="N5675" s="2">
        <v>23.03</v>
      </c>
      <c r="O5675" s="1" t="s">
        <v>80</v>
      </c>
      <c r="P5675" s="1" t="s">
        <v>136</v>
      </c>
      <c r="Q5675" s="1" t="s">
        <v>28</v>
      </c>
      <c r="R5675" s="3">
        <v>4</v>
      </c>
      <c r="S5675" s="3">
        <f t="shared" si="265"/>
        <v>2025</v>
      </c>
      <c r="T5675" s="3">
        <f t="shared" si="264"/>
        <v>5</v>
      </c>
      <c r="U5675" t="str">
        <f t="shared" si="266"/>
        <v>May</v>
      </c>
    </row>
    <row r="5676" spans="1:21" x14ac:dyDescent="0.3">
      <c r="A5676" t="s">
        <v>8043</v>
      </c>
      <c r="B5676" s="11">
        <v>46012</v>
      </c>
      <c r="C5676" t="s">
        <v>2228</v>
      </c>
      <c r="D5676" s="1" t="s">
        <v>63</v>
      </c>
      <c r="E5676" s="1" t="s">
        <v>204</v>
      </c>
      <c r="F5676" s="1" t="s">
        <v>205</v>
      </c>
      <c r="G5676" s="1" t="s">
        <v>267</v>
      </c>
      <c r="H5676" s="1" t="s">
        <v>24</v>
      </c>
      <c r="I5676" s="1" t="s">
        <v>25</v>
      </c>
      <c r="J5676" s="3">
        <v>3</v>
      </c>
      <c r="K5676" s="2">
        <v>44.84</v>
      </c>
      <c r="L5676" s="2">
        <v>0.05</v>
      </c>
      <c r="M5676" s="2">
        <v>127.78</v>
      </c>
      <c r="N5676" s="2">
        <v>43.61</v>
      </c>
      <c r="O5676" s="1" t="s">
        <v>44</v>
      </c>
      <c r="P5676" s="1" t="s">
        <v>27</v>
      </c>
      <c r="Q5676" s="1" t="s">
        <v>36</v>
      </c>
      <c r="R5676" s="3">
        <v>4</v>
      </c>
      <c r="S5676" s="3">
        <f t="shared" si="265"/>
        <v>2025</v>
      </c>
      <c r="T5676" s="3">
        <f t="shared" si="264"/>
        <v>12</v>
      </c>
      <c r="U5676" t="str">
        <f t="shared" si="266"/>
        <v>December</v>
      </c>
    </row>
    <row r="5677" spans="1:21" x14ac:dyDescent="0.3">
      <c r="A5677" t="s">
        <v>8044</v>
      </c>
      <c r="B5677" s="11">
        <v>45671</v>
      </c>
      <c r="C5677" t="s">
        <v>2509</v>
      </c>
      <c r="D5677" s="1" t="s">
        <v>122</v>
      </c>
      <c r="E5677" s="1" t="s">
        <v>56</v>
      </c>
      <c r="F5677" s="1" t="s">
        <v>57</v>
      </c>
      <c r="G5677" s="1" t="s">
        <v>279</v>
      </c>
      <c r="H5677" s="1" t="s">
        <v>125</v>
      </c>
      <c r="I5677" s="1" t="s">
        <v>34</v>
      </c>
      <c r="J5677" s="3">
        <v>2</v>
      </c>
      <c r="K5677" s="2">
        <v>150.47999999999999</v>
      </c>
      <c r="L5677" s="2">
        <v>0.05</v>
      </c>
      <c r="M5677" s="2">
        <v>285.91000000000003</v>
      </c>
      <c r="N5677" s="2">
        <v>55.2</v>
      </c>
      <c r="O5677" s="1" t="s">
        <v>26</v>
      </c>
      <c r="P5677" s="1" t="s">
        <v>52</v>
      </c>
      <c r="Q5677" s="1" t="s">
        <v>28</v>
      </c>
      <c r="R5677" s="3">
        <v>3</v>
      </c>
      <c r="S5677" s="3">
        <f t="shared" si="265"/>
        <v>2025</v>
      </c>
      <c r="T5677" s="3">
        <f t="shared" si="264"/>
        <v>1</v>
      </c>
      <c r="U5677" t="str">
        <f t="shared" si="266"/>
        <v>January</v>
      </c>
    </row>
    <row r="5678" spans="1:21" x14ac:dyDescent="0.3">
      <c r="A5678" t="s">
        <v>8045</v>
      </c>
      <c r="B5678" s="11">
        <v>45884</v>
      </c>
      <c r="C5678" t="s">
        <v>8046</v>
      </c>
      <c r="D5678" s="1" t="s">
        <v>70</v>
      </c>
      <c r="E5678" s="1" t="s">
        <v>64</v>
      </c>
      <c r="F5678" s="1" t="s">
        <v>65</v>
      </c>
      <c r="G5678" s="1" t="s">
        <v>213</v>
      </c>
      <c r="H5678" s="1" t="s">
        <v>146</v>
      </c>
      <c r="I5678" s="1" t="s">
        <v>67</v>
      </c>
      <c r="J5678" s="3">
        <v>1</v>
      </c>
      <c r="K5678" s="2">
        <v>77.69</v>
      </c>
      <c r="L5678" s="2">
        <v>0.05</v>
      </c>
      <c r="M5678" s="2">
        <v>73.8</v>
      </c>
      <c r="N5678" s="2">
        <v>16.29</v>
      </c>
      <c r="O5678" s="1" t="s">
        <v>44</v>
      </c>
      <c r="P5678" s="1" t="s">
        <v>136</v>
      </c>
      <c r="Q5678" s="1" t="s">
        <v>28</v>
      </c>
      <c r="R5678" s="3">
        <v>5</v>
      </c>
      <c r="S5678" s="3">
        <f t="shared" si="265"/>
        <v>2025</v>
      </c>
      <c r="T5678" s="3">
        <f t="shared" si="264"/>
        <v>8</v>
      </c>
      <c r="U5678" t="str">
        <f t="shared" si="266"/>
        <v>August</v>
      </c>
    </row>
    <row r="5679" spans="1:21" x14ac:dyDescent="0.3">
      <c r="A5679" t="s">
        <v>8047</v>
      </c>
      <c r="B5679" s="11">
        <v>45723</v>
      </c>
      <c r="C5679" t="s">
        <v>7119</v>
      </c>
      <c r="D5679" s="1" t="s">
        <v>118</v>
      </c>
      <c r="E5679" s="1" t="s">
        <v>143</v>
      </c>
      <c r="F5679" s="1" t="s">
        <v>144</v>
      </c>
      <c r="G5679" s="1" t="s">
        <v>325</v>
      </c>
      <c r="H5679" s="1" t="s">
        <v>293</v>
      </c>
      <c r="I5679" s="1" t="s">
        <v>86</v>
      </c>
      <c r="J5679" s="3">
        <v>2</v>
      </c>
      <c r="K5679" s="2">
        <v>26.83</v>
      </c>
      <c r="L5679" s="2">
        <v>0</v>
      </c>
      <c r="M5679" s="2">
        <v>53.65</v>
      </c>
      <c r="N5679" s="2">
        <v>16.52</v>
      </c>
      <c r="O5679" s="1" t="s">
        <v>44</v>
      </c>
      <c r="P5679" s="1" t="s">
        <v>27</v>
      </c>
      <c r="Q5679" s="1" t="s">
        <v>28</v>
      </c>
      <c r="R5679" s="3">
        <v>4</v>
      </c>
      <c r="S5679" s="3">
        <f t="shared" si="265"/>
        <v>2025</v>
      </c>
      <c r="T5679" s="3">
        <f t="shared" si="264"/>
        <v>3</v>
      </c>
      <c r="U5679" t="str">
        <f t="shared" si="266"/>
        <v>March</v>
      </c>
    </row>
    <row r="5680" spans="1:21" x14ac:dyDescent="0.3">
      <c r="A5680" t="s">
        <v>8048</v>
      </c>
      <c r="B5680" s="11">
        <v>45936</v>
      </c>
      <c r="C5680" t="s">
        <v>8049</v>
      </c>
      <c r="D5680" s="1" t="s">
        <v>142</v>
      </c>
      <c r="E5680" s="1" t="s">
        <v>100</v>
      </c>
      <c r="F5680" s="1" t="s">
        <v>57</v>
      </c>
      <c r="G5680" s="1" t="s">
        <v>154</v>
      </c>
      <c r="H5680" s="1" t="s">
        <v>96</v>
      </c>
      <c r="I5680" s="1" t="s">
        <v>97</v>
      </c>
      <c r="J5680" s="3">
        <v>4</v>
      </c>
      <c r="K5680" s="2">
        <v>79.290000000000006</v>
      </c>
      <c r="L5680" s="2">
        <v>0.1</v>
      </c>
      <c r="M5680" s="2">
        <v>285.43</v>
      </c>
      <c r="N5680" s="2">
        <v>63.69</v>
      </c>
      <c r="O5680" s="1" t="s">
        <v>26</v>
      </c>
      <c r="P5680" s="1" t="s">
        <v>27</v>
      </c>
      <c r="Q5680" s="1" t="s">
        <v>36</v>
      </c>
      <c r="R5680" s="3">
        <v>5</v>
      </c>
      <c r="S5680" s="3">
        <f t="shared" si="265"/>
        <v>2025</v>
      </c>
      <c r="T5680" s="3">
        <f t="shared" si="264"/>
        <v>10</v>
      </c>
      <c r="U5680" t="str">
        <f t="shared" si="266"/>
        <v>October</v>
      </c>
    </row>
    <row r="5681" spans="1:21" x14ac:dyDescent="0.3">
      <c r="A5681" t="s">
        <v>8050</v>
      </c>
      <c r="B5681" s="11">
        <v>45726</v>
      </c>
      <c r="C5681" t="s">
        <v>3238</v>
      </c>
      <c r="D5681" s="1" t="s">
        <v>63</v>
      </c>
      <c r="E5681" s="1" t="s">
        <v>64</v>
      </c>
      <c r="F5681" s="1" t="s">
        <v>65</v>
      </c>
      <c r="G5681" s="1" t="s">
        <v>158</v>
      </c>
      <c r="H5681" s="1" t="s">
        <v>90</v>
      </c>
      <c r="I5681" s="1" t="s">
        <v>86</v>
      </c>
      <c r="J5681" s="3">
        <v>4</v>
      </c>
      <c r="K5681" s="2">
        <v>99.7</v>
      </c>
      <c r="L5681" s="2">
        <v>0</v>
      </c>
      <c r="M5681" s="2">
        <v>398.82</v>
      </c>
      <c r="N5681" s="2">
        <v>74.680000000000007</v>
      </c>
      <c r="O5681" s="1" t="s">
        <v>80</v>
      </c>
      <c r="P5681" s="1" t="s">
        <v>27</v>
      </c>
      <c r="Q5681" s="1" t="s">
        <v>81</v>
      </c>
      <c r="R5681" s="3">
        <v>2</v>
      </c>
      <c r="S5681" s="3">
        <f t="shared" si="265"/>
        <v>2025</v>
      </c>
      <c r="T5681" s="3">
        <f t="shared" si="264"/>
        <v>3</v>
      </c>
      <c r="U5681" t="str">
        <f t="shared" si="266"/>
        <v>March</v>
      </c>
    </row>
    <row r="5682" spans="1:21" x14ac:dyDescent="0.3">
      <c r="A5682" t="s">
        <v>8051</v>
      </c>
      <c r="B5682" s="11">
        <v>45750</v>
      </c>
      <c r="C5682" t="s">
        <v>7095</v>
      </c>
      <c r="D5682" s="1" t="s">
        <v>244</v>
      </c>
      <c r="E5682" s="1" t="s">
        <v>48</v>
      </c>
      <c r="F5682" s="1" t="s">
        <v>49</v>
      </c>
      <c r="G5682" s="1" t="s">
        <v>50</v>
      </c>
      <c r="H5682" s="1" t="s">
        <v>125</v>
      </c>
      <c r="I5682" s="1" t="s">
        <v>34</v>
      </c>
      <c r="J5682" s="3">
        <v>1</v>
      </c>
      <c r="K5682" s="2">
        <v>165.85</v>
      </c>
      <c r="L5682" s="2">
        <v>0.05</v>
      </c>
      <c r="M5682" s="2">
        <v>157.56</v>
      </c>
      <c r="N5682" s="2">
        <v>33.450000000000003</v>
      </c>
      <c r="O5682" s="1" t="s">
        <v>224</v>
      </c>
      <c r="P5682" s="1" t="s">
        <v>27</v>
      </c>
      <c r="Q5682" s="1" t="s">
        <v>28</v>
      </c>
      <c r="R5682" s="3">
        <v>1</v>
      </c>
      <c r="S5682" s="3">
        <f t="shared" si="265"/>
        <v>2025</v>
      </c>
      <c r="T5682" s="3">
        <f t="shared" si="264"/>
        <v>4</v>
      </c>
      <c r="U5682" t="str">
        <f t="shared" si="266"/>
        <v>April</v>
      </c>
    </row>
    <row r="5683" spans="1:21" x14ac:dyDescent="0.3">
      <c r="A5683" t="s">
        <v>8052</v>
      </c>
      <c r="B5683" s="11">
        <v>45851</v>
      </c>
      <c r="C5683" t="s">
        <v>4651</v>
      </c>
      <c r="D5683" s="1" t="s">
        <v>84</v>
      </c>
      <c r="E5683" s="1" t="s">
        <v>143</v>
      </c>
      <c r="F5683" s="1" t="s">
        <v>144</v>
      </c>
      <c r="G5683" s="1" t="s">
        <v>145</v>
      </c>
      <c r="H5683" s="1" t="s">
        <v>293</v>
      </c>
      <c r="I5683" s="1" t="s">
        <v>86</v>
      </c>
      <c r="J5683" s="3">
        <v>1</v>
      </c>
      <c r="K5683" s="2">
        <v>24.81</v>
      </c>
      <c r="L5683" s="2">
        <v>0</v>
      </c>
      <c r="M5683" s="2">
        <v>24.81</v>
      </c>
      <c r="N5683" s="2">
        <v>9.49</v>
      </c>
      <c r="O5683" s="1" t="s">
        <v>10547</v>
      </c>
      <c r="P5683" s="1" t="s">
        <v>27</v>
      </c>
      <c r="Q5683" s="1" t="s">
        <v>28</v>
      </c>
      <c r="R5683" s="3">
        <v>2</v>
      </c>
      <c r="S5683" s="3">
        <f t="shared" si="265"/>
        <v>2025</v>
      </c>
      <c r="T5683" s="3">
        <f t="shared" si="264"/>
        <v>7</v>
      </c>
      <c r="U5683" t="str">
        <f t="shared" si="266"/>
        <v>July</v>
      </c>
    </row>
    <row r="5684" spans="1:21" x14ac:dyDescent="0.3">
      <c r="A5684" t="s">
        <v>8053</v>
      </c>
      <c r="B5684" s="11">
        <v>46000</v>
      </c>
      <c r="C5684" t="s">
        <v>4379</v>
      </c>
      <c r="D5684" s="1" t="s">
        <v>178</v>
      </c>
      <c r="E5684" s="1" t="s">
        <v>143</v>
      </c>
      <c r="F5684" s="1" t="s">
        <v>144</v>
      </c>
      <c r="G5684" s="1" t="s">
        <v>325</v>
      </c>
      <c r="H5684" s="1" t="s">
        <v>102</v>
      </c>
      <c r="I5684" s="1" t="s">
        <v>34</v>
      </c>
      <c r="J5684" s="3">
        <v>3</v>
      </c>
      <c r="K5684" s="2">
        <v>46.51</v>
      </c>
      <c r="L5684" s="2">
        <v>0.05</v>
      </c>
      <c r="M5684" s="2">
        <v>132.56</v>
      </c>
      <c r="N5684" s="2">
        <v>29.09</v>
      </c>
      <c r="O5684" s="1" t="s">
        <v>224</v>
      </c>
      <c r="P5684" s="1" t="s">
        <v>27</v>
      </c>
      <c r="Q5684" s="1" t="s">
        <v>28</v>
      </c>
      <c r="R5684" s="3">
        <v>5</v>
      </c>
      <c r="S5684" s="3">
        <f t="shared" si="265"/>
        <v>2025</v>
      </c>
      <c r="T5684" s="3">
        <f t="shared" si="264"/>
        <v>12</v>
      </c>
      <c r="U5684" t="str">
        <f t="shared" si="266"/>
        <v>December</v>
      </c>
    </row>
    <row r="5685" spans="1:21" x14ac:dyDescent="0.3">
      <c r="A5685" t="s">
        <v>8054</v>
      </c>
      <c r="B5685" s="11">
        <v>45740</v>
      </c>
      <c r="C5685" t="s">
        <v>8055</v>
      </c>
      <c r="D5685" s="1" t="s">
        <v>39</v>
      </c>
      <c r="E5685" s="1" t="s">
        <v>123</v>
      </c>
      <c r="F5685" s="1" t="s">
        <v>57</v>
      </c>
      <c r="G5685" s="1" t="s">
        <v>170</v>
      </c>
      <c r="H5685" s="1" t="s">
        <v>51</v>
      </c>
      <c r="I5685" s="1" t="s">
        <v>34</v>
      </c>
      <c r="J5685" s="3">
        <v>1</v>
      </c>
      <c r="K5685" s="2">
        <v>146.78</v>
      </c>
      <c r="L5685" s="2">
        <v>0.1</v>
      </c>
      <c r="M5685" s="2">
        <v>132.1</v>
      </c>
      <c r="N5685" s="2">
        <v>28.92</v>
      </c>
      <c r="O5685" s="1" t="s">
        <v>10547</v>
      </c>
      <c r="P5685" s="1" t="s">
        <v>27</v>
      </c>
      <c r="Q5685" s="1" t="s">
        <v>28</v>
      </c>
      <c r="R5685" s="3">
        <v>4</v>
      </c>
      <c r="S5685" s="3">
        <f t="shared" si="265"/>
        <v>2025</v>
      </c>
      <c r="T5685" s="3">
        <f t="shared" si="264"/>
        <v>3</v>
      </c>
      <c r="U5685" t="str">
        <f t="shared" si="266"/>
        <v>March</v>
      </c>
    </row>
    <row r="5686" spans="1:21" x14ac:dyDescent="0.3">
      <c r="A5686" t="s">
        <v>8056</v>
      </c>
      <c r="B5686" s="11">
        <v>45714</v>
      </c>
      <c r="C5686" t="s">
        <v>8057</v>
      </c>
      <c r="D5686" s="1" t="s">
        <v>315</v>
      </c>
      <c r="E5686" s="1" t="s">
        <v>71</v>
      </c>
      <c r="F5686" s="1" t="s">
        <v>72</v>
      </c>
      <c r="G5686" s="1" t="s">
        <v>119</v>
      </c>
      <c r="H5686" s="1" t="s">
        <v>108</v>
      </c>
      <c r="I5686" s="1" t="s">
        <v>86</v>
      </c>
      <c r="J5686" s="3">
        <v>1</v>
      </c>
      <c r="K5686" s="2">
        <v>155.86000000000001</v>
      </c>
      <c r="L5686" s="2">
        <v>0.1</v>
      </c>
      <c r="M5686" s="2">
        <v>140.27000000000001</v>
      </c>
      <c r="N5686" s="2">
        <v>22.96</v>
      </c>
      <c r="O5686" s="1" t="s">
        <v>44</v>
      </c>
      <c r="P5686" s="1" t="s">
        <v>27</v>
      </c>
      <c r="Q5686" s="1" t="s">
        <v>28</v>
      </c>
      <c r="R5686" s="3">
        <v>5</v>
      </c>
      <c r="S5686" s="3">
        <f t="shared" si="265"/>
        <v>2025</v>
      </c>
      <c r="T5686" s="3">
        <f t="shared" si="264"/>
        <v>2</v>
      </c>
      <c r="U5686" t="str">
        <f t="shared" si="266"/>
        <v>February</v>
      </c>
    </row>
    <row r="5687" spans="1:21" x14ac:dyDescent="0.3">
      <c r="A5687" t="s">
        <v>8058</v>
      </c>
      <c r="B5687" s="11">
        <v>45954</v>
      </c>
      <c r="C5687" t="s">
        <v>4177</v>
      </c>
      <c r="D5687" s="1" t="s">
        <v>166</v>
      </c>
      <c r="E5687" s="1" t="s">
        <v>40</v>
      </c>
      <c r="F5687" s="1" t="s">
        <v>41</v>
      </c>
      <c r="G5687" s="1" t="s">
        <v>216</v>
      </c>
      <c r="H5687" s="1" t="s">
        <v>102</v>
      </c>
      <c r="I5687" s="1" t="s">
        <v>34</v>
      </c>
      <c r="J5687" s="3">
        <v>2</v>
      </c>
      <c r="K5687" s="2">
        <v>50.04</v>
      </c>
      <c r="L5687" s="2">
        <v>0.2</v>
      </c>
      <c r="M5687" s="2">
        <v>80.069999999999993</v>
      </c>
      <c r="N5687" s="2">
        <v>18.350000000000001</v>
      </c>
      <c r="O5687" s="1" t="s">
        <v>44</v>
      </c>
      <c r="P5687" s="1" t="s">
        <v>27</v>
      </c>
      <c r="Q5687" s="1" t="s">
        <v>81</v>
      </c>
      <c r="R5687" s="3">
        <v>3</v>
      </c>
      <c r="S5687" s="3">
        <f t="shared" si="265"/>
        <v>2025</v>
      </c>
      <c r="T5687" s="3">
        <f t="shared" si="264"/>
        <v>10</v>
      </c>
      <c r="U5687" t="str">
        <f t="shared" si="266"/>
        <v>October</v>
      </c>
    </row>
    <row r="5688" spans="1:21" x14ac:dyDescent="0.3">
      <c r="A5688" t="s">
        <v>8059</v>
      </c>
      <c r="B5688" s="11">
        <v>45853</v>
      </c>
      <c r="C5688" t="s">
        <v>104</v>
      </c>
      <c r="D5688" s="1" t="s">
        <v>133</v>
      </c>
      <c r="E5688" s="1" t="s">
        <v>56</v>
      </c>
      <c r="F5688" s="1" t="s">
        <v>57</v>
      </c>
      <c r="G5688" s="1" t="s">
        <v>255</v>
      </c>
      <c r="H5688" s="1" t="s">
        <v>182</v>
      </c>
      <c r="I5688" s="1" t="s">
        <v>34</v>
      </c>
      <c r="J5688" s="3">
        <v>1</v>
      </c>
      <c r="K5688" s="2">
        <v>66.95</v>
      </c>
      <c r="L5688" s="2">
        <v>0.2</v>
      </c>
      <c r="M5688" s="2">
        <v>53.56</v>
      </c>
      <c r="N5688" s="2">
        <v>9.93</v>
      </c>
      <c r="O5688" s="1" t="s">
        <v>80</v>
      </c>
      <c r="P5688" s="1" t="s">
        <v>27</v>
      </c>
      <c r="Q5688" s="1" t="s">
        <v>81</v>
      </c>
      <c r="R5688" s="3">
        <v>5</v>
      </c>
      <c r="S5688" s="3">
        <f t="shared" si="265"/>
        <v>2025</v>
      </c>
      <c r="T5688" s="3">
        <f t="shared" si="264"/>
        <v>7</v>
      </c>
      <c r="U5688" t="str">
        <f t="shared" si="266"/>
        <v>July</v>
      </c>
    </row>
    <row r="5689" spans="1:21" x14ac:dyDescent="0.3">
      <c r="A5689" t="s">
        <v>8060</v>
      </c>
      <c r="B5689" s="11">
        <v>46000</v>
      </c>
      <c r="C5689" t="s">
        <v>1755</v>
      </c>
      <c r="D5689" s="1" t="s">
        <v>76</v>
      </c>
      <c r="E5689" s="1" t="s">
        <v>204</v>
      </c>
      <c r="F5689" s="1" t="s">
        <v>205</v>
      </c>
      <c r="G5689" s="1" t="s">
        <v>334</v>
      </c>
      <c r="H5689" s="1" t="s">
        <v>182</v>
      </c>
      <c r="I5689" s="1" t="s">
        <v>34</v>
      </c>
      <c r="J5689" s="3">
        <v>3</v>
      </c>
      <c r="K5689" s="2">
        <v>66.67</v>
      </c>
      <c r="L5689" s="2">
        <v>0.25</v>
      </c>
      <c r="M5689" s="2">
        <v>150</v>
      </c>
      <c r="N5689" s="2">
        <v>39.17</v>
      </c>
      <c r="O5689" s="1" t="s">
        <v>35</v>
      </c>
      <c r="P5689" s="1" t="s">
        <v>27</v>
      </c>
      <c r="Q5689" s="1" t="s">
        <v>81</v>
      </c>
      <c r="R5689" s="3">
        <v>3</v>
      </c>
      <c r="S5689" s="3">
        <f t="shared" si="265"/>
        <v>2025</v>
      </c>
      <c r="T5689" s="3">
        <f t="shared" si="264"/>
        <v>12</v>
      </c>
      <c r="U5689" t="str">
        <f t="shared" si="266"/>
        <v>December</v>
      </c>
    </row>
    <row r="5690" spans="1:21" x14ac:dyDescent="0.3">
      <c r="A5690" t="s">
        <v>8061</v>
      </c>
      <c r="B5690" s="11">
        <v>45715</v>
      </c>
      <c r="C5690" t="s">
        <v>6092</v>
      </c>
      <c r="D5690" s="1" t="s">
        <v>133</v>
      </c>
      <c r="E5690" s="1" t="s">
        <v>64</v>
      </c>
      <c r="F5690" s="1" t="s">
        <v>65</v>
      </c>
      <c r="G5690" s="1" t="s">
        <v>213</v>
      </c>
      <c r="H5690" s="1" t="s">
        <v>167</v>
      </c>
      <c r="I5690" s="1" t="s">
        <v>67</v>
      </c>
      <c r="J5690" s="3">
        <v>1</v>
      </c>
      <c r="K5690" s="2">
        <v>64.62</v>
      </c>
      <c r="L5690" s="2">
        <v>0.1</v>
      </c>
      <c r="M5690" s="2">
        <v>58.16</v>
      </c>
      <c r="N5690" s="2">
        <v>17.489999999999998</v>
      </c>
      <c r="O5690" s="1" t="s">
        <v>35</v>
      </c>
      <c r="P5690" s="1" t="s">
        <v>136</v>
      </c>
      <c r="Q5690" s="1" t="s">
        <v>28</v>
      </c>
      <c r="R5690" s="3">
        <v>2</v>
      </c>
      <c r="S5690" s="3">
        <f t="shared" si="265"/>
        <v>2025</v>
      </c>
      <c r="T5690" s="3">
        <f t="shared" si="264"/>
        <v>2</v>
      </c>
      <c r="U5690" t="str">
        <f t="shared" si="266"/>
        <v>February</v>
      </c>
    </row>
    <row r="5691" spans="1:21" x14ac:dyDescent="0.3">
      <c r="A5691" t="s">
        <v>8062</v>
      </c>
      <c r="B5691" s="11">
        <v>45910</v>
      </c>
      <c r="C5691" t="s">
        <v>3114</v>
      </c>
      <c r="D5691" s="1" t="s">
        <v>84</v>
      </c>
      <c r="E5691" s="1" t="s">
        <v>71</v>
      </c>
      <c r="F5691" s="1" t="s">
        <v>72</v>
      </c>
      <c r="G5691" s="1" t="s">
        <v>368</v>
      </c>
      <c r="H5691" s="1" t="s">
        <v>167</v>
      </c>
      <c r="I5691" s="1" t="s">
        <v>67</v>
      </c>
      <c r="J5691" s="3">
        <v>1</v>
      </c>
      <c r="K5691" s="2">
        <v>60.72</v>
      </c>
      <c r="L5691" s="2">
        <v>0</v>
      </c>
      <c r="M5691" s="2">
        <v>60.72</v>
      </c>
      <c r="N5691" s="2">
        <v>15.26</v>
      </c>
      <c r="O5691" s="1" t="s">
        <v>80</v>
      </c>
      <c r="P5691" s="1" t="s">
        <v>52</v>
      </c>
      <c r="Q5691" s="1" t="s">
        <v>36</v>
      </c>
      <c r="R5691" s="3">
        <v>5</v>
      </c>
      <c r="S5691" s="3">
        <f t="shared" si="265"/>
        <v>2025</v>
      </c>
      <c r="T5691" s="3">
        <f t="shared" si="264"/>
        <v>9</v>
      </c>
      <c r="U5691" t="str">
        <f t="shared" si="266"/>
        <v>September</v>
      </c>
    </row>
    <row r="5692" spans="1:21" x14ac:dyDescent="0.3">
      <c r="A5692" t="s">
        <v>8063</v>
      </c>
      <c r="B5692" s="11">
        <v>45749</v>
      </c>
      <c r="C5692" t="s">
        <v>680</v>
      </c>
      <c r="D5692" s="1" t="s">
        <v>70</v>
      </c>
      <c r="E5692" s="1" t="s">
        <v>123</v>
      </c>
      <c r="F5692" s="1" t="s">
        <v>57</v>
      </c>
      <c r="G5692" s="1" t="s">
        <v>124</v>
      </c>
      <c r="H5692" s="1" t="s">
        <v>135</v>
      </c>
      <c r="I5692" s="1" t="s">
        <v>60</v>
      </c>
      <c r="J5692" s="3">
        <v>2</v>
      </c>
      <c r="K5692" s="2">
        <v>178.8</v>
      </c>
      <c r="L5692" s="2">
        <v>0.2</v>
      </c>
      <c r="M5692" s="2">
        <v>286.08</v>
      </c>
      <c r="N5692" s="2">
        <v>65.739999999999995</v>
      </c>
      <c r="O5692" s="1" t="s">
        <v>26</v>
      </c>
      <c r="P5692" s="1" t="s">
        <v>27</v>
      </c>
      <c r="Q5692" s="1" t="s">
        <v>28</v>
      </c>
      <c r="R5692" s="3">
        <v>4</v>
      </c>
      <c r="S5692" s="3">
        <f t="shared" si="265"/>
        <v>2025</v>
      </c>
      <c r="T5692" s="3">
        <f t="shared" si="264"/>
        <v>4</v>
      </c>
      <c r="U5692" t="str">
        <f t="shared" si="266"/>
        <v>April</v>
      </c>
    </row>
    <row r="5693" spans="1:21" x14ac:dyDescent="0.3">
      <c r="A5693" t="s">
        <v>8064</v>
      </c>
      <c r="B5693" s="11">
        <v>45719</v>
      </c>
      <c r="C5693" t="s">
        <v>8065</v>
      </c>
      <c r="D5693" s="1" t="s">
        <v>89</v>
      </c>
      <c r="E5693" s="1" t="s">
        <v>40</v>
      </c>
      <c r="F5693" s="1" t="s">
        <v>41</v>
      </c>
      <c r="G5693" s="1" t="s">
        <v>186</v>
      </c>
      <c r="H5693" s="1" t="s">
        <v>293</v>
      </c>
      <c r="I5693" s="1" t="s">
        <v>86</v>
      </c>
      <c r="J5693" s="3">
        <v>2</v>
      </c>
      <c r="K5693" s="2">
        <v>26.29</v>
      </c>
      <c r="L5693" s="2">
        <v>0.15</v>
      </c>
      <c r="M5693" s="2">
        <v>44.69</v>
      </c>
      <c r="N5693" s="2">
        <v>16.510000000000002</v>
      </c>
      <c r="O5693" s="1" t="s">
        <v>80</v>
      </c>
      <c r="P5693" s="1" t="s">
        <v>27</v>
      </c>
      <c r="Q5693" s="1" t="s">
        <v>28</v>
      </c>
      <c r="R5693" s="3">
        <v>5</v>
      </c>
      <c r="S5693" s="3">
        <f t="shared" si="265"/>
        <v>2025</v>
      </c>
      <c r="T5693" s="3">
        <f t="shared" si="264"/>
        <v>3</v>
      </c>
      <c r="U5693" t="str">
        <f t="shared" si="266"/>
        <v>March</v>
      </c>
    </row>
    <row r="5694" spans="1:21" x14ac:dyDescent="0.3">
      <c r="A5694" t="s">
        <v>8066</v>
      </c>
      <c r="B5694" s="11">
        <v>45925</v>
      </c>
      <c r="C5694" t="s">
        <v>7703</v>
      </c>
      <c r="D5694" s="1" t="s">
        <v>244</v>
      </c>
      <c r="E5694" s="1" t="s">
        <v>71</v>
      </c>
      <c r="F5694" s="1" t="s">
        <v>72</v>
      </c>
      <c r="G5694" s="1" t="s">
        <v>412</v>
      </c>
      <c r="H5694" s="1" t="s">
        <v>125</v>
      </c>
      <c r="I5694" s="1" t="s">
        <v>34</v>
      </c>
      <c r="J5694" s="3">
        <v>2</v>
      </c>
      <c r="K5694" s="2">
        <v>159.11000000000001</v>
      </c>
      <c r="L5694" s="2">
        <v>0.05</v>
      </c>
      <c r="M5694" s="2">
        <v>302.32</v>
      </c>
      <c r="N5694" s="2">
        <v>62.96</v>
      </c>
      <c r="O5694" s="1" t="s">
        <v>44</v>
      </c>
      <c r="P5694" s="1" t="s">
        <v>27</v>
      </c>
      <c r="Q5694" s="1" t="s">
        <v>28</v>
      </c>
      <c r="R5694" s="3">
        <v>4</v>
      </c>
      <c r="S5694" s="3">
        <f t="shared" si="265"/>
        <v>2025</v>
      </c>
      <c r="T5694" s="3">
        <f t="shared" si="264"/>
        <v>9</v>
      </c>
      <c r="U5694" t="str">
        <f t="shared" si="266"/>
        <v>September</v>
      </c>
    </row>
    <row r="5695" spans="1:21" x14ac:dyDescent="0.3">
      <c r="A5695" t="s">
        <v>8067</v>
      </c>
      <c r="B5695" s="11">
        <v>45890</v>
      </c>
      <c r="C5695" t="s">
        <v>822</v>
      </c>
      <c r="D5695" s="1" t="s">
        <v>105</v>
      </c>
      <c r="E5695" s="1" t="s">
        <v>40</v>
      </c>
      <c r="F5695" s="1" t="s">
        <v>41</v>
      </c>
      <c r="G5695" s="1" t="s">
        <v>42</v>
      </c>
      <c r="H5695" s="1" t="s">
        <v>66</v>
      </c>
      <c r="I5695" s="1" t="s">
        <v>67</v>
      </c>
      <c r="J5695" s="3">
        <v>2</v>
      </c>
      <c r="K5695" s="2">
        <v>55.23</v>
      </c>
      <c r="L5695" s="2">
        <v>0.1</v>
      </c>
      <c r="M5695" s="2">
        <v>99.42</v>
      </c>
      <c r="N5695" s="2">
        <v>34</v>
      </c>
      <c r="O5695" s="1" t="s">
        <v>109</v>
      </c>
      <c r="P5695" s="1" t="s">
        <v>27</v>
      </c>
      <c r="Q5695" s="1" t="s">
        <v>28</v>
      </c>
      <c r="R5695" s="3">
        <v>3</v>
      </c>
      <c r="S5695" s="3">
        <f t="shared" si="265"/>
        <v>2025</v>
      </c>
      <c r="T5695" s="3">
        <f t="shared" si="264"/>
        <v>8</v>
      </c>
      <c r="U5695" t="str">
        <f t="shared" si="266"/>
        <v>August</v>
      </c>
    </row>
    <row r="5696" spans="1:21" x14ac:dyDescent="0.3">
      <c r="A5696" t="s">
        <v>8068</v>
      </c>
      <c r="B5696" s="11">
        <v>45953</v>
      </c>
      <c r="C5696" t="s">
        <v>1359</v>
      </c>
      <c r="D5696" s="1" t="s">
        <v>20</v>
      </c>
      <c r="E5696" s="1" t="s">
        <v>106</v>
      </c>
      <c r="F5696" s="1" t="s">
        <v>65</v>
      </c>
      <c r="G5696" s="1" t="s">
        <v>115</v>
      </c>
      <c r="H5696" s="1" t="s">
        <v>125</v>
      </c>
      <c r="I5696" s="1" t="s">
        <v>34</v>
      </c>
      <c r="J5696" s="3">
        <v>1</v>
      </c>
      <c r="K5696" s="2">
        <v>164.33</v>
      </c>
      <c r="L5696" s="2">
        <v>0.05</v>
      </c>
      <c r="M5696" s="2">
        <v>156.12</v>
      </c>
      <c r="N5696" s="2">
        <v>27.16</v>
      </c>
      <c r="O5696" s="1" t="s">
        <v>26</v>
      </c>
      <c r="P5696" s="1" t="s">
        <v>136</v>
      </c>
      <c r="Q5696" s="1" t="s">
        <v>28</v>
      </c>
      <c r="R5696" s="3">
        <v>4</v>
      </c>
      <c r="S5696" s="3">
        <f t="shared" si="265"/>
        <v>2025</v>
      </c>
      <c r="T5696" s="3">
        <f t="shared" si="264"/>
        <v>10</v>
      </c>
      <c r="U5696" t="str">
        <f t="shared" si="266"/>
        <v>October</v>
      </c>
    </row>
    <row r="5697" spans="1:21" x14ac:dyDescent="0.3">
      <c r="A5697" t="s">
        <v>8069</v>
      </c>
      <c r="B5697" s="11">
        <v>45778</v>
      </c>
      <c r="C5697" t="s">
        <v>485</v>
      </c>
      <c r="D5697" s="1" t="s">
        <v>142</v>
      </c>
      <c r="E5697" s="1" t="s">
        <v>40</v>
      </c>
      <c r="F5697" s="1" t="s">
        <v>41</v>
      </c>
      <c r="G5697" s="1" t="s">
        <v>270</v>
      </c>
      <c r="H5697" s="1" t="s">
        <v>135</v>
      </c>
      <c r="I5697" s="1" t="s">
        <v>60</v>
      </c>
      <c r="J5697" s="3">
        <v>2</v>
      </c>
      <c r="K5697" s="2">
        <v>190.18</v>
      </c>
      <c r="L5697" s="2">
        <v>0.1</v>
      </c>
      <c r="M5697" s="2">
        <v>342.32</v>
      </c>
      <c r="N5697" s="2">
        <v>73.09</v>
      </c>
      <c r="O5697" s="1" t="s">
        <v>80</v>
      </c>
      <c r="P5697" s="1" t="s">
        <v>52</v>
      </c>
      <c r="Q5697" s="1" t="s">
        <v>28</v>
      </c>
      <c r="R5697" s="3">
        <v>1</v>
      </c>
      <c r="S5697" s="3">
        <f t="shared" si="265"/>
        <v>2025</v>
      </c>
      <c r="T5697" s="3">
        <f t="shared" si="264"/>
        <v>5</v>
      </c>
      <c r="U5697" t="str">
        <f t="shared" si="266"/>
        <v>May</v>
      </c>
    </row>
    <row r="5698" spans="1:21" x14ac:dyDescent="0.3">
      <c r="A5698" t="s">
        <v>8070</v>
      </c>
      <c r="B5698" s="11">
        <v>45833</v>
      </c>
      <c r="C5698" t="s">
        <v>4519</v>
      </c>
      <c r="D5698" s="1" t="s">
        <v>84</v>
      </c>
      <c r="E5698" s="1" t="s">
        <v>48</v>
      </c>
      <c r="F5698" s="1" t="s">
        <v>49</v>
      </c>
      <c r="G5698" s="1" t="s">
        <v>134</v>
      </c>
      <c r="H5698" s="1" t="s">
        <v>182</v>
      </c>
      <c r="I5698" s="1" t="s">
        <v>34</v>
      </c>
      <c r="J5698" s="3">
        <v>5</v>
      </c>
      <c r="K5698" s="2">
        <v>64.87</v>
      </c>
      <c r="L5698" s="2">
        <v>0.05</v>
      </c>
      <c r="M5698" s="2">
        <v>308.14</v>
      </c>
      <c r="N5698" s="2">
        <v>88.57</v>
      </c>
      <c r="O5698" s="1" t="s">
        <v>44</v>
      </c>
      <c r="P5698" s="1" t="s">
        <v>27</v>
      </c>
      <c r="Q5698" s="1" t="s">
        <v>28</v>
      </c>
      <c r="R5698" s="3">
        <v>1</v>
      </c>
      <c r="S5698" s="3">
        <f t="shared" si="265"/>
        <v>2025</v>
      </c>
      <c r="T5698" s="3">
        <f t="shared" ref="T5698:T5761" si="267">MONTH(B5698)</f>
        <v>6</v>
      </c>
      <c r="U5698" t="str">
        <f t="shared" si="266"/>
        <v>June</v>
      </c>
    </row>
    <row r="5699" spans="1:21" x14ac:dyDescent="0.3">
      <c r="A5699" t="s">
        <v>8071</v>
      </c>
      <c r="B5699" s="11">
        <v>45816</v>
      </c>
      <c r="C5699" t="s">
        <v>1655</v>
      </c>
      <c r="D5699" s="1" t="s">
        <v>89</v>
      </c>
      <c r="E5699" s="1" t="s">
        <v>64</v>
      </c>
      <c r="F5699" s="1" t="s">
        <v>65</v>
      </c>
      <c r="G5699" s="1" t="s">
        <v>158</v>
      </c>
      <c r="H5699" s="1" t="s">
        <v>90</v>
      </c>
      <c r="I5699" s="1" t="s">
        <v>86</v>
      </c>
      <c r="J5699" s="3">
        <v>1</v>
      </c>
      <c r="K5699" s="2">
        <v>97.19</v>
      </c>
      <c r="L5699" s="2">
        <v>0.1</v>
      </c>
      <c r="M5699" s="2">
        <v>87.48</v>
      </c>
      <c r="N5699" s="2">
        <v>16.53</v>
      </c>
      <c r="O5699" s="1" t="s">
        <v>35</v>
      </c>
      <c r="P5699" s="1" t="s">
        <v>52</v>
      </c>
      <c r="Q5699" s="1" t="s">
        <v>28</v>
      </c>
      <c r="R5699" s="3">
        <v>3</v>
      </c>
      <c r="S5699" s="3">
        <f t="shared" ref="S5699:S5762" si="268">YEAR(B5699)</f>
        <v>2025</v>
      </c>
      <c r="T5699" s="3">
        <f t="shared" si="267"/>
        <v>6</v>
      </c>
      <c r="U5699" t="str">
        <f t="shared" ref="U5699:U5762" si="269">TEXT(B5699,"mmmm")</f>
        <v>June</v>
      </c>
    </row>
    <row r="5700" spans="1:21" x14ac:dyDescent="0.3">
      <c r="A5700" t="s">
        <v>8072</v>
      </c>
      <c r="B5700" s="11">
        <v>46018</v>
      </c>
      <c r="C5700" t="s">
        <v>3099</v>
      </c>
      <c r="D5700" s="1" t="s">
        <v>84</v>
      </c>
      <c r="E5700" s="1" t="s">
        <v>64</v>
      </c>
      <c r="F5700" s="1" t="s">
        <v>65</v>
      </c>
      <c r="G5700" s="1" t="s">
        <v>112</v>
      </c>
      <c r="H5700" s="1" t="s">
        <v>182</v>
      </c>
      <c r="I5700" s="1" t="s">
        <v>34</v>
      </c>
      <c r="J5700" s="3">
        <v>1</v>
      </c>
      <c r="K5700" s="2">
        <v>71.53</v>
      </c>
      <c r="L5700" s="2">
        <v>0</v>
      </c>
      <c r="M5700" s="2">
        <v>71.53</v>
      </c>
      <c r="N5700" s="2">
        <v>17.59</v>
      </c>
      <c r="O5700" s="1" t="s">
        <v>44</v>
      </c>
      <c r="P5700" s="1" t="s">
        <v>27</v>
      </c>
      <c r="Q5700" s="1" t="s">
        <v>28</v>
      </c>
      <c r="R5700" s="3">
        <v>5</v>
      </c>
      <c r="S5700" s="3">
        <f t="shared" si="268"/>
        <v>2025</v>
      </c>
      <c r="T5700" s="3">
        <f t="shared" si="267"/>
        <v>12</v>
      </c>
      <c r="U5700" t="str">
        <f t="shared" si="269"/>
        <v>December</v>
      </c>
    </row>
    <row r="5701" spans="1:21" x14ac:dyDescent="0.3">
      <c r="A5701" t="s">
        <v>8073</v>
      </c>
      <c r="B5701" s="11">
        <v>45772</v>
      </c>
      <c r="C5701" t="s">
        <v>4810</v>
      </c>
      <c r="D5701" s="1" t="s">
        <v>244</v>
      </c>
      <c r="E5701" s="1" t="s">
        <v>40</v>
      </c>
      <c r="F5701" s="1" t="s">
        <v>41</v>
      </c>
      <c r="G5701" s="1" t="s">
        <v>343</v>
      </c>
      <c r="H5701" s="1" t="s">
        <v>59</v>
      </c>
      <c r="I5701" s="1" t="s">
        <v>60</v>
      </c>
      <c r="J5701" s="3">
        <v>2</v>
      </c>
      <c r="K5701" s="2">
        <v>48.43</v>
      </c>
      <c r="L5701" s="2">
        <v>0.1</v>
      </c>
      <c r="M5701" s="2">
        <v>87.17</v>
      </c>
      <c r="N5701" s="2">
        <v>24.9</v>
      </c>
      <c r="O5701" s="1" t="s">
        <v>109</v>
      </c>
      <c r="P5701" s="1" t="s">
        <v>136</v>
      </c>
      <c r="Q5701" s="1" t="s">
        <v>28</v>
      </c>
      <c r="R5701" s="3">
        <v>5</v>
      </c>
      <c r="S5701" s="3">
        <f t="shared" si="268"/>
        <v>2025</v>
      </c>
      <c r="T5701" s="3">
        <f t="shared" si="267"/>
        <v>4</v>
      </c>
      <c r="U5701" t="str">
        <f t="shared" si="269"/>
        <v>April</v>
      </c>
    </row>
    <row r="5702" spans="1:21" x14ac:dyDescent="0.3">
      <c r="A5702" t="s">
        <v>8074</v>
      </c>
      <c r="B5702" s="11">
        <v>45773</v>
      </c>
      <c r="C5702" t="s">
        <v>8075</v>
      </c>
      <c r="D5702" s="1" t="s">
        <v>178</v>
      </c>
      <c r="E5702" s="1" t="s">
        <v>48</v>
      </c>
      <c r="F5702" s="1" t="s">
        <v>49</v>
      </c>
      <c r="G5702" s="1" t="s">
        <v>50</v>
      </c>
      <c r="H5702" s="1" t="s">
        <v>51</v>
      </c>
      <c r="I5702" s="1" t="s">
        <v>34</v>
      </c>
      <c r="J5702" s="3">
        <v>2</v>
      </c>
      <c r="K5702" s="2">
        <v>140.72</v>
      </c>
      <c r="L5702" s="2">
        <v>0</v>
      </c>
      <c r="M5702" s="2">
        <v>281.43</v>
      </c>
      <c r="N5702" s="2">
        <v>49.75</v>
      </c>
      <c r="O5702" s="1" t="s">
        <v>26</v>
      </c>
      <c r="P5702" s="1" t="s">
        <v>27</v>
      </c>
      <c r="Q5702" s="1" t="s">
        <v>81</v>
      </c>
      <c r="R5702" s="3">
        <v>4</v>
      </c>
      <c r="S5702" s="3">
        <f t="shared" si="268"/>
        <v>2025</v>
      </c>
      <c r="T5702" s="3">
        <f t="shared" si="267"/>
        <v>4</v>
      </c>
      <c r="U5702" t="str">
        <f t="shared" si="269"/>
        <v>April</v>
      </c>
    </row>
    <row r="5703" spans="1:21" x14ac:dyDescent="0.3">
      <c r="A5703" t="s">
        <v>8076</v>
      </c>
      <c r="B5703" s="11">
        <v>45796</v>
      </c>
      <c r="C5703" t="s">
        <v>1266</v>
      </c>
      <c r="D5703" s="1" t="s">
        <v>185</v>
      </c>
      <c r="E5703" s="1" t="s">
        <v>21</v>
      </c>
      <c r="F5703" s="1" t="s">
        <v>22</v>
      </c>
      <c r="G5703" s="1" t="s">
        <v>227</v>
      </c>
      <c r="H5703" s="1" t="s">
        <v>108</v>
      </c>
      <c r="I5703" s="1" t="s">
        <v>86</v>
      </c>
      <c r="J5703" s="3">
        <v>2</v>
      </c>
      <c r="K5703" s="2">
        <v>157.5</v>
      </c>
      <c r="L5703" s="2">
        <v>0.1</v>
      </c>
      <c r="M5703" s="2">
        <v>283.5</v>
      </c>
      <c r="N5703" s="2">
        <v>21.17</v>
      </c>
      <c r="O5703" s="1" t="s">
        <v>109</v>
      </c>
      <c r="P5703" s="1" t="s">
        <v>27</v>
      </c>
      <c r="Q5703" s="1" t="s">
        <v>36</v>
      </c>
      <c r="R5703" s="3">
        <v>5</v>
      </c>
      <c r="S5703" s="3">
        <f t="shared" si="268"/>
        <v>2025</v>
      </c>
      <c r="T5703" s="3">
        <f t="shared" si="267"/>
        <v>5</v>
      </c>
      <c r="U5703" t="str">
        <f t="shared" si="269"/>
        <v>May</v>
      </c>
    </row>
    <row r="5704" spans="1:21" x14ac:dyDescent="0.3">
      <c r="A5704" t="s">
        <v>8077</v>
      </c>
      <c r="B5704" s="11">
        <v>45878</v>
      </c>
      <c r="C5704" t="s">
        <v>1126</v>
      </c>
      <c r="D5704" s="1" t="s">
        <v>201</v>
      </c>
      <c r="E5704" s="1" t="s">
        <v>71</v>
      </c>
      <c r="F5704" s="1" t="s">
        <v>72</v>
      </c>
      <c r="G5704" s="1" t="s">
        <v>368</v>
      </c>
      <c r="H5704" s="1" t="s">
        <v>85</v>
      </c>
      <c r="I5704" s="1" t="s">
        <v>86</v>
      </c>
      <c r="J5704" s="3">
        <v>1</v>
      </c>
      <c r="K5704" s="2">
        <v>137.57</v>
      </c>
      <c r="L5704" s="2">
        <v>0.2</v>
      </c>
      <c r="M5704" s="2">
        <v>110.06</v>
      </c>
      <c r="N5704" s="2">
        <v>22.65</v>
      </c>
      <c r="O5704" s="1" t="s">
        <v>44</v>
      </c>
      <c r="P5704" s="1" t="s">
        <v>52</v>
      </c>
      <c r="Q5704" s="1" t="s">
        <v>28</v>
      </c>
      <c r="R5704" s="3">
        <v>4</v>
      </c>
      <c r="S5704" s="3">
        <f t="shared" si="268"/>
        <v>2025</v>
      </c>
      <c r="T5704" s="3">
        <f t="shared" si="267"/>
        <v>8</v>
      </c>
      <c r="U5704" t="str">
        <f t="shared" si="269"/>
        <v>August</v>
      </c>
    </row>
    <row r="5705" spans="1:21" x14ac:dyDescent="0.3">
      <c r="A5705" t="s">
        <v>8078</v>
      </c>
      <c r="B5705" s="11">
        <v>45756</v>
      </c>
      <c r="C5705" t="s">
        <v>6164</v>
      </c>
      <c r="D5705" s="1" t="s">
        <v>105</v>
      </c>
      <c r="E5705" s="1" t="s">
        <v>123</v>
      </c>
      <c r="F5705" s="1" t="s">
        <v>57</v>
      </c>
      <c r="G5705" s="1" t="s">
        <v>124</v>
      </c>
      <c r="H5705" s="1" t="s">
        <v>108</v>
      </c>
      <c r="I5705" s="1" t="s">
        <v>86</v>
      </c>
      <c r="J5705" s="3">
        <v>1</v>
      </c>
      <c r="K5705" s="2">
        <v>144.75</v>
      </c>
      <c r="L5705" s="2">
        <v>0.1</v>
      </c>
      <c r="M5705" s="2">
        <v>130.27000000000001</v>
      </c>
      <c r="N5705" s="2">
        <v>22.54</v>
      </c>
      <c r="O5705" s="1" t="s">
        <v>35</v>
      </c>
      <c r="P5705" s="1" t="s">
        <v>27</v>
      </c>
      <c r="Q5705" s="1" t="s">
        <v>36</v>
      </c>
      <c r="R5705" s="3">
        <v>5</v>
      </c>
      <c r="S5705" s="3">
        <f t="shared" si="268"/>
        <v>2025</v>
      </c>
      <c r="T5705" s="3">
        <f t="shared" si="267"/>
        <v>4</v>
      </c>
      <c r="U5705" t="str">
        <f t="shared" si="269"/>
        <v>April</v>
      </c>
    </row>
    <row r="5706" spans="1:21" x14ac:dyDescent="0.3">
      <c r="A5706" t="s">
        <v>8079</v>
      </c>
      <c r="B5706" s="11">
        <v>46000</v>
      </c>
      <c r="C5706" t="s">
        <v>1378</v>
      </c>
      <c r="D5706" s="1" t="s">
        <v>189</v>
      </c>
      <c r="E5706" s="1" t="s">
        <v>123</v>
      </c>
      <c r="F5706" s="1" t="s">
        <v>57</v>
      </c>
      <c r="G5706" s="1" t="s">
        <v>170</v>
      </c>
      <c r="H5706" s="1" t="s">
        <v>85</v>
      </c>
      <c r="I5706" s="1" t="s">
        <v>86</v>
      </c>
      <c r="J5706" s="3">
        <v>1</v>
      </c>
      <c r="K5706" s="2">
        <v>131.41</v>
      </c>
      <c r="L5706" s="2">
        <v>0.25</v>
      </c>
      <c r="M5706" s="2">
        <v>98.56</v>
      </c>
      <c r="N5706" s="2">
        <v>14.55</v>
      </c>
      <c r="O5706" s="1" t="s">
        <v>44</v>
      </c>
      <c r="P5706" s="1" t="s">
        <v>136</v>
      </c>
      <c r="Q5706" s="1" t="s">
        <v>28</v>
      </c>
      <c r="R5706" s="3">
        <v>2</v>
      </c>
      <c r="S5706" s="3">
        <f t="shared" si="268"/>
        <v>2025</v>
      </c>
      <c r="T5706" s="3">
        <f t="shared" si="267"/>
        <v>12</v>
      </c>
      <c r="U5706" t="str">
        <f t="shared" si="269"/>
        <v>December</v>
      </c>
    </row>
    <row r="5707" spans="1:21" x14ac:dyDescent="0.3">
      <c r="A5707" t="s">
        <v>8080</v>
      </c>
      <c r="B5707" s="11">
        <v>45761</v>
      </c>
      <c r="C5707" t="s">
        <v>1942</v>
      </c>
      <c r="D5707" s="1" t="s">
        <v>153</v>
      </c>
      <c r="E5707" s="1" t="s">
        <v>40</v>
      </c>
      <c r="F5707" s="1" t="s">
        <v>41</v>
      </c>
      <c r="G5707" s="1" t="s">
        <v>270</v>
      </c>
      <c r="H5707" s="1" t="s">
        <v>59</v>
      </c>
      <c r="I5707" s="1" t="s">
        <v>60</v>
      </c>
      <c r="J5707" s="3">
        <v>1</v>
      </c>
      <c r="K5707" s="2">
        <v>46.36</v>
      </c>
      <c r="L5707" s="2">
        <v>0.05</v>
      </c>
      <c r="M5707" s="2">
        <v>44.04</v>
      </c>
      <c r="N5707" s="2">
        <v>13.02</v>
      </c>
      <c r="O5707" s="1" t="s">
        <v>224</v>
      </c>
      <c r="P5707" s="1" t="s">
        <v>136</v>
      </c>
      <c r="Q5707" s="1" t="s">
        <v>28</v>
      </c>
      <c r="R5707" s="3">
        <v>3</v>
      </c>
      <c r="S5707" s="3">
        <f t="shared" si="268"/>
        <v>2025</v>
      </c>
      <c r="T5707" s="3">
        <f t="shared" si="267"/>
        <v>4</v>
      </c>
      <c r="U5707" t="str">
        <f t="shared" si="269"/>
        <v>April</v>
      </c>
    </row>
    <row r="5708" spans="1:21" x14ac:dyDescent="0.3">
      <c r="A5708" t="s">
        <v>8081</v>
      </c>
      <c r="B5708" s="11">
        <v>45995</v>
      </c>
      <c r="C5708" t="s">
        <v>5510</v>
      </c>
      <c r="D5708" s="1" t="s">
        <v>175</v>
      </c>
      <c r="E5708" s="1" t="s">
        <v>56</v>
      </c>
      <c r="F5708" s="1" t="s">
        <v>57</v>
      </c>
      <c r="G5708" s="1" t="s">
        <v>58</v>
      </c>
      <c r="H5708" s="1" t="s">
        <v>78</v>
      </c>
      <c r="I5708" s="1" t="s">
        <v>79</v>
      </c>
      <c r="J5708" s="3">
        <v>2</v>
      </c>
      <c r="K5708" s="2">
        <v>17.739999999999998</v>
      </c>
      <c r="L5708" s="2">
        <v>0</v>
      </c>
      <c r="M5708" s="2">
        <v>35.47</v>
      </c>
      <c r="N5708" s="2">
        <v>12.21</v>
      </c>
      <c r="O5708" s="1" t="s">
        <v>26</v>
      </c>
      <c r="P5708" s="1" t="s">
        <v>27</v>
      </c>
      <c r="Q5708" s="1" t="s">
        <v>81</v>
      </c>
      <c r="R5708" s="3">
        <v>4</v>
      </c>
      <c r="S5708" s="3">
        <f t="shared" si="268"/>
        <v>2025</v>
      </c>
      <c r="T5708" s="3">
        <f t="shared" si="267"/>
        <v>12</v>
      </c>
      <c r="U5708" t="str">
        <f t="shared" si="269"/>
        <v>December</v>
      </c>
    </row>
    <row r="5709" spans="1:21" x14ac:dyDescent="0.3">
      <c r="A5709" t="s">
        <v>8082</v>
      </c>
      <c r="B5709" s="11">
        <v>45698</v>
      </c>
      <c r="C5709" t="s">
        <v>3859</v>
      </c>
      <c r="D5709" s="1" t="s">
        <v>149</v>
      </c>
      <c r="E5709" s="1" t="s">
        <v>64</v>
      </c>
      <c r="F5709" s="1" t="s">
        <v>65</v>
      </c>
      <c r="G5709" s="1" t="s">
        <v>213</v>
      </c>
      <c r="H5709" s="1" t="s">
        <v>150</v>
      </c>
      <c r="I5709" s="1" t="s">
        <v>97</v>
      </c>
      <c r="J5709" s="3">
        <v>2</v>
      </c>
      <c r="K5709" s="2">
        <v>79.959999999999994</v>
      </c>
      <c r="L5709" s="2">
        <v>0.05</v>
      </c>
      <c r="M5709" s="2">
        <v>151.91999999999999</v>
      </c>
      <c r="N5709" s="2">
        <v>45.81</v>
      </c>
      <c r="O5709" s="1" t="s">
        <v>44</v>
      </c>
      <c r="P5709" s="1" t="s">
        <v>27</v>
      </c>
      <c r="Q5709" s="1" t="s">
        <v>36</v>
      </c>
      <c r="R5709" s="3">
        <v>5</v>
      </c>
      <c r="S5709" s="3">
        <f t="shared" si="268"/>
        <v>2025</v>
      </c>
      <c r="T5709" s="3">
        <f t="shared" si="267"/>
        <v>2</v>
      </c>
      <c r="U5709" t="str">
        <f t="shared" si="269"/>
        <v>February</v>
      </c>
    </row>
    <row r="5710" spans="1:21" x14ac:dyDescent="0.3">
      <c r="A5710" t="s">
        <v>8083</v>
      </c>
      <c r="B5710" s="11">
        <v>45914</v>
      </c>
      <c r="C5710" t="s">
        <v>6267</v>
      </c>
      <c r="D5710" s="1" t="s">
        <v>153</v>
      </c>
      <c r="E5710" s="1" t="s">
        <v>204</v>
      </c>
      <c r="F5710" s="1" t="s">
        <v>205</v>
      </c>
      <c r="G5710" s="1" t="s">
        <v>210</v>
      </c>
      <c r="H5710" s="1" t="s">
        <v>78</v>
      </c>
      <c r="I5710" s="1" t="s">
        <v>79</v>
      </c>
      <c r="J5710" s="3">
        <v>3</v>
      </c>
      <c r="K5710" s="2">
        <v>17.670000000000002</v>
      </c>
      <c r="L5710" s="2">
        <v>0.05</v>
      </c>
      <c r="M5710" s="2">
        <v>50.37</v>
      </c>
      <c r="N5710" s="2">
        <v>16.940000000000001</v>
      </c>
      <c r="O5710" s="1" t="s">
        <v>35</v>
      </c>
      <c r="P5710" s="1" t="s">
        <v>27</v>
      </c>
      <c r="Q5710" s="1" t="s">
        <v>36</v>
      </c>
      <c r="R5710" s="3">
        <v>5</v>
      </c>
      <c r="S5710" s="3">
        <f t="shared" si="268"/>
        <v>2025</v>
      </c>
      <c r="T5710" s="3">
        <f t="shared" si="267"/>
        <v>9</v>
      </c>
      <c r="U5710" t="str">
        <f t="shared" si="269"/>
        <v>September</v>
      </c>
    </row>
    <row r="5711" spans="1:21" x14ac:dyDescent="0.3">
      <c r="A5711" t="s">
        <v>8084</v>
      </c>
      <c r="B5711" s="11">
        <v>45998</v>
      </c>
      <c r="C5711" t="s">
        <v>8085</v>
      </c>
      <c r="D5711" s="1" t="s">
        <v>47</v>
      </c>
      <c r="E5711" s="1" t="s">
        <v>71</v>
      </c>
      <c r="F5711" s="1" t="s">
        <v>72</v>
      </c>
      <c r="G5711" s="1" t="s">
        <v>73</v>
      </c>
      <c r="H5711" s="1" t="s">
        <v>159</v>
      </c>
      <c r="I5711" s="1" t="s">
        <v>97</v>
      </c>
      <c r="J5711" s="3">
        <v>1</v>
      </c>
      <c r="K5711" s="2">
        <v>30</v>
      </c>
      <c r="L5711" s="2">
        <v>0.1</v>
      </c>
      <c r="M5711" s="2">
        <v>27</v>
      </c>
      <c r="N5711" s="2">
        <v>7.23</v>
      </c>
      <c r="O5711" s="1" t="s">
        <v>109</v>
      </c>
      <c r="P5711" s="1" t="s">
        <v>27</v>
      </c>
      <c r="Q5711" s="1" t="s">
        <v>81</v>
      </c>
      <c r="R5711" s="3">
        <v>4</v>
      </c>
      <c r="S5711" s="3">
        <f t="shared" si="268"/>
        <v>2025</v>
      </c>
      <c r="T5711" s="3">
        <f t="shared" si="267"/>
        <v>12</v>
      </c>
      <c r="U5711" t="str">
        <f t="shared" si="269"/>
        <v>December</v>
      </c>
    </row>
    <row r="5712" spans="1:21" x14ac:dyDescent="0.3">
      <c r="A5712" t="s">
        <v>8086</v>
      </c>
      <c r="B5712" s="11">
        <v>45723</v>
      </c>
      <c r="C5712" t="s">
        <v>8087</v>
      </c>
      <c r="D5712" s="1" t="s">
        <v>20</v>
      </c>
      <c r="E5712" s="1" t="s">
        <v>100</v>
      </c>
      <c r="F5712" s="1" t="s">
        <v>57</v>
      </c>
      <c r="G5712" s="1" t="s">
        <v>130</v>
      </c>
      <c r="H5712" s="1" t="s">
        <v>43</v>
      </c>
      <c r="I5712" s="1" t="s">
        <v>34</v>
      </c>
      <c r="J5712" s="3">
        <v>3</v>
      </c>
      <c r="K5712" s="2">
        <v>94.78</v>
      </c>
      <c r="L5712" s="2">
        <v>0.1</v>
      </c>
      <c r="M5712" s="2">
        <v>255.9</v>
      </c>
      <c r="N5712" s="2">
        <v>69.58</v>
      </c>
      <c r="O5712" s="1" t="s">
        <v>26</v>
      </c>
      <c r="P5712" s="1" t="s">
        <v>27</v>
      </c>
      <c r="Q5712" s="1" t="s">
        <v>28</v>
      </c>
      <c r="R5712" s="3">
        <v>5</v>
      </c>
      <c r="S5712" s="3">
        <f t="shared" si="268"/>
        <v>2025</v>
      </c>
      <c r="T5712" s="3">
        <f t="shared" si="267"/>
        <v>3</v>
      </c>
      <c r="U5712" t="str">
        <f t="shared" si="269"/>
        <v>March</v>
      </c>
    </row>
    <row r="5713" spans="1:21" x14ac:dyDescent="0.3">
      <c r="A5713" t="s">
        <v>8088</v>
      </c>
      <c r="B5713" s="11">
        <v>46014</v>
      </c>
      <c r="C5713" t="s">
        <v>485</v>
      </c>
      <c r="D5713" s="1" t="s">
        <v>76</v>
      </c>
      <c r="E5713" s="1" t="s">
        <v>40</v>
      </c>
      <c r="F5713" s="1" t="s">
        <v>41</v>
      </c>
      <c r="G5713" s="1" t="s">
        <v>216</v>
      </c>
      <c r="H5713" s="1" t="s">
        <v>167</v>
      </c>
      <c r="I5713" s="1" t="s">
        <v>67</v>
      </c>
      <c r="J5713" s="3">
        <v>1</v>
      </c>
      <c r="K5713" s="2">
        <v>64.48</v>
      </c>
      <c r="L5713" s="2">
        <v>0.1</v>
      </c>
      <c r="M5713" s="2">
        <v>58.03</v>
      </c>
      <c r="N5713" s="2">
        <v>15.7</v>
      </c>
      <c r="O5713" s="1" t="s">
        <v>44</v>
      </c>
      <c r="P5713" s="1" t="s">
        <v>27</v>
      </c>
      <c r="Q5713" s="1" t="s">
        <v>28</v>
      </c>
      <c r="R5713" s="3">
        <v>4</v>
      </c>
      <c r="S5713" s="3">
        <f t="shared" si="268"/>
        <v>2025</v>
      </c>
      <c r="T5713" s="3">
        <f t="shared" si="267"/>
        <v>12</v>
      </c>
      <c r="U5713" t="str">
        <f t="shared" si="269"/>
        <v>December</v>
      </c>
    </row>
    <row r="5714" spans="1:21" x14ac:dyDescent="0.3">
      <c r="A5714" t="s">
        <v>8089</v>
      </c>
      <c r="B5714" s="11">
        <v>45835</v>
      </c>
      <c r="C5714" t="s">
        <v>6216</v>
      </c>
      <c r="D5714" s="1" t="s">
        <v>118</v>
      </c>
      <c r="E5714" s="1" t="s">
        <v>71</v>
      </c>
      <c r="F5714" s="1" t="s">
        <v>72</v>
      </c>
      <c r="G5714" s="1" t="s">
        <v>119</v>
      </c>
      <c r="H5714" s="1" t="s">
        <v>59</v>
      </c>
      <c r="I5714" s="1" t="s">
        <v>60</v>
      </c>
      <c r="J5714" s="3">
        <v>1</v>
      </c>
      <c r="K5714" s="2">
        <v>41.7</v>
      </c>
      <c r="L5714" s="2">
        <v>0.15</v>
      </c>
      <c r="M5714" s="2">
        <v>35.450000000000003</v>
      </c>
      <c r="N5714" s="2">
        <v>10.08</v>
      </c>
      <c r="O5714" s="1" t="s">
        <v>44</v>
      </c>
      <c r="P5714" s="1" t="s">
        <v>27</v>
      </c>
      <c r="Q5714" s="1" t="s">
        <v>81</v>
      </c>
      <c r="R5714" s="3">
        <v>4</v>
      </c>
      <c r="S5714" s="3">
        <f t="shared" si="268"/>
        <v>2025</v>
      </c>
      <c r="T5714" s="3">
        <f t="shared" si="267"/>
        <v>6</v>
      </c>
      <c r="U5714" t="str">
        <f t="shared" si="269"/>
        <v>June</v>
      </c>
    </row>
    <row r="5715" spans="1:21" x14ac:dyDescent="0.3">
      <c r="A5715" t="s">
        <v>8090</v>
      </c>
      <c r="B5715" s="11">
        <v>46008</v>
      </c>
      <c r="C5715" t="s">
        <v>75</v>
      </c>
      <c r="D5715" s="1" t="s">
        <v>63</v>
      </c>
      <c r="E5715" s="1" t="s">
        <v>40</v>
      </c>
      <c r="F5715" s="1" t="s">
        <v>41</v>
      </c>
      <c r="G5715" s="1" t="s">
        <v>186</v>
      </c>
      <c r="H5715" s="1" t="s">
        <v>167</v>
      </c>
      <c r="I5715" s="1" t="s">
        <v>67</v>
      </c>
      <c r="J5715" s="3">
        <v>2</v>
      </c>
      <c r="K5715" s="2">
        <v>64.73</v>
      </c>
      <c r="L5715" s="2">
        <v>0</v>
      </c>
      <c r="M5715" s="2">
        <v>129.46</v>
      </c>
      <c r="N5715" s="2">
        <v>42</v>
      </c>
      <c r="O5715" s="1" t="s">
        <v>44</v>
      </c>
      <c r="P5715" s="1" t="s">
        <v>52</v>
      </c>
      <c r="Q5715" s="1" t="s">
        <v>81</v>
      </c>
      <c r="R5715" s="3">
        <v>4</v>
      </c>
      <c r="S5715" s="3">
        <f t="shared" si="268"/>
        <v>2025</v>
      </c>
      <c r="T5715" s="3">
        <f t="shared" si="267"/>
        <v>12</v>
      </c>
      <c r="U5715" t="str">
        <f t="shared" si="269"/>
        <v>December</v>
      </c>
    </row>
    <row r="5716" spans="1:21" x14ac:dyDescent="0.3">
      <c r="A5716" t="s">
        <v>8091</v>
      </c>
      <c r="B5716" s="11">
        <v>45922</v>
      </c>
      <c r="C5716" t="s">
        <v>1607</v>
      </c>
      <c r="D5716" s="1" t="s">
        <v>157</v>
      </c>
      <c r="E5716" s="1" t="s">
        <v>40</v>
      </c>
      <c r="F5716" s="1" t="s">
        <v>41</v>
      </c>
      <c r="G5716" s="1" t="s">
        <v>192</v>
      </c>
      <c r="H5716" s="1" t="s">
        <v>43</v>
      </c>
      <c r="I5716" s="1" t="s">
        <v>34</v>
      </c>
      <c r="J5716" s="3">
        <v>2</v>
      </c>
      <c r="K5716" s="2">
        <v>84.33</v>
      </c>
      <c r="L5716" s="2">
        <v>0.1</v>
      </c>
      <c r="M5716" s="2">
        <v>151.79</v>
      </c>
      <c r="N5716" s="2">
        <v>30.49</v>
      </c>
      <c r="O5716" s="1" t="s">
        <v>109</v>
      </c>
      <c r="P5716" s="1" t="s">
        <v>27</v>
      </c>
      <c r="Q5716" s="1" t="s">
        <v>28</v>
      </c>
      <c r="R5716" s="3">
        <v>4</v>
      </c>
      <c r="S5716" s="3">
        <f t="shared" si="268"/>
        <v>2025</v>
      </c>
      <c r="T5716" s="3">
        <f t="shared" si="267"/>
        <v>9</v>
      </c>
      <c r="U5716" t="str">
        <f t="shared" si="269"/>
        <v>September</v>
      </c>
    </row>
    <row r="5717" spans="1:21" x14ac:dyDescent="0.3">
      <c r="A5717" t="s">
        <v>8092</v>
      </c>
      <c r="B5717" s="11">
        <v>45775</v>
      </c>
      <c r="C5717" t="s">
        <v>2917</v>
      </c>
      <c r="D5717" s="1" t="s">
        <v>260</v>
      </c>
      <c r="E5717" s="1" t="s">
        <v>64</v>
      </c>
      <c r="F5717" s="1" t="s">
        <v>65</v>
      </c>
      <c r="G5717" s="1" t="s">
        <v>158</v>
      </c>
      <c r="H5717" s="1" t="s">
        <v>51</v>
      </c>
      <c r="I5717" s="1" t="s">
        <v>34</v>
      </c>
      <c r="J5717" s="3">
        <v>2</v>
      </c>
      <c r="K5717" s="2">
        <v>141.66</v>
      </c>
      <c r="L5717" s="2">
        <v>0</v>
      </c>
      <c r="M5717" s="2">
        <v>283.32</v>
      </c>
      <c r="N5717" s="2">
        <v>53.72</v>
      </c>
      <c r="O5717" s="1" t="s">
        <v>10547</v>
      </c>
      <c r="P5717" s="1" t="s">
        <v>52</v>
      </c>
      <c r="Q5717" s="1" t="s">
        <v>28</v>
      </c>
      <c r="R5717" s="3">
        <v>2</v>
      </c>
      <c r="S5717" s="3">
        <f t="shared" si="268"/>
        <v>2025</v>
      </c>
      <c r="T5717" s="3">
        <f t="shared" si="267"/>
        <v>4</v>
      </c>
      <c r="U5717" t="str">
        <f t="shared" si="269"/>
        <v>April</v>
      </c>
    </row>
    <row r="5718" spans="1:21" x14ac:dyDescent="0.3">
      <c r="A5718" t="s">
        <v>8093</v>
      </c>
      <c r="B5718" s="11">
        <v>45731</v>
      </c>
      <c r="C5718" t="s">
        <v>1273</v>
      </c>
      <c r="D5718" s="1" t="s">
        <v>133</v>
      </c>
      <c r="E5718" s="1" t="s">
        <v>56</v>
      </c>
      <c r="F5718" s="1" t="s">
        <v>57</v>
      </c>
      <c r="G5718" s="1" t="s">
        <v>279</v>
      </c>
      <c r="H5718" s="1" t="s">
        <v>146</v>
      </c>
      <c r="I5718" s="1" t="s">
        <v>67</v>
      </c>
      <c r="J5718" s="3">
        <v>1</v>
      </c>
      <c r="K5718" s="2">
        <v>75.13</v>
      </c>
      <c r="L5718" s="2">
        <v>0</v>
      </c>
      <c r="M5718" s="2">
        <v>75.13</v>
      </c>
      <c r="N5718" s="2">
        <v>18.87</v>
      </c>
      <c r="O5718" s="1" t="s">
        <v>44</v>
      </c>
      <c r="P5718" s="1" t="s">
        <v>136</v>
      </c>
      <c r="Q5718" s="1" t="s">
        <v>28</v>
      </c>
      <c r="R5718" s="3">
        <v>1</v>
      </c>
      <c r="S5718" s="3">
        <f t="shared" si="268"/>
        <v>2025</v>
      </c>
      <c r="T5718" s="3">
        <f t="shared" si="267"/>
        <v>3</v>
      </c>
      <c r="U5718" t="str">
        <f t="shared" si="269"/>
        <v>March</v>
      </c>
    </row>
    <row r="5719" spans="1:21" x14ac:dyDescent="0.3">
      <c r="A5719" t="s">
        <v>8094</v>
      </c>
      <c r="B5719" s="11">
        <v>45776</v>
      </c>
      <c r="C5719" t="s">
        <v>3550</v>
      </c>
      <c r="D5719" s="1" t="s">
        <v>31</v>
      </c>
      <c r="E5719" s="1" t="s">
        <v>71</v>
      </c>
      <c r="F5719" s="1" t="s">
        <v>72</v>
      </c>
      <c r="G5719" s="1" t="s">
        <v>73</v>
      </c>
      <c r="H5719" s="1" t="s">
        <v>85</v>
      </c>
      <c r="I5719" s="1" t="s">
        <v>86</v>
      </c>
      <c r="J5719" s="3">
        <v>4</v>
      </c>
      <c r="K5719" s="2">
        <v>132.35</v>
      </c>
      <c r="L5719" s="2">
        <v>0.1</v>
      </c>
      <c r="M5719" s="2">
        <v>476.45</v>
      </c>
      <c r="N5719" s="2">
        <v>93.37</v>
      </c>
      <c r="O5719" s="1" t="s">
        <v>109</v>
      </c>
      <c r="P5719" s="1" t="s">
        <v>27</v>
      </c>
      <c r="Q5719" s="1" t="s">
        <v>28</v>
      </c>
      <c r="R5719" s="3">
        <v>3</v>
      </c>
      <c r="S5719" s="3">
        <f t="shared" si="268"/>
        <v>2025</v>
      </c>
      <c r="T5719" s="3">
        <f t="shared" si="267"/>
        <v>4</v>
      </c>
      <c r="U5719" t="str">
        <f t="shared" si="269"/>
        <v>April</v>
      </c>
    </row>
    <row r="5720" spans="1:21" x14ac:dyDescent="0.3">
      <c r="A5720" t="s">
        <v>8095</v>
      </c>
      <c r="B5720" s="11">
        <v>45694</v>
      </c>
      <c r="C5720" t="s">
        <v>8096</v>
      </c>
      <c r="D5720" s="1" t="s">
        <v>89</v>
      </c>
      <c r="E5720" s="1" t="s">
        <v>64</v>
      </c>
      <c r="F5720" s="1" t="s">
        <v>65</v>
      </c>
      <c r="G5720" s="1" t="s">
        <v>213</v>
      </c>
      <c r="H5720" s="1" t="s">
        <v>102</v>
      </c>
      <c r="I5720" s="1" t="s">
        <v>34</v>
      </c>
      <c r="J5720" s="3">
        <v>1</v>
      </c>
      <c r="K5720" s="2">
        <v>53.1</v>
      </c>
      <c r="L5720" s="2">
        <v>0.25</v>
      </c>
      <c r="M5720" s="2">
        <v>39.82</v>
      </c>
      <c r="N5720" s="2">
        <v>9.92</v>
      </c>
      <c r="O5720" s="1" t="s">
        <v>44</v>
      </c>
      <c r="P5720" s="1" t="s">
        <v>52</v>
      </c>
      <c r="Q5720" s="1" t="s">
        <v>28</v>
      </c>
      <c r="R5720" s="3">
        <v>3</v>
      </c>
      <c r="S5720" s="3">
        <f t="shared" si="268"/>
        <v>2025</v>
      </c>
      <c r="T5720" s="3">
        <f t="shared" si="267"/>
        <v>2</v>
      </c>
      <c r="U5720" t="str">
        <f t="shared" si="269"/>
        <v>February</v>
      </c>
    </row>
    <row r="5721" spans="1:21" x14ac:dyDescent="0.3">
      <c r="A5721" t="s">
        <v>8097</v>
      </c>
      <c r="B5721" s="11">
        <v>45714</v>
      </c>
      <c r="C5721" t="s">
        <v>1455</v>
      </c>
      <c r="D5721" s="1" t="s">
        <v>149</v>
      </c>
      <c r="E5721" s="1" t="s">
        <v>40</v>
      </c>
      <c r="F5721" s="1" t="s">
        <v>41</v>
      </c>
      <c r="G5721" s="1" t="s">
        <v>42</v>
      </c>
      <c r="H5721" s="1" t="s">
        <v>78</v>
      </c>
      <c r="I5721" s="1" t="s">
        <v>79</v>
      </c>
      <c r="J5721" s="3">
        <v>2</v>
      </c>
      <c r="K5721" s="2">
        <v>19.75</v>
      </c>
      <c r="L5721" s="2">
        <v>0.1</v>
      </c>
      <c r="M5721" s="2">
        <v>35.56</v>
      </c>
      <c r="N5721" s="2">
        <v>12.6</v>
      </c>
      <c r="O5721" s="1" t="s">
        <v>26</v>
      </c>
      <c r="P5721" s="1" t="s">
        <v>136</v>
      </c>
      <c r="Q5721" s="1" t="s">
        <v>28</v>
      </c>
      <c r="R5721" s="3">
        <v>5</v>
      </c>
      <c r="S5721" s="3">
        <f t="shared" si="268"/>
        <v>2025</v>
      </c>
      <c r="T5721" s="3">
        <f t="shared" si="267"/>
        <v>2</v>
      </c>
      <c r="U5721" t="str">
        <f t="shared" si="269"/>
        <v>February</v>
      </c>
    </row>
    <row r="5722" spans="1:21" x14ac:dyDescent="0.3">
      <c r="A5722" t="s">
        <v>8098</v>
      </c>
      <c r="B5722" s="11">
        <v>45698</v>
      </c>
      <c r="C5722" t="s">
        <v>3003</v>
      </c>
      <c r="D5722" s="1" t="s">
        <v>292</v>
      </c>
      <c r="E5722" s="1" t="s">
        <v>100</v>
      </c>
      <c r="F5722" s="1" t="s">
        <v>57</v>
      </c>
      <c r="G5722" s="1" t="s">
        <v>221</v>
      </c>
      <c r="H5722" s="1" t="s">
        <v>293</v>
      </c>
      <c r="I5722" s="1" t="s">
        <v>86</v>
      </c>
      <c r="J5722" s="3">
        <v>1</v>
      </c>
      <c r="K5722" s="2">
        <v>26.95</v>
      </c>
      <c r="L5722" s="2">
        <v>0.05</v>
      </c>
      <c r="M5722" s="2">
        <v>25.6</v>
      </c>
      <c r="N5722" s="2">
        <v>10.42</v>
      </c>
      <c r="O5722" s="1" t="s">
        <v>44</v>
      </c>
      <c r="P5722" s="1" t="s">
        <v>27</v>
      </c>
      <c r="Q5722" s="1" t="s">
        <v>28</v>
      </c>
      <c r="R5722" s="3">
        <v>5</v>
      </c>
      <c r="S5722" s="3">
        <f t="shared" si="268"/>
        <v>2025</v>
      </c>
      <c r="T5722" s="3">
        <f t="shared" si="267"/>
        <v>2</v>
      </c>
      <c r="U5722" t="str">
        <f t="shared" si="269"/>
        <v>February</v>
      </c>
    </row>
    <row r="5723" spans="1:21" x14ac:dyDescent="0.3">
      <c r="A5723" t="s">
        <v>8099</v>
      </c>
      <c r="B5723" s="11">
        <v>45823</v>
      </c>
      <c r="C5723" t="s">
        <v>2476</v>
      </c>
      <c r="D5723" s="1" t="s">
        <v>189</v>
      </c>
      <c r="E5723" s="1" t="s">
        <v>71</v>
      </c>
      <c r="F5723" s="1" t="s">
        <v>72</v>
      </c>
      <c r="G5723" s="1" t="s">
        <v>368</v>
      </c>
      <c r="H5723" s="1" t="s">
        <v>167</v>
      </c>
      <c r="I5723" s="1" t="s">
        <v>67</v>
      </c>
      <c r="J5723" s="3">
        <v>2</v>
      </c>
      <c r="K5723" s="2">
        <v>67.760000000000005</v>
      </c>
      <c r="L5723" s="2">
        <v>0</v>
      </c>
      <c r="M5723" s="2">
        <v>135.53</v>
      </c>
      <c r="N5723" s="2">
        <v>37.43</v>
      </c>
      <c r="O5723" s="1" t="s">
        <v>80</v>
      </c>
      <c r="P5723" s="1" t="s">
        <v>27</v>
      </c>
      <c r="Q5723" s="1" t="s">
        <v>81</v>
      </c>
      <c r="R5723" s="3">
        <v>4</v>
      </c>
      <c r="S5723" s="3">
        <f t="shared" si="268"/>
        <v>2025</v>
      </c>
      <c r="T5723" s="3">
        <f t="shared" si="267"/>
        <v>6</v>
      </c>
      <c r="U5723" t="str">
        <f t="shared" si="269"/>
        <v>June</v>
      </c>
    </row>
    <row r="5724" spans="1:21" x14ac:dyDescent="0.3">
      <c r="A5724" t="s">
        <v>8100</v>
      </c>
      <c r="B5724" s="11">
        <v>45967</v>
      </c>
      <c r="C5724" t="s">
        <v>5398</v>
      </c>
      <c r="D5724" s="1" t="s">
        <v>122</v>
      </c>
      <c r="E5724" s="1" t="s">
        <v>64</v>
      </c>
      <c r="F5724" s="1" t="s">
        <v>65</v>
      </c>
      <c r="G5724" s="1" t="s">
        <v>158</v>
      </c>
      <c r="H5724" s="1" t="s">
        <v>66</v>
      </c>
      <c r="I5724" s="1" t="s">
        <v>67</v>
      </c>
      <c r="J5724" s="3">
        <v>2</v>
      </c>
      <c r="K5724" s="2">
        <v>56.13</v>
      </c>
      <c r="L5724" s="2">
        <v>0.1</v>
      </c>
      <c r="M5724" s="2">
        <v>101.04</v>
      </c>
      <c r="N5724" s="2">
        <v>28.78</v>
      </c>
      <c r="O5724" s="1" t="s">
        <v>109</v>
      </c>
      <c r="P5724" s="1" t="s">
        <v>27</v>
      </c>
      <c r="Q5724" s="1" t="s">
        <v>28</v>
      </c>
      <c r="R5724" s="3">
        <v>5</v>
      </c>
      <c r="S5724" s="3">
        <f t="shared" si="268"/>
        <v>2025</v>
      </c>
      <c r="T5724" s="3">
        <f t="shared" si="267"/>
        <v>11</v>
      </c>
      <c r="U5724" t="str">
        <f t="shared" si="269"/>
        <v>November</v>
      </c>
    </row>
    <row r="5725" spans="1:21" x14ac:dyDescent="0.3">
      <c r="A5725" t="s">
        <v>8101</v>
      </c>
      <c r="B5725" s="11">
        <v>45713</v>
      </c>
      <c r="C5725" t="s">
        <v>2532</v>
      </c>
      <c r="D5725" s="1" t="s">
        <v>244</v>
      </c>
      <c r="E5725" s="1" t="s">
        <v>64</v>
      </c>
      <c r="F5725" s="1" t="s">
        <v>65</v>
      </c>
      <c r="G5725" s="1" t="s">
        <v>158</v>
      </c>
      <c r="H5725" s="1" t="s">
        <v>85</v>
      </c>
      <c r="I5725" s="1" t="s">
        <v>86</v>
      </c>
      <c r="J5725" s="3">
        <v>1</v>
      </c>
      <c r="K5725" s="2">
        <v>120.78</v>
      </c>
      <c r="L5725" s="2">
        <v>0.05</v>
      </c>
      <c r="M5725" s="2">
        <v>114.74</v>
      </c>
      <c r="N5725" s="2">
        <v>29.73</v>
      </c>
      <c r="O5725" s="1" t="s">
        <v>44</v>
      </c>
      <c r="P5725" s="1" t="s">
        <v>52</v>
      </c>
      <c r="Q5725" s="1" t="s">
        <v>81</v>
      </c>
      <c r="R5725" s="3">
        <v>4</v>
      </c>
      <c r="S5725" s="3">
        <f t="shared" si="268"/>
        <v>2025</v>
      </c>
      <c r="T5725" s="3">
        <f t="shared" si="267"/>
        <v>2</v>
      </c>
      <c r="U5725" t="str">
        <f t="shared" si="269"/>
        <v>February</v>
      </c>
    </row>
    <row r="5726" spans="1:21" x14ac:dyDescent="0.3">
      <c r="A5726" t="s">
        <v>8102</v>
      </c>
      <c r="B5726" s="11">
        <v>45708</v>
      </c>
      <c r="C5726" t="s">
        <v>4116</v>
      </c>
      <c r="D5726" s="1" t="s">
        <v>63</v>
      </c>
      <c r="E5726" s="1" t="s">
        <v>48</v>
      </c>
      <c r="F5726" s="1" t="s">
        <v>49</v>
      </c>
      <c r="G5726" s="1" t="s">
        <v>134</v>
      </c>
      <c r="H5726" s="1" t="s">
        <v>108</v>
      </c>
      <c r="I5726" s="1" t="s">
        <v>86</v>
      </c>
      <c r="J5726" s="3">
        <v>1</v>
      </c>
      <c r="K5726" s="2">
        <v>153.41</v>
      </c>
      <c r="L5726" s="2">
        <v>0.1</v>
      </c>
      <c r="M5726" s="2">
        <v>138.07</v>
      </c>
      <c r="N5726" s="2">
        <v>30.32</v>
      </c>
      <c r="O5726" s="1" t="s">
        <v>44</v>
      </c>
      <c r="P5726" s="1" t="s">
        <v>52</v>
      </c>
      <c r="Q5726" s="1" t="s">
        <v>81</v>
      </c>
      <c r="R5726" s="3">
        <v>4</v>
      </c>
      <c r="S5726" s="3">
        <f t="shared" si="268"/>
        <v>2025</v>
      </c>
      <c r="T5726" s="3">
        <f t="shared" si="267"/>
        <v>2</v>
      </c>
      <c r="U5726" t="str">
        <f t="shared" si="269"/>
        <v>February</v>
      </c>
    </row>
    <row r="5727" spans="1:21" x14ac:dyDescent="0.3">
      <c r="A5727" t="s">
        <v>8103</v>
      </c>
      <c r="B5727" s="11">
        <v>45909</v>
      </c>
      <c r="C5727" t="s">
        <v>8104</v>
      </c>
      <c r="D5727" s="1" t="s">
        <v>292</v>
      </c>
      <c r="E5727" s="1" t="s">
        <v>204</v>
      </c>
      <c r="F5727" s="1" t="s">
        <v>205</v>
      </c>
      <c r="G5727" s="1" t="s">
        <v>206</v>
      </c>
      <c r="H5727" s="1" t="s">
        <v>102</v>
      </c>
      <c r="I5727" s="1" t="s">
        <v>34</v>
      </c>
      <c r="J5727" s="3">
        <v>2</v>
      </c>
      <c r="K5727" s="2">
        <v>50.02</v>
      </c>
      <c r="L5727" s="2">
        <v>0.05</v>
      </c>
      <c r="M5727" s="2">
        <v>95.04</v>
      </c>
      <c r="N5727" s="2">
        <v>20.78</v>
      </c>
      <c r="O5727" s="1" t="s">
        <v>109</v>
      </c>
      <c r="P5727" s="1" t="s">
        <v>52</v>
      </c>
      <c r="Q5727" s="1" t="s">
        <v>81</v>
      </c>
      <c r="R5727" s="3">
        <v>3</v>
      </c>
      <c r="S5727" s="3">
        <f t="shared" si="268"/>
        <v>2025</v>
      </c>
      <c r="T5727" s="3">
        <f t="shared" si="267"/>
        <v>9</v>
      </c>
      <c r="U5727" t="str">
        <f t="shared" si="269"/>
        <v>September</v>
      </c>
    </row>
    <row r="5728" spans="1:21" x14ac:dyDescent="0.3">
      <c r="A5728" t="s">
        <v>8105</v>
      </c>
      <c r="B5728" s="11">
        <v>45735</v>
      </c>
      <c r="C5728" t="s">
        <v>3271</v>
      </c>
      <c r="D5728" s="1" t="s">
        <v>244</v>
      </c>
      <c r="E5728" s="1" t="s">
        <v>204</v>
      </c>
      <c r="F5728" s="1" t="s">
        <v>205</v>
      </c>
      <c r="G5728" s="1" t="s">
        <v>267</v>
      </c>
      <c r="H5728" s="1" t="s">
        <v>24</v>
      </c>
      <c r="I5728" s="1" t="s">
        <v>25</v>
      </c>
      <c r="J5728" s="3">
        <v>3</v>
      </c>
      <c r="K5728" s="2">
        <v>45.99</v>
      </c>
      <c r="L5728" s="2">
        <v>0.05</v>
      </c>
      <c r="M5728" s="2">
        <v>131.07</v>
      </c>
      <c r="N5728" s="2">
        <v>38.17</v>
      </c>
      <c r="O5728" s="1" t="s">
        <v>44</v>
      </c>
      <c r="P5728" s="1" t="s">
        <v>27</v>
      </c>
      <c r="Q5728" s="1" t="s">
        <v>28</v>
      </c>
      <c r="R5728" s="3">
        <v>5</v>
      </c>
      <c r="S5728" s="3">
        <f t="shared" si="268"/>
        <v>2025</v>
      </c>
      <c r="T5728" s="3">
        <f t="shared" si="267"/>
        <v>3</v>
      </c>
      <c r="U5728" t="str">
        <f t="shared" si="269"/>
        <v>March</v>
      </c>
    </row>
    <row r="5729" spans="1:21" x14ac:dyDescent="0.3">
      <c r="A5729" t="s">
        <v>8106</v>
      </c>
      <c r="B5729" s="11">
        <v>45696</v>
      </c>
      <c r="C5729" t="s">
        <v>5608</v>
      </c>
      <c r="D5729" s="1" t="s">
        <v>84</v>
      </c>
      <c r="E5729" s="1" t="s">
        <v>94</v>
      </c>
      <c r="F5729" s="1" t="s">
        <v>95</v>
      </c>
      <c r="G5729" s="1" t="s">
        <v>94</v>
      </c>
      <c r="H5729" s="1" t="s">
        <v>159</v>
      </c>
      <c r="I5729" s="1" t="s">
        <v>97</v>
      </c>
      <c r="J5729" s="3">
        <v>2</v>
      </c>
      <c r="K5729" s="2">
        <v>27.89</v>
      </c>
      <c r="L5729" s="2">
        <v>0.15</v>
      </c>
      <c r="M5729" s="2">
        <v>47.42</v>
      </c>
      <c r="N5729" s="2">
        <v>14.74</v>
      </c>
      <c r="O5729" s="1" t="s">
        <v>44</v>
      </c>
      <c r="P5729" s="1" t="s">
        <v>136</v>
      </c>
      <c r="Q5729" s="1" t="s">
        <v>28</v>
      </c>
      <c r="R5729" s="3">
        <v>3</v>
      </c>
      <c r="S5729" s="3">
        <f t="shared" si="268"/>
        <v>2025</v>
      </c>
      <c r="T5729" s="3">
        <f t="shared" si="267"/>
        <v>2</v>
      </c>
      <c r="U5729" t="str">
        <f t="shared" si="269"/>
        <v>February</v>
      </c>
    </row>
    <row r="5730" spans="1:21" x14ac:dyDescent="0.3">
      <c r="A5730" t="s">
        <v>8107</v>
      </c>
      <c r="B5730" s="11">
        <v>45723</v>
      </c>
      <c r="C5730" t="s">
        <v>3776</v>
      </c>
      <c r="D5730" s="1" t="s">
        <v>292</v>
      </c>
      <c r="E5730" s="1" t="s">
        <v>40</v>
      </c>
      <c r="F5730" s="1" t="s">
        <v>41</v>
      </c>
      <c r="G5730" s="1" t="s">
        <v>343</v>
      </c>
      <c r="H5730" s="1" t="s">
        <v>182</v>
      </c>
      <c r="I5730" s="1" t="s">
        <v>34</v>
      </c>
      <c r="J5730" s="3">
        <v>1</v>
      </c>
      <c r="K5730" s="2">
        <v>73.930000000000007</v>
      </c>
      <c r="L5730" s="2">
        <v>0.15</v>
      </c>
      <c r="M5730" s="2">
        <v>62.84</v>
      </c>
      <c r="N5730" s="2">
        <v>15.45</v>
      </c>
      <c r="O5730" s="1" t="s">
        <v>35</v>
      </c>
      <c r="P5730" s="1" t="s">
        <v>136</v>
      </c>
      <c r="Q5730" s="1" t="s">
        <v>28</v>
      </c>
      <c r="R5730" s="3">
        <v>4</v>
      </c>
      <c r="S5730" s="3">
        <f t="shared" si="268"/>
        <v>2025</v>
      </c>
      <c r="T5730" s="3">
        <f t="shared" si="267"/>
        <v>3</v>
      </c>
      <c r="U5730" t="str">
        <f t="shared" si="269"/>
        <v>March</v>
      </c>
    </row>
    <row r="5731" spans="1:21" x14ac:dyDescent="0.3">
      <c r="A5731" t="s">
        <v>8108</v>
      </c>
      <c r="B5731" s="11">
        <v>46003</v>
      </c>
      <c r="C5731" t="s">
        <v>2607</v>
      </c>
      <c r="D5731" s="1" t="s">
        <v>189</v>
      </c>
      <c r="E5731" s="1" t="s">
        <v>64</v>
      </c>
      <c r="F5731" s="1" t="s">
        <v>65</v>
      </c>
      <c r="G5731" s="1" t="s">
        <v>77</v>
      </c>
      <c r="H5731" s="1" t="s">
        <v>85</v>
      </c>
      <c r="I5731" s="1" t="s">
        <v>86</v>
      </c>
      <c r="J5731" s="3">
        <v>1</v>
      </c>
      <c r="K5731" s="2">
        <v>125.75</v>
      </c>
      <c r="L5731" s="2">
        <v>0.1</v>
      </c>
      <c r="M5731" s="2">
        <v>113.18</v>
      </c>
      <c r="N5731" s="2">
        <v>20.49</v>
      </c>
      <c r="O5731" s="1" t="s">
        <v>80</v>
      </c>
      <c r="P5731" s="1" t="s">
        <v>136</v>
      </c>
      <c r="Q5731" s="1" t="s">
        <v>28</v>
      </c>
      <c r="R5731" s="3">
        <v>4</v>
      </c>
      <c r="S5731" s="3">
        <f t="shared" si="268"/>
        <v>2025</v>
      </c>
      <c r="T5731" s="3">
        <f t="shared" si="267"/>
        <v>12</v>
      </c>
      <c r="U5731" t="str">
        <f t="shared" si="269"/>
        <v>December</v>
      </c>
    </row>
    <row r="5732" spans="1:21" x14ac:dyDescent="0.3">
      <c r="A5732" t="s">
        <v>8109</v>
      </c>
      <c r="B5732" s="11">
        <v>45974</v>
      </c>
      <c r="C5732" t="s">
        <v>1459</v>
      </c>
      <c r="D5732" s="1" t="s">
        <v>209</v>
      </c>
      <c r="E5732" s="1" t="s">
        <v>64</v>
      </c>
      <c r="F5732" s="1" t="s">
        <v>65</v>
      </c>
      <c r="G5732" s="1" t="s">
        <v>195</v>
      </c>
      <c r="H5732" s="1" t="s">
        <v>108</v>
      </c>
      <c r="I5732" s="1" t="s">
        <v>86</v>
      </c>
      <c r="J5732" s="3">
        <v>4</v>
      </c>
      <c r="K5732" s="2">
        <v>145.53</v>
      </c>
      <c r="L5732" s="2">
        <v>0.1</v>
      </c>
      <c r="M5732" s="2">
        <v>523.89</v>
      </c>
      <c r="N5732" s="2">
        <v>115.97</v>
      </c>
      <c r="O5732" s="1" t="s">
        <v>80</v>
      </c>
      <c r="P5732" s="1" t="s">
        <v>52</v>
      </c>
      <c r="Q5732" s="1" t="s">
        <v>81</v>
      </c>
      <c r="R5732" s="3">
        <v>4</v>
      </c>
      <c r="S5732" s="3">
        <f t="shared" si="268"/>
        <v>2025</v>
      </c>
      <c r="T5732" s="3">
        <f t="shared" si="267"/>
        <v>11</v>
      </c>
      <c r="U5732" t="str">
        <f t="shared" si="269"/>
        <v>November</v>
      </c>
    </row>
    <row r="5733" spans="1:21" x14ac:dyDescent="0.3">
      <c r="A5733" t="s">
        <v>8110</v>
      </c>
      <c r="B5733" s="11">
        <v>45796</v>
      </c>
      <c r="C5733" t="s">
        <v>517</v>
      </c>
      <c r="D5733" s="1" t="s">
        <v>178</v>
      </c>
      <c r="E5733" s="1" t="s">
        <v>64</v>
      </c>
      <c r="F5733" s="1" t="s">
        <v>65</v>
      </c>
      <c r="G5733" s="1" t="s">
        <v>112</v>
      </c>
      <c r="H5733" s="1" t="s">
        <v>85</v>
      </c>
      <c r="I5733" s="1" t="s">
        <v>86</v>
      </c>
      <c r="J5733" s="3">
        <v>1</v>
      </c>
      <c r="K5733" s="2">
        <v>128.29</v>
      </c>
      <c r="L5733" s="2">
        <v>0.15</v>
      </c>
      <c r="M5733" s="2">
        <v>109.05</v>
      </c>
      <c r="N5733" s="2">
        <v>19.829999999999998</v>
      </c>
      <c r="O5733" s="1" t="s">
        <v>26</v>
      </c>
      <c r="P5733" s="1" t="s">
        <v>52</v>
      </c>
      <c r="Q5733" s="1" t="s">
        <v>28</v>
      </c>
      <c r="R5733" s="3">
        <v>5</v>
      </c>
      <c r="S5733" s="3">
        <f t="shared" si="268"/>
        <v>2025</v>
      </c>
      <c r="T5733" s="3">
        <f t="shared" si="267"/>
        <v>5</v>
      </c>
      <c r="U5733" t="str">
        <f t="shared" si="269"/>
        <v>May</v>
      </c>
    </row>
    <row r="5734" spans="1:21" x14ac:dyDescent="0.3">
      <c r="A5734" t="s">
        <v>8111</v>
      </c>
      <c r="B5734" s="11">
        <v>45914</v>
      </c>
      <c r="C5734" t="s">
        <v>1162</v>
      </c>
      <c r="D5734" s="1" t="s">
        <v>315</v>
      </c>
      <c r="E5734" s="1" t="s">
        <v>204</v>
      </c>
      <c r="F5734" s="1" t="s">
        <v>205</v>
      </c>
      <c r="G5734" s="1" t="s">
        <v>210</v>
      </c>
      <c r="H5734" s="1" t="s">
        <v>78</v>
      </c>
      <c r="I5734" s="1" t="s">
        <v>79</v>
      </c>
      <c r="J5734" s="3">
        <v>1</v>
      </c>
      <c r="K5734" s="2">
        <v>19.11</v>
      </c>
      <c r="L5734" s="2">
        <v>0.1</v>
      </c>
      <c r="M5734" s="2">
        <v>17.2</v>
      </c>
      <c r="N5734" s="2">
        <v>6.27</v>
      </c>
      <c r="O5734" s="1" t="s">
        <v>44</v>
      </c>
      <c r="P5734" s="1" t="s">
        <v>27</v>
      </c>
      <c r="Q5734" s="1" t="s">
        <v>81</v>
      </c>
      <c r="R5734" s="3">
        <v>4</v>
      </c>
      <c r="S5734" s="3">
        <f t="shared" si="268"/>
        <v>2025</v>
      </c>
      <c r="T5734" s="3">
        <f t="shared" si="267"/>
        <v>9</v>
      </c>
      <c r="U5734" t="str">
        <f t="shared" si="269"/>
        <v>September</v>
      </c>
    </row>
    <row r="5735" spans="1:21" x14ac:dyDescent="0.3">
      <c r="A5735" t="s">
        <v>8112</v>
      </c>
      <c r="B5735" s="11">
        <v>45868</v>
      </c>
      <c r="C5735" t="s">
        <v>1764</v>
      </c>
      <c r="D5735" s="1" t="s">
        <v>63</v>
      </c>
      <c r="E5735" s="1" t="s">
        <v>71</v>
      </c>
      <c r="F5735" s="1" t="s">
        <v>72</v>
      </c>
      <c r="G5735" s="1" t="s">
        <v>73</v>
      </c>
      <c r="H5735" s="1" t="s">
        <v>159</v>
      </c>
      <c r="I5735" s="1" t="s">
        <v>97</v>
      </c>
      <c r="J5735" s="3">
        <v>2</v>
      </c>
      <c r="K5735" s="2">
        <v>31.22</v>
      </c>
      <c r="L5735" s="2">
        <v>0.1</v>
      </c>
      <c r="M5735" s="2">
        <v>56.2</v>
      </c>
      <c r="N5735" s="2">
        <v>19.3</v>
      </c>
      <c r="O5735" s="1" t="s">
        <v>80</v>
      </c>
      <c r="P5735" s="1" t="s">
        <v>27</v>
      </c>
      <c r="Q5735" s="1" t="s">
        <v>28</v>
      </c>
      <c r="R5735" s="3">
        <v>3</v>
      </c>
      <c r="S5735" s="3">
        <f t="shared" si="268"/>
        <v>2025</v>
      </c>
      <c r="T5735" s="3">
        <f t="shared" si="267"/>
        <v>7</v>
      </c>
      <c r="U5735" t="str">
        <f t="shared" si="269"/>
        <v>July</v>
      </c>
    </row>
    <row r="5736" spans="1:21" x14ac:dyDescent="0.3">
      <c r="A5736" t="s">
        <v>8113</v>
      </c>
      <c r="B5736" s="11">
        <v>45922</v>
      </c>
      <c r="C5736" t="s">
        <v>676</v>
      </c>
      <c r="D5736" s="1" t="s">
        <v>55</v>
      </c>
      <c r="E5736" s="1" t="s">
        <v>21</v>
      </c>
      <c r="F5736" s="1" t="s">
        <v>22</v>
      </c>
      <c r="G5736" s="1" t="s">
        <v>320</v>
      </c>
      <c r="H5736" s="1" t="s">
        <v>59</v>
      </c>
      <c r="I5736" s="1" t="s">
        <v>60</v>
      </c>
      <c r="J5736" s="3">
        <v>1</v>
      </c>
      <c r="K5736" s="2">
        <v>48.2</v>
      </c>
      <c r="L5736" s="2">
        <v>0.2</v>
      </c>
      <c r="M5736" s="2">
        <v>38.56</v>
      </c>
      <c r="N5736" s="2">
        <v>12.29</v>
      </c>
      <c r="O5736" s="1" t="s">
        <v>44</v>
      </c>
      <c r="P5736" s="1" t="s">
        <v>52</v>
      </c>
      <c r="Q5736" s="1" t="s">
        <v>81</v>
      </c>
      <c r="R5736" s="3">
        <v>5</v>
      </c>
      <c r="S5736" s="3">
        <f t="shared" si="268"/>
        <v>2025</v>
      </c>
      <c r="T5736" s="3">
        <f t="shared" si="267"/>
        <v>9</v>
      </c>
      <c r="U5736" t="str">
        <f t="shared" si="269"/>
        <v>September</v>
      </c>
    </row>
    <row r="5737" spans="1:21" x14ac:dyDescent="0.3">
      <c r="A5737" t="s">
        <v>8114</v>
      </c>
      <c r="B5737" s="11">
        <v>45924</v>
      </c>
      <c r="C5737" t="s">
        <v>1153</v>
      </c>
      <c r="D5737" s="1" t="s">
        <v>93</v>
      </c>
      <c r="E5737" s="1" t="s">
        <v>40</v>
      </c>
      <c r="F5737" s="1" t="s">
        <v>41</v>
      </c>
      <c r="G5737" s="1" t="s">
        <v>343</v>
      </c>
      <c r="H5737" s="1" t="s">
        <v>102</v>
      </c>
      <c r="I5737" s="1" t="s">
        <v>34</v>
      </c>
      <c r="J5737" s="3">
        <v>4</v>
      </c>
      <c r="K5737" s="2">
        <v>53.08</v>
      </c>
      <c r="L5737" s="2">
        <v>0.05</v>
      </c>
      <c r="M5737" s="2">
        <v>201.71</v>
      </c>
      <c r="N5737" s="2">
        <v>40.4</v>
      </c>
      <c r="O5737" s="1" t="s">
        <v>44</v>
      </c>
      <c r="P5737" s="1" t="s">
        <v>27</v>
      </c>
      <c r="Q5737" s="1" t="s">
        <v>28</v>
      </c>
      <c r="R5737" s="3">
        <v>5</v>
      </c>
      <c r="S5737" s="3">
        <f t="shared" si="268"/>
        <v>2025</v>
      </c>
      <c r="T5737" s="3">
        <f t="shared" si="267"/>
        <v>9</v>
      </c>
      <c r="U5737" t="str">
        <f t="shared" si="269"/>
        <v>September</v>
      </c>
    </row>
    <row r="5738" spans="1:21" x14ac:dyDescent="0.3">
      <c r="A5738" t="s">
        <v>8115</v>
      </c>
      <c r="B5738" s="11">
        <v>45903</v>
      </c>
      <c r="C5738" t="s">
        <v>8116</v>
      </c>
      <c r="D5738" s="1" t="s">
        <v>47</v>
      </c>
      <c r="E5738" s="1" t="s">
        <v>48</v>
      </c>
      <c r="F5738" s="1" t="s">
        <v>49</v>
      </c>
      <c r="G5738" s="1" t="s">
        <v>340</v>
      </c>
      <c r="H5738" s="1" t="s">
        <v>90</v>
      </c>
      <c r="I5738" s="1" t="s">
        <v>86</v>
      </c>
      <c r="J5738" s="3">
        <v>2</v>
      </c>
      <c r="K5738" s="2">
        <v>106.05</v>
      </c>
      <c r="L5738" s="2">
        <v>0</v>
      </c>
      <c r="M5738" s="2">
        <v>212.11</v>
      </c>
      <c r="N5738" s="2">
        <v>51.1</v>
      </c>
      <c r="O5738" s="1" t="s">
        <v>80</v>
      </c>
      <c r="P5738" s="1" t="s">
        <v>27</v>
      </c>
      <c r="Q5738" s="1" t="s">
        <v>28</v>
      </c>
      <c r="R5738" s="3">
        <v>3</v>
      </c>
      <c r="S5738" s="3">
        <f t="shared" si="268"/>
        <v>2025</v>
      </c>
      <c r="T5738" s="3">
        <f t="shared" si="267"/>
        <v>9</v>
      </c>
      <c r="U5738" t="str">
        <f t="shared" si="269"/>
        <v>September</v>
      </c>
    </row>
    <row r="5739" spans="1:21" x14ac:dyDescent="0.3">
      <c r="A5739" t="s">
        <v>8117</v>
      </c>
      <c r="B5739" s="11">
        <v>45762</v>
      </c>
      <c r="C5739" t="s">
        <v>5279</v>
      </c>
      <c r="D5739" s="1" t="s">
        <v>84</v>
      </c>
      <c r="E5739" s="1" t="s">
        <v>94</v>
      </c>
      <c r="F5739" s="1" t="s">
        <v>95</v>
      </c>
      <c r="G5739" s="1" t="s">
        <v>94</v>
      </c>
      <c r="H5739" s="1" t="s">
        <v>150</v>
      </c>
      <c r="I5739" s="1" t="s">
        <v>97</v>
      </c>
      <c r="J5739" s="3">
        <v>4</v>
      </c>
      <c r="K5739" s="2">
        <v>79.099999999999994</v>
      </c>
      <c r="L5739" s="2">
        <v>0.1</v>
      </c>
      <c r="M5739" s="2">
        <v>284.74</v>
      </c>
      <c r="N5739" s="2">
        <v>74.099999999999994</v>
      </c>
      <c r="O5739" s="1" t="s">
        <v>109</v>
      </c>
      <c r="P5739" s="1" t="s">
        <v>52</v>
      </c>
      <c r="Q5739" s="1" t="s">
        <v>28</v>
      </c>
      <c r="R5739" s="3">
        <v>3</v>
      </c>
      <c r="S5739" s="3">
        <f t="shared" si="268"/>
        <v>2025</v>
      </c>
      <c r="T5739" s="3">
        <f t="shared" si="267"/>
        <v>4</v>
      </c>
      <c r="U5739" t="str">
        <f t="shared" si="269"/>
        <v>April</v>
      </c>
    </row>
    <row r="5740" spans="1:21" x14ac:dyDescent="0.3">
      <c r="A5740" t="s">
        <v>8118</v>
      </c>
      <c r="B5740" s="11">
        <v>45673</v>
      </c>
      <c r="C5740" t="s">
        <v>8119</v>
      </c>
      <c r="D5740" s="1" t="s">
        <v>105</v>
      </c>
      <c r="E5740" s="1" t="s">
        <v>40</v>
      </c>
      <c r="F5740" s="1" t="s">
        <v>41</v>
      </c>
      <c r="G5740" s="1" t="s">
        <v>186</v>
      </c>
      <c r="H5740" s="1" t="s">
        <v>167</v>
      </c>
      <c r="I5740" s="1" t="s">
        <v>67</v>
      </c>
      <c r="J5740" s="3">
        <v>1</v>
      </c>
      <c r="K5740" s="2">
        <v>60.32</v>
      </c>
      <c r="L5740" s="2">
        <v>0.05</v>
      </c>
      <c r="M5740" s="2">
        <v>57.3</v>
      </c>
      <c r="N5740" s="2">
        <v>16.55</v>
      </c>
      <c r="O5740" s="1" t="s">
        <v>224</v>
      </c>
      <c r="P5740" s="1" t="s">
        <v>136</v>
      </c>
      <c r="Q5740" s="1" t="s">
        <v>28</v>
      </c>
      <c r="R5740" s="3">
        <v>4</v>
      </c>
      <c r="S5740" s="3">
        <f t="shared" si="268"/>
        <v>2025</v>
      </c>
      <c r="T5740" s="3">
        <f t="shared" si="267"/>
        <v>1</v>
      </c>
      <c r="U5740" t="str">
        <f t="shared" si="269"/>
        <v>January</v>
      </c>
    </row>
    <row r="5741" spans="1:21" x14ac:dyDescent="0.3">
      <c r="A5741" t="s">
        <v>8120</v>
      </c>
      <c r="B5741" s="11">
        <v>45836</v>
      </c>
      <c r="C5741" t="s">
        <v>8121</v>
      </c>
      <c r="D5741" s="1" t="s">
        <v>122</v>
      </c>
      <c r="E5741" s="1" t="s">
        <v>143</v>
      </c>
      <c r="F5741" s="1" t="s">
        <v>144</v>
      </c>
      <c r="G5741" s="1" t="s">
        <v>145</v>
      </c>
      <c r="H5741" s="1" t="s">
        <v>293</v>
      </c>
      <c r="I5741" s="1" t="s">
        <v>86</v>
      </c>
      <c r="J5741" s="3">
        <v>4</v>
      </c>
      <c r="K5741" s="2">
        <v>24.63</v>
      </c>
      <c r="L5741" s="2">
        <v>0.05</v>
      </c>
      <c r="M5741" s="2">
        <v>93.61</v>
      </c>
      <c r="N5741" s="2">
        <v>36.229999999999997</v>
      </c>
      <c r="O5741" s="1" t="s">
        <v>35</v>
      </c>
      <c r="P5741" s="1" t="s">
        <v>27</v>
      </c>
      <c r="Q5741" s="1" t="s">
        <v>81</v>
      </c>
      <c r="R5741" s="3">
        <v>3</v>
      </c>
      <c r="S5741" s="3">
        <f t="shared" si="268"/>
        <v>2025</v>
      </c>
      <c r="T5741" s="3">
        <f t="shared" si="267"/>
        <v>6</v>
      </c>
      <c r="U5741" t="str">
        <f t="shared" si="269"/>
        <v>June</v>
      </c>
    </row>
    <row r="5742" spans="1:21" x14ac:dyDescent="0.3">
      <c r="A5742" t="s">
        <v>8122</v>
      </c>
      <c r="B5742" s="11">
        <v>45994</v>
      </c>
      <c r="C5742" t="s">
        <v>2948</v>
      </c>
      <c r="D5742" s="1" t="s">
        <v>93</v>
      </c>
      <c r="E5742" s="1" t="s">
        <v>64</v>
      </c>
      <c r="F5742" s="1" t="s">
        <v>65</v>
      </c>
      <c r="G5742" s="1" t="s">
        <v>77</v>
      </c>
      <c r="H5742" s="1" t="s">
        <v>51</v>
      </c>
      <c r="I5742" s="1" t="s">
        <v>34</v>
      </c>
      <c r="J5742" s="3">
        <v>1</v>
      </c>
      <c r="K5742" s="2">
        <v>130.38999999999999</v>
      </c>
      <c r="L5742" s="2">
        <v>0.25</v>
      </c>
      <c r="M5742" s="2">
        <v>97.8</v>
      </c>
      <c r="N5742" s="2">
        <v>15.31</v>
      </c>
      <c r="O5742" s="1" t="s">
        <v>35</v>
      </c>
      <c r="P5742" s="1" t="s">
        <v>52</v>
      </c>
      <c r="Q5742" s="1" t="s">
        <v>81</v>
      </c>
      <c r="R5742" s="3">
        <v>3</v>
      </c>
      <c r="S5742" s="3">
        <f t="shared" si="268"/>
        <v>2025</v>
      </c>
      <c r="T5742" s="3">
        <f t="shared" si="267"/>
        <v>12</v>
      </c>
      <c r="U5742" t="str">
        <f t="shared" si="269"/>
        <v>December</v>
      </c>
    </row>
    <row r="5743" spans="1:21" x14ac:dyDescent="0.3">
      <c r="A5743" t="s">
        <v>8123</v>
      </c>
      <c r="B5743" s="11">
        <v>45880</v>
      </c>
      <c r="C5743" t="s">
        <v>4132</v>
      </c>
      <c r="D5743" s="1" t="s">
        <v>175</v>
      </c>
      <c r="E5743" s="1" t="s">
        <v>40</v>
      </c>
      <c r="F5743" s="1" t="s">
        <v>41</v>
      </c>
      <c r="G5743" s="1" t="s">
        <v>216</v>
      </c>
      <c r="H5743" s="1" t="s">
        <v>167</v>
      </c>
      <c r="I5743" s="1" t="s">
        <v>67</v>
      </c>
      <c r="J5743" s="3">
        <v>1</v>
      </c>
      <c r="K5743" s="2">
        <v>68.900000000000006</v>
      </c>
      <c r="L5743" s="2">
        <v>0.1</v>
      </c>
      <c r="M5743" s="2">
        <v>62.01</v>
      </c>
      <c r="N5743" s="2">
        <v>16.79</v>
      </c>
      <c r="O5743" s="1" t="s">
        <v>35</v>
      </c>
      <c r="P5743" s="1" t="s">
        <v>136</v>
      </c>
      <c r="Q5743" s="1" t="s">
        <v>28</v>
      </c>
      <c r="R5743" s="3">
        <v>3</v>
      </c>
      <c r="S5743" s="3">
        <f t="shared" si="268"/>
        <v>2025</v>
      </c>
      <c r="T5743" s="3">
        <f t="shared" si="267"/>
        <v>8</v>
      </c>
      <c r="U5743" t="str">
        <f t="shared" si="269"/>
        <v>August</v>
      </c>
    </row>
    <row r="5744" spans="1:21" x14ac:dyDescent="0.3">
      <c r="A5744" t="s">
        <v>8124</v>
      </c>
      <c r="B5744" s="11">
        <v>45977</v>
      </c>
      <c r="C5744" t="s">
        <v>597</v>
      </c>
      <c r="D5744" s="1" t="s">
        <v>166</v>
      </c>
      <c r="E5744" s="1" t="s">
        <v>106</v>
      </c>
      <c r="F5744" s="1" t="s">
        <v>65</v>
      </c>
      <c r="G5744" s="1" t="s">
        <v>179</v>
      </c>
      <c r="H5744" s="1" t="s">
        <v>150</v>
      </c>
      <c r="I5744" s="1" t="s">
        <v>97</v>
      </c>
      <c r="J5744" s="3">
        <v>1</v>
      </c>
      <c r="K5744" s="2">
        <v>78.040000000000006</v>
      </c>
      <c r="L5744" s="2">
        <v>0.1</v>
      </c>
      <c r="M5744" s="2">
        <v>70.23</v>
      </c>
      <c r="N5744" s="2">
        <v>21.12</v>
      </c>
      <c r="O5744" s="1" t="s">
        <v>80</v>
      </c>
      <c r="P5744" s="1" t="s">
        <v>27</v>
      </c>
      <c r="Q5744" s="1" t="s">
        <v>36</v>
      </c>
      <c r="R5744" s="3">
        <v>3</v>
      </c>
      <c r="S5744" s="3">
        <f t="shared" si="268"/>
        <v>2025</v>
      </c>
      <c r="T5744" s="3">
        <f t="shared" si="267"/>
        <v>11</v>
      </c>
      <c r="U5744" t="str">
        <f t="shared" si="269"/>
        <v>November</v>
      </c>
    </row>
    <row r="5745" spans="1:21" x14ac:dyDescent="0.3">
      <c r="A5745" t="s">
        <v>8125</v>
      </c>
      <c r="B5745" s="11">
        <v>46020</v>
      </c>
      <c r="C5745" t="s">
        <v>439</v>
      </c>
      <c r="D5745" s="1" t="s">
        <v>118</v>
      </c>
      <c r="E5745" s="1" t="s">
        <v>106</v>
      </c>
      <c r="F5745" s="1" t="s">
        <v>65</v>
      </c>
      <c r="G5745" s="1" t="s">
        <v>437</v>
      </c>
      <c r="H5745" s="1" t="s">
        <v>96</v>
      </c>
      <c r="I5745" s="1" t="s">
        <v>97</v>
      </c>
      <c r="J5745" s="3">
        <v>2</v>
      </c>
      <c r="K5745" s="2">
        <v>77.19</v>
      </c>
      <c r="L5745" s="2">
        <v>0</v>
      </c>
      <c r="M5745" s="2">
        <v>154.37</v>
      </c>
      <c r="N5745" s="2">
        <v>41.2</v>
      </c>
      <c r="O5745" s="1" t="s">
        <v>80</v>
      </c>
      <c r="P5745" s="1" t="s">
        <v>27</v>
      </c>
      <c r="Q5745" s="1" t="s">
        <v>81</v>
      </c>
      <c r="R5745" s="3">
        <v>3</v>
      </c>
      <c r="S5745" s="3">
        <f t="shared" si="268"/>
        <v>2025</v>
      </c>
      <c r="T5745" s="3">
        <f t="shared" si="267"/>
        <v>12</v>
      </c>
      <c r="U5745" t="str">
        <f t="shared" si="269"/>
        <v>December</v>
      </c>
    </row>
    <row r="5746" spans="1:21" x14ac:dyDescent="0.3">
      <c r="A5746" t="s">
        <v>8126</v>
      </c>
      <c r="B5746" s="11">
        <v>45721</v>
      </c>
      <c r="C5746" t="s">
        <v>2653</v>
      </c>
      <c r="D5746" s="1" t="s">
        <v>93</v>
      </c>
      <c r="E5746" s="1" t="s">
        <v>40</v>
      </c>
      <c r="F5746" s="1" t="s">
        <v>41</v>
      </c>
      <c r="G5746" s="1" t="s">
        <v>270</v>
      </c>
      <c r="H5746" s="1" t="s">
        <v>293</v>
      </c>
      <c r="I5746" s="1" t="s">
        <v>86</v>
      </c>
      <c r="J5746" s="3">
        <v>4</v>
      </c>
      <c r="K5746" s="2">
        <v>23</v>
      </c>
      <c r="L5746" s="2">
        <v>0.1</v>
      </c>
      <c r="M5746" s="2">
        <v>82.82</v>
      </c>
      <c r="N5746" s="2">
        <v>27.1</v>
      </c>
      <c r="O5746" s="1" t="s">
        <v>35</v>
      </c>
      <c r="P5746" s="1" t="s">
        <v>27</v>
      </c>
      <c r="Q5746" s="1" t="s">
        <v>28</v>
      </c>
      <c r="R5746" s="3">
        <v>3</v>
      </c>
      <c r="S5746" s="3">
        <f t="shared" si="268"/>
        <v>2025</v>
      </c>
      <c r="T5746" s="3">
        <f t="shared" si="267"/>
        <v>3</v>
      </c>
      <c r="U5746" t="str">
        <f t="shared" si="269"/>
        <v>March</v>
      </c>
    </row>
    <row r="5747" spans="1:21" x14ac:dyDescent="0.3">
      <c r="A5747" t="s">
        <v>8127</v>
      </c>
      <c r="B5747" s="11">
        <v>45928</v>
      </c>
      <c r="C5747" t="s">
        <v>4391</v>
      </c>
      <c r="D5747" s="1" t="s">
        <v>70</v>
      </c>
      <c r="E5747" s="1" t="s">
        <v>64</v>
      </c>
      <c r="F5747" s="1" t="s">
        <v>65</v>
      </c>
      <c r="G5747" s="1" t="s">
        <v>158</v>
      </c>
      <c r="H5747" s="1" t="s">
        <v>96</v>
      </c>
      <c r="I5747" s="1" t="s">
        <v>97</v>
      </c>
      <c r="J5747" s="3">
        <v>2</v>
      </c>
      <c r="K5747" s="2">
        <v>81.64</v>
      </c>
      <c r="L5747" s="2">
        <v>0.1</v>
      </c>
      <c r="M5747" s="2">
        <v>146.94999999999999</v>
      </c>
      <c r="N5747" s="2">
        <v>31.66</v>
      </c>
      <c r="O5747" s="1" t="s">
        <v>35</v>
      </c>
      <c r="P5747" s="1" t="s">
        <v>27</v>
      </c>
      <c r="Q5747" s="1" t="s">
        <v>28</v>
      </c>
      <c r="R5747" s="3">
        <v>3</v>
      </c>
      <c r="S5747" s="3">
        <f t="shared" si="268"/>
        <v>2025</v>
      </c>
      <c r="T5747" s="3">
        <f t="shared" si="267"/>
        <v>9</v>
      </c>
      <c r="U5747" t="str">
        <f t="shared" si="269"/>
        <v>September</v>
      </c>
    </row>
    <row r="5748" spans="1:21" x14ac:dyDescent="0.3">
      <c r="A5748" t="s">
        <v>8128</v>
      </c>
      <c r="B5748" s="11">
        <v>45921</v>
      </c>
      <c r="C5748" t="s">
        <v>4199</v>
      </c>
      <c r="D5748" s="1" t="s">
        <v>93</v>
      </c>
      <c r="E5748" s="1" t="s">
        <v>204</v>
      </c>
      <c r="F5748" s="1" t="s">
        <v>205</v>
      </c>
      <c r="G5748" s="1" t="s">
        <v>210</v>
      </c>
      <c r="H5748" s="1" t="s">
        <v>59</v>
      </c>
      <c r="I5748" s="1" t="s">
        <v>60</v>
      </c>
      <c r="J5748" s="3">
        <v>2</v>
      </c>
      <c r="K5748" s="2">
        <v>46.58</v>
      </c>
      <c r="L5748" s="2">
        <v>0.15</v>
      </c>
      <c r="M5748" s="2">
        <v>79.180000000000007</v>
      </c>
      <c r="N5748" s="2">
        <v>23.34</v>
      </c>
      <c r="O5748" s="1" t="s">
        <v>35</v>
      </c>
      <c r="P5748" s="1" t="s">
        <v>27</v>
      </c>
      <c r="Q5748" s="1" t="s">
        <v>28</v>
      </c>
      <c r="R5748" s="3">
        <v>2</v>
      </c>
      <c r="S5748" s="3">
        <f t="shared" si="268"/>
        <v>2025</v>
      </c>
      <c r="T5748" s="3">
        <f t="shared" si="267"/>
        <v>9</v>
      </c>
      <c r="U5748" t="str">
        <f t="shared" si="269"/>
        <v>September</v>
      </c>
    </row>
    <row r="5749" spans="1:21" x14ac:dyDescent="0.3">
      <c r="A5749" t="s">
        <v>8129</v>
      </c>
      <c r="B5749" s="11">
        <v>46017</v>
      </c>
      <c r="C5749" t="s">
        <v>2868</v>
      </c>
      <c r="D5749" s="1" t="s">
        <v>292</v>
      </c>
      <c r="E5749" s="1" t="s">
        <v>106</v>
      </c>
      <c r="F5749" s="1" t="s">
        <v>65</v>
      </c>
      <c r="G5749" s="1" t="s">
        <v>115</v>
      </c>
      <c r="H5749" s="1" t="s">
        <v>90</v>
      </c>
      <c r="I5749" s="1" t="s">
        <v>86</v>
      </c>
      <c r="J5749" s="3">
        <v>2</v>
      </c>
      <c r="K5749" s="2">
        <v>100.69</v>
      </c>
      <c r="L5749" s="2">
        <v>0.15</v>
      </c>
      <c r="M5749" s="2">
        <v>171.17</v>
      </c>
      <c r="N5749" s="2">
        <v>36.72</v>
      </c>
      <c r="O5749" s="1" t="s">
        <v>109</v>
      </c>
      <c r="P5749" s="1" t="s">
        <v>27</v>
      </c>
      <c r="Q5749" s="1" t="s">
        <v>28</v>
      </c>
      <c r="R5749" s="3">
        <v>2</v>
      </c>
      <c r="S5749" s="3">
        <f t="shared" si="268"/>
        <v>2025</v>
      </c>
      <c r="T5749" s="3">
        <f t="shared" si="267"/>
        <v>12</v>
      </c>
      <c r="U5749" t="str">
        <f t="shared" si="269"/>
        <v>December</v>
      </c>
    </row>
    <row r="5750" spans="1:21" x14ac:dyDescent="0.3">
      <c r="A5750" t="s">
        <v>8130</v>
      </c>
      <c r="B5750" s="11">
        <v>46019</v>
      </c>
      <c r="C5750" t="s">
        <v>1708</v>
      </c>
      <c r="D5750" s="1" t="s">
        <v>157</v>
      </c>
      <c r="E5750" s="1" t="s">
        <v>21</v>
      </c>
      <c r="F5750" s="1" t="s">
        <v>22</v>
      </c>
      <c r="G5750" s="1" t="s">
        <v>32</v>
      </c>
      <c r="H5750" s="1" t="s">
        <v>125</v>
      </c>
      <c r="I5750" s="1" t="s">
        <v>34</v>
      </c>
      <c r="J5750" s="3">
        <v>1</v>
      </c>
      <c r="K5750" s="2">
        <v>164.66</v>
      </c>
      <c r="L5750" s="2">
        <v>0.05</v>
      </c>
      <c r="M5750" s="2">
        <v>156.43</v>
      </c>
      <c r="N5750" s="2">
        <v>41.71</v>
      </c>
      <c r="O5750" s="1" t="s">
        <v>26</v>
      </c>
      <c r="P5750" s="1" t="s">
        <v>27</v>
      </c>
      <c r="Q5750" s="1" t="s">
        <v>28</v>
      </c>
      <c r="R5750" s="3">
        <v>4</v>
      </c>
      <c r="S5750" s="3">
        <f t="shared" si="268"/>
        <v>2025</v>
      </c>
      <c r="T5750" s="3">
        <f t="shared" si="267"/>
        <v>12</v>
      </c>
      <c r="U5750" t="str">
        <f t="shared" si="269"/>
        <v>December</v>
      </c>
    </row>
    <row r="5751" spans="1:21" x14ac:dyDescent="0.3">
      <c r="A5751" t="s">
        <v>8131</v>
      </c>
      <c r="B5751" s="11">
        <v>45926</v>
      </c>
      <c r="C5751" t="s">
        <v>7807</v>
      </c>
      <c r="D5751" s="1" t="s">
        <v>47</v>
      </c>
      <c r="E5751" s="1" t="s">
        <v>64</v>
      </c>
      <c r="F5751" s="1" t="s">
        <v>65</v>
      </c>
      <c r="G5751" s="1" t="s">
        <v>112</v>
      </c>
      <c r="H5751" s="1" t="s">
        <v>78</v>
      </c>
      <c r="I5751" s="1" t="s">
        <v>79</v>
      </c>
      <c r="J5751" s="3">
        <v>1</v>
      </c>
      <c r="K5751" s="2">
        <v>19.23</v>
      </c>
      <c r="L5751" s="2">
        <v>0.1</v>
      </c>
      <c r="M5751" s="2">
        <v>17.309999999999999</v>
      </c>
      <c r="N5751" s="2">
        <v>6.79</v>
      </c>
      <c r="O5751" s="1" t="s">
        <v>44</v>
      </c>
      <c r="P5751" s="1" t="s">
        <v>27</v>
      </c>
      <c r="Q5751" s="1" t="s">
        <v>28</v>
      </c>
      <c r="R5751" s="3">
        <v>4</v>
      </c>
      <c r="S5751" s="3">
        <f t="shared" si="268"/>
        <v>2025</v>
      </c>
      <c r="T5751" s="3">
        <f t="shared" si="267"/>
        <v>9</v>
      </c>
      <c r="U5751" t="str">
        <f t="shared" si="269"/>
        <v>September</v>
      </c>
    </row>
    <row r="5752" spans="1:21" x14ac:dyDescent="0.3">
      <c r="A5752" t="s">
        <v>8132</v>
      </c>
      <c r="B5752" s="11">
        <v>45753</v>
      </c>
      <c r="C5752" t="s">
        <v>1484</v>
      </c>
      <c r="D5752" s="1" t="s">
        <v>39</v>
      </c>
      <c r="E5752" s="1" t="s">
        <v>40</v>
      </c>
      <c r="F5752" s="1" t="s">
        <v>41</v>
      </c>
      <c r="G5752" s="1" t="s">
        <v>186</v>
      </c>
      <c r="H5752" s="1" t="s">
        <v>96</v>
      </c>
      <c r="I5752" s="1" t="s">
        <v>97</v>
      </c>
      <c r="J5752" s="3">
        <v>4</v>
      </c>
      <c r="K5752" s="2">
        <v>74.150000000000006</v>
      </c>
      <c r="L5752" s="2">
        <v>0</v>
      </c>
      <c r="M5752" s="2">
        <v>296.61</v>
      </c>
      <c r="N5752" s="2">
        <v>59.22</v>
      </c>
      <c r="O5752" s="1" t="s">
        <v>109</v>
      </c>
      <c r="P5752" s="1" t="s">
        <v>136</v>
      </c>
      <c r="Q5752" s="1" t="s">
        <v>36</v>
      </c>
      <c r="R5752" s="3">
        <v>5</v>
      </c>
      <c r="S5752" s="3">
        <f t="shared" si="268"/>
        <v>2025</v>
      </c>
      <c r="T5752" s="3">
        <f t="shared" si="267"/>
        <v>4</v>
      </c>
      <c r="U5752" t="str">
        <f t="shared" si="269"/>
        <v>April</v>
      </c>
    </row>
    <row r="5753" spans="1:21" x14ac:dyDescent="0.3">
      <c r="A5753" t="s">
        <v>8133</v>
      </c>
      <c r="B5753" s="11">
        <v>45968</v>
      </c>
      <c r="C5753" t="s">
        <v>2017</v>
      </c>
      <c r="D5753" s="1" t="s">
        <v>189</v>
      </c>
      <c r="E5753" s="1" t="s">
        <v>64</v>
      </c>
      <c r="F5753" s="1" t="s">
        <v>65</v>
      </c>
      <c r="G5753" s="1" t="s">
        <v>195</v>
      </c>
      <c r="H5753" s="1" t="s">
        <v>90</v>
      </c>
      <c r="I5753" s="1" t="s">
        <v>86</v>
      </c>
      <c r="J5753" s="3">
        <v>3</v>
      </c>
      <c r="K5753" s="2">
        <v>105.65</v>
      </c>
      <c r="L5753" s="2">
        <v>0.05</v>
      </c>
      <c r="M5753" s="2">
        <v>301.08999999999997</v>
      </c>
      <c r="N5753" s="2">
        <v>59.87</v>
      </c>
      <c r="O5753" s="1" t="s">
        <v>44</v>
      </c>
      <c r="P5753" s="1" t="s">
        <v>27</v>
      </c>
      <c r="Q5753" s="1" t="s">
        <v>36</v>
      </c>
      <c r="R5753" s="3">
        <v>5</v>
      </c>
      <c r="S5753" s="3">
        <f t="shared" si="268"/>
        <v>2025</v>
      </c>
      <c r="T5753" s="3">
        <f t="shared" si="267"/>
        <v>11</v>
      </c>
      <c r="U5753" t="str">
        <f t="shared" si="269"/>
        <v>November</v>
      </c>
    </row>
    <row r="5754" spans="1:21" x14ac:dyDescent="0.3">
      <c r="A5754" t="s">
        <v>8134</v>
      </c>
      <c r="B5754" s="11">
        <v>45699</v>
      </c>
      <c r="C5754" t="s">
        <v>4962</v>
      </c>
      <c r="D5754" s="1" t="s">
        <v>201</v>
      </c>
      <c r="E5754" s="1" t="s">
        <v>64</v>
      </c>
      <c r="F5754" s="1" t="s">
        <v>65</v>
      </c>
      <c r="G5754" s="1" t="s">
        <v>77</v>
      </c>
      <c r="H5754" s="1" t="s">
        <v>108</v>
      </c>
      <c r="I5754" s="1" t="s">
        <v>86</v>
      </c>
      <c r="J5754" s="3">
        <v>4</v>
      </c>
      <c r="K5754" s="2">
        <v>157.68</v>
      </c>
      <c r="L5754" s="2">
        <v>0.2</v>
      </c>
      <c r="M5754" s="2">
        <v>504.57</v>
      </c>
      <c r="N5754" s="2">
        <v>117.5</v>
      </c>
      <c r="O5754" s="1" t="s">
        <v>26</v>
      </c>
      <c r="P5754" s="1" t="s">
        <v>52</v>
      </c>
      <c r="Q5754" s="1" t="s">
        <v>28</v>
      </c>
      <c r="R5754" s="3">
        <v>4</v>
      </c>
      <c r="S5754" s="3">
        <f t="shared" si="268"/>
        <v>2025</v>
      </c>
      <c r="T5754" s="3">
        <f t="shared" si="267"/>
        <v>2</v>
      </c>
      <c r="U5754" t="str">
        <f t="shared" si="269"/>
        <v>February</v>
      </c>
    </row>
    <row r="5755" spans="1:21" x14ac:dyDescent="0.3">
      <c r="A5755" t="s">
        <v>8135</v>
      </c>
      <c r="B5755" s="11">
        <v>45962</v>
      </c>
      <c r="C5755" t="s">
        <v>2414</v>
      </c>
      <c r="D5755" s="1" t="s">
        <v>166</v>
      </c>
      <c r="E5755" s="1" t="s">
        <v>64</v>
      </c>
      <c r="F5755" s="1" t="s">
        <v>65</v>
      </c>
      <c r="G5755" s="1" t="s">
        <v>112</v>
      </c>
      <c r="H5755" s="1" t="s">
        <v>108</v>
      </c>
      <c r="I5755" s="1" t="s">
        <v>86</v>
      </c>
      <c r="J5755" s="3">
        <v>4</v>
      </c>
      <c r="K5755" s="2">
        <v>139.55000000000001</v>
      </c>
      <c r="L5755" s="2">
        <v>0.15</v>
      </c>
      <c r="M5755" s="2">
        <v>474.46</v>
      </c>
      <c r="N5755" s="2">
        <v>75.53</v>
      </c>
      <c r="O5755" s="1" t="s">
        <v>80</v>
      </c>
      <c r="P5755" s="1" t="s">
        <v>27</v>
      </c>
      <c r="Q5755" s="1" t="s">
        <v>28</v>
      </c>
      <c r="R5755" s="3">
        <v>5</v>
      </c>
      <c r="S5755" s="3">
        <f t="shared" si="268"/>
        <v>2025</v>
      </c>
      <c r="T5755" s="3">
        <f t="shared" si="267"/>
        <v>11</v>
      </c>
      <c r="U5755" t="str">
        <f t="shared" si="269"/>
        <v>November</v>
      </c>
    </row>
    <row r="5756" spans="1:21" x14ac:dyDescent="0.3">
      <c r="A5756" t="s">
        <v>8136</v>
      </c>
      <c r="B5756" s="11">
        <v>45999</v>
      </c>
      <c r="C5756" t="s">
        <v>3722</v>
      </c>
      <c r="D5756" s="1" t="s">
        <v>185</v>
      </c>
      <c r="E5756" s="1" t="s">
        <v>40</v>
      </c>
      <c r="F5756" s="1" t="s">
        <v>41</v>
      </c>
      <c r="G5756" s="1" t="s">
        <v>192</v>
      </c>
      <c r="H5756" s="1" t="s">
        <v>293</v>
      </c>
      <c r="I5756" s="1" t="s">
        <v>86</v>
      </c>
      <c r="J5756" s="3">
        <v>4</v>
      </c>
      <c r="K5756" s="2">
        <v>23.54</v>
      </c>
      <c r="L5756" s="2">
        <v>0.1</v>
      </c>
      <c r="M5756" s="2">
        <v>84.74</v>
      </c>
      <c r="N5756" s="2">
        <v>27.65</v>
      </c>
      <c r="O5756" s="1" t="s">
        <v>44</v>
      </c>
      <c r="P5756" s="1" t="s">
        <v>27</v>
      </c>
      <c r="Q5756" s="1" t="s">
        <v>81</v>
      </c>
      <c r="R5756" s="3">
        <v>4</v>
      </c>
      <c r="S5756" s="3">
        <f t="shared" si="268"/>
        <v>2025</v>
      </c>
      <c r="T5756" s="3">
        <f t="shared" si="267"/>
        <v>12</v>
      </c>
      <c r="U5756" t="str">
        <f t="shared" si="269"/>
        <v>December</v>
      </c>
    </row>
    <row r="5757" spans="1:21" x14ac:dyDescent="0.3">
      <c r="A5757" t="s">
        <v>8137</v>
      </c>
      <c r="B5757" s="11">
        <v>45807</v>
      </c>
      <c r="C5757" t="s">
        <v>745</v>
      </c>
      <c r="D5757" s="1" t="s">
        <v>153</v>
      </c>
      <c r="E5757" s="1" t="s">
        <v>56</v>
      </c>
      <c r="F5757" s="1" t="s">
        <v>57</v>
      </c>
      <c r="G5757" s="1" t="s">
        <v>296</v>
      </c>
      <c r="H5757" s="1" t="s">
        <v>293</v>
      </c>
      <c r="I5757" s="1" t="s">
        <v>86</v>
      </c>
      <c r="J5757" s="3">
        <v>3</v>
      </c>
      <c r="K5757" s="2">
        <v>23.61</v>
      </c>
      <c r="L5757" s="2">
        <v>0.05</v>
      </c>
      <c r="M5757" s="2">
        <v>67.290000000000006</v>
      </c>
      <c r="N5757" s="2">
        <v>23.96</v>
      </c>
      <c r="O5757" s="1" t="s">
        <v>224</v>
      </c>
      <c r="P5757" s="1" t="s">
        <v>52</v>
      </c>
      <c r="Q5757" s="1" t="s">
        <v>28</v>
      </c>
      <c r="R5757" s="3">
        <v>3</v>
      </c>
      <c r="S5757" s="3">
        <f t="shared" si="268"/>
        <v>2025</v>
      </c>
      <c r="T5757" s="3">
        <f t="shared" si="267"/>
        <v>5</v>
      </c>
      <c r="U5757" t="str">
        <f t="shared" si="269"/>
        <v>May</v>
      </c>
    </row>
    <row r="5758" spans="1:21" x14ac:dyDescent="0.3">
      <c r="A5758" t="s">
        <v>8138</v>
      </c>
      <c r="B5758" s="11">
        <v>45904</v>
      </c>
      <c r="C5758" t="s">
        <v>4732</v>
      </c>
      <c r="D5758" s="1" t="s">
        <v>153</v>
      </c>
      <c r="E5758" s="1" t="s">
        <v>64</v>
      </c>
      <c r="F5758" s="1" t="s">
        <v>65</v>
      </c>
      <c r="G5758" s="1" t="s">
        <v>213</v>
      </c>
      <c r="H5758" s="1" t="s">
        <v>125</v>
      </c>
      <c r="I5758" s="1" t="s">
        <v>34</v>
      </c>
      <c r="J5758" s="3">
        <v>1</v>
      </c>
      <c r="K5758" s="2">
        <v>170.91</v>
      </c>
      <c r="L5758" s="2">
        <v>0.1</v>
      </c>
      <c r="M5758" s="2">
        <v>153.82</v>
      </c>
      <c r="N5758" s="2">
        <v>38.28</v>
      </c>
      <c r="O5758" s="1" t="s">
        <v>44</v>
      </c>
      <c r="P5758" s="1" t="s">
        <v>52</v>
      </c>
      <c r="Q5758" s="1" t="s">
        <v>28</v>
      </c>
      <c r="R5758" s="3">
        <v>4</v>
      </c>
      <c r="S5758" s="3">
        <f t="shared" si="268"/>
        <v>2025</v>
      </c>
      <c r="T5758" s="3">
        <f t="shared" si="267"/>
        <v>9</v>
      </c>
      <c r="U5758" t="str">
        <f t="shared" si="269"/>
        <v>September</v>
      </c>
    </row>
    <row r="5759" spans="1:21" x14ac:dyDescent="0.3">
      <c r="A5759" t="s">
        <v>8139</v>
      </c>
      <c r="B5759" s="11">
        <v>45826</v>
      </c>
      <c r="C5759" t="s">
        <v>1901</v>
      </c>
      <c r="D5759" s="1" t="s">
        <v>260</v>
      </c>
      <c r="E5759" s="1" t="s">
        <v>94</v>
      </c>
      <c r="F5759" s="1" t="s">
        <v>95</v>
      </c>
      <c r="G5759" s="1" t="s">
        <v>94</v>
      </c>
      <c r="H5759" s="1" t="s">
        <v>96</v>
      </c>
      <c r="I5759" s="1" t="s">
        <v>97</v>
      </c>
      <c r="J5759" s="3">
        <v>3</v>
      </c>
      <c r="K5759" s="2">
        <v>77.569999999999993</v>
      </c>
      <c r="L5759" s="2">
        <v>0.25</v>
      </c>
      <c r="M5759" s="2">
        <v>174.52</v>
      </c>
      <c r="N5759" s="2">
        <v>44.17</v>
      </c>
      <c r="O5759" s="1" t="s">
        <v>44</v>
      </c>
      <c r="P5759" s="1" t="s">
        <v>136</v>
      </c>
      <c r="Q5759" s="1" t="s">
        <v>81</v>
      </c>
      <c r="R5759" s="3">
        <v>4</v>
      </c>
      <c r="S5759" s="3">
        <f t="shared" si="268"/>
        <v>2025</v>
      </c>
      <c r="T5759" s="3">
        <f t="shared" si="267"/>
        <v>6</v>
      </c>
      <c r="U5759" t="str">
        <f t="shared" si="269"/>
        <v>June</v>
      </c>
    </row>
    <row r="5760" spans="1:21" x14ac:dyDescent="0.3">
      <c r="A5760" t="s">
        <v>8140</v>
      </c>
      <c r="B5760" s="11">
        <v>45829</v>
      </c>
      <c r="C5760" t="s">
        <v>4406</v>
      </c>
      <c r="D5760" s="1" t="s">
        <v>47</v>
      </c>
      <c r="E5760" s="1" t="s">
        <v>40</v>
      </c>
      <c r="F5760" s="1" t="s">
        <v>41</v>
      </c>
      <c r="G5760" s="1" t="s">
        <v>42</v>
      </c>
      <c r="H5760" s="1" t="s">
        <v>43</v>
      </c>
      <c r="I5760" s="1" t="s">
        <v>34</v>
      </c>
      <c r="J5760" s="3">
        <v>4</v>
      </c>
      <c r="K5760" s="2">
        <v>90.63</v>
      </c>
      <c r="L5760" s="2">
        <v>0.05</v>
      </c>
      <c r="M5760" s="2">
        <v>344.38</v>
      </c>
      <c r="N5760" s="2">
        <v>73.47</v>
      </c>
      <c r="O5760" s="1" t="s">
        <v>26</v>
      </c>
      <c r="P5760" s="1" t="s">
        <v>136</v>
      </c>
      <c r="Q5760" s="1" t="s">
        <v>81</v>
      </c>
      <c r="R5760" s="3">
        <v>4</v>
      </c>
      <c r="S5760" s="3">
        <f t="shared" si="268"/>
        <v>2025</v>
      </c>
      <c r="T5760" s="3">
        <f t="shared" si="267"/>
        <v>6</v>
      </c>
      <c r="U5760" t="str">
        <f t="shared" si="269"/>
        <v>June</v>
      </c>
    </row>
    <row r="5761" spans="1:21" x14ac:dyDescent="0.3">
      <c r="A5761" t="s">
        <v>8141</v>
      </c>
      <c r="B5761" s="11">
        <v>45779</v>
      </c>
      <c r="C5761" t="s">
        <v>6393</v>
      </c>
      <c r="D5761" s="1" t="s">
        <v>189</v>
      </c>
      <c r="E5761" s="1" t="s">
        <v>100</v>
      </c>
      <c r="F5761" s="1" t="s">
        <v>57</v>
      </c>
      <c r="G5761" s="1" t="s">
        <v>101</v>
      </c>
      <c r="H5761" s="1" t="s">
        <v>102</v>
      </c>
      <c r="I5761" s="1" t="s">
        <v>34</v>
      </c>
      <c r="J5761" s="3">
        <v>1</v>
      </c>
      <c r="K5761" s="2">
        <v>53.24</v>
      </c>
      <c r="L5761" s="2">
        <v>0.05</v>
      </c>
      <c r="M5761" s="2">
        <v>50.58</v>
      </c>
      <c r="N5761" s="2">
        <v>11.74</v>
      </c>
      <c r="O5761" s="1" t="s">
        <v>80</v>
      </c>
      <c r="P5761" s="1" t="s">
        <v>27</v>
      </c>
      <c r="Q5761" s="1" t="s">
        <v>36</v>
      </c>
      <c r="R5761" s="3">
        <v>3</v>
      </c>
      <c r="S5761" s="3">
        <f t="shared" si="268"/>
        <v>2025</v>
      </c>
      <c r="T5761" s="3">
        <f t="shared" si="267"/>
        <v>5</v>
      </c>
      <c r="U5761" t="str">
        <f t="shared" si="269"/>
        <v>May</v>
      </c>
    </row>
    <row r="5762" spans="1:21" x14ac:dyDescent="0.3">
      <c r="A5762" t="s">
        <v>8142</v>
      </c>
      <c r="B5762" s="11">
        <v>45955</v>
      </c>
      <c r="C5762" t="s">
        <v>2365</v>
      </c>
      <c r="D5762" s="1" t="s">
        <v>244</v>
      </c>
      <c r="E5762" s="1" t="s">
        <v>40</v>
      </c>
      <c r="F5762" s="1" t="s">
        <v>41</v>
      </c>
      <c r="G5762" s="1" t="s">
        <v>192</v>
      </c>
      <c r="H5762" s="1" t="s">
        <v>182</v>
      </c>
      <c r="I5762" s="1" t="s">
        <v>34</v>
      </c>
      <c r="J5762" s="3">
        <v>1</v>
      </c>
      <c r="K5762" s="2">
        <v>74.849999999999994</v>
      </c>
      <c r="L5762" s="2">
        <v>0</v>
      </c>
      <c r="M5762" s="2">
        <v>74.849999999999994</v>
      </c>
      <c r="N5762" s="2">
        <v>19.28</v>
      </c>
      <c r="O5762" s="1" t="s">
        <v>109</v>
      </c>
      <c r="P5762" s="1" t="s">
        <v>52</v>
      </c>
      <c r="Q5762" s="1" t="s">
        <v>28</v>
      </c>
      <c r="R5762" s="3">
        <v>4</v>
      </c>
      <c r="S5762" s="3">
        <f t="shared" si="268"/>
        <v>2025</v>
      </c>
      <c r="T5762" s="3">
        <f t="shared" ref="T5762:T5825" si="270">MONTH(B5762)</f>
        <v>10</v>
      </c>
      <c r="U5762" t="str">
        <f t="shared" si="269"/>
        <v>October</v>
      </c>
    </row>
    <row r="5763" spans="1:21" x14ac:dyDescent="0.3">
      <c r="A5763" t="s">
        <v>8143</v>
      </c>
      <c r="B5763" s="11">
        <v>46006</v>
      </c>
      <c r="C5763" t="s">
        <v>3452</v>
      </c>
      <c r="D5763" s="1" t="s">
        <v>178</v>
      </c>
      <c r="E5763" s="1" t="s">
        <v>123</v>
      </c>
      <c r="F5763" s="1" t="s">
        <v>57</v>
      </c>
      <c r="G5763" s="1" t="s">
        <v>124</v>
      </c>
      <c r="H5763" s="1" t="s">
        <v>102</v>
      </c>
      <c r="I5763" s="1" t="s">
        <v>34</v>
      </c>
      <c r="J5763" s="3">
        <v>4</v>
      </c>
      <c r="K5763" s="2">
        <v>50.12</v>
      </c>
      <c r="L5763" s="2">
        <v>0.15</v>
      </c>
      <c r="M5763" s="2">
        <v>170.41</v>
      </c>
      <c r="N5763" s="2">
        <v>43.46</v>
      </c>
      <c r="O5763" s="1" t="s">
        <v>80</v>
      </c>
      <c r="P5763" s="1" t="s">
        <v>52</v>
      </c>
      <c r="Q5763" s="1" t="s">
        <v>81</v>
      </c>
      <c r="R5763" s="3">
        <v>4</v>
      </c>
      <c r="S5763" s="3">
        <f t="shared" ref="S5763:S5826" si="271">YEAR(B5763)</f>
        <v>2025</v>
      </c>
      <c r="T5763" s="3">
        <f t="shared" si="270"/>
        <v>12</v>
      </c>
      <c r="U5763" t="str">
        <f t="shared" ref="U5763:U5826" si="272">TEXT(B5763,"mmmm")</f>
        <v>December</v>
      </c>
    </row>
    <row r="5764" spans="1:21" x14ac:dyDescent="0.3">
      <c r="A5764" t="s">
        <v>8144</v>
      </c>
      <c r="B5764" s="11">
        <v>46007</v>
      </c>
      <c r="C5764" t="s">
        <v>1164</v>
      </c>
      <c r="D5764" s="1" t="s">
        <v>189</v>
      </c>
      <c r="E5764" s="1" t="s">
        <v>40</v>
      </c>
      <c r="F5764" s="1" t="s">
        <v>41</v>
      </c>
      <c r="G5764" s="1" t="s">
        <v>343</v>
      </c>
      <c r="H5764" s="1" t="s">
        <v>135</v>
      </c>
      <c r="I5764" s="1" t="s">
        <v>60</v>
      </c>
      <c r="J5764" s="3">
        <v>1</v>
      </c>
      <c r="K5764" s="2">
        <v>186.46</v>
      </c>
      <c r="L5764" s="2">
        <v>0.2</v>
      </c>
      <c r="M5764" s="2">
        <v>149.16999999999999</v>
      </c>
      <c r="N5764" s="2">
        <v>23.29</v>
      </c>
      <c r="O5764" s="1" t="s">
        <v>35</v>
      </c>
      <c r="P5764" s="1" t="s">
        <v>27</v>
      </c>
      <c r="Q5764" s="1" t="s">
        <v>81</v>
      </c>
      <c r="R5764" s="3">
        <v>4</v>
      </c>
      <c r="S5764" s="3">
        <f t="shared" si="271"/>
        <v>2025</v>
      </c>
      <c r="T5764" s="3">
        <f t="shared" si="270"/>
        <v>12</v>
      </c>
      <c r="U5764" t="str">
        <f t="shared" si="272"/>
        <v>December</v>
      </c>
    </row>
    <row r="5765" spans="1:21" x14ac:dyDescent="0.3">
      <c r="A5765" t="s">
        <v>8145</v>
      </c>
      <c r="B5765" s="11">
        <v>45726</v>
      </c>
      <c r="C5765" t="s">
        <v>3550</v>
      </c>
      <c r="D5765" s="1" t="s">
        <v>244</v>
      </c>
      <c r="E5765" s="1" t="s">
        <v>204</v>
      </c>
      <c r="F5765" s="1" t="s">
        <v>205</v>
      </c>
      <c r="G5765" s="1" t="s">
        <v>334</v>
      </c>
      <c r="H5765" s="1" t="s">
        <v>33</v>
      </c>
      <c r="I5765" s="1" t="s">
        <v>34</v>
      </c>
      <c r="J5765" s="3">
        <v>1</v>
      </c>
      <c r="K5765" s="2">
        <v>38.369999999999997</v>
      </c>
      <c r="L5765" s="2">
        <v>0.1</v>
      </c>
      <c r="M5765" s="2">
        <v>34.53</v>
      </c>
      <c r="N5765" s="2">
        <v>7.67</v>
      </c>
      <c r="O5765" s="1" t="s">
        <v>44</v>
      </c>
      <c r="P5765" s="1" t="s">
        <v>27</v>
      </c>
      <c r="Q5765" s="1" t="s">
        <v>28</v>
      </c>
      <c r="R5765" s="3">
        <v>4</v>
      </c>
      <c r="S5765" s="3">
        <f t="shared" si="271"/>
        <v>2025</v>
      </c>
      <c r="T5765" s="3">
        <f t="shared" si="270"/>
        <v>3</v>
      </c>
      <c r="U5765" t="str">
        <f t="shared" si="272"/>
        <v>March</v>
      </c>
    </row>
    <row r="5766" spans="1:21" x14ac:dyDescent="0.3">
      <c r="A5766" t="s">
        <v>8146</v>
      </c>
      <c r="B5766" s="11">
        <v>45990</v>
      </c>
      <c r="C5766" t="s">
        <v>8147</v>
      </c>
      <c r="D5766" s="1" t="s">
        <v>55</v>
      </c>
      <c r="E5766" s="1" t="s">
        <v>71</v>
      </c>
      <c r="F5766" s="1" t="s">
        <v>72</v>
      </c>
      <c r="G5766" s="1" t="s">
        <v>412</v>
      </c>
      <c r="H5766" s="1" t="s">
        <v>293</v>
      </c>
      <c r="I5766" s="1" t="s">
        <v>86</v>
      </c>
      <c r="J5766" s="3">
        <v>1</v>
      </c>
      <c r="K5766" s="2">
        <v>25.63</v>
      </c>
      <c r="L5766" s="2">
        <v>0.1</v>
      </c>
      <c r="M5766" s="2">
        <v>23.06</v>
      </c>
      <c r="N5766" s="2">
        <v>7.83</v>
      </c>
      <c r="O5766" s="1" t="s">
        <v>109</v>
      </c>
      <c r="P5766" s="1" t="s">
        <v>27</v>
      </c>
      <c r="Q5766" s="1" t="s">
        <v>28</v>
      </c>
      <c r="R5766" s="3">
        <v>1</v>
      </c>
      <c r="S5766" s="3">
        <f t="shared" si="271"/>
        <v>2025</v>
      </c>
      <c r="T5766" s="3">
        <f t="shared" si="270"/>
        <v>11</v>
      </c>
      <c r="U5766" t="str">
        <f t="shared" si="272"/>
        <v>November</v>
      </c>
    </row>
    <row r="5767" spans="1:21" x14ac:dyDescent="0.3">
      <c r="A5767" t="s">
        <v>8148</v>
      </c>
      <c r="B5767" s="11">
        <v>45946</v>
      </c>
      <c r="C5767" t="s">
        <v>3155</v>
      </c>
      <c r="D5767" s="1" t="s">
        <v>153</v>
      </c>
      <c r="E5767" s="1" t="s">
        <v>123</v>
      </c>
      <c r="F5767" s="1" t="s">
        <v>57</v>
      </c>
      <c r="G5767" s="1" t="s">
        <v>170</v>
      </c>
      <c r="H5767" s="1" t="s">
        <v>125</v>
      </c>
      <c r="I5767" s="1" t="s">
        <v>34</v>
      </c>
      <c r="J5767" s="3">
        <v>1</v>
      </c>
      <c r="K5767" s="2">
        <v>158.86000000000001</v>
      </c>
      <c r="L5767" s="2">
        <v>0.05</v>
      </c>
      <c r="M5767" s="2">
        <v>150.91999999999999</v>
      </c>
      <c r="N5767" s="2">
        <v>31.17</v>
      </c>
      <c r="O5767" s="1" t="s">
        <v>26</v>
      </c>
      <c r="P5767" s="1" t="s">
        <v>27</v>
      </c>
      <c r="Q5767" s="1" t="s">
        <v>81</v>
      </c>
      <c r="R5767" s="3">
        <v>4</v>
      </c>
      <c r="S5767" s="3">
        <f t="shared" si="271"/>
        <v>2025</v>
      </c>
      <c r="T5767" s="3">
        <f t="shared" si="270"/>
        <v>10</v>
      </c>
      <c r="U5767" t="str">
        <f t="shared" si="272"/>
        <v>October</v>
      </c>
    </row>
    <row r="5768" spans="1:21" x14ac:dyDescent="0.3">
      <c r="A5768" t="s">
        <v>8149</v>
      </c>
      <c r="B5768" s="11">
        <v>45756</v>
      </c>
      <c r="C5768" t="s">
        <v>2349</v>
      </c>
      <c r="D5768" s="1" t="s">
        <v>142</v>
      </c>
      <c r="E5768" s="1" t="s">
        <v>40</v>
      </c>
      <c r="F5768" s="1" t="s">
        <v>41</v>
      </c>
      <c r="G5768" s="1" t="s">
        <v>270</v>
      </c>
      <c r="H5768" s="1" t="s">
        <v>43</v>
      </c>
      <c r="I5768" s="1" t="s">
        <v>34</v>
      </c>
      <c r="J5768" s="3">
        <v>1</v>
      </c>
      <c r="K5768" s="2">
        <v>88.26</v>
      </c>
      <c r="L5768" s="2">
        <v>0.05</v>
      </c>
      <c r="M5768" s="2">
        <v>83.85</v>
      </c>
      <c r="N5768" s="2">
        <v>18.59</v>
      </c>
      <c r="O5768" s="1" t="s">
        <v>80</v>
      </c>
      <c r="P5768" s="1" t="s">
        <v>52</v>
      </c>
      <c r="Q5768" s="1" t="s">
        <v>28</v>
      </c>
      <c r="R5768" s="3">
        <v>3</v>
      </c>
      <c r="S5768" s="3">
        <f t="shared" si="271"/>
        <v>2025</v>
      </c>
      <c r="T5768" s="3">
        <f t="shared" si="270"/>
        <v>4</v>
      </c>
      <c r="U5768" t="str">
        <f t="shared" si="272"/>
        <v>April</v>
      </c>
    </row>
    <row r="5769" spans="1:21" x14ac:dyDescent="0.3">
      <c r="A5769" t="s">
        <v>8150</v>
      </c>
      <c r="B5769" s="11">
        <v>45684</v>
      </c>
      <c r="C5769" t="s">
        <v>6208</v>
      </c>
      <c r="D5769" s="1" t="s">
        <v>55</v>
      </c>
      <c r="E5769" s="1" t="s">
        <v>56</v>
      </c>
      <c r="F5769" s="1" t="s">
        <v>57</v>
      </c>
      <c r="G5769" s="1" t="s">
        <v>296</v>
      </c>
      <c r="H5769" s="1" t="s">
        <v>51</v>
      </c>
      <c r="I5769" s="1" t="s">
        <v>34</v>
      </c>
      <c r="J5769" s="3">
        <v>1</v>
      </c>
      <c r="K5769" s="2">
        <v>146.54</v>
      </c>
      <c r="L5769" s="2">
        <v>0.05</v>
      </c>
      <c r="M5769" s="2">
        <v>139.22</v>
      </c>
      <c r="N5769" s="2">
        <v>26.93</v>
      </c>
      <c r="O5769" s="1" t="s">
        <v>109</v>
      </c>
      <c r="P5769" s="1" t="s">
        <v>136</v>
      </c>
      <c r="Q5769" s="1" t="s">
        <v>28</v>
      </c>
      <c r="R5769" s="3">
        <v>4</v>
      </c>
      <c r="S5769" s="3">
        <f t="shared" si="271"/>
        <v>2025</v>
      </c>
      <c r="T5769" s="3">
        <f t="shared" si="270"/>
        <v>1</v>
      </c>
      <c r="U5769" t="str">
        <f t="shared" si="272"/>
        <v>January</v>
      </c>
    </row>
    <row r="5770" spans="1:21" x14ac:dyDescent="0.3">
      <c r="A5770" t="s">
        <v>8151</v>
      </c>
      <c r="B5770" s="11">
        <v>45762</v>
      </c>
      <c r="C5770" t="s">
        <v>1434</v>
      </c>
      <c r="D5770" s="1" t="s">
        <v>20</v>
      </c>
      <c r="E5770" s="1" t="s">
        <v>71</v>
      </c>
      <c r="F5770" s="1" t="s">
        <v>72</v>
      </c>
      <c r="G5770" s="1" t="s">
        <v>73</v>
      </c>
      <c r="H5770" s="1" t="s">
        <v>125</v>
      </c>
      <c r="I5770" s="1" t="s">
        <v>34</v>
      </c>
      <c r="J5770" s="3">
        <v>2</v>
      </c>
      <c r="K5770" s="2">
        <v>161.15</v>
      </c>
      <c r="L5770" s="2">
        <v>0.1</v>
      </c>
      <c r="M5770" s="2">
        <v>306.18</v>
      </c>
      <c r="N5770" s="2">
        <v>81.239999999999995</v>
      </c>
      <c r="O5770" s="1" t="s">
        <v>224</v>
      </c>
      <c r="P5770" s="1" t="s">
        <v>27</v>
      </c>
      <c r="Q5770" s="1" t="s">
        <v>28</v>
      </c>
      <c r="R5770" s="3">
        <v>4</v>
      </c>
      <c r="S5770" s="3">
        <f t="shared" si="271"/>
        <v>2025</v>
      </c>
      <c r="T5770" s="3">
        <f t="shared" si="270"/>
        <v>4</v>
      </c>
      <c r="U5770" t="str">
        <f t="shared" si="272"/>
        <v>April</v>
      </c>
    </row>
    <row r="5771" spans="1:21" x14ac:dyDescent="0.3">
      <c r="A5771" t="s">
        <v>8152</v>
      </c>
      <c r="B5771" s="11">
        <v>46000</v>
      </c>
      <c r="C5771" t="s">
        <v>1411</v>
      </c>
      <c r="D5771" s="1" t="s">
        <v>105</v>
      </c>
      <c r="E5771" s="1" t="s">
        <v>40</v>
      </c>
      <c r="F5771" s="1" t="s">
        <v>41</v>
      </c>
      <c r="G5771" s="1" t="s">
        <v>343</v>
      </c>
      <c r="H5771" s="1" t="s">
        <v>96</v>
      </c>
      <c r="I5771" s="1" t="s">
        <v>97</v>
      </c>
      <c r="J5771" s="3">
        <v>1</v>
      </c>
      <c r="K5771" s="2">
        <v>86.26</v>
      </c>
      <c r="L5771" s="2">
        <v>0</v>
      </c>
      <c r="M5771" s="2">
        <v>86.26</v>
      </c>
      <c r="N5771" s="2">
        <v>20.97</v>
      </c>
      <c r="O5771" s="1" t="s">
        <v>44</v>
      </c>
      <c r="P5771" s="1" t="s">
        <v>27</v>
      </c>
      <c r="Q5771" s="1" t="s">
        <v>28</v>
      </c>
      <c r="R5771" s="3">
        <v>4</v>
      </c>
      <c r="S5771" s="3">
        <f t="shared" si="271"/>
        <v>2025</v>
      </c>
      <c r="T5771" s="3">
        <f t="shared" si="270"/>
        <v>12</v>
      </c>
      <c r="U5771" t="str">
        <f t="shared" si="272"/>
        <v>December</v>
      </c>
    </row>
    <row r="5772" spans="1:21" x14ac:dyDescent="0.3">
      <c r="A5772" t="s">
        <v>8153</v>
      </c>
      <c r="B5772" s="11">
        <v>45905</v>
      </c>
      <c r="C5772" t="s">
        <v>2303</v>
      </c>
      <c r="D5772" s="1" t="s">
        <v>142</v>
      </c>
      <c r="E5772" s="1" t="s">
        <v>56</v>
      </c>
      <c r="F5772" s="1" t="s">
        <v>57</v>
      </c>
      <c r="G5772" s="1" t="s">
        <v>279</v>
      </c>
      <c r="H5772" s="1" t="s">
        <v>135</v>
      </c>
      <c r="I5772" s="1" t="s">
        <v>60</v>
      </c>
      <c r="J5772" s="3">
        <v>1</v>
      </c>
      <c r="K5772" s="2">
        <v>195.67</v>
      </c>
      <c r="L5772" s="2">
        <v>0.1</v>
      </c>
      <c r="M5772" s="2">
        <v>176.1</v>
      </c>
      <c r="N5772" s="2">
        <v>29.15</v>
      </c>
      <c r="O5772" s="1" t="s">
        <v>109</v>
      </c>
      <c r="P5772" s="1" t="s">
        <v>136</v>
      </c>
      <c r="Q5772" s="1" t="s">
        <v>28</v>
      </c>
      <c r="R5772" s="3">
        <v>4</v>
      </c>
      <c r="S5772" s="3">
        <f t="shared" si="271"/>
        <v>2025</v>
      </c>
      <c r="T5772" s="3">
        <f t="shared" si="270"/>
        <v>9</v>
      </c>
      <c r="U5772" t="str">
        <f t="shared" si="272"/>
        <v>September</v>
      </c>
    </row>
    <row r="5773" spans="1:21" x14ac:dyDescent="0.3">
      <c r="A5773" t="s">
        <v>8154</v>
      </c>
      <c r="B5773" s="11">
        <v>45939</v>
      </c>
      <c r="C5773" t="s">
        <v>8155</v>
      </c>
      <c r="D5773" s="1" t="s">
        <v>89</v>
      </c>
      <c r="E5773" s="1" t="s">
        <v>94</v>
      </c>
      <c r="F5773" s="1" t="s">
        <v>95</v>
      </c>
      <c r="G5773" s="1" t="s">
        <v>94</v>
      </c>
      <c r="H5773" s="1" t="s">
        <v>59</v>
      </c>
      <c r="I5773" s="1" t="s">
        <v>60</v>
      </c>
      <c r="J5773" s="3">
        <v>2</v>
      </c>
      <c r="K5773" s="2">
        <v>44.92</v>
      </c>
      <c r="L5773" s="2">
        <v>0</v>
      </c>
      <c r="M5773" s="2">
        <v>89.83</v>
      </c>
      <c r="N5773" s="2">
        <v>28.77</v>
      </c>
      <c r="O5773" s="1" t="s">
        <v>26</v>
      </c>
      <c r="P5773" s="1" t="s">
        <v>27</v>
      </c>
      <c r="Q5773" s="1" t="s">
        <v>28</v>
      </c>
      <c r="R5773" s="3">
        <v>5</v>
      </c>
      <c r="S5773" s="3">
        <f t="shared" si="271"/>
        <v>2025</v>
      </c>
      <c r="T5773" s="3">
        <f t="shared" si="270"/>
        <v>10</v>
      </c>
      <c r="U5773" t="str">
        <f t="shared" si="272"/>
        <v>October</v>
      </c>
    </row>
    <row r="5774" spans="1:21" x14ac:dyDescent="0.3">
      <c r="A5774" t="s">
        <v>8156</v>
      </c>
      <c r="B5774" s="11">
        <v>45758</v>
      </c>
      <c r="C5774" t="s">
        <v>4741</v>
      </c>
      <c r="D5774" s="1" t="s">
        <v>157</v>
      </c>
      <c r="E5774" s="1" t="s">
        <v>71</v>
      </c>
      <c r="F5774" s="1" t="s">
        <v>72</v>
      </c>
      <c r="G5774" s="1" t="s">
        <v>368</v>
      </c>
      <c r="H5774" s="1" t="s">
        <v>33</v>
      </c>
      <c r="I5774" s="1" t="s">
        <v>34</v>
      </c>
      <c r="J5774" s="3">
        <v>2</v>
      </c>
      <c r="K5774" s="2">
        <v>37.46</v>
      </c>
      <c r="L5774" s="2">
        <v>0.15</v>
      </c>
      <c r="M5774" s="2">
        <v>63.69</v>
      </c>
      <c r="N5774" s="2">
        <v>12.48</v>
      </c>
      <c r="O5774" s="1" t="s">
        <v>26</v>
      </c>
      <c r="P5774" s="1" t="s">
        <v>27</v>
      </c>
      <c r="Q5774" s="1" t="s">
        <v>81</v>
      </c>
      <c r="R5774" s="3">
        <v>5</v>
      </c>
      <c r="S5774" s="3">
        <f t="shared" si="271"/>
        <v>2025</v>
      </c>
      <c r="T5774" s="3">
        <f t="shared" si="270"/>
        <v>4</v>
      </c>
      <c r="U5774" t="str">
        <f t="shared" si="272"/>
        <v>April</v>
      </c>
    </row>
    <row r="5775" spans="1:21" x14ac:dyDescent="0.3">
      <c r="A5775" t="s">
        <v>8157</v>
      </c>
      <c r="B5775" s="11">
        <v>45939</v>
      </c>
      <c r="C5775" t="s">
        <v>3580</v>
      </c>
      <c r="D5775" s="1" t="s">
        <v>133</v>
      </c>
      <c r="E5775" s="1" t="s">
        <v>94</v>
      </c>
      <c r="F5775" s="1" t="s">
        <v>95</v>
      </c>
      <c r="G5775" s="1" t="s">
        <v>94</v>
      </c>
      <c r="H5775" s="1" t="s">
        <v>167</v>
      </c>
      <c r="I5775" s="1" t="s">
        <v>67</v>
      </c>
      <c r="J5775" s="3">
        <v>1</v>
      </c>
      <c r="K5775" s="2">
        <v>66.8</v>
      </c>
      <c r="L5775" s="2">
        <v>0.05</v>
      </c>
      <c r="M5775" s="2">
        <v>63.46</v>
      </c>
      <c r="N5775" s="2">
        <v>16.3</v>
      </c>
      <c r="O5775" s="1" t="s">
        <v>35</v>
      </c>
      <c r="P5775" s="1" t="s">
        <v>52</v>
      </c>
      <c r="Q5775" s="1" t="s">
        <v>36</v>
      </c>
      <c r="R5775" s="3">
        <v>4</v>
      </c>
      <c r="S5775" s="3">
        <f t="shared" si="271"/>
        <v>2025</v>
      </c>
      <c r="T5775" s="3">
        <f t="shared" si="270"/>
        <v>10</v>
      </c>
      <c r="U5775" t="str">
        <f t="shared" si="272"/>
        <v>October</v>
      </c>
    </row>
    <row r="5776" spans="1:21" x14ac:dyDescent="0.3">
      <c r="A5776" t="s">
        <v>8158</v>
      </c>
      <c r="B5776" s="11">
        <v>45668</v>
      </c>
      <c r="C5776" t="s">
        <v>4651</v>
      </c>
      <c r="D5776" s="1" t="s">
        <v>63</v>
      </c>
      <c r="E5776" s="1" t="s">
        <v>143</v>
      </c>
      <c r="F5776" s="1" t="s">
        <v>144</v>
      </c>
      <c r="G5776" s="1" t="s">
        <v>325</v>
      </c>
      <c r="H5776" s="1" t="s">
        <v>125</v>
      </c>
      <c r="I5776" s="1" t="s">
        <v>34</v>
      </c>
      <c r="J5776" s="3">
        <v>1</v>
      </c>
      <c r="K5776" s="2">
        <v>171.33</v>
      </c>
      <c r="L5776" s="2">
        <v>0.05</v>
      </c>
      <c r="M5776" s="2">
        <v>162.77000000000001</v>
      </c>
      <c r="N5776" s="2">
        <v>30.58</v>
      </c>
      <c r="O5776" s="1" t="s">
        <v>35</v>
      </c>
      <c r="P5776" s="1" t="s">
        <v>27</v>
      </c>
      <c r="Q5776" s="1" t="s">
        <v>28</v>
      </c>
      <c r="R5776" s="3">
        <v>4</v>
      </c>
      <c r="S5776" s="3">
        <f t="shared" si="271"/>
        <v>2025</v>
      </c>
      <c r="T5776" s="3">
        <f t="shared" si="270"/>
        <v>1</v>
      </c>
      <c r="U5776" t="str">
        <f t="shared" si="272"/>
        <v>January</v>
      </c>
    </row>
    <row r="5777" spans="1:21" x14ac:dyDescent="0.3">
      <c r="A5777" t="s">
        <v>8159</v>
      </c>
      <c r="B5777" s="11">
        <v>45804</v>
      </c>
      <c r="C5777" t="s">
        <v>3339</v>
      </c>
      <c r="D5777" s="1" t="s">
        <v>166</v>
      </c>
      <c r="E5777" s="1" t="s">
        <v>48</v>
      </c>
      <c r="F5777" s="1" t="s">
        <v>49</v>
      </c>
      <c r="G5777" s="1" t="s">
        <v>134</v>
      </c>
      <c r="H5777" s="1" t="s">
        <v>78</v>
      </c>
      <c r="I5777" s="1" t="s">
        <v>79</v>
      </c>
      <c r="J5777" s="3">
        <v>3</v>
      </c>
      <c r="K5777" s="2">
        <v>19.12</v>
      </c>
      <c r="L5777" s="2">
        <v>0.15</v>
      </c>
      <c r="M5777" s="2">
        <v>48.76</v>
      </c>
      <c r="N5777" s="2">
        <v>16.079999999999998</v>
      </c>
      <c r="O5777" s="1" t="s">
        <v>44</v>
      </c>
      <c r="P5777" s="1" t="s">
        <v>27</v>
      </c>
      <c r="Q5777" s="1" t="s">
        <v>28</v>
      </c>
      <c r="R5777" s="3">
        <v>2</v>
      </c>
      <c r="S5777" s="3">
        <f t="shared" si="271"/>
        <v>2025</v>
      </c>
      <c r="T5777" s="3">
        <f t="shared" si="270"/>
        <v>5</v>
      </c>
      <c r="U5777" t="str">
        <f t="shared" si="272"/>
        <v>May</v>
      </c>
    </row>
    <row r="5778" spans="1:21" x14ac:dyDescent="0.3">
      <c r="A5778" t="s">
        <v>8160</v>
      </c>
      <c r="B5778" s="11">
        <v>45903</v>
      </c>
      <c r="C5778" t="s">
        <v>7274</v>
      </c>
      <c r="D5778" s="1" t="s">
        <v>185</v>
      </c>
      <c r="E5778" s="1" t="s">
        <v>100</v>
      </c>
      <c r="F5778" s="1" t="s">
        <v>57</v>
      </c>
      <c r="G5778" s="1" t="s">
        <v>130</v>
      </c>
      <c r="H5778" s="1" t="s">
        <v>90</v>
      </c>
      <c r="I5778" s="1" t="s">
        <v>86</v>
      </c>
      <c r="J5778" s="3">
        <v>3</v>
      </c>
      <c r="K5778" s="2">
        <v>99.09</v>
      </c>
      <c r="L5778" s="2">
        <v>0.05</v>
      </c>
      <c r="M5778" s="2">
        <v>282.42</v>
      </c>
      <c r="N5778" s="2">
        <v>57.89</v>
      </c>
      <c r="O5778" s="1" t="s">
        <v>80</v>
      </c>
      <c r="P5778" s="1" t="s">
        <v>52</v>
      </c>
      <c r="Q5778" s="1" t="s">
        <v>81</v>
      </c>
      <c r="R5778" s="3">
        <v>2</v>
      </c>
      <c r="S5778" s="3">
        <f t="shared" si="271"/>
        <v>2025</v>
      </c>
      <c r="T5778" s="3">
        <f t="shared" si="270"/>
        <v>9</v>
      </c>
      <c r="U5778" t="str">
        <f t="shared" si="272"/>
        <v>September</v>
      </c>
    </row>
    <row r="5779" spans="1:21" x14ac:dyDescent="0.3">
      <c r="A5779" t="s">
        <v>8161</v>
      </c>
      <c r="B5779" s="11">
        <v>45715</v>
      </c>
      <c r="C5779" t="s">
        <v>4191</v>
      </c>
      <c r="D5779" s="1" t="s">
        <v>260</v>
      </c>
      <c r="E5779" s="1" t="s">
        <v>56</v>
      </c>
      <c r="F5779" s="1" t="s">
        <v>57</v>
      </c>
      <c r="G5779" s="1" t="s">
        <v>58</v>
      </c>
      <c r="H5779" s="1" t="s">
        <v>24</v>
      </c>
      <c r="I5779" s="1" t="s">
        <v>25</v>
      </c>
      <c r="J5779" s="3">
        <v>1</v>
      </c>
      <c r="K5779" s="2">
        <v>40.369999999999997</v>
      </c>
      <c r="L5779" s="2">
        <v>0.1</v>
      </c>
      <c r="M5779" s="2">
        <v>40.369999999999997</v>
      </c>
      <c r="N5779" s="2">
        <v>12.21</v>
      </c>
      <c r="O5779" s="1" t="s">
        <v>44</v>
      </c>
      <c r="P5779" s="1" t="s">
        <v>136</v>
      </c>
      <c r="Q5779" s="1" t="s">
        <v>28</v>
      </c>
      <c r="R5779" s="3">
        <v>5</v>
      </c>
      <c r="S5779" s="3">
        <f t="shared" si="271"/>
        <v>2025</v>
      </c>
      <c r="T5779" s="3">
        <f t="shared" si="270"/>
        <v>2</v>
      </c>
      <c r="U5779" t="str">
        <f t="shared" si="272"/>
        <v>February</v>
      </c>
    </row>
    <row r="5780" spans="1:21" x14ac:dyDescent="0.3">
      <c r="A5780" t="s">
        <v>8162</v>
      </c>
      <c r="B5780" s="11">
        <v>45975</v>
      </c>
      <c r="C5780" t="s">
        <v>825</v>
      </c>
      <c r="D5780" s="1" t="s">
        <v>209</v>
      </c>
      <c r="E5780" s="1" t="s">
        <v>71</v>
      </c>
      <c r="F5780" s="1" t="s">
        <v>72</v>
      </c>
      <c r="G5780" s="1" t="s">
        <v>73</v>
      </c>
      <c r="H5780" s="1" t="s">
        <v>135</v>
      </c>
      <c r="I5780" s="1" t="s">
        <v>60</v>
      </c>
      <c r="J5780" s="3">
        <v>2</v>
      </c>
      <c r="K5780" s="2">
        <v>203.76</v>
      </c>
      <c r="L5780" s="2">
        <v>0.25</v>
      </c>
      <c r="M5780" s="2">
        <v>305.63</v>
      </c>
      <c r="N5780" s="2">
        <v>45.85</v>
      </c>
      <c r="O5780" s="1" t="s">
        <v>26</v>
      </c>
      <c r="P5780" s="1" t="s">
        <v>27</v>
      </c>
      <c r="Q5780" s="1" t="s">
        <v>28</v>
      </c>
      <c r="R5780" s="3">
        <v>5</v>
      </c>
      <c r="S5780" s="3">
        <f t="shared" si="271"/>
        <v>2025</v>
      </c>
      <c r="T5780" s="3">
        <f t="shared" si="270"/>
        <v>11</v>
      </c>
      <c r="U5780" t="str">
        <f t="shared" si="272"/>
        <v>November</v>
      </c>
    </row>
    <row r="5781" spans="1:21" x14ac:dyDescent="0.3">
      <c r="A5781" t="s">
        <v>8163</v>
      </c>
      <c r="B5781" s="11">
        <v>45749</v>
      </c>
      <c r="C5781" t="s">
        <v>1703</v>
      </c>
      <c r="D5781" s="1" t="s">
        <v>153</v>
      </c>
      <c r="E5781" s="1" t="s">
        <v>21</v>
      </c>
      <c r="F5781" s="1" t="s">
        <v>22</v>
      </c>
      <c r="G5781" s="1" t="s">
        <v>320</v>
      </c>
      <c r="H5781" s="1" t="s">
        <v>102</v>
      </c>
      <c r="I5781" s="1" t="s">
        <v>34</v>
      </c>
      <c r="J5781" s="3">
        <v>1</v>
      </c>
      <c r="K5781" s="2">
        <v>46.46</v>
      </c>
      <c r="L5781" s="2">
        <v>0.1</v>
      </c>
      <c r="M5781" s="2">
        <v>41.82</v>
      </c>
      <c r="N5781" s="2">
        <v>9.91</v>
      </c>
      <c r="O5781" s="1" t="s">
        <v>44</v>
      </c>
      <c r="P5781" s="1" t="s">
        <v>27</v>
      </c>
      <c r="Q5781" s="1" t="s">
        <v>28</v>
      </c>
      <c r="R5781" s="3">
        <v>4</v>
      </c>
      <c r="S5781" s="3">
        <f t="shared" si="271"/>
        <v>2025</v>
      </c>
      <c r="T5781" s="3">
        <f t="shared" si="270"/>
        <v>4</v>
      </c>
      <c r="U5781" t="str">
        <f t="shared" si="272"/>
        <v>April</v>
      </c>
    </row>
    <row r="5782" spans="1:21" x14ac:dyDescent="0.3">
      <c r="A5782" t="s">
        <v>8164</v>
      </c>
      <c r="B5782" s="11">
        <v>45913</v>
      </c>
      <c r="C5782" t="s">
        <v>899</v>
      </c>
      <c r="D5782" s="1" t="s">
        <v>153</v>
      </c>
      <c r="E5782" s="1" t="s">
        <v>204</v>
      </c>
      <c r="F5782" s="1" t="s">
        <v>205</v>
      </c>
      <c r="G5782" s="1" t="s">
        <v>206</v>
      </c>
      <c r="H5782" s="1" t="s">
        <v>85</v>
      </c>
      <c r="I5782" s="1" t="s">
        <v>86</v>
      </c>
      <c r="J5782" s="3">
        <v>1</v>
      </c>
      <c r="K5782" s="2">
        <v>127.56</v>
      </c>
      <c r="L5782" s="2">
        <v>0.2</v>
      </c>
      <c r="M5782" s="2">
        <v>102.05</v>
      </c>
      <c r="N5782" s="2">
        <v>15.32</v>
      </c>
      <c r="O5782" s="1" t="s">
        <v>44</v>
      </c>
      <c r="P5782" s="1" t="s">
        <v>27</v>
      </c>
      <c r="Q5782" s="1" t="s">
        <v>28</v>
      </c>
      <c r="R5782" s="3">
        <v>5</v>
      </c>
      <c r="S5782" s="3">
        <f t="shared" si="271"/>
        <v>2025</v>
      </c>
      <c r="T5782" s="3">
        <f t="shared" si="270"/>
        <v>9</v>
      </c>
      <c r="U5782" t="str">
        <f t="shared" si="272"/>
        <v>September</v>
      </c>
    </row>
    <row r="5783" spans="1:21" x14ac:dyDescent="0.3">
      <c r="A5783" t="s">
        <v>8165</v>
      </c>
      <c r="B5783" s="11">
        <v>45816</v>
      </c>
      <c r="C5783" t="s">
        <v>4667</v>
      </c>
      <c r="D5783" s="1" t="s">
        <v>39</v>
      </c>
      <c r="E5783" s="1" t="s">
        <v>40</v>
      </c>
      <c r="F5783" s="1" t="s">
        <v>41</v>
      </c>
      <c r="G5783" s="1" t="s">
        <v>42</v>
      </c>
      <c r="H5783" s="1" t="s">
        <v>66</v>
      </c>
      <c r="I5783" s="1" t="s">
        <v>67</v>
      </c>
      <c r="J5783" s="3">
        <v>1</v>
      </c>
      <c r="K5783" s="2">
        <v>56.88</v>
      </c>
      <c r="L5783" s="2">
        <v>0</v>
      </c>
      <c r="M5783" s="2">
        <v>56.88</v>
      </c>
      <c r="N5783" s="2">
        <v>15.92</v>
      </c>
      <c r="O5783" s="1" t="s">
        <v>109</v>
      </c>
      <c r="P5783" s="1" t="s">
        <v>27</v>
      </c>
      <c r="Q5783" s="1" t="s">
        <v>28</v>
      </c>
      <c r="R5783" s="3">
        <v>4</v>
      </c>
      <c r="S5783" s="3">
        <f t="shared" si="271"/>
        <v>2025</v>
      </c>
      <c r="T5783" s="3">
        <f t="shared" si="270"/>
        <v>6</v>
      </c>
      <c r="U5783" t="str">
        <f t="shared" si="272"/>
        <v>June</v>
      </c>
    </row>
    <row r="5784" spans="1:21" x14ac:dyDescent="0.3">
      <c r="A5784" t="s">
        <v>8166</v>
      </c>
      <c r="B5784" s="11">
        <v>45891</v>
      </c>
      <c r="C5784" t="s">
        <v>5530</v>
      </c>
      <c r="D5784" s="1" t="s">
        <v>70</v>
      </c>
      <c r="E5784" s="1" t="s">
        <v>64</v>
      </c>
      <c r="F5784" s="1" t="s">
        <v>65</v>
      </c>
      <c r="G5784" s="1" t="s">
        <v>195</v>
      </c>
      <c r="H5784" s="1" t="s">
        <v>125</v>
      </c>
      <c r="I5784" s="1" t="s">
        <v>34</v>
      </c>
      <c r="J5784" s="3">
        <v>1</v>
      </c>
      <c r="K5784" s="2">
        <v>156.91999999999999</v>
      </c>
      <c r="L5784" s="2">
        <v>0.25</v>
      </c>
      <c r="M5784" s="2">
        <v>117.69</v>
      </c>
      <c r="N5784" s="2">
        <v>23.55</v>
      </c>
      <c r="O5784" s="1" t="s">
        <v>26</v>
      </c>
      <c r="P5784" s="1" t="s">
        <v>27</v>
      </c>
      <c r="Q5784" s="1" t="s">
        <v>28</v>
      </c>
      <c r="R5784" s="3">
        <v>1</v>
      </c>
      <c r="S5784" s="3">
        <f t="shared" si="271"/>
        <v>2025</v>
      </c>
      <c r="T5784" s="3">
        <f t="shared" si="270"/>
        <v>8</v>
      </c>
      <c r="U5784" t="str">
        <f t="shared" si="272"/>
        <v>August</v>
      </c>
    </row>
    <row r="5785" spans="1:21" x14ac:dyDescent="0.3">
      <c r="A5785" t="s">
        <v>8167</v>
      </c>
      <c r="B5785" s="11">
        <v>45700</v>
      </c>
      <c r="C5785" t="s">
        <v>2066</v>
      </c>
      <c r="D5785" s="1" t="s">
        <v>315</v>
      </c>
      <c r="E5785" s="1" t="s">
        <v>64</v>
      </c>
      <c r="F5785" s="1" t="s">
        <v>65</v>
      </c>
      <c r="G5785" s="1" t="s">
        <v>195</v>
      </c>
      <c r="H5785" s="1" t="s">
        <v>150</v>
      </c>
      <c r="I5785" s="1" t="s">
        <v>97</v>
      </c>
      <c r="J5785" s="3">
        <v>2</v>
      </c>
      <c r="K5785" s="2">
        <v>73.23</v>
      </c>
      <c r="L5785" s="2">
        <v>0.15</v>
      </c>
      <c r="M5785" s="2">
        <v>124.48</v>
      </c>
      <c r="N5785" s="2">
        <v>32.49</v>
      </c>
      <c r="O5785" s="1" t="s">
        <v>80</v>
      </c>
      <c r="P5785" s="1" t="s">
        <v>27</v>
      </c>
      <c r="Q5785" s="1" t="s">
        <v>81</v>
      </c>
      <c r="R5785" s="3">
        <v>5</v>
      </c>
      <c r="S5785" s="3">
        <f t="shared" si="271"/>
        <v>2025</v>
      </c>
      <c r="T5785" s="3">
        <f t="shared" si="270"/>
        <v>2</v>
      </c>
      <c r="U5785" t="str">
        <f t="shared" si="272"/>
        <v>February</v>
      </c>
    </row>
    <row r="5786" spans="1:21" x14ac:dyDescent="0.3">
      <c r="A5786" t="s">
        <v>8168</v>
      </c>
      <c r="B5786" s="11">
        <v>45664</v>
      </c>
      <c r="C5786" t="s">
        <v>223</v>
      </c>
      <c r="D5786" s="1" t="s">
        <v>118</v>
      </c>
      <c r="E5786" s="1" t="s">
        <v>64</v>
      </c>
      <c r="F5786" s="1" t="s">
        <v>65</v>
      </c>
      <c r="G5786" s="1" t="s">
        <v>195</v>
      </c>
      <c r="H5786" s="1" t="s">
        <v>150</v>
      </c>
      <c r="I5786" s="1" t="s">
        <v>97</v>
      </c>
      <c r="J5786" s="3">
        <v>2</v>
      </c>
      <c r="K5786" s="2">
        <v>70.5</v>
      </c>
      <c r="L5786" s="2">
        <v>0.05</v>
      </c>
      <c r="M5786" s="2">
        <v>133.94999999999999</v>
      </c>
      <c r="N5786" s="2">
        <v>42.93</v>
      </c>
      <c r="O5786" s="1" t="s">
        <v>44</v>
      </c>
      <c r="P5786" s="1" t="s">
        <v>27</v>
      </c>
      <c r="Q5786" s="1" t="s">
        <v>36</v>
      </c>
      <c r="R5786" s="3">
        <v>2</v>
      </c>
      <c r="S5786" s="3">
        <f t="shared" si="271"/>
        <v>2025</v>
      </c>
      <c r="T5786" s="3">
        <f t="shared" si="270"/>
        <v>1</v>
      </c>
      <c r="U5786" t="str">
        <f t="shared" si="272"/>
        <v>January</v>
      </c>
    </row>
    <row r="5787" spans="1:21" x14ac:dyDescent="0.3">
      <c r="A5787" t="s">
        <v>8169</v>
      </c>
      <c r="B5787" s="11">
        <v>45999</v>
      </c>
      <c r="C5787" t="s">
        <v>3871</v>
      </c>
      <c r="D5787" s="1" t="s">
        <v>292</v>
      </c>
      <c r="E5787" s="1" t="s">
        <v>64</v>
      </c>
      <c r="F5787" s="1" t="s">
        <v>65</v>
      </c>
      <c r="G5787" s="1" t="s">
        <v>195</v>
      </c>
      <c r="H5787" s="1" t="s">
        <v>51</v>
      </c>
      <c r="I5787" s="1" t="s">
        <v>34</v>
      </c>
      <c r="J5787" s="3">
        <v>2</v>
      </c>
      <c r="K5787" s="2">
        <v>133.38999999999999</v>
      </c>
      <c r="L5787" s="2">
        <v>0.2</v>
      </c>
      <c r="M5787" s="2">
        <v>213.43</v>
      </c>
      <c r="N5787" s="2">
        <v>26.3</v>
      </c>
      <c r="O5787" s="1" t="s">
        <v>80</v>
      </c>
      <c r="P5787" s="1" t="s">
        <v>52</v>
      </c>
      <c r="Q5787" s="1" t="s">
        <v>81</v>
      </c>
      <c r="R5787" s="3">
        <v>3</v>
      </c>
      <c r="S5787" s="3">
        <f t="shared" si="271"/>
        <v>2025</v>
      </c>
      <c r="T5787" s="3">
        <f t="shared" si="270"/>
        <v>12</v>
      </c>
      <c r="U5787" t="str">
        <f t="shared" si="272"/>
        <v>December</v>
      </c>
    </row>
    <row r="5788" spans="1:21" x14ac:dyDescent="0.3">
      <c r="A5788" t="s">
        <v>8170</v>
      </c>
      <c r="B5788" s="11">
        <v>45763</v>
      </c>
      <c r="C5788" t="s">
        <v>8171</v>
      </c>
      <c r="D5788" s="1" t="s">
        <v>89</v>
      </c>
      <c r="E5788" s="1" t="s">
        <v>21</v>
      </c>
      <c r="F5788" s="1" t="s">
        <v>22</v>
      </c>
      <c r="G5788" s="1" t="s">
        <v>320</v>
      </c>
      <c r="H5788" s="1" t="s">
        <v>108</v>
      </c>
      <c r="I5788" s="1" t="s">
        <v>86</v>
      </c>
      <c r="J5788" s="3">
        <v>2</v>
      </c>
      <c r="K5788" s="2">
        <v>161.76</v>
      </c>
      <c r="L5788" s="2">
        <v>0.2</v>
      </c>
      <c r="M5788" s="2">
        <v>258.82</v>
      </c>
      <c r="N5788" s="2">
        <v>38.82</v>
      </c>
      <c r="O5788" s="1" t="s">
        <v>35</v>
      </c>
      <c r="P5788" s="1" t="s">
        <v>27</v>
      </c>
      <c r="Q5788" s="1" t="s">
        <v>28</v>
      </c>
      <c r="R5788" s="3">
        <v>3</v>
      </c>
      <c r="S5788" s="3">
        <f t="shared" si="271"/>
        <v>2025</v>
      </c>
      <c r="T5788" s="3">
        <f t="shared" si="270"/>
        <v>4</v>
      </c>
      <c r="U5788" t="str">
        <f t="shared" si="272"/>
        <v>April</v>
      </c>
    </row>
    <row r="5789" spans="1:21" x14ac:dyDescent="0.3">
      <c r="A5789" t="s">
        <v>8172</v>
      </c>
      <c r="B5789" s="11">
        <v>45974</v>
      </c>
      <c r="C5789" t="s">
        <v>4807</v>
      </c>
      <c r="D5789" s="1" t="s">
        <v>166</v>
      </c>
      <c r="E5789" s="1" t="s">
        <v>40</v>
      </c>
      <c r="F5789" s="1" t="s">
        <v>41</v>
      </c>
      <c r="G5789" s="1" t="s">
        <v>343</v>
      </c>
      <c r="H5789" s="1" t="s">
        <v>96</v>
      </c>
      <c r="I5789" s="1" t="s">
        <v>97</v>
      </c>
      <c r="J5789" s="3">
        <v>2</v>
      </c>
      <c r="K5789" s="2">
        <v>75.92</v>
      </c>
      <c r="L5789" s="2">
        <v>0.15</v>
      </c>
      <c r="M5789" s="2">
        <v>129.06</v>
      </c>
      <c r="N5789" s="2">
        <v>35.51</v>
      </c>
      <c r="O5789" s="1" t="s">
        <v>80</v>
      </c>
      <c r="P5789" s="1" t="s">
        <v>136</v>
      </c>
      <c r="Q5789" s="1" t="s">
        <v>28</v>
      </c>
      <c r="R5789" s="3">
        <v>2</v>
      </c>
      <c r="S5789" s="3">
        <f t="shared" si="271"/>
        <v>2025</v>
      </c>
      <c r="T5789" s="3">
        <f t="shared" si="270"/>
        <v>11</v>
      </c>
      <c r="U5789" t="str">
        <f t="shared" si="272"/>
        <v>November</v>
      </c>
    </row>
    <row r="5790" spans="1:21" x14ac:dyDescent="0.3">
      <c r="A5790" t="s">
        <v>8173</v>
      </c>
      <c r="B5790" s="11">
        <v>46022</v>
      </c>
      <c r="C5790" t="s">
        <v>3607</v>
      </c>
      <c r="D5790" s="1" t="s">
        <v>20</v>
      </c>
      <c r="E5790" s="1" t="s">
        <v>71</v>
      </c>
      <c r="F5790" s="1" t="s">
        <v>72</v>
      </c>
      <c r="G5790" s="1" t="s">
        <v>119</v>
      </c>
      <c r="H5790" s="1" t="s">
        <v>167</v>
      </c>
      <c r="I5790" s="1" t="s">
        <v>67</v>
      </c>
      <c r="J5790" s="3">
        <v>1</v>
      </c>
      <c r="K5790" s="2">
        <v>59.9</v>
      </c>
      <c r="L5790" s="2">
        <v>0.15</v>
      </c>
      <c r="M5790" s="2">
        <v>50.92</v>
      </c>
      <c r="N5790" s="2">
        <v>18.48</v>
      </c>
      <c r="O5790" s="1" t="s">
        <v>26</v>
      </c>
      <c r="P5790" s="1" t="s">
        <v>27</v>
      </c>
      <c r="Q5790" s="1" t="s">
        <v>28</v>
      </c>
      <c r="R5790" s="3">
        <v>4</v>
      </c>
      <c r="S5790" s="3">
        <f t="shared" si="271"/>
        <v>2025</v>
      </c>
      <c r="T5790" s="3">
        <f t="shared" si="270"/>
        <v>12</v>
      </c>
      <c r="U5790" t="str">
        <f t="shared" si="272"/>
        <v>December</v>
      </c>
    </row>
    <row r="5791" spans="1:21" x14ac:dyDescent="0.3">
      <c r="A5791" t="s">
        <v>8174</v>
      </c>
      <c r="B5791" s="11">
        <v>45740</v>
      </c>
      <c r="C5791" t="s">
        <v>7121</v>
      </c>
      <c r="D5791" s="1" t="s">
        <v>209</v>
      </c>
      <c r="E5791" s="1" t="s">
        <v>21</v>
      </c>
      <c r="F5791" s="1" t="s">
        <v>22</v>
      </c>
      <c r="G5791" s="1" t="s">
        <v>320</v>
      </c>
      <c r="H5791" s="1" t="s">
        <v>90</v>
      </c>
      <c r="I5791" s="1" t="s">
        <v>86</v>
      </c>
      <c r="J5791" s="3">
        <v>1</v>
      </c>
      <c r="K5791" s="2">
        <v>93.37</v>
      </c>
      <c r="L5791" s="2">
        <v>0.25</v>
      </c>
      <c r="M5791" s="2">
        <v>70.02</v>
      </c>
      <c r="N5791" s="2">
        <v>16.899999999999999</v>
      </c>
      <c r="O5791" s="1" t="s">
        <v>26</v>
      </c>
      <c r="P5791" s="1" t="s">
        <v>27</v>
      </c>
      <c r="Q5791" s="1" t="s">
        <v>28</v>
      </c>
      <c r="R5791" s="3">
        <v>3</v>
      </c>
      <c r="S5791" s="3">
        <f t="shared" si="271"/>
        <v>2025</v>
      </c>
      <c r="T5791" s="3">
        <f t="shared" si="270"/>
        <v>3</v>
      </c>
      <c r="U5791" t="str">
        <f t="shared" si="272"/>
        <v>March</v>
      </c>
    </row>
    <row r="5792" spans="1:21" x14ac:dyDescent="0.3">
      <c r="A5792" t="s">
        <v>8175</v>
      </c>
      <c r="B5792" s="11">
        <v>45761</v>
      </c>
      <c r="C5792" t="s">
        <v>1409</v>
      </c>
      <c r="D5792" s="1" t="s">
        <v>105</v>
      </c>
      <c r="E5792" s="1" t="s">
        <v>64</v>
      </c>
      <c r="F5792" s="1" t="s">
        <v>65</v>
      </c>
      <c r="G5792" s="1" t="s">
        <v>112</v>
      </c>
      <c r="H5792" s="1" t="s">
        <v>66</v>
      </c>
      <c r="I5792" s="1" t="s">
        <v>67</v>
      </c>
      <c r="J5792" s="3">
        <v>2</v>
      </c>
      <c r="K5792" s="2">
        <v>52.48</v>
      </c>
      <c r="L5792" s="2">
        <v>0.1</v>
      </c>
      <c r="M5792" s="2">
        <v>94.47</v>
      </c>
      <c r="N5792" s="2">
        <v>27.6</v>
      </c>
      <c r="O5792" s="1" t="s">
        <v>44</v>
      </c>
      <c r="P5792" s="1" t="s">
        <v>136</v>
      </c>
      <c r="Q5792" s="1" t="s">
        <v>28</v>
      </c>
      <c r="R5792" s="3">
        <v>2</v>
      </c>
      <c r="S5792" s="3">
        <f t="shared" si="271"/>
        <v>2025</v>
      </c>
      <c r="T5792" s="3">
        <f t="shared" si="270"/>
        <v>4</v>
      </c>
      <c r="U5792" t="str">
        <f t="shared" si="272"/>
        <v>April</v>
      </c>
    </row>
    <row r="5793" spans="1:21" x14ac:dyDescent="0.3">
      <c r="A5793" t="s">
        <v>8176</v>
      </c>
      <c r="B5793" s="11">
        <v>45917</v>
      </c>
      <c r="C5793" t="s">
        <v>1802</v>
      </c>
      <c r="D5793" s="1" t="s">
        <v>175</v>
      </c>
      <c r="E5793" s="1" t="s">
        <v>64</v>
      </c>
      <c r="F5793" s="1" t="s">
        <v>65</v>
      </c>
      <c r="G5793" s="1" t="s">
        <v>158</v>
      </c>
      <c r="H5793" s="1" t="s">
        <v>182</v>
      </c>
      <c r="I5793" s="1" t="s">
        <v>34</v>
      </c>
      <c r="J5793" s="3">
        <v>1</v>
      </c>
      <c r="K5793" s="2">
        <v>70.569999999999993</v>
      </c>
      <c r="L5793" s="2">
        <v>0</v>
      </c>
      <c r="M5793" s="2">
        <v>70.569999999999993</v>
      </c>
      <c r="N5793" s="2">
        <v>18.350000000000001</v>
      </c>
      <c r="O5793" s="1" t="s">
        <v>109</v>
      </c>
      <c r="P5793" s="1" t="s">
        <v>27</v>
      </c>
      <c r="Q5793" s="1" t="s">
        <v>36</v>
      </c>
      <c r="R5793" s="3">
        <v>5</v>
      </c>
      <c r="S5793" s="3">
        <f t="shared" si="271"/>
        <v>2025</v>
      </c>
      <c r="T5793" s="3">
        <f t="shared" si="270"/>
        <v>9</v>
      </c>
      <c r="U5793" t="str">
        <f t="shared" si="272"/>
        <v>September</v>
      </c>
    </row>
    <row r="5794" spans="1:21" x14ac:dyDescent="0.3">
      <c r="A5794" t="s">
        <v>8177</v>
      </c>
      <c r="B5794" s="11">
        <v>46013</v>
      </c>
      <c r="C5794" t="s">
        <v>5986</v>
      </c>
      <c r="D5794" s="1" t="s">
        <v>189</v>
      </c>
      <c r="E5794" s="1" t="s">
        <v>106</v>
      </c>
      <c r="F5794" s="1" t="s">
        <v>65</v>
      </c>
      <c r="G5794" s="1" t="s">
        <v>437</v>
      </c>
      <c r="H5794" s="1" t="s">
        <v>66</v>
      </c>
      <c r="I5794" s="1" t="s">
        <v>67</v>
      </c>
      <c r="J5794" s="3">
        <v>2</v>
      </c>
      <c r="K5794" s="2">
        <v>57.87</v>
      </c>
      <c r="L5794" s="2">
        <v>0.05</v>
      </c>
      <c r="M5794" s="2">
        <v>109.95</v>
      </c>
      <c r="N5794" s="2">
        <v>27.29</v>
      </c>
      <c r="O5794" s="1" t="s">
        <v>224</v>
      </c>
      <c r="P5794" s="1" t="s">
        <v>27</v>
      </c>
      <c r="Q5794" s="1" t="s">
        <v>28</v>
      </c>
      <c r="R5794" s="3">
        <v>3</v>
      </c>
      <c r="S5794" s="3">
        <f t="shared" si="271"/>
        <v>2025</v>
      </c>
      <c r="T5794" s="3">
        <f t="shared" si="270"/>
        <v>12</v>
      </c>
      <c r="U5794" t="str">
        <f t="shared" si="272"/>
        <v>December</v>
      </c>
    </row>
    <row r="5795" spans="1:21" x14ac:dyDescent="0.3">
      <c r="A5795" t="s">
        <v>8178</v>
      </c>
      <c r="B5795" s="11">
        <v>46001</v>
      </c>
      <c r="C5795" t="s">
        <v>1564</v>
      </c>
      <c r="D5795" s="1" t="s">
        <v>153</v>
      </c>
      <c r="E5795" s="1" t="s">
        <v>71</v>
      </c>
      <c r="F5795" s="1" t="s">
        <v>72</v>
      </c>
      <c r="G5795" s="1" t="s">
        <v>119</v>
      </c>
      <c r="H5795" s="1" t="s">
        <v>78</v>
      </c>
      <c r="I5795" s="1" t="s">
        <v>79</v>
      </c>
      <c r="J5795" s="3">
        <v>1</v>
      </c>
      <c r="K5795" s="2">
        <v>18.38</v>
      </c>
      <c r="L5795" s="2">
        <v>0.1</v>
      </c>
      <c r="M5795" s="2">
        <v>16.54</v>
      </c>
      <c r="N5795" s="2">
        <v>5.32</v>
      </c>
      <c r="O5795" s="1" t="s">
        <v>35</v>
      </c>
      <c r="P5795" s="1" t="s">
        <v>27</v>
      </c>
      <c r="Q5795" s="1" t="s">
        <v>28</v>
      </c>
      <c r="R5795" s="3">
        <v>4</v>
      </c>
      <c r="S5795" s="3">
        <f t="shared" si="271"/>
        <v>2025</v>
      </c>
      <c r="T5795" s="3">
        <f t="shared" si="270"/>
        <v>12</v>
      </c>
      <c r="U5795" t="str">
        <f t="shared" si="272"/>
        <v>December</v>
      </c>
    </row>
    <row r="5796" spans="1:21" x14ac:dyDescent="0.3">
      <c r="A5796" t="s">
        <v>8179</v>
      </c>
      <c r="B5796" s="11">
        <v>45854</v>
      </c>
      <c r="C5796" t="s">
        <v>92</v>
      </c>
      <c r="D5796" s="1" t="s">
        <v>31</v>
      </c>
      <c r="E5796" s="1" t="s">
        <v>143</v>
      </c>
      <c r="F5796" s="1" t="s">
        <v>144</v>
      </c>
      <c r="G5796" s="1" t="s">
        <v>325</v>
      </c>
      <c r="H5796" s="1" t="s">
        <v>182</v>
      </c>
      <c r="I5796" s="1" t="s">
        <v>34</v>
      </c>
      <c r="J5796" s="3">
        <v>2</v>
      </c>
      <c r="K5796" s="2">
        <v>75.489999999999995</v>
      </c>
      <c r="L5796" s="2">
        <v>0.15</v>
      </c>
      <c r="M5796" s="2">
        <v>128.33000000000001</v>
      </c>
      <c r="N5796" s="2">
        <v>37.01</v>
      </c>
      <c r="O5796" s="1" t="s">
        <v>80</v>
      </c>
      <c r="P5796" s="1" t="s">
        <v>27</v>
      </c>
      <c r="Q5796" s="1" t="s">
        <v>28</v>
      </c>
      <c r="R5796" s="3">
        <v>5</v>
      </c>
      <c r="S5796" s="3">
        <f t="shared" si="271"/>
        <v>2025</v>
      </c>
      <c r="T5796" s="3">
        <f t="shared" si="270"/>
        <v>7</v>
      </c>
      <c r="U5796" t="str">
        <f t="shared" si="272"/>
        <v>July</v>
      </c>
    </row>
    <row r="5797" spans="1:21" x14ac:dyDescent="0.3">
      <c r="A5797" t="s">
        <v>8180</v>
      </c>
      <c r="B5797" s="11">
        <v>45967</v>
      </c>
      <c r="C5797" t="s">
        <v>1159</v>
      </c>
      <c r="D5797" s="1" t="s">
        <v>244</v>
      </c>
      <c r="E5797" s="1" t="s">
        <v>143</v>
      </c>
      <c r="F5797" s="1" t="s">
        <v>144</v>
      </c>
      <c r="G5797" s="1" t="s">
        <v>325</v>
      </c>
      <c r="H5797" s="1" t="s">
        <v>43</v>
      </c>
      <c r="I5797" s="1" t="s">
        <v>34</v>
      </c>
      <c r="J5797" s="3">
        <v>1</v>
      </c>
      <c r="K5797" s="2">
        <v>90.71</v>
      </c>
      <c r="L5797" s="2">
        <v>0.15</v>
      </c>
      <c r="M5797" s="2">
        <v>77.099999999999994</v>
      </c>
      <c r="N5797" s="2">
        <v>19.28</v>
      </c>
      <c r="O5797" s="1" t="s">
        <v>26</v>
      </c>
      <c r="P5797" s="1" t="s">
        <v>52</v>
      </c>
      <c r="Q5797" s="1" t="s">
        <v>28</v>
      </c>
      <c r="R5797" s="3">
        <v>4</v>
      </c>
      <c r="S5797" s="3">
        <f t="shared" si="271"/>
        <v>2025</v>
      </c>
      <c r="T5797" s="3">
        <f t="shared" si="270"/>
        <v>11</v>
      </c>
      <c r="U5797" t="str">
        <f t="shared" si="272"/>
        <v>November</v>
      </c>
    </row>
    <row r="5798" spans="1:21" x14ac:dyDescent="0.3">
      <c r="A5798" t="s">
        <v>8181</v>
      </c>
      <c r="B5798" s="11">
        <v>45711</v>
      </c>
      <c r="C5798" t="s">
        <v>8182</v>
      </c>
      <c r="D5798" s="1" t="s">
        <v>70</v>
      </c>
      <c r="E5798" s="1" t="s">
        <v>204</v>
      </c>
      <c r="F5798" s="1" t="s">
        <v>205</v>
      </c>
      <c r="G5798" s="1" t="s">
        <v>210</v>
      </c>
      <c r="H5798" s="1" t="s">
        <v>59</v>
      </c>
      <c r="I5798" s="1" t="s">
        <v>60</v>
      </c>
      <c r="J5798" s="3">
        <v>1</v>
      </c>
      <c r="K5798" s="2">
        <v>43.93</v>
      </c>
      <c r="L5798" s="2">
        <v>0</v>
      </c>
      <c r="M5798" s="2">
        <v>43.93</v>
      </c>
      <c r="N5798" s="2">
        <v>12.26</v>
      </c>
      <c r="O5798" s="1" t="s">
        <v>35</v>
      </c>
      <c r="P5798" s="1" t="s">
        <v>27</v>
      </c>
      <c r="Q5798" s="1" t="s">
        <v>28</v>
      </c>
      <c r="R5798" s="3">
        <v>4</v>
      </c>
      <c r="S5798" s="3">
        <f t="shared" si="271"/>
        <v>2025</v>
      </c>
      <c r="T5798" s="3">
        <f t="shared" si="270"/>
        <v>2</v>
      </c>
      <c r="U5798" t="str">
        <f t="shared" si="272"/>
        <v>February</v>
      </c>
    </row>
    <row r="5799" spans="1:21" x14ac:dyDescent="0.3">
      <c r="A5799" t="s">
        <v>8183</v>
      </c>
      <c r="B5799" s="11">
        <v>46017</v>
      </c>
      <c r="C5799" t="s">
        <v>3020</v>
      </c>
      <c r="D5799" s="1" t="s">
        <v>31</v>
      </c>
      <c r="E5799" s="1" t="s">
        <v>56</v>
      </c>
      <c r="F5799" s="1" t="s">
        <v>57</v>
      </c>
      <c r="G5799" s="1" t="s">
        <v>279</v>
      </c>
      <c r="H5799" s="1" t="s">
        <v>24</v>
      </c>
      <c r="I5799" s="1" t="s">
        <v>25</v>
      </c>
      <c r="J5799" s="3">
        <v>3</v>
      </c>
      <c r="K5799" s="2">
        <v>44.64</v>
      </c>
      <c r="L5799" s="2">
        <v>0.25</v>
      </c>
      <c r="M5799" s="2">
        <v>100.44</v>
      </c>
      <c r="N5799" s="2">
        <v>31.23</v>
      </c>
      <c r="O5799" s="1" t="s">
        <v>26</v>
      </c>
      <c r="P5799" s="1" t="s">
        <v>27</v>
      </c>
      <c r="Q5799" s="1" t="s">
        <v>36</v>
      </c>
      <c r="R5799" s="3">
        <v>5</v>
      </c>
      <c r="S5799" s="3">
        <f t="shared" si="271"/>
        <v>2025</v>
      </c>
      <c r="T5799" s="3">
        <f t="shared" si="270"/>
        <v>12</v>
      </c>
      <c r="U5799" t="str">
        <f t="shared" si="272"/>
        <v>December</v>
      </c>
    </row>
    <row r="5800" spans="1:21" x14ac:dyDescent="0.3">
      <c r="A5800" t="s">
        <v>8184</v>
      </c>
      <c r="B5800" s="11">
        <v>46013</v>
      </c>
      <c r="C5800" t="s">
        <v>3638</v>
      </c>
      <c r="D5800" s="1" t="s">
        <v>31</v>
      </c>
      <c r="E5800" s="1" t="s">
        <v>48</v>
      </c>
      <c r="F5800" s="1" t="s">
        <v>49</v>
      </c>
      <c r="G5800" s="1" t="s">
        <v>134</v>
      </c>
      <c r="H5800" s="1" t="s">
        <v>24</v>
      </c>
      <c r="I5800" s="1" t="s">
        <v>25</v>
      </c>
      <c r="J5800" s="3">
        <v>2</v>
      </c>
      <c r="K5800" s="2">
        <v>43.99</v>
      </c>
      <c r="L5800" s="2">
        <v>0.1</v>
      </c>
      <c r="M5800" s="2">
        <v>79.19</v>
      </c>
      <c r="N5800" s="2">
        <v>25.89</v>
      </c>
      <c r="O5800" s="1" t="s">
        <v>44</v>
      </c>
      <c r="P5800" s="1" t="s">
        <v>52</v>
      </c>
      <c r="Q5800" s="1" t="s">
        <v>81</v>
      </c>
      <c r="R5800" s="3">
        <v>4</v>
      </c>
      <c r="S5800" s="3">
        <f t="shared" si="271"/>
        <v>2025</v>
      </c>
      <c r="T5800" s="3">
        <f t="shared" si="270"/>
        <v>12</v>
      </c>
      <c r="U5800" t="str">
        <f t="shared" si="272"/>
        <v>December</v>
      </c>
    </row>
    <row r="5801" spans="1:21" x14ac:dyDescent="0.3">
      <c r="A5801" t="s">
        <v>8185</v>
      </c>
      <c r="B5801" s="11">
        <v>45722</v>
      </c>
      <c r="C5801" t="s">
        <v>8186</v>
      </c>
      <c r="D5801" s="1" t="s">
        <v>175</v>
      </c>
      <c r="E5801" s="1" t="s">
        <v>94</v>
      </c>
      <c r="F5801" s="1" t="s">
        <v>95</v>
      </c>
      <c r="G5801" s="1" t="s">
        <v>94</v>
      </c>
      <c r="H5801" s="1" t="s">
        <v>182</v>
      </c>
      <c r="I5801" s="1" t="s">
        <v>34</v>
      </c>
      <c r="J5801" s="3">
        <v>3</v>
      </c>
      <c r="K5801" s="2">
        <v>69.09</v>
      </c>
      <c r="L5801" s="2">
        <v>0.15</v>
      </c>
      <c r="M5801" s="2">
        <v>176.17</v>
      </c>
      <c r="N5801" s="2">
        <v>57.05</v>
      </c>
      <c r="O5801" s="1" t="s">
        <v>44</v>
      </c>
      <c r="P5801" s="1" t="s">
        <v>136</v>
      </c>
      <c r="Q5801" s="1" t="s">
        <v>28</v>
      </c>
      <c r="R5801" s="3">
        <v>4</v>
      </c>
      <c r="S5801" s="3">
        <f t="shared" si="271"/>
        <v>2025</v>
      </c>
      <c r="T5801" s="3">
        <f t="shared" si="270"/>
        <v>3</v>
      </c>
      <c r="U5801" t="str">
        <f t="shared" si="272"/>
        <v>March</v>
      </c>
    </row>
    <row r="5802" spans="1:21" x14ac:dyDescent="0.3">
      <c r="A5802" t="s">
        <v>8187</v>
      </c>
      <c r="B5802" s="11">
        <v>45775</v>
      </c>
      <c r="C5802" t="s">
        <v>7776</v>
      </c>
      <c r="D5802" s="1" t="s">
        <v>70</v>
      </c>
      <c r="E5802" s="1" t="s">
        <v>48</v>
      </c>
      <c r="F5802" s="1" t="s">
        <v>49</v>
      </c>
      <c r="G5802" s="1" t="s">
        <v>50</v>
      </c>
      <c r="H5802" s="1" t="s">
        <v>125</v>
      </c>
      <c r="I5802" s="1" t="s">
        <v>34</v>
      </c>
      <c r="J5802" s="3">
        <v>1</v>
      </c>
      <c r="K5802" s="2">
        <v>150.34</v>
      </c>
      <c r="L5802" s="2">
        <v>0</v>
      </c>
      <c r="M5802" s="2">
        <v>150.34</v>
      </c>
      <c r="N5802" s="2">
        <v>28.41</v>
      </c>
      <c r="O5802" s="1" t="s">
        <v>44</v>
      </c>
      <c r="P5802" s="1" t="s">
        <v>27</v>
      </c>
      <c r="Q5802" s="1" t="s">
        <v>28</v>
      </c>
      <c r="R5802" s="3">
        <v>2</v>
      </c>
      <c r="S5802" s="3">
        <f t="shared" si="271"/>
        <v>2025</v>
      </c>
      <c r="T5802" s="3">
        <f t="shared" si="270"/>
        <v>4</v>
      </c>
      <c r="U5802" t="str">
        <f t="shared" si="272"/>
        <v>April</v>
      </c>
    </row>
    <row r="5803" spans="1:21" x14ac:dyDescent="0.3">
      <c r="A5803" t="s">
        <v>8188</v>
      </c>
      <c r="B5803" s="11">
        <v>45697</v>
      </c>
      <c r="C5803" t="s">
        <v>3034</v>
      </c>
      <c r="D5803" s="1" t="s">
        <v>89</v>
      </c>
      <c r="E5803" s="1" t="s">
        <v>40</v>
      </c>
      <c r="F5803" s="1" t="s">
        <v>41</v>
      </c>
      <c r="G5803" s="1" t="s">
        <v>343</v>
      </c>
      <c r="H5803" s="1" t="s">
        <v>51</v>
      </c>
      <c r="I5803" s="1" t="s">
        <v>34</v>
      </c>
      <c r="J5803" s="3">
        <v>2</v>
      </c>
      <c r="K5803" s="2">
        <v>128.84</v>
      </c>
      <c r="L5803" s="2">
        <v>0.15</v>
      </c>
      <c r="M5803" s="2">
        <v>219.03</v>
      </c>
      <c r="N5803" s="2">
        <v>45.76</v>
      </c>
      <c r="O5803" s="1" t="s">
        <v>35</v>
      </c>
      <c r="P5803" s="1" t="s">
        <v>136</v>
      </c>
      <c r="Q5803" s="1" t="s">
        <v>81</v>
      </c>
      <c r="R5803" s="3">
        <v>4</v>
      </c>
      <c r="S5803" s="3">
        <f t="shared" si="271"/>
        <v>2025</v>
      </c>
      <c r="T5803" s="3">
        <f t="shared" si="270"/>
        <v>2</v>
      </c>
      <c r="U5803" t="str">
        <f t="shared" si="272"/>
        <v>February</v>
      </c>
    </row>
    <row r="5804" spans="1:21" x14ac:dyDescent="0.3">
      <c r="A5804" t="s">
        <v>8189</v>
      </c>
      <c r="B5804" s="11">
        <v>45764</v>
      </c>
      <c r="C5804" t="s">
        <v>2834</v>
      </c>
      <c r="D5804" s="1" t="s">
        <v>105</v>
      </c>
      <c r="E5804" s="1" t="s">
        <v>204</v>
      </c>
      <c r="F5804" s="1" t="s">
        <v>205</v>
      </c>
      <c r="G5804" s="1" t="s">
        <v>334</v>
      </c>
      <c r="H5804" s="1" t="s">
        <v>85</v>
      </c>
      <c r="I5804" s="1" t="s">
        <v>86</v>
      </c>
      <c r="J5804" s="3">
        <v>1</v>
      </c>
      <c r="K5804" s="2">
        <v>120.77</v>
      </c>
      <c r="L5804" s="2">
        <v>0.25</v>
      </c>
      <c r="M5804" s="2">
        <v>90.58</v>
      </c>
      <c r="N5804" s="2">
        <v>18.170000000000002</v>
      </c>
      <c r="O5804" s="1" t="s">
        <v>26</v>
      </c>
      <c r="P5804" s="1" t="s">
        <v>27</v>
      </c>
      <c r="Q5804" s="1" t="s">
        <v>28</v>
      </c>
      <c r="R5804" s="3">
        <v>5</v>
      </c>
      <c r="S5804" s="3">
        <f t="shared" si="271"/>
        <v>2025</v>
      </c>
      <c r="T5804" s="3">
        <f t="shared" si="270"/>
        <v>4</v>
      </c>
      <c r="U5804" t="str">
        <f t="shared" si="272"/>
        <v>April</v>
      </c>
    </row>
    <row r="5805" spans="1:21" x14ac:dyDescent="0.3">
      <c r="A5805" t="s">
        <v>8190</v>
      </c>
      <c r="B5805" s="11">
        <v>45973</v>
      </c>
      <c r="C5805" t="s">
        <v>7259</v>
      </c>
      <c r="D5805" s="1" t="s">
        <v>315</v>
      </c>
      <c r="E5805" s="1" t="s">
        <v>123</v>
      </c>
      <c r="F5805" s="1" t="s">
        <v>57</v>
      </c>
      <c r="G5805" s="1" t="s">
        <v>124</v>
      </c>
      <c r="H5805" s="1" t="s">
        <v>78</v>
      </c>
      <c r="I5805" s="1" t="s">
        <v>79</v>
      </c>
      <c r="J5805" s="3">
        <v>1</v>
      </c>
      <c r="K5805" s="2">
        <v>18.489999999999998</v>
      </c>
      <c r="L5805" s="2">
        <v>0.05</v>
      </c>
      <c r="M5805" s="2">
        <v>17.559999999999999</v>
      </c>
      <c r="N5805" s="2">
        <v>7.27</v>
      </c>
      <c r="O5805" s="1" t="s">
        <v>35</v>
      </c>
      <c r="P5805" s="1" t="s">
        <v>27</v>
      </c>
      <c r="Q5805" s="1" t="s">
        <v>28</v>
      </c>
      <c r="R5805" s="3">
        <v>3</v>
      </c>
      <c r="S5805" s="3">
        <f t="shared" si="271"/>
        <v>2025</v>
      </c>
      <c r="T5805" s="3">
        <f t="shared" si="270"/>
        <v>11</v>
      </c>
      <c r="U5805" t="str">
        <f t="shared" si="272"/>
        <v>November</v>
      </c>
    </row>
    <row r="5806" spans="1:21" x14ac:dyDescent="0.3">
      <c r="A5806" t="s">
        <v>8191</v>
      </c>
      <c r="B5806" s="11">
        <v>45805</v>
      </c>
      <c r="C5806" t="s">
        <v>1376</v>
      </c>
      <c r="D5806" s="1" t="s">
        <v>89</v>
      </c>
      <c r="E5806" s="1" t="s">
        <v>71</v>
      </c>
      <c r="F5806" s="1" t="s">
        <v>72</v>
      </c>
      <c r="G5806" s="1" t="s">
        <v>119</v>
      </c>
      <c r="H5806" s="1" t="s">
        <v>33</v>
      </c>
      <c r="I5806" s="1" t="s">
        <v>34</v>
      </c>
      <c r="J5806" s="3">
        <v>1</v>
      </c>
      <c r="K5806" s="2">
        <v>39.1</v>
      </c>
      <c r="L5806" s="2">
        <v>0.1</v>
      </c>
      <c r="M5806" s="2">
        <v>35.19</v>
      </c>
      <c r="N5806" s="2">
        <v>5.52</v>
      </c>
      <c r="O5806" s="1" t="s">
        <v>109</v>
      </c>
      <c r="P5806" s="1" t="s">
        <v>136</v>
      </c>
      <c r="Q5806" s="1" t="s">
        <v>28</v>
      </c>
      <c r="R5806" s="3">
        <v>5</v>
      </c>
      <c r="S5806" s="3">
        <f t="shared" si="271"/>
        <v>2025</v>
      </c>
      <c r="T5806" s="3">
        <f t="shared" si="270"/>
        <v>5</v>
      </c>
      <c r="U5806" t="str">
        <f t="shared" si="272"/>
        <v>May</v>
      </c>
    </row>
    <row r="5807" spans="1:21" x14ac:dyDescent="0.3">
      <c r="A5807" t="s">
        <v>8192</v>
      </c>
      <c r="B5807" s="11">
        <v>45692</v>
      </c>
      <c r="C5807" t="s">
        <v>3674</v>
      </c>
      <c r="D5807" s="1" t="s">
        <v>55</v>
      </c>
      <c r="E5807" s="1" t="s">
        <v>40</v>
      </c>
      <c r="F5807" s="1" t="s">
        <v>41</v>
      </c>
      <c r="G5807" s="1" t="s">
        <v>270</v>
      </c>
      <c r="H5807" s="1" t="s">
        <v>182</v>
      </c>
      <c r="I5807" s="1" t="s">
        <v>34</v>
      </c>
      <c r="J5807" s="3">
        <v>1</v>
      </c>
      <c r="K5807" s="2">
        <v>73.13</v>
      </c>
      <c r="L5807" s="2">
        <v>0.1</v>
      </c>
      <c r="M5807" s="2">
        <v>65.81</v>
      </c>
      <c r="N5807" s="2">
        <v>15.91</v>
      </c>
      <c r="O5807" s="1" t="s">
        <v>26</v>
      </c>
      <c r="P5807" s="1" t="s">
        <v>52</v>
      </c>
      <c r="Q5807" s="1" t="s">
        <v>28</v>
      </c>
      <c r="R5807" s="3">
        <v>2</v>
      </c>
      <c r="S5807" s="3">
        <f t="shared" si="271"/>
        <v>2025</v>
      </c>
      <c r="T5807" s="3">
        <f t="shared" si="270"/>
        <v>2</v>
      </c>
      <c r="U5807" t="str">
        <f t="shared" si="272"/>
        <v>February</v>
      </c>
    </row>
    <row r="5808" spans="1:21" x14ac:dyDescent="0.3">
      <c r="A5808" t="s">
        <v>8193</v>
      </c>
      <c r="B5808" s="11">
        <v>45791</v>
      </c>
      <c r="C5808" t="s">
        <v>5235</v>
      </c>
      <c r="D5808" s="1" t="s">
        <v>93</v>
      </c>
      <c r="E5808" s="1" t="s">
        <v>100</v>
      </c>
      <c r="F5808" s="1" t="s">
        <v>57</v>
      </c>
      <c r="G5808" s="1" t="s">
        <v>101</v>
      </c>
      <c r="H5808" s="1" t="s">
        <v>108</v>
      </c>
      <c r="I5808" s="1" t="s">
        <v>86</v>
      </c>
      <c r="J5808" s="3">
        <v>3</v>
      </c>
      <c r="K5808" s="2">
        <v>146.94</v>
      </c>
      <c r="L5808" s="2">
        <v>0.2</v>
      </c>
      <c r="M5808" s="2">
        <v>352.65</v>
      </c>
      <c r="N5808" s="2">
        <v>51.67</v>
      </c>
      <c r="O5808" s="1" t="s">
        <v>10547</v>
      </c>
      <c r="P5808" s="1" t="s">
        <v>27</v>
      </c>
      <c r="Q5808" s="1" t="s">
        <v>28</v>
      </c>
      <c r="R5808" s="3">
        <v>4</v>
      </c>
      <c r="S5808" s="3">
        <f t="shared" si="271"/>
        <v>2025</v>
      </c>
      <c r="T5808" s="3">
        <f t="shared" si="270"/>
        <v>5</v>
      </c>
      <c r="U5808" t="str">
        <f t="shared" si="272"/>
        <v>May</v>
      </c>
    </row>
    <row r="5809" spans="1:21" x14ac:dyDescent="0.3">
      <c r="A5809" t="s">
        <v>8194</v>
      </c>
      <c r="B5809" s="11">
        <v>46018</v>
      </c>
      <c r="C5809" t="s">
        <v>6658</v>
      </c>
      <c r="D5809" s="1" t="s">
        <v>244</v>
      </c>
      <c r="E5809" s="1" t="s">
        <v>64</v>
      </c>
      <c r="F5809" s="1" t="s">
        <v>65</v>
      </c>
      <c r="G5809" s="1" t="s">
        <v>195</v>
      </c>
      <c r="H5809" s="1" t="s">
        <v>146</v>
      </c>
      <c r="I5809" s="1" t="s">
        <v>67</v>
      </c>
      <c r="J5809" s="3">
        <v>2</v>
      </c>
      <c r="K5809" s="2">
        <v>85.06</v>
      </c>
      <c r="L5809" s="2">
        <v>0.05</v>
      </c>
      <c r="M5809" s="2">
        <v>161.61000000000001</v>
      </c>
      <c r="N5809" s="2">
        <v>39.630000000000003</v>
      </c>
      <c r="O5809" s="1" t="s">
        <v>109</v>
      </c>
      <c r="P5809" s="1" t="s">
        <v>136</v>
      </c>
      <c r="Q5809" s="1" t="s">
        <v>81</v>
      </c>
      <c r="R5809" s="3">
        <v>5</v>
      </c>
      <c r="S5809" s="3">
        <f t="shared" si="271"/>
        <v>2025</v>
      </c>
      <c r="T5809" s="3">
        <f t="shared" si="270"/>
        <v>12</v>
      </c>
      <c r="U5809" t="str">
        <f t="shared" si="272"/>
        <v>December</v>
      </c>
    </row>
    <row r="5810" spans="1:21" x14ac:dyDescent="0.3">
      <c r="A5810" t="s">
        <v>8195</v>
      </c>
      <c r="B5810" s="11">
        <v>45904</v>
      </c>
      <c r="C5810" t="s">
        <v>2984</v>
      </c>
      <c r="D5810" s="1" t="s">
        <v>175</v>
      </c>
      <c r="E5810" s="1" t="s">
        <v>64</v>
      </c>
      <c r="F5810" s="1" t="s">
        <v>65</v>
      </c>
      <c r="G5810" s="1" t="s">
        <v>77</v>
      </c>
      <c r="H5810" s="1" t="s">
        <v>59</v>
      </c>
      <c r="I5810" s="1" t="s">
        <v>60</v>
      </c>
      <c r="J5810" s="3">
        <v>1</v>
      </c>
      <c r="K5810" s="2">
        <v>46.67</v>
      </c>
      <c r="L5810" s="2">
        <v>0.05</v>
      </c>
      <c r="M5810" s="2">
        <v>44.34</v>
      </c>
      <c r="N5810" s="2">
        <v>11.44</v>
      </c>
      <c r="O5810" s="1" t="s">
        <v>44</v>
      </c>
      <c r="P5810" s="1" t="s">
        <v>136</v>
      </c>
      <c r="Q5810" s="1" t="s">
        <v>36</v>
      </c>
      <c r="R5810" s="3">
        <v>3</v>
      </c>
      <c r="S5810" s="3">
        <f t="shared" si="271"/>
        <v>2025</v>
      </c>
      <c r="T5810" s="3">
        <f t="shared" si="270"/>
        <v>9</v>
      </c>
      <c r="U5810" t="str">
        <f t="shared" si="272"/>
        <v>September</v>
      </c>
    </row>
    <row r="5811" spans="1:21" x14ac:dyDescent="0.3">
      <c r="A5811" t="s">
        <v>8196</v>
      </c>
      <c r="B5811" s="11">
        <v>45820</v>
      </c>
      <c r="C5811" t="s">
        <v>846</v>
      </c>
      <c r="D5811" s="1" t="s">
        <v>70</v>
      </c>
      <c r="E5811" s="1" t="s">
        <v>40</v>
      </c>
      <c r="F5811" s="1" t="s">
        <v>41</v>
      </c>
      <c r="G5811" s="1" t="s">
        <v>270</v>
      </c>
      <c r="H5811" s="1" t="s">
        <v>66</v>
      </c>
      <c r="I5811" s="1" t="s">
        <v>67</v>
      </c>
      <c r="J5811" s="3">
        <v>1</v>
      </c>
      <c r="K5811" s="2">
        <v>53.93</v>
      </c>
      <c r="L5811" s="2">
        <v>0.15</v>
      </c>
      <c r="M5811" s="2">
        <v>45.84</v>
      </c>
      <c r="N5811" s="2">
        <v>13.5</v>
      </c>
      <c r="O5811" s="1" t="s">
        <v>44</v>
      </c>
      <c r="P5811" s="1" t="s">
        <v>27</v>
      </c>
      <c r="Q5811" s="1" t="s">
        <v>28</v>
      </c>
      <c r="R5811" s="3">
        <v>5</v>
      </c>
      <c r="S5811" s="3">
        <f t="shared" si="271"/>
        <v>2025</v>
      </c>
      <c r="T5811" s="3">
        <f t="shared" si="270"/>
        <v>6</v>
      </c>
      <c r="U5811" t="str">
        <f t="shared" si="272"/>
        <v>June</v>
      </c>
    </row>
    <row r="5812" spans="1:21" x14ac:dyDescent="0.3">
      <c r="A5812" t="s">
        <v>8197</v>
      </c>
      <c r="B5812" s="11">
        <v>45723</v>
      </c>
      <c r="C5812" t="s">
        <v>6274</v>
      </c>
      <c r="D5812" s="1" t="s">
        <v>142</v>
      </c>
      <c r="E5812" s="1" t="s">
        <v>94</v>
      </c>
      <c r="F5812" s="1" t="s">
        <v>95</v>
      </c>
      <c r="G5812" s="1" t="s">
        <v>94</v>
      </c>
      <c r="H5812" s="1" t="s">
        <v>66</v>
      </c>
      <c r="I5812" s="1" t="s">
        <v>67</v>
      </c>
      <c r="J5812" s="3">
        <v>2</v>
      </c>
      <c r="K5812" s="2">
        <v>54.32</v>
      </c>
      <c r="L5812" s="2">
        <v>0</v>
      </c>
      <c r="M5812" s="2">
        <v>108.64</v>
      </c>
      <c r="N5812" s="2">
        <v>36.04</v>
      </c>
      <c r="O5812" s="1" t="s">
        <v>44</v>
      </c>
      <c r="P5812" s="1" t="s">
        <v>136</v>
      </c>
      <c r="Q5812" s="1" t="s">
        <v>28</v>
      </c>
      <c r="R5812" s="3">
        <v>3</v>
      </c>
      <c r="S5812" s="3">
        <f t="shared" si="271"/>
        <v>2025</v>
      </c>
      <c r="T5812" s="3">
        <f t="shared" si="270"/>
        <v>3</v>
      </c>
      <c r="U5812" t="str">
        <f t="shared" si="272"/>
        <v>March</v>
      </c>
    </row>
    <row r="5813" spans="1:21" x14ac:dyDescent="0.3">
      <c r="A5813" t="s">
        <v>8198</v>
      </c>
      <c r="B5813" s="11">
        <v>46019</v>
      </c>
      <c r="C5813" t="s">
        <v>5536</v>
      </c>
      <c r="D5813" s="1" t="s">
        <v>166</v>
      </c>
      <c r="E5813" s="1" t="s">
        <v>40</v>
      </c>
      <c r="F5813" s="1" t="s">
        <v>41</v>
      </c>
      <c r="G5813" s="1" t="s">
        <v>270</v>
      </c>
      <c r="H5813" s="1" t="s">
        <v>146</v>
      </c>
      <c r="I5813" s="1" t="s">
        <v>67</v>
      </c>
      <c r="J5813" s="3">
        <v>1</v>
      </c>
      <c r="K5813" s="2">
        <v>82.43</v>
      </c>
      <c r="L5813" s="2">
        <v>0</v>
      </c>
      <c r="M5813" s="2">
        <v>82.43</v>
      </c>
      <c r="N5813" s="2">
        <v>16.510000000000002</v>
      </c>
      <c r="O5813" s="1" t="s">
        <v>44</v>
      </c>
      <c r="P5813" s="1" t="s">
        <v>27</v>
      </c>
      <c r="Q5813" s="1" t="s">
        <v>36</v>
      </c>
      <c r="R5813" s="3">
        <v>4</v>
      </c>
      <c r="S5813" s="3">
        <f t="shared" si="271"/>
        <v>2025</v>
      </c>
      <c r="T5813" s="3">
        <f t="shared" si="270"/>
        <v>12</v>
      </c>
      <c r="U5813" t="str">
        <f t="shared" si="272"/>
        <v>December</v>
      </c>
    </row>
    <row r="5814" spans="1:21" x14ac:dyDescent="0.3">
      <c r="A5814" t="s">
        <v>8199</v>
      </c>
      <c r="B5814" s="11">
        <v>45974</v>
      </c>
      <c r="C5814" t="s">
        <v>1188</v>
      </c>
      <c r="D5814" s="1" t="s">
        <v>133</v>
      </c>
      <c r="E5814" s="1" t="s">
        <v>64</v>
      </c>
      <c r="F5814" s="1" t="s">
        <v>65</v>
      </c>
      <c r="G5814" s="1" t="s">
        <v>195</v>
      </c>
      <c r="H5814" s="1" t="s">
        <v>167</v>
      </c>
      <c r="I5814" s="1" t="s">
        <v>67</v>
      </c>
      <c r="J5814" s="3">
        <v>3</v>
      </c>
      <c r="K5814" s="2">
        <v>65.290000000000006</v>
      </c>
      <c r="L5814" s="2">
        <v>0.05</v>
      </c>
      <c r="M5814" s="2">
        <v>186.08</v>
      </c>
      <c r="N5814" s="2">
        <v>55.22</v>
      </c>
      <c r="O5814" s="1" t="s">
        <v>10547</v>
      </c>
      <c r="P5814" s="1" t="s">
        <v>52</v>
      </c>
      <c r="Q5814" s="1" t="s">
        <v>28</v>
      </c>
      <c r="R5814" s="3">
        <v>3</v>
      </c>
      <c r="S5814" s="3">
        <f t="shared" si="271"/>
        <v>2025</v>
      </c>
      <c r="T5814" s="3">
        <f t="shared" si="270"/>
        <v>11</v>
      </c>
      <c r="U5814" t="str">
        <f t="shared" si="272"/>
        <v>November</v>
      </c>
    </row>
    <row r="5815" spans="1:21" x14ac:dyDescent="0.3">
      <c r="A5815" t="s">
        <v>8200</v>
      </c>
      <c r="B5815" s="11">
        <v>45768</v>
      </c>
      <c r="C5815" t="s">
        <v>3177</v>
      </c>
      <c r="D5815" s="1" t="s">
        <v>185</v>
      </c>
      <c r="E5815" s="1" t="s">
        <v>40</v>
      </c>
      <c r="F5815" s="1" t="s">
        <v>41</v>
      </c>
      <c r="G5815" s="1" t="s">
        <v>216</v>
      </c>
      <c r="H5815" s="1" t="s">
        <v>167</v>
      </c>
      <c r="I5815" s="1" t="s">
        <v>67</v>
      </c>
      <c r="J5815" s="3">
        <v>2</v>
      </c>
      <c r="K5815" s="2">
        <v>62.29</v>
      </c>
      <c r="L5815" s="2">
        <v>0.25</v>
      </c>
      <c r="M5815" s="2">
        <v>93.44</v>
      </c>
      <c r="N5815" s="2">
        <v>25.04</v>
      </c>
      <c r="O5815" s="1" t="s">
        <v>44</v>
      </c>
      <c r="P5815" s="1" t="s">
        <v>27</v>
      </c>
      <c r="Q5815" s="1" t="s">
        <v>81</v>
      </c>
      <c r="R5815" s="3">
        <v>5</v>
      </c>
      <c r="S5815" s="3">
        <f t="shared" si="271"/>
        <v>2025</v>
      </c>
      <c r="T5815" s="3">
        <f t="shared" si="270"/>
        <v>4</v>
      </c>
      <c r="U5815" t="str">
        <f t="shared" si="272"/>
        <v>April</v>
      </c>
    </row>
    <row r="5816" spans="1:21" x14ac:dyDescent="0.3">
      <c r="A5816" t="s">
        <v>8201</v>
      </c>
      <c r="B5816" s="11">
        <v>45685</v>
      </c>
      <c r="C5816" t="s">
        <v>3861</v>
      </c>
      <c r="D5816" s="1" t="s">
        <v>133</v>
      </c>
      <c r="E5816" s="1" t="s">
        <v>56</v>
      </c>
      <c r="F5816" s="1" t="s">
        <v>57</v>
      </c>
      <c r="G5816" s="1" t="s">
        <v>255</v>
      </c>
      <c r="H5816" s="1" t="s">
        <v>108</v>
      </c>
      <c r="I5816" s="1" t="s">
        <v>86</v>
      </c>
      <c r="J5816" s="3">
        <v>1</v>
      </c>
      <c r="K5816" s="2">
        <v>156.83000000000001</v>
      </c>
      <c r="L5816" s="2">
        <v>0.1</v>
      </c>
      <c r="M5816" s="2">
        <v>141.13999999999999</v>
      </c>
      <c r="N5816" s="2">
        <v>16.82</v>
      </c>
      <c r="O5816" s="1" t="s">
        <v>26</v>
      </c>
      <c r="P5816" s="1" t="s">
        <v>27</v>
      </c>
      <c r="Q5816" s="1" t="s">
        <v>81</v>
      </c>
      <c r="R5816" s="3">
        <v>5</v>
      </c>
      <c r="S5816" s="3">
        <f t="shared" si="271"/>
        <v>2025</v>
      </c>
      <c r="T5816" s="3">
        <f t="shared" si="270"/>
        <v>1</v>
      </c>
      <c r="U5816" t="str">
        <f t="shared" si="272"/>
        <v>January</v>
      </c>
    </row>
    <row r="5817" spans="1:21" x14ac:dyDescent="0.3">
      <c r="A5817" t="s">
        <v>8202</v>
      </c>
      <c r="B5817" s="11">
        <v>45680</v>
      </c>
      <c r="C5817" t="s">
        <v>4596</v>
      </c>
      <c r="D5817" s="1" t="s">
        <v>39</v>
      </c>
      <c r="E5817" s="1" t="s">
        <v>64</v>
      </c>
      <c r="F5817" s="1" t="s">
        <v>65</v>
      </c>
      <c r="G5817" s="1" t="s">
        <v>213</v>
      </c>
      <c r="H5817" s="1" t="s">
        <v>51</v>
      </c>
      <c r="I5817" s="1" t="s">
        <v>34</v>
      </c>
      <c r="J5817" s="3">
        <v>3</v>
      </c>
      <c r="K5817" s="2">
        <v>148.4</v>
      </c>
      <c r="L5817" s="2">
        <v>0.05</v>
      </c>
      <c r="M5817" s="2">
        <v>422.94</v>
      </c>
      <c r="N5817" s="2">
        <v>63.32</v>
      </c>
      <c r="O5817" s="1" t="s">
        <v>109</v>
      </c>
      <c r="P5817" s="1" t="s">
        <v>27</v>
      </c>
      <c r="Q5817" s="1" t="s">
        <v>28</v>
      </c>
      <c r="R5817" s="3">
        <v>2</v>
      </c>
      <c r="S5817" s="3">
        <f t="shared" si="271"/>
        <v>2025</v>
      </c>
      <c r="T5817" s="3">
        <f t="shared" si="270"/>
        <v>1</v>
      </c>
      <c r="U5817" t="str">
        <f t="shared" si="272"/>
        <v>January</v>
      </c>
    </row>
    <row r="5818" spans="1:21" x14ac:dyDescent="0.3">
      <c r="A5818" t="s">
        <v>8203</v>
      </c>
      <c r="B5818" s="11">
        <v>45705</v>
      </c>
      <c r="C5818" t="s">
        <v>5658</v>
      </c>
      <c r="D5818" s="1" t="s">
        <v>175</v>
      </c>
      <c r="E5818" s="1" t="s">
        <v>64</v>
      </c>
      <c r="F5818" s="1" t="s">
        <v>65</v>
      </c>
      <c r="G5818" s="1" t="s">
        <v>158</v>
      </c>
      <c r="H5818" s="1" t="s">
        <v>24</v>
      </c>
      <c r="I5818" s="1" t="s">
        <v>25</v>
      </c>
      <c r="J5818" s="3">
        <v>1</v>
      </c>
      <c r="K5818" s="2">
        <v>45.81</v>
      </c>
      <c r="L5818" s="2">
        <v>0.05</v>
      </c>
      <c r="M5818" s="2">
        <v>43.52</v>
      </c>
      <c r="N5818" s="2">
        <v>13.7</v>
      </c>
      <c r="O5818" s="1" t="s">
        <v>44</v>
      </c>
      <c r="P5818" s="1" t="s">
        <v>136</v>
      </c>
      <c r="Q5818" s="1" t="s">
        <v>28</v>
      </c>
      <c r="R5818" s="3">
        <v>3</v>
      </c>
      <c r="S5818" s="3">
        <f t="shared" si="271"/>
        <v>2025</v>
      </c>
      <c r="T5818" s="3">
        <f t="shared" si="270"/>
        <v>2</v>
      </c>
      <c r="U5818" t="str">
        <f t="shared" si="272"/>
        <v>February</v>
      </c>
    </row>
    <row r="5819" spans="1:21" x14ac:dyDescent="0.3">
      <c r="A5819" t="s">
        <v>8204</v>
      </c>
      <c r="B5819" s="11">
        <v>45885</v>
      </c>
      <c r="C5819" t="s">
        <v>865</v>
      </c>
      <c r="D5819" s="1" t="s">
        <v>31</v>
      </c>
      <c r="E5819" s="1" t="s">
        <v>123</v>
      </c>
      <c r="F5819" s="1" t="s">
        <v>57</v>
      </c>
      <c r="G5819" s="1" t="s">
        <v>170</v>
      </c>
      <c r="H5819" s="1" t="s">
        <v>102</v>
      </c>
      <c r="I5819" s="1" t="s">
        <v>34</v>
      </c>
      <c r="J5819" s="3">
        <v>1</v>
      </c>
      <c r="K5819" s="2">
        <v>47.03</v>
      </c>
      <c r="L5819" s="2">
        <v>0.1</v>
      </c>
      <c r="M5819" s="2">
        <v>42.33</v>
      </c>
      <c r="N5819" s="2">
        <v>9.77</v>
      </c>
      <c r="O5819" s="1" t="s">
        <v>109</v>
      </c>
      <c r="P5819" s="1" t="s">
        <v>136</v>
      </c>
      <c r="Q5819" s="1" t="s">
        <v>36</v>
      </c>
      <c r="R5819" s="3">
        <v>3</v>
      </c>
      <c r="S5819" s="3">
        <f t="shared" si="271"/>
        <v>2025</v>
      </c>
      <c r="T5819" s="3">
        <f t="shared" si="270"/>
        <v>8</v>
      </c>
      <c r="U5819" t="str">
        <f t="shared" si="272"/>
        <v>August</v>
      </c>
    </row>
    <row r="5820" spans="1:21" x14ac:dyDescent="0.3">
      <c r="A5820" t="s">
        <v>8205</v>
      </c>
      <c r="B5820" s="11">
        <v>46004</v>
      </c>
      <c r="C5820" t="s">
        <v>117</v>
      </c>
      <c r="D5820" s="1" t="s">
        <v>93</v>
      </c>
      <c r="E5820" s="1" t="s">
        <v>106</v>
      </c>
      <c r="F5820" s="1" t="s">
        <v>65</v>
      </c>
      <c r="G5820" s="1" t="s">
        <v>179</v>
      </c>
      <c r="H5820" s="1" t="s">
        <v>125</v>
      </c>
      <c r="I5820" s="1" t="s">
        <v>34</v>
      </c>
      <c r="J5820" s="3">
        <v>4</v>
      </c>
      <c r="K5820" s="2">
        <v>163.33000000000001</v>
      </c>
      <c r="L5820" s="2">
        <v>0.1</v>
      </c>
      <c r="M5820" s="2">
        <v>588.01</v>
      </c>
      <c r="N5820" s="2">
        <v>96.38</v>
      </c>
      <c r="O5820" s="1" t="s">
        <v>44</v>
      </c>
      <c r="P5820" s="1" t="s">
        <v>27</v>
      </c>
      <c r="Q5820" s="1" t="s">
        <v>28</v>
      </c>
      <c r="R5820" s="3">
        <v>4</v>
      </c>
      <c r="S5820" s="3">
        <f t="shared" si="271"/>
        <v>2025</v>
      </c>
      <c r="T5820" s="3">
        <f t="shared" si="270"/>
        <v>12</v>
      </c>
      <c r="U5820" t="str">
        <f t="shared" si="272"/>
        <v>December</v>
      </c>
    </row>
    <row r="5821" spans="1:21" x14ac:dyDescent="0.3">
      <c r="A5821" t="s">
        <v>8206</v>
      </c>
      <c r="B5821" s="11">
        <v>45852</v>
      </c>
      <c r="C5821" t="s">
        <v>1923</v>
      </c>
      <c r="D5821" s="1" t="s">
        <v>133</v>
      </c>
      <c r="E5821" s="1" t="s">
        <v>40</v>
      </c>
      <c r="F5821" s="1" t="s">
        <v>41</v>
      </c>
      <c r="G5821" s="1" t="s">
        <v>216</v>
      </c>
      <c r="H5821" s="1" t="s">
        <v>135</v>
      </c>
      <c r="I5821" s="1" t="s">
        <v>60</v>
      </c>
      <c r="J5821" s="3">
        <v>1</v>
      </c>
      <c r="K5821" s="2">
        <v>182.35</v>
      </c>
      <c r="L5821" s="2">
        <v>0.05</v>
      </c>
      <c r="M5821" s="2">
        <v>173.24</v>
      </c>
      <c r="N5821" s="2">
        <v>29.59</v>
      </c>
      <c r="O5821" s="1" t="s">
        <v>35</v>
      </c>
      <c r="P5821" s="1" t="s">
        <v>27</v>
      </c>
      <c r="Q5821" s="1" t="s">
        <v>36</v>
      </c>
      <c r="R5821" s="3">
        <v>4</v>
      </c>
      <c r="S5821" s="3">
        <f t="shared" si="271"/>
        <v>2025</v>
      </c>
      <c r="T5821" s="3">
        <f t="shared" si="270"/>
        <v>7</v>
      </c>
      <c r="U5821" t="str">
        <f t="shared" si="272"/>
        <v>July</v>
      </c>
    </row>
    <row r="5822" spans="1:21" x14ac:dyDescent="0.3">
      <c r="A5822" t="s">
        <v>8207</v>
      </c>
      <c r="B5822" s="11">
        <v>45980</v>
      </c>
      <c r="C5822" t="s">
        <v>1533</v>
      </c>
      <c r="D5822" s="1" t="s">
        <v>63</v>
      </c>
      <c r="E5822" s="1" t="s">
        <v>40</v>
      </c>
      <c r="F5822" s="1" t="s">
        <v>41</v>
      </c>
      <c r="G5822" s="1" t="s">
        <v>192</v>
      </c>
      <c r="H5822" s="1" t="s">
        <v>43</v>
      </c>
      <c r="I5822" s="1" t="s">
        <v>34</v>
      </c>
      <c r="J5822" s="3">
        <v>1</v>
      </c>
      <c r="K5822" s="2">
        <v>83.24</v>
      </c>
      <c r="L5822" s="2">
        <v>0.05</v>
      </c>
      <c r="M5822" s="2">
        <v>79.08</v>
      </c>
      <c r="N5822" s="2">
        <v>20.29</v>
      </c>
      <c r="O5822" s="1" t="s">
        <v>109</v>
      </c>
      <c r="P5822" s="1" t="s">
        <v>136</v>
      </c>
      <c r="Q5822" s="1" t="s">
        <v>28</v>
      </c>
      <c r="R5822" s="3">
        <v>4</v>
      </c>
      <c r="S5822" s="3">
        <f t="shared" si="271"/>
        <v>2025</v>
      </c>
      <c r="T5822" s="3">
        <f t="shared" si="270"/>
        <v>11</v>
      </c>
      <c r="U5822" t="str">
        <f t="shared" si="272"/>
        <v>November</v>
      </c>
    </row>
    <row r="5823" spans="1:21" x14ac:dyDescent="0.3">
      <c r="A5823" t="s">
        <v>8208</v>
      </c>
      <c r="B5823" s="11">
        <v>45832</v>
      </c>
      <c r="C5823" t="s">
        <v>5270</v>
      </c>
      <c r="D5823" s="1" t="s">
        <v>153</v>
      </c>
      <c r="E5823" s="1" t="s">
        <v>64</v>
      </c>
      <c r="F5823" s="1" t="s">
        <v>65</v>
      </c>
      <c r="G5823" s="1" t="s">
        <v>195</v>
      </c>
      <c r="H5823" s="1" t="s">
        <v>66</v>
      </c>
      <c r="I5823" s="1" t="s">
        <v>67</v>
      </c>
      <c r="J5823" s="3">
        <v>2</v>
      </c>
      <c r="K5823" s="2">
        <v>55.5</v>
      </c>
      <c r="L5823" s="2">
        <v>0.1</v>
      </c>
      <c r="M5823" s="2">
        <v>99.89</v>
      </c>
      <c r="N5823" s="2">
        <v>28.39</v>
      </c>
      <c r="O5823" s="1" t="s">
        <v>80</v>
      </c>
      <c r="P5823" s="1" t="s">
        <v>27</v>
      </c>
      <c r="Q5823" s="1" t="s">
        <v>81</v>
      </c>
      <c r="R5823" s="3">
        <v>3</v>
      </c>
      <c r="S5823" s="3">
        <f t="shared" si="271"/>
        <v>2025</v>
      </c>
      <c r="T5823" s="3">
        <f t="shared" si="270"/>
        <v>6</v>
      </c>
      <c r="U5823" t="str">
        <f t="shared" si="272"/>
        <v>June</v>
      </c>
    </row>
    <row r="5824" spans="1:21" x14ac:dyDescent="0.3">
      <c r="A5824" t="s">
        <v>8209</v>
      </c>
      <c r="B5824" s="11">
        <v>45935</v>
      </c>
      <c r="C5824" t="s">
        <v>3273</v>
      </c>
      <c r="D5824" s="1" t="s">
        <v>149</v>
      </c>
      <c r="E5824" s="1" t="s">
        <v>204</v>
      </c>
      <c r="F5824" s="1" t="s">
        <v>205</v>
      </c>
      <c r="G5824" s="1" t="s">
        <v>334</v>
      </c>
      <c r="H5824" s="1" t="s">
        <v>167</v>
      </c>
      <c r="I5824" s="1" t="s">
        <v>67</v>
      </c>
      <c r="J5824" s="3">
        <v>4</v>
      </c>
      <c r="K5824" s="2">
        <v>69.239999999999995</v>
      </c>
      <c r="L5824" s="2">
        <v>0.15</v>
      </c>
      <c r="M5824" s="2">
        <v>235.43</v>
      </c>
      <c r="N5824" s="2">
        <v>77.66</v>
      </c>
      <c r="O5824" s="1" t="s">
        <v>35</v>
      </c>
      <c r="P5824" s="1" t="s">
        <v>27</v>
      </c>
      <c r="Q5824" s="1" t="s">
        <v>28</v>
      </c>
      <c r="R5824" s="3">
        <v>4</v>
      </c>
      <c r="S5824" s="3">
        <f t="shared" si="271"/>
        <v>2025</v>
      </c>
      <c r="T5824" s="3">
        <f t="shared" si="270"/>
        <v>10</v>
      </c>
      <c r="U5824" t="str">
        <f t="shared" si="272"/>
        <v>October</v>
      </c>
    </row>
    <row r="5825" spans="1:21" x14ac:dyDescent="0.3">
      <c r="A5825" t="s">
        <v>8210</v>
      </c>
      <c r="B5825" s="11">
        <v>45944</v>
      </c>
      <c r="C5825" t="s">
        <v>6151</v>
      </c>
      <c r="D5825" s="1" t="s">
        <v>260</v>
      </c>
      <c r="E5825" s="1" t="s">
        <v>100</v>
      </c>
      <c r="F5825" s="1" t="s">
        <v>57</v>
      </c>
      <c r="G5825" s="1" t="s">
        <v>154</v>
      </c>
      <c r="H5825" s="1" t="s">
        <v>90</v>
      </c>
      <c r="I5825" s="1" t="s">
        <v>86</v>
      </c>
      <c r="J5825" s="3">
        <v>2</v>
      </c>
      <c r="K5825" s="2">
        <v>99</v>
      </c>
      <c r="L5825" s="2">
        <v>0.2</v>
      </c>
      <c r="M5825" s="2">
        <v>158.4</v>
      </c>
      <c r="N5825" s="2">
        <v>43.79</v>
      </c>
      <c r="O5825" s="1" t="s">
        <v>44</v>
      </c>
      <c r="P5825" s="1" t="s">
        <v>27</v>
      </c>
      <c r="Q5825" s="1" t="s">
        <v>28</v>
      </c>
      <c r="R5825" s="3">
        <v>4</v>
      </c>
      <c r="S5825" s="3">
        <f t="shared" si="271"/>
        <v>2025</v>
      </c>
      <c r="T5825" s="3">
        <f t="shared" si="270"/>
        <v>10</v>
      </c>
      <c r="U5825" t="str">
        <f t="shared" si="272"/>
        <v>October</v>
      </c>
    </row>
    <row r="5826" spans="1:21" x14ac:dyDescent="0.3">
      <c r="A5826" t="s">
        <v>8211</v>
      </c>
      <c r="B5826" s="11">
        <v>45726</v>
      </c>
      <c r="C5826" t="s">
        <v>2901</v>
      </c>
      <c r="D5826" s="1" t="s">
        <v>166</v>
      </c>
      <c r="E5826" s="1" t="s">
        <v>56</v>
      </c>
      <c r="F5826" s="1" t="s">
        <v>57</v>
      </c>
      <c r="G5826" s="1" t="s">
        <v>279</v>
      </c>
      <c r="H5826" s="1" t="s">
        <v>43</v>
      </c>
      <c r="I5826" s="1" t="s">
        <v>34</v>
      </c>
      <c r="J5826" s="3">
        <v>1</v>
      </c>
      <c r="K5826" s="2">
        <v>82.85</v>
      </c>
      <c r="L5826" s="2">
        <v>0.15</v>
      </c>
      <c r="M5826" s="2">
        <v>70.430000000000007</v>
      </c>
      <c r="N5826" s="2">
        <v>14.98</v>
      </c>
      <c r="O5826" s="1" t="s">
        <v>44</v>
      </c>
      <c r="P5826" s="1" t="s">
        <v>52</v>
      </c>
      <c r="Q5826" s="1" t="s">
        <v>28</v>
      </c>
      <c r="R5826" s="3">
        <v>3</v>
      </c>
      <c r="S5826" s="3">
        <f t="shared" si="271"/>
        <v>2025</v>
      </c>
      <c r="T5826" s="3">
        <f t="shared" ref="T5826:T5889" si="273">MONTH(B5826)</f>
        <v>3</v>
      </c>
      <c r="U5826" t="str">
        <f t="shared" si="272"/>
        <v>March</v>
      </c>
    </row>
    <row r="5827" spans="1:21" x14ac:dyDescent="0.3">
      <c r="A5827" t="s">
        <v>8212</v>
      </c>
      <c r="B5827" s="11">
        <v>45799</v>
      </c>
      <c r="C5827" t="s">
        <v>6557</v>
      </c>
      <c r="D5827" s="1" t="s">
        <v>142</v>
      </c>
      <c r="E5827" s="1" t="s">
        <v>64</v>
      </c>
      <c r="F5827" s="1" t="s">
        <v>65</v>
      </c>
      <c r="G5827" s="1" t="s">
        <v>77</v>
      </c>
      <c r="H5827" s="1" t="s">
        <v>135</v>
      </c>
      <c r="I5827" s="1" t="s">
        <v>60</v>
      </c>
      <c r="J5827" s="3">
        <v>1</v>
      </c>
      <c r="K5827" s="2">
        <v>191.81</v>
      </c>
      <c r="L5827" s="2">
        <v>0.1</v>
      </c>
      <c r="M5827" s="2">
        <v>172.63</v>
      </c>
      <c r="N5827" s="2">
        <v>37.729999999999997</v>
      </c>
      <c r="O5827" s="1" t="s">
        <v>80</v>
      </c>
      <c r="P5827" s="1" t="s">
        <v>27</v>
      </c>
      <c r="Q5827" s="1" t="s">
        <v>81</v>
      </c>
      <c r="R5827" s="3">
        <v>5</v>
      </c>
      <c r="S5827" s="3">
        <f t="shared" ref="S5827:S5890" si="274">YEAR(B5827)</f>
        <v>2025</v>
      </c>
      <c r="T5827" s="3">
        <f t="shared" si="273"/>
        <v>5</v>
      </c>
      <c r="U5827" t="str">
        <f t="shared" ref="U5827:U5890" si="275">TEXT(B5827,"mmmm")</f>
        <v>May</v>
      </c>
    </row>
    <row r="5828" spans="1:21" x14ac:dyDescent="0.3">
      <c r="A5828" t="s">
        <v>8213</v>
      </c>
      <c r="B5828" s="11">
        <v>45907</v>
      </c>
      <c r="C5828" t="s">
        <v>6452</v>
      </c>
      <c r="D5828" s="1" t="s">
        <v>76</v>
      </c>
      <c r="E5828" s="1" t="s">
        <v>123</v>
      </c>
      <c r="F5828" s="1" t="s">
        <v>57</v>
      </c>
      <c r="G5828" s="1" t="s">
        <v>337</v>
      </c>
      <c r="H5828" s="1" t="s">
        <v>135</v>
      </c>
      <c r="I5828" s="1" t="s">
        <v>60</v>
      </c>
      <c r="J5828" s="3">
        <v>2</v>
      </c>
      <c r="K5828" s="2">
        <v>193.19</v>
      </c>
      <c r="L5828" s="2">
        <v>0.1</v>
      </c>
      <c r="M5828" s="2">
        <v>347.75</v>
      </c>
      <c r="N5828" s="2">
        <v>79.58</v>
      </c>
      <c r="O5828" s="1" t="s">
        <v>109</v>
      </c>
      <c r="P5828" s="1" t="s">
        <v>27</v>
      </c>
      <c r="Q5828" s="1" t="s">
        <v>28</v>
      </c>
      <c r="R5828" s="3">
        <v>3</v>
      </c>
      <c r="S5828" s="3">
        <f t="shared" si="274"/>
        <v>2025</v>
      </c>
      <c r="T5828" s="3">
        <f t="shared" si="273"/>
        <v>9</v>
      </c>
      <c r="U5828" t="str">
        <f t="shared" si="275"/>
        <v>September</v>
      </c>
    </row>
    <row r="5829" spans="1:21" x14ac:dyDescent="0.3">
      <c r="A5829" t="s">
        <v>8214</v>
      </c>
      <c r="B5829" s="11">
        <v>45685</v>
      </c>
      <c r="C5829" t="s">
        <v>5274</v>
      </c>
      <c r="D5829" s="1" t="s">
        <v>315</v>
      </c>
      <c r="E5829" s="1" t="s">
        <v>40</v>
      </c>
      <c r="F5829" s="1" t="s">
        <v>41</v>
      </c>
      <c r="G5829" s="1" t="s">
        <v>343</v>
      </c>
      <c r="H5829" s="1" t="s">
        <v>24</v>
      </c>
      <c r="I5829" s="1" t="s">
        <v>25</v>
      </c>
      <c r="J5829" s="3">
        <v>2</v>
      </c>
      <c r="K5829" s="2">
        <v>45.02</v>
      </c>
      <c r="L5829" s="2">
        <v>0.05</v>
      </c>
      <c r="M5829" s="2">
        <v>85.53</v>
      </c>
      <c r="N5829" s="2">
        <v>23.46</v>
      </c>
      <c r="O5829" s="1" t="s">
        <v>35</v>
      </c>
      <c r="P5829" s="1" t="s">
        <v>27</v>
      </c>
      <c r="Q5829" s="1" t="s">
        <v>81</v>
      </c>
      <c r="R5829" s="3">
        <v>5</v>
      </c>
      <c r="S5829" s="3">
        <f t="shared" si="274"/>
        <v>2025</v>
      </c>
      <c r="T5829" s="3">
        <f t="shared" si="273"/>
        <v>1</v>
      </c>
      <c r="U5829" t="str">
        <f t="shared" si="275"/>
        <v>January</v>
      </c>
    </row>
    <row r="5830" spans="1:21" x14ac:dyDescent="0.3">
      <c r="A5830" t="s">
        <v>8215</v>
      </c>
      <c r="B5830" s="11">
        <v>45799</v>
      </c>
      <c r="C5830" t="s">
        <v>3285</v>
      </c>
      <c r="D5830" s="1" t="s">
        <v>31</v>
      </c>
      <c r="E5830" s="1" t="s">
        <v>40</v>
      </c>
      <c r="F5830" s="1" t="s">
        <v>41</v>
      </c>
      <c r="G5830" s="1" t="s">
        <v>270</v>
      </c>
      <c r="H5830" s="1" t="s">
        <v>159</v>
      </c>
      <c r="I5830" s="1" t="s">
        <v>97</v>
      </c>
      <c r="J5830" s="3">
        <v>2</v>
      </c>
      <c r="K5830" s="2">
        <v>32.14</v>
      </c>
      <c r="L5830" s="2">
        <v>0.15</v>
      </c>
      <c r="M5830" s="2">
        <v>54.63</v>
      </c>
      <c r="N5830" s="2">
        <v>18.38</v>
      </c>
      <c r="O5830" s="1" t="s">
        <v>35</v>
      </c>
      <c r="P5830" s="1" t="s">
        <v>27</v>
      </c>
      <c r="Q5830" s="1" t="s">
        <v>28</v>
      </c>
      <c r="R5830" s="3">
        <v>5</v>
      </c>
      <c r="S5830" s="3">
        <f t="shared" si="274"/>
        <v>2025</v>
      </c>
      <c r="T5830" s="3">
        <f t="shared" si="273"/>
        <v>5</v>
      </c>
      <c r="U5830" t="str">
        <f t="shared" si="275"/>
        <v>May</v>
      </c>
    </row>
    <row r="5831" spans="1:21" x14ac:dyDescent="0.3">
      <c r="A5831" t="s">
        <v>8216</v>
      </c>
      <c r="B5831" s="11">
        <v>45867</v>
      </c>
      <c r="C5831" t="s">
        <v>999</v>
      </c>
      <c r="D5831" s="1" t="s">
        <v>47</v>
      </c>
      <c r="E5831" s="1" t="s">
        <v>100</v>
      </c>
      <c r="F5831" s="1" t="s">
        <v>57</v>
      </c>
      <c r="G5831" s="1" t="s">
        <v>101</v>
      </c>
      <c r="H5831" s="1" t="s">
        <v>43</v>
      </c>
      <c r="I5831" s="1" t="s">
        <v>34</v>
      </c>
      <c r="J5831" s="3">
        <v>1</v>
      </c>
      <c r="K5831" s="2">
        <v>94.23</v>
      </c>
      <c r="L5831" s="2">
        <v>0.15</v>
      </c>
      <c r="M5831" s="2">
        <v>80.09</v>
      </c>
      <c r="N5831" s="2">
        <v>15.34</v>
      </c>
      <c r="O5831" s="1" t="s">
        <v>44</v>
      </c>
      <c r="P5831" s="1" t="s">
        <v>27</v>
      </c>
      <c r="Q5831" s="1" t="s">
        <v>28</v>
      </c>
      <c r="R5831" s="3">
        <v>4</v>
      </c>
      <c r="S5831" s="3">
        <f t="shared" si="274"/>
        <v>2025</v>
      </c>
      <c r="T5831" s="3">
        <f t="shared" si="273"/>
        <v>7</v>
      </c>
      <c r="U5831" t="str">
        <f t="shared" si="275"/>
        <v>July</v>
      </c>
    </row>
    <row r="5832" spans="1:21" x14ac:dyDescent="0.3">
      <c r="A5832" t="s">
        <v>8217</v>
      </c>
      <c r="B5832" s="11">
        <v>46022</v>
      </c>
      <c r="C5832" t="s">
        <v>2548</v>
      </c>
      <c r="D5832" s="1" t="s">
        <v>153</v>
      </c>
      <c r="E5832" s="1" t="s">
        <v>100</v>
      </c>
      <c r="F5832" s="1" t="s">
        <v>57</v>
      </c>
      <c r="G5832" s="1" t="s">
        <v>154</v>
      </c>
      <c r="H5832" s="1" t="s">
        <v>33</v>
      </c>
      <c r="I5832" s="1" t="s">
        <v>34</v>
      </c>
      <c r="J5832" s="3">
        <v>1</v>
      </c>
      <c r="K5832" s="2">
        <v>43.02</v>
      </c>
      <c r="L5832" s="2">
        <v>0.05</v>
      </c>
      <c r="M5832" s="2">
        <v>40.869999999999997</v>
      </c>
      <c r="N5832" s="2">
        <v>5.68</v>
      </c>
      <c r="O5832" s="1" t="s">
        <v>35</v>
      </c>
      <c r="P5832" s="1" t="s">
        <v>27</v>
      </c>
      <c r="Q5832" s="1" t="s">
        <v>81</v>
      </c>
      <c r="R5832" s="3">
        <v>3</v>
      </c>
      <c r="S5832" s="3">
        <f t="shared" si="274"/>
        <v>2025</v>
      </c>
      <c r="T5832" s="3">
        <f t="shared" si="273"/>
        <v>12</v>
      </c>
      <c r="U5832" t="str">
        <f t="shared" si="275"/>
        <v>December</v>
      </c>
    </row>
    <row r="5833" spans="1:21" x14ac:dyDescent="0.3">
      <c r="A5833" t="s">
        <v>8218</v>
      </c>
      <c r="B5833" s="11">
        <v>45843</v>
      </c>
      <c r="C5833" t="s">
        <v>7583</v>
      </c>
      <c r="D5833" s="1" t="s">
        <v>70</v>
      </c>
      <c r="E5833" s="1" t="s">
        <v>40</v>
      </c>
      <c r="F5833" s="1" t="s">
        <v>41</v>
      </c>
      <c r="G5833" s="1" t="s">
        <v>42</v>
      </c>
      <c r="H5833" s="1" t="s">
        <v>85</v>
      </c>
      <c r="I5833" s="1" t="s">
        <v>86</v>
      </c>
      <c r="J5833" s="3">
        <v>1</v>
      </c>
      <c r="K5833" s="2">
        <v>131.63999999999999</v>
      </c>
      <c r="L5833" s="2">
        <v>0.15</v>
      </c>
      <c r="M5833" s="2">
        <v>111.9</v>
      </c>
      <c r="N5833" s="2">
        <v>23.83</v>
      </c>
      <c r="O5833" s="1" t="s">
        <v>26</v>
      </c>
      <c r="P5833" s="1" t="s">
        <v>27</v>
      </c>
      <c r="Q5833" s="1" t="s">
        <v>28</v>
      </c>
      <c r="R5833" s="3">
        <v>4</v>
      </c>
      <c r="S5833" s="3">
        <f t="shared" si="274"/>
        <v>2025</v>
      </c>
      <c r="T5833" s="3">
        <f t="shared" si="273"/>
        <v>7</v>
      </c>
      <c r="U5833" t="str">
        <f t="shared" si="275"/>
        <v>July</v>
      </c>
    </row>
    <row r="5834" spans="1:21" x14ac:dyDescent="0.3">
      <c r="A5834" t="s">
        <v>8219</v>
      </c>
      <c r="B5834" s="11">
        <v>45973</v>
      </c>
      <c r="C5834" t="s">
        <v>2000</v>
      </c>
      <c r="D5834" s="1" t="s">
        <v>175</v>
      </c>
      <c r="E5834" s="1" t="s">
        <v>21</v>
      </c>
      <c r="F5834" s="1" t="s">
        <v>22</v>
      </c>
      <c r="G5834" s="1" t="s">
        <v>32</v>
      </c>
      <c r="H5834" s="1" t="s">
        <v>293</v>
      </c>
      <c r="I5834" s="1" t="s">
        <v>86</v>
      </c>
      <c r="J5834" s="3">
        <v>1</v>
      </c>
      <c r="K5834" s="2">
        <v>25.35</v>
      </c>
      <c r="L5834" s="2">
        <v>0.05</v>
      </c>
      <c r="M5834" s="2">
        <v>24.08</v>
      </c>
      <c r="N5834" s="2">
        <v>7.76</v>
      </c>
      <c r="O5834" s="1" t="s">
        <v>224</v>
      </c>
      <c r="P5834" s="1" t="s">
        <v>27</v>
      </c>
      <c r="Q5834" s="1" t="s">
        <v>28</v>
      </c>
      <c r="R5834" s="3">
        <v>4</v>
      </c>
      <c r="S5834" s="3">
        <f t="shared" si="274"/>
        <v>2025</v>
      </c>
      <c r="T5834" s="3">
        <f t="shared" si="273"/>
        <v>11</v>
      </c>
      <c r="U5834" t="str">
        <f t="shared" si="275"/>
        <v>November</v>
      </c>
    </row>
    <row r="5835" spans="1:21" x14ac:dyDescent="0.3">
      <c r="A5835" t="s">
        <v>8220</v>
      </c>
      <c r="B5835" s="11">
        <v>45826</v>
      </c>
      <c r="C5835" t="s">
        <v>2277</v>
      </c>
      <c r="D5835" s="1" t="s">
        <v>175</v>
      </c>
      <c r="E5835" s="1" t="s">
        <v>204</v>
      </c>
      <c r="F5835" s="1" t="s">
        <v>205</v>
      </c>
      <c r="G5835" s="1" t="s">
        <v>267</v>
      </c>
      <c r="H5835" s="1" t="s">
        <v>125</v>
      </c>
      <c r="I5835" s="1" t="s">
        <v>34</v>
      </c>
      <c r="J5835" s="3">
        <v>1</v>
      </c>
      <c r="K5835" s="2">
        <v>172.55</v>
      </c>
      <c r="L5835" s="2">
        <v>0.05</v>
      </c>
      <c r="M5835" s="2">
        <v>163.93</v>
      </c>
      <c r="N5835" s="2">
        <v>30.41</v>
      </c>
      <c r="O5835" s="1" t="s">
        <v>80</v>
      </c>
      <c r="P5835" s="1" t="s">
        <v>27</v>
      </c>
      <c r="Q5835" s="1" t="s">
        <v>28</v>
      </c>
      <c r="R5835" s="3">
        <v>4</v>
      </c>
      <c r="S5835" s="3">
        <f t="shared" si="274"/>
        <v>2025</v>
      </c>
      <c r="T5835" s="3">
        <f t="shared" si="273"/>
        <v>6</v>
      </c>
      <c r="U5835" t="str">
        <f t="shared" si="275"/>
        <v>June</v>
      </c>
    </row>
    <row r="5836" spans="1:21" x14ac:dyDescent="0.3">
      <c r="A5836" t="s">
        <v>8221</v>
      </c>
      <c r="B5836" s="11">
        <v>45967</v>
      </c>
      <c r="C5836" t="s">
        <v>8222</v>
      </c>
      <c r="D5836" s="1" t="s">
        <v>178</v>
      </c>
      <c r="E5836" s="1" t="s">
        <v>100</v>
      </c>
      <c r="F5836" s="1" t="s">
        <v>57</v>
      </c>
      <c r="G5836" s="1" t="s">
        <v>221</v>
      </c>
      <c r="H5836" s="1" t="s">
        <v>78</v>
      </c>
      <c r="I5836" s="1" t="s">
        <v>79</v>
      </c>
      <c r="J5836" s="3">
        <v>2</v>
      </c>
      <c r="K5836" s="2">
        <v>18.03</v>
      </c>
      <c r="L5836" s="2">
        <v>0.1</v>
      </c>
      <c r="M5836" s="2">
        <v>32.46</v>
      </c>
      <c r="N5836" s="2">
        <v>10.74</v>
      </c>
      <c r="O5836" s="1" t="s">
        <v>35</v>
      </c>
      <c r="P5836" s="1" t="s">
        <v>27</v>
      </c>
      <c r="Q5836" s="1" t="s">
        <v>36</v>
      </c>
      <c r="R5836" s="3">
        <v>5</v>
      </c>
      <c r="S5836" s="3">
        <f t="shared" si="274"/>
        <v>2025</v>
      </c>
      <c r="T5836" s="3">
        <f t="shared" si="273"/>
        <v>11</v>
      </c>
      <c r="U5836" t="str">
        <f t="shared" si="275"/>
        <v>November</v>
      </c>
    </row>
    <row r="5837" spans="1:21" x14ac:dyDescent="0.3">
      <c r="A5837" t="s">
        <v>8223</v>
      </c>
      <c r="B5837" s="11">
        <v>45890</v>
      </c>
      <c r="C5837" t="s">
        <v>1564</v>
      </c>
      <c r="D5837" s="1" t="s">
        <v>39</v>
      </c>
      <c r="E5837" s="1" t="s">
        <v>106</v>
      </c>
      <c r="F5837" s="1" t="s">
        <v>65</v>
      </c>
      <c r="G5837" s="1" t="s">
        <v>437</v>
      </c>
      <c r="H5837" s="1" t="s">
        <v>135</v>
      </c>
      <c r="I5837" s="1" t="s">
        <v>60</v>
      </c>
      <c r="J5837" s="3">
        <v>2</v>
      </c>
      <c r="K5837" s="2">
        <v>184.48</v>
      </c>
      <c r="L5837" s="2">
        <v>0.15</v>
      </c>
      <c r="M5837" s="2">
        <v>313.62</v>
      </c>
      <c r="N5837" s="2">
        <v>54.73</v>
      </c>
      <c r="O5837" s="1" t="s">
        <v>35</v>
      </c>
      <c r="P5837" s="1" t="s">
        <v>136</v>
      </c>
      <c r="Q5837" s="1" t="s">
        <v>81</v>
      </c>
      <c r="R5837" s="3">
        <v>4</v>
      </c>
      <c r="S5837" s="3">
        <f t="shared" si="274"/>
        <v>2025</v>
      </c>
      <c r="T5837" s="3">
        <f t="shared" si="273"/>
        <v>8</v>
      </c>
      <c r="U5837" t="str">
        <f t="shared" si="275"/>
        <v>August</v>
      </c>
    </row>
    <row r="5838" spans="1:21" x14ac:dyDescent="0.3">
      <c r="A5838" t="s">
        <v>8224</v>
      </c>
      <c r="B5838" s="11">
        <v>45993</v>
      </c>
      <c r="C5838" t="s">
        <v>2363</v>
      </c>
      <c r="D5838" s="1" t="s">
        <v>47</v>
      </c>
      <c r="E5838" s="1" t="s">
        <v>204</v>
      </c>
      <c r="F5838" s="1" t="s">
        <v>205</v>
      </c>
      <c r="G5838" s="1" t="s">
        <v>206</v>
      </c>
      <c r="H5838" s="1" t="s">
        <v>66</v>
      </c>
      <c r="I5838" s="1" t="s">
        <v>67</v>
      </c>
      <c r="J5838" s="3">
        <v>2</v>
      </c>
      <c r="K5838" s="2">
        <v>57.52</v>
      </c>
      <c r="L5838" s="2">
        <v>0.15</v>
      </c>
      <c r="M5838" s="2">
        <v>97.78</v>
      </c>
      <c r="N5838" s="2">
        <v>31.36</v>
      </c>
      <c r="O5838" s="1" t="s">
        <v>35</v>
      </c>
      <c r="P5838" s="1" t="s">
        <v>52</v>
      </c>
      <c r="Q5838" s="1" t="s">
        <v>81</v>
      </c>
      <c r="R5838" s="3">
        <v>5</v>
      </c>
      <c r="S5838" s="3">
        <f t="shared" si="274"/>
        <v>2025</v>
      </c>
      <c r="T5838" s="3">
        <f t="shared" si="273"/>
        <v>12</v>
      </c>
      <c r="U5838" t="str">
        <f t="shared" si="275"/>
        <v>December</v>
      </c>
    </row>
    <row r="5839" spans="1:21" x14ac:dyDescent="0.3">
      <c r="A5839" t="s">
        <v>8225</v>
      </c>
      <c r="B5839" s="11">
        <v>45818</v>
      </c>
      <c r="C5839" t="s">
        <v>941</v>
      </c>
      <c r="D5839" s="1" t="s">
        <v>20</v>
      </c>
      <c r="E5839" s="1" t="s">
        <v>94</v>
      </c>
      <c r="F5839" s="1" t="s">
        <v>95</v>
      </c>
      <c r="G5839" s="1" t="s">
        <v>94</v>
      </c>
      <c r="H5839" s="1" t="s">
        <v>66</v>
      </c>
      <c r="I5839" s="1" t="s">
        <v>67</v>
      </c>
      <c r="J5839" s="3">
        <v>1</v>
      </c>
      <c r="K5839" s="2">
        <v>59.1</v>
      </c>
      <c r="L5839" s="2">
        <v>0.1</v>
      </c>
      <c r="M5839" s="2">
        <v>53.19</v>
      </c>
      <c r="N5839" s="2">
        <v>15.63</v>
      </c>
      <c r="O5839" s="1" t="s">
        <v>44</v>
      </c>
      <c r="P5839" s="1" t="s">
        <v>27</v>
      </c>
      <c r="Q5839" s="1" t="s">
        <v>81</v>
      </c>
      <c r="R5839" s="3">
        <v>4</v>
      </c>
      <c r="S5839" s="3">
        <f t="shared" si="274"/>
        <v>2025</v>
      </c>
      <c r="T5839" s="3">
        <f t="shared" si="273"/>
        <v>6</v>
      </c>
      <c r="U5839" t="str">
        <f t="shared" si="275"/>
        <v>June</v>
      </c>
    </row>
    <row r="5840" spans="1:21" x14ac:dyDescent="0.3">
      <c r="A5840" t="s">
        <v>8226</v>
      </c>
      <c r="B5840" s="11">
        <v>45894</v>
      </c>
      <c r="C5840" t="s">
        <v>5226</v>
      </c>
      <c r="D5840" s="1" t="s">
        <v>149</v>
      </c>
      <c r="E5840" s="1" t="s">
        <v>100</v>
      </c>
      <c r="F5840" s="1" t="s">
        <v>57</v>
      </c>
      <c r="G5840" s="1" t="s">
        <v>101</v>
      </c>
      <c r="H5840" s="1" t="s">
        <v>108</v>
      </c>
      <c r="I5840" s="1" t="s">
        <v>86</v>
      </c>
      <c r="J5840" s="3">
        <v>3</v>
      </c>
      <c r="K5840" s="2">
        <v>154.46</v>
      </c>
      <c r="L5840" s="2">
        <v>0</v>
      </c>
      <c r="M5840" s="2">
        <v>463.37</v>
      </c>
      <c r="N5840" s="2">
        <v>95.31</v>
      </c>
      <c r="O5840" s="1" t="s">
        <v>35</v>
      </c>
      <c r="P5840" s="1" t="s">
        <v>136</v>
      </c>
      <c r="Q5840" s="1" t="s">
        <v>28</v>
      </c>
      <c r="R5840" s="3">
        <v>3</v>
      </c>
      <c r="S5840" s="3">
        <f t="shared" si="274"/>
        <v>2025</v>
      </c>
      <c r="T5840" s="3">
        <f t="shared" si="273"/>
        <v>8</v>
      </c>
      <c r="U5840" t="str">
        <f t="shared" si="275"/>
        <v>August</v>
      </c>
    </row>
    <row r="5841" spans="1:21" x14ac:dyDescent="0.3">
      <c r="A5841" t="s">
        <v>8227</v>
      </c>
      <c r="B5841" s="11">
        <v>45904</v>
      </c>
      <c r="C5841" t="s">
        <v>4033</v>
      </c>
      <c r="D5841" s="1" t="s">
        <v>76</v>
      </c>
      <c r="E5841" s="1" t="s">
        <v>21</v>
      </c>
      <c r="F5841" s="1" t="s">
        <v>22</v>
      </c>
      <c r="G5841" s="1" t="s">
        <v>23</v>
      </c>
      <c r="H5841" s="1" t="s">
        <v>85</v>
      </c>
      <c r="I5841" s="1" t="s">
        <v>86</v>
      </c>
      <c r="J5841" s="3">
        <v>2</v>
      </c>
      <c r="K5841" s="2">
        <v>120.87</v>
      </c>
      <c r="L5841" s="2">
        <v>0.25</v>
      </c>
      <c r="M5841" s="2">
        <v>181.31</v>
      </c>
      <c r="N5841" s="2">
        <v>25.85</v>
      </c>
      <c r="O5841" s="1" t="s">
        <v>35</v>
      </c>
      <c r="P5841" s="1" t="s">
        <v>27</v>
      </c>
      <c r="Q5841" s="1" t="s">
        <v>28</v>
      </c>
      <c r="R5841" s="3">
        <v>3</v>
      </c>
      <c r="S5841" s="3">
        <f t="shared" si="274"/>
        <v>2025</v>
      </c>
      <c r="T5841" s="3">
        <f t="shared" si="273"/>
        <v>9</v>
      </c>
      <c r="U5841" t="str">
        <f t="shared" si="275"/>
        <v>September</v>
      </c>
    </row>
    <row r="5842" spans="1:21" x14ac:dyDescent="0.3">
      <c r="A5842" t="s">
        <v>8228</v>
      </c>
      <c r="B5842" s="11">
        <v>45821</v>
      </c>
      <c r="C5842" t="s">
        <v>8229</v>
      </c>
      <c r="D5842" s="1" t="s">
        <v>84</v>
      </c>
      <c r="E5842" s="1" t="s">
        <v>40</v>
      </c>
      <c r="F5842" s="1" t="s">
        <v>41</v>
      </c>
      <c r="G5842" s="1" t="s">
        <v>42</v>
      </c>
      <c r="H5842" s="1" t="s">
        <v>125</v>
      </c>
      <c r="I5842" s="1" t="s">
        <v>34</v>
      </c>
      <c r="J5842" s="3">
        <v>2</v>
      </c>
      <c r="K5842" s="2">
        <v>163.13</v>
      </c>
      <c r="L5842" s="2">
        <v>0.1</v>
      </c>
      <c r="M5842" s="2">
        <v>293.63</v>
      </c>
      <c r="N5842" s="2">
        <v>44.59</v>
      </c>
      <c r="O5842" s="1" t="s">
        <v>44</v>
      </c>
      <c r="P5842" s="1" t="s">
        <v>27</v>
      </c>
      <c r="Q5842" s="1" t="s">
        <v>28</v>
      </c>
      <c r="R5842" s="3">
        <v>5</v>
      </c>
      <c r="S5842" s="3">
        <f t="shared" si="274"/>
        <v>2025</v>
      </c>
      <c r="T5842" s="3">
        <f t="shared" si="273"/>
        <v>6</v>
      </c>
      <c r="U5842" t="str">
        <f t="shared" si="275"/>
        <v>June</v>
      </c>
    </row>
    <row r="5843" spans="1:21" x14ac:dyDescent="0.3">
      <c r="A5843" t="s">
        <v>8230</v>
      </c>
      <c r="B5843" s="11">
        <v>45714</v>
      </c>
      <c r="C5843" t="s">
        <v>2155</v>
      </c>
      <c r="D5843" s="1" t="s">
        <v>118</v>
      </c>
      <c r="E5843" s="1" t="s">
        <v>123</v>
      </c>
      <c r="F5843" s="1" t="s">
        <v>57</v>
      </c>
      <c r="G5843" s="1" t="s">
        <v>124</v>
      </c>
      <c r="H5843" s="1" t="s">
        <v>33</v>
      </c>
      <c r="I5843" s="1" t="s">
        <v>34</v>
      </c>
      <c r="J5843" s="3">
        <v>1</v>
      </c>
      <c r="K5843" s="2">
        <v>37.479999999999997</v>
      </c>
      <c r="L5843" s="2">
        <v>0.05</v>
      </c>
      <c r="M5843" s="2">
        <v>35.61</v>
      </c>
      <c r="N5843" s="2">
        <v>7.9</v>
      </c>
      <c r="O5843" s="1" t="s">
        <v>35</v>
      </c>
      <c r="P5843" s="1" t="s">
        <v>136</v>
      </c>
      <c r="Q5843" s="1" t="s">
        <v>81</v>
      </c>
      <c r="R5843" s="3">
        <v>5</v>
      </c>
      <c r="S5843" s="3">
        <f t="shared" si="274"/>
        <v>2025</v>
      </c>
      <c r="T5843" s="3">
        <f t="shared" si="273"/>
        <v>2</v>
      </c>
      <c r="U5843" t="str">
        <f t="shared" si="275"/>
        <v>February</v>
      </c>
    </row>
    <row r="5844" spans="1:21" x14ac:dyDescent="0.3">
      <c r="A5844" t="s">
        <v>8231</v>
      </c>
      <c r="B5844" s="11">
        <v>45694</v>
      </c>
      <c r="C5844" t="s">
        <v>8232</v>
      </c>
      <c r="D5844" s="1" t="s">
        <v>122</v>
      </c>
      <c r="E5844" s="1" t="s">
        <v>64</v>
      </c>
      <c r="F5844" s="1" t="s">
        <v>65</v>
      </c>
      <c r="G5844" s="1" t="s">
        <v>213</v>
      </c>
      <c r="H5844" s="1" t="s">
        <v>167</v>
      </c>
      <c r="I5844" s="1" t="s">
        <v>67</v>
      </c>
      <c r="J5844" s="3">
        <v>4</v>
      </c>
      <c r="K5844" s="2">
        <v>62.23</v>
      </c>
      <c r="L5844" s="2">
        <v>0.05</v>
      </c>
      <c r="M5844" s="2">
        <v>236.48</v>
      </c>
      <c r="N5844" s="2">
        <v>69.11</v>
      </c>
      <c r="O5844" s="1" t="s">
        <v>44</v>
      </c>
      <c r="P5844" s="1" t="s">
        <v>27</v>
      </c>
      <c r="Q5844" s="1" t="s">
        <v>28</v>
      </c>
      <c r="R5844" s="3">
        <v>5</v>
      </c>
      <c r="S5844" s="3">
        <f t="shared" si="274"/>
        <v>2025</v>
      </c>
      <c r="T5844" s="3">
        <f t="shared" si="273"/>
        <v>2</v>
      </c>
      <c r="U5844" t="str">
        <f t="shared" si="275"/>
        <v>February</v>
      </c>
    </row>
    <row r="5845" spans="1:21" x14ac:dyDescent="0.3">
      <c r="A5845" t="s">
        <v>8233</v>
      </c>
      <c r="B5845" s="11">
        <v>45664</v>
      </c>
      <c r="C5845" t="s">
        <v>4924</v>
      </c>
      <c r="D5845" s="1" t="s">
        <v>175</v>
      </c>
      <c r="E5845" s="1" t="s">
        <v>40</v>
      </c>
      <c r="F5845" s="1" t="s">
        <v>41</v>
      </c>
      <c r="G5845" s="1" t="s">
        <v>270</v>
      </c>
      <c r="H5845" s="1" t="s">
        <v>135</v>
      </c>
      <c r="I5845" s="1" t="s">
        <v>60</v>
      </c>
      <c r="J5845" s="3">
        <v>4</v>
      </c>
      <c r="K5845" s="2">
        <v>201.4</v>
      </c>
      <c r="L5845" s="2">
        <v>0</v>
      </c>
      <c r="M5845" s="2">
        <v>805.59</v>
      </c>
      <c r="N5845" s="2">
        <v>141.01</v>
      </c>
      <c r="O5845" s="1" t="s">
        <v>109</v>
      </c>
      <c r="P5845" s="1" t="s">
        <v>136</v>
      </c>
      <c r="Q5845" s="1" t="s">
        <v>36</v>
      </c>
      <c r="R5845" s="3">
        <v>4</v>
      </c>
      <c r="S5845" s="3">
        <f t="shared" si="274"/>
        <v>2025</v>
      </c>
      <c r="T5845" s="3">
        <f t="shared" si="273"/>
        <v>1</v>
      </c>
      <c r="U5845" t="str">
        <f t="shared" si="275"/>
        <v>January</v>
      </c>
    </row>
    <row r="5846" spans="1:21" x14ac:dyDescent="0.3">
      <c r="A5846" t="s">
        <v>8234</v>
      </c>
      <c r="B5846" s="11">
        <v>45989</v>
      </c>
      <c r="C5846" t="s">
        <v>3825</v>
      </c>
      <c r="D5846" s="1" t="s">
        <v>84</v>
      </c>
      <c r="E5846" s="1" t="s">
        <v>100</v>
      </c>
      <c r="F5846" s="1" t="s">
        <v>57</v>
      </c>
      <c r="G5846" s="1" t="s">
        <v>154</v>
      </c>
      <c r="H5846" s="1" t="s">
        <v>293</v>
      </c>
      <c r="I5846" s="1" t="s">
        <v>86</v>
      </c>
      <c r="J5846" s="3">
        <v>2</v>
      </c>
      <c r="K5846" s="2">
        <v>24.97</v>
      </c>
      <c r="L5846" s="2">
        <v>0.15</v>
      </c>
      <c r="M5846" s="2">
        <v>42.46</v>
      </c>
      <c r="N5846" s="2">
        <v>13.84</v>
      </c>
      <c r="O5846" s="1" t="s">
        <v>109</v>
      </c>
      <c r="P5846" s="1" t="s">
        <v>136</v>
      </c>
      <c r="Q5846" s="1" t="s">
        <v>36</v>
      </c>
      <c r="R5846" s="3">
        <v>4</v>
      </c>
      <c r="S5846" s="3">
        <f t="shared" si="274"/>
        <v>2025</v>
      </c>
      <c r="T5846" s="3">
        <f t="shared" si="273"/>
        <v>11</v>
      </c>
      <c r="U5846" t="str">
        <f t="shared" si="275"/>
        <v>November</v>
      </c>
    </row>
    <row r="5847" spans="1:21" x14ac:dyDescent="0.3">
      <c r="A5847" t="s">
        <v>8235</v>
      </c>
      <c r="B5847" s="11">
        <v>45750</v>
      </c>
      <c r="C5847" t="s">
        <v>825</v>
      </c>
      <c r="D5847" s="1" t="s">
        <v>105</v>
      </c>
      <c r="E5847" s="1" t="s">
        <v>40</v>
      </c>
      <c r="F5847" s="1" t="s">
        <v>41</v>
      </c>
      <c r="G5847" s="1" t="s">
        <v>343</v>
      </c>
      <c r="H5847" s="1" t="s">
        <v>125</v>
      </c>
      <c r="I5847" s="1" t="s">
        <v>34</v>
      </c>
      <c r="J5847" s="3">
        <v>3</v>
      </c>
      <c r="K5847" s="2">
        <v>171.92</v>
      </c>
      <c r="L5847" s="2">
        <v>0.1</v>
      </c>
      <c r="M5847" s="2">
        <v>412.61</v>
      </c>
      <c r="N5847" s="2">
        <v>89.37</v>
      </c>
      <c r="O5847" s="1" t="s">
        <v>35</v>
      </c>
      <c r="P5847" s="1" t="s">
        <v>27</v>
      </c>
      <c r="Q5847" s="1" t="s">
        <v>81</v>
      </c>
      <c r="R5847" s="3">
        <v>5</v>
      </c>
      <c r="S5847" s="3">
        <f t="shared" si="274"/>
        <v>2025</v>
      </c>
      <c r="T5847" s="3">
        <f t="shared" si="273"/>
        <v>4</v>
      </c>
      <c r="U5847" t="str">
        <f t="shared" si="275"/>
        <v>April</v>
      </c>
    </row>
    <row r="5848" spans="1:21" x14ac:dyDescent="0.3">
      <c r="A5848" t="s">
        <v>8236</v>
      </c>
      <c r="B5848" s="11">
        <v>45740</v>
      </c>
      <c r="C5848" t="s">
        <v>353</v>
      </c>
      <c r="D5848" s="1" t="s">
        <v>76</v>
      </c>
      <c r="E5848" s="1" t="s">
        <v>21</v>
      </c>
      <c r="F5848" s="1" t="s">
        <v>22</v>
      </c>
      <c r="G5848" s="1" t="s">
        <v>32</v>
      </c>
      <c r="H5848" s="1" t="s">
        <v>90</v>
      </c>
      <c r="I5848" s="1" t="s">
        <v>86</v>
      </c>
      <c r="J5848" s="3">
        <v>1</v>
      </c>
      <c r="K5848" s="2">
        <v>102.22</v>
      </c>
      <c r="L5848" s="2">
        <v>0</v>
      </c>
      <c r="M5848" s="2">
        <v>102.22</v>
      </c>
      <c r="N5848" s="2">
        <v>18.8</v>
      </c>
      <c r="O5848" s="1" t="s">
        <v>35</v>
      </c>
      <c r="P5848" s="1" t="s">
        <v>27</v>
      </c>
      <c r="Q5848" s="1" t="s">
        <v>28</v>
      </c>
      <c r="R5848" s="3">
        <v>2</v>
      </c>
      <c r="S5848" s="3">
        <f t="shared" si="274"/>
        <v>2025</v>
      </c>
      <c r="T5848" s="3">
        <f t="shared" si="273"/>
        <v>3</v>
      </c>
      <c r="U5848" t="str">
        <f t="shared" si="275"/>
        <v>March</v>
      </c>
    </row>
    <row r="5849" spans="1:21" x14ac:dyDescent="0.3">
      <c r="A5849" t="s">
        <v>8237</v>
      </c>
      <c r="B5849" s="11">
        <v>45945</v>
      </c>
      <c r="C5849" t="s">
        <v>3381</v>
      </c>
      <c r="D5849" s="1" t="s">
        <v>178</v>
      </c>
      <c r="E5849" s="1" t="s">
        <v>100</v>
      </c>
      <c r="F5849" s="1" t="s">
        <v>57</v>
      </c>
      <c r="G5849" s="1" t="s">
        <v>154</v>
      </c>
      <c r="H5849" s="1" t="s">
        <v>135</v>
      </c>
      <c r="I5849" s="1" t="s">
        <v>60</v>
      </c>
      <c r="J5849" s="3">
        <v>1</v>
      </c>
      <c r="K5849" s="2">
        <v>197.03</v>
      </c>
      <c r="L5849" s="2">
        <v>0.15</v>
      </c>
      <c r="M5849" s="2">
        <v>167.47</v>
      </c>
      <c r="N5849" s="2">
        <v>18.920000000000002</v>
      </c>
      <c r="O5849" s="1" t="s">
        <v>44</v>
      </c>
      <c r="P5849" s="1" t="s">
        <v>27</v>
      </c>
      <c r="Q5849" s="1" t="s">
        <v>28</v>
      </c>
      <c r="R5849" s="3">
        <v>4</v>
      </c>
      <c r="S5849" s="3">
        <f t="shared" si="274"/>
        <v>2025</v>
      </c>
      <c r="T5849" s="3">
        <f t="shared" si="273"/>
        <v>10</v>
      </c>
      <c r="U5849" t="str">
        <f t="shared" si="275"/>
        <v>October</v>
      </c>
    </row>
    <row r="5850" spans="1:21" x14ac:dyDescent="0.3">
      <c r="A5850" t="s">
        <v>8238</v>
      </c>
      <c r="B5850" s="11">
        <v>45783</v>
      </c>
      <c r="C5850" t="s">
        <v>3710</v>
      </c>
      <c r="D5850" s="1" t="s">
        <v>292</v>
      </c>
      <c r="E5850" s="1" t="s">
        <v>123</v>
      </c>
      <c r="F5850" s="1" t="s">
        <v>57</v>
      </c>
      <c r="G5850" s="1" t="s">
        <v>170</v>
      </c>
      <c r="H5850" s="1" t="s">
        <v>96</v>
      </c>
      <c r="I5850" s="1" t="s">
        <v>97</v>
      </c>
      <c r="J5850" s="3">
        <v>3</v>
      </c>
      <c r="K5850" s="2">
        <v>78.790000000000006</v>
      </c>
      <c r="L5850" s="2">
        <v>0</v>
      </c>
      <c r="M5850" s="2">
        <v>236.36</v>
      </c>
      <c r="N5850" s="2">
        <v>64.59</v>
      </c>
      <c r="O5850" s="1" t="s">
        <v>44</v>
      </c>
      <c r="P5850" s="1" t="s">
        <v>27</v>
      </c>
      <c r="Q5850" s="1" t="s">
        <v>81</v>
      </c>
      <c r="R5850" s="3">
        <v>5</v>
      </c>
      <c r="S5850" s="3">
        <f t="shared" si="274"/>
        <v>2025</v>
      </c>
      <c r="T5850" s="3">
        <f t="shared" si="273"/>
        <v>5</v>
      </c>
      <c r="U5850" t="str">
        <f t="shared" si="275"/>
        <v>May</v>
      </c>
    </row>
    <row r="5851" spans="1:21" x14ac:dyDescent="0.3">
      <c r="A5851" t="s">
        <v>8239</v>
      </c>
      <c r="B5851" s="11">
        <v>45855</v>
      </c>
      <c r="C5851" t="s">
        <v>7884</v>
      </c>
      <c r="D5851" s="1" t="s">
        <v>189</v>
      </c>
      <c r="E5851" s="1" t="s">
        <v>40</v>
      </c>
      <c r="F5851" s="1" t="s">
        <v>41</v>
      </c>
      <c r="G5851" s="1" t="s">
        <v>343</v>
      </c>
      <c r="H5851" s="1" t="s">
        <v>96</v>
      </c>
      <c r="I5851" s="1" t="s">
        <v>97</v>
      </c>
      <c r="J5851" s="3">
        <v>1</v>
      </c>
      <c r="K5851" s="2">
        <v>77.760000000000005</v>
      </c>
      <c r="L5851" s="2">
        <v>0.05</v>
      </c>
      <c r="M5851" s="2">
        <v>73.87</v>
      </c>
      <c r="N5851" s="2">
        <v>17.22</v>
      </c>
      <c r="O5851" s="1" t="s">
        <v>44</v>
      </c>
      <c r="P5851" s="1" t="s">
        <v>27</v>
      </c>
      <c r="Q5851" s="1" t="s">
        <v>36</v>
      </c>
      <c r="R5851" s="3">
        <v>4</v>
      </c>
      <c r="S5851" s="3">
        <f t="shared" si="274"/>
        <v>2025</v>
      </c>
      <c r="T5851" s="3">
        <f t="shared" si="273"/>
        <v>7</v>
      </c>
      <c r="U5851" t="str">
        <f t="shared" si="275"/>
        <v>July</v>
      </c>
    </row>
    <row r="5852" spans="1:21" x14ac:dyDescent="0.3">
      <c r="A5852" t="s">
        <v>8240</v>
      </c>
      <c r="B5852" s="11">
        <v>45721</v>
      </c>
      <c r="C5852" t="s">
        <v>578</v>
      </c>
      <c r="D5852" s="1" t="s">
        <v>185</v>
      </c>
      <c r="E5852" s="1" t="s">
        <v>40</v>
      </c>
      <c r="F5852" s="1" t="s">
        <v>41</v>
      </c>
      <c r="G5852" s="1" t="s">
        <v>216</v>
      </c>
      <c r="H5852" s="1" t="s">
        <v>135</v>
      </c>
      <c r="I5852" s="1" t="s">
        <v>60</v>
      </c>
      <c r="J5852" s="3">
        <v>2</v>
      </c>
      <c r="K5852" s="2">
        <v>201.52</v>
      </c>
      <c r="L5852" s="2">
        <v>0.15</v>
      </c>
      <c r="M5852" s="2">
        <v>342.58</v>
      </c>
      <c r="N5852" s="2">
        <v>50.65</v>
      </c>
      <c r="O5852" s="1" t="s">
        <v>35</v>
      </c>
      <c r="P5852" s="1" t="s">
        <v>27</v>
      </c>
      <c r="Q5852" s="1" t="s">
        <v>28</v>
      </c>
      <c r="R5852" s="3">
        <v>1</v>
      </c>
      <c r="S5852" s="3">
        <f t="shared" si="274"/>
        <v>2025</v>
      </c>
      <c r="T5852" s="3">
        <f t="shared" si="273"/>
        <v>3</v>
      </c>
      <c r="U5852" t="str">
        <f t="shared" si="275"/>
        <v>March</v>
      </c>
    </row>
    <row r="5853" spans="1:21" x14ac:dyDescent="0.3">
      <c r="A5853" t="s">
        <v>8241</v>
      </c>
      <c r="B5853" s="11">
        <v>46012</v>
      </c>
      <c r="C5853" t="s">
        <v>2268</v>
      </c>
      <c r="D5853" s="1" t="s">
        <v>70</v>
      </c>
      <c r="E5853" s="1" t="s">
        <v>56</v>
      </c>
      <c r="F5853" s="1" t="s">
        <v>57</v>
      </c>
      <c r="G5853" s="1" t="s">
        <v>279</v>
      </c>
      <c r="H5853" s="1" t="s">
        <v>125</v>
      </c>
      <c r="I5853" s="1" t="s">
        <v>34</v>
      </c>
      <c r="J5853" s="3">
        <v>1</v>
      </c>
      <c r="K5853" s="2">
        <v>148.04</v>
      </c>
      <c r="L5853" s="2">
        <v>0.15</v>
      </c>
      <c r="M5853" s="2">
        <v>125.83</v>
      </c>
      <c r="N5853" s="2">
        <v>24.48</v>
      </c>
      <c r="O5853" s="1" t="s">
        <v>44</v>
      </c>
      <c r="P5853" s="1" t="s">
        <v>27</v>
      </c>
      <c r="Q5853" s="1" t="s">
        <v>36</v>
      </c>
      <c r="R5853" s="3">
        <v>5</v>
      </c>
      <c r="S5853" s="3">
        <f t="shared" si="274"/>
        <v>2025</v>
      </c>
      <c r="T5853" s="3">
        <f t="shared" si="273"/>
        <v>12</v>
      </c>
      <c r="U5853" t="str">
        <f t="shared" si="275"/>
        <v>December</v>
      </c>
    </row>
    <row r="5854" spans="1:21" x14ac:dyDescent="0.3">
      <c r="A5854" t="s">
        <v>8242</v>
      </c>
      <c r="B5854" s="11">
        <v>45983</v>
      </c>
      <c r="C5854" t="s">
        <v>3484</v>
      </c>
      <c r="D5854" s="1" t="s">
        <v>118</v>
      </c>
      <c r="E5854" s="1" t="s">
        <v>204</v>
      </c>
      <c r="F5854" s="1" t="s">
        <v>205</v>
      </c>
      <c r="G5854" s="1" t="s">
        <v>267</v>
      </c>
      <c r="H5854" s="1" t="s">
        <v>90</v>
      </c>
      <c r="I5854" s="1" t="s">
        <v>86</v>
      </c>
      <c r="J5854" s="3">
        <v>1</v>
      </c>
      <c r="K5854" s="2">
        <v>93.19</v>
      </c>
      <c r="L5854" s="2">
        <v>0.2</v>
      </c>
      <c r="M5854" s="2">
        <v>74.55</v>
      </c>
      <c r="N5854" s="2">
        <v>15.4</v>
      </c>
      <c r="O5854" s="1" t="s">
        <v>26</v>
      </c>
      <c r="P5854" s="1" t="s">
        <v>27</v>
      </c>
      <c r="Q5854" s="1" t="s">
        <v>81</v>
      </c>
      <c r="R5854" s="3">
        <v>5</v>
      </c>
      <c r="S5854" s="3">
        <f t="shared" si="274"/>
        <v>2025</v>
      </c>
      <c r="T5854" s="3">
        <f t="shared" si="273"/>
        <v>11</v>
      </c>
      <c r="U5854" t="str">
        <f t="shared" si="275"/>
        <v>November</v>
      </c>
    </row>
    <row r="5855" spans="1:21" x14ac:dyDescent="0.3">
      <c r="A5855" t="s">
        <v>8243</v>
      </c>
      <c r="B5855" s="11">
        <v>45986</v>
      </c>
      <c r="C5855" t="s">
        <v>1845</v>
      </c>
      <c r="D5855" s="1" t="s">
        <v>260</v>
      </c>
      <c r="E5855" s="1" t="s">
        <v>40</v>
      </c>
      <c r="F5855" s="1" t="s">
        <v>41</v>
      </c>
      <c r="G5855" s="1" t="s">
        <v>186</v>
      </c>
      <c r="H5855" s="1" t="s">
        <v>108</v>
      </c>
      <c r="I5855" s="1" t="s">
        <v>86</v>
      </c>
      <c r="J5855" s="3">
        <v>1</v>
      </c>
      <c r="K5855" s="2">
        <v>157.13</v>
      </c>
      <c r="L5855" s="2">
        <v>0.2</v>
      </c>
      <c r="M5855" s="2">
        <v>125.7</v>
      </c>
      <c r="N5855" s="2">
        <v>12.8</v>
      </c>
      <c r="O5855" s="1" t="s">
        <v>44</v>
      </c>
      <c r="P5855" s="1" t="s">
        <v>27</v>
      </c>
      <c r="Q5855" s="1" t="s">
        <v>28</v>
      </c>
      <c r="R5855" s="3">
        <v>4</v>
      </c>
      <c r="S5855" s="3">
        <f t="shared" si="274"/>
        <v>2025</v>
      </c>
      <c r="T5855" s="3">
        <f t="shared" si="273"/>
        <v>11</v>
      </c>
      <c r="U5855" t="str">
        <f t="shared" si="275"/>
        <v>November</v>
      </c>
    </row>
    <row r="5856" spans="1:21" x14ac:dyDescent="0.3">
      <c r="A5856" t="s">
        <v>8244</v>
      </c>
      <c r="B5856" s="11">
        <v>45817</v>
      </c>
      <c r="C5856" t="s">
        <v>8245</v>
      </c>
      <c r="D5856" s="1" t="s">
        <v>244</v>
      </c>
      <c r="E5856" s="1" t="s">
        <v>64</v>
      </c>
      <c r="F5856" s="1" t="s">
        <v>65</v>
      </c>
      <c r="G5856" s="1" t="s">
        <v>158</v>
      </c>
      <c r="H5856" s="1" t="s">
        <v>146</v>
      </c>
      <c r="I5856" s="1" t="s">
        <v>67</v>
      </c>
      <c r="J5856" s="3">
        <v>2</v>
      </c>
      <c r="K5856" s="2">
        <v>82.36</v>
      </c>
      <c r="L5856" s="2">
        <v>0.05</v>
      </c>
      <c r="M5856" s="2">
        <v>156.49</v>
      </c>
      <c r="N5856" s="2">
        <v>38.299999999999997</v>
      </c>
      <c r="O5856" s="1" t="s">
        <v>44</v>
      </c>
      <c r="P5856" s="1" t="s">
        <v>27</v>
      </c>
      <c r="Q5856" s="1" t="s">
        <v>28</v>
      </c>
      <c r="R5856" s="3">
        <v>4</v>
      </c>
      <c r="S5856" s="3">
        <f t="shared" si="274"/>
        <v>2025</v>
      </c>
      <c r="T5856" s="3">
        <f t="shared" si="273"/>
        <v>6</v>
      </c>
      <c r="U5856" t="str">
        <f t="shared" si="275"/>
        <v>June</v>
      </c>
    </row>
    <row r="5857" spans="1:21" x14ac:dyDescent="0.3">
      <c r="A5857" t="s">
        <v>8246</v>
      </c>
      <c r="B5857" s="11">
        <v>45956</v>
      </c>
      <c r="C5857" t="s">
        <v>3584</v>
      </c>
      <c r="D5857" s="1" t="s">
        <v>20</v>
      </c>
      <c r="E5857" s="1" t="s">
        <v>143</v>
      </c>
      <c r="F5857" s="1" t="s">
        <v>144</v>
      </c>
      <c r="G5857" s="1" t="s">
        <v>325</v>
      </c>
      <c r="H5857" s="1" t="s">
        <v>150</v>
      </c>
      <c r="I5857" s="1" t="s">
        <v>97</v>
      </c>
      <c r="J5857" s="3">
        <v>2</v>
      </c>
      <c r="K5857" s="2">
        <v>74.09</v>
      </c>
      <c r="L5857" s="2">
        <v>0.25</v>
      </c>
      <c r="M5857" s="2">
        <v>111.13</v>
      </c>
      <c r="N5857" s="2">
        <v>38.380000000000003</v>
      </c>
      <c r="O5857" s="1" t="s">
        <v>35</v>
      </c>
      <c r="P5857" s="1" t="s">
        <v>27</v>
      </c>
      <c r="Q5857" s="1" t="s">
        <v>28</v>
      </c>
      <c r="R5857" s="3">
        <v>4</v>
      </c>
      <c r="S5857" s="3">
        <f t="shared" si="274"/>
        <v>2025</v>
      </c>
      <c r="T5857" s="3">
        <f t="shared" si="273"/>
        <v>10</v>
      </c>
      <c r="U5857" t="str">
        <f t="shared" si="275"/>
        <v>October</v>
      </c>
    </row>
    <row r="5858" spans="1:21" x14ac:dyDescent="0.3">
      <c r="A5858" t="s">
        <v>8247</v>
      </c>
      <c r="B5858" s="11">
        <v>45714</v>
      </c>
      <c r="C5858" t="s">
        <v>3020</v>
      </c>
      <c r="D5858" s="1" t="s">
        <v>178</v>
      </c>
      <c r="E5858" s="1" t="s">
        <v>40</v>
      </c>
      <c r="F5858" s="1" t="s">
        <v>41</v>
      </c>
      <c r="G5858" s="1" t="s">
        <v>186</v>
      </c>
      <c r="H5858" s="1" t="s">
        <v>78</v>
      </c>
      <c r="I5858" s="1" t="s">
        <v>79</v>
      </c>
      <c r="J5858" s="3">
        <v>1</v>
      </c>
      <c r="K5858" s="2">
        <v>17.5</v>
      </c>
      <c r="L5858" s="2">
        <v>0.1</v>
      </c>
      <c r="M5858" s="2">
        <v>15.75</v>
      </c>
      <c r="N5858" s="2">
        <v>6.07</v>
      </c>
      <c r="O5858" s="1" t="s">
        <v>26</v>
      </c>
      <c r="P5858" s="1" t="s">
        <v>27</v>
      </c>
      <c r="Q5858" s="1" t="s">
        <v>28</v>
      </c>
      <c r="R5858" s="3">
        <v>4</v>
      </c>
      <c r="S5858" s="3">
        <f t="shared" si="274"/>
        <v>2025</v>
      </c>
      <c r="T5858" s="3">
        <f t="shared" si="273"/>
        <v>2</v>
      </c>
      <c r="U5858" t="str">
        <f t="shared" si="275"/>
        <v>February</v>
      </c>
    </row>
    <row r="5859" spans="1:21" x14ac:dyDescent="0.3">
      <c r="A5859" t="s">
        <v>8248</v>
      </c>
      <c r="B5859" s="11">
        <v>45661</v>
      </c>
      <c r="C5859" t="s">
        <v>2212</v>
      </c>
      <c r="D5859" s="1" t="s">
        <v>315</v>
      </c>
      <c r="E5859" s="1" t="s">
        <v>143</v>
      </c>
      <c r="F5859" s="1" t="s">
        <v>144</v>
      </c>
      <c r="G5859" s="1" t="s">
        <v>198</v>
      </c>
      <c r="H5859" s="1" t="s">
        <v>108</v>
      </c>
      <c r="I5859" s="1" t="s">
        <v>86</v>
      </c>
      <c r="J5859" s="3">
        <v>1</v>
      </c>
      <c r="K5859" s="2">
        <v>139.78</v>
      </c>
      <c r="L5859" s="2">
        <v>0.1</v>
      </c>
      <c r="M5859" s="2">
        <v>125.8</v>
      </c>
      <c r="N5859" s="2">
        <v>25.41</v>
      </c>
      <c r="O5859" s="1" t="s">
        <v>224</v>
      </c>
      <c r="P5859" s="1" t="s">
        <v>136</v>
      </c>
      <c r="Q5859" s="1" t="s">
        <v>28</v>
      </c>
      <c r="R5859" s="3">
        <v>5</v>
      </c>
      <c r="S5859" s="3">
        <f t="shared" si="274"/>
        <v>2025</v>
      </c>
      <c r="T5859" s="3">
        <f t="shared" si="273"/>
        <v>1</v>
      </c>
      <c r="U5859" t="str">
        <f t="shared" si="275"/>
        <v>January</v>
      </c>
    </row>
    <row r="5860" spans="1:21" x14ac:dyDescent="0.3">
      <c r="A5860" t="s">
        <v>8249</v>
      </c>
      <c r="B5860" s="11">
        <v>45665</v>
      </c>
      <c r="C5860" t="s">
        <v>2180</v>
      </c>
      <c r="D5860" s="1" t="s">
        <v>39</v>
      </c>
      <c r="E5860" s="1" t="s">
        <v>123</v>
      </c>
      <c r="F5860" s="1" t="s">
        <v>57</v>
      </c>
      <c r="G5860" s="1" t="s">
        <v>139</v>
      </c>
      <c r="H5860" s="1" t="s">
        <v>59</v>
      </c>
      <c r="I5860" s="1" t="s">
        <v>60</v>
      </c>
      <c r="J5860" s="3">
        <v>1</v>
      </c>
      <c r="K5860" s="2">
        <v>43.25</v>
      </c>
      <c r="L5860" s="2">
        <v>0.1</v>
      </c>
      <c r="M5860" s="2">
        <v>38.92</v>
      </c>
      <c r="N5860" s="2">
        <v>8.4</v>
      </c>
      <c r="O5860" s="1" t="s">
        <v>35</v>
      </c>
      <c r="P5860" s="1" t="s">
        <v>27</v>
      </c>
      <c r="Q5860" s="1" t="s">
        <v>81</v>
      </c>
      <c r="R5860" s="3">
        <v>4</v>
      </c>
      <c r="S5860" s="3">
        <f t="shared" si="274"/>
        <v>2025</v>
      </c>
      <c r="T5860" s="3">
        <f t="shared" si="273"/>
        <v>1</v>
      </c>
      <c r="U5860" t="str">
        <f t="shared" si="275"/>
        <v>January</v>
      </c>
    </row>
    <row r="5861" spans="1:21" x14ac:dyDescent="0.3">
      <c r="A5861" t="s">
        <v>8250</v>
      </c>
      <c r="B5861" s="11">
        <v>45887</v>
      </c>
      <c r="C5861" t="s">
        <v>5023</v>
      </c>
      <c r="D5861" s="1" t="s">
        <v>244</v>
      </c>
      <c r="E5861" s="1" t="s">
        <v>100</v>
      </c>
      <c r="F5861" s="1" t="s">
        <v>57</v>
      </c>
      <c r="G5861" s="1" t="s">
        <v>101</v>
      </c>
      <c r="H5861" s="1" t="s">
        <v>182</v>
      </c>
      <c r="I5861" s="1" t="s">
        <v>34</v>
      </c>
      <c r="J5861" s="3">
        <v>2</v>
      </c>
      <c r="K5861" s="2">
        <v>72.2</v>
      </c>
      <c r="L5861" s="2">
        <v>0</v>
      </c>
      <c r="M5861" s="2">
        <v>144.41</v>
      </c>
      <c r="N5861" s="2">
        <v>40.35</v>
      </c>
      <c r="O5861" s="1" t="s">
        <v>26</v>
      </c>
      <c r="P5861" s="1" t="s">
        <v>52</v>
      </c>
      <c r="Q5861" s="1" t="s">
        <v>28</v>
      </c>
      <c r="R5861" s="3">
        <v>3</v>
      </c>
      <c r="S5861" s="3">
        <f t="shared" si="274"/>
        <v>2025</v>
      </c>
      <c r="T5861" s="3">
        <f t="shared" si="273"/>
        <v>8</v>
      </c>
      <c r="U5861" t="str">
        <f t="shared" si="275"/>
        <v>August</v>
      </c>
    </row>
    <row r="5862" spans="1:21" x14ac:dyDescent="0.3">
      <c r="A5862" t="s">
        <v>8251</v>
      </c>
      <c r="B5862" s="11">
        <v>45836</v>
      </c>
      <c r="C5862" t="s">
        <v>8252</v>
      </c>
      <c r="D5862" s="1" t="s">
        <v>142</v>
      </c>
      <c r="E5862" s="1" t="s">
        <v>64</v>
      </c>
      <c r="F5862" s="1" t="s">
        <v>65</v>
      </c>
      <c r="G5862" s="1" t="s">
        <v>112</v>
      </c>
      <c r="H5862" s="1" t="s">
        <v>59</v>
      </c>
      <c r="I5862" s="1" t="s">
        <v>60</v>
      </c>
      <c r="J5862" s="3">
        <v>1</v>
      </c>
      <c r="K5862" s="2">
        <v>47.1</v>
      </c>
      <c r="L5862" s="2">
        <v>0.1</v>
      </c>
      <c r="M5862" s="2">
        <v>42.39</v>
      </c>
      <c r="N5862" s="2">
        <v>10.94</v>
      </c>
      <c r="O5862" s="1" t="s">
        <v>35</v>
      </c>
      <c r="P5862" s="1" t="s">
        <v>27</v>
      </c>
      <c r="Q5862" s="1" t="s">
        <v>28</v>
      </c>
      <c r="R5862" s="3">
        <v>1</v>
      </c>
      <c r="S5862" s="3">
        <f t="shared" si="274"/>
        <v>2025</v>
      </c>
      <c r="T5862" s="3">
        <f t="shared" si="273"/>
        <v>6</v>
      </c>
      <c r="U5862" t="str">
        <f t="shared" si="275"/>
        <v>June</v>
      </c>
    </row>
    <row r="5863" spans="1:21" x14ac:dyDescent="0.3">
      <c r="A5863" t="s">
        <v>8253</v>
      </c>
      <c r="B5863" s="11">
        <v>45860</v>
      </c>
      <c r="C5863" t="s">
        <v>5080</v>
      </c>
      <c r="D5863" s="1" t="s">
        <v>76</v>
      </c>
      <c r="E5863" s="1" t="s">
        <v>64</v>
      </c>
      <c r="F5863" s="1" t="s">
        <v>65</v>
      </c>
      <c r="G5863" s="1" t="s">
        <v>213</v>
      </c>
      <c r="H5863" s="1" t="s">
        <v>96</v>
      </c>
      <c r="I5863" s="1" t="s">
        <v>97</v>
      </c>
      <c r="J5863" s="3">
        <v>1</v>
      </c>
      <c r="K5863" s="2">
        <v>85.09</v>
      </c>
      <c r="L5863" s="2">
        <v>0</v>
      </c>
      <c r="M5863" s="2">
        <v>85.09</v>
      </c>
      <c r="N5863" s="2">
        <v>22.41</v>
      </c>
      <c r="O5863" s="1" t="s">
        <v>224</v>
      </c>
      <c r="P5863" s="1" t="s">
        <v>27</v>
      </c>
      <c r="Q5863" s="1" t="s">
        <v>28</v>
      </c>
      <c r="R5863" s="3">
        <v>5</v>
      </c>
      <c r="S5863" s="3">
        <f t="shared" si="274"/>
        <v>2025</v>
      </c>
      <c r="T5863" s="3">
        <f t="shared" si="273"/>
        <v>7</v>
      </c>
      <c r="U5863" t="str">
        <f t="shared" si="275"/>
        <v>July</v>
      </c>
    </row>
    <row r="5864" spans="1:21" x14ac:dyDescent="0.3">
      <c r="A5864" t="s">
        <v>8254</v>
      </c>
      <c r="B5864" s="11">
        <v>45660</v>
      </c>
      <c r="C5864" t="s">
        <v>891</v>
      </c>
      <c r="D5864" s="1" t="s">
        <v>201</v>
      </c>
      <c r="E5864" s="1" t="s">
        <v>64</v>
      </c>
      <c r="F5864" s="1" t="s">
        <v>65</v>
      </c>
      <c r="G5864" s="1" t="s">
        <v>77</v>
      </c>
      <c r="H5864" s="1" t="s">
        <v>51</v>
      </c>
      <c r="I5864" s="1" t="s">
        <v>34</v>
      </c>
      <c r="J5864" s="3">
        <v>1</v>
      </c>
      <c r="K5864" s="2">
        <v>143.55000000000001</v>
      </c>
      <c r="L5864" s="2">
        <v>0.05</v>
      </c>
      <c r="M5864" s="2">
        <v>136.37</v>
      </c>
      <c r="N5864" s="2">
        <v>28.65</v>
      </c>
      <c r="O5864" s="1" t="s">
        <v>224</v>
      </c>
      <c r="P5864" s="1" t="s">
        <v>27</v>
      </c>
      <c r="Q5864" s="1" t="s">
        <v>36</v>
      </c>
      <c r="R5864" s="3">
        <v>4</v>
      </c>
      <c r="S5864" s="3">
        <f t="shared" si="274"/>
        <v>2025</v>
      </c>
      <c r="T5864" s="3">
        <f t="shared" si="273"/>
        <v>1</v>
      </c>
      <c r="U5864" t="str">
        <f t="shared" si="275"/>
        <v>January</v>
      </c>
    </row>
    <row r="5865" spans="1:21" x14ac:dyDescent="0.3">
      <c r="A5865" t="s">
        <v>8255</v>
      </c>
      <c r="B5865" s="11">
        <v>45823</v>
      </c>
      <c r="C5865" t="s">
        <v>2715</v>
      </c>
      <c r="D5865" s="1" t="s">
        <v>122</v>
      </c>
      <c r="E5865" s="1" t="s">
        <v>143</v>
      </c>
      <c r="F5865" s="1" t="s">
        <v>144</v>
      </c>
      <c r="G5865" s="1" t="s">
        <v>325</v>
      </c>
      <c r="H5865" s="1" t="s">
        <v>125</v>
      </c>
      <c r="I5865" s="1" t="s">
        <v>34</v>
      </c>
      <c r="J5865" s="3">
        <v>1</v>
      </c>
      <c r="K5865" s="2">
        <v>169.78</v>
      </c>
      <c r="L5865" s="2">
        <v>0.1</v>
      </c>
      <c r="M5865" s="2">
        <v>152.80000000000001</v>
      </c>
      <c r="N5865" s="2">
        <v>26.88</v>
      </c>
      <c r="O5865" s="1" t="s">
        <v>44</v>
      </c>
      <c r="P5865" s="1" t="s">
        <v>27</v>
      </c>
      <c r="Q5865" s="1" t="s">
        <v>28</v>
      </c>
      <c r="R5865" s="3">
        <v>3</v>
      </c>
      <c r="S5865" s="3">
        <f t="shared" si="274"/>
        <v>2025</v>
      </c>
      <c r="T5865" s="3">
        <f t="shared" si="273"/>
        <v>6</v>
      </c>
      <c r="U5865" t="str">
        <f t="shared" si="275"/>
        <v>June</v>
      </c>
    </row>
    <row r="5866" spans="1:21" x14ac:dyDescent="0.3">
      <c r="A5866" t="s">
        <v>8256</v>
      </c>
      <c r="B5866" s="11">
        <v>45938</v>
      </c>
      <c r="C5866" t="s">
        <v>3099</v>
      </c>
      <c r="D5866" s="1" t="s">
        <v>70</v>
      </c>
      <c r="E5866" s="1" t="s">
        <v>21</v>
      </c>
      <c r="F5866" s="1" t="s">
        <v>22</v>
      </c>
      <c r="G5866" s="1" t="s">
        <v>32</v>
      </c>
      <c r="H5866" s="1" t="s">
        <v>33</v>
      </c>
      <c r="I5866" s="1" t="s">
        <v>34</v>
      </c>
      <c r="J5866" s="3">
        <v>1</v>
      </c>
      <c r="K5866" s="2">
        <v>39.24</v>
      </c>
      <c r="L5866" s="2">
        <v>0.1</v>
      </c>
      <c r="M5866" s="2">
        <v>35.31</v>
      </c>
      <c r="N5866" s="2">
        <v>4.0199999999999996</v>
      </c>
      <c r="O5866" s="1" t="s">
        <v>35</v>
      </c>
      <c r="P5866" s="1" t="s">
        <v>136</v>
      </c>
      <c r="Q5866" s="1" t="s">
        <v>28</v>
      </c>
      <c r="R5866" s="3">
        <v>3</v>
      </c>
      <c r="S5866" s="3">
        <f t="shared" si="274"/>
        <v>2025</v>
      </c>
      <c r="T5866" s="3">
        <f t="shared" si="273"/>
        <v>10</v>
      </c>
      <c r="U5866" t="str">
        <f t="shared" si="275"/>
        <v>October</v>
      </c>
    </row>
    <row r="5867" spans="1:21" x14ac:dyDescent="0.3">
      <c r="A5867" t="s">
        <v>8257</v>
      </c>
      <c r="B5867" s="11">
        <v>45831</v>
      </c>
      <c r="C5867" t="s">
        <v>8258</v>
      </c>
      <c r="D5867" s="1" t="s">
        <v>185</v>
      </c>
      <c r="E5867" s="1" t="s">
        <v>106</v>
      </c>
      <c r="F5867" s="1" t="s">
        <v>65</v>
      </c>
      <c r="G5867" s="1" t="s">
        <v>179</v>
      </c>
      <c r="H5867" s="1" t="s">
        <v>146</v>
      </c>
      <c r="I5867" s="1" t="s">
        <v>67</v>
      </c>
      <c r="J5867" s="3">
        <v>3</v>
      </c>
      <c r="K5867" s="2">
        <v>77.81</v>
      </c>
      <c r="L5867" s="2">
        <v>0.15</v>
      </c>
      <c r="M5867" s="2">
        <v>198.42</v>
      </c>
      <c r="N5867" s="2">
        <v>43.51</v>
      </c>
      <c r="O5867" s="1" t="s">
        <v>44</v>
      </c>
      <c r="P5867" s="1" t="s">
        <v>27</v>
      </c>
      <c r="Q5867" s="1" t="s">
        <v>81</v>
      </c>
      <c r="R5867" s="3">
        <v>5</v>
      </c>
      <c r="S5867" s="3">
        <f t="shared" si="274"/>
        <v>2025</v>
      </c>
      <c r="T5867" s="3">
        <f t="shared" si="273"/>
        <v>6</v>
      </c>
      <c r="U5867" t="str">
        <f t="shared" si="275"/>
        <v>June</v>
      </c>
    </row>
    <row r="5868" spans="1:21" x14ac:dyDescent="0.3">
      <c r="A5868" t="s">
        <v>8259</v>
      </c>
      <c r="B5868" s="11">
        <v>45944</v>
      </c>
      <c r="C5868" t="s">
        <v>784</v>
      </c>
      <c r="D5868" s="1" t="s">
        <v>47</v>
      </c>
      <c r="E5868" s="1" t="s">
        <v>71</v>
      </c>
      <c r="F5868" s="1" t="s">
        <v>72</v>
      </c>
      <c r="G5868" s="1" t="s">
        <v>119</v>
      </c>
      <c r="H5868" s="1" t="s">
        <v>66</v>
      </c>
      <c r="I5868" s="1" t="s">
        <v>67</v>
      </c>
      <c r="J5868" s="3">
        <v>1</v>
      </c>
      <c r="K5868" s="2">
        <v>56.9</v>
      </c>
      <c r="L5868" s="2">
        <v>0.1</v>
      </c>
      <c r="M5868" s="2">
        <v>51.21</v>
      </c>
      <c r="N5868" s="2">
        <v>15.13</v>
      </c>
      <c r="O5868" s="1" t="s">
        <v>80</v>
      </c>
      <c r="P5868" s="1" t="s">
        <v>27</v>
      </c>
      <c r="Q5868" s="1" t="s">
        <v>81</v>
      </c>
      <c r="R5868" s="3">
        <v>4</v>
      </c>
      <c r="S5868" s="3">
        <f t="shared" si="274"/>
        <v>2025</v>
      </c>
      <c r="T5868" s="3">
        <f t="shared" si="273"/>
        <v>10</v>
      </c>
      <c r="U5868" t="str">
        <f t="shared" si="275"/>
        <v>October</v>
      </c>
    </row>
    <row r="5869" spans="1:21" x14ac:dyDescent="0.3">
      <c r="A5869" t="s">
        <v>8260</v>
      </c>
      <c r="B5869" s="11">
        <v>45749</v>
      </c>
      <c r="C5869" t="s">
        <v>7232</v>
      </c>
      <c r="D5869" s="1" t="s">
        <v>201</v>
      </c>
      <c r="E5869" s="1" t="s">
        <v>64</v>
      </c>
      <c r="F5869" s="1" t="s">
        <v>65</v>
      </c>
      <c r="G5869" s="1" t="s">
        <v>213</v>
      </c>
      <c r="H5869" s="1" t="s">
        <v>59</v>
      </c>
      <c r="I5869" s="1" t="s">
        <v>60</v>
      </c>
      <c r="J5869" s="3">
        <v>1</v>
      </c>
      <c r="K5869" s="2">
        <v>45.98</v>
      </c>
      <c r="L5869" s="2">
        <v>0.05</v>
      </c>
      <c r="M5869" s="2">
        <v>43.68</v>
      </c>
      <c r="N5869" s="2">
        <v>14.36</v>
      </c>
      <c r="O5869" s="1" t="s">
        <v>44</v>
      </c>
      <c r="P5869" s="1" t="s">
        <v>136</v>
      </c>
      <c r="Q5869" s="1" t="s">
        <v>81</v>
      </c>
      <c r="R5869" s="3">
        <v>5</v>
      </c>
      <c r="S5869" s="3">
        <f t="shared" si="274"/>
        <v>2025</v>
      </c>
      <c r="T5869" s="3">
        <f t="shared" si="273"/>
        <v>4</v>
      </c>
      <c r="U5869" t="str">
        <f t="shared" si="275"/>
        <v>April</v>
      </c>
    </row>
    <row r="5870" spans="1:21" x14ac:dyDescent="0.3">
      <c r="A5870" t="s">
        <v>8261</v>
      </c>
      <c r="B5870" s="11">
        <v>45972</v>
      </c>
      <c r="C5870" t="s">
        <v>8262</v>
      </c>
      <c r="D5870" s="1" t="s">
        <v>149</v>
      </c>
      <c r="E5870" s="1" t="s">
        <v>106</v>
      </c>
      <c r="F5870" s="1" t="s">
        <v>65</v>
      </c>
      <c r="G5870" s="1" t="s">
        <v>179</v>
      </c>
      <c r="H5870" s="1" t="s">
        <v>78</v>
      </c>
      <c r="I5870" s="1" t="s">
        <v>79</v>
      </c>
      <c r="J5870" s="3">
        <v>1</v>
      </c>
      <c r="K5870" s="2">
        <v>19.53</v>
      </c>
      <c r="L5870" s="2">
        <v>0</v>
      </c>
      <c r="M5870" s="2">
        <v>19.53</v>
      </c>
      <c r="N5870" s="2">
        <v>7.08</v>
      </c>
      <c r="O5870" s="1" t="s">
        <v>44</v>
      </c>
      <c r="P5870" s="1" t="s">
        <v>27</v>
      </c>
      <c r="Q5870" s="1" t="s">
        <v>81</v>
      </c>
      <c r="R5870" s="3">
        <v>3</v>
      </c>
      <c r="S5870" s="3">
        <f t="shared" si="274"/>
        <v>2025</v>
      </c>
      <c r="T5870" s="3">
        <f t="shared" si="273"/>
        <v>11</v>
      </c>
      <c r="U5870" t="str">
        <f t="shared" si="275"/>
        <v>November</v>
      </c>
    </row>
    <row r="5871" spans="1:21" x14ac:dyDescent="0.3">
      <c r="A5871" t="s">
        <v>8263</v>
      </c>
      <c r="B5871" s="11">
        <v>45888</v>
      </c>
      <c r="C5871" t="s">
        <v>5916</v>
      </c>
      <c r="D5871" s="1" t="s">
        <v>244</v>
      </c>
      <c r="E5871" s="1" t="s">
        <v>100</v>
      </c>
      <c r="F5871" s="1" t="s">
        <v>57</v>
      </c>
      <c r="G5871" s="1" t="s">
        <v>154</v>
      </c>
      <c r="H5871" s="1" t="s">
        <v>167</v>
      </c>
      <c r="I5871" s="1" t="s">
        <v>67</v>
      </c>
      <c r="J5871" s="3">
        <v>3</v>
      </c>
      <c r="K5871" s="2">
        <v>63.91</v>
      </c>
      <c r="L5871" s="2">
        <v>0.05</v>
      </c>
      <c r="M5871" s="2">
        <v>182.15</v>
      </c>
      <c r="N5871" s="2">
        <v>51.13</v>
      </c>
      <c r="O5871" s="1" t="s">
        <v>80</v>
      </c>
      <c r="P5871" s="1" t="s">
        <v>27</v>
      </c>
      <c r="Q5871" s="1" t="s">
        <v>36</v>
      </c>
      <c r="R5871" s="3">
        <v>5</v>
      </c>
      <c r="S5871" s="3">
        <f t="shared" si="274"/>
        <v>2025</v>
      </c>
      <c r="T5871" s="3">
        <f t="shared" si="273"/>
        <v>8</v>
      </c>
      <c r="U5871" t="str">
        <f t="shared" si="275"/>
        <v>August</v>
      </c>
    </row>
    <row r="5872" spans="1:21" x14ac:dyDescent="0.3">
      <c r="A5872" t="s">
        <v>8264</v>
      </c>
      <c r="B5872" s="11">
        <v>45740</v>
      </c>
      <c r="C5872" t="s">
        <v>4739</v>
      </c>
      <c r="D5872" s="1" t="s">
        <v>63</v>
      </c>
      <c r="E5872" s="1" t="s">
        <v>71</v>
      </c>
      <c r="F5872" s="1" t="s">
        <v>72</v>
      </c>
      <c r="G5872" s="1" t="s">
        <v>73</v>
      </c>
      <c r="H5872" s="1" t="s">
        <v>24</v>
      </c>
      <c r="I5872" s="1" t="s">
        <v>25</v>
      </c>
      <c r="J5872" s="3">
        <v>2</v>
      </c>
      <c r="K5872" s="2">
        <v>44.45</v>
      </c>
      <c r="L5872" s="2">
        <v>0</v>
      </c>
      <c r="M5872" s="2">
        <v>88.91</v>
      </c>
      <c r="N5872" s="2">
        <v>21.02</v>
      </c>
      <c r="O5872" s="1" t="s">
        <v>224</v>
      </c>
      <c r="P5872" s="1" t="s">
        <v>27</v>
      </c>
      <c r="Q5872" s="1" t="s">
        <v>81</v>
      </c>
      <c r="R5872" s="3">
        <v>5</v>
      </c>
      <c r="S5872" s="3">
        <f t="shared" si="274"/>
        <v>2025</v>
      </c>
      <c r="T5872" s="3">
        <f t="shared" si="273"/>
        <v>3</v>
      </c>
      <c r="U5872" t="str">
        <f t="shared" si="275"/>
        <v>March</v>
      </c>
    </row>
    <row r="5873" spans="1:21" x14ac:dyDescent="0.3">
      <c r="A5873" t="s">
        <v>8265</v>
      </c>
      <c r="B5873" s="11">
        <v>45750</v>
      </c>
      <c r="C5873" t="s">
        <v>1271</v>
      </c>
      <c r="D5873" s="1" t="s">
        <v>39</v>
      </c>
      <c r="E5873" s="1" t="s">
        <v>64</v>
      </c>
      <c r="F5873" s="1" t="s">
        <v>65</v>
      </c>
      <c r="G5873" s="1" t="s">
        <v>213</v>
      </c>
      <c r="H5873" s="1" t="s">
        <v>125</v>
      </c>
      <c r="I5873" s="1" t="s">
        <v>34</v>
      </c>
      <c r="J5873" s="3">
        <v>1</v>
      </c>
      <c r="K5873" s="2">
        <v>167.54</v>
      </c>
      <c r="L5873" s="2">
        <v>0.05</v>
      </c>
      <c r="M5873" s="2">
        <v>159.16</v>
      </c>
      <c r="N5873" s="2">
        <v>40.409999999999997</v>
      </c>
      <c r="O5873" s="1" t="s">
        <v>44</v>
      </c>
      <c r="P5873" s="1" t="s">
        <v>136</v>
      </c>
      <c r="Q5873" s="1" t="s">
        <v>28</v>
      </c>
      <c r="R5873" s="3">
        <v>5</v>
      </c>
      <c r="S5873" s="3">
        <f t="shared" si="274"/>
        <v>2025</v>
      </c>
      <c r="T5873" s="3">
        <f t="shared" si="273"/>
        <v>4</v>
      </c>
      <c r="U5873" t="str">
        <f t="shared" si="275"/>
        <v>April</v>
      </c>
    </row>
    <row r="5874" spans="1:21" x14ac:dyDescent="0.3">
      <c r="A5874" t="s">
        <v>8266</v>
      </c>
      <c r="B5874" s="11">
        <v>45903</v>
      </c>
      <c r="C5874" t="s">
        <v>6424</v>
      </c>
      <c r="D5874" s="1" t="s">
        <v>63</v>
      </c>
      <c r="E5874" s="1" t="s">
        <v>106</v>
      </c>
      <c r="F5874" s="1" t="s">
        <v>65</v>
      </c>
      <c r="G5874" s="1" t="s">
        <v>115</v>
      </c>
      <c r="H5874" s="1" t="s">
        <v>108</v>
      </c>
      <c r="I5874" s="1" t="s">
        <v>86</v>
      </c>
      <c r="J5874" s="3">
        <v>1</v>
      </c>
      <c r="K5874" s="2">
        <v>160.26</v>
      </c>
      <c r="L5874" s="2">
        <v>0.25</v>
      </c>
      <c r="M5874" s="2">
        <v>120.2</v>
      </c>
      <c r="N5874" s="2">
        <v>24.14</v>
      </c>
      <c r="O5874" s="1" t="s">
        <v>80</v>
      </c>
      <c r="P5874" s="1" t="s">
        <v>27</v>
      </c>
      <c r="Q5874" s="1" t="s">
        <v>81</v>
      </c>
      <c r="R5874" s="3">
        <v>4</v>
      </c>
      <c r="S5874" s="3">
        <f t="shared" si="274"/>
        <v>2025</v>
      </c>
      <c r="T5874" s="3">
        <f t="shared" si="273"/>
        <v>9</v>
      </c>
      <c r="U5874" t="str">
        <f t="shared" si="275"/>
        <v>September</v>
      </c>
    </row>
    <row r="5875" spans="1:21" x14ac:dyDescent="0.3">
      <c r="A5875" t="s">
        <v>8267</v>
      </c>
      <c r="B5875" s="11">
        <v>45977</v>
      </c>
      <c r="C5875" t="s">
        <v>5099</v>
      </c>
      <c r="D5875" s="1" t="s">
        <v>315</v>
      </c>
      <c r="E5875" s="1" t="s">
        <v>143</v>
      </c>
      <c r="F5875" s="1" t="s">
        <v>144</v>
      </c>
      <c r="G5875" s="1" t="s">
        <v>325</v>
      </c>
      <c r="H5875" s="1" t="s">
        <v>125</v>
      </c>
      <c r="I5875" s="1" t="s">
        <v>34</v>
      </c>
      <c r="J5875" s="3">
        <v>1</v>
      </c>
      <c r="K5875" s="2">
        <v>153.61000000000001</v>
      </c>
      <c r="L5875" s="2">
        <v>0.15</v>
      </c>
      <c r="M5875" s="2">
        <v>130.57</v>
      </c>
      <c r="N5875" s="2">
        <v>21.18</v>
      </c>
      <c r="O5875" s="1" t="s">
        <v>35</v>
      </c>
      <c r="P5875" s="1" t="s">
        <v>27</v>
      </c>
      <c r="Q5875" s="1" t="s">
        <v>28</v>
      </c>
      <c r="R5875" s="3">
        <v>3</v>
      </c>
      <c r="S5875" s="3">
        <f t="shared" si="274"/>
        <v>2025</v>
      </c>
      <c r="T5875" s="3">
        <f t="shared" si="273"/>
        <v>11</v>
      </c>
      <c r="U5875" t="str">
        <f t="shared" si="275"/>
        <v>November</v>
      </c>
    </row>
    <row r="5876" spans="1:21" x14ac:dyDescent="0.3">
      <c r="A5876" t="s">
        <v>8268</v>
      </c>
      <c r="B5876" s="11">
        <v>45820</v>
      </c>
      <c r="C5876" t="s">
        <v>2754</v>
      </c>
      <c r="D5876" s="1" t="s">
        <v>55</v>
      </c>
      <c r="E5876" s="1" t="s">
        <v>100</v>
      </c>
      <c r="F5876" s="1" t="s">
        <v>57</v>
      </c>
      <c r="G5876" s="1" t="s">
        <v>154</v>
      </c>
      <c r="H5876" s="1" t="s">
        <v>182</v>
      </c>
      <c r="I5876" s="1" t="s">
        <v>34</v>
      </c>
      <c r="J5876" s="3">
        <v>1</v>
      </c>
      <c r="K5876" s="2">
        <v>75.260000000000005</v>
      </c>
      <c r="L5876" s="2">
        <v>0.05</v>
      </c>
      <c r="M5876" s="2">
        <v>71.5</v>
      </c>
      <c r="N5876" s="2">
        <v>17.3</v>
      </c>
      <c r="O5876" s="1" t="s">
        <v>26</v>
      </c>
      <c r="P5876" s="1" t="s">
        <v>27</v>
      </c>
      <c r="Q5876" s="1" t="s">
        <v>81</v>
      </c>
      <c r="R5876" s="3">
        <v>3</v>
      </c>
      <c r="S5876" s="3">
        <f t="shared" si="274"/>
        <v>2025</v>
      </c>
      <c r="T5876" s="3">
        <f t="shared" si="273"/>
        <v>6</v>
      </c>
      <c r="U5876" t="str">
        <f t="shared" si="275"/>
        <v>June</v>
      </c>
    </row>
    <row r="5877" spans="1:21" x14ac:dyDescent="0.3">
      <c r="A5877" t="s">
        <v>8269</v>
      </c>
      <c r="B5877" s="11">
        <v>45758</v>
      </c>
      <c r="C5877" t="s">
        <v>6519</v>
      </c>
      <c r="D5877" s="1" t="s">
        <v>105</v>
      </c>
      <c r="E5877" s="1" t="s">
        <v>40</v>
      </c>
      <c r="F5877" s="1" t="s">
        <v>41</v>
      </c>
      <c r="G5877" s="1" t="s">
        <v>186</v>
      </c>
      <c r="H5877" s="1" t="s">
        <v>146</v>
      </c>
      <c r="I5877" s="1" t="s">
        <v>67</v>
      </c>
      <c r="J5877" s="3">
        <v>2</v>
      </c>
      <c r="K5877" s="2">
        <v>84.28</v>
      </c>
      <c r="L5877" s="2">
        <v>0</v>
      </c>
      <c r="M5877" s="2">
        <v>168.55</v>
      </c>
      <c r="N5877" s="2">
        <v>48.02</v>
      </c>
      <c r="O5877" s="1" t="s">
        <v>44</v>
      </c>
      <c r="P5877" s="1" t="s">
        <v>52</v>
      </c>
      <c r="Q5877" s="1" t="s">
        <v>28</v>
      </c>
      <c r="R5877" s="3">
        <v>5</v>
      </c>
      <c r="S5877" s="3">
        <f t="shared" si="274"/>
        <v>2025</v>
      </c>
      <c r="T5877" s="3">
        <f t="shared" si="273"/>
        <v>4</v>
      </c>
      <c r="U5877" t="str">
        <f t="shared" si="275"/>
        <v>April</v>
      </c>
    </row>
    <row r="5878" spans="1:21" x14ac:dyDescent="0.3">
      <c r="A5878" t="s">
        <v>8270</v>
      </c>
      <c r="B5878" s="11">
        <v>45987</v>
      </c>
      <c r="C5878" t="s">
        <v>8271</v>
      </c>
      <c r="D5878" s="1" t="s">
        <v>93</v>
      </c>
      <c r="E5878" s="1" t="s">
        <v>123</v>
      </c>
      <c r="F5878" s="1" t="s">
        <v>57</v>
      </c>
      <c r="G5878" s="1" t="s">
        <v>170</v>
      </c>
      <c r="H5878" s="1" t="s">
        <v>159</v>
      </c>
      <c r="I5878" s="1" t="s">
        <v>97</v>
      </c>
      <c r="J5878" s="3">
        <v>1</v>
      </c>
      <c r="K5878" s="2">
        <v>29.43</v>
      </c>
      <c r="L5878" s="2">
        <v>0.05</v>
      </c>
      <c r="M5878" s="2">
        <v>27.96</v>
      </c>
      <c r="N5878" s="2">
        <v>8.74</v>
      </c>
      <c r="O5878" s="1" t="s">
        <v>44</v>
      </c>
      <c r="P5878" s="1" t="s">
        <v>27</v>
      </c>
      <c r="Q5878" s="1" t="s">
        <v>28</v>
      </c>
      <c r="R5878" s="3">
        <v>5</v>
      </c>
      <c r="S5878" s="3">
        <f t="shared" si="274"/>
        <v>2025</v>
      </c>
      <c r="T5878" s="3">
        <f t="shared" si="273"/>
        <v>11</v>
      </c>
      <c r="U5878" t="str">
        <f t="shared" si="275"/>
        <v>November</v>
      </c>
    </row>
    <row r="5879" spans="1:21" x14ac:dyDescent="0.3">
      <c r="A5879" t="s">
        <v>8272</v>
      </c>
      <c r="B5879" s="11">
        <v>45919</v>
      </c>
      <c r="C5879" t="s">
        <v>1679</v>
      </c>
      <c r="D5879" s="1" t="s">
        <v>31</v>
      </c>
      <c r="E5879" s="1" t="s">
        <v>64</v>
      </c>
      <c r="F5879" s="1" t="s">
        <v>65</v>
      </c>
      <c r="G5879" s="1" t="s">
        <v>213</v>
      </c>
      <c r="H5879" s="1" t="s">
        <v>33</v>
      </c>
      <c r="I5879" s="1" t="s">
        <v>34</v>
      </c>
      <c r="J5879" s="3">
        <v>1</v>
      </c>
      <c r="K5879" s="2">
        <v>39.729999999999997</v>
      </c>
      <c r="L5879" s="2">
        <v>0.2</v>
      </c>
      <c r="M5879" s="2">
        <v>31.78</v>
      </c>
      <c r="N5879" s="2">
        <v>4.1900000000000004</v>
      </c>
      <c r="O5879" s="1" t="s">
        <v>10547</v>
      </c>
      <c r="P5879" s="1" t="s">
        <v>136</v>
      </c>
      <c r="Q5879" s="1" t="s">
        <v>81</v>
      </c>
      <c r="R5879" s="3">
        <v>3</v>
      </c>
      <c r="S5879" s="3">
        <f t="shared" si="274"/>
        <v>2025</v>
      </c>
      <c r="T5879" s="3">
        <f t="shared" si="273"/>
        <v>9</v>
      </c>
      <c r="U5879" t="str">
        <f t="shared" si="275"/>
        <v>September</v>
      </c>
    </row>
    <row r="5880" spans="1:21" x14ac:dyDescent="0.3">
      <c r="A5880" t="s">
        <v>8273</v>
      </c>
      <c r="B5880" s="11">
        <v>45833</v>
      </c>
      <c r="C5880" t="s">
        <v>3679</v>
      </c>
      <c r="D5880" s="1" t="s">
        <v>175</v>
      </c>
      <c r="E5880" s="1" t="s">
        <v>106</v>
      </c>
      <c r="F5880" s="1" t="s">
        <v>65</v>
      </c>
      <c r="G5880" s="1" t="s">
        <v>115</v>
      </c>
      <c r="H5880" s="1" t="s">
        <v>66</v>
      </c>
      <c r="I5880" s="1" t="s">
        <v>67</v>
      </c>
      <c r="J5880" s="3">
        <v>2</v>
      </c>
      <c r="K5880" s="2">
        <v>53.05</v>
      </c>
      <c r="L5880" s="2">
        <v>0</v>
      </c>
      <c r="M5880" s="2">
        <v>106.11</v>
      </c>
      <c r="N5880" s="2">
        <v>30.39</v>
      </c>
      <c r="O5880" s="1" t="s">
        <v>35</v>
      </c>
      <c r="P5880" s="1" t="s">
        <v>27</v>
      </c>
      <c r="Q5880" s="1" t="s">
        <v>81</v>
      </c>
      <c r="R5880" s="3">
        <v>1</v>
      </c>
      <c r="S5880" s="3">
        <f t="shared" si="274"/>
        <v>2025</v>
      </c>
      <c r="T5880" s="3">
        <f t="shared" si="273"/>
        <v>6</v>
      </c>
      <c r="U5880" t="str">
        <f t="shared" si="275"/>
        <v>June</v>
      </c>
    </row>
    <row r="5881" spans="1:21" x14ac:dyDescent="0.3">
      <c r="A5881" t="s">
        <v>8274</v>
      </c>
      <c r="B5881" s="11">
        <v>45848</v>
      </c>
      <c r="C5881" t="s">
        <v>6033</v>
      </c>
      <c r="D5881" s="1" t="s">
        <v>84</v>
      </c>
      <c r="E5881" s="1" t="s">
        <v>204</v>
      </c>
      <c r="F5881" s="1" t="s">
        <v>205</v>
      </c>
      <c r="G5881" s="1" t="s">
        <v>210</v>
      </c>
      <c r="H5881" s="1" t="s">
        <v>150</v>
      </c>
      <c r="I5881" s="1" t="s">
        <v>97</v>
      </c>
      <c r="J5881" s="3">
        <v>1</v>
      </c>
      <c r="K5881" s="2">
        <v>78</v>
      </c>
      <c r="L5881" s="2">
        <v>0.1</v>
      </c>
      <c r="M5881" s="2">
        <v>70.2</v>
      </c>
      <c r="N5881" s="2">
        <v>20.95</v>
      </c>
      <c r="O5881" s="1" t="s">
        <v>109</v>
      </c>
      <c r="P5881" s="1" t="s">
        <v>52</v>
      </c>
      <c r="Q5881" s="1" t="s">
        <v>81</v>
      </c>
      <c r="R5881" s="3">
        <v>5</v>
      </c>
      <c r="S5881" s="3">
        <f t="shared" si="274"/>
        <v>2025</v>
      </c>
      <c r="T5881" s="3">
        <f t="shared" si="273"/>
        <v>7</v>
      </c>
      <c r="U5881" t="str">
        <f t="shared" si="275"/>
        <v>July</v>
      </c>
    </row>
    <row r="5882" spans="1:21" x14ac:dyDescent="0.3">
      <c r="A5882" t="s">
        <v>8275</v>
      </c>
      <c r="B5882" s="11">
        <v>45737</v>
      </c>
      <c r="C5882" t="s">
        <v>4168</v>
      </c>
      <c r="D5882" s="1" t="s">
        <v>142</v>
      </c>
      <c r="E5882" s="1" t="s">
        <v>123</v>
      </c>
      <c r="F5882" s="1" t="s">
        <v>57</v>
      </c>
      <c r="G5882" s="1" t="s">
        <v>139</v>
      </c>
      <c r="H5882" s="1" t="s">
        <v>102</v>
      </c>
      <c r="I5882" s="1" t="s">
        <v>34</v>
      </c>
      <c r="J5882" s="3">
        <v>2</v>
      </c>
      <c r="K5882" s="2">
        <v>52.28</v>
      </c>
      <c r="L5882" s="2">
        <v>0.1</v>
      </c>
      <c r="M5882" s="2">
        <v>94.11</v>
      </c>
      <c r="N5882" s="2">
        <v>22.21</v>
      </c>
      <c r="O5882" s="1" t="s">
        <v>44</v>
      </c>
      <c r="P5882" s="1" t="s">
        <v>27</v>
      </c>
      <c r="Q5882" s="1" t="s">
        <v>28</v>
      </c>
      <c r="R5882" s="3">
        <v>4</v>
      </c>
      <c r="S5882" s="3">
        <f t="shared" si="274"/>
        <v>2025</v>
      </c>
      <c r="T5882" s="3">
        <f t="shared" si="273"/>
        <v>3</v>
      </c>
      <c r="U5882" t="str">
        <f t="shared" si="275"/>
        <v>March</v>
      </c>
    </row>
    <row r="5883" spans="1:21" x14ac:dyDescent="0.3">
      <c r="A5883" t="s">
        <v>8276</v>
      </c>
      <c r="B5883" s="11">
        <v>45903</v>
      </c>
      <c r="C5883" t="s">
        <v>4071</v>
      </c>
      <c r="D5883" s="1" t="s">
        <v>149</v>
      </c>
      <c r="E5883" s="1" t="s">
        <v>100</v>
      </c>
      <c r="F5883" s="1" t="s">
        <v>57</v>
      </c>
      <c r="G5883" s="1" t="s">
        <v>221</v>
      </c>
      <c r="H5883" s="1" t="s">
        <v>43</v>
      </c>
      <c r="I5883" s="1" t="s">
        <v>34</v>
      </c>
      <c r="J5883" s="3">
        <v>4</v>
      </c>
      <c r="K5883" s="2">
        <v>95.25</v>
      </c>
      <c r="L5883" s="2">
        <v>0.25</v>
      </c>
      <c r="M5883" s="2">
        <v>285.74</v>
      </c>
      <c r="N5883" s="2">
        <v>72.459999999999994</v>
      </c>
      <c r="O5883" s="1" t="s">
        <v>44</v>
      </c>
      <c r="P5883" s="1" t="s">
        <v>27</v>
      </c>
      <c r="Q5883" s="1" t="s">
        <v>81</v>
      </c>
      <c r="R5883" s="3">
        <v>3</v>
      </c>
      <c r="S5883" s="3">
        <f t="shared" si="274"/>
        <v>2025</v>
      </c>
      <c r="T5883" s="3">
        <f t="shared" si="273"/>
        <v>9</v>
      </c>
      <c r="U5883" t="str">
        <f t="shared" si="275"/>
        <v>September</v>
      </c>
    </row>
    <row r="5884" spans="1:21" x14ac:dyDescent="0.3">
      <c r="A5884" t="s">
        <v>8277</v>
      </c>
      <c r="B5884" s="11">
        <v>45798</v>
      </c>
      <c r="C5884" t="s">
        <v>4277</v>
      </c>
      <c r="D5884" s="1" t="s">
        <v>31</v>
      </c>
      <c r="E5884" s="1" t="s">
        <v>106</v>
      </c>
      <c r="F5884" s="1" t="s">
        <v>65</v>
      </c>
      <c r="G5884" s="1" t="s">
        <v>115</v>
      </c>
      <c r="H5884" s="1" t="s">
        <v>182</v>
      </c>
      <c r="I5884" s="1" t="s">
        <v>34</v>
      </c>
      <c r="J5884" s="3">
        <v>3</v>
      </c>
      <c r="K5884" s="2">
        <v>67.040000000000006</v>
      </c>
      <c r="L5884" s="2">
        <v>0.15</v>
      </c>
      <c r="M5884" s="2">
        <v>170.96</v>
      </c>
      <c r="N5884" s="2">
        <v>41.19</v>
      </c>
      <c r="O5884" s="1" t="s">
        <v>35</v>
      </c>
      <c r="P5884" s="1" t="s">
        <v>136</v>
      </c>
      <c r="Q5884" s="1" t="s">
        <v>36</v>
      </c>
      <c r="R5884" s="3">
        <v>2</v>
      </c>
      <c r="S5884" s="3">
        <f t="shared" si="274"/>
        <v>2025</v>
      </c>
      <c r="T5884" s="3">
        <f t="shared" si="273"/>
        <v>5</v>
      </c>
      <c r="U5884" t="str">
        <f t="shared" si="275"/>
        <v>May</v>
      </c>
    </row>
    <row r="5885" spans="1:21" x14ac:dyDescent="0.3">
      <c r="A5885" t="s">
        <v>8278</v>
      </c>
      <c r="B5885" s="11">
        <v>46021</v>
      </c>
      <c r="C5885" t="s">
        <v>8116</v>
      </c>
      <c r="D5885" s="1" t="s">
        <v>39</v>
      </c>
      <c r="E5885" s="1" t="s">
        <v>40</v>
      </c>
      <c r="F5885" s="1" t="s">
        <v>41</v>
      </c>
      <c r="G5885" s="1" t="s">
        <v>186</v>
      </c>
      <c r="H5885" s="1" t="s">
        <v>59</v>
      </c>
      <c r="I5885" s="1" t="s">
        <v>60</v>
      </c>
      <c r="J5885" s="3">
        <v>1</v>
      </c>
      <c r="K5885" s="2">
        <v>43.82</v>
      </c>
      <c r="L5885" s="2">
        <v>0.1</v>
      </c>
      <c r="M5885" s="2">
        <v>39.44</v>
      </c>
      <c r="N5885" s="2">
        <v>13.17</v>
      </c>
      <c r="O5885" s="1" t="s">
        <v>80</v>
      </c>
      <c r="P5885" s="1" t="s">
        <v>136</v>
      </c>
      <c r="Q5885" s="1" t="s">
        <v>81</v>
      </c>
      <c r="R5885" s="3">
        <v>5</v>
      </c>
      <c r="S5885" s="3">
        <f t="shared" si="274"/>
        <v>2025</v>
      </c>
      <c r="T5885" s="3">
        <f t="shared" si="273"/>
        <v>12</v>
      </c>
      <c r="U5885" t="str">
        <f t="shared" si="275"/>
        <v>December</v>
      </c>
    </row>
    <row r="5886" spans="1:21" x14ac:dyDescent="0.3">
      <c r="A5886" t="s">
        <v>8279</v>
      </c>
      <c r="B5886" s="11">
        <v>45845</v>
      </c>
      <c r="C5886" t="s">
        <v>3700</v>
      </c>
      <c r="D5886" s="1" t="s">
        <v>209</v>
      </c>
      <c r="E5886" s="1" t="s">
        <v>64</v>
      </c>
      <c r="F5886" s="1" t="s">
        <v>65</v>
      </c>
      <c r="G5886" s="1" t="s">
        <v>112</v>
      </c>
      <c r="H5886" s="1" t="s">
        <v>102</v>
      </c>
      <c r="I5886" s="1" t="s">
        <v>34</v>
      </c>
      <c r="J5886" s="3">
        <v>1</v>
      </c>
      <c r="K5886" s="2">
        <v>46.08</v>
      </c>
      <c r="L5886" s="2">
        <v>0.15</v>
      </c>
      <c r="M5886" s="2">
        <v>39.17</v>
      </c>
      <c r="N5886" s="2">
        <v>9.02</v>
      </c>
      <c r="O5886" s="1" t="s">
        <v>44</v>
      </c>
      <c r="P5886" s="1" t="s">
        <v>27</v>
      </c>
      <c r="Q5886" s="1" t="s">
        <v>28</v>
      </c>
      <c r="R5886" s="3">
        <v>4</v>
      </c>
      <c r="S5886" s="3">
        <f t="shared" si="274"/>
        <v>2025</v>
      </c>
      <c r="T5886" s="3">
        <f t="shared" si="273"/>
        <v>7</v>
      </c>
      <c r="U5886" t="str">
        <f t="shared" si="275"/>
        <v>July</v>
      </c>
    </row>
    <row r="5887" spans="1:21" x14ac:dyDescent="0.3">
      <c r="A5887" t="s">
        <v>8280</v>
      </c>
      <c r="B5887" s="11">
        <v>45847</v>
      </c>
      <c r="C5887" t="s">
        <v>2378</v>
      </c>
      <c r="D5887" s="1" t="s">
        <v>70</v>
      </c>
      <c r="E5887" s="1" t="s">
        <v>48</v>
      </c>
      <c r="F5887" s="1" t="s">
        <v>49</v>
      </c>
      <c r="G5887" s="1" t="s">
        <v>134</v>
      </c>
      <c r="H5887" s="1" t="s">
        <v>43</v>
      </c>
      <c r="I5887" s="1" t="s">
        <v>34</v>
      </c>
      <c r="J5887" s="3">
        <v>1</v>
      </c>
      <c r="K5887" s="2">
        <v>83.17</v>
      </c>
      <c r="L5887" s="2">
        <v>0.05</v>
      </c>
      <c r="M5887" s="2">
        <v>79.010000000000005</v>
      </c>
      <c r="N5887" s="2">
        <v>22.92</v>
      </c>
      <c r="O5887" s="1" t="s">
        <v>80</v>
      </c>
      <c r="P5887" s="1" t="s">
        <v>27</v>
      </c>
      <c r="Q5887" s="1" t="s">
        <v>28</v>
      </c>
      <c r="R5887" s="3">
        <v>5</v>
      </c>
      <c r="S5887" s="3">
        <f t="shared" si="274"/>
        <v>2025</v>
      </c>
      <c r="T5887" s="3">
        <f t="shared" si="273"/>
        <v>7</v>
      </c>
      <c r="U5887" t="str">
        <f t="shared" si="275"/>
        <v>July</v>
      </c>
    </row>
    <row r="5888" spans="1:21" x14ac:dyDescent="0.3">
      <c r="A5888" t="s">
        <v>8281</v>
      </c>
      <c r="B5888" s="11">
        <v>45879</v>
      </c>
      <c r="C5888" t="s">
        <v>8282</v>
      </c>
      <c r="D5888" s="1" t="s">
        <v>244</v>
      </c>
      <c r="E5888" s="1" t="s">
        <v>106</v>
      </c>
      <c r="F5888" s="1" t="s">
        <v>65</v>
      </c>
      <c r="G5888" s="1" t="s">
        <v>437</v>
      </c>
      <c r="H5888" s="1" t="s">
        <v>90</v>
      </c>
      <c r="I5888" s="1" t="s">
        <v>86</v>
      </c>
      <c r="J5888" s="3">
        <v>1</v>
      </c>
      <c r="K5888" s="2">
        <v>100.73</v>
      </c>
      <c r="L5888" s="2">
        <v>0.15</v>
      </c>
      <c r="M5888" s="2">
        <v>85.62</v>
      </c>
      <c r="N5888" s="2">
        <v>20.77</v>
      </c>
      <c r="O5888" s="1" t="s">
        <v>35</v>
      </c>
      <c r="P5888" s="1" t="s">
        <v>27</v>
      </c>
      <c r="Q5888" s="1" t="s">
        <v>28</v>
      </c>
      <c r="R5888" s="3">
        <v>4</v>
      </c>
      <c r="S5888" s="3">
        <f t="shared" si="274"/>
        <v>2025</v>
      </c>
      <c r="T5888" s="3">
        <f t="shared" si="273"/>
        <v>8</v>
      </c>
      <c r="U5888" t="str">
        <f t="shared" si="275"/>
        <v>August</v>
      </c>
    </row>
    <row r="5889" spans="1:21" x14ac:dyDescent="0.3">
      <c r="A5889" t="s">
        <v>8283</v>
      </c>
      <c r="B5889" s="11">
        <v>46001</v>
      </c>
      <c r="C5889" t="s">
        <v>1735</v>
      </c>
      <c r="D5889" s="1" t="s">
        <v>201</v>
      </c>
      <c r="E5889" s="1" t="s">
        <v>40</v>
      </c>
      <c r="F5889" s="1" t="s">
        <v>41</v>
      </c>
      <c r="G5889" s="1" t="s">
        <v>192</v>
      </c>
      <c r="H5889" s="1" t="s">
        <v>85</v>
      </c>
      <c r="I5889" s="1" t="s">
        <v>86</v>
      </c>
      <c r="J5889" s="3">
        <v>2</v>
      </c>
      <c r="K5889" s="2">
        <v>134.34</v>
      </c>
      <c r="L5889" s="2">
        <v>0.2</v>
      </c>
      <c r="M5889" s="2">
        <v>214.94</v>
      </c>
      <c r="N5889" s="2">
        <v>41.21</v>
      </c>
      <c r="O5889" s="1" t="s">
        <v>109</v>
      </c>
      <c r="P5889" s="1" t="s">
        <v>27</v>
      </c>
      <c r="Q5889" s="1" t="s">
        <v>81</v>
      </c>
      <c r="R5889" s="3">
        <v>5</v>
      </c>
      <c r="S5889" s="3">
        <f t="shared" si="274"/>
        <v>2025</v>
      </c>
      <c r="T5889" s="3">
        <f t="shared" si="273"/>
        <v>12</v>
      </c>
      <c r="U5889" t="str">
        <f t="shared" si="275"/>
        <v>December</v>
      </c>
    </row>
    <row r="5890" spans="1:21" x14ac:dyDescent="0.3">
      <c r="A5890" t="s">
        <v>8284</v>
      </c>
      <c r="B5890" s="11">
        <v>45968</v>
      </c>
      <c r="C5890" t="s">
        <v>1796</v>
      </c>
      <c r="D5890" s="1" t="s">
        <v>209</v>
      </c>
      <c r="E5890" s="1" t="s">
        <v>64</v>
      </c>
      <c r="F5890" s="1" t="s">
        <v>65</v>
      </c>
      <c r="G5890" s="1" t="s">
        <v>195</v>
      </c>
      <c r="H5890" s="1" t="s">
        <v>150</v>
      </c>
      <c r="I5890" s="1" t="s">
        <v>97</v>
      </c>
      <c r="J5890" s="3">
        <v>2</v>
      </c>
      <c r="K5890" s="2">
        <v>76.08</v>
      </c>
      <c r="L5890" s="2">
        <v>0.05</v>
      </c>
      <c r="M5890" s="2">
        <v>144.56</v>
      </c>
      <c r="N5890" s="2">
        <v>41.75</v>
      </c>
      <c r="O5890" s="1" t="s">
        <v>26</v>
      </c>
      <c r="P5890" s="1" t="s">
        <v>27</v>
      </c>
      <c r="Q5890" s="1" t="s">
        <v>28</v>
      </c>
      <c r="R5890" s="3">
        <v>4</v>
      </c>
      <c r="S5890" s="3">
        <f t="shared" si="274"/>
        <v>2025</v>
      </c>
      <c r="T5890" s="3">
        <f t="shared" ref="T5890:T5953" si="276">MONTH(B5890)</f>
        <v>11</v>
      </c>
      <c r="U5890" t="str">
        <f t="shared" si="275"/>
        <v>November</v>
      </c>
    </row>
    <row r="5891" spans="1:21" x14ac:dyDescent="0.3">
      <c r="A5891" t="s">
        <v>8285</v>
      </c>
      <c r="B5891" s="11">
        <v>45834</v>
      </c>
      <c r="C5891" t="s">
        <v>1053</v>
      </c>
      <c r="D5891" s="1" t="s">
        <v>157</v>
      </c>
      <c r="E5891" s="1" t="s">
        <v>21</v>
      </c>
      <c r="F5891" s="1" t="s">
        <v>22</v>
      </c>
      <c r="G5891" s="1" t="s">
        <v>23</v>
      </c>
      <c r="H5891" s="1" t="s">
        <v>43</v>
      </c>
      <c r="I5891" s="1" t="s">
        <v>34</v>
      </c>
      <c r="J5891" s="3">
        <v>1</v>
      </c>
      <c r="K5891" s="2">
        <v>84.41</v>
      </c>
      <c r="L5891" s="2">
        <v>0.2</v>
      </c>
      <c r="M5891" s="2">
        <v>67.53</v>
      </c>
      <c r="N5891" s="2">
        <v>18.649999999999999</v>
      </c>
      <c r="O5891" s="1" t="s">
        <v>26</v>
      </c>
      <c r="P5891" s="1" t="s">
        <v>52</v>
      </c>
      <c r="Q5891" s="1" t="s">
        <v>81</v>
      </c>
      <c r="R5891" s="3">
        <v>4</v>
      </c>
      <c r="S5891" s="3">
        <f t="shared" ref="S5891:S5954" si="277">YEAR(B5891)</f>
        <v>2025</v>
      </c>
      <c r="T5891" s="3">
        <f t="shared" si="276"/>
        <v>6</v>
      </c>
      <c r="U5891" t="str">
        <f t="shared" ref="U5891:U5954" si="278">TEXT(B5891,"mmmm")</f>
        <v>June</v>
      </c>
    </row>
    <row r="5892" spans="1:21" x14ac:dyDescent="0.3">
      <c r="A5892" t="s">
        <v>8286</v>
      </c>
      <c r="B5892" s="11">
        <v>45939</v>
      </c>
      <c r="C5892" t="s">
        <v>8287</v>
      </c>
      <c r="D5892" s="1" t="s">
        <v>185</v>
      </c>
      <c r="E5892" s="1" t="s">
        <v>71</v>
      </c>
      <c r="F5892" s="1" t="s">
        <v>72</v>
      </c>
      <c r="G5892" s="1" t="s">
        <v>119</v>
      </c>
      <c r="H5892" s="1" t="s">
        <v>102</v>
      </c>
      <c r="I5892" s="1" t="s">
        <v>34</v>
      </c>
      <c r="J5892" s="3">
        <v>2</v>
      </c>
      <c r="K5892" s="2">
        <v>46.56</v>
      </c>
      <c r="L5892" s="2">
        <v>0.15</v>
      </c>
      <c r="M5892" s="2">
        <v>79.150000000000006</v>
      </c>
      <c r="N5892" s="2">
        <v>15.06</v>
      </c>
      <c r="O5892" s="1" t="s">
        <v>35</v>
      </c>
      <c r="P5892" s="1" t="s">
        <v>52</v>
      </c>
      <c r="Q5892" s="1" t="s">
        <v>36</v>
      </c>
      <c r="R5892" s="3">
        <v>5</v>
      </c>
      <c r="S5892" s="3">
        <f t="shared" si="277"/>
        <v>2025</v>
      </c>
      <c r="T5892" s="3">
        <f t="shared" si="276"/>
        <v>10</v>
      </c>
      <c r="U5892" t="str">
        <f t="shared" si="278"/>
        <v>October</v>
      </c>
    </row>
    <row r="5893" spans="1:21" x14ac:dyDescent="0.3">
      <c r="A5893" t="s">
        <v>8288</v>
      </c>
      <c r="B5893" s="11">
        <v>45887</v>
      </c>
      <c r="C5893" t="s">
        <v>1766</v>
      </c>
      <c r="D5893" s="1" t="s">
        <v>178</v>
      </c>
      <c r="E5893" s="1" t="s">
        <v>94</v>
      </c>
      <c r="F5893" s="1" t="s">
        <v>95</v>
      </c>
      <c r="G5893" s="1" t="s">
        <v>94</v>
      </c>
      <c r="H5893" s="1" t="s">
        <v>102</v>
      </c>
      <c r="I5893" s="1" t="s">
        <v>34</v>
      </c>
      <c r="J5893" s="3">
        <v>1</v>
      </c>
      <c r="K5893" s="2">
        <v>52.2</v>
      </c>
      <c r="L5893" s="2">
        <v>0.2</v>
      </c>
      <c r="M5893" s="2">
        <v>41.76</v>
      </c>
      <c r="N5893" s="2">
        <v>9.7899999999999991</v>
      </c>
      <c r="O5893" s="1" t="s">
        <v>109</v>
      </c>
      <c r="P5893" s="1" t="s">
        <v>27</v>
      </c>
      <c r="Q5893" s="1" t="s">
        <v>28</v>
      </c>
      <c r="R5893" s="3">
        <v>3</v>
      </c>
      <c r="S5893" s="3">
        <f t="shared" si="277"/>
        <v>2025</v>
      </c>
      <c r="T5893" s="3">
        <f t="shared" si="276"/>
        <v>8</v>
      </c>
      <c r="U5893" t="str">
        <f t="shared" si="278"/>
        <v>August</v>
      </c>
    </row>
    <row r="5894" spans="1:21" x14ac:dyDescent="0.3">
      <c r="A5894" t="s">
        <v>8289</v>
      </c>
      <c r="B5894" s="11">
        <v>45850</v>
      </c>
      <c r="C5894" t="s">
        <v>138</v>
      </c>
      <c r="D5894" s="1" t="s">
        <v>166</v>
      </c>
      <c r="E5894" s="1" t="s">
        <v>64</v>
      </c>
      <c r="F5894" s="1" t="s">
        <v>65</v>
      </c>
      <c r="G5894" s="1" t="s">
        <v>195</v>
      </c>
      <c r="H5894" s="1" t="s">
        <v>24</v>
      </c>
      <c r="I5894" s="1" t="s">
        <v>25</v>
      </c>
      <c r="J5894" s="3">
        <v>1</v>
      </c>
      <c r="K5894" s="2">
        <v>42.81</v>
      </c>
      <c r="L5894" s="2">
        <v>0.1</v>
      </c>
      <c r="M5894" s="2">
        <v>38.53</v>
      </c>
      <c r="N5894" s="2">
        <v>11.91</v>
      </c>
      <c r="O5894" s="1" t="s">
        <v>26</v>
      </c>
      <c r="P5894" s="1" t="s">
        <v>52</v>
      </c>
      <c r="Q5894" s="1" t="s">
        <v>28</v>
      </c>
      <c r="R5894" s="3">
        <v>5</v>
      </c>
      <c r="S5894" s="3">
        <f t="shared" si="277"/>
        <v>2025</v>
      </c>
      <c r="T5894" s="3">
        <f t="shared" si="276"/>
        <v>7</v>
      </c>
      <c r="U5894" t="str">
        <f t="shared" si="278"/>
        <v>July</v>
      </c>
    </row>
    <row r="5895" spans="1:21" x14ac:dyDescent="0.3">
      <c r="A5895" t="s">
        <v>8290</v>
      </c>
      <c r="B5895" s="11">
        <v>45733</v>
      </c>
      <c r="C5895" t="s">
        <v>1818</v>
      </c>
      <c r="D5895" s="1" t="s">
        <v>93</v>
      </c>
      <c r="E5895" s="1" t="s">
        <v>48</v>
      </c>
      <c r="F5895" s="1" t="s">
        <v>49</v>
      </c>
      <c r="G5895" s="1" t="s">
        <v>340</v>
      </c>
      <c r="H5895" s="1" t="s">
        <v>90</v>
      </c>
      <c r="I5895" s="1" t="s">
        <v>86</v>
      </c>
      <c r="J5895" s="3">
        <v>1</v>
      </c>
      <c r="K5895" s="2">
        <v>101.17</v>
      </c>
      <c r="L5895" s="2">
        <v>0.1</v>
      </c>
      <c r="M5895" s="2">
        <v>91.05</v>
      </c>
      <c r="N5895" s="2">
        <v>22.35</v>
      </c>
      <c r="O5895" s="1" t="s">
        <v>44</v>
      </c>
      <c r="P5895" s="1" t="s">
        <v>27</v>
      </c>
      <c r="Q5895" s="1" t="s">
        <v>81</v>
      </c>
      <c r="R5895" s="3">
        <v>5</v>
      </c>
      <c r="S5895" s="3">
        <f t="shared" si="277"/>
        <v>2025</v>
      </c>
      <c r="T5895" s="3">
        <f t="shared" si="276"/>
        <v>3</v>
      </c>
      <c r="U5895" t="str">
        <f t="shared" si="278"/>
        <v>March</v>
      </c>
    </row>
    <row r="5896" spans="1:21" x14ac:dyDescent="0.3">
      <c r="A5896" t="s">
        <v>8291</v>
      </c>
      <c r="B5896" s="11">
        <v>45839</v>
      </c>
      <c r="C5896" t="s">
        <v>1969</v>
      </c>
      <c r="D5896" s="1" t="s">
        <v>201</v>
      </c>
      <c r="E5896" s="1" t="s">
        <v>56</v>
      </c>
      <c r="F5896" s="1" t="s">
        <v>57</v>
      </c>
      <c r="G5896" s="1" t="s">
        <v>255</v>
      </c>
      <c r="H5896" s="1" t="s">
        <v>66</v>
      </c>
      <c r="I5896" s="1" t="s">
        <v>67</v>
      </c>
      <c r="J5896" s="3">
        <v>1</v>
      </c>
      <c r="K5896" s="2">
        <v>55.01</v>
      </c>
      <c r="L5896" s="2">
        <v>0.05</v>
      </c>
      <c r="M5896" s="2">
        <v>52.26</v>
      </c>
      <c r="N5896" s="2">
        <v>18.48</v>
      </c>
      <c r="O5896" s="1" t="s">
        <v>44</v>
      </c>
      <c r="P5896" s="1" t="s">
        <v>27</v>
      </c>
      <c r="Q5896" s="1" t="s">
        <v>28</v>
      </c>
      <c r="R5896" s="3">
        <v>1</v>
      </c>
      <c r="S5896" s="3">
        <f t="shared" si="277"/>
        <v>2025</v>
      </c>
      <c r="T5896" s="3">
        <f t="shared" si="276"/>
        <v>7</v>
      </c>
      <c r="U5896" t="str">
        <f t="shared" si="278"/>
        <v>July</v>
      </c>
    </row>
    <row r="5897" spans="1:21" x14ac:dyDescent="0.3">
      <c r="A5897" t="s">
        <v>8292</v>
      </c>
      <c r="B5897" s="11">
        <v>45754</v>
      </c>
      <c r="C5897" t="s">
        <v>509</v>
      </c>
      <c r="D5897" s="1" t="s">
        <v>20</v>
      </c>
      <c r="E5897" s="1" t="s">
        <v>21</v>
      </c>
      <c r="F5897" s="1" t="s">
        <v>22</v>
      </c>
      <c r="G5897" s="1" t="s">
        <v>32</v>
      </c>
      <c r="H5897" s="1" t="s">
        <v>150</v>
      </c>
      <c r="I5897" s="1" t="s">
        <v>97</v>
      </c>
      <c r="J5897" s="3">
        <v>4</v>
      </c>
      <c r="K5897" s="2">
        <v>69.87</v>
      </c>
      <c r="L5897" s="2">
        <v>0</v>
      </c>
      <c r="M5897" s="2">
        <v>279.5</v>
      </c>
      <c r="N5897" s="2">
        <v>83.66</v>
      </c>
      <c r="O5897" s="1" t="s">
        <v>224</v>
      </c>
      <c r="P5897" s="1" t="s">
        <v>52</v>
      </c>
      <c r="Q5897" s="1" t="s">
        <v>81</v>
      </c>
      <c r="R5897" s="3">
        <v>3</v>
      </c>
      <c r="S5897" s="3">
        <f t="shared" si="277"/>
        <v>2025</v>
      </c>
      <c r="T5897" s="3">
        <f t="shared" si="276"/>
        <v>4</v>
      </c>
      <c r="U5897" t="str">
        <f t="shared" si="278"/>
        <v>April</v>
      </c>
    </row>
    <row r="5898" spans="1:21" x14ac:dyDescent="0.3">
      <c r="A5898" t="s">
        <v>8293</v>
      </c>
      <c r="B5898" s="11">
        <v>46000</v>
      </c>
      <c r="C5898" t="s">
        <v>777</v>
      </c>
      <c r="D5898" s="1" t="s">
        <v>70</v>
      </c>
      <c r="E5898" s="1" t="s">
        <v>56</v>
      </c>
      <c r="F5898" s="1" t="s">
        <v>57</v>
      </c>
      <c r="G5898" s="1" t="s">
        <v>255</v>
      </c>
      <c r="H5898" s="1" t="s">
        <v>159</v>
      </c>
      <c r="I5898" s="1" t="s">
        <v>97</v>
      </c>
      <c r="J5898" s="3">
        <v>1</v>
      </c>
      <c r="K5898" s="2">
        <v>28.19</v>
      </c>
      <c r="L5898" s="2">
        <v>0.05</v>
      </c>
      <c r="M5898" s="2">
        <v>26.78</v>
      </c>
      <c r="N5898" s="2">
        <v>8.39</v>
      </c>
      <c r="O5898" s="1" t="s">
        <v>80</v>
      </c>
      <c r="P5898" s="1" t="s">
        <v>52</v>
      </c>
      <c r="Q5898" s="1" t="s">
        <v>36</v>
      </c>
      <c r="R5898" s="3">
        <v>4</v>
      </c>
      <c r="S5898" s="3">
        <f t="shared" si="277"/>
        <v>2025</v>
      </c>
      <c r="T5898" s="3">
        <f t="shared" si="276"/>
        <v>12</v>
      </c>
      <c r="U5898" t="str">
        <f t="shared" si="278"/>
        <v>December</v>
      </c>
    </row>
    <row r="5899" spans="1:21" x14ac:dyDescent="0.3">
      <c r="A5899" t="s">
        <v>8294</v>
      </c>
      <c r="B5899" s="11">
        <v>45789</v>
      </c>
      <c r="C5899" t="s">
        <v>2723</v>
      </c>
      <c r="D5899" s="1" t="s">
        <v>185</v>
      </c>
      <c r="E5899" s="1" t="s">
        <v>40</v>
      </c>
      <c r="F5899" s="1" t="s">
        <v>41</v>
      </c>
      <c r="G5899" s="1" t="s">
        <v>270</v>
      </c>
      <c r="H5899" s="1" t="s">
        <v>51</v>
      </c>
      <c r="I5899" s="1" t="s">
        <v>34</v>
      </c>
      <c r="J5899" s="3">
        <v>2</v>
      </c>
      <c r="K5899" s="2">
        <v>142.91999999999999</v>
      </c>
      <c r="L5899" s="2">
        <v>0.15</v>
      </c>
      <c r="M5899" s="2">
        <v>242.96</v>
      </c>
      <c r="N5899" s="2">
        <v>42.12</v>
      </c>
      <c r="O5899" s="1" t="s">
        <v>109</v>
      </c>
      <c r="P5899" s="1" t="s">
        <v>136</v>
      </c>
      <c r="Q5899" s="1" t="s">
        <v>28</v>
      </c>
      <c r="R5899" s="3">
        <v>4</v>
      </c>
      <c r="S5899" s="3">
        <f t="shared" si="277"/>
        <v>2025</v>
      </c>
      <c r="T5899" s="3">
        <f t="shared" si="276"/>
        <v>5</v>
      </c>
      <c r="U5899" t="str">
        <f t="shared" si="278"/>
        <v>May</v>
      </c>
    </row>
    <row r="5900" spans="1:21" x14ac:dyDescent="0.3">
      <c r="A5900" t="s">
        <v>8295</v>
      </c>
      <c r="B5900" s="11">
        <v>46010</v>
      </c>
      <c r="C5900" t="s">
        <v>1081</v>
      </c>
      <c r="D5900" s="1" t="s">
        <v>209</v>
      </c>
      <c r="E5900" s="1" t="s">
        <v>204</v>
      </c>
      <c r="F5900" s="1" t="s">
        <v>205</v>
      </c>
      <c r="G5900" s="1" t="s">
        <v>210</v>
      </c>
      <c r="H5900" s="1" t="s">
        <v>125</v>
      </c>
      <c r="I5900" s="1" t="s">
        <v>34</v>
      </c>
      <c r="J5900" s="3">
        <v>1</v>
      </c>
      <c r="K5900" s="2">
        <v>154.46</v>
      </c>
      <c r="L5900" s="2">
        <v>0.15</v>
      </c>
      <c r="M5900" s="2">
        <v>131.29</v>
      </c>
      <c r="N5900" s="2">
        <v>16.260000000000002</v>
      </c>
      <c r="O5900" s="1" t="s">
        <v>26</v>
      </c>
      <c r="P5900" s="1" t="s">
        <v>27</v>
      </c>
      <c r="Q5900" s="1" t="s">
        <v>81</v>
      </c>
      <c r="R5900" s="3">
        <v>3</v>
      </c>
      <c r="S5900" s="3">
        <f t="shared" si="277"/>
        <v>2025</v>
      </c>
      <c r="T5900" s="3">
        <f t="shared" si="276"/>
        <v>12</v>
      </c>
      <c r="U5900" t="str">
        <f t="shared" si="278"/>
        <v>December</v>
      </c>
    </row>
    <row r="5901" spans="1:21" x14ac:dyDescent="0.3">
      <c r="A5901" t="s">
        <v>8296</v>
      </c>
      <c r="B5901" s="11">
        <v>45866</v>
      </c>
      <c r="C5901" t="s">
        <v>3213</v>
      </c>
      <c r="D5901" s="1" t="s">
        <v>292</v>
      </c>
      <c r="E5901" s="1" t="s">
        <v>40</v>
      </c>
      <c r="F5901" s="1" t="s">
        <v>41</v>
      </c>
      <c r="G5901" s="1" t="s">
        <v>192</v>
      </c>
      <c r="H5901" s="1" t="s">
        <v>43</v>
      </c>
      <c r="I5901" s="1" t="s">
        <v>34</v>
      </c>
      <c r="J5901" s="3">
        <v>1</v>
      </c>
      <c r="K5901" s="2">
        <v>89.34</v>
      </c>
      <c r="L5901" s="2">
        <v>0</v>
      </c>
      <c r="M5901" s="2">
        <v>89.34</v>
      </c>
      <c r="N5901" s="2">
        <v>19.8</v>
      </c>
      <c r="O5901" s="1" t="s">
        <v>80</v>
      </c>
      <c r="P5901" s="1" t="s">
        <v>27</v>
      </c>
      <c r="Q5901" s="1" t="s">
        <v>81</v>
      </c>
      <c r="R5901" s="3">
        <v>2</v>
      </c>
      <c r="S5901" s="3">
        <f t="shared" si="277"/>
        <v>2025</v>
      </c>
      <c r="T5901" s="3">
        <f t="shared" si="276"/>
        <v>7</v>
      </c>
      <c r="U5901" t="str">
        <f t="shared" si="278"/>
        <v>July</v>
      </c>
    </row>
    <row r="5902" spans="1:21" x14ac:dyDescent="0.3">
      <c r="A5902" t="s">
        <v>8297</v>
      </c>
      <c r="B5902" s="11">
        <v>45904</v>
      </c>
      <c r="C5902" t="s">
        <v>8298</v>
      </c>
      <c r="D5902" s="1" t="s">
        <v>315</v>
      </c>
      <c r="E5902" s="1" t="s">
        <v>64</v>
      </c>
      <c r="F5902" s="1" t="s">
        <v>65</v>
      </c>
      <c r="G5902" s="1" t="s">
        <v>158</v>
      </c>
      <c r="H5902" s="1" t="s">
        <v>293</v>
      </c>
      <c r="I5902" s="1" t="s">
        <v>86</v>
      </c>
      <c r="J5902" s="3">
        <v>1</v>
      </c>
      <c r="K5902" s="2">
        <v>24.64</v>
      </c>
      <c r="L5902" s="2">
        <v>0.2</v>
      </c>
      <c r="M5902" s="2">
        <v>19.71</v>
      </c>
      <c r="N5902" s="2">
        <v>6.97</v>
      </c>
      <c r="O5902" s="1" t="s">
        <v>35</v>
      </c>
      <c r="P5902" s="1" t="s">
        <v>27</v>
      </c>
      <c r="Q5902" s="1" t="s">
        <v>28</v>
      </c>
      <c r="R5902" s="3">
        <v>3</v>
      </c>
      <c r="S5902" s="3">
        <f t="shared" si="277"/>
        <v>2025</v>
      </c>
      <c r="T5902" s="3">
        <f t="shared" si="276"/>
        <v>9</v>
      </c>
      <c r="U5902" t="str">
        <f t="shared" si="278"/>
        <v>September</v>
      </c>
    </row>
    <row r="5903" spans="1:21" x14ac:dyDescent="0.3">
      <c r="A5903" t="s">
        <v>8299</v>
      </c>
      <c r="B5903" s="11">
        <v>45870</v>
      </c>
      <c r="C5903" t="s">
        <v>8300</v>
      </c>
      <c r="D5903" s="1" t="s">
        <v>122</v>
      </c>
      <c r="E5903" s="1" t="s">
        <v>94</v>
      </c>
      <c r="F5903" s="1" t="s">
        <v>95</v>
      </c>
      <c r="G5903" s="1" t="s">
        <v>94</v>
      </c>
      <c r="H5903" s="1" t="s">
        <v>85</v>
      </c>
      <c r="I5903" s="1" t="s">
        <v>86</v>
      </c>
      <c r="J5903" s="3">
        <v>2</v>
      </c>
      <c r="K5903" s="2">
        <v>140.07</v>
      </c>
      <c r="L5903" s="2">
        <v>0.1</v>
      </c>
      <c r="M5903" s="2">
        <v>252.13</v>
      </c>
      <c r="N5903" s="2">
        <v>53.73</v>
      </c>
      <c r="O5903" s="1" t="s">
        <v>109</v>
      </c>
      <c r="P5903" s="1" t="s">
        <v>136</v>
      </c>
      <c r="Q5903" s="1" t="s">
        <v>28</v>
      </c>
      <c r="R5903" s="3">
        <v>4</v>
      </c>
      <c r="S5903" s="3">
        <f t="shared" si="277"/>
        <v>2025</v>
      </c>
      <c r="T5903" s="3">
        <f t="shared" si="276"/>
        <v>8</v>
      </c>
      <c r="U5903" t="str">
        <f t="shared" si="278"/>
        <v>August</v>
      </c>
    </row>
    <row r="5904" spans="1:21" x14ac:dyDescent="0.3">
      <c r="A5904" t="s">
        <v>8301</v>
      </c>
      <c r="B5904" s="11">
        <v>45708</v>
      </c>
      <c r="C5904" t="s">
        <v>1356</v>
      </c>
      <c r="D5904" s="1" t="s">
        <v>31</v>
      </c>
      <c r="E5904" s="1" t="s">
        <v>106</v>
      </c>
      <c r="F5904" s="1" t="s">
        <v>65</v>
      </c>
      <c r="G5904" s="1" t="s">
        <v>179</v>
      </c>
      <c r="H5904" s="1" t="s">
        <v>66</v>
      </c>
      <c r="I5904" s="1" t="s">
        <v>67</v>
      </c>
      <c r="J5904" s="3">
        <v>2</v>
      </c>
      <c r="K5904" s="2">
        <v>58.94</v>
      </c>
      <c r="L5904" s="2">
        <v>0.1</v>
      </c>
      <c r="M5904" s="2">
        <v>106.1</v>
      </c>
      <c r="N5904" s="2">
        <v>34.01</v>
      </c>
      <c r="O5904" s="1" t="s">
        <v>109</v>
      </c>
      <c r="P5904" s="1" t="s">
        <v>52</v>
      </c>
      <c r="Q5904" s="1" t="s">
        <v>81</v>
      </c>
      <c r="R5904" s="3">
        <v>4</v>
      </c>
      <c r="S5904" s="3">
        <f t="shared" si="277"/>
        <v>2025</v>
      </c>
      <c r="T5904" s="3">
        <f t="shared" si="276"/>
        <v>2</v>
      </c>
      <c r="U5904" t="str">
        <f t="shared" si="278"/>
        <v>February</v>
      </c>
    </row>
    <row r="5905" spans="1:21" x14ac:dyDescent="0.3">
      <c r="A5905" t="s">
        <v>8302</v>
      </c>
      <c r="B5905" s="11">
        <v>45804</v>
      </c>
      <c r="C5905" t="s">
        <v>1949</v>
      </c>
      <c r="D5905" s="1" t="s">
        <v>142</v>
      </c>
      <c r="E5905" s="1" t="s">
        <v>94</v>
      </c>
      <c r="F5905" s="1" t="s">
        <v>95</v>
      </c>
      <c r="G5905" s="1" t="s">
        <v>94</v>
      </c>
      <c r="H5905" s="1" t="s">
        <v>293</v>
      </c>
      <c r="I5905" s="1" t="s">
        <v>86</v>
      </c>
      <c r="J5905" s="3">
        <v>1</v>
      </c>
      <c r="K5905" s="2">
        <v>26.29</v>
      </c>
      <c r="L5905" s="2">
        <v>0.15</v>
      </c>
      <c r="M5905" s="2">
        <v>22.34</v>
      </c>
      <c r="N5905" s="2">
        <v>7.15</v>
      </c>
      <c r="O5905" s="1" t="s">
        <v>109</v>
      </c>
      <c r="P5905" s="1" t="s">
        <v>27</v>
      </c>
      <c r="Q5905" s="1" t="s">
        <v>81</v>
      </c>
      <c r="R5905" s="3">
        <v>4</v>
      </c>
      <c r="S5905" s="3">
        <f t="shared" si="277"/>
        <v>2025</v>
      </c>
      <c r="T5905" s="3">
        <f t="shared" si="276"/>
        <v>5</v>
      </c>
      <c r="U5905" t="str">
        <f t="shared" si="278"/>
        <v>May</v>
      </c>
    </row>
    <row r="5906" spans="1:21" x14ac:dyDescent="0.3">
      <c r="A5906" t="s">
        <v>8303</v>
      </c>
      <c r="B5906" s="11">
        <v>45696</v>
      </c>
      <c r="C5906" t="s">
        <v>591</v>
      </c>
      <c r="D5906" s="1" t="s">
        <v>84</v>
      </c>
      <c r="E5906" s="1" t="s">
        <v>123</v>
      </c>
      <c r="F5906" s="1" t="s">
        <v>57</v>
      </c>
      <c r="G5906" s="1" t="s">
        <v>139</v>
      </c>
      <c r="H5906" s="1" t="s">
        <v>43</v>
      </c>
      <c r="I5906" s="1" t="s">
        <v>34</v>
      </c>
      <c r="J5906" s="3">
        <v>1</v>
      </c>
      <c r="K5906" s="2">
        <v>88.73</v>
      </c>
      <c r="L5906" s="2">
        <v>0.15</v>
      </c>
      <c r="M5906" s="2">
        <v>75.42</v>
      </c>
      <c r="N5906" s="2">
        <v>14.6</v>
      </c>
      <c r="O5906" s="1" t="s">
        <v>80</v>
      </c>
      <c r="P5906" s="1" t="s">
        <v>136</v>
      </c>
      <c r="Q5906" s="1" t="s">
        <v>28</v>
      </c>
      <c r="R5906" s="3">
        <v>5</v>
      </c>
      <c r="S5906" s="3">
        <f t="shared" si="277"/>
        <v>2025</v>
      </c>
      <c r="T5906" s="3">
        <f t="shared" si="276"/>
        <v>2</v>
      </c>
      <c r="U5906" t="str">
        <f t="shared" si="278"/>
        <v>February</v>
      </c>
    </row>
    <row r="5907" spans="1:21" x14ac:dyDescent="0.3">
      <c r="A5907" t="s">
        <v>8304</v>
      </c>
      <c r="B5907" s="11">
        <v>45901</v>
      </c>
      <c r="C5907" t="s">
        <v>3990</v>
      </c>
      <c r="D5907" s="1" t="s">
        <v>63</v>
      </c>
      <c r="E5907" s="1" t="s">
        <v>64</v>
      </c>
      <c r="F5907" s="1" t="s">
        <v>65</v>
      </c>
      <c r="G5907" s="1" t="s">
        <v>213</v>
      </c>
      <c r="H5907" s="1" t="s">
        <v>135</v>
      </c>
      <c r="I5907" s="1" t="s">
        <v>60</v>
      </c>
      <c r="J5907" s="3">
        <v>1</v>
      </c>
      <c r="K5907" s="2">
        <v>189.19</v>
      </c>
      <c r="L5907" s="2">
        <v>0.25</v>
      </c>
      <c r="M5907" s="2">
        <v>141.88999999999999</v>
      </c>
      <c r="N5907" s="2">
        <v>18.440000000000001</v>
      </c>
      <c r="O5907" s="1" t="s">
        <v>80</v>
      </c>
      <c r="P5907" s="1" t="s">
        <v>27</v>
      </c>
      <c r="Q5907" s="1" t="s">
        <v>28</v>
      </c>
      <c r="R5907" s="3">
        <v>3</v>
      </c>
      <c r="S5907" s="3">
        <f t="shared" si="277"/>
        <v>2025</v>
      </c>
      <c r="T5907" s="3">
        <f t="shared" si="276"/>
        <v>9</v>
      </c>
      <c r="U5907" t="str">
        <f t="shared" si="278"/>
        <v>September</v>
      </c>
    </row>
    <row r="5908" spans="1:21" x14ac:dyDescent="0.3">
      <c r="A5908" t="s">
        <v>8305</v>
      </c>
      <c r="B5908" s="11">
        <v>45832</v>
      </c>
      <c r="C5908" t="s">
        <v>1903</v>
      </c>
      <c r="D5908" s="1" t="s">
        <v>70</v>
      </c>
      <c r="E5908" s="1" t="s">
        <v>48</v>
      </c>
      <c r="F5908" s="1" t="s">
        <v>49</v>
      </c>
      <c r="G5908" s="1" t="s">
        <v>50</v>
      </c>
      <c r="H5908" s="1" t="s">
        <v>102</v>
      </c>
      <c r="I5908" s="1" t="s">
        <v>34</v>
      </c>
      <c r="J5908" s="3">
        <v>4</v>
      </c>
      <c r="K5908" s="2">
        <v>51.24</v>
      </c>
      <c r="L5908" s="2">
        <v>0.05</v>
      </c>
      <c r="M5908" s="2">
        <v>194.73</v>
      </c>
      <c r="N5908" s="2">
        <v>45.28</v>
      </c>
      <c r="O5908" s="1" t="s">
        <v>109</v>
      </c>
      <c r="P5908" s="1" t="s">
        <v>27</v>
      </c>
      <c r="Q5908" s="1" t="s">
        <v>28</v>
      </c>
      <c r="R5908" s="3">
        <v>3</v>
      </c>
      <c r="S5908" s="3">
        <f t="shared" si="277"/>
        <v>2025</v>
      </c>
      <c r="T5908" s="3">
        <f t="shared" si="276"/>
        <v>6</v>
      </c>
      <c r="U5908" t="str">
        <f t="shared" si="278"/>
        <v>June</v>
      </c>
    </row>
    <row r="5909" spans="1:21" x14ac:dyDescent="0.3">
      <c r="A5909" t="s">
        <v>8306</v>
      </c>
      <c r="B5909" s="11">
        <v>45962</v>
      </c>
      <c r="C5909" t="s">
        <v>5132</v>
      </c>
      <c r="D5909" s="1" t="s">
        <v>201</v>
      </c>
      <c r="E5909" s="1" t="s">
        <v>40</v>
      </c>
      <c r="F5909" s="1" t="s">
        <v>41</v>
      </c>
      <c r="G5909" s="1" t="s">
        <v>42</v>
      </c>
      <c r="H5909" s="1" t="s">
        <v>167</v>
      </c>
      <c r="I5909" s="1" t="s">
        <v>67</v>
      </c>
      <c r="J5909" s="3">
        <v>2</v>
      </c>
      <c r="K5909" s="2">
        <v>63.96</v>
      </c>
      <c r="L5909" s="2">
        <v>0.1</v>
      </c>
      <c r="M5909" s="2">
        <v>115.12</v>
      </c>
      <c r="N5909" s="2">
        <v>34.85</v>
      </c>
      <c r="O5909" s="1" t="s">
        <v>80</v>
      </c>
      <c r="P5909" s="1" t="s">
        <v>136</v>
      </c>
      <c r="Q5909" s="1" t="s">
        <v>28</v>
      </c>
      <c r="R5909" s="3">
        <v>4</v>
      </c>
      <c r="S5909" s="3">
        <f t="shared" si="277"/>
        <v>2025</v>
      </c>
      <c r="T5909" s="3">
        <f t="shared" si="276"/>
        <v>11</v>
      </c>
      <c r="U5909" t="str">
        <f t="shared" si="278"/>
        <v>November</v>
      </c>
    </row>
    <row r="5910" spans="1:21" x14ac:dyDescent="0.3">
      <c r="A5910" t="s">
        <v>8307</v>
      </c>
      <c r="B5910" s="11">
        <v>45744</v>
      </c>
      <c r="C5910" t="s">
        <v>544</v>
      </c>
      <c r="D5910" s="1" t="s">
        <v>201</v>
      </c>
      <c r="E5910" s="1" t="s">
        <v>143</v>
      </c>
      <c r="F5910" s="1" t="s">
        <v>144</v>
      </c>
      <c r="G5910" s="1" t="s">
        <v>145</v>
      </c>
      <c r="H5910" s="1" t="s">
        <v>43</v>
      </c>
      <c r="I5910" s="1" t="s">
        <v>34</v>
      </c>
      <c r="J5910" s="3">
        <v>3</v>
      </c>
      <c r="K5910" s="2">
        <v>96.89</v>
      </c>
      <c r="L5910" s="2">
        <v>0</v>
      </c>
      <c r="M5910" s="2">
        <v>290.68</v>
      </c>
      <c r="N5910" s="2">
        <v>65.459999999999994</v>
      </c>
      <c r="O5910" s="1" t="s">
        <v>44</v>
      </c>
      <c r="P5910" s="1" t="s">
        <v>27</v>
      </c>
      <c r="Q5910" s="1" t="s">
        <v>81</v>
      </c>
      <c r="R5910" s="3">
        <v>1</v>
      </c>
      <c r="S5910" s="3">
        <f t="shared" si="277"/>
        <v>2025</v>
      </c>
      <c r="T5910" s="3">
        <f t="shared" si="276"/>
        <v>3</v>
      </c>
      <c r="U5910" t="str">
        <f t="shared" si="278"/>
        <v>March</v>
      </c>
    </row>
    <row r="5911" spans="1:21" x14ac:dyDescent="0.3">
      <c r="A5911" t="s">
        <v>8308</v>
      </c>
      <c r="B5911" s="11">
        <v>45722</v>
      </c>
      <c r="C5911" t="s">
        <v>6893</v>
      </c>
      <c r="D5911" s="1" t="s">
        <v>118</v>
      </c>
      <c r="E5911" s="1" t="s">
        <v>64</v>
      </c>
      <c r="F5911" s="1" t="s">
        <v>65</v>
      </c>
      <c r="G5911" s="1" t="s">
        <v>195</v>
      </c>
      <c r="H5911" s="1" t="s">
        <v>43</v>
      </c>
      <c r="I5911" s="1" t="s">
        <v>34</v>
      </c>
      <c r="J5911" s="3">
        <v>1</v>
      </c>
      <c r="K5911" s="2">
        <v>86.18</v>
      </c>
      <c r="L5911" s="2">
        <v>0.25</v>
      </c>
      <c r="M5911" s="2">
        <v>64.64</v>
      </c>
      <c r="N5911" s="2">
        <v>19.16</v>
      </c>
      <c r="O5911" s="1" t="s">
        <v>35</v>
      </c>
      <c r="P5911" s="1" t="s">
        <v>27</v>
      </c>
      <c r="Q5911" s="1" t="s">
        <v>81</v>
      </c>
      <c r="R5911" s="3">
        <v>2</v>
      </c>
      <c r="S5911" s="3">
        <f t="shared" si="277"/>
        <v>2025</v>
      </c>
      <c r="T5911" s="3">
        <f t="shared" si="276"/>
        <v>3</v>
      </c>
      <c r="U5911" t="str">
        <f t="shared" si="278"/>
        <v>March</v>
      </c>
    </row>
    <row r="5912" spans="1:21" x14ac:dyDescent="0.3">
      <c r="A5912" t="s">
        <v>8309</v>
      </c>
      <c r="B5912" s="11">
        <v>45816</v>
      </c>
      <c r="C5912" t="s">
        <v>1521</v>
      </c>
      <c r="D5912" s="1" t="s">
        <v>105</v>
      </c>
      <c r="E5912" s="1" t="s">
        <v>143</v>
      </c>
      <c r="F5912" s="1" t="s">
        <v>144</v>
      </c>
      <c r="G5912" s="1" t="s">
        <v>145</v>
      </c>
      <c r="H5912" s="1" t="s">
        <v>159</v>
      </c>
      <c r="I5912" s="1" t="s">
        <v>97</v>
      </c>
      <c r="J5912" s="3">
        <v>2</v>
      </c>
      <c r="K5912" s="2">
        <v>28.94</v>
      </c>
      <c r="L5912" s="2">
        <v>0.2</v>
      </c>
      <c r="M5912" s="2">
        <v>46.3</v>
      </c>
      <c r="N5912" s="2">
        <v>13.81</v>
      </c>
      <c r="O5912" s="1" t="s">
        <v>109</v>
      </c>
      <c r="P5912" s="1" t="s">
        <v>27</v>
      </c>
      <c r="Q5912" s="1" t="s">
        <v>28</v>
      </c>
      <c r="R5912" s="3">
        <v>4</v>
      </c>
      <c r="S5912" s="3">
        <f t="shared" si="277"/>
        <v>2025</v>
      </c>
      <c r="T5912" s="3">
        <f t="shared" si="276"/>
        <v>6</v>
      </c>
      <c r="U5912" t="str">
        <f t="shared" si="278"/>
        <v>June</v>
      </c>
    </row>
    <row r="5913" spans="1:21" x14ac:dyDescent="0.3">
      <c r="A5913" t="s">
        <v>8310</v>
      </c>
      <c r="B5913" s="11">
        <v>46003</v>
      </c>
      <c r="C5913" t="s">
        <v>1901</v>
      </c>
      <c r="D5913" s="1" t="s">
        <v>105</v>
      </c>
      <c r="E5913" s="1" t="s">
        <v>40</v>
      </c>
      <c r="F5913" s="1" t="s">
        <v>41</v>
      </c>
      <c r="G5913" s="1" t="s">
        <v>186</v>
      </c>
      <c r="H5913" s="1" t="s">
        <v>96</v>
      </c>
      <c r="I5913" s="1" t="s">
        <v>97</v>
      </c>
      <c r="J5913" s="3">
        <v>1</v>
      </c>
      <c r="K5913" s="2">
        <v>75.459999999999994</v>
      </c>
      <c r="L5913" s="2">
        <v>0.1</v>
      </c>
      <c r="M5913" s="2">
        <v>67.91</v>
      </c>
      <c r="N5913" s="2">
        <v>15.56</v>
      </c>
      <c r="O5913" s="1" t="s">
        <v>80</v>
      </c>
      <c r="P5913" s="1" t="s">
        <v>27</v>
      </c>
      <c r="Q5913" s="1" t="s">
        <v>28</v>
      </c>
      <c r="R5913" s="3">
        <v>4</v>
      </c>
      <c r="S5913" s="3">
        <f t="shared" si="277"/>
        <v>2025</v>
      </c>
      <c r="T5913" s="3">
        <f t="shared" si="276"/>
        <v>12</v>
      </c>
      <c r="U5913" t="str">
        <f t="shared" si="278"/>
        <v>December</v>
      </c>
    </row>
    <row r="5914" spans="1:21" x14ac:dyDescent="0.3">
      <c r="A5914" t="s">
        <v>8311</v>
      </c>
      <c r="B5914" s="11">
        <v>45935</v>
      </c>
      <c r="C5914" t="s">
        <v>941</v>
      </c>
      <c r="D5914" s="1" t="s">
        <v>118</v>
      </c>
      <c r="E5914" s="1" t="s">
        <v>56</v>
      </c>
      <c r="F5914" s="1" t="s">
        <v>57</v>
      </c>
      <c r="G5914" s="1" t="s">
        <v>58</v>
      </c>
      <c r="H5914" s="1" t="s">
        <v>146</v>
      </c>
      <c r="I5914" s="1" t="s">
        <v>67</v>
      </c>
      <c r="J5914" s="3">
        <v>1</v>
      </c>
      <c r="K5914" s="2">
        <v>78.33</v>
      </c>
      <c r="L5914" s="2">
        <v>0</v>
      </c>
      <c r="M5914" s="2">
        <v>78.33</v>
      </c>
      <c r="N5914" s="2">
        <v>22.25</v>
      </c>
      <c r="O5914" s="1" t="s">
        <v>44</v>
      </c>
      <c r="P5914" s="1" t="s">
        <v>136</v>
      </c>
      <c r="Q5914" s="1" t="s">
        <v>28</v>
      </c>
      <c r="R5914" s="3">
        <v>5</v>
      </c>
      <c r="S5914" s="3">
        <f t="shared" si="277"/>
        <v>2025</v>
      </c>
      <c r="T5914" s="3">
        <f t="shared" si="276"/>
        <v>10</v>
      </c>
      <c r="U5914" t="str">
        <f t="shared" si="278"/>
        <v>October</v>
      </c>
    </row>
    <row r="5915" spans="1:21" x14ac:dyDescent="0.3">
      <c r="A5915" t="s">
        <v>8312</v>
      </c>
      <c r="B5915" s="11">
        <v>45821</v>
      </c>
      <c r="C5915" t="s">
        <v>2687</v>
      </c>
      <c r="D5915" s="1" t="s">
        <v>142</v>
      </c>
      <c r="E5915" s="1" t="s">
        <v>143</v>
      </c>
      <c r="F5915" s="1" t="s">
        <v>144</v>
      </c>
      <c r="G5915" s="1" t="s">
        <v>145</v>
      </c>
      <c r="H5915" s="1" t="s">
        <v>43</v>
      </c>
      <c r="I5915" s="1" t="s">
        <v>34</v>
      </c>
      <c r="J5915" s="3">
        <v>4</v>
      </c>
      <c r="K5915" s="2">
        <v>86.05</v>
      </c>
      <c r="L5915" s="2">
        <v>0.2</v>
      </c>
      <c r="M5915" s="2">
        <v>275.37</v>
      </c>
      <c r="N5915" s="2">
        <v>67.5</v>
      </c>
      <c r="O5915" s="1" t="s">
        <v>80</v>
      </c>
      <c r="P5915" s="1" t="s">
        <v>27</v>
      </c>
      <c r="Q5915" s="1" t="s">
        <v>28</v>
      </c>
      <c r="R5915" s="3">
        <v>4</v>
      </c>
      <c r="S5915" s="3">
        <f t="shared" si="277"/>
        <v>2025</v>
      </c>
      <c r="T5915" s="3">
        <f t="shared" si="276"/>
        <v>6</v>
      </c>
      <c r="U5915" t="str">
        <f t="shared" si="278"/>
        <v>June</v>
      </c>
    </row>
    <row r="5916" spans="1:21" x14ac:dyDescent="0.3">
      <c r="A5916" t="s">
        <v>8313</v>
      </c>
      <c r="B5916" s="11">
        <v>45860</v>
      </c>
      <c r="C5916" t="s">
        <v>4935</v>
      </c>
      <c r="D5916" s="1" t="s">
        <v>292</v>
      </c>
      <c r="E5916" s="1" t="s">
        <v>123</v>
      </c>
      <c r="F5916" s="1" t="s">
        <v>57</v>
      </c>
      <c r="G5916" s="1" t="s">
        <v>139</v>
      </c>
      <c r="H5916" s="1" t="s">
        <v>43</v>
      </c>
      <c r="I5916" s="1" t="s">
        <v>34</v>
      </c>
      <c r="J5916" s="3">
        <v>2</v>
      </c>
      <c r="K5916" s="2">
        <v>91.7</v>
      </c>
      <c r="L5916" s="2">
        <v>0.2</v>
      </c>
      <c r="M5916" s="2">
        <v>146.72</v>
      </c>
      <c r="N5916" s="2">
        <v>43.83</v>
      </c>
      <c r="O5916" s="1" t="s">
        <v>26</v>
      </c>
      <c r="P5916" s="1" t="s">
        <v>27</v>
      </c>
      <c r="Q5916" s="1" t="s">
        <v>28</v>
      </c>
      <c r="R5916" s="3">
        <v>5</v>
      </c>
      <c r="S5916" s="3">
        <f t="shared" si="277"/>
        <v>2025</v>
      </c>
      <c r="T5916" s="3">
        <f t="shared" si="276"/>
        <v>7</v>
      </c>
      <c r="U5916" t="str">
        <f t="shared" si="278"/>
        <v>July</v>
      </c>
    </row>
    <row r="5917" spans="1:21" x14ac:dyDescent="0.3">
      <c r="A5917" t="s">
        <v>8314</v>
      </c>
      <c r="B5917" s="11">
        <v>45690</v>
      </c>
      <c r="C5917" t="s">
        <v>8315</v>
      </c>
      <c r="D5917" s="1" t="s">
        <v>20</v>
      </c>
      <c r="E5917" s="1" t="s">
        <v>71</v>
      </c>
      <c r="F5917" s="1" t="s">
        <v>72</v>
      </c>
      <c r="G5917" s="1" t="s">
        <v>73</v>
      </c>
      <c r="H5917" s="1" t="s">
        <v>85</v>
      </c>
      <c r="I5917" s="1" t="s">
        <v>86</v>
      </c>
      <c r="J5917" s="3">
        <v>1</v>
      </c>
      <c r="K5917" s="2">
        <v>122.08</v>
      </c>
      <c r="L5917" s="2">
        <v>0.1</v>
      </c>
      <c r="M5917" s="2">
        <v>109.88</v>
      </c>
      <c r="N5917" s="2">
        <v>24.58</v>
      </c>
      <c r="O5917" s="1" t="s">
        <v>109</v>
      </c>
      <c r="P5917" s="1" t="s">
        <v>27</v>
      </c>
      <c r="Q5917" s="1" t="s">
        <v>81</v>
      </c>
      <c r="R5917" s="3">
        <v>4</v>
      </c>
      <c r="S5917" s="3">
        <f t="shared" si="277"/>
        <v>2025</v>
      </c>
      <c r="T5917" s="3">
        <f t="shared" si="276"/>
        <v>2</v>
      </c>
      <c r="U5917" t="str">
        <f t="shared" si="278"/>
        <v>February</v>
      </c>
    </row>
    <row r="5918" spans="1:21" x14ac:dyDescent="0.3">
      <c r="A5918" t="s">
        <v>8316</v>
      </c>
      <c r="B5918" s="11">
        <v>46018</v>
      </c>
      <c r="C5918" t="s">
        <v>3167</v>
      </c>
      <c r="D5918" s="1" t="s">
        <v>39</v>
      </c>
      <c r="E5918" s="1" t="s">
        <v>94</v>
      </c>
      <c r="F5918" s="1" t="s">
        <v>95</v>
      </c>
      <c r="G5918" s="1" t="s">
        <v>94</v>
      </c>
      <c r="H5918" s="1" t="s">
        <v>125</v>
      </c>
      <c r="I5918" s="1" t="s">
        <v>34</v>
      </c>
      <c r="J5918" s="3">
        <v>4</v>
      </c>
      <c r="K5918" s="2">
        <v>164.22</v>
      </c>
      <c r="L5918" s="2">
        <v>0.25</v>
      </c>
      <c r="M5918" s="2">
        <v>492.66</v>
      </c>
      <c r="N5918" s="2">
        <v>119.61</v>
      </c>
      <c r="O5918" s="1" t="s">
        <v>44</v>
      </c>
      <c r="P5918" s="1" t="s">
        <v>52</v>
      </c>
      <c r="Q5918" s="1" t="s">
        <v>28</v>
      </c>
      <c r="R5918" s="3">
        <v>2</v>
      </c>
      <c r="S5918" s="3">
        <f t="shared" si="277"/>
        <v>2025</v>
      </c>
      <c r="T5918" s="3">
        <f t="shared" si="276"/>
        <v>12</v>
      </c>
      <c r="U5918" t="str">
        <f t="shared" si="278"/>
        <v>December</v>
      </c>
    </row>
    <row r="5919" spans="1:21" x14ac:dyDescent="0.3">
      <c r="A5919" t="s">
        <v>8317</v>
      </c>
      <c r="B5919" s="11">
        <v>45918</v>
      </c>
      <c r="C5919" t="s">
        <v>3309</v>
      </c>
      <c r="D5919" s="1" t="s">
        <v>315</v>
      </c>
      <c r="E5919" s="1" t="s">
        <v>21</v>
      </c>
      <c r="F5919" s="1" t="s">
        <v>22</v>
      </c>
      <c r="G5919" s="1" t="s">
        <v>320</v>
      </c>
      <c r="H5919" s="1" t="s">
        <v>59</v>
      </c>
      <c r="I5919" s="1" t="s">
        <v>60</v>
      </c>
      <c r="J5919" s="3">
        <v>2</v>
      </c>
      <c r="K5919" s="2">
        <v>44.18</v>
      </c>
      <c r="L5919" s="2">
        <v>0.1</v>
      </c>
      <c r="M5919" s="2">
        <v>79.53</v>
      </c>
      <c r="N5919" s="2">
        <v>17.62</v>
      </c>
      <c r="O5919" s="1" t="s">
        <v>44</v>
      </c>
      <c r="P5919" s="1" t="s">
        <v>136</v>
      </c>
      <c r="Q5919" s="1" t="s">
        <v>28</v>
      </c>
      <c r="R5919" s="3">
        <v>4</v>
      </c>
      <c r="S5919" s="3">
        <f t="shared" si="277"/>
        <v>2025</v>
      </c>
      <c r="T5919" s="3">
        <f t="shared" si="276"/>
        <v>9</v>
      </c>
      <c r="U5919" t="str">
        <f t="shared" si="278"/>
        <v>September</v>
      </c>
    </row>
    <row r="5920" spans="1:21" x14ac:dyDescent="0.3">
      <c r="A5920" t="s">
        <v>8318</v>
      </c>
      <c r="B5920" s="11">
        <v>45769</v>
      </c>
      <c r="C5920" t="s">
        <v>2501</v>
      </c>
      <c r="D5920" s="1" t="s">
        <v>189</v>
      </c>
      <c r="E5920" s="1" t="s">
        <v>48</v>
      </c>
      <c r="F5920" s="1" t="s">
        <v>49</v>
      </c>
      <c r="G5920" s="1" t="s">
        <v>134</v>
      </c>
      <c r="H5920" s="1" t="s">
        <v>43</v>
      </c>
      <c r="I5920" s="1" t="s">
        <v>34</v>
      </c>
      <c r="J5920" s="3">
        <v>3</v>
      </c>
      <c r="K5920" s="2">
        <v>90.44</v>
      </c>
      <c r="L5920" s="2">
        <v>0.15</v>
      </c>
      <c r="M5920" s="2">
        <v>230.63</v>
      </c>
      <c r="N5920" s="2">
        <v>68.23</v>
      </c>
      <c r="O5920" s="1" t="s">
        <v>80</v>
      </c>
      <c r="P5920" s="1" t="s">
        <v>27</v>
      </c>
      <c r="Q5920" s="1" t="s">
        <v>28</v>
      </c>
      <c r="R5920" s="3">
        <v>5</v>
      </c>
      <c r="S5920" s="3">
        <f t="shared" si="277"/>
        <v>2025</v>
      </c>
      <c r="T5920" s="3">
        <f t="shared" si="276"/>
        <v>4</v>
      </c>
      <c r="U5920" t="str">
        <f t="shared" si="278"/>
        <v>April</v>
      </c>
    </row>
    <row r="5921" spans="1:21" x14ac:dyDescent="0.3">
      <c r="A5921" t="s">
        <v>8319</v>
      </c>
      <c r="B5921" s="11">
        <v>45887</v>
      </c>
      <c r="C5921" t="s">
        <v>7047</v>
      </c>
      <c r="D5921" s="1" t="s">
        <v>142</v>
      </c>
      <c r="E5921" s="1" t="s">
        <v>100</v>
      </c>
      <c r="F5921" s="1" t="s">
        <v>57</v>
      </c>
      <c r="G5921" s="1" t="s">
        <v>101</v>
      </c>
      <c r="H5921" s="1" t="s">
        <v>135</v>
      </c>
      <c r="I5921" s="1" t="s">
        <v>60</v>
      </c>
      <c r="J5921" s="3">
        <v>1</v>
      </c>
      <c r="K5921" s="2">
        <v>203.07</v>
      </c>
      <c r="L5921" s="2">
        <v>0.05</v>
      </c>
      <c r="M5921" s="2">
        <v>192.91</v>
      </c>
      <c r="N5921" s="2">
        <v>36.979999999999997</v>
      </c>
      <c r="O5921" s="1" t="s">
        <v>80</v>
      </c>
      <c r="P5921" s="1" t="s">
        <v>27</v>
      </c>
      <c r="Q5921" s="1" t="s">
        <v>81</v>
      </c>
      <c r="R5921" s="3">
        <v>3</v>
      </c>
      <c r="S5921" s="3">
        <f t="shared" si="277"/>
        <v>2025</v>
      </c>
      <c r="T5921" s="3">
        <f t="shared" si="276"/>
        <v>8</v>
      </c>
      <c r="U5921" t="str">
        <f t="shared" si="278"/>
        <v>August</v>
      </c>
    </row>
    <row r="5922" spans="1:21" x14ac:dyDescent="0.3">
      <c r="A5922" t="s">
        <v>8320</v>
      </c>
      <c r="B5922" s="11">
        <v>45700</v>
      </c>
      <c r="C5922" t="s">
        <v>5062</v>
      </c>
      <c r="D5922" s="1" t="s">
        <v>157</v>
      </c>
      <c r="E5922" s="1" t="s">
        <v>40</v>
      </c>
      <c r="F5922" s="1" t="s">
        <v>41</v>
      </c>
      <c r="G5922" s="1" t="s">
        <v>343</v>
      </c>
      <c r="H5922" s="1" t="s">
        <v>146</v>
      </c>
      <c r="I5922" s="1" t="s">
        <v>67</v>
      </c>
      <c r="J5922" s="3">
        <v>1</v>
      </c>
      <c r="K5922" s="2">
        <v>74.41</v>
      </c>
      <c r="L5922" s="2">
        <v>0.1</v>
      </c>
      <c r="M5922" s="2">
        <v>66.97</v>
      </c>
      <c r="N5922" s="2">
        <v>15.77</v>
      </c>
      <c r="O5922" s="1" t="s">
        <v>224</v>
      </c>
      <c r="P5922" s="1" t="s">
        <v>136</v>
      </c>
      <c r="Q5922" s="1" t="s">
        <v>36</v>
      </c>
      <c r="R5922" s="3">
        <v>3</v>
      </c>
      <c r="S5922" s="3">
        <f t="shared" si="277"/>
        <v>2025</v>
      </c>
      <c r="T5922" s="3">
        <f t="shared" si="276"/>
        <v>2</v>
      </c>
      <c r="U5922" t="str">
        <f t="shared" si="278"/>
        <v>February</v>
      </c>
    </row>
    <row r="5923" spans="1:21" x14ac:dyDescent="0.3">
      <c r="A5923" t="s">
        <v>8321</v>
      </c>
      <c r="B5923" s="11">
        <v>46014</v>
      </c>
      <c r="C5923" t="s">
        <v>6066</v>
      </c>
      <c r="D5923" s="1" t="s">
        <v>175</v>
      </c>
      <c r="E5923" s="1" t="s">
        <v>40</v>
      </c>
      <c r="F5923" s="1" t="s">
        <v>41</v>
      </c>
      <c r="G5923" s="1" t="s">
        <v>186</v>
      </c>
      <c r="H5923" s="1" t="s">
        <v>135</v>
      </c>
      <c r="I5923" s="1" t="s">
        <v>60</v>
      </c>
      <c r="J5923" s="3">
        <v>2</v>
      </c>
      <c r="K5923" s="2">
        <v>193.66</v>
      </c>
      <c r="L5923" s="2">
        <v>0.1</v>
      </c>
      <c r="M5923" s="2">
        <v>348.59</v>
      </c>
      <c r="N5923" s="2">
        <v>76.12</v>
      </c>
      <c r="O5923" s="1" t="s">
        <v>80</v>
      </c>
      <c r="P5923" s="1" t="s">
        <v>27</v>
      </c>
      <c r="Q5923" s="1" t="s">
        <v>81</v>
      </c>
      <c r="R5923" s="3">
        <v>1</v>
      </c>
      <c r="S5923" s="3">
        <f t="shared" si="277"/>
        <v>2025</v>
      </c>
      <c r="T5923" s="3">
        <f t="shared" si="276"/>
        <v>12</v>
      </c>
      <c r="U5923" t="str">
        <f t="shared" si="278"/>
        <v>December</v>
      </c>
    </row>
    <row r="5924" spans="1:21" x14ac:dyDescent="0.3">
      <c r="A5924" t="s">
        <v>8322</v>
      </c>
      <c r="B5924" s="11">
        <v>45726</v>
      </c>
      <c r="C5924" t="s">
        <v>188</v>
      </c>
      <c r="D5924" s="1" t="s">
        <v>175</v>
      </c>
      <c r="E5924" s="1" t="s">
        <v>64</v>
      </c>
      <c r="F5924" s="1" t="s">
        <v>65</v>
      </c>
      <c r="G5924" s="1" t="s">
        <v>195</v>
      </c>
      <c r="H5924" s="1" t="s">
        <v>33</v>
      </c>
      <c r="I5924" s="1" t="s">
        <v>34</v>
      </c>
      <c r="J5924" s="3">
        <v>1</v>
      </c>
      <c r="K5924" s="2">
        <v>42.29</v>
      </c>
      <c r="L5924" s="2">
        <v>0.1</v>
      </c>
      <c r="M5924" s="2">
        <v>38.06</v>
      </c>
      <c r="N5924" s="2">
        <v>8.67</v>
      </c>
      <c r="O5924" s="1" t="s">
        <v>224</v>
      </c>
      <c r="P5924" s="1" t="s">
        <v>27</v>
      </c>
      <c r="Q5924" s="1" t="s">
        <v>28</v>
      </c>
      <c r="R5924" s="3">
        <v>1</v>
      </c>
      <c r="S5924" s="3">
        <f t="shared" si="277"/>
        <v>2025</v>
      </c>
      <c r="T5924" s="3">
        <f t="shared" si="276"/>
        <v>3</v>
      </c>
      <c r="U5924" t="str">
        <f t="shared" si="278"/>
        <v>March</v>
      </c>
    </row>
    <row r="5925" spans="1:21" x14ac:dyDescent="0.3">
      <c r="A5925" t="s">
        <v>8323</v>
      </c>
      <c r="B5925" s="11">
        <v>45911</v>
      </c>
      <c r="C5925" t="s">
        <v>2189</v>
      </c>
      <c r="D5925" s="1" t="s">
        <v>166</v>
      </c>
      <c r="E5925" s="1" t="s">
        <v>40</v>
      </c>
      <c r="F5925" s="1" t="s">
        <v>41</v>
      </c>
      <c r="G5925" s="1" t="s">
        <v>343</v>
      </c>
      <c r="H5925" s="1" t="s">
        <v>150</v>
      </c>
      <c r="I5925" s="1" t="s">
        <v>97</v>
      </c>
      <c r="J5925" s="3">
        <v>1</v>
      </c>
      <c r="K5925" s="2">
        <v>72.3</v>
      </c>
      <c r="L5925" s="2">
        <v>0.2</v>
      </c>
      <c r="M5925" s="2">
        <v>57.84</v>
      </c>
      <c r="N5925" s="2">
        <v>15.18</v>
      </c>
      <c r="O5925" s="1" t="s">
        <v>26</v>
      </c>
      <c r="P5925" s="1" t="s">
        <v>52</v>
      </c>
      <c r="Q5925" s="1" t="s">
        <v>28</v>
      </c>
      <c r="R5925" s="3">
        <v>3</v>
      </c>
      <c r="S5925" s="3">
        <f t="shared" si="277"/>
        <v>2025</v>
      </c>
      <c r="T5925" s="3">
        <f t="shared" si="276"/>
        <v>9</v>
      </c>
      <c r="U5925" t="str">
        <f t="shared" si="278"/>
        <v>September</v>
      </c>
    </row>
    <row r="5926" spans="1:21" x14ac:dyDescent="0.3">
      <c r="A5926" t="s">
        <v>8324</v>
      </c>
      <c r="B5926" s="11">
        <v>45753</v>
      </c>
      <c r="C5926" t="s">
        <v>1174</v>
      </c>
      <c r="D5926" s="1" t="s">
        <v>244</v>
      </c>
      <c r="E5926" s="1" t="s">
        <v>56</v>
      </c>
      <c r="F5926" s="1" t="s">
        <v>57</v>
      </c>
      <c r="G5926" s="1" t="s">
        <v>279</v>
      </c>
      <c r="H5926" s="1" t="s">
        <v>102</v>
      </c>
      <c r="I5926" s="1" t="s">
        <v>34</v>
      </c>
      <c r="J5926" s="3">
        <v>2</v>
      </c>
      <c r="K5926" s="2">
        <v>47.61</v>
      </c>
      <c r="L5926" s="2">
        <v>0.25</v>
      </c>
      <c r="M5926" s="2">
        <v>71.41</v>
      </c>
      <c r="N5926" s="2">
        <v>13.93</v>
      </c>
      <c r="O5926" s="1" t="s">
        <v>44</v>
      </c>
      <c r="P5926" s="1" t="s">
        <v>27</v>
      </c>
      <c r="Q5926" s="1" t="s">
        <v>28</v>
      </c>
      <c r="R5926" s="3">
        <v>4</v>
      </c>
      <c r="S5926" s="3">
        <f t="shared" si="277"/>
        <v>2025</v>
      </c>
      <c r="T5926" s="3">
        <f t="shared" si="276"/>
        <v>4</v>
      </c>
      <c r="U5926" t="str">
        <f t="shared" si="278"/>
        <v>April</v>
      </c>
    </row>
    <row r="5927" spans="1:21" x14ac:dyDescent="0.3">
      <c r="A5927" t="s">
        <v>8325</v>
      </c>
      <c r="B5927" s="11">
        <v>45938</v>
      </c>
      <c r="C5927" t="s">
        <v>6889</v>
      </c>
      <c r="D5927" s="1" t="s">
        <v>76</v>
      </c>
      <c r="E5927" s="1" t="s">
        <v>40</v>
      </c>
      <c r="F5927" s="1" t="s">
        <v>41</v>
      </c>
      <c r="G5927" s="1" t="s">
        <v>343</v>
      </c>
      <c r="H5927" s="1" t="s">
        <v>85</v>
      </c>
      <c r="I5927" s="1" t="s">
        <v>86</v>
      </c>
      <c r="J5927" s="3">
        <v>1</v>
      </c>
      <c r="K5927" s="2">
        <v>122.85</v>
      </c>
      <c r="L5927" s="2">
        <v>0.05</v>
      </c>
      <c r="M5927" s="2">
        <v>116.71</v>
      </c>
      <c r="N5927" s="2">
        <v>18.37</v>
      </c>
      <c r="O5927" s="1" t="s">
        <v>80</v>
      </c>
      <c r="P5927" s="1" t="s">
        <v>27</v>
      </c>
      <c r="Q5927" s="1" t="s">
        <v>81</v>
      </c>
      <c r="R5927" s="3">
        <v>3</v>
      </c>
      <c r="S5927" s="3">
        <f t="shared" si="277"/>
        <v>2025</v>
      </c>
      <c r="T5927" s="3">
        <f t="shared" si="276"/>
        <v>10</v>
      </c>
      <c r="U5927" t="str">
        <f t="shared" si="278"/>
        <v>October</v>
      </c>
    </row>
    <row r="5928" spans="1:21" x14ac:dyDescent="0.3">
      <c r="A5928" t="s">
        <v>8326</v>
      </c>
      <c r="B5928" s="11">
        <v>45961</v>
      </c>
      <c r="C5928" t="s">
        <v>3298</v>
      </c>
      <c r="D5928" s="1" t="s">
        <v>157</v>
      </c>
      <c r="E5928" s="1" t="s">
        <v>40</v>
      </c>
      <c r="F5928" s="1" t="s">
        <v>41</v>
      </c>
      <c r="G5928" s="1" t="s">
        <v>42</v>
      </c>
      <c r="H5928" s="1" t="s">
        <v>51</v>
      </c>
      <c r="I5928" s="1" t="s">
        <v>34</v>
      </c>
      <c r="J5928" s="3">
        <v>2</v>
      </c>
      <c r="K5928" s="2">
        <v>135.74</v>
      </c>
      <c r="L5928" s="2">
        <v>0.15</v>
      </c>
      <c r="M5928" s="2">
        <v>230.76</v>
      </c>
      <c r="N5928" s="2">
        <v>26.82</v>
      </c>
      <c r="O5928" s="1" t="s">
        <v>35</v>
      </c>
      <c r="P5928" s="1" t="s">
        <v>27</v>
      </c>
      <c r="Q5928" s="1" t="s">
        <v>28</v>
      </c>
      <c r="R5928" s="3">
        <v>3</v>
      </c>
      <c r="S5928" s="3">
        <f t="shared" si="277"/>
        <v>2025</v>
      </c>
      <c r="T5928" s="3">
        <f t="shared" si="276"/>
        <v>10</v>
      </c>
      <c r="U5928" t="str">
        <f t="shared" si="278"/>
        <v>October</v>
      </c>
    </row>
    <row r="5929" spans="1:21" x14ac:dyDescent="0.3">
      <c r="A5929" t="s">
        <v>8327</v>
      </c>
      <c r="B5929" s="11">
        <v>45921</v>
      </c>
      <c r="C5929" t="s">
        <v>999</v>
      </c>
      <c r="D5929" s="1" t="s">
        <v>39</v>
      </c>
      <c r="E5929" s="1" t="s">
        <v>40</v>
      </c>
      <c r="F5929" s="1" t="s">
        <v>41</v>
      </c>
      <c r="G5929" s="1" t="s">
        <v>270</v>
      </c>
      <c r="H5929" s="1" t="s">
        <v>66</v>
      </c>
      <c r="I5929" s="1" t="s">
        <v>67</v>
      </c>
      <c r="J5929" s="3">
        <v>5</v>
      </c>
      <c r="K5929" s="2">
        <v>50.73</v>
      </c>
      <c r="L5929" s="2">
        <v>0</v>
      </c>
      <c r="M5929" s="2">
        <v>253.65</v>
      </c>
      <c r="N5929" s="2">
        <v>74.459999999999994</v>
      </c>
      <c r="O5929" s="1" t="s">
        <v>44</v>
      </c>
      <c r="P5929" s="1" t="s">
        <v>52</v>
      </c>
      <c r="Q5929" s="1" t="s">
        <v>28</v>
      </c>
      <c r="R5929" s="3">
        <v>5</v>
      </c>
      <c r="S5929" s="3">
        <f t="shared" si="277"/>
        <v>2025</v>
      </c>
      <c r="T5929" s="3">
        <f t="shared" si="276"/>
        <v>9</v>
      </c>
      <c r="U5929" t="str">
        <f t="shared" si="278"/>
        <v>September</v>
      </c>
    </row>
    <row r="5930" spans="1:21" x14ac:dyDescent="0.3">
      <c r="A5930" t="s">
        <v>8328</v>
      </c>
      <c r="B5930" s="11">
        <v>45898</v>
      </c>
      <c r="C5930" t="s">
        <v>8329</v>
      </c>
      <c r="D5930" s="1" t="s">
        <v>39</v>
      </c>
      <c r="E5930" s="1" t="s">
        <v>94</v>
      </c>
      <c r="F5930" s="1" t="s">
        <v>95</v>
      </c>
      <c r="G5930" s="1" t="s">
        <v>10547</v>
      </c>
      <c r="H5930" s="1" t="s">
        <v>59</v>
      </c>
      <c r="I5930" s="1" t="s">
        <v>60</v>
      </c>
      <c r="J5930" s="3">
        <v>1</v>
      </c>
      <c r="K5930" s="2">
        <v>41.98</v>
      </c>
      <c r="L5930" s="2">
        <v>0.2</v>
      </c>
      <c r="M5930" s="2">
        <v>33.58</v>
      </c>
      <c r="N5930" s="2">
        <v>10.07</v>
      </c>
      <c r="O5930" s="1" t="s">
        <v>35</v>
      </c>
      <c r="P5930" s="1" t="s">
        <v>27</v>
      </c>
      <c r="Q5930" s="1" t="s">
        <v>28</v>
      </c>
      <c r="R5930" s="3">
        <v>4</v>
      </c>
      <c r="S5930" s="3">
        <f t="shared" si="277"/>
        <v>2025</v>
      </c>
      <c r="T5930" s="3">
        <f t="shared" si="276"/>
        <v>8</v>
      </c>
      <c r="U5930" t="str">
        <f t="shared" si="278"/>
        <v>August</v>
      </c>
    </row>
    <row r="5931" spans="1:21" x14ac:dyDescent="0.3">
      <c r="A5931" t="s">
        <v>8330</v>
      </c>
      <c r="B5931" s="11">
        <v>45994</v>
      </c>
      <c r="C5931" t="s">
        <v>972</v>
      </c>
      <c r="D5931" s="1" t="s">
        <v>260</v>
      </c>
      <c r="E5931" s="1" t="s">
        <v>56</v>
      </c>
      <c r="F5931" s="1" t="s">
        <v>57</v>
      </c>
      <c r="G5931" s="1" t="s">
        <v>296</v>
      </c>
      <c r="H5931" s="1" t="s">
        <v>135</v>
      </c>
      <c r="I5931" s="1" t="s">
        <v>60</v>
      </c>
      <c r="J5931" s="3">
        <v>3</v>
      </c>
      <c r="K5931" s="2">
        <v>185.7</v>
      </c>
      <c r="L5931" s="2">
        <v>0.2</v>
      </c>
      <c r="M5931" s="2">
        <v>445.68</v>
      </c>
      <c r="N5931" s="2">
        <v>65.739999999999995</v>
      </c>
      <c r="O5931" s="1" t="s">
        <v>35</v>
      </c>
      <c r="P5931" s="1" t="s">
        <v>136</v>
      </c>
      <c r="Q5931" s="1" t="s">
        <v>81</v>
      </c>
      <c r="R5931" s="3">
        <v>4</v>
      </c>
      <c r="S5931" s="3">
        <f t="shared" si="277"/>
        <v>2025</v>
      </c>
      <c r="T5931" s="3">
        <f t="shared" si="276"/>
        <v>12</v>
      </c>
      <c r="U5931" t="str">
        <f t="shared" si="278"/>
        <v>December</v>
      </c>
    </row>
    <row r="5932" spans="1:21" x14ac:dyDescent="0.3">
      <c r="A5932" t="s">
        <v>8331</v>
      </c>
      <c r="B5932" s="11">
        <v>45688</v>
      </c>
      <c r="C5932" t="s">
        <v>4564</v>
      </c>
      <c r="D5932" s="1" t="s">
        <v>122</v>
      </c>
      <c r="E5932" s="1" t="s">
        <v>64</v>
      </c>
      <c r="F5932" s="1" t="s">
        <v>65</v>
      </c>
      <c r="G5932" s="1" t="s">
        <v>77</v>
      </c>
      <c r="H5932" s="1" t="s">
        <v>182</v>
      </c>
      <c r="I5932" s="1" t="s">
        <v>34</v>
      </c>
      <c r="J5932" s="3">
        <v>1</v>
      </c>
      <c r="K5932" s="2">
        <v>69.11</v>
      </c>
      <c r="L5932" s="2">
        <v>0.05</v>
      </c>
      <c r="M5932" s="2">
        <v>65.650000000000006</v>
      </c>
      <c r="N5932" s="2">
        <v>16.010000000000002</v>
      </c>
      <c r="O5932" s="1" t="s">
        <v>44</v>
      </c>
      <c r="P5932" s="1" t="s">
        <v>27</v>
      </c>
      <c r="Q5932" s="1" t="s">
        <v>28</v>
      </c>
      <c r="R5932" s="3">
        <v>4</v>
      </c>
      <c r="S5932" s="3">
        <f t="shared" si="277"/>
        <v>2025</v>
      </c>
      <c r="T5932" s="3">
        <f t="shared" si="276"/>
        <v>1</v>
      </c>
      <c r="U5932" t="str">
        <f t="shared" si="278"/>
        <v>January</v>
      </c>
    </row>
    <row r="5933" spans="1:21" x14ac:dyDescent="0.3">
      <c r="A5933" t="s">
        <v>8332</v>
      </c>
      <c r="B5933" s="11">
        <v>45787</v>
      </c>
      <c r="C5933" t="s">
        <v>1903</v>
      </c>
      <c r="D5933" s="1" t="s">
        <v>76</v>
      </c>
      <c r="E5933" s="1" t="s">
        <v>48</v>
      </c>
      <c r="F5933" s="1" t="s">
        <v>49</v>
      </c>
      <c r="G5933" s="1" t="s">
        <v>134</v>
      </c>
      <c r="H5933" s="1" t="s">
        <v>78</v>
      </c>
      <c r="I5933" s="1" t="s">
        <v>79</v>
      </c>
      <c r="J5933" s="3">
        <v>4</v>
      </c>
      <c r="K5933" s="2">
        <v>17.52</v>
      </c>
      <c r="L5933" s="2">
        <v>0.1</v>
      </c>
      <c r="M5933" s="2">
        <v>63.09</v>
      </c>
      <c r="N5933" s="2">
        <v>26.15</v>
      </c>
      <c r="O5933" s="1" t="s">
        <v>35</v>
      </c>
      <c r="P5933" s="1" t="s">
        <v>136</v>
      </c>
      <c r="Q5933" s="1" t="s">
        <v>81</v>
      </c>
      <c r="R5933" s="3">
        <v>4</v>
      </c>
      <c r="S5933" s="3">
        <f t="shared" si="277"/>
        <v>2025</v>
      </c>
      <c r="T5933" s="3">
        <f t="shared" si="276"/>
        <v>5</v>
      </c>
      <c r="U5933" t="str">
        <f t="shared" si="278"/>
        <v>May</v>
      </c>
    </row>
    <row r="5934" spans="1:21" x14ac:dyDescent="0.3">
      <c r="A5934" t="s">
        <v>8333</v>
      </c>
      <c r="B5934" s="11">
        <v>45755</v>
      </c>
      <c r="C5934" t="s">
        <v>8334</v>
      </c>
      <c r="D5934" s="1" t="s">
        <v>133</v>
      </c>
      <c r="E5934" s="1" t="s">
        <v>40</v>
      </c>
      <c r="F5934" s="1" t="s">
        <v>41</v>
      </c>
      <c r="G5934" s="1" t="s">
        <v>216</v>
      </c>
      <c r="H5934" s="1" t="s">
        <v>33</v>
      </c>
      <c r="I5934" s="1" t="s">
        <v>34</v>
      </c>
      <c r="J5934" s="3">
        <v>1</v>
      </c>
      <c r="K5934" s="2">
        <v>37.93</v>
      </c>
      <c r="L5934" s="2">
        <v>0.05</v>
      </c>
      <c r="M5934" s="2">
        <v>36.04</v>
      </c>
      <c r="N5934" s="2">
        <v>4.7300000000000004</v>
      </c>
      <c r="O5934" s="1" t="s">
        <v>35</v>
      </c>
      <c r="P5934" s="1" t="s">
        <v>27</v>
      </c>
      <c r="Q5934" s="1" t="s">
        <v>28</v>
      </c>
      <c r="R5934" s="3">
        <v>4</v>
      </c>
      <c r="S5934" s="3">
        <f t="shared" si="277"/>
        <v>2025</v>
      </c>
      <c r="T5934" s="3">
        <f t="shared" si="276"/>
        <v>4</v>
      </c>
      <c r="U5934" t="str">
        <f t="shared" si="278"/>
        <v>April</v>
      </c>
    </row>
    <row r="5935" spans="1:21" x14ac:dyDescent="0.3">
      <c r="A5935" t="s">
        <v>8335</v>
      </c>
      <c r="B5935" s="11">
        <v>46019</v>
      </c>
      <c r="C5935" t="s">
        <v>1110</v>
      </c>
      <c r="D5935" s="1" t="s">
        <v>178</v>
      </c>
      <c r="E5935" s="1" t="s">
        <v>204</v>
      </c>
      <c r="F5935" s="1" t="s">
        <v>205</v>
      </c>
      <c r="G5935" s="1" t="s">
        <v>206</v>
      </c>
      <c r="H5935" s="1" t="s">
        <v>146</v>
      </c>
      <c r="I5935" s="1" t="s">
        <v>67</v>
      </c>
      <c r="J5935" s="3">
        <v>2</v>
      </c>
      <c r="K5935" s="2">
        <v>85.08</v>
      </c>
      <c r="L5935" s="2">
        <v>0.1</v>
      </c>
      <c r="M5935" s="2">
        <v>153.15</v>
      </c>
      <c r="N5935" s="2">
        <v>38.200000000000003</v>
      </c>
      <c r="O5935" s="1" t="s">
        <v>80</v>
      </c>
      <c r="P5935" s="1" t="s">
        <v>52</v>
      </c>
      <c r="Q5935" s="1" t="s">
        <v>81</v>
      </c>
      <c r="R5935" s="3">
        <v>4</v>
      </c>
      <c r="S5935" s="3">
        <f t="shared" si="277"/>
        <v>2025</v>
      </c>
      <c r="T5935" s="3">
        <f t="shared" si="276"/>
        <v>12</v>
      </c>
      <c r="U5935" t="str">
        <f t="shared" si="278"/>
        <v>December</v>
      </c>
    </row>
    <row r="5936" spans="1:21" x14ac:dyDescent="0.3">
      <c r="A5936" t="s">
        <v>8336</v>
      </c>
      <c r="B5936" s="11">
        <v>45810</v>
      </c>
      <c r="C5936" t="s">
        <v>8337</v>
      </c>
      <c r="D5936" s="1" t="s">
        <v>105</v>
      </c>
      <c r="E5936" s="1" t="s">
        <v>106</v>
      </c>
      <c r="F5936" s="1" t="s">
        <v>65</v>
      </c>
      <c r="G5936" s="1" t="s">
        <v>437</v>
      </c>
      <c r="H5936" s="1" t="s">
        <v>125</v>
      </c>
      <c r="I5936" s="1" t="s">
        <v>34</v>
      </c>
      <c r="J5936" s="3">
        <v>2</v>
      </c>
      <c r="K5936" s="2">
        <v>163.32</v>
      </c>
      <c r="L5936" s="2">
        <v>0</v>
      </c>
      <c r="M5936" s="2">
        <v>326.64</v>
      </c>
      <c r="N5936" s="2">
        <v>49.3</v>
      </c>
      <c r="O5936" s="1" t="s">
        <v>109</v>
      </c>
      <c r="P5936" s="1" t="s">
        <v>27</v>
      </c>
      <c r="Q5936" s="1" t="s">
        <v>81</v>
      </c>
      <c r="R5936" s="3">
        <v>4</v>
      </c>
      <c r="S5936" s="3">
        <f t="shared" si="277"/>
        <v>2025</v>
      </c>
      <c r="T5936" s="3">
        <f t="shared" si="276"/>
        <v>6</v>
      </c>
      <c r="U5936" t="str">
        <f t="shared" si="278"/>
        <v>June</v>
      </c>
    </row>
    <row r="5937" spans="1:21" x14ac:dyDescent="0.3">
      <c r="A5937" t="s">
        <v>8338</v>
      </c>
      <c r="B5937" s="11">
        <v>45944</v>
      </c>
      <c r="C5937" t="s">
        <v>2520</v>
      </c>
      <c r="D5937" s="1" t="s">
        <v>178</v>
      </c>
      <c r="E5937" s="1" t="s">
        <v>40</v>
      </c>
      <c r="F5937" s="1" t="s">
        <v>41</v>
      </c>
      <c r="G5937" s="1" t="s">
        <v>216</v>
      </c>
      <c r="H5937" s="1" t="s">
        <v>33</v>
      </c>
      <c r="I5937" s="1" t="s">
        <v>34</v>
      </c>
      <c r="J5937" s="3">
        <v>3</v>
      </c>
      <c r="K5937" s="2">
        <v>42.04</v>
      </c>
      <c r="L5937" s="2">
        <v>0.1</v>
      </c>
      <c r="M5937" s="2">
        <v>113.5</v>
      </c>
      <c r="N5937" s="2">
        <v>17</v>
      </c>
      <c r="O5937" s="1" t="s">
        <v>35</v>
      </c>
      <c r="P5937" s="1" t="s">
        <v>27</v>
      </c>
      <c r="Q5937" s="1" t="s">
        <v>28</v>
      </c>
      <c r="R5937" s="3">
        <v>4</v>
      </c>
      <c r="S5937" s="3">
        <f t="shared" si="277"/>
        <v>2025</v>
      </c>
      <c r="T5937" s="3">
        <f t="shared" si="276"/>
        <v>10</v>
      </c>
      <c r="U5937" t="str">
        <f t="shared" si="278"/>
        <v>October</v>
      </c>
    </row>
    <row r="5938" spans="1:21" x14ac:dyDescent="0.3">
      <c r="A5938" t="s">
        <v>8339</v>
      </c>
      <c r="B5938" s="11">
        <v>45925</v>
      </c>
      <c r="C5938" t="s">
        <v>3871</v>
      </c>
      <c r="D5938" s="1" t="s">
        <v>157</v>
      </c>
      <c r="E5938" s="1" t="s">
        <v>106</v>
      </c>
      <c r="F5938" s="1" t="s">
        <v>65</v>
      </c>
      <c r="G5938" s="1" t="s">
        <v>107</v>
      </c>
      <c r="H5938" s="1" t="s">
        <v>135</v>
      </c>
      <c r="I5938" s="1" t="s">
        <v>60</v>
      </c>
      <c r="J5938" s="3">
        <v>1</v>
      </c>
      <c r="K5938" s="2">
        <v>182.39</v>
      </c>
      <c r="L5938" s="2">
        <v>0.2</v>
      </c>
      <c r="M5938" s="2">
        <v>145.91</v>
      </c>
      <c r="N5938" s="2">
        <v>28.64</v>
      </c>
      <c r="O5938" s="1" t="s">
        <v>44</v>
      </c>
      <c r="P5938" s="1" t="s">
        <v>27</v>
      </c>
      <c r="Q5938" s="1" t="s">
        <v>81</v>
      </c>
      <c r="R5938" s="3">
        <v>4</v>
      </c>
      <c r="S5938" s="3">
        <f t="shared" si="277"/>
        <v>2025</v>
      </c>
      <c r="T5938" s="3">
        <f t="shared" si="276"/>
        <v>9</v>
      </c>
      <c r="U5938" t="str">
        <f t="shared" si="278"/>
        <v>September</v>
      </c>
    </row>
    <row r="5939" spans="1:21" x14ac:dyDescent="0.3">
      <c r="A5939" t="s">
        <v>8340</v>
      </c>
      <c r="B5939" s="11">
        <v>45740</v>
      </c>
      <c r="C5939" t="s">
        <v>517</v>
      </c>
      <c r="D5939" s="1" t="s">
        <v>185</v>
      </c>
      <c r="E5939" s="1" t="s">
        <v>71</v>
      </c>
      <c r="F5939" s="1" t="s">
        <v>72</v>
      </c>
      <c r="G5939" s="1" t="s">
        <v>412</v>
      </c>
      <c r="H5939" s="1" t="s">
        <v>135</v>
      </c>
      <c r="I5939" s="1" t="s">
        <v>60</v>
      </c>
      <c r="J5939" s="3">
        <v>1</v>
      </c>
      <c r="K5939" s="2">
        <v>181.55</v>
      </c>
      <c r="L5939" s="2">
        <v>0.1</v>
      </c>
      <c r="M5939" s="2">
        <v>163.4</v>
      </c>
      <c r="N5939" s="2">
        <v>27.78</v>
      </c>
      <c r="O5939" s="1" t="s">
        <v>44</v>
      </c>
      <c r="P5939" s="1" t="s">
        <v>27</v>
      </c>
      <c r="Q5939" s="1" t="s">
        <v>28</v>
      </c>
      <c r="R5939" s="3">
        <v>5</v>
      </c>
      <c r="S5939" s="3">
        <f t="shared" si="277"/>
        <v>2025</v>
      </c>
      <c r="T5939" s="3">
        <f t="shared" si="276"/>
        <v>3</v>
      </c>
      <c r="U5939" t="str">
        <f t="shared" si="278"/>
        <v>March</v>
      </c>
    </row>
    <row r="5940" spans="1:21" x14ac:dyDescent="0.3">
      <c r="A5940" t="s">
        <v>8341</v>
      </c>
      <c r="B5940" s="11">
        <v>45751</v>
      </c>
      <c r="C5940" t="s">
        <v>3760</v>
      </c>
      <c r="D5940" s="1" t="s">
        <v>149</v>
      </c>
      <c r="E5940" s="1" t="s">
        <v>100</v>
      </c>
      <c r="F5940" s="1" t="s">
        <v>57</v>
      </c>
      <c r="G5940" s="1" t="s">
        <v>101</v>
      </c>
      <c r="H5940" s="1" t="s">
        <v>150</v>
      </c>
      <c r="I5940" s="1" t="s">
        <v>97</v>
      </c>
      <c r="J5940" s="3">
        <v>2</v>
      </c>
      <c r="K5940" s="2">
        <v>76.14</v>
      </c>
      <c r="L5940" s="2">
        <v>0.1</v>
      </c>
      <c r="M5940" s="2">
        <v>137.05000000000001</v>
      </c>
      <c r="N5940" s="2">
        <v>49.95</v>
      </c>
      <c r="O5940" s="1" t="s">
        <v>109</v>
      </c>
      <c r="P5940" s="1" t="s">
        <v>27</v>
      </c>
      <c r="Q5940" s="1" t="s">
        <v>36</v>
      </c>
      <c r="R5940" s="3">
        <v>4</v>
      </c>
      <c r="S5940" s="3">
        <f t="shared" si="277"/>
        <v>2025</v>
      </c>
      <c r="T5940" s="3">
        <f t="shared" si="276"/>
        <v>4</v>
      </c>
      <c r="U5940" t="str">
        <f t="shared" si="278"/>
        <v>April</v>
      </c>
    </row>
    <row r="5941" spans="1:21" x14ac:dyDescent="0.3">
      <c r="A5941" t="s">
        <v>8342</v>
      </c>
      <c r="B5941" s="11">
        <v>45767</v>
      </c>
      <c r="C5941" t="s">
        <v>3261</v>
      </c>
      <c r="D5941" s="1" t="s">
        <v>84</v>
      </c>
      <c r="E5941" s="1" t="s">
        <v>143</v>
      </c>
      <c r="F5941" s="1" t="s">
        <v>144</v>
      </c>
      <c r="G5941" s="1" t="s">
        <v>145</v>
      </c>
      <c r="H5941" s="1" t="s">
        <v>66</v>
      </c>
      <c r="I5941" s="1" t="s">
        <v>67</v>
      </c>
      <c r="J5941" s="3">
        <v>1</v>
      </c>
      <c r="K5941" s="2">
        <v>57.01</v>
      </c>
      <c r="L5941" s="2">
        <v>0.25</v>
      </c>
      <c r="M5941" s="2">
        <v>42.75</v>
      </c>
      <c r="N5941" s="2">
        <v>13.17</v>
      </c>
      <c r="O5941" s="1" t="s">
        <v>80</v>
      </c>
      <c r="P5941" s="1" t="s">
        <v>27</v>
      </c>
      <c r="Q5941" s="1" t="s">
        <v>81</v>
      </c>
      <c r="R5941" s="3">
        <v>3</v>
      </c>
      <c r="S5941" s="3">
        <f t="shared" si="277"/>
        <v>2025</v>
      </c>
      <c r="T5941" s="3">
        <f t="shared" si="276"/>
        <v>4</v>
      </c>
      <c r="U5941" t="str">
        <f t="shared" si="278"/>
        <v>April</v>
      </c>
    </row>
    <row r="5942" spans="1:21" x14ac:dyDescent="0.3">
      <c r="A5942" t="s">
        <v>8343</v>
      </c>
      <c r="B5942" s="11">
        <v>45818</v>
      </c>
      <c r="C5942" t="s">
        <v>1879</v>
      </c>
      <c r="D5942" s="1" t="s">
        <v>105</v>
      </c>
      <c r="E5942" s="1" t="s">
        <v>40</v>
      </c>
      <c r="F5942" s="1" t="s">
        <v>41</v>
      </c>
      <c r="G5942" s="1" t="s">
        <v>270</v>
      </c>
      <c r="H5942" s="1" t="s">
        <v>159</v>
      </c>
      <c r="I5942" s="1" t="s">
        <v>97</v>
      </c>
      <c r="J5942" s="3">
        <v>4</v>
      </c>
      <c r="K5942" s="2">
        <v>28.04</v>
      </c>
      <c r="L5942" s="2">
        <v>0.1</v>
      </c>
      <c r="M5942" s="2">
        <v>100.93</v>
      </c>
      <c r="N5942" s="2">
        <v>35.07</v>
      </c>
      <c r="O5942" s="1" t="s">
        <v>35</v>
      </c>
      <c r="P5942" s="1" t="s">
        <v>136</v>
      </c>
      <c r="Q5942" s="1" t="s">
        <v>28</v>
      </c>
      <c r="R5942" s="3">
        <v>5</v>
      </c>
      <c r="S5942" s="3">
        <f t="shared" si="277"/>
        <v>2025</v>
      </c>
      <c r="T5942" s="3">
        <f t="shared" si="276"/>
        <v>6</v>
      </c>
      <c r="U5942" t="str">
        <f t="shared" si="278"/>
        <v>June</v>
      </c>
    </row>
    <row r="5943" spans="1:21" x14ac:dyDescent="0.3">
      <c r="A5943" t="s">
        <v>8344</v>
      </c>
      <c r="B5943" s="11">
        <v>45749</v>
      </c>
      <c r="C5943" t="s">
        <v>6411</v>
      </c>
      <c r="D5943" s="1" t="s">
        <v>189</v>
      </c>
      <c r="E5943" s="1" t="s">
        <v>64</v>
      </c>
      <c r="F5943" s="1" t="s">
        <v>65</v>
      </c>
      <c r="G5943" s="1" t="s">
        <v>195</v>
      </c>
      <c r="H5943" s="1" t="s">
        <v>159</v>
      </c>
      <c r="I5943" s="1" t="s">
        <v>97</v>
      </c>
      <c r="J5943" s="3">
        <v>5</v>
      </c>
      <c r="K5943" s="2">
        <v>31.05</v>
      </c>
      <c r="L5943" s="2">
        <v>0.05</v>
      </c>
      <c r="M5943" s="2">
        <v>147.47</v>
      </c>
      <c r="N5943" s="2">
        <v>54.38</v>
      </c>
      <c r="O5943" s="1" t="s">
        <v>80</v>
      </c>
      <c r="P5943" s="1" t="s">
        <v>27</v>
      </c>
      <c r="Q5943" s="1" t="s">
        <v>81</v>
      </c>
      <c r="R5943" s="3">
        <v>4</v>
      </c>
      <c r="S5943" s="3">
        <f t="shared" si="277"/>
        <v>2025</v>
      </c>
      <c r="T5943" s="3">
        <f t="shared" si="276"/>
        <v>4</v>
      </c>
      <c r="U5943" t="str">
        <f t="shared" si="278"/>
        <v>April</v>
      </c>
    </row>
    <row r="5944" spans="1:21" x14ac:dyDescent="0.3">
      <c r="A5944" t="s">
        <v>8345</v>
      </c>
      <c r="B5944" s="11">
        <v>45665</v>
      </c>
      <c r="C5944" t="s">
        <v>8346</v>
      </c>
      <c r="D5944" s="1" t="s">
        <v>47</v>
      </c>
      <c r="E5944" s="1" t="s">
        <v>40</v>
      </c>
      <c r="F5944" s="1" t="s">
        <v>41</v>
      </c>
      <c r="G5944" s="1" t="s">
        <v>42</v>
      </c>
      <c r="H5944" s="1" t="s">
        <v>150</v>
      </c>
      <c r="I5944" s="1" t="s">
        <v>97</v>
      </c>
      <c r="J5944" s="3">
        <v>1</v>
      </c>
      <c r="K5944" s="2">
        <v>71.569999999999993</v>
      </c>
      <c r="L5944" s="2">
        <v>0.25</v>
      </c>
      <c r="M5944" s="2">
        <v>53.68</v>
      </c>
      <c r="N5944" s="2">
        <v>17.07</v>
      </c>
      <c r="O5944" s="1" t="s">
        <v>44</v>
      </c>
      <c r="P5944" s="1" t="s">
        <v>27</v>
      </c>
      <c r="Q5944" s="1" t="s">
        <v>28</v>
      </c>
      <c r="R5944" s="3">
        <v>4</v>
      </c>
      <c r="S5944" s="3">
        <f t="shared" si="277"/>
        <v>2025</v>
      </c>
      <c r="T5944" s="3">
        <f t="shared" si="276"/>
        <v>1</v>
      </c>
      <c r="U5944" t="str">
        <f t="shared" si="278"/>
        <v>January</v>
      </c>
    </row>
    <row r="5945" spans="1:21" x14ac:dyDescent="0.3">
      <c r="A5945" t="s">
        <v>8347</v>
      </c>
      <c r="B5945" s="11">
        <v>45991</v>
      </c>
      <c r="C5945" t="s">
        <v>8348</v>
      </c>
      <c r="D5945" s="1" t="s">
        <v>175</v>
      </c>
      <c r="E5945" s="1" t="s">
        <v>64</v>
      </c>
      <c r="F5945" s="1" t="s">
        <v>65</v>
      </c>
      <c r="G5945" s="1" t="s">
        <v>158</v>
      </c>
      <c r="H5945" s="1" t="s">
        <v>108</v>
      </c>
      <c r="I5945" s="1" t="s">
        <v>86</v>
      </c>
      <c r="J5945" s="3">
        <v>2</v>
      </c>
      <c r="K5945" s="2">
        <v>150.78</v>
      </c>
      <c r="L5945" s="2">
        <v>0.1</v>
      </c>
      <c r="M5945" s="2">
        <v>271.39999999999998</v>
      </c>
      <c r="N5945" s="2">
        <v>53.4</v>
      </c>
      <c r="O5945" s="1" t="s">
        <v>44</v>
      </c>
      <c r="P5945" s="1" t="s">
        <v>27</v>
      </c>
      <c r="Q5945" s="1" t="s">
        <v>81</v>
      </c>
      <c r="R5945" s="3">
        <v>3</v>
      </c>
      <c r="S5945" s="3">
        <f t="shared" si="277"/>
        <v>2025</v>
      </c>
      <c r="T5945" s="3">
        <f t="shared" si="276"/>
        <v>11</v>
      </c>
      <c r="U5945" t="str">
        <f t="shared" si="278"/>
        <v>November</v>
      </c>
    </row>
    <row r="5946" spans="1:21" x14ac:dyDescent="0.3">
      <c r="A5946" t="s">
        <v>8349</v>
      </c>
      <c r="B5946" s="11">
        <v>46014</v>
      </c>
      <c r="C5946" t="s">
        <v>8350</v>
      </c>
      <c r="D5946" s="1" t="s">
        <v>76</v>
      </c>
      <c r="E5946" s="1" t="s">
        <v>64</v>
      </c>
      <c r="F5946" s="1" t="s">
        <v>65</v>
      </c>
      <c r="G5946" s="1" t="s">
        <v>213</v>
      </c>
      <c r="H5946" s="1" t="s">
        <v>150</v>
      </c>
      <c r="I5946" s="1" t="s">
        <v>97</v>
      </c>
      <c r="J5946" s="3">
        <v>2</v>
      </c>
      <c r="K5946" s="2">
        <v>80.89</v>
      </c>
      <c r="L5946" s="2">
        <v>0</v>
      </c>
      <c r="M5946" s="2">
        <v>161.78</v>
      </c>
      <c r="N5946" s="2">
        <v>41.15</v>
      </c>
      <c r="O5946" s="1" t="s">
        <v>26</v>
      </c>
      <c r="P5946" s="1" t="s">
        <v>27</v>
      </c>
      <c r="Q5946" s="1" t="s">
        <v>28</v>
      </c>
      <c r="R5946" s="3">
        <v>2</v>
      </c>
      <c r="S5946" s="3">
        <f t="shared" si="277"/>
        <v>2025</v>
      </c>
      <c r="T5946" s="3">
        <f t="shared" si="276"/>
        <v>12</v>
      </c>
      <c r="U5946" t="str">
        <f t="shared" si="278"/>
        <v>December</v>
      </c>
    </row>
    <row r="5947" spans="1:21" x14ac:dyDescent="0.3">
      <c r="A5947" t="s">
        <v>8351</v>
      </c>
      <c r="B5947" s="11">
        <v>45791</v>
      </c>
      <c r="C5947" t="s">
        <v>2044</v>
      </c>
      <c r="D5947" s="1" t="s">
        <v>178</v>
      </c>
      <c r="E5947" s="1" t="s">
        <v>48</v>
      </c>
      <c r="F5947" s="1" t="s">
        <v>49</v>
      </c>
      <c r="G5947" s="1" t="s">
        <v>340</v>
      </c>
      <c r="H5947" s="1" t="s">
        <v>43</v>
      </c>
      <c r="I5947" s="1" t="s">
        <v>34</v>
      </c>
      <c r="J5947" s="3">
        <v>1</v>
      </c>
      <c r="K5947" s="2">
        <v>83.46</v>
      </c>
      <c r="L5947" s="2">
        <v>0.1</v>
      </c>
      <c r="M5947" s="2">
        <v>75.12</v>
      </c>
      <c r="N5947" s="2">
        <v>15.85</v>
      </c>
      <c r="O5947" s="1" t="s">
        <v>44</v>
      </c>
      <c r="P5947" s="1" t="s">
        <v>136</v>
      </c>
      <c r="Q5947" s="1" t="s">
        <v>28</v>
      </c>
      <c r="R5947" s="3">
        <v>3</v>
      </c>
      <c r="S5947" s="3">
        <f t="shared" si="277"/>
        <v>2025</v>
      </c>
      <c r="T5947" s="3">
        <f t="shared" si="276"/>
        <v>5</v>
      </c>
      <c r="U5947" t="str">
        <f t="shared" si="278"/>
        <v>May</v>
      </c>
    </row>
    <row r="5948" spans="1:21" x14ac:dyDescent="0.3">
      <c r="A5948" t="s">
        <v>8352</v>
      </c>
      <c r="B5948" s="11">
        <v>45790</v>
      </c>
      <c r="C5948" t="s">
        <v>3175</v>
      </c>
      <c r="D5948" s="1" t="s">
        <v>153</v>
      </c>
      <c r="E5948" s="1" t="s">
        <v>40</v>
      </c>
      <c r="F5948" s="1" t="s">
        <v>41</v>
      </c>
      <c r="G5948" s="1" t="s">
        <v>192</v>
      </c>
      <c r="H5948" s="1" t="s">
        <v>90</v>
      </c>
      <c r="I5948" s="1" t="s">
        <v>86</v>
      </c>
      <c r="J5948" s="3">
        <v>3</v>
      </c>
      <c r="K5948" s="2">
        <v>95.17</v>
      </c>
      <c r="L5948" s="2">
        <v>0.05</v>
      </c>
      <c r="M5948" s="2">
        <v>271.22000000000003</v>
      </c>
      <c r="N5948" s="2">
        <v>53.41</v>
      </c>
      <c r="O5948" s="1" t="s">
        <v>44</v>
      </c>
      <c r="P5948" s="1" t="s">
        <v>136</v>
      </c>
      <c r="Q5948" s="1" t="s">
        <v>28</v>
      </c>
      <c r="R5948" s="3">
        <v>3</v>
      </c>
      <c r="S5948" s="3">
        <f t="shared" si="277"/>
        <v>2025</v>
      </c>
      <c r="T5948" s="3">
        <f t="shared" si="276"/>
        <v>5</v>
      </c>
      <c r="U5948" t="str">
        <f t="shared" si="278"/>
        <v>May</v>
      </c>
    </row>
    <row r="5949" spans="1:21" x14ac:dyDescent="0.3">
      <c r="A5949" t="s">
        <v>8353</v>
      </c>
      <c r="B5949" s="11">
        <v>45660</v>
      </c>
      <c r="C5949" t="s">
        <v>8354</v>
      </c>
      <c r="D5949" s="1" t="s">
        <v>178</v>
      </c>
      <c r="E5949" s="1" t="s">
        <v>100</v>
      </c>
      <c r="F5949" s="1" t="s">
        <v>57</v>
      </c>
      <c r="G5949" s="1" t="s">
        <v>130</v>
      </c>
      <c r="H5949" s="1" t="s">
        <v>135</v>
      </c>
      <c r="I5949" s="1" t="s">
        <v>60</v>
      </c>
      <c r="J5949" s="3">
        <v>1</v>
      </c>
      <c r="K5949" s="2">
        <v>202.57</v>
      </c>
      <c r="L5949" s="2">
        <v>0.25</v>
      </c>
      <c r="M5949" s="2">
        <v>151.93</v>
      </c>
      <c r="N5949" s="2">
        <v>24.39</v>
      </c>
      <c r="O5949" s="1" t="s">
        <v>26</v>
      </c>
      <c r="P5949" s="1" t="s">
        <v>27</v>
      </c>
      <c r="Q5949" s="1" t="s">
        <v>28</v>
      </c>
      <c r="R5949" s="3">
        <v>4</v>
      </c>
      <c r="S5949" s="3">
        <f t="shared" si="277"/>
        <v>2025</v>
      </c>
      <c r="T5949" s="3">
        <f t="shared" si="276"/>
        <v>1</v>
      </c>
      <c r="U5949" t="str">
        <f t="shared" si="278"/>
        <v>January</v>
      </c>
    </row>
    <row r="5950" spans="1:21" x14ac:dyDescent="0.3">
      <c r="A5950" t="s">
        <v>8355</v>
      </c>
      <c r="B5950" s="11">
        <v>45923</v>
      </c>
      <c r="C5950" t="s">
        <v>2354</v>
      </c>
      <c r="D5950" s="1" t="s">
        <v>133</v>
      </c>
      <c r="E5950" s="1" t="s">
        <v>123</v>
      </c>
      <c r="F5950" s="1" t="s">
        <v>57</v>
      </c>
      <c r="G5950" s="1" t="s">
        <v>337</v>
      </c>
      <c r="H5950" s="1" t="s">
        <v>43</v>
      </c>
      <c r="I5950" s="1" t="s">
        <v>34</v>
      </c>
      <c r="J5950" s="3">
        <v>2</v>
      </c>
      <c r="K5950" s="2">
        <v>92.46</v>
      </c>
      <c r="L5950" s="2">
        <v>0</v>
      </c>
      <c r="M5950" s="2">
        <v>184.92</v>
      </c>
      <c r="N5950" s="2">
        <v>51.3</v>
      </c>
      <c r="O5950" s="1" t="s">
        <v>80</v>
      </c>
      <c r="P5950" s="1" t="s">
        <v>52</v>
      </c>
      <c r="Q5950" s="1" t="s">
        <v>36</v>
      </c>
      <c r="R5950" s="3">
        <v>5</v>
      </c>
      <c r="S5950" s="3">
        <f t="shared" si="277"/>
        <v>2025</v>
      </c>
      <c r="T5950" s="3">
        <f t="shared" si="276"/>
        <v>9</v>
      </c>
      <c r="U5950" t="str">
        <f t="shared" si="278"/>
        <v>September</v>
      </c>
    </row>
    <row r="5951" spans="1:21" x14ac:dyDescent="0.3">
      <c r="A5951" t="s">
        <v>8356</v>
      </c>
      <c r="B5951" s="11">
        <v>45975</v>
      </c>
      <c r="C5951" t="s">
        <v>844</v>
      </c>
      <c r="D5951" s="1" t="s">
        <v>315</v>
      </c>
      <c r="E5951" s="1" t="s">
        <v>48</v>
      </c>
      <c r="F5951" s="1" t="s">
        <v>49</v>
      </c>
      <c r="G5951" s="1" t="s">
        <v>50</v>
      </c>
      <c r="H5951" s="1" t="s">
        <v>108</v>
      </c>
      <c r="I5951" s="1" t="s">
        <v>86</v>
      </c>
      <c r="J5951" s="3">
        <v>1</v>
      </c>
      <c r="K5951" s="2">
        <v>160.47999999999999</v>
      </c>
      <c r="L5951" s="2">
        <v>0</v>
      </c>
      <c r="M5951" s="2">
        <v>160.47999999999999</v>
      </c>
      <c r="N5951" s="2">
        <v>23.11</v>
      </c>
      <c r="O5951" s="1" t="s">
        <v>35</v>
      </c>
      <c r="P5951" s="1" t="s">
        <v>27</v>
      </c>
      <c r="Q5951" s="1" t="s">
        <v>81</v>
      </c>
      <c r="R5951" s="3">
        <v>5</v>
      </c>
      <c r="S5951" s="3">
        <f t="shared" si="277"/>
        <v>2025</v>
      </c>
      <c r="T5951" s="3">
        <f t="shared" si="276"/>
        <v>11</v>
      </c>
      <c r="U5951" t="str">
        <f t="shared" si="278"/>
        <v>November</v>
      </c>
    </row>
    <row r="5952" spans="1:21" x14ac:dyDescent="0.3">
      <c r="A5952" t="s">
        <v>8357</v>
      </c>
      <c r="B5952" s="11">
        <v>45715</v>
      </c>
      <c r="C5952" t="s">
        <v>4052</v>
      </c>
      <c r="D5952" s="1" t="s">
        <v>31</v>
      </c>
      <c r="E5952" s="1" t="s">
        <v>204</v>
      </c>
      <c r="F5952" s="1" t="s">
        <v>205</v>
      </c>
      <c r="G5952" s="1" t="s">
        <v>267</v>
      </c>
      <c r="H5952" s="1" t="s">
        <v>90</v>
      </c>
      <c r="I5952" s="1" t="s">
        <v>86</v>
      </c>
      <c r="J5952" s="3">
        <v>1</v>
      </c>
      <c r="K5952" s="2">
        <v>96.65</v>
      </c>
      <c r="L5952" s="2">
        <v>0.15</v>
      </c>
      <c r="M5952" s="2">
        <v>82.15</v>
      </c>
      <c r="N5952" s="2">
        <v>14.61</v>
      </c>
      <c r="O5952" s="1" t="s">
        <v>35</v>
      </c>
      <c r="P5952" s="1" t="s">
        <v>27</v>
      </c>
      <c r="Q5952" s="1" t="s">
        <v>28</v>
      </c>
      <c r="R5952" s="3">
        <v>2</v>
      </c>
      <c r="S5952" s="3">
        <f t="shared" si="277"/>
        <v>2025</v>
      </c>
      <c r="T5952" s="3">
        <f t="shared" si="276"/>
        <v>2</v>
      </c>
      <c r="U5952" t="str">
        <f t="shared" si="278"/>
        <v>February</v>
      </c>
    </row>
    <row r="5953" spans="1:21" x14ac:dyDescent="0.3">
      <c r="A5953" t="s">
        <v>8358</v>
      </c>
      <c r="B5953" s="11">
        <v>45720</v>
      </c>
      <c r="C5953" t="s">
        <v>4337</v>
      </c>
      <c r="D5953" s="1" t="s">
        <v>178</v>
      </c>
      <c r="E5953" s="1" t="s">
        <v>71</v>
      </c>
      <c r="F5953" s="1" t="s">
        <v>72</v>
      </c>
      <c r="G5953" s="1" t="s">
        <v>10547</v>
      </c>
      <c r="H5953" s="1" t="s">
        <v>150</v>
      </c>
      <c r="I5953" s="1" t="s">
        <v>97</v>
      </c>
      <c r="J5953" s="3">
        <v>1</v>
      </c>
      <c r="K5953" s="2">
        <v>72.510000000000005</v>
      </c>
      <c r="L5953" s="2">
        <v>0.25</v>
      </c>
      <c r="M5953" s="2">
        <v>54.38</v>
      </c>
      <c r="N5953" s="2">
        <v>15.11</v>
      </c>
      <c r="O5953" s="1" t="s">
        <v>44</v>
      </c>
      <c r="P5953" s="1" t="s">
        <v>27</v>
      </c>
      <c r="Q5953" s="1" t="s">
        <v>28</v>
      </c>
      <c r="R5953" s="3">
        <v>4</v>
      </c>
      <c r="S5953" s="3">
        <f t="shared" si="277"/>
        <v>2025</v>
      </c>
      <c r="T5953" s="3">
        <f t="shared" si="276"/>
        <v>3</v>
      </c>
      <c r="U5953" t="str">
        <f t="shared" si="278"/>
        <v>March</v>
      </c>
    </row>
    <row r="5954" spans="1:21" x14ac:dyDescent="0.3">
      <c r="A5954" t="s">
        <v>8359</v>
      </c>
      <c r="B5954" s="11">
        <v>45965</v>
      </c>
      <c r="C5954" t="s">
        <v>808</v>
      </c>
      <c r="D5954" s="1" t="s">
        <v>142</v>
      </c>
      <c r="E5954" s="1" t="s">
        <v>204</v>
      </c>
      <c r="F5954" s="1" t="s">
        <v>205</v>
      </c>
      <c r="G5954" s="1" t="s">
        <v>210</v>
      </c>
      <c r="H5954" s="1" t="s">
        <v>66</v>
      </c>
      <c r="I5954" s="1" t="s">
        <v>67</v>
      </c>
      <c r="J5954" s="3">
        <v>2</v>
      </c>
      <c r="K5954" s="2">
        <v>50.81</v>
      </c>
      <c r="L5954" s="2">
        <v>0.1</v>
      </c>
      <c r="M5954" s="2">
        <v>91.45</v>
      </c>
      <c r="N5954" s="2">
        <v>27.14</v>
      </c>
      <c r="O5954" s="1" t="s">
        <v>26</v>
      </c>
      <c r="P5954" s="1" t="s">
        <v>27</v>
      </c>
      <c r="Q5954" s="1" t="s">
        <v>81</v>
      </c>
      <c r="R5954" s="3">
        <v>5</v>
      </c>
      <c r="S5954" s="3">
        <f t="shared" si="277"/>
        <v>2025</v>
      </c>
      <c r="T5954" s="3">
        <f t="shared" ref="T5954:T6017" si="279">MONTH(B5954)</f>
        <v>11</v>
      </c>
      <c r="U5954" t="str">
        <f t="shared" si="278"/>
        <v>November</v>
      </c>
    </row>
    <row r="5955" spans="1:21" x14ac:dyDescent="0.3">
      <c r="A5955" t="s">
        <v>8360</v>
      </c>
      <c r="B5955" s="11">
        <v>45898</v>
      </c>
      <c r="C5955" t="s">
        <v>6979</v>
      </c>
      <c r="D5955" s="1" t="s">
        <v>122</v>
      </c>
      <c r="E5955" s="1" t="s">
        <v>71</v>
      </c>
      <c r="F5955" s="1" t="s">
        <v>72</v>
      </c>
      <c r="G5955" s="1" t="s">
        <v>73</v>
      </c>
      <c r="H5955" s="1" t="s">
        <v>33</v>
      </c>
      <c r="I5955" s="1" t="s">
        <v>34</v>
      </c>
      <c r="J5955" s="3">
        <v>1</v>
      </c>
      <c r="K5955" s="2">
        <v>38.549999999999997</v>
      </c>
      <c r="L5955" s="2">
        <v>0.15</v>
      </c>
      <c r="M5955" s="2">
        <v>32.770000000000003</v>
      </c>
      <c r="N5955" s="2">
        <v>5.66</v>
      </c>
      <c r="O5955" s="1" t="s">
        <v>109</v>
      </c>
      <c r="P5955" s="1" t="s">
        <v>27</v>
      </c>
      <c r="Q5955" s="1" t="s">
        <v>81</v>
      </c>
      <c r="R5955" s="3">
        <v>5</v>
      </c>
      <c r="S5955" s="3">
        <f t="shared" ref="S5955:S6018" si="280">YEAR(B5955)</f>
        <v>2025</v>
      </c>
      <c r="T5955" s="3">
        <f t="shared" si="279"/>
        <v>8</v>
      </c>
      <c r="U5955" t="str">
        <f t="shared" ref="U5955:U6018" si="281">TEXT(B5955,"mmmm")</f>
        <v>August</v>
      </c>
    </row>
    <row r="5956" spans="1:21" x14ac:dyDescent="0.3">
      <c r="A5956" t="s">
        <v>8361</v>
      </c>
      <c r="B5956" s="11">
        <v>45675</v>
      </c>
      <c r="C5956" t="s">
        <v>2157</v>
      </c>
      <c r="D5956" s="1" t="s">
        <v>133</v>
      </c>
      <c r="E5956" s="1" t="s">
        <v>204</v>
      </c>
      <c r="F5956" s="1" t="s">
        <v>205</v>
      </c>
      <c r="G5956" s="1" t="s">
        <v>206</v>
      </c>
      <c r="H5956" s="1" t="s">
        <v>51</v>
      </c>
      <c r="I5956" s="1" t="s">
        <v>34</v>
      </c>
      <c r="J5956" s="3">
        <v>4</v>
      </c>
      <c r="K5956" s="2">
        <v>134.94999999999999</v>
      </c>
      <c r="L5956" s="2">
        <v>0.1</v>
      </c>
      <c r="M5956" s="2">
        <v>485.81</v>
      </c>
      <c r="N5956" s="2">
        <v>119.43</v>
      </c>
      <c r="O5956" s="1" t="s">
        <v>26</v>
      </c>
      <c r="P5956" s="1" t="s">
        <v>136</v>
      </c>
      <c r="Q5956" s="1" t="s">
        <v>28</v>
      </c>
      <c r="R5956" s="3">
        <v>2</v>
      </c>
      <c r="S5956" s="3">
        <f t="shared" si="280"/>
        <v>2025</v>
      </c>
      <c r="T5956" s="3">
        <f t="shared" si="279"/>
        <v>1</v>
      </c>
      <c r="U5956" t="str">
        <f t="shared" si="281"/>
        <v>January</v>
      </c>
    </row>
    <row r="5957" spans="1:21" x14ac:dyDescent="0.3">
      <c r="A5957" t="s">
        <v>8362</v>
      </c>
      <c r="B5957" s="11">
        <v>45901</v>
      </c>
      <c r="C5957" t="s">
        <v>6198</v>
      </c>
      <c r="D5957" s="1" t="s">
        <v>93</v>
      </c>
      <c r="E5957" s="1" t="s">
        <v>21</v>
      </c>
      <c r="F5957" s="1" t="s">
        <v>22</v>
      </c>
      <c r="G5957" s="1" t="s">
        <v>227</v>
      </c>
      <c r="H5957" s="1" t="s">
        <v>85</v>
      </c>
      <c r="I5957" s="1" t="s">
        <v>86</v>
      </c>
      <c r="J5957" s="3">
        <v>1</v>
      </c>
      <c r="K5957" s="2">
        <v>134.16999999999999</v>
      </c>
      <c r="L5957" s="2">
        <v>0.1</v>
      </c>
      <c r="M5957" s="2">
        <v>120.75</v>
      </c>
      <c r="N5957" s="2">
        <v>18.329999999999998</v>
      </c>
      <c r="O5957" s="1" t="s">
        <v>26</v>
      </c>
      <c r="P5957" s="1" t="s">
        <v>52</v>
      </c>
      <c r="Q5957" s="1" t="s">
        <v>28</v>
      </c>
      <c r="R5957" s="3">
        <v>5</v>
      </c>
      <c r="S5957" s="3">
        <f t="shared" si="280"/>
        <v>2025</v>
      </c>
      <c r="T5957" s="3">
        <f t="shared" si="279"/>
        <v>9</v>
      </c>
      <c r="U5957" t="str">
        <f t="shared" si="281"/>
        <v>September</v>
      </c>
    </row>
    <row r="5958" spans="1:21" x14ac:dyDescent="0.3">
      <c r="A5958" t="s">
        <v>8363</v>
      </c>
      <c r="B5958" s="11">
        <v>45778</v>
      </c>
      <c r="C5958" t="s">
        <v>3692</v>
      </c>
      <c r="D5958" s="1" t="s">
        <v>201</v>
      </c>
      <c r="E5958" s="1" t="s">
        <v>40</v>
      </c>
      <c r="F5958" s="1" t="s">
        <v>41</v>
      </c>
      <c r="G5958" s="1" t="s">
        <v>343</v>
      </c>
      <c r="H5958" s="1" t="s">
        <v>90</v>
      </c>
      <c r="I5958" s="1" t="s">
        <v>86</v>
      </c>
      <c r="J5958" s="3">
        <v>1</v>
      </c>
      <c r="K5958" s="2">
        <v>106.14</v>
      </c>
      <c r="L5958" s="2">
        <v>0.05</v>
      </c>
      <c r="M5958" s="2">
        <v>100.83</v>
      </c>
      <c r="N5958" s="2">
        <v>25.66</v>
      </c>
      <c r="O5958" s="1" t="s">
        <v>44</v>
      </c>
      <c r="P5958" s="1" t="s">
        <v>27</v>
      </c>
      <c r="Q5958" s="1" t="s">
        <v>28</v>
      </c>
      <c r="R5958" s="3">
        <v>3</v>
      </c>
      <c r="S5958" s="3">
        <f t="shared" si="280"/>
        <v>2025</v>
      </c>
      <c r="T5958" s="3">
        <f t="shared" si="279"/>
        <v>5</v>
      </c>
      <c r="U5958" t="str">
        <f t="shared" si="281"/>
        <v>May</v>
      </c>
    </row>
    <row r="5959" spans="1:21" x14ac:dyDescent="0.3">
      <c r="A5959" t="s">
        <v>8364</v>
      </c>
      <c r="B5959" s="11">
        <v>45802</v>
      </c>
      <c r="C5959" t="s">
        <v>8365</v>
      </c>
      <c r="D5959" s="1" t="s">
        <v>84</v>
      </c>
      <c r="E5959" s="1" t="s">
        <v>100</v>
      </c>
      <c r="F5959" s="1" t="s">
        <v>57</v>
      </c>
      <c r="G5959" s="1" t="s">
        <v>101</v>
      </c>
      <c r="H5959" s="1" t="s">
        <v>135</v>
      </c>
      <c r="I5959" s="1" t="s">
        <v>60</v>
      </c>
      <c r="J5959" s="3">
        <v>5</v>
      </c>
      <c r="K5959" s="2">
        <v>199.88</v>
      </c>
      <c r="L5959" s="2">
        <v>0</v>
      </c>
      <c r="M5959" s="2">
        <v>999.42</v>
      </c>
      <c r="N5959" s="2">
        <v>105.95</v>
      </c>
      <c r="O5959" s="1" t="s">
        <v>109</v>
      </c>
      <c r="P5959" s="1" t="s">
        <v>27</v>
      </c>
      <c r="Q5959" s="1" t="s">
        <v>81</v>
      </c>
      <c r="R5959" s="3">
        <v>5</v>
      </c>
      <c r="S5959" s="3">
        <f t="shared" si="280"/>
        <v>2025</v>
      </c>
      <c r="T5959" s="3">
        <f t="shared" si="279"/>
        <v>5</v>
      </c>
      <c r="U5959" t="str">
        <f t="shared" si="281"/>
        <v>May</v>
      </c>
    </row>
    <row r="5960" spans="1:21" x14ac:dyDescent="0.3">
      <c r="A5960" t="s">
        <v>8366</v>
      </c>
      <c r="B5960" s="11">
        <v>45958</v>
      </c>
      <c r="C5960" t="s">
        <v>4705</v>
      </c>
      <c r="D5960" s="1" t="s">
        <v>175</v>
      </c>
      <c r="E5960" s="1" t="s">
        <v>106</v>
      </c>
      <c r="F5960" s="1" t="s">
        <v>65</v>
      </c>
      <c r="G5960" s="1" t="s">
        <v>179</v>
      </c>
      <c r="H5960" s="1" t="s">
        <v>150</v>
      </c>
      <c r="I5960" s="1" t="s">
        <v>97</v>
      </c>
      <c r="J5960" s="3">
        <v>2</v>
      </c>
      <c r="K5960" s="2">
        <v>76.98</v>
      </c>
      <c r="L5960" s="2">
        <v>0.05</v>
      </c>
      <c r="M5960" s="2">
        <v>146.25</v>
      </c>
      <c r="N5960" s="2">
        <v>41.02</v>
      </c>
      <c r="O5960" s="1" t="s">
        <v>44</v>
      </c>
      <c r="P5960" s="1" t="s">
        <v>52</v>
      </c>
      <c r="Q5960" s="1" t="s">
        <v>28</v>
      </c>
      <c r="R5960" s="3">
        <v>3</v>
      </c>
      <c r="S5960" s="3">
        <f t="shared" si="280"/>
        <v>2025</v>
      </c>
      <c r="T5960" s="3">
        <f t="shared" si="279"/>
        <v>10</v>
      </c>
      <c r="U5960" t="str">
        <f t="shared" si="281"/>
        <v>October</v>
      </c>
    </row>
    <row r="5961" spans="1:21" x14ac:dyDescent="0.3">
      <c r="A5961" t="s">
        <v>8367</v>
      </c>
      <c r="B5961" s="11">
        <v>45971</v>
      </c>
      <c r="C5961" t="s">
        <v>8368</v>
      </c>
      <c r="D5961" s="1" t="s">
        <v>133</v>
      </c>
      <c r="E5961" s="1" t="s">
        <v>64</v>
      </c>
      <c r="F5961" s="1" t="s">
        <v>65</v>
      </c>
      <c r="G5961" s="1" t="s">
        <v>213</v>
      </c>
      <c r="H5961" s="1" t="s">
        <v>90</v>
      </c>
      <c r="I5961" s="1" t="s">
        <v>86</v>
      </c>
      <c r="J5961" s="3">
        <v>1</v>
      </c>
      <c r="K5961" s="2">
        <v>102.79</v>
      </c>
      <c r="L5961" s="2">
        <v>0.15</v>
      </c>
      <c r="M5961" s="2">
        <v>87.37</v>
      </c>
      <c r="N5961" s="2">
        <v>24</v>
      </c>
      <c r="O5961" s="1" t="s">
        <v>44</v>
      </c>
      <c r="P5961" s="1" t="s">
        <v>27</v>
      </c>
      <c r="Q5961" s="1" t="s">
        <v>81</v>
      </c>
      <c r="R5961" s="3">
        <v>3</v>
      </c>
      <c r="S5961" s="3">
        <f t="shared" si="280"/>
        <v>2025</v>
      </c>
      <c r="T5961" s="3">
        <f t="shared" si="279"/>
        <v>11</v>
      </c>
      <c r="U5961" t="str">
        <f t="shared" si="281"/>
        <v>November</v>
      </c>
    </row>
    <row r="5962" spans="1:21" x14ac:dyDescent="0.3">
      <c r="A5962" t="s">
        <v>8369</v>
      </c>
      <c r="B5962" s="11">
        <v>45814</v>
      </c>
      <c r="C5962" t="s">
        <v>2825</v>
      </c>
      <c r="D5962" s="1" t="s">
        <v>244</v>
      </c>
      <c r="E5962" s="1" t="s">
        <v>64</v>
      </c>
      <c r="F5962" s="1" t="s">
        <v>65</v>
      </c>
      <c r="G5962" s="1" t="s">
        <v>77</v>
      </c>
      <c r="H5962" s="1" t="s">
        <v>43</v>
      </c>
      <c r="I5962" s="1" t="s">
        <v>34</v>
      </c>
      <c r="J5962" s="3">
        <v>1</v>
      </c>
      <c r="K5962" s="2">
        <v>88.56</v>
      </c>
      <c r="L5962" s="2">
        <v>0</v>
      </c>
      <c r="M5962" s="2">
        <v>88.56</v>
      </c>
      <c r="N5962" s="2">
        <v>24.64</v>
      </c>
      <c r="O5962" s="1" t="s">
        <v>44</v>
      </c>
      <c r="P5962" s="1" t="s">
        <v>27</v>
      </c>
      <c r="Q5962" s="1" t="s">
        <v>28</v>
      </c>
      <c r="R5962" s="3">
        <v>5</v>
      </c>
      <c r="S5962" s="3">
        <f t="shared" si="280"/>
        <v>2025</v>
      </c>
      <c r="T5962" s="3">
        <f t="shared" si="279"/>
        <v>6</v>
      </c>
      <c r="U5962" t="str">
        <f t="shared" si="281"/>
        <v>June</v>
      </c>
    </row>
    <row r="5963" spans="1:21" x14ac:dyDescent="0.3">
      <c r="A5963" t="s">
        <v>8370</v>
      </c>
      <c r="B5963" s="11">
        <v>46009</v>
      </c>
      <c r="C5963" t="s">
        <v>2710</v>
      </c>
      <c r="D5963" s="1" t="s">
        <v>149</v>
      </c>
      <c r="E5963" s="1" t="s">
        <v>56</v>
      </c>
      <c r="F5963" s="1" t="s">
        <v>57</v>
      </c>
      <c r="G5963" s="1" t="s">
        <v>255</v>
      </c>
      <c r="H5963" s="1" t="s">
        <v>96</v>
      </c>
      <c r="I5963" s="1" t="s">
        <v>97</v>
      </c>
      <c r="J5963" s="3">
        <v>4</v>
      </c>
      <c r="K5963" s="2">
        <v>85.25</v>
      </c>
      <c r="L5963" s="2">
        <v>0.05</v>
      </c>
      <c r="M5963" s="2">
        <v>323.95</v>
      </c>
      <c r="N5963" s="2">
        <v>67.099999999999994</v>
      </c>
      <c r="O5963" s="1" t="s">
        <v>44</v>
      </c>
      <c r="P5963" s="1" t="s">
        <v>136</v>
      </c>
      <c r="Q5963" s="1" t="s">
        <v>28</v>
      </c>
      <c r="R5963" s="3">
        <v>2</v>
      </c>
      <c r="S5963" s="3">
        <f t="shared" si="280"/>
        <v>2025</v>
      </c>
      <c r="T5963" s="3">
        <f t="shared" si="279"/>
        <v>12</v>
      </c>
      <c r="U5963" t="str">
        <f t="shared" si="281"/>
        <v>December</v>
      </c>
    </row>
    <row r="5964" spans="1:21" x14ac:dyDescent="0.3">
      <c r="A5964" t="s">
        <v>8371</v>
      </c>
      <c r="B5964" s="11">
        <v>45816</v>
      </c>
      <c r="C5964" t="s">
        <v>3155</v>
      </c>
      <c r="D5964" s="1" t="s">
        <v>31</v>
      </c>
      <c r="E5964" s="1" t="s">
        <v>48</v>
      </c>
      <c r="F5964" s="1" t="s">
        <v>49</v>
      </c>
      <c r="G5964" s="1" t="s">
        <v>134</v>
      </c>
      <c r="H5964" s="1" t="s">
        <v>182</v>
      </c>
      <c r="I5964" s="1" t="s">
        <v>34</v>
      </c>
      <c r="J5964" s="3">
        <v>1</v>
      </c>
      <c r="K5964" s="2">
        <v>67.819999999999993</v>
      </c>
      <c r="L5964" s="2">
        <v>0</v>
      </c>
      <c r="M5964" s="2">
        <v>67.819999999999993</v>
      </c>
      <c r="N5964" s="2">
        <v>19.66</v>
      </c>
      <c r="O5964" s="1" t="s">
        <v>35</v>
      </c>
      <c r="P5964" s="1" t="s">
        <v>27</v>
      </c>
      <c r="Q5964" s="1" t="s">
        <v>36</v>
      </c>
      <c r="R5964" s="3">
        <v>5</v>
      </c>
      <c r="S5964" s="3">
        <f t="shared" si="280"/>
        <v>2025</v>
      </c>
      <c r="T5964" s="3">
        <f t="shared" si="279"/>
        <v>6</v>
      </c>
      <c r="U5964" t="str">
        <f t="shared" si="281"/>
        <v>June</v>
      </c>
    </row>
    <row r="5965" spans="1:21" x14ac:dyDescent="0.3">
      <c r="A5965" t="s">
        <v>8372</v>
      </c>
      <c r="B5965" s="11">
        <v>45959</v>
      </c>
      <c r="C5965" t="s">
        <v>5290</v>
      </c>
      <c r="D5965" s="1" t="s">
        <v>93</v>
      </c>
      <c r="E5965" s="1" t="s">
        <v>40</v>
      </c>
      <c r="F5965" s="1" t="s">
        <v>41</v>
      </c>
      <c r="G5965" s="1" t="s">
        <v>270</v>
      </c>
      <c r="H5965" s="1" t="s">
        <v>96</v>
      </c>
      <c r="I5965" s="1" t="s">
        <v>97</v>
      </c>
      <c r="J5965" s="3">
        <v>1</v>
      </c>
      <c r="K5965" s="2">
        <v>76.430000000000007</v>
      </c>
      <c r="L5965" s="2">
        <v>0.05</v>
      </c>
      <c r="M5965" s="2">
        <v>72.61</v>
      </c>
      <c r="N5965" s="2">
        <v>20.52</v>
      </c>
      <c r="O5965" s="1" t="s">
        <v>26</v>
      </c>
      <c r="P5965" s="1" t="s">
        <v>27</v>
      </c>
      <c r="Q5965" s="1" t="s">
        <v>81</v>
      </c>
      <c r="R5965" s="3">
        <v>5</v>
      </c>
      <c r="S5965" s="3">
        <f t="shared" si="280"/>
        <v>2025</v>
      </c>
      <c r="T5965" s="3">
        <f t="shared" si="279"/>
        <v>10</v>
      </c>
      <c r="U5965" t="str">
        <f t="shared" si="281"/>
        <v>October</v>
      </c>
    </row>
    <row r="5966" spans="1:21" x14ac:dyDescent="0.3">
      <c r="A5966" t="s">
        <v>8373</v>
      </c>
      <c r="B5966" s="11">
        <v>45847</v>
      </c>
      <c r="C5966" t="s">
        <v>3041</v>
      </c>
      <c r="D5966" s="1" t="s">
        <v>244</v>
      </c>
      <c r="E5966" s="1" t="s">
        <v>71</v>
      </c>
      <c r="F5966" s="1" t="s">
        <v>72</v>
      </c>
      <c r="G5966" s="1" t="s">
        <v>368</v>
      </c>
      <c r="H5966" s="1" t="s">
        <v>146</v>
      </c>
      <c r="I5966" s="1" t="s">
        <v>67</v>
      </c>
      <c r="J5966" s="3">
        <v>1</v>
      </c>
      <c r="K5966" s="2">
        <v>74.56</v>
      </c>
      <c r="L5966" s="2">
        <v>0.25</v>
      </c>
      <c r="M5966" s="2">
        <v>55.92</v>
      </c>
      <c r="N5966" s="2">
        <v>16.84</v>
      </c>
      <c r="O5966" s="1" t="s">
        <v>26</v>
      </c>
      <c r="P5966" s="1" t="s">
        <v>27</v>
      </c>
      <c r="Q5966" s="1" t="s">
        <v>28</v>
      </c>
      <c r="R5966" s="3">
        <v>5</v>
      </c>
      <c r="S5966" s="3">
        <f t="shared" si="280"/>
        <v>2025</v>
      </c>
      <c r="T5966" s="3">
        <f t="shared" si="279"/>
        <v>7</v>
      </c>
      <c r="U5966" t="str">
        <f t="shared" si="281"/>
        <v>July</v>
      </c>
    </row>
    <row r="5967" spans="1:21" x14ac:dyDescent="0.3">
      <c r="A5967" t="s">
        <v>8374</v>
      </c>
      <c r="B5967" s="11">
        <v>45996</v>
      </c>
      <c r="C5967" t="s">
        <v>6434</v>
      </c>
      <c r="D5967" s="1" t="s">
        <v>47</v>
      </c>
      <c r="E5967" s="1" t="s">
        <v>21</v>
      </c>
      <c r="F5967" s="1" t="s">
        <v>22</v>
      </c>
      <c r="G5967" s="1" t="s">
        <v>32</v>
      </c>
      <c r="H5967" s="1" t="s">
        <v>125</v>
      </c>
      <c r="I5967" s="1" t="s">
        <v>34</v>
      </c>
      <c r="J5967" s="3">
        <v>2</v>
      </c>
      <c r="K5967" s="2">
        <v>155.69</v>
      </c>
      <c r="L5967" s="2">
        <v>0.15</v>
      </c>
      <c r="M5967" s="2">
        <v>264.67</v>
      </c>
      <c r="N5967" s="2">
        <v>74.72</v>
      </c>
      <c r="O5967" s="1" t="s">
        <v>26</v>
      </c>
      <c r="P5967" s="1" t="s">
        <v>27</v>
      </c>
      <c r="Q5967" s="1" t="s">
        <v>28</v>
      </c>
      <c r="R5967" s="3">
        <v>5</v>
      </c>
      <c r="S5967" s="3">
        <f t="shared" si="280"/>
        <v>2025</v>
      </c>
      <c r="T5967" s="3">
        <f t="shared" si="279"/>
        <v>12</v>
      </c>
      <c r="U5967" t="str">
        <f t="shared" si="281"/>
        <v>December</v>
      </c>
    </row>
    <row r="5968" spans="1:21" x14ac:dyDescent="0.3">
      <c r="A5968" t="s">
        <v>8375</v>
      </c>
      <c r="B5968" s="11">
        <v>45998</v>
      </c>
      <c r="C5968" t="s">
        <v>4727</v>
      </c>
      <c r="D5968" s="1" t="s">
        <v>260</v>
      </c>
      <c r="E5968" s="1" t="s">
        <v>204</v>
      </c>
      <c r="F5968" s="1" t="s">
        <v>205</v>
      </c>
      <c r="G5968" s="1" t="s">
        <v>206</v>
      </c>
      <c r="H5968" s="1" t="s">
        <v>135</v>
      </c>
      <c r="I5968" s="1" t="s">
        <v>60</v>
      </c>
      <c r="J5968" s="3">
        <v>3</v>
      </c>
      <c r="K5968" s="2">
        <v>189.97</v>
      </c>
      <c r="L5968" s="2">
        <v>0.2</v>
      </c>
      <c r="M5968" s="2">
        <v>455.94</v>
      </c>
      <c r="N5968" s="2">
        <v>82.05</v>
      </c>
      <c r="O5968" s="1" t="s">
        <v>35</v>
      </c>
      <c r="P5968" s="1" t="s">
        <v>52</v>
      </c>
      <c r="Q5968" s="1" t="s">
        <v>81</v>
      </c>
      <c r="R5968" s="3">
        <v>4</v>
      </c>
      <c r="S5968" s="3">
        <f t="shared" si="280"/>
        <v>2025</v>
      </c>
      <c r="T5968" s="3">
        <f t="shared" si="279"/>
        <v>12</v>
      </c>
      <c r="U5968" t="str">
        <f t="shared" si="281"/>
        <v>December</v>
      </c>
    </row>
    <row r="5969" spans="1:21" x14ac:dyDescent="0.3">
      <c r="A5969" t="s">
        <v>8376</v>
      </c>
      <c r="B5969" s="11">
        <v>45692</v>
      </c>
      <c r="C5969" t="s">
        <v>527</v>
      </c>
      <c r="D5969" s="1" t="s">
        <v>201</v>
      </c>
      <c r="E5969" s="1" t="s">
        <v>48</v>
      </c>
      <c r="F5969" s="1" t="s">
        <v>49</v>
      </c>
      <c r="G5969" s="1" t="s">
        <v>50</v>
      </c>
      <c r="H5969" s="1" t="s">
        <v>150</v>
      </c>
      <c r="I5969" s="1" t="s">
        <v>97</v>
      </c>
      <c r="J5969" s="3">
        <v>1</v>
      </c>
      <c r="K5969" s="2">
        <v>80.16</v>
      </c>
      <c r="L5969" s="2">
        <v>0.1</v>
      </c>
      <c r="M5969" s="2">
        <v>72.150000000000006</v>
      </c>
      <c r="N5969" s="2">
        <v>21.72</v>
      </c>
      <c r="O5969" s="1" t="s">
        <v>44</v>
      </c>
      <c r="P5969" s="1" t="s">
        <v>27</v>
      </c>
      <c r="Q5969" s="1" t="s">
        <v>28</v>
      </c>
      <c r="R5969" s="3">
        <v>5</v>
      </c>
      <c r="S5969" s="3">
        <f t="shared" si="280"/>
        <v>2025</v>
      </c>
      <c r="T5969" s="3">
        <f t="shared" si="279"/>
        <v>2</v>
      </c>
      <c r="U5969" t="str">
        <f t="shared" si="281"/>
        <v>February</v>
      </c>
    </row>
    <row r="5970" spans="1:21" x14ac:dyDescent="0.3">
      <c r="A5970" t="s">
        <v>8377</v>
      </c>
      <c r="B5970" s="11">
        <v>46006</v>
      </c>
      <c r="C5970" t="s">
        <v>8378</v>
      </c>
      <c r="D5970" s="1" t="s">
        <v>20</v>
      </c>
      <c r="E5970" s="1" t="s">
        <v>71</v>
      </c>
      <c r="F5970" s="1" t="s">
        <v>72</v>
      </c>
      <c r="G5970" s="1" t="s">
        <v>368</v>
      </c>
      <c r="H5970" s="1" t="s">
        <v>167</v>
      </c>
      <c r="I5970" s="1" t="s">
        <v>67</v>
      </c>
      <c r="J5970" s="3">
        <v>3</v>
      </c>
      <c r="K5970" s="2">
        <v>61.86</v>
      </c>
      <c r="L5970" s="2">
        <v>0.1</v>
      </c>
      <c r="M5970" s="2">
        <v>167.01</v>
      </c>
      <c r="N5970" s="2">
        <v>44.55</v>
      </c>
      <c r="O5970" s="1" t="s">
        <v>109</v>
      </c>
      <c r="P5970" s="1" t="s">
        <v>27</v>
      </c>
      <c r="Q5970" s="1" t="s">
        <v>28</v>
      </c>
      <c r="R5970" s="3">
        <v>5</v>
      </c>
      <c r="S5970" s="3">
        <f t="shared" si="280"/>
        <v>2025</v>
      </c>
      <c r="T5970" s="3">
        <f t="shared" si="279"/>
        <v>12</v>
      </c>
      <c r="U5970" t="str">
        <f t="shared" si="281"/>
        <v>December</v>
      </c>
    </row>
    <row r="5971" spans="1:21" x14ac:dyDescent="0.3">
      <c r="A5971" t="s">
        <v>8379</v>
      </c>
      <c r="B5971" s="11">
        <v>45975</v>
      </c>
      <c r="C5971" t="s">
        <v>7295</v>
      </c>
      <c r="D5971" s="1" t="s">
        <v>122</v>
      </c>
      <c r="E5971" s="1" t="s">
        <v>123</v>
      </c>
      <c r="F5971" s="1" t="s">
        <v>57</v>
      </c>
      <c r="G5971" s="1" t="s">
        <v>170</v>
      </c>
      <c r="H5971" s="1" t="s">
        <v>59</v>
      </c>
      <c r="I5971" s="1" t="s">
        <v>60</v>
      </c>
      <c r="J5971" s="3">
        <v>1</v>
      </c>
      <c r="K5971" s="2">
        <v>41.89</v>
      </c>
      <c r="L5971" s="2">
        <v>0</v>
      </c>
      <c r="M5971" s="2">
        <v>41.89</v>
      </c>
      <c r="N5971" s="2">
        <v>11.04</v>
      </c>
      <c r="O5971" s="1" t="s">
        <v>44</v>
      </c>
      <c r="P5971" s="1" t="s">
        <v>52</v>
      </c>
      <c r="Q5971" s="1" t="s">
        <v>36</v>
      </c>
      <c r="R5971" s="3">
        <v>5</v>
      </c>
      <c r="S5971" s="3">
        <f t="shared" si="280"/>
        <v>2025</v>
      </c>
      <c r="T5971" s="3">
        <f t="shared" si="279"/>
        <v>11</v>
      </c>
      <c r="U5971" t="str">
        <f t="shared" si="281"/>
        <v>November</v>
      </c>
    </row>
    <row r="5972" spans="1:21" x14ac:dyDescent="0.3">
      <c r="A5972" t="s">
        <v>8380</v>
      </c>
      <c r="B5972" s="11">
        <v>45966</v>
      </c>
      <c r="C5972" t="s">
        <v>961</v>
      </c>
      <c r="D5972" s="1" t="s">
        <v>118</v>
      </c>
      <c r="E5972" s="1" t="s">
        <v>64</v>
      </c>
      <c r="F5972" s="1" t="s">
        <v>65</v>
      </c>
      <c r="G5972" s="1" t="s">
        <v>213</v>
      </c>
      <c r="H5972" s="1" t="s">
        <v>66</v>
      </c>
      <c r="I5972" s="1" t="s">
        <v>67</v>
      </c>
      <c r="J5972" s="3">
        <v>2</v>
      </c>
      <c r="K5972" s="2">
        <v>58.79</v>
      </c>
      <c r="L5972" s="2">
        <v>0.1</v>
      </c>
      <c r="M5972" s="2">
        <v>105.83</v>
      </c>
      <c r="N5972" s="2">
        <v>31.29</v>
      </c>
      <c r="O5972" s="1" t="s">
        <v>26</v>
      </c>
      <c r="P5972" s="1" t="s">
        <v>52</v>
      </c>
      <c r="Q5972" s="1" t="s">
        <v>81</v>
      </c>
      <c r="R5972" s="3">
        <v>5</v>
      </c>
      <c r="S5972" s="3">
        <f t="shared" si="280"/>
        <v>2025</v>
      </c>
      <c r="T5972" s="3">
        <f t="shared" si="279"/>
        <v>11</v>
      </c>
      <c r="U5972" t="str">
        <f t="shared" si="281"/>
        <v>November</v>
      </c>
    </row>
    <row r="5973" spans="1:21" x14ac:dyDescent="0.3">
      <c r="A5973" t="s">
        <v>8381</v>
      </c>
      <c r="B5973" s="11">
        <v>45736</v>
      </c>
      <c r="C5973" t="s">
        <v>3143</v>
      </c>
      <c r="D5973" s="1" t="s">
        <v>153</v>
      </c>
      <c r="E5973" s="1" t="s">
        <v>56</v>
      </c>
      <c r="F5973" s="1" t="s">
        <v>57</v>
      </c>
      <c r="G5973" s="1" t="s">
        <v>255</v>
      </c>
      <c r="H5973" s="1" t="s">
        <v>135</v>
      </c>
      <c r="I5973" s="1" t="s">
        <v>60</v>
      </c>
      <c r="J5973" s="3">
        <v>1</v>
      </c>
      <c r="K5973" s="2">
        <v>184.76</v>
      </c>
      <c r="L5973" s="2">
        <v>0.15</v>
      </c>
      <c r="M5973" s="2">
        <v>157.05000000000001</v>
      </c>
      <c r="N5973" s="2">
        <v>17.86</v>
      </c>
      <c r="O5973" s="1" t="s">
        <v>80</v>
      </c>
      <c r="P5973" s="1" t="s">
        <v>27</v>
      </c>
      <c r="Q5973" s="1" t="s">
        <v>81</v>
      </c>
      <c r="R5973" s="3">
        <v>4</v>
      </c>
      <c r="S5973" s="3">
        <f t="shared" si="280"/>
        <v>2025</v>
      </c>
      <c r="T5973" s="3">
        <f t="shared" si="279"/>
        <v>3</v>
      </c>
      <c r="U5973" t="str">
        <f t="shared" si="281"/>
        <v>March</v>
      </c>
    </row>
    <row r="5974" spans="1:21" x14ac:dyDescent="0.3">
      <c r="A5974" t="s">
        <v>8382</v>
      </c>
      <c r="B5974" s="11">
        <v>45970</v>
      </c>
      <c r="C5974" t="s">
        <v>1731</v>
      </c>
      <c r="D5974" s="1" t="s">
        <v>76</v>
      </c>
      <c r="E5974" s="1" t="s">
        <v>71</v>
      </c>
      <c r="F5974" s="1" t="s">
        <v>72</v>
      </c>
      <c r="G5974" s="1" t="s">
        <v>368</v>
      </c>
      <c r="H5974" s="1" t="s">
        <v>159</v>
      </c>
      <c r="I5974" s="1" t="s">
        <v>97</v>
      </c>
      <c r="J5974" s="3">
        <v>1</v>
      </c>
      <c r="K5974" s="2">
        <v>31.35</v>
      </c>
      <c r="L5974" s="2">
        <v>0.1</v>
      </c>
      <c r="M5974" s="2">
        <v>28.21</v>
      </c>
      <c r="N5974" s="2">
        <v>10.14</v>
      </c>
      <c r="O5974" s="1" t="s">
        <v>26</v>
      </c>
      <c r="P5974" s="1" t="s">
        <v>52</v>
      </c>
      <c r="Q5974" s="1" t="s">
        <v>36</v>
      </c>
      <c r="R5974" s="3">
        <v>5</v>
      </c>
      <c r="S5974" s="3">
        <f t="shared" si="280"/>
        <v>2025</v>
      </c>
      <c r="T5974" s="3">
        <f t="shared" si="279"/>
        <v>11</v>
      </c>
      <c r="U5974" t="str">
        <f t="shared" si="281"/>
        <v>November</v>
      </c>
    </row>
    <row r="5975" spans="1:21" x14ac:dyDescent="0.3">
      <c r="A5975" t="s">
        <v>8383</v>
      </c>
      <c r="B5975" s="11">
        <v>45983</v>
      </c>
      <c r="C5975" t="s">
        <v>2318</v>
      </c>
      <c r="D5975" s="1" t="s">
        <v>31</v>
      </c>
      <c r="E5975" s="1" t="s">
        <v>48</v>
      </c>
      <c r="F5975" s="1" t="s">
        <v>49</v>
      </c>
      <c r="G5975" s="1" t="s">
        <v>340</v>
      </c>
      <c r="H5975" s="1" t="s">
        <v>78</v>
      </c>
      <c r="I5975" s="1" t="s">
        <v>79</v>
      </c>
      <c r="J5975" s="3">
        <v>1</v>
      </c>
      <c r="K5975" s="2">
        <v>20.260000000000002</v>
      </c>
      <c r="L5975" s="2">
        <v>0</v>
      </c>
      <c r="M5975" s="2">
        <v>20.260000000000002</v>
      </c>
      <c r="N5975" s="2">
        <v>6.1</v>
      </c>
      <c r="O5975" s="1" t="s">
        <v>109</v>
      </c>
      <c r="P5975" s="1" t="s">
        <v>27</v>
      </c>
      <c r="Q5975" s="1" t="s">
        <v>36</v>
      </c>
      <c r="R5975" s="3">
        <v>3</v>
      </c>
      <c r="S5975" s="3">
        <f t="shared" si="280"/>
        <v>2025</v>
      </c>
      <c r="T5975" s="3">
        <f t="shared" si="279"/>
        <v>11</v>
      </c>
      <c r="U5975" t="str">
        <f t="shared" si="281"/>
        <v>November</v>
      </c>
    </row>
    <row r="5976" spans="1:21" x14ac:dyDescent="0.3">
      <c r="A5976" t="s">
        <v>8384</v>
      </c>
      <c r="B5976" s="11">
        <v>45771</v>
      </c>
      <c r="C5976" t="s">
        <v>4208</v>
      </c>
      <c r="D5976" s="1" t="s">
        <v>149</v>
      </c>
      <c r="E5976" s="1" t="s">
        <v>71</v>
      </c>
      <c r="F5976" s="1" t="s">
        <v>72</v>
      </c>
      <c r="G5976" s="1" t="s">
        <v>73</v>
      </c>
      <c r="H5976" s="1" t="s">
        <v>108</v>
      </c>
      <c r="I5976" s="1" t="s">
        <v>86</v>
      </c>
      <c r="J5976" s="3">
        <v>3</v>
      </c>
      <c r="K5976" s="2">
        <v>144.94999999999999</v>
      </c>
      <c r="L5976" s="2">
        <v>0.2</v>
      </c>
      <c r="M5976" s="2">
        <v>347.89</v>
      </c>
      <c r="N5976" s="2">
        <v>59.53</v>
      </c>
      <c r="O5976" s="1" t="s">
        <v>26</v>
      </c>
      <c r="P5976" s="1" t="s">
        <v>27</v>
      </c>
      <c r="Q5976" s="1" t="s">
        <v>28</v>
      </c>
      <c r="R5976" s="3">
        <v>4</v>
      </c>
      <c r="S5976" s="3">
        <f t="shared" si="280"/>
        <v>2025</v>
      </c>
      <c r="T5976" s="3">
        <f t="shared" si="279"/>
        <v>4</v>
      </c>
      <c r="U5976" t="str">
        <f t="shared" si="281"/>
        <v>April</v>
      </c>
    </row>
    <row r="5977" spans="1:21" x14ac:dyDescent="0.3">
      <c r="A5977" t="s">
        <v>8385</v>
      </c>
      <c r="B5977" s="11">
        <v>46010</v>
      </c>
      <c r="C5977" t="s">
        <v>1091</v>
      </c>
      <c r="D5977" s="1" t="s">
        <v>39</v>
      </c>
      <c r="E5977" s="1" t="s">
        <v>40</v>
      </c>
      <c r="F5977" s="1" t="s">
        <v>41</v>
      </c>
      <c r="G5977" s="1" t="s">
        <v>343</v>
      </c>
      <c r="H5977" s="1" t="s">
        <v>125</v>
      </c>
      <c r="I5977" s="1" t="s">
        <v>34</v>
      </c>
      <c r="J5977" s="3">
        <v>2</v>
      </c>
      <c r="K5977" s="2">
        <v>150.35</v>
      </c>
      <c r="L5977" s="2">
        <v>0.1</v>
      </c>
      <c r="M5977" s="2">
        <v>270.63</v>
      </c>
      <c r="N5977" s="2">
        <v>58.27</v>
      </c>
      <c r="O5977" s="1" t="s">
        <v>109</v>
      </c>
      <c r="P5977" s="1" t="s">
        <v>27</v>
      </c>
      <c r="Q5977" s="1" t="s">
        <v>81</v>
      </c>
      <c r="R5977" s="3">
        <v>1</v>
      </c>
      <c r="S5977" s="3">
        <f t="shared" si="280"/>
        <v>2025</v>
      </c>
      <c r="T5977" s="3">
        <f t="shared" si="279"/>
        <v>12</v>
      </c>
      <c r="U5977" t="str">
        <f t="shared" si="281"/>
        <v>December</v>
      </c>
    </row>
    <row r="5978" spans="1:21" x14ac:dyDescent="0.3">
      <c r="A5978" t="s">
        <v>8386</v>
      </c>
      <c r="B5978" s="11">
        <v>45677</v>
      </c>
      <c r="C5978" t="s">
        <v>156</v>
      </c>
      <c r="D5978" s="1" t="s">
        <v>39</v>
      </c>
      <c r="E5978" s="1" t="s">
        <v>56</v>
      </c>
      <c r="F5978" s="1" t="s">
        <v>57</v>
      </c>
      <c r="G5978" s="1" t="s">
        <v>296</v>
      </c>
      <c r="H5978" s="1" t="s">
        <v>146</v>
      </c>
      <c r="I5978" s="1" t="s">
        <v>67</v>
      </c>
      <c r="J5978" s="3">
        <v>1</v>
      </c>
      <c r="K5978" s="2">
        <v>82.65</v>
      </c>
      <c r="L5978" s="2">
        <v>0.2</v>
      </c>
      <c r="M5978" s="2">
        <v>66.12</v>
      </c>
      <c r="N5978" s="2">
        <v>15.47</v>
      </c>
      <c r="O5978" s="1" t="s">
        <v>80</v>
      </c>
      <c r="P5978" s="1" t="s">
        <v>27</v>
      </c>
      <c r="Q5978" s="1" t="s">
        <v>28</v>
      </c>
      <c r="R5978" s="3">
        <v>3</v>
      </c>
      <c r="S5978" s="3">
        <f t="shared" si="280"/>
        <v>2025</v>
      </c>
      <c r="T5978" s="3">
        <f t="shared" si="279"/>
        <v>1</v>
      </c>
      <c r="U5978" t="str">
        <f t="shared" si="281"/>
        <v>January</v>
      </c>
    </row>
    <row r="5979" spans="1:21" x14ac:dyDescent="0.3">
      <c r="A5979" t="s">
        <v>8387</v>
      </c>
      <c r="B5979" s="11">
        <v>45716</v>
      </c>
      <c r="C5979" t="s">
        <v>523</v>
      </c>
      <c r="D5979" s="1" t="s">
        <v>315</v>
      </c>
      <c r="E5979" s="1" t="s">
        <v>64</v>
      </c>
      <c r="F5979" s="1" t="s">
        <v>65</v>
      </c>
      <c r="G5979" s="1" t="s">
        <v>213</v>
      </c>
      <c r="H5979" s="1" t="s">
        <v>59</v>
      </c>
      <c r="I5979" s="1" t="s">
        <v>60</v>
      </c>
      <c r="J5979" s="3">
        <v>1</v>
      </c>
      <c r="K5979" s="2">
        <v>48.34</v>
      </c>
      <c r="L5979" s="2">
        <v>0.1</v>
      </c>
      <c r="M5979" s="2">
        <v>43.5</v>
      </c>
      <c r="N5979" s="2">
        <v>14.14</v>
      </c>
      <c r="O5979" s="1" t="s">
        <v>109</v>
      </c>
      <c r="P5979" s="1" t="s">
        <v>52</v>
      </c>
      <c r="Q5979" s="1" t="s">
        <v>28</v>
      </c>
      <c r="R5979" s="3">
        <v>2</v>
      </c>
      <c r="S5979" s="3">
        <f t="shared" si="280"/>
        <v>2025</v>
      </c>
      <c r="T5979" s="3">
        <f t="shared" si="279"/>
        <v>2</v>
      </c>
      <c r="U5979" t="str">
        <f t="shared" si="281"/>
        <v>February</v>
      </c>
    </row>
    <row r="5980" spans="1:21" x14ac:dyDescent="0.3">
      <c r="A5980" t="s">
        <v>8388</v>
      </c>
      <c r="B5980" s="11">
        <v>45868</v>
      </c>
      <c r="C5980" t="s">
        <v>3288</v>
      </c>
      <c r="D5980" s="1" t="s">
        <v>142</v>
      </c>
      <c r="E5980" s="1" t="s">
        <v>40</v>
      </c>
      <c r="F5980" s="1" t="s">
        <v>41</v>
      </c>
      <c r="G5980" s="1" t="s">
        <v>186</v>
      </c>
      <c r="H5980" s="1" t="s">
        <v>90</v>
      </c>
      <c r="I5980" s="1" t="s">
        <v>86</v>
      </c>
      <c r="J5980" s="3">
        <v>2</v>
      </c>
      <c r="K5980" s="2">
        <v>107.12</v>
      </c>
      <c r="L5980" s="2">
        <v>0.1</v>
      </c>
      <c r="M5980" s="2">
        <v>192.81</v>
      </c>
      <c r="N5980" s="2">
        <v>48.04</v>
      </c>
      <c r="O5980" s="1" t="s">
        <v>26</v>
      </c>
      <c r="P5980" s="1" t="s">
        <v>27</v>
      </c>
      <c r="Q5980" s="1" t="s">
        <v>28</v>
      </c>
      <c r="R5980" s="3">
        <v>4</v>
      </c>
      <c r="S5980" s="3">
        <f t="shared" si="280"/>
        <v>2025</v>
      </c>
      <c r="T5980" s="3">
        <f t="shared" si="279"/>
        <v>7</v>
      </c>
      <c r="U5980" t="str">
        <f t="shared" si="281"/>
        <v>July</v>
      </c>
    </row>
    <row r="5981" spans="1:21" x14ac:dyDescent="0.3">
      <c r="A5981" t="s">
        <v>8389</v>
      </c>
      <c r="B5981" s="11">
        <v>45883</v>
      </c>
      <c r="C5981" t="s">
        <v>6151</v>
      </c>
      <c r="D5981" s="1" t="s">
        <v>292</v>
      </c>
      <c r="E5981" s="1" t="s">
        <v>64</v>
      </c>
      <c r="F5981" s="1" t="s">
        <v>65</v>
      </c>
      <c r="G5981" s="1" t="s">
        <v>213</v>
      </c>
      <c r="H5981" s="1" t="s">
        <v>125</v>
      </c>
      <c r="I5981" s="1" t="s">
        <v>34</v>
      </c>
      <c r="J5981" s="3">
        <v>3</v>
      </c>
      <c r="K5981" s="2">
        <v>148.36000000000001</v>
      </c>
      <c r="L5981" s="2">
        <v>0</v>
      </c>
      <c r="M5981" s="2">
        <v>445.08</v>
      </c>
      <c r="N5981" s="2">
        <v>114.26</v>
      </c>
      <c r="O5981" s="1" t="s">
        <v>44</v>
      </c>
      <c r="P5981" s="1" t="s">
        <v>136</v>
      </c>
      <c r="Q5981" s="1" t="s">
        <v>28</v>
      </c>
      <c r="R5981" s="3">
        <v>5</v>
      </c>
      <c r="S5981" s="3">
        <f t="shared" si="280"/>
        <v>2025</v>
      </c>
      <c r="T5981" s="3">
        <f t="shared" si="279"/>
        <v>8</v>
      </c>
      <c r="U5981" t="str">
        <f t="shared" si="281"/>
        <v>August</v>
      </c>
    </row>
    <row r="5982" spans="1:21" x14ac:dyDescent="0.3">
      <c r="A5982" t="s">
        <v>8390</v>
      </c>
      <c r="B5982" s="11">
        <v>45910</v>
      </c>
      <c r="C5982" t="s">
        <v>4667</v>
      </c>
      <c r="D5982" s="1" t="s">
        <v>209</v>
      </c>
      <c r="E5982" s="1" t="s">
        <v>40</v>
      </c>
      <c r="F5982" s="1" t="s">
        <v>41</v>
      </c>
      <c r="G5982" s="1" t="s">
        <v>42</v>
      </c>
      <c r="H5982" s="1" t="s">
        <v>24</v>
      </c>
      <c r="I5982" s="1" t="s">
        <v>25</v>
      </c>
      <c r="J5982" s="3">
        <v>2</v>
      </c>
      <c r="K5982" s="2">
        <v>41.42</v>
      </c>
      <c r="L5982" s="2">
        <v>0</v>
      </c>
      <c r="M5982" s="2">
        <v>82.85</v>
      </c>
      <c r="N5982" s="2">
        <v>25.39</v>
      </c>
      <c r="O5982" s="1" t="s">
        <v>44</v>
      </c>
      <c r="P5982" s="1" t="s">
        <v>27</v>
      </c>
      <c r="Q5982" s="1" t="s">
        <v>28</v>
      </c>
      <c r="R5982" s="3">
        <v>5</v>
      </c>
      <c r="S5982" s="3">
        <f t="shared" si="280"/>
        <v>2025</v>
      </c>
      <c r="T5982" s="3">
        <f t="shared" si="279"/>
        <v>9</v>
      </c>
      <c r="U5982" t="str">
        <f t="shared" si="281"/>
        <v>September</v>
      </c>
    </row>
    <row r="5983" spans="1:21" x14ac:dyDescent="0.3">
      <c r="A5983" t="s">
        <v>8391</v>
      </c>
      <c r="B5983" s="11">
        <v>45664</v>
      </c>
      <c r="C5983" t="s">
        <v>2924</v>
      </c>
      <c r="D5983" s="1" t="s">
        <v>39</v>
      </c>
      <c r="E5983" s="1" t="s">
        <v>143</v>
      </c>
      <c r="F5983" s="1" t="s">
        <v>144</v>
      </c>
      <c r="G5983" s="1" t="s">
        <v>325</v>
      </c>
      <c r="H5983" s="1" t="s">
        <v>135</v>
      </c>
      <c r="I5983" s="1" t="s">
        <v>60</v>
      </c>
      <c r="J5983" s="3">
        <v>2</v>
      </c>
      <c r="K5983" s="2">
        <v>179.53</v>
      </c>
      <c r="L5983" s="2">
        <v>0.1</v>
      </c>
      <c r="M5983" s="2">
        <v>323.14999999999998</v>
      </c>
      <c r="N5983" s="2">
        <v>55.47</v>
      </c>
      <c r="O5983" s="1" t="s">
        <v>35</v>
      </c>
      <c r="P5983" s="1" t="s">
        <v>27</v>
      </c>
      <c r="Q5983" s="1" t="s">
        <v>28</v>
      </c>
      <c r="R5983" s="3">
        <v>3</v>
      </c>
      <c r="S5983" s="3">
        <f t="shared" si="280"/>
        <v>2025</v>
      </c>
      <c r="T5983" s="3">
        <f t="shared" si="279"/>
        <v>1</v>
      </c>
      <c r="U5983" t="str">
        <f t="shared" si="281"/>
        <v>January</v>
      </c>
    </row>
    <row r="5984" spans="1:21" x14ac:dyDescent="0.3">
      <c r="A5984" t="s">
        <v>8392</v>
      </c>
      <c r="B5984" s="11">
        <v>46012</v>
      </c>
      <c r="C5984" t="s">
        <v>2666</v>
      </c>
      <c r="D5984" s="1" t="s">
        <v>209</v>
      </c>
      <c r="E5984" s="1" t="s">
        <v>64</v>
      </c>
      <c r="F5984" s="1" t="s">
        <v>65</v>
      </c>
      <c r="G5984" s="1" t="s">
        <v>77</v>
      </c>
      <c r="H5984" s="1" t="s">
        <v>24</v>
      </c>
      <c r="I5984" s="1" t="s">
        <v>25</v>
      </c>
      <c r="J5984" s="3">
        <v>4</v>
      </c>
      <c r="K5984" s="2">
        <v>43.95</v>
      </c>
      <c r="L5984" s="2">
        <v>0.05</v>
      </c>
      <c r="M5984" s="2">
        <v>167.03</v>
      </c>
      <c r="N5984" s="2">
        <v>40.15</v>
      </c>
      <c r="O5984" s="1" t="s">
        <v>109</v>
      </c>
      <c r="P5984" s="1" t="s">
        <v>52</v>
      </c>
      <c r="Q5984" s="1" t="s">
        <v>28</v>
      </c>
      <c r="R5984" s="3">
        <v>4</v>
      </c>
      <c r="S5984" s="3">
        <f t="shared" si="280"/>
        <v>2025</v>
      </c>
      <c r="T5984" s="3">
        <f t="shared" si="279"/>
        <v>12</v>
      </c>
      <c r="U5984" t="str">
        <f t="shared" si="281"/>
        <v>December</v>
      </c>
    </row>
    <row r="5985" spans="1:21" x14ac:dyDescent="0.3">
      <c r="A5985" t="s">
        <v>8393</v>
      </c>
      <c r="B5985" s="11">
        <v>45675</v>
      </c>
      <c r="C5985" t="s">
        <v>5720</v>
      </c>
      <c r="D5985" s="1" t="s">
        <v>118</v>
      </c>
      <c r="E5985" s="1" t="s">
        <v>64</v>
      </c>
      <c r="F5985" s="1" t="s">
        <v>65</v>
      </c>
      <c r="G5985" s="1" t="s">
        <v>77</v>
      </c>
      <c r="H5985" s="1" t="s">
        <v>108</v>
      </c>
      <c r="I5985" s="1" t="s">
        <v>86</v>
      </c>
      <c r="J5985" s="3">
        <v>2</v>
      </c>
      <c r="K5985" s="2">
        <v>140.26</v>
      </c>
      <c r="L5985" s="2">
        <v>0.05</v>
      </c>
      <c r="M5985" s="2">
        <v>266.49</v>
      </c>
      <c r="N5985" s="2">
        <v>36.67</v>
      </c>
      <c r="O5985" s="1" t="s">
        <v>224</v>
      </c>
      <c r="P5985" s="1" t="s">
        <v>136</v>
      </c>
      <c r="Q5985" s="1" t="s">
        <v>28</v>
      </c>
      <c r="R5985" s="3">
        <v>5</v>
      </c>
      <c r="S5985" s="3">
        <f t="shared" si="280"/>
        <v>2025</v>
      </c>
      <c r="T5985" s="3">
        <f t="shared" si="279"/>
        <v>1</v>
      </c>
      <c r="U5985" t="str">
        <f t="shared" si="281"/>
        <v>January</v>
      </c>
    </row>
    <row r="5986" spans="1:21" x14ac:dyDescent="0.3">
      <c r="A5986" t="s">
        <v>8394</v>
      </c>
      <c r="B5986" s="11">
        <v>45713</v>
      </c>
      <c r="C5986" t="s">
        <v>2520</v>
      </c>
      <c r="D5986" s="1" t="s">
        <v>292</v>
      </c>
      <c r="E5986" s="1" t="s">
        <v>204</v>
      </c>
      <c r="F5986" s="1" t="s">
        <v>205</v>
      </c>
      <c r="G5986" s="1" t="s">
        <v>267</v>
      </c>
      <c r="H5986" s="1" t="s">
        <v>135</v>
      </c>
      <c r="I5986" s="1" t="s">
        <v>60</v>
      </c>
      <c r="J5986" s="3">
        <v>3</v>
      </c>
      <c r="K5986" s="2">
        <v>192.2</v>
      </c>
      <c r="L5986" s="2">
        <v>0.1</v>
      </c>
      <c r="M5986" s="2">
        <v>518.92999999999995</v>
      </c>
      <c r="N5986" s="2">
        <v>81.849999999999994</v>
      </c>
      <c r="O5986" s="1" t="s">
        <v>224</v>
      </c>
      <c r="P5986" s="1" t="s">
        <v>27</v>
      </c>
      <c r="Q5986" s="1" t="s">
        <v>81</v>
      </c>
      <c r="R5986" s="3">
        <v>4</v>
      </c>
      <c r="S5986" s="3">
        <f t="shared" si="280"/>
        <v>2025</v>
      </c>
      <c r="T5986" s="3">
        <f t="shared" si="279"/>
        <v>2</v>
      </c>
      <c r="U5986" t="str">
        <f t="shared" si="281"/>
        <v>February</v>
      </c>
    </row>
    <row r="5987" spans="1:21" x14ac:dyDescent="0.3">
      <c r="A5987" t="s">
        <v>8395</v>
      </c>
      <c r="B5987" s="11">
        <v>45663</v>
      </c>
      <c r="C5987" t="s">
        <v>1484</v>
      </c>
      <c r="D5987" s="1" t="s">
        <v>260</v>
      </c>
      <c r="E5987" s="1" t="s">
        <v>64</v>
      </c>
      <c r="F5987" s="1" t="s">
        <v>65</v>
      </c>
      <c r="G5987" s="1" t="s">
        <v>77</v>
      </c>
      <c r="H5987" s="1" t="s">
        <v>125</v>
      </c>
      <c r="I5987" s="1" t="s">
        <v>34</v>
      </c>
      <c r="J5987" s="3">
        <v>1</v>
      </c>
      <c r="K5987" s="2">
        <v>150.83000000000001</v>
      </c>
      <c r="L5987" s="2">
        <v>0.25</v>
      </c>
      <c r="M5987" s="2">
        <v>113.13</v>
      </c>
      <c r="N5987" s="2">
        <v>25.25</v>
      </c>
      <c r="O5987" s="1" t="s">
        <v>109</v>
      </c>
      <c r="P5987" s="1" t="s">
        <v>136</v>
      </c>
      <c r="Q5987" s="1" t="s">
        <v>28</v>
      </c>
      <c r="R5987" s="3">
        <v>5</v>
      </c>
      <c r="S5987" s="3">
        <f t="shared" si="280"/>
        <v>2025</v>
      </c>
      <c r="T5987" s="3">
        <f t="shared" si="279"/>
        <v>1</v>
      </c>
      <c r="U5987" t="str">
        <f t="shared" si="281"/>
        <v>January</v>
      </c>
    </row>
    <row r="5988" spans="1:21" x14ac:dyDescent="0.3">
      <c r="A5988" t="s">
        <v>8396</v>
      </c>
      <c r="B5988" s="11">
        <v>45879</v>
      </c>
      <c r="C5988" t="s">
        <v>1938</v>
      </c>
      <c r="D5988" s="1" t="s">
        <v>244</v>
      </c>
      <c r="E5988" s="1" t="s">
        <v>40</v>
      </c>
      <c r="F5988" s="1" t="s">
        <v>41</v>
      </c>
      <c r="G5988" s="1" t="s">
        <v>270</v>
      </c>
      <c r="H5988" s="1" t="s">
        <v>102</v>
      </c>
      <c r="I5988" s="1" t="s">
        <v>34</v>
      </c>
      <c r="J5988" s="3">
        <v>3</v>
      </c>
      <c r="K5988" s="2">
        <v>48.98</v>
      </c>
      <c r="L5988" s="2">
        <v>0</v>
      </c>
      <c r="M5988" s="2">
        <v>146.93</v>
      </c>
      <c r="N5988" s="2">
        <v>34.08</v>
      </c>
      <c r="O5988" s="1" t="s">
        <v>109</v>
      </c>
      <c r="P5988" s="1" t="s">
        <v>136</v>
      </c>
      <c r="Q5988" s="1" t="s">
        <v>81</v>
      </c>
      <c r="R5988" s="3">
        <v>3</v>
      </c>
      <c r="S5988" s="3">
        <f t="shared" si="280"/>
        <v>2025</v>
      </c>
      <c r="T5988" s="3">
        <f t="shared" si="279"/>
        <v>8</v>
      </c>
      <c r="U5988" t="str">
        <f t="shared" si="281"/>
        <v>August</v>
      </c>
    </row>
    <row r="5989" spans="1:21" x14ac:dyDescent="0.3">
      <c r="A5989" t="s">
        <v>8397</v>
      </c>
      <c r="B5989" s="11">
        <v>46005</v>
      </c>
      <c r="C5989" t="s">
        <v>670</v>
      </c>
      <c r="D5989" s="1" t="s">
        <v>93</v>
      </c>
      <c r="E5989" s="1" t="s">
        <v>64</v>
      </c>
      <c r="F5989" s="1" t="s">
        <v>65</v>
      </c>
      <c r="G5989" s="1" t="s">
        <v>158</v>
      </c>
      <c r="H5989" s="1" t="s">
        <v>102</v>
      </c>
      <c r="I5989" s="1" t="s">
        <v>34</v>
      </c>
      <c r="J5989" s="3">
        <v>2</v>
      </c>
      <c r="K5989" s="2">
        <v>52.82</v>
      </c>
      <c r="L5989" s="2">
        <v>0.2</v>
      </c>
      <c r="M5989" s="2">
        <v>84.52</v>
      </c>
      <c r="N5989" s="2">
        <v>17.64</v>
      </c>
      <c r="O5989" s="1" t="s">
        <v>26</v>
      </c>
      <c r="P5989" s="1" t="s">
        <v>27</v>
      </c>
      <c r="Q5989" s="1" t="s">
        <v>28</v>
      </c>
      <c r="R5989" s="3">
        <v>4</v>
      </c>
      <c r="S5989" s="3">
        <f t="shared" si="280"/>
        <v>2025</v>
      </c>
      <c r="T5989" s="3">
        <f t="shared" si="279"/>
        <v>12</v>
      </c>
      <c r="U5989" t="str">
        <f t="shared" si="281"/>
        <v>December</v>
      </c>
    </row>
    <row r="5990" spans="1:21" x14ac:dyDescent="0.3">
      <c r="A5990" t="s">
        <v>8398</v>
      </c>
      <c r="B5990" s="11">
        <v>45918</v>
      </c>
      <c r="C5990" t="s">
        <v>5619</v>
      </c>
      <c r="D5990" s="1" t="s">
        <v>122</v>
      </c>
      <c r="E5990" s="1" t="s">
        <v>40</v>
      </c>
      <c r="F5990" s="1" t="s">
        <v>41</v>
      </c>
      <c r="G5990" s="1" t="s">
        <v>42</v>
      </c>
      <c r="H5990" s="1" t="s">
        <v>66</v>
      </c>
      <c r="I5990" s="1" t="s">
        <v>67</v>
      </c>
      <c r="J5990" s="3">
        <v>1</v>
      </c>
      <c r="K5990" s="2">
        <v>57.47</v>
      </c>
      <c r="L5990" s="2">
        <v>0.2</v>
      </c>
      <c r="M5990" s="2">
        <v>45.97</v>
      </c>
      <c r="N5990" s="2">
        <v>14.75</v>
      </c>
      <c r="O5990" s="1" t="s">
        <v>44</v>
      </c>
      <c r="P5990" s="1" t="s">
        <v>27</v>
      </c>
      <c r="Q5990" s="1" t="s">
        <v>28</v>
      </c>
      <c r="R5990" s="3">
        <v>5</v>
      </c>
      <c r="S5990" s="3">
        <f t="shared" si="280"/>
        <v>2025</v>
      </c>
      <c r="T5990" s="3">
        <f t="shared" si="279"/>
        <v>9</v>
      </c>
      <c r="U5990" t="str">
        <f t="shared" si="281"/>
        <v>September</v>
      </c>
    </row>
    <row r="5991" spans="1:21" x14ac:dyDescent="0.3">
      <c r="A5991" t="s">
        <v>8399</v>
      </c>
      <c r="B5991" s="11">
        <v>45975</v>
      </c>
      <c r="C5991" t="s">
        <v>6706</v>
      </c>
      <c r="D5991" s="1" t="s">
        <v>201</v>
      </c>
      <c r="E5991" s="1" t="s">
        <v>40</v>
      </c>
      <c r="F5991" s="1" t="s">
        <v>41</v>
      </c>
      <c r="G5991" s="1" t="s">
        <v>270</v>
      </c>
      <c r="H5991" s="1" t="s">
        <v>159</v>
      </c>
      <c r="I5991" s="1" t="s">
        <v>97</v>
      </c>
      <c r="J5991" s="3">
        <v>1</v>
      </c>
      <c r="K5991" s="2">
        <v>30.85</v>
      </c>
      <c r="L5991" s="2">
        <v>0.05</v>
      </c>
      <c r="M5991" s="2">
        <v>29.3</v>
      </c>
      <c r="N5991" s="2">
        <v>9.2799999999999994</v>
      </c>
      <c r="O5991" s="1" t="s">
        <v>44</v>
      </c>
      <c r="P5991" s="1" t="s">
        <v>27</v>
      </c>
      <c r="Q5991" s="1" t="s">
        <v>36</v>
      </c>
      <c r="R5991" s="3">
        <v>4</v>
      </c>
      <c r="S5991" s="3">
        <f t="shared" si="280"/>
        <v>2025</v>
      </c>
      <c r="T5991" s="3">
        <f t="shared" si="279"/>
        <v>11</v>
      </c>
      <c r="U5991" t="str">
        <f t="shared" si="281"/>
        <v>November</v>
      </c>
    </row>
    <row r="5992" spans="1:21" x14ac:dyDescent="0.3">
      <c r="A5992" t="s">
        <v>8400</v>
      </c>
      <c r="B5992" s="11">
        <v>45663</v>
      </c>
      <c r="C5992" t="s">
        <v>4482</v>
      </c>
      <c r="D5992" s="1" t="s">
        <v>244</v>
      </c>
      <c r="E5992" s="1" t="s">
        <v>40</v>
      </c>
      <c r="F5992" s="1" t="s">
        <v>41</v>
      </c>
      <c r="G5992" s="1" t="s">
        <v>192</v>
      </c>
      <c r="H5992" s="1" t="s">
        <v>167</v>
      </c>
      <c r="I5992" s="1" t="s">
        <v>67</v>
      </c>
      <c r="J5992" s="3">
        <v>2</v>
      </c>
      <c r="K5992" s="2">
        <v>69.08</v>
      </c>
      <c r="L5992" s="2">
        <v>0.05</v>
      </c>
      <c r="M5992" s="2">
        <v>131.24</v>
      </c>
      <c r="N5992" s="2">
        <v>28.96</v>
      </c>
      <c r="O5992" s="1" t="s">
        <v>26</v>
      </c>
      <c r="P5992" s="1" t="s">
        <v>27</v>
      </c>
      <c r="Q5992" s="1" t="s">
        <v>81</v>
      </c>
      <c r="R5992" s="3">
        <v>2</v>
      </c>
      <c r="S5992" s="3">
        <f t="shared" si="280"/>
        <v>2025</v>
      </c>
      <c r="T5992" s="3">
        <f t="shared" si="279"/>
        <v>1</v>
      </c>
      <c r="U5992" t="str">
        <f t="shared" si="281"/>
        <v>January</v>
      </c>
    </row>
    <row r="5993" spans="1:21" x14ac:dyDescent="0.3">
      <c r="A5993" t="s">
        <v>8401</v>
      </c>
      <c r="B5993" s="11">
        <v>45869</v>
      </c>
      <c r="C5993" t="s">
        <v>6112</v>
      </c>
      <c r="D5993" s="1" t="s">
        <v>39</v>
      </c>
      <c r="E5993" s="1" t="s">
        <v>56</v>
      </c>
      <c r="F5993" s="1" t="s">
        <v>57</v>
      </c>
      <c r="G5993" s="1" t="s">
        <v>255</v>
      </c>
      <c r="H5993" s="1" t="s">
        <v>43</v>
      </c>
      <c r="I5993" s="1" t="s">
        <v>34</v>
      </c>
      <c r="J5993" s="3">
        <v>2</v>
      </c>
      <c r="K5993" s="2">
        <v>90.19</v>
      </c>
      <c r="L5993" s="2">
        <v>0.1</v>
      </c>
      <c r="M5993" s="2">
        <v>162.33000000000001</v>
      </c>
      <c r="N5993" s="2">
        <v>45.26</v>
      </c>
      <c r="O5993" s="1" t="s">
        <v>26</v>
      </c>
      <c r="P5993" s="1" t="s">
        <v>136</v>
      </c>
      <c r="Q5993" s="1" t="s">
        <v>81</v>
      </c>
      <c r="R5993" s="3">
        <v>4</v>
      </c>
      <c r="S5993" s="3">
        <f t="shared" si="280"/>
        <v>2025</v>
      </c>
      <c r="T5993" s="3">
        <f t="shared" si="279"/>
        <v>7</v>
      </c>
      <c r="U5993" t="str">
        <f t="shared" si="281"/>
        <v>July</v>
      </c>
    </row>
    <row r="5994" spans="1:21" x14ac:dyDescent="0.3">
      <c r="A5994" t="s">
        <v>8402</v>
      </c>
      <c r="B5994" s="11">
        <v>45837</v>
      </c>
      <c r="C5994" t="s">
        <v>5799</v>
      </c>
      <c r="D5994" s="1" t="s">
        <v>20</v>
      </c>
      <c r="E5994" s="1" t="s">
        <v>40</v>
      </c>
      <c r="F5994" s="1" t="s">
        <v>41</v>
      </c>
      <c r="G5994" s="1" t="s">
        <v>192</v>
      </c>
      <c r="H5994" s="1" t="s">
        <v>102</v>
      </c>
      <c r="I5994" s="1" t="s">
        <v>34</v>
      </c>
      <c r="J5994" s="3">
        <v>1</v>
      </c>
      <c r="K5994" s="2">
        <v>50.63</v>
      </c>
      <c r="L5994" s="2">
        <v>0</v>
      </c>
      <c r="M5994" s="2">
        <v>50.63</v>
      </c>
      <c r="N5994" s="2">
        <v>10.210000000000001</v>
      </c>
      <c r="O5994" s="1" t="s">
        <v>109</v>
      </c>
      <c r="P5994" s="1" t="s">
        <v>136</v>
      </c>
      <c r="Q5994" s="1" t="s">
        <v>36</v>
      </c>
      <c r="R5994" s="3">
        <v>5</v>
      </c>
      <c r="S5994" s="3">
        <f t="shared" si="280"/>
        <v>2025</v>
      </c>
      <c r="T5994" s="3">
        <f t="shared" si="279"/>
        <v>6</v>
      </c>
      <c r="U5994" t="str">
        <f t="shared" si="281"/>
        <v>June</v>
      </c>
    </row>
    <row r="5995" spans="1:21" x14ac:dyDescent="0.3">
      <c r="A5995" t="s">
        <v>8403</v>
      </c>
      <c r="B5995" s="11">
        <v>45853</v>
      </c>
      <c r="C5995" t="s">
        <v>254</v>
      </c>
      <c r="D5995" s="1" t="s">
        <v>142</v>
      </c>
      <c r="E5995" s="1" t="s">
        <v>64</v>
      </c>
      <c r="F5995" s="1" t="s">
        <v>65</v>
      </c>
      <c r="G5995" s="1" t="s">
        <v>77</v>
      </c>
      <c r="H5995" s="1" t="s">
        <v>78</v>
      </c>
      <c r="I5995" s="1" t="s">
        <v>79</v>
      </c>
      <c r="J5995" s="3">
        <v>2</v>
      </c>
      <c r="K5995" s="2">
        <v>19.079999999999998</v>
      </c>
      <c r="L5995" s="2">
        <v>0.15</v>
      </c>
      <c r="M5995" s="2">
        <v>32.43</v>
      </c>
      <c r="N5995" s="2">
        <v>10.61</v>
      </c>
      <c r="O5995" s="1" t="s">
        <v>44</v>
      </c>
      <c r="P5995" s="1" t="s">
        <v>136</v>
      </c>
      <c r="Q5995" s="1" t="s">
        <v>81</v>
      </c>
      <c r="R5995" s="3">
        <v>4</v>
      </c>
      <c r="S5995" s="3">
        <f t="shared" si="280"/>
        <v>2025</v>
      </c>
      <c r="T5995" s="3">
        <f t="shared" si="279"/>
        <v>7</v>
      </c>
      <c r="U5995" t="str">
        <f t="shared" si="281"/>
        <v>July</v>
      </c>
    </row>
    <row r="5996" spans="1:21" x14ac:dyDescent="0.3">
      <c r="A5996" t="s">
        <v>8404</v>
      </c>
      <c r="B5996" s="11">
        <v>45686</v>
      </c>
      <c r="C5996" t="s">
        <v>1499</v>
      </c>
      <c r="D5996" s="1" t="s">
        <v>142</v>
      </c>
      <c r="E5996" s="1" t="s">
        <v>143</v>
      </c>
      <c r="F5996" s="1" t="s">
        <v>144</v>
      </c>
      <c r="G5996" s="1" t="s">
        <v>325</v>
      </c>
      <c r="H5996" s="1" t="s">
        <v>96</v>
      </c>
      <c r="I5996" s="1" t="s">
        <v>97</v>
      </c>
      <c r="J5996" s="3">
        <v>2</v>
      </c>
      <c r="K5996" s="2">
        <v>83.32</v>
      </c>
      <c r="L5996" s="2">
        <v>0.05</v>
      </c>
      <c r="M5996" s="2">
        <v>158.32</v>
      </c>
      <c r="N5996" s="2">
        <v>37.86</v>
      </c>
      <c r="O5996" s="1" t="s">
        <v>35</v>
      </c>
      <c r="P5996" s="1" t="s">
        <v>27</v>
      </c>
      <c r="Q5996" s="1" t="s">
        <v>28</v>
      </c>
      <c r="R5996" s="3">
        <v>3</v>
      </c>
      <c r="S5996" s="3">
        <f t="shared" si="280"/>
        <v>2025</v>
      </c>
      <c r="T5996" s="3">
        <f t="shared" si="279"/>
        <v>1</v>
      </c>
      <c r="U5996" t="str">
        <f t="shared" si="281"/>
        <v>January</v>
      </c>
    </row>
    <row r="5997" spans="1:21" x14ac:dyDescent="0.3">
      <c r="A5997" t="s">
        <v>8405</v>
      </c>
      <c r="B5997" s="11">
        <v>45925</v>
      </c>
      <c r="C5997" t="s">
        <v>4033</v>
      </c>
      <c r="D5997" s="1" t="s">
        <v>89</v>
      </c>
      <c r="E5997" s="1" t="s">
        <v>100</v>
      </c>
      <c r="F5997" s="1" t="s">
        <v>57</v>
      </c>
      <c r="G5997" s="1" t="s">
        <v>154</v>
      </c>
      <c r="H5997" s="1" t="s">
        <v>43</v>
      </c>
      <c r="I5997" s="1" t="s">
        <v>34</v>
      </c>
      <c r="J5997" s="3">
        <v>2</v>
      </c>
      <c r="K5997" s="2">
        <v>93.83</v>
      </c>
      <c r="L5997" s="2">
        <v>0.15</v>
      </c>
      <c r="M5997" s="2">
        <v>159.5</v>
      </c>
      <c r="N5997" s="2">
        <v>43.73</v>
      </c>
      <c r="O5997" s="1" t="s">
        <v>44</v>
      </c>
      <c r="P5997" s="1" t="s">
        <v>52</v>
      </c>
      <c r="Q5997" s="1" t="s">
        <v>81</v>
      </c>
      <c r="R5997" s="3">
        <v>4</v>
      </c>
      <c r="S5997" s="3">
        <f t="shared" si="280"/>
        <v>2025</v>
      </c>
      <c r="T5997" s="3">
        <f t="shared" si="279"/>
        <v>9</v>
      </c>
      <c r="U5997" t="str">
        <f t="shared" si="281"/>
        <v>September</v>
      </c>
    </row>
    <row r="5998" spans="1:21" x14ac:dyDescent="0.3">
      <c r="A5998" t="s">
        <v>8406</v>
      </c>
      <c r="B5998" s="11">
        <v>45854</v>
      </c>
      <c r="C5998" t="s">
        <v>2529</v>
      </c>
      <c r="D5998" s="1" t="s">
        <v>201</v>
      </c>
      <c r="E5998" s="1" t="s">
        <v>48</v>
      </c>
      <c r="F5998" s="1" t="s">
        <v>49</v>
      </c>
      <c r="G5998" s="1" t="s">
        <v>134</v>
      </c>
      <c r="H5998" s="1" t="s">
        <v>125</v>
      </c>
      <c r="I5998" s="1" t="s">
        <v>34</v>
      </c>
      <c r="J5998" s="3">
        <v>2</v>
      </c>
      <c r="K5998" s="2">
        <v>156.88</v>
      </c>
      <c r="L5998" s="2">
        <v>0.1</v>
      </c>
      <c r="M5998" s="2">
        <v>282.39</v>
      </c>
      <c r="N5998" s="2">
        <v>64.12</v>
      </c>
      <c r="O5998" s="1" t="s">
        <v>44</v>
      </c>
      <c r="P5998" s="1" t="s">
        <v>27</v>
      </c>
      <c r="Q5998" s="1" t="s">
        <v>36</v>
      </c>
      <c r="R5998" s="3">
        <v>3</v>
      </c>
      <c r="S5998" s="3">
        <f t="shared" si="280"/>
        <v>2025</v>
      </c>
      <c r="T5998" s="3">
        <f t="shared" si="279"/>
        <v>7</v>
      </c>
      <c r="U5998" t="str">
        <f t="shared" si="281"/>
        <v>July</v>
      </c>
    </row>
    <row r="5999" spans="1:21" x14ac:dyDescent="0.3">
      <c r="A5999" t="s">
        <v>8407</v>
      </c>
      <c r="B5999" s="11">
        <v>45957</v>
      </c>
      <c r="C5999" t="s">
        <v>5658</v>
      </c>
      <c r="D5999" s="1" t="s">
        <v>175</v>
      </c>
      <c r="E5999" s="1" t="s">
        <v>123</v>
      </c>
      <c r="F5999" s="1" t="s">
        <v>57</v>
      </c>
      <c r="G5999" s="1" t="s">
        <v>170</v>
      </c>
      <c r="H5999" s="1" t="s">
        <v>96</v>
      </c>
      <c r="I5999" s="1" t="s">
        <v>97</v>
      </c>
      <c r="J5999" s="3">
        <v>1</v>
      </c>
      <c r="K5999" s="2">
        <v>85.75</v>
      </c>
      <c r="L5999" s="2">
        <v>0.15</v>
      </c>
      <c r="M5999" s="2">
        <v>72.88</v>
      </c>
      <c r="N5999" s="2">
        <v>18.25</v>
      </c>
      <c r="O5999" s="1" t="s">
        <v>80</v>
      </c>
      <c r="P5999" s="1" t="s">
        <v>27</v>
      </c>
      <c r="Q5999" s="1" t="s">
        <v>28</v>
      </c>
      <c r="R5999" s="3">
        <v>5</v>
      </c>
      <c r="S5999" s="3">
        <f t="shared" si="280"/>
        <v>2025</v>
      </c>
      <c r="T5999" s="3">
        <f t="shared" si="279"/>
        <v>10</v>
      </c>
      <c r="U5999" t="str">
        <f t="shared" si="281"/>
        <v>October</v>
      </c>
    </row>
    <row r="6000" spans="1:21" x14ac:dyDescent="0.3">
      <c r="A6000" t="s">
        <v>8408</v>
      </c>
      <c r="B6000" s="11">
        <v>45847</v>
      </c>
      <c r="C6000" t="s">
        <v>4859</v>
      </c>
      <c r="D6000" s="1" t="s">
        <v>133</v>
      </c>
      <c r="E6000" s="1" t="s">
        <v>100</v>
      </c>
      <c r="F6000" s="1" t="s">
        <v>57</v>
      </c>
      <c r="G6000" s="1" t="s">
        <v>221</v>
      </c>
      <c r="H6000" s="1" t="s">
        <v>90</v>
      </c>
      <c r="I6000" s="1" t="s">
        <v>86</v>
      </c>
      <c r="J6000" s="3">
        <v>1</v>
      </c>
      <c r="K6000" s="2">
        <v>103.47</v>
      </c>
      <c r="L6000" s="2">
        <v>0.05</v>
      </c>
      <c r="M6000" s="2">
        <v>98.3</v>
      </c>
      <c r="N6000" s="2">
        <v>24.63</v>
      </c>
      <c r="O6000" s="1" t="s">
        <v>44</v>
      </c>
      <c r="P6000" s="1" t="s">
        <v>27</v>
      </c>
      <c r="Q6000" s="1" t="s">
        <v>28</v>
      </c>
      <c r="R6000" s="3">
        <v>5</v>
      </c>
      <c r="S6000" s="3">
        <f t="shared" si="280"/>
        <v>2025</v>
      </c>
      <c r="T6000" s="3">
        <f t="shared" si="279"/>
        <v>7</v>
      </c>
      <c r="U6000" t="str">
        <f t="shared" si="281"/>
        <v>July</v>
      </c>
    </row>
    <row r="6001" spans="1:21" x14ac:dyDescent="0.3">
      <c r="A6001" t="s">
        <v>8409</v>
      </c>
      <c r="B6001" s="11">
        <v>45716</v>
      </c>
      <c r="C6001" t="s">
        <v>3633</v>
      </c>
      <c r="D6001" s="1" t="s">
        <v>189</v>
      </c>
      <c r="E6001" s="1" t="s">
        <v>71</v>
      </c>
      <c r="F6001" s="1" t="s">
        <v>72</v>
      </c>
      <c r="G6001" s="1" t="s">
        <v>73</v>
      </c>
      <c r="H6001" s="1" t="s">
        <v>78</v>
      </c>
      <c r="I6001" s="1" t="s">
        <v>79</v>
      </c>
      <c r="J6001" s="3">
        <v>1</v>
      </c>
      <c r="K6001" s="2">
        <v>19.78</v>
      </c>
      <c r="L6001" s="2">
        <v>0.15</v>
      </c>
      <c r="M6001" s="2">
        <v>16.809999999999999</v>
      </c>
      <c r="N6001" s="2">
        <v>5.64</v>
      </c>
      <c r="O6001" s="1" t="s">
        <v>80</v>
      </c>
      <c r="P6001" s="1" t="s">
        <v>27</v>
      </c>
      <c r="Q6001" s="1" t="s">
        <v>28</v>
      </c>
      <c r="R6001" s="3">
        <v>5</v>
      </c>
      <c r="S6001" s="3">
        <f t="shared" si="280"/>
        <v>2025</v>
      </c>
      <c r="T6001" s="3">
        <f t="shared" si="279"/>
        <v>2</v>
      </c>
      <c r="U6001" t="str">
        <f t="shared" si="281"/>
        <v>February</v>
      </c>
    </row>
    <row r="6002" spans="1:21" x14ac:dyDescent="0.3">
      <c r="A6002" t="s">
        <v>8410</v>
      </c>
      <c r="B6002" s="11">
        <v>45911</v>
      </c>
      <c r="C6002" t="s">
        <v>1124</v>
      </c>
      <c r="D6002" s="1" t="s">
        <v>70</v>
      </c>
      <c r="E6002" s="1" t="s">
        <v>40</v>
      </c>
      <c r="F6002" s="1" t="s">
        <v>41</v>
      </c>
      <c r="G6002" s="1" t="s">
        <v>42</v>
      </c>
      <c r="H6002" s="1" t="s">
        <v>33</v>
      </c>
      <c r="I6002" s="1" t="s">
        <v>34</v>
      </c>
      <c r="J6002" s="3">
        <v>2</v>
      </c>
      <c r="K6002" s="2">
        <v>41.18</v>
      </c>
      <c r="L6002" s="2">
        <v>0.15</v>
      </c>
      <c r="M6002" s="2">
        <v>70</v>
      </c>
      <c r="N6002" s="2">
        <v>13.58</v>
      </c>
      <c r="O6002" s="1" t="s">
        <v>109</v>
      </c>
      <c r="P6002" s="1" t="s">
        <v>27</v>
      </c>
      <c r="Q6002" s="1" t="s">
        <v>28</v>
      </c>
      <c r="R6002" s="3">
        <v>5</v>
      </c>
      <c r="S6002" s="3">
        <f t="shared" si="280"/>
        <v>2025</v>
      </c>
      <c r="T6002" s="3">
        <f t="shared" si="279"/>
        <v>9</v>
      </c>
      <c r="U6002" t="str">
        <f t="shared" si="281"/>
        <v>September</v>
      </c>
    </row>
    <row r="6003" spans="1:21" x14ac:dyDescent="0.3">
      <c r="A6003" t="s">
        <v>8411</v>
      </c>
      <c r="B6003" s="11">
        <v>45725</v>
      </c>
      <c r="C6003" t="s">
        <v>4191</v>
      </c>
      <c r="D6003" s="1" t="s">
        <v>122</v>
      </c>
      <c r="E6003" s="1" t="s">
        <v>40</v>
      </c>
      <c r="F6003" s="1" t="s">
        <v>41</v>
      </c>
      <c r="G6003" s="1" t="s">
        <v>216</v>
      </c>
      <c r="H6003" s="1" t="s">
        <v>51</v>
      </c>
      <c r="I6003" s="1" t="s">
        <v>34</v>
      </c>
      <c r="J6003" s="3">
        <v>1</v>
      </c>
      <c r="K6003" s="2">
        <v>140.91999999999999</v>
      </c>
      <c r="L6003" s="2">
        <v>0.1</v>
      </c>
      <c r="M6003" s="2">
        <v>126.83</v>
      </c>
      <c r="N6003" s="2">
        <v>31.51</v>
      </c>
      <c r="O6003" s="1" t="s">
        <v>44</v>
      </c>
      <c r="P6003" s="1" t="s">
        <v>27</v>
      </c>
      <c r="Q6003" s="1" t="s">
        <v>28</v>
      </c>
      <c r="R6003" s="3">
        <v>4</v>
      </c>
      <c r="S6003" s="3">
        <f t="shared" si="280"/>
        <v>2025</v>
      </c>
      <c r="T6003" s="3">
        <f t="shared" si="279"/>
        <v>3</v>
      </c>
      <c r="U6003" t="str">
        <f t="shared" si="281"/>
        <v>March</v>
      </c>
    </row>
    <row r="6004" spans="1:21" x14ac:dyDescent="0.3">
      <c r="A6004" t="s">
        <v>8412</v>
      </c>
      <c r="B6004" s="11">
        <v>45989</v>
      </c>
      <c r="C6004" t="s">
        <v>1089</v>
      </c>
      <c r="D6004" s="1" t="s">
        <v>20</v>
      </c>
      <c r="E6004" s="1" t="s">
        <v>106</v>
      </c>
      <c r="F6004" s="1" t="s">
        <v>65</v>
      </c>
      <c r="G6004" s="1" t="s">
        <v>179</v>
      </c>
      <c r="H6004" s="1" t="s">
        <v>66</v>
      </c>
      <c r="I6004" s="1" t="s">
        <v>67</v>
      </c>
      <c r="J6004" s="3">
        <v>1</v>
      </c>
      <c r="K6004" s="2">
        <v>56.38</v>
      </c>
      <c r="L6004" s="2">
        <v>0.05</v>
      </c>
      <c r="M6004" s="2">
        <v>53.56</v>
      </c>
      <c r="N6004" s="2">
        <v>13.32</v>
      </c>
      <c r="O6004" s="1" t="s">
        <v>44</v>
      </c>
      <c r="P6004" s="1" t="s">
        <v>27</v>
      </c>
      <c r="Q6004" s="1" t="s">
        <v>28</v>
      </c>
      <c r="R6004" s="3">
        <v>2</v>
      </c>
      <c r="S6004" s="3">
        <f t="shared" si="280"/>
        <v>2025</v>
      </c>
      <c r="T6004" s="3">
        <f t="shared" si="279"/>
        <v>11</v>
      </c>
      <c r="U6004" t="str">
        <f t="shared" si="281"/>
        <v>November</v>
      </c>
    </row>
    <row r="6005" spans="1:21" x14ac:dyDescent="0.3">
      <c r="A6005" t="s">
        <v>8413</v>
      </c>
      <c r="B6005" s="11">
        <v>45897</v>
      </c>
      <c r="C6005" t="s">
        <v>3552</v>
      </c>
      <c r="D6005" s="1" t="s">
        <v>175</v>
      </c>
      <c r="E6005" s="1" t="s">
        <v>123</v>
      </c>
      <c r="F6005" s="1" t="s">
        <v>57</v>
      </c>
      <c r="G6005" s="1" t="s">
        <v>139</v>
      </c>
      <c r="H6005" s="1" t="s">
        <v>102</v>
      </c>
      <c r="I6005" s="1" t="s">
        <v>34</v>
      </c>
      <c r="J6005" s="3">
        <v>3</v>
      </c>
      <c r="K6005" s="2">
        <v>49.57</v>
      </c>
      <c r="L6005" s="2">
        <v>0.15</v>
      </c>
      <c r="M6005" s="2">
        <v>126.41</v>
      </c>
      <c r="N6005" s="2">
        <v>40.590000000000003</v>
      </c>
      <c r="O6005" s="1" t="s">
        <v>35</v>
      </c>
      <c r="P6005" s="1" t="s">
        <v>27</v>
      </c>
      <c r="Q6005" s="1" t="s">
        <v>28</v>
      </c>
      <c r="R6005" s="3">
        <v>4</v>
      </c>
      <c r="S6005" s="3">
        <f t="shared" si="280"/>
        <v>2025</v>
      </c>
      <c r="T6005" s="3">
        <f t="shared" si="279"/>
        <v>8</v>
      </c>
      <c r="U6005" t="str">
        <f t="shared" si="281"/>
        <v>August</v>
      </c>
    </row>
    <row r="6006" spans="1:21" x14ac:dyDescent="0.3">
      <c r="A6006" t="s">
        <v>8414</v>
      </c>
      <c r="B6006" s="11">
        <v>45719</v>
      </c>
      <c r="C6006" t="s">
        <v>2481</v>
      </c>
      <c r="D6006" s="1" t="s">
        <v>89</v>
      </c>
      <c r="E6006" s="1" t="s">
        <v>71</v>
      </c>
      <c r="F6006" s="1" t="s">
        <v>72</v>
      </c>
      <c r="G6006" s="1" t="s">
        <v>368</v>
      </c>
      <c r="H6006" s="1" t="s">
        <v>85</v>
      </c>
      <c r="I6006" s="1" t="s">
        <v>86</v>
      </c>
      <c r="J6006" s="3">
        <v>1</v>
      </c>
      <c r="K6006" s="2">
        <v>120.2</v>
      </c>
      <c r="L6006" s="2">
        <v>0</v>
      </c>
      <c r="M6006" s="2">
        <v>120.2</v>
      </c>
      <c r="N6006" s="2">
        <v>23.76</v>
      </c>
      <c r="O6006" s="1" t="s">
        <v>44</v>
      </c>
      <c r="P6006" s="1" t="s">
        <v>52</v>
      </c>
      <c r="Q6006" s="1" t="s">
        <v>28</v>
      </c>
      <c r="R6006" s="3">
        <v>5</v>
      </c>
      <c r="S6006" s="3">
        <f t="shared" si="280"/>
        <v>2025</v>
      </c>
      <c r="T6006" s="3">
        <f t="shared" si="279"/>
        <v>3</v>
      </c>
      <c r="U6006" t="str">
        <f t="shared" si="281"/>
        <v>March</v>
      </c>
    </row>
    <row r="6007" spans="1:21" x14ac:dyDescent="0.3">
      <c r="A6007" t="s">
        <v>8415</v>
      </c>
      <c r="B6007" s="11">
        <v>46013</v>
      </c>
      <c r="C6007" t="s">
        <v>1865</v>
      </c>
      <c r="D6007" s="1" t="s">
        <v>209</v>
      </c>
      <c r="E6007" s="1" t="s">
        <v>48</v>
      </c>
      <c r="F6007" s="1" t="s">
        <v>49</v>
      </c>
      <c r="G6007" s="1" t="s">
        <v>134</v>
      </c>
      <c r="H6007" s="1" t="s">
        <v>293</v>
      </c>
      <c r="I6007" s="1" t="s">
        <v>86</v>
      </c>
      <c r="J6007" s="3">
        <v>1</v>
      </c>
      <c r="K6007" s="2">
        <v>26.88</v>
      </c>
      <c r="L6007" s="2">
        <v>0</v>
      </c>
      <c r="M6007" s="2">
        <v>26.88</v>
      </c>
      <c r="N6007" s="2">
        <v>7.82</v>
      </c>
      <c r="O6007" s="1" t="s">
        <v>44</v>
      </c>
      <c r="P6007" s="1" t="s">
        <v>52</v>
      </c>
      <c r="Q6007" s="1" t="s">
        <v>28</v>
      </c>
      <c r="R6007" s="3">
        <v>3</v>
      </c>
      <c r="S6007" s="3">
        <f t="shared" si="280"/>
        <v>2025</v>
      </c>
      <c r="T6007" s="3">
        <f t="shared" si="279"/>
        <v>12</v>
      </c>
      <c r="U6007" t="str">
        <f t="shared" si="281"/>
        <v>December</v>
      </c>
    </row>
    <row r="6008" spans="1:21" x14ac:dyDescent="0.3">
      <c r="A6008" t="s">
        <v>8416</v>
      </c>
      <c r="B6008" s="11">
        <v>45860</v>
      </c>
      <c r="C6008" t="s">
        <v>637</v>
      </c>
      <c r="D6008" s="1" t="s">
        <v>244</v>
      </c>
      <c r="E6008" s="1" t="s">
        <v>100</v>
      </c>
      <c r="F6008" s="1" t="s">
        <v>57</v>
      </c>
      <c r="G6008" s="1" t="s">
        <v>101</v>
      </c>
      <c r="H6008" s="1" t="s">
        <v>33</v>
      </c>
      <c r="I6008" s="1" t="s">
        <v>34</v>
      </c>
      <c r="J6008" s="3">
        <v>2</v>
      </c>
      <c r="K6008" s="2">
        <v>42.39</v>
      </c>
      <c r="L6008" s="2">
        <v>0.15</v>
      </c>
      <c r="M6008" s="2">
        <v>72.06</v>
      </c>
      <c r="N6008" s="2">
        <v>9.27</v>
      </c>
      <c r="O6008" s="1" t="s">
        <v>109</v>
      </c>
      <c r="P6008" s="1" t="s">
        <v>27</v>
      </c>
      <c r="Q6008" s="1" t="s">
        <v>28</v>
      </c>
      <c r="R6008" s="3">
        <v>4</v>
      </c>
      <c r="S6008" s="3">
        <f t="shared" si="280"/>
        <v>2025</v>
      </c>
      <c r="T6008" s="3">
        <f t="shared" si="279"/>
        <v>7</v>
      </c>
      <c r="U6008" t="str">
        <f t="shared" si="281"/>
        <v>July</v>
      </c>
    </row>
    <row r="6009" spans="1:21" x14ac:dyDescent="0.3">
      <c r="A6009" t="s">
        <v>8417</v>
      </c>
      <c r="B6009" s="11">
        <v>45686</v>
      </c>
      <c r="C6009" t="s">
        <v>5001</v>
      </c>
      <c r="D6009" s="1" t="s">
        <v>89</v>
      </c>
      <c r="E6009" s="1" t="s">
        <v>56</v>
      </c>
      <c r="F6009" s="1" t="s">
        <v>57</v>
      </c>
      <c r="G6009" s="1" t="s">
        <v>255</v>
      </c>
      <c r="H6009" s="1" t="s">
        <v>182</v>
      </c>
      <c r="I6009" s="1" t="s">
        <v>34</v>
      </c>
      <c r="J6009" s="3">
        <v>2</v>
      </c>
      <c r="K6009" s="2">
        <v>69.95</v>
      </c>
      <c r="L6009" s="2">
        <v>0.25</v>
      </c>
      <c r="M6009" s="2">
        <v>104.92</v>
      </c>
      <c r="N6009" s="2">
        <v>29.82</v>
      </c>
      <c r="O6009" s="1" t="s">
        <v>109</v>
      </c>
      <c r="P6009" s="1" t="s">
        <v>27</v>
      </c>
      <c r="Q6009" s="1" t="s">
        <v>81</v>
      </c>
      <c r="R6009" s="3">
        <v>5</v>
      </c>
      <c r="S6009" s="3">
        <f t="shared" si="280"/>
        <v>2025</v>
      </c>
      <c r="T6009" s="3">
        <f t="shared" si="279"/>
        <v>1</v>
      </c>
      <c r="U6009" t="str">
        <f t="shared" si="281"/>
        <v>January</v>
      </c>
    </row>
    <row r="6010" spans="1:21" x14ac:dyDescent="0.3">
      <c r="A6010" t="s">
        <v>8418</v>
      </c>
      <c r="B6010" s="11">
        <v>45903</v>
      </c>
      <c r="C6010" t="s">
        <v>1316</v>
      </c>
      <c r="D6010" s="1" t="s">
        <v>31</v>
      </c>
      <c r="E6010" s="1" t="s">
        <v>123</v>
      </c>
      <c r="F6010" s="1" t="s">
        <v>57</v>
      </c>
      <c r="G6010" s="1" t="s">
        <v>124</v>
      </c>
      <c r="H6010" s="1" t="s">
        <v>59</v>
      </c>
      <c r="I6010" s="1" t="s">
        <v>60</v>
      </c>
      <c r="J6010" s="3">
        <v>2</v>
      </c>
      <c r="K6010" s="2">
        <v>47.23</v>
      </c>
      <c r="L6010" s="2">
        <v>0.15</v>
      </c>
      <c r="M6010" s="2">
        <v>80.290000000000006</v>
      </c>
      <c r="N6010" s="2">
        <v>22.25</v>
      </c>
      <c r="O6010" s="1" t="s">
        <v>26</v>
      </c>
      <c r="P6010" s="1" t="s">
        <v>27</v>
      </c>
      <c r="Q6010" s="1" t="s">
        <v>28</v>
      </c>
      <c r="R6010" s="3">
        <v>4</v>
      </c>
      <c r="S6010" s="3">
        <f t="shared" si="280"/>
        <v>2025</v>
      </c>
      <c r="T6010" s="3">
        <f t="shared" si="279"/>
        <v>9</v>
      </c>
      <c r="U6010" t="str">
        <f t="shared" si="281"/>
        <v>September</v>
      </c>
    </row>
    <row r="6011" spans="1:21" x14ac:dyDescent="0.3">
      <c r="A6011" t="s">
        <v>8419</v>
      </c>
      <c r="B6011" s="11">
        <v>45757</v>
      </c>
      <c r="C6011" t="s">
        <v>3432</v>
      </c>
      <c r="D6011" s="1" t="s">
        <v>175</v>
      </c>
      <c r="E6011" s="1" t="s">
        <v>204</v>
      </c>
      <c r="F6011" s="1" t="s">
        <v>205</v>
      </c>
      <c r="G6011" s="1" t="s">
        <v>210</v>
      </c>
      <c r="H6011" s="1" t="s">
        <v>293</v>
      </c>
      <c r="I6011" s="1" t="s">
        <v>86</v>
      </c>
      <c r="J6011" s="3">
        <v>2</v>
      </c>
      <c r="K6011" s="2">
        <v>23.25</v>
      </c>
      <c r="L6011" s="2">
        <v>0.15</v>
      </c>
      <c r="M6011" s="2">
        <v>39.53</v>
      </c>
      <c r="N6011" s="2">
        <v>14.97</v>
      </c>
      <c r="O6011" s="1" t="s">
        <v>224</v>
      </c>
      <c r="P6011" s="1" t="s">
        <v>136</v>
      </c>
      <c r="Q6011" s="1" t="s">
        <v>28</v>
      </c>
      <c r="R6011" s="3">
        <v>1</v>
      </c>
      <c r="S6011" s="3">
        <f t="shared" si="280"/>
        <v>2025</v>
      </c>
      <c r="T6011" s="3">
        <f t="shared" si="279"/>
        <v>4</v>
      </c>
      <c r="U6011" t="str">
        <f t="shared" si="281"/>
        <v>April</v>
      </c>
    </row>
    <row r="6012" spans="1:21" x14ac:dyDescent="0.3">
      <c r="A6012" t="s">
        <v>8420</v>
      </c>
      <c r="B6012" s="11">
        <v>45969</v>
      </c>
      <c r="C6012" t="s">
        <v>1913</v>
      </c>
      <c r="D6012" s="1" t="s">
        <v>189</v>
      </c>
      <c r="E6012" s="1" t="s">
        <v>94</v>
      </c>
      <c r="F6012" s="1" t="s">
        <v>95</v>
      </c>
      <c r="G6012" s="1" t="s">
        <v>94</v>
      </c>
      <c r="H6012" s="1" t="s">
        <v>96</v>
      </c>
      <c r="I6012" s="1" t="s">
        <v>97</v>
      </c>
      <c r="J6012" s="3">
        <v>2</v>
      </c>
      <c r="K6012" s="2">
        <v>74.33</v>
      </c>
      <c r="L6012" s="2">
        <v>0.05</v>
      </c>
      <c r="M6012" s="2">
        <v>141.22999999999999</v>
      </c>
      <c r="N6012" s="2">
        <v>31.49</v>
      </c>
      <c r="O6012" s="1" t="s">
        <v>44</v>
      </c>
      <c r="P6012" s="1" t="s">
        <v>52</v>
      </c>
      <c r="Q6012" s="1" t="s">
        <v>81</v>
      </c>
      <c r="R6012" s="3">
        <v>3</v>
      </c>
      <c r="S6012" s="3">
        <f t="shared" si="280"/>
        <v>2025</v>
      </c>
      <c r="T6012" s="3">
        <f t="shared" si="279"/>
        <v>11</v>
      </c>
      <c r="U6012" t="str">
        <f t="shared" si="281"/>
        <v>November</v>
      </c>
    </row>
    <row r="6013" spans="1:21" x14ac:dyDescent="0.3">
      <c r="A6013" t="s">
        <v>8421</v>
      </c>
      <c r="B6013" s="11">
        <v>45973</v>
      </c>
      <c r="C6013" t="s">
        <v>3513</v>
      </c>
      <c r="D6013" s="1" t="s">
        <v>201</v>
      </c>
      <c r="E6013" s="1" t="s">
        <v>48</v>
      </c>
      <c r="F6013" s="1" t="s">
        <v>49</v>
      </c>
      <c r="G6013" s="1" t="s">
        <v>340</v>
      </c>
      <c r="H6013" s="1" t="s">
        <v>182</v>
      </c>
      <c r="I6013" s="1" t="s">
        <v>34</v>
      </c>
      <c r="J6013" s="3">
        <v>1</v>
      </c>
      <c r="K6013" s="2">
        <v>66.55</v>
      </c>
      <c r="L6013" s="2">
        <v>0.25</v>
      </c>
      <c r="M6013" s="2">
        <v>49.91</v>
      </c>
      <c r="N6013" s="2">
        <v>13.52</v>
      </c>
      <c r="O6013" s="1" t="s">
        <v>80</v>
      </c>
      <c r="P6013" s="1" t="s">
        <v>27</v>
      </c>
      <c r="Q6013" s="1" t="s">
        <v>28</v>
      </c>
      <c r="R6013" s="3">
        <v>3</v>
      </c>
      <c r="S6013" s="3">
        <f t="shared" si="280"/>
        <v>2025</v>
      </c>
      <c r="T6013" s="3">
        <f t="shared" si="279"/>
        <v>11</v>
      </c>
      <c r="U6013" t="str">
        <f t="shared" si="281"/>
        <v>November</v>
      </c>
    </row>
    <row r="6014" spans="1:21" x14ac:dyDescent="0.3">
      <c r="A6014" t="s">
        <v>8422</v>
      </c>
      <c r="B6014" s="11">
        <v>46017</v>
      </c>
      <c r="C6014" t="s">
        <v>2713</v>
      </c>
      <c r="D6014" s="1" t="s">
        <v>166</v>
      </c>
      <c r="E6014" s="1" t="s">
        <v>64</v>
      </c>
      <c r="F6014" s="1" t="s">
        <v>65</v>
      </c>
      <c r="G6014" s="1" t="s">
        <v>213</v>
      </c>
      <c r="H6014" s="1" t="s">
        <v>159</v>
      </c>
      <c r="I6014" s="1" t="s">
        <v>97</v>
      </c>
      <c r="J6014" s="3">
        <v>1</v>
      </c>
      <c r="K6014" s="2">
        <v>28.9</v>
      </c>
      <c r="L6014" s="2">
        <v>0.1</v>
      </c>
      <c r="M6014" s="2">
        <v>26.01</v>
      </c>
      <c r="N6014" s="2">
        <v>10.050000000000001</v>
      </c>
      <c r="O6014" s="1" t="s">
        <v>109</v>
      </c>
      <c r="P6014" s="1" t="s">
        <v>52</v>
      </c>
      <c r="Q6014" s="1" t="s">
        <v>28</v>
      </c>
      <c r="R6014" s="3">
        <v>3</v>
      </c>
      <c r="S6014" s="3">
        <f t="shared" si="280"/>
        <v>2025</v>
      </c>
      <c r="T6014" s="3">
        <f t="shared" si="279"/>
        <v>12</v>
      </c>
      <c r="U6014" t="str">
        <f t="shared" si="281"/>
        <v>December</v>
      </c>
    </row>
    <row r="6015" spans="1:21" x14ac:dyDescent="0.3">
      <c r="A6015" t="s">
        <v>8423</v>
      </c>
      <c r="B6015" s="11">
        <v>45854</v>
      </c>
      <c r="C6015" t="s">
        <v>1487</v>
      </c>
      <c r="D6015" s="1" t="s">
        <v>20</v>
      </c>
      <c r="E6015" s="1" t="s">
        <v>71</v>
      </c>
      <c r="F6015" s="1" t="s">
        <v>72</v>
      </c>
      <c r="G6015" s="1" t="s">
        <v>412</v>
      </c>
      <c r="H6015" s="1" t="s">
        <v>24</v>
      </c>
      <c r="I6015" s="1" t="s">
        <v>25</v>
      </c>
      <c r="J6015" s="3">
        <v>2</v>
      </c>
      <c r="K6015" s="2">
        <v>46.25</v>
      </c>
      <c r="L6015" s="2">
        <v>0</v>
      </c>
      <c r="M6015" s="2">
        <v>92.5</v>
      </c>
      <c r="N6015" s="2">
        <v>29.65</v>
      </c>
      <c r="O6015" s="1" t="s">
        <v>80</v>
      </c>
      <c r="P6015" s="1" t="s">
        <v>27</v>
      </c>
      <c r="Q6015" s="1" t="s">
        <v>28</v>
      </c>
      <c r="R6015" s="3">
        <v>5</v>
      </c>
      <c r="S6015" s="3">
        <f t="shared" si="280"/>
        <v>2025</v>
      </c>
      <c r="T6015" s="3">
        <f t="shared" si="279"/>
        <v>7</v>
      </c>
      <c r="U6015" t="str">
        <f t="shared" si="281"/>
        <v>July</v>
      </c>
    </row>
    <row r="6016" spans="1:21" x14ac:dyDescent="0.3">
      <c r="A6016" t="s">
        <v>8424</v>
      </c>
      <c r="B6016" s="11">
        <v>45835</v>
      </c>
      <c r="C6016" t="s">
        <v>619</v>
      </c>
      <c r="D6016" s="1" t="s">
        <v>157</v>
      </c>
      <c r="E6016" s="1" t="s">
        <v>64</v>
      </c>
      <c r="F6016" s="1" t="s">
        <v>65</v>
      </c>
      <c r="G6016" s="1" t="s">
        <v>77</v>
      </c>
      <c r="H6016" s="1" t="s">
        <v>24</v>
      </c>
      <c r="I6016" s="1" t="s">
        <v>25</v>
      </c>
      <c r="J6016" s="3">
        <v>1</v>
      </c>
      <c r="K6016" s="2">
        <v>42.25</v>
      </c>
      <c r="L6016" s="2">
        <v>0.1</v>
      </c>
      <c r="M6016" s="2">
        <v>38.03</v>
      </c>
      <c r="N6016" s="2">
        <v>10.77</v>
      </c>
      <c r="O6016" s="1" t="s">
        <v>109</v>
      </c>
      <c r="P6016" s="1" t="s">
        <v>136</v>
      </c>
      <c r="Q6016" s="1" t="s">
        <v>28</v>
      </c>
      <c r="R6016" s="3">
        <v>1</v>
      </c>
      <c r="S6016" s="3">
        <f t="shared" si="280"/>
        <v>2025</v>
      </c>
      <c r="T6016" s="3">
        <f t="shared" si="279"/>
        <v>6</v>
      </c>
      <c r="U6016" t="str">
        <f t="shared" si="281"/>
        <v>June</v>
      </c>
    </row>
    <row r="6017" spans="1:21" x14ac:dyDescent="0.3">
      <c r="A6017" t="s">
        <v>8425</v>
      </c>
      <c r="B6017" s="11">
        <v>45952</v>
      </c>
      <c r="C6017" t="s">
        <v>1663</v>
      </c>
      <c r="D6017" s="1" t="s">
        <v>55</v>
      </c>
      <c r="E6017" s="1" t="s">
        <v>64</v>
      </c>
      <c r="F6017" s="1" t="s">
        <v>65</v>
      </c>
      <c r="G6017" s="1" t="s">
        <v>158</v>
      </c>
      <c r="H6017" s="1" t="s">
        <v>150</v>
      </c>
      <c r="I6017" s="1" t="s">
        <v>97</v>
      </c>
      <c r="J6017" s="3">
        <v>4</v>
      </c>
      <c r="K6017" s="2">
        <v>69.78</v>
      </c>
      <c r="L6017" s="2">
        <v>0.05</v>
      </c>
      <c r="M6017" s="2">
        <v>265.16000000000003</v>
      </c>
      <c r="N6017" s="2">
        <v>68.13</v>
      </c>
      <c r="O6017" s="1" t="s">
        <v>26</v>
      </c>
      <c r="P6017" s="1" t="s">
        <v>52</v>
      </c>
      <c r="Q6017" s="1" t="s">
        <v>28</v>
      </c>
      <c r="R6017" s="3">
        <v>5</v>
      </c>
      <c r="S6017" s="3">
        <f t="shared" si="280"/>
        <v>2025</v>
      </c>
      <c r="T6017" s="3">
        <f t="shared" si="279"/>
        <v>10</v>
      </c>
      <c r="U6017" t="str">
        <f t="shared" si="281"/>
        <v>October</v>
      </c>
    </row>
    <row r="6018" spans="1:21" x14ac:dyDescent="0.3">
      <c r="A6018" t="s">
        <v>8426</v>
      </c>
      <c r="B6018" s="11">
        <v>45709</v>
      </c>
      <c r="C6018" t="s">
        <v>8427</v>
      </c>
      <c r="D6018" s="1" t="s">
        <v>89</v>
      </c>
      <c r="E6018" s="1" t="s">
        <v>48</v>
      </c>
      <c r="F6018" s="1" t="s">
        <v>49</v>
      </c>
      <c r="G6018" s="1" t="s">
        <v>134</v>
      </c>
      <c r="H6018" s="1" t="s">
        <v>78</v>
      </c>
      <c r="I6018" s="1" t="s">
        <v>79</v>
      </c>
      <c r="J6018" s="3">
        <v>2</v>
      </c>
      <c r="K6018" s="2">
        <v>20.11</v>
      </c>
      <c r="L6018" s="2">
        <v>0.05</v>
      </c>
      <c r="M6018" s="2">
        <v>38.21</v>
      </c>
      <c r="N6018" s="2">
        <v>15.8</v>
      </c>
      <c r="O6018" s="1" t="s">
        <v>109</v>
      </c>
      <c r="P6018" s="1" t="s">
        <v>52</v>
      </c>
      <c r="Q6018" s="1" t="s">
        <v>81</v>
      </c>
      <c r="R6018" s="3">
        <v>5</v>
      </c>
      <c r="S6018" s="3">
        <f t="shared" si="280"/>
        <v>2025</v>
      </c>
      <c r="T6018" s="3">
        <f t="shared" ref="T6018:T6081" si="282">MONTH(B6018)</f>
        <v>2</v>
      </c>
      <c r="U6018" t="str">
        <f t="shared" si="281"/>
        <v>February</v>
      </c>
    </row>
    <row r="6019" spans="1:21" x14ac:dyDescent="0.3">
      <c r="A6019" t="s">
        <v>8428</v>
      </c>
      <c r="B6019" s="11">
        <v>45871</v>
      </c>
      <c r="C6019" t="s">
        <v>7291</v>
      </c>
      <c r="D6019" s="1" t="s">
        <v>153</v>
      </c>
      <c r="E6019" s="1" t="s">
        <v>40</v>
      </c>
      <c r="F6019" s="1" t="s">
        <v>41</v>
      </c>
      <c r="G6019" s="1" t="s">
        <v>216</v>
      </c>
      <c r="H6019" s="1" t="s">
        <v>125</v>
      </c>
      <c r="I6019" s="1" t="s">
        <v>34</v>
      </c>
      <c r="J6019" s="3">
        <v>1</v>
      </c>
      <c r="K6019" s="2">
        <v>149.54</v>
      </c>
      <c r="L6019" s="2">
        <v>0.1</v>
      </c>
      <c r="M6019" s="2">
        <v>134.59</v>
      </c>
      <c r="N6019" s="2">
        <v>16.75</v>
      </c>
      <c r="O6019" s="1" t="s">
        <v>44</v>
      </c>
      <c r="P6019" s="1" t="s">
        <v>27</v>
      </c>
      <c r="Q6019" s="1" t="s">
        <v>81</v>
      </c>
      <c r="R6019" s="3">
        <v>5</v>
      </c>
      <c r="S6019" s="3">
        <f t="shared" ref="S6019:S6082" si="283">YEAR(B6019)</f>
        <v>2025</v>
      </c>
      <c r="T6019" s="3">
        <f t="shared" si="282"/>
        <v>8</v>
      </c>
      <c r="U6019" t="str">
        <f t="shared" ref="U6019:U6082" si="284">TEXT(B6019,"mmmm")</f>
        <v>August</v>
      </c>
    </row>
    <row r="6020" spans="1:21" x14ac:dyDescent="0.3">
      <c r="A6020" t="s">
        <v>8429</v>
      </c>
      <c r="B6020" s="11">
        <v>45871</v>
      </c>
      <c r="C6020" t="s">
        <v>1073</v>
      </c>
      <c r="D6020" s="1" t="s">
        <v>133</v>
      </c>
      <c r="E6020" s="1" t="s">
        <v>204</v>
      </c>
      <c r="F6020" s="1" t="s">
        <v>205</v>
      </c>
      <c r="G6020" s="1" t="s">
        <v>334</v>
      </c>
      <c r="H6020" s="1" t="s">
        <v>43</v>
      </c>
      <c r="I6020" s="1" t="s">
        <v>34</v>
      </c>
      <c r="J6020" s="3">
        <v>1</v>
      </c>
      <c r="K6020" s="2">
        <v>84.69</v>
      </c>
      <c r="L6020" s="2">
        <v>0.15</v>
      </c>
      <c r="M6020" s="2">
        <v>71.989999999999995</v>
      </c>
      <c r="N6020" s="2">
        <v>24.42</v>
      </c>
      <c r="O6020" s="1" t="s">
        <v>44</v>
      </c>
      <c r="P6020" s="1" t="s">
        <v>27</v>
      </c>
      <c r="Q6020" s="1" t="s">
        <v>28</v>
      </c>
      <c r="R6020" s="3">
        <v>5</v>
      </c>
      <c r="S6020" s="3">
        <f t="shared" si="283"/>
        <v>2025</v>
      </c>
      <c r="T6020" s="3">
        <f t="shared" si="282"/>
        <v>8</v>
      </c>
      <c r="U6020" t="str">
        <f t="shared" si="284"/>
        <v>August</v>
      </c>
    </row>
    <row r="6021" spans="1:21" x14ac:dyDescent="0.3">
      <c r="A6021" t="s">
        <v>8430</v>
      </c>
      <c r="B6021" s="11">
        <v>45692</v>
      </c>
      <c r="C6021" t="s">
        <v>2881</v>
      </c>
      <c r="D6021" s="1" t="s">
        <v>70</v>
      </c>
      <c r="E6021" s="1" t="s">
        <v>40</v>
      </c>
      <c r="F6021" s="1" t="s">
        <v>41</v>
      </c>
      <c r="G6021" s="1" t="s">
        <v>270</v>
      </c>
      <c r="H6021" s="1" t="s">
        <v>159</v>
      </c>
      <c r="I6021" s="1" t="s">
        <v>97</v>
      </c>
      <c r="J6021" s="3">
        <v>1</v>
      </c>
      <c r="K6021" s="2">
        <v>27.81</v>
      </c>
      <c r="L6021" s="2">
        <v>0</v>
      </c>
      <c r="M6021" s="2">
        <v>27.81</v>
      </c>
      <c r="N6021" s="2">
        <v>10.3</v>
      </c>
      <c r="O6021" s="1" t="s">
        <v>109</v>
      </c>
      <c r="P6021" s="1" t="s">
        <v>27</v>
      </c>
      <c r="Q6021" s="1" t="s">
        <v>28</v>
      </c>
      <c r="R6021" s="3">
        <v>3</v>
      </c>
      <c r="S6021" s="3">
        <f t="shared" si="283"/>
        <v>2025</v>
      </c>
      <c r="T6021" s="3">
        <f t="shared" si="282"/>
        <v>2</v>
      </c>
      <c r="U6021" t="str">
        <f t="shared" si="284"/>
        <v>February</v>
      </c>
    </row>
    <row r="6022" spans="1:21" x14ac:dyDescent="0.3">
      <c r="A6022" t="s">
        <v>8431</v>
      </c>
      <c r="B6022" s="11">
        <v>45821</v>
      </c>
      <c r="C6022" t="s">
        <v>434</v>
      </c>
      <c r="D6022" s="1" t="s">
        <v>118</v>
      </c>
      <c r="E6022" s="1" t="s">
        <v>94</v>
      </c>
      <c r="F6022" s="1" t="s">
        <v>95</v>
      </c>
      <c r="G6022" s="1" t="s">
        <v>94</v>
      </c>
      <c r="H6022" s="1" t="s">
        <v>90</v>
      </c>
      <c r="I6022" s="1" t="s">
        <v>86</v>
      </c>
      <c r="J6022" s="3">
        <v>1</v>
      </c>
      <c r="K6022" s="2">
        <v>99.99</v>
      </c>
      <c r="L6022" s="2">
        <v>0.1</v>
      </c>
      <c r="M6022" s="2">
        <v>89.99</v>
      </c>
      <c r="N6022" s="2">
        <v>22.71</v>
      </c>
      <c r="O6022" s="1" t="s">
        <v>224</v>
      </c>
      <c r="P6022" s="1" t="s">
        <v>52</v>
      </c>
      <c r="Q6022" s="1" t="s">
        <v>28</v>
      </c>
      <c r="R6022" s="3">
        <v>4</v>
      </c>
      <c r="S6022" s="3">
        <f t="shared" si="283"/>
        <v>2025</v>
      </c>
      <c r="T6022" s="3">
        <f t="shared" si="282"/>
        <v>6</v>
      </c>
      <c r="U6022" t="str">
        <f t="shared" si="284"/>
        <v>June</v>
      </c>
    </row>
    <row r="6023" spans="1:21" x14ac:dyDescent="0.3">
      <c r="A6023" t="s">
        <v>8432</v>
      </c>
      <c r="B6023" s="11">
        <v>45983</v>
      </c>
      <c r="C6023" t="s">
        <v>2163</v>
      </c>
      <c r="D6023" s="1" t="s">
        <v>244</v>
      </c>
      <c r="E6023" s="1" t="s">
        <v>64</v>
      </c>
      <c r="F6023" s="1" t="s">
        <v>65</v>
      </c>
      <c r="G6023" s="1" t="s">
        <v>158</v>
      </c>
      <c r="H6023" s="1" t="s">
        <v>78</v>
      </c>
      <c r="I6023" s="1" t="s">
        <v>79</v>
      </c>
      <c r="J6023" s="3">
        <v>3</v>
      </c>
      <c r="K6023" s="2">
        <v>17.7</v>
      </c>
      <c r="L6023" s="2">
        <v>0.15</v>
      </c>
      <c r="M6023" s="2">
        <v>45.13</v>
      </c>
      <c r="N6023" s="2">
        <v>16.399999999999999</v>
      </c>
      <c r="O6023" s="1" t="s">
        <v>109</v>
      </c>
      <c r="P6023" s="1" t="s">
        <v>27</v>
      </c>
      <c r="Q6023" s="1" t="s">
        <v>28</v>
      </c>
      <c r="R6023" s="3">
        <v>1</v>
      </c>
      <c r="S6023" s="3">
        <f t="shared" si="283"/>
        <v>2025</v>
      </c>
      <c r="T6023" s="3">
        <f t="shared" si="282"/>
        <v>11</v>
      </c>
      <c r="U6023" t="str">
        <f t="shared" si="284"/>
        <v>November</v>
      </c>
    </row>
    <row r="6024" spans="1:21" x14ac:dyDescent="0.3">
      <c r="A6024" t="s">
        <v>8433</v>
      </c>
      <c r="B6024" s="11">
        <v>45984</v>
      </c>
      <c r="C6024" t="s">
        <v>995</v>
      </c>
      <c r="D6024" s="1" t="s">
        <v>76</v>
      </c>
      <c r="E6024" s="1" t="s">
        <v>64</v>
      </c>
      <c r="F6024" s="1" t="s">
        <v>65</v>
      </c>
      <c r="G6024" s="1" t="s">
        <v>213</v>
      </c>
      <c r="H6024" s="1" t="s">
        <v>167</v>
      </c>
      <c r="I6024" s="1" t="s">
        <v>67</v>
      </c>
      <c r="J6024" s="3">
        <v>3</v>
      </c>
      <c r="K6024" s="2">
        <v>62.53</v>
      </c>
      <c r="L6024" s="2">
        <v>0</v>
      </c>
      <c r="M6024" s="2">
        <v>187.6</v>
      </c>
      <c r="N6024" s="2">
        <v>63.72</v>
      </c>
      <c r="O6024" s="1" t="s">
        <v>35</v>
      </c>
      <c r="P6024" s="1" t="s">
        <v>27</v>
      </c>
      <c r="Q6024" s="1" t="s">
        <v>28</v>
      </c>
      <c r="R6024" s="3">
        <v>4</v>
      </c>
      <c r="S6024" s="3">
        <f t="shared" si="283"/>
        <v>2025</v>
      </c>
      <c r="T6024" s="3">
        <f t="shared" si="282"/>
        <v>11</v>
      </c>
      <c r="U6024" t="str">
        <f t="shared" si="284"/>
        <v>November</v>
      </c>
    </row>
    <row r="6025" spans="1:21" x14ac:dyDescent="0.3">
      <c r="A6025" t="s">
        <v>8434</v>
      </c>
      <c r="B6025" s="11">
        <v>45696</v>
      </c>
      <c r="C6025" t="s">
        <v>257</v>
      </c>
      <c r="D6025" s="1" t="s">
        <v>175</v>
      </c>
      <c r="E6025" s="1" t="s">
        <v>64</v>
      </c>
      <c r="F6025" s="1" t="s">
        <v>65</v>
      </c>
      <c r="G6025" s="1" t="s">
        <v>195</v>
      </c>
      <c r="H6025" s="1" t="s">
        <v>59</v>
      </c>
      <c r="I6025" s="1" t="s">
        <v>60</v>
      </c>
      <c r="J6025" s="3">
        <v>1</v>
      </c>
      <c r="K6025" s="2">
        <v>46.85</v>
      </c>
      <c r="L6025" s="2">
        <v>0.1</v>
      </c>
      <c r="M6025" s="2">
        <v>42.16</v>
      </c>
      <c r="N6025" s="2">
        <v>13.72</v>
      </c>
      <c r="O6025" s="1" t="s">
        <v>26</v>
      </c>
      <c r="P6025" s="1" t="s">
        <v>136</v>
      </c>
      <c r="Q6025" s="1" t="s">
        <v>36</v>
      </c>
      <c r="R6025" s="3">
        <v>3</v>
      </c>
      <c r="S6025" s="3">
        <f t="shared" si="283"/>
        <v>2025</v>
      </c>
      <c r="T6025" s="3">
        <f t="shared" si="282"/>
        <v>2</v>
      </c>
      <c r="U6025" t="str">
        <f t="shared" si="284"/>
        <v>February</v>
      </c>
    </row>
    <row r="6026" spans="1:21" x14ac:dyDescent="0.3">
      <c r="A6026" t="s">
        <v>8435</v>
      </c>
      <c r="B6026" s="11">
        <v>45693</v>
      </c>
      <c r="C6026" t="s">
        <v>308</v>
      </c>
      <c r="D6026" s="1" t="s">
        <v>118</v>
      </c>
      <c r="E6026" s="1" t="s">
        <v>56</v>
      </c>
      <c r="F6026" s="1" t="s">
        <v>57</v>
      </c>
      <c r="G6026" s="1" t="s">
        <v>296</v>
      </c>
      <c r="H6026" s="1" t="s">
        <v>66</v>
      </c>
      <c r="I6026" s="1" t="s">
        <v>67</v>
      </c>
      <c r="J6026" s="3">
        <v>2</v>
      </c>
      <c r="K6026" s="2">
        <v>55.18</v>
      </c>
      <c r="L6026" s="2">
        <v>0.1</v>
      </c>
      <c r="M6026" s="2">
        <v>99.32</v>
      </c>
      <c r="N6026" s="2">
        <v>29.64</v>
      </c>
      <c r="O6026" s="1" t="s">
        <v>44</v>
      </c>
      <c r="P6026" s="1" t="s">
        <v>27</v>
      </c>
      <c r="Q6026" s="1" t="s">
        <v>81</v>
      </c>
      <c r="R6026" s="3">
        <v>4</v>
      </c>
      <c r="S6026" s="3">
        <f t="shared" si="283"/>
        <v>2025</v>
      </c>
      <c r="T6026" s="3">
        <f t="shared" si="282"/>
        <v>2</v>
      </c>
      <c r="U6026" t="str">
        <f t="shared" si="284"/>
        <v>February</v>
      </c>
    </row>
    <row r="6027" spans="1:21" x14ac:dyDescent="0.3">
      <c r="A6027" t="s">
        <v>8436</v>
      </c>
      <c r="B6027" s="11">
        <v>45760</v>
      </c>
      <c r="C6027" t="s">
        <v>2312</v>
      </c>
      <c r="D6027" s="1" t="s">
        <v>63</v>
      </c>
      <c r="E6027" s="1" t="s">
        <v>64</v>
      </c>
      <c r="F6027" s="1" t="s">
        <v>65</v>
      </c>
      <c r="G6027" s="1" t="s">
        <v>77</v>
      </c>
      <c r="H6027" s="1" t="s">
        <v>125</v>
      </c>
      <c r="I6027" s="1" t="s">
        <v>34</v>
      </c>
      <c r="J6027" s="3">
        <v>1</v>
      </c>
      <c r="K6027" s="2">
        <v>167.11</v>
      </c>
      <c r="L6027" s="2">
        <v>0</v>
      </c>
      <c r="M6027" s="2">
        <v>167.11</v>
      </c>
      <c r="N6027" s="2">
        <v>34.01</v>
      </c>
      <c r="O6027" s="1" t="s">
        <v>80</v>
      </c>
      <c r="P6027" s="1" t="s">
        <v>27</v>
      </c>
      <c r="Q6027" s="1" t="s">
        <v>36</v>
      </c>
      <c r="R6027" s="3">
        <v>4</v>
      </c>
      <c r="S6027" s="3">
        <f t="shared" si="283"/>
        <v>2025</v>
      </c>
      <c r="T6027" s="3">
        <f t="shared" si="282"/>
        <v>4</v>
      </c>
      <c r="U6027" t="str">
        <f t="shared" si="284"/>
        <v>April</v>
      </c>
    </row>
    <row r="6028" spans="1:21" x14ac:dyDescent="0.3">
      <c r="A6028" t="s">
        <v>8437</v>
      </c>
      <c r="B6028" s="11">
        <v>45990</v>
      </c>
      <c r="C6028" t="s">
        <v>6112</v>
      </c>
      <c r="D6028" s="1" t="s">
        <v>89</v>
      </c>
      <c r="E6028" s="1" t="s">
        <v>106</v>
      </c>
      <c r="F6028" s="1" t="s">
        <v>65</v>
      </c>
      <c r="G6028" s="1" t="s">
        <v>115</v>
      </c>
      <c r="H6028" s="1" t="s">
        <v>135</v>
      </c>
      <c r="I6028" s="1" t="s">
        <v>60</v>
      </c>
      <c r="J6028" s="3">
        <v>1</v>
      </c>
      <c r="K6028" s="2">
        <v>199.47</v>
      </c>
      <c r="L6028" s="2">
        <v>0.15</v>
      </c>
      <c r="M6028" s="2">
        <v>169.55</v>
      </c>
      <c r="N6028" s="2">
        <v>27.07</v>
      </c>
      <c r="O6028" s="1" t="s">
        <v>224</v>
      </c>
      <c r="P6028" s="1" t="s">
        <v>136</v>
      </c>
      <c r="Q6028" s="1" t="s">
        <v>28</v>
      </c>
      <c r="R6028" s="3">
        <v>5</v>
      </c>
      <c r="S6028" s="3">
        <f t="shared" si="283"/>
        <v>2025</v>
      </c>
      <c r="T6028" s="3">
        <f t="shared" si="282"/>
        <v>11</v>
      </c>
      <c r="U6028" t="str">
        <f t="shared" si="284"/>
        <v>November</v>
      </c>
    </row>
    <row r="6029" spans="1:21" x14ac:dyDescent="0.3">
      <c r="A6029" t="s">
        <v>8438</v>
      </c>
      <c r="B6029" s="11">
        <v>45708</v>
      </c>
      <c r="C6029" t="s">
        <v>8368</v>
      </c>
      <c r="D6029" s="1" t="s">
        <v>315</v>
      </c>
      <c r="E6029" s="1" t="s">
        <v>40</v>
      </c>
      <c r="F6029" s="1" t="s">
        <v>41</v>
      </c>
      <c r="G6029" s="1" t="s">
        <v>343</v>
      </c>
      <c r="H6029" s="1" t="s">
        <v>108</v>
      </c>
      <c r="I6029" s="1" t="s">
        <v>86</v>
      </c>
      <c r="J6029" s="3">
        <v>1</v>
      </c>
      <c r="K6029" s="2">
        <v>148.86000000000001</v>
      </c>
      <c r="L6029" s="2">
        <v>0</v>
      </c>
      <c r="M6029" s="2">
        <v>148.86000000000001</v>
      </c>
      <c r="N6029" s="2">
        <v>21.7</v>
      </c>
      <c r="O6029" s="1" t="s">
        <v>44</v>
      </c>
      <c r="P6029" s="1" t="s">
        <v>27</v>
      </c>
      <c r="Q6029" s="1" t="s">
        <v>36</v>
      </c>
      <c r="R6029" s="3">
        <v>5</v>
      </c>
      <c r="S6029" s="3">
        <f t="shared" si="283"/>
        <v>2025</v>
      </c>
      <c r="T6029" s="3">
        <f t="shared" si="282"/>
        <v>2</v>
      </c>
      <c r="U6029" t="str">
        <f t="shared" si="284"/>
        <v>February</v>
      </c>
    </row>
    <row r="6030" spans="1:21" x14ac:dyDescent="0.3">
      <c r="A6030" t="s">
        <v>8439</v>
      </c>
      <c r="B6030" s="11">
        <v>45939</v>
      </c>
      <c r="C6030" t="s">
        <v>8354</v>
      </c>
      <c r="D6030" s="1" t="s">
        <v>244</v>
      </c>
      <c r="E6030" s="1" t="s">
        <v>40</v>
      </c>
      <c r="F6030" s="1" t="s">
        <v>41</v>
      </c>
      <c r="G6030" s="1" t="s">
        <v>216</v>
      </c>
      <c r="H6030" s="1" t="s">
        <v>85</v>
      </c>
      <c r="I6030" s="1" t="s">
        <v>86</v>
      </c>
      <c r="J6030" s="3">
        <v>2</v>
      </c>
      <c r="K6030" s="2">
        <v>121.98</v>
      </c>
      <c r="L6030" s="2">
        <v>0.05</v>
      </c>
      <c r="M6030" s="2">
        <v>231.75</v>
      </c>
      <c r="N6030" s="2">
        <v>38.76</v>
      </c>
      <c r="O6030" s="1" t="s">
        <v>80</v>
      </c>
      <c r="P6030" s="1" t="s">
        <v>27</v>
      </c>
      <c r="Q6030" s="1" t="s">
        <v>28</v>
      </c>
      <c r="R6030" s="3">
        <v>5</v>
      </c>
      <c r="S6030" s="3">
        <f t="shared" si="283"/>
        <v>2025</v>
      </c>
      <c r="T6030" s="3">
        <f t="shared" si="282"/>
        <v>10</v>
      </c>
      <c r="U6030" t="str">
        <f t="shared" si="284"/>
        <v>October</v>
      </c>
    </row>
    <row r="6031" spans="1:21" x14ac:dyDescent="0.3">
      <c r="A6031" t="s">
        <v>8440</v>
      </c>
      <c r="B6031" s="11">
        <v>45697</v>
      </c>
      <c r="C6031" t="s">
        <v>5410</v>
      </c>
      <c r="D6031" s="1" t="s">
        <v>20</v>
      </c>
      <c r="E6031" s="1" t="s">
        <v>40</v>
      </c>
      <c r="F6031" s="1" t="s">
        <v>41</v>
      </c>
      <c r="G6031" s="1" t="s">
        <v>42</v>
      </c>
      <c r="H6031" s="1" t="s">
        <v>293</v>
      </c>
      <c r="I6031" s="1" t="s">
        <v>86</v>
      </c>
      <c r="J6031" s="3">
        <v>1</v>
      </c>
      <c r="K6031" s="2">
        <v>25.02</v>
      </c>
      <c r="L6031" s="2">
        <v>0.25</v>
      </c>
      <c r="M6031" s="2">
        <v>18.77</v>
      </c>
      <c r="N6031" s="2">
        <v>7.61</v>
      </c>
      <c r="O6031" s="1" t="s">
        <v>35</v>
      </c>
      <c r="P6031" s="1" t="s">
        <v>27</v>
      </c>
      <c r="Q6031" s="1" t="s">
        <v>28</v>
      </c>
      <c r="R6031" s="3">
        <v>3</v>
      </c>
      <c r="S6031" s="3">
        <f t="shared" si="283"/>
        <v>2025</v>
      </c>
      <c r="T6031" s="3">
        <f t="shared" si="282"/>
        <v>2</v>
      </c>
      <c r="U6031" t="str">
        <f t="shared" si="284"/>
        <v>February</v>
      </c>
    </row>
    <row r="6032" spans="1:21" x14ac:dyDescent="0.3">
      <c r="A6032" t="s">
        <v>8441</v>
      </c>
      <c r="B6032" s="11">
        <v>45901</v>
      </c>
      <c r="C6032" t="s">
        <v>1578</v>
      </c>
      <c r="D6032" s="1" t="s">
        <v>89</v>
      </c>
      <c r="E6032" s="1" t="s">
        <v>100</v>
      </c>
      <c r="F6032" s="1" t="s">
        <v>57</v>
      </c>
      <c r="G6032" s="1" t="s">
        <v>154</v>
      </c>
      <c r="H6032" s="1" t="s">
        <v>33</v>
      </c>
      <c r="I6032" s="1" t="s">
        <v>34</v>
      </c>
      <c r="J6032" s="3">
        <v>1</v>
      </c>
      <c r="K6032" s="2">
        <v>40.340000000000003</v>
      </c>
      <c r="L6032" s="2">
        <v>0.1</v>
      </c>
      <c r="M6032" s="2">
        <v>36.31</v>
      </c>
      <c r="N6032" s="2">
        <v>6.54</v>
      </c>
      <c r="O6032" s="1" t="s">
        <v>80</v>
      </c>
      <c r="P6032" s="1" t="s">
        <v>136</v>
      </c>
      <c r="Q6032" s="1" t="s">
        <v>36</v>
      </c>
      <c r="R6032" s="3">
        <v>4</v>
      </c>
      <c r="S6032" s="3">
        <f t="shared" si="283"/>
        <v>2025</v>
      </c>
      <c r="T6032" s="3">
        <f t="shared" si="282"/>
        <v>9</v>
      </c>
      <c r="U6032" t="str">
        <f t="shared" si="284"/>
        <v>September</v>
      </c>
    </row>
    <row r="6033" spans="1:21" x14ac:dyDescent="0.3">
      <c r="A6033" t="s">
        <v>8442</v>
      </c>
      <c r="B6033" s="11">
        <v>45797</v>
      </c>
      <c r="C6033" t="s">
        <v>5237</v>
      </c>
      <c r="D6033" s="1" t="s">
        <v>47</v>
      </c>
      <c r="E6033" s="1" t="s">
        <v>94</v>
      </c>
      <c r="F6033" s="1" t="s">
        <v>95</v>
      </c>
      <c r="G6033" s="1" t="s">
        <v>94</v>
      </c>
      <c r="H6033" s="1" t="s">
        <v>51</v>
      </c>
      <c r="I6033" s="1" t="s">
        <v>34</v>
      </c>
      <c r="J6033" s="3">
        <v>1</v>
      </c>
      <c r="K6033" s="2">
        <v>131.63</v>
      </c>
      <c r="L6033" s="2">
        <v>0.05</v>
      </c>
      <c r="M6033" s="2">
        <v>125.05</v>
      </c>
      <c r="N6033" s="2">
        <v>24.28</v>
      </c>
      <c r="O6033" s="1" t="s">
        <v>26</v>
      </c>
      <c r="P6033" s="1" t="s">
        <v>27</v>
      </c>
      <c r="Q6033" s="1" t="s">
        <v>28</v>
      </c>
      <c r="R6033" s="3">
        <v>2</v>
      </c>
      <c r="S6033" s="3">
        <f t="shared" si="283"/>
        <v>2025</v>
      </c>
      <c r="T6033" s="3">
        <f t="shared" si="282"/>
        <v>5</v>
      </c>
      <c r="U6033" t="str">
        <f t="shared" si="284"/>
        <v>May</v>
      </c>
    </row>
    <row r="6034" spans="1:21" x14ac:dyDescent="0.3">
      <c r="A6034" t="s">
        <v>8443</v>
      </c>
      <c r="B6034" s="11">
        <v>45965</v>
      </c>
      <c r="C6034" t="s">
        <v>1202</v>
      </c>
      <c r="D6034" s="1" t="s">
        <v>157</v>
      </c>
      <c r="E6034" s="1" t="s">
        <v>143</v>
      </c>
      <c r="F6034" s="1" t="s">
        <v>144</v>
      </c>
      <c r="G6034" s="1" t="s">
        <v>325</v>
      </c>
      <c r="H6034" s="1" t="s">
        <v>78</v>
      </c>
      <c r="I6034" s="1" t="s">
        <v>79</v>
      </c>
      <c r="J6034" s="3">
        <v>2</v>
      </c>
      <c r="K6034" s="2">
        <v>19.87</v>
      </c>
      <c r="L6034" s="2">
        <v>0</v>
      </c>
      <c r="M6034" s="2">
        <v>39.729999999999997</v>
      </c>
      <c r="N6034" s="2">
        <v>16.55</v>
      </c>
      <c r="O6034" s="1" t="s">
        <v>35</v>
      </c>
      <c r="P6034" s="1" t="s">
        <v>136</v>
      </c>
      <c r="Q6034" s="1" t="s">
        <v>28</v>
      </c>
      <c r="R6034" s="3">
        <v>4</v>
      </c>
      <c r="S6034" s="3">
        <f t="shared" si="283"/>
        <v>2025</v>
      </c>
      <c r="T6034" s="3">
        <f t="shared" si="282"/>
        <v>11</v>
      </c>
      <c r="U6034" t="str">
        <f t="shared" si="284"/>
        <v>November</v>
      </c>
    </row>
    <row r="6035" spans="1:21" x14ac:dyDescent="0.3">
      <c r="A6035" t="s">
        <v>8444</v>
      </c>
      <c r="B6035" s="11">
        <v>45749</v>
      </c>
      <c r="C6035" t="s">
        <v>3537</v>
      </c>
      <c r="D6035" s="1" t="s">
        <v>39</v>
      </c>
      <c r="E6035" s="1" t="s">
        <v>64</v>
      </c>
      <c r="F6035" s="1" t="s">
        <v>65</v>
      </c>
      <c r="G6035" s="1" t="s">
        <v>213</v>
      </c>
      <c r="H6035" s="1" t="s">
        <v>66</v>
      </c>
      <c r="I6035" s="1" t="s">
        <v>67</v>
      </c>
      <c r="J6035" s="3">
        <v>1</v>
      </c>
      <c r="K6035" s="2">
        <v>58.72</v>
      </c>
      <c r="L6035" s="2">
        <v>0.05</v>
      </c>
      <c r="M6035" s="2">
        <v>55.78</v>
      </c>
      <c r="N6035" s="2">
        <v>18.52</v>
      </c>
      <c r="O6035" s="1" t="s">
        <v>26</v>
      </c>
      <c r="P6035" s="1" t="s">
        <v>136</v>
      </c>
      <c r="Q6035" s="1" t="s">
        <v>81</v>
      </c>
      <c r="R6035" s="3">
        <v>4</v>
      </c>
      <c r="S6035" s="3">
        <f t="shared" si="283"/>
        <v>2025</v>
      </c>
      <c r="T6035" s="3">
        <f t="shared" si="282"/>
        <v>4</v>
      </c>
      <c r="U6035" t="str">
        <f t="shared" si="284"/>
        <v>April</v>
      </c>
    </row>
    <row r="6036" spans="1:21" x14ac:dyDescent="0.3">
      <c r="A6036" t="s">
        <v>8445</v>
      </c>
      <c r="B6036" s="11">
        <v>45907</v>
      </c>
      <c r="C6036" t="s">
        <v>7230</v>
      </c>
      <c r="D6036" s="1" t="s">
        <v>189</v>
      </c>
      <c r="E6036" s="1" t="s">
        <v>56</v>
      </c>
      <c r="F6036" s="1" t="s">
        <v>57</v>
      </c>
      <c r="G6036" s="1" t="s">
        <v>58</v>
      </c>
      <c r="H6036" s="1" t="s">
        <v>150</v>
      </c>
      <c r="I6036" s="1" t="s">
        <v>97</v>
      </c>
      <c r="J6036" s="3">
        <v>2</v>
      </c>
      <c r="K6036" s="2">
        <v>76.2</v>
      </c>
      <c r="L6036" s="2">
        <v>0</v>
      </c>
      <c r="M6036" s="2">
        <v>152.41</v>
      </c>
      <c r="N6036" s="2">
        <v>48.56</v>
      </c>
      <c r="O6036" s="1" t="s">
        <v>44</v>
      </c>
      <c r="P6036" s="1" t="s">
        <v>27</v>
      </c>
      <c r="Q6036" s="1" t="s">
        <v>36</v>
      </c>
      <c r="R6036" s="3">
        <v>4</v>
      </c>
      <c r="S6036" s="3">
        <f t="shared" si="283"/>
        <v>2025</v>
      </c>
      <c r="T6036" s="3">
        <f t="shared" si="282"/>
        <v>9</v>
      </c>
      <c r="U6036" t="str">
        <f t="shared" si="284"/>
        <v>September</v>
      </c>
    </row>
    <row r="6037" spans="1:21" x14ac:dyDescent="0.3">
      <c r="A6037" t="s">
        <v>8446</v>
      </c>
      <c r="B6037" s="11">
        <v>45750</v>
      </c>
      <c r="C6037" t="s">
        <v>8447</v>
      </c>
      <c r="D6037" s="1" t="s">
        <v>260</v>
      </c>
      <c r="E6037" s="1" t="s">
        <v>71</v>
      </c>
      <c r="F6037" s="1" t="s">
        <v>72</v>
      </c>
      <c r="G6037" s="1" t="s">
        <v>119</v>
      </c>
      <c r="H6037" s="1" t="s">
        <v>43</v>
      </c>
      <c r="I6037" s="1" t="s">
        <v>34</v>
      </c>
      <c r="J6037" s="3">
        <v>2</v>
      </c>
      <c r="K6037" s="2">
        <v>89.14</v>
      </c>
      <c r="L6037" s="2">
        <v>0.1</v>
      </c>
      <c r="M6037" s="2">
        <v>160.44999999999999</v>
      </c>
      <c r="N6037" s="2">
        <v>44.9</v>
      </c>
      <c r="O6037" s="1" t="s">
        <v>35</v>
      </c>
      <c r="P6037" s="1" t="s">
        <v>27</v>
      </c>
      <c r="Q6037" s="1" t="s">
        <v>28</v>
      </c>
      <c r="R6037" s="3">
        <v>2</v>
      </c>
      <c r="S6037" s="3">
        <f t="shared" si="283"/>
        <v>2025</v>
      </c>
      <c r="T6037" s="3">
        <f t="shared" si="282"/>
        <v>4</v>
      </c>
      <c r="U6037" t="str">
        <f t="shared" si="284"/>
        <v>April</v>
      </c>
    </row>
    <row r="6038" spans="1:21" x14ac:dyDescent="0.3">
      <c r="A6038" t="s">
        <v>8448</v>
      </c>
      <c r="B6038" s="11">
        <v>45937</v>
      </c>
      <c r="C6038" t="s">
        <v>3722</v>
      </c>
      <c r="D6038" s="1" t="s">
        <v>122</v>
      </c>
      <c r="E6038" s="1" t="s">
        <v>64</v>
      </c>
      <c r="F6038" s="1" t="s">
        <v>65</v>
      </c>
      <c r="G6038" s="1" t="s">
        <v>158</v>
      </c>
      <c r="H6038" s="1" t="s">
        <v>66</v>
      </c>
      <c r="I6038" s="1" t="s">
        <v>67</v>
      </c>
      <c r="J6038" s="3">
        <v>2</v>
      </c>
      <c r="K6038" s="2">
        <v>52.22</v>
      </c>
      <c r="L6038" s="2">
        <v>0.25</v>
      </c>
      <c r="M6038" s="2">
        <v>78.33</v>
      </c>
      <c r="N6038" s="2">
        <v>24.32</v>
      </c>
      <c r="O6038" s="1" t="s">
        <v>44</v>
      </c>
      <c r="P6038" s="1" t="s">
        <v>27</v>
      </c>
      <c r="Q6038" s="1" t="s">
        <v>28</v>
      </c>
      <c r="R6038" s="3">
        <v>4</v>
      </c>
      <c r="S6038" s="3">
        <f t="shared" si="283"/>
        <v>2025</v>
      </c>
      <c r="T6038" s="3">
        <f t="shared" si="282"/>
        <v>10</v>
      </c>
      <c r="U6038" t="str">
        <f t="shared" si="284"/>
        <v>October</v>
      </c>
    </row>
    <row r="6039" spans="1:21" x14ac:dyDescent="0.3">
      <c r="A6039" t="s">
        <v>8449</v>
      </c>
      <c r="B6039" s="11">
        <v>45989</v>
      </c>
      <c r="C6039" t="s">
        <v>2455</v>
      </c>
      <c r="D6039" s="1" t="s">
        <v>84</v>
      </c>
      <c r="E6039" s="1" t="s">
        <v>100</v>
      </c>
      <c r="F6039" s="1" t="s">
        <v>57</v>
      </c>
      <c r="G6039" s="1" t="s">
        <v>154</v>
      </c>
      <c r="H6039" s="1" t="s">
        <v>182</v>
      </c>
      <c r="I6039" s="1" t="s">
        <v>34</v>
      </c>
      <c r="J6039" s="3">
        <v>4</v>
      </c>
      <c r="K6039" s="2">
        <v>69.7</v>
      </c>
      <c r="L6039" s="2">
        <v>0</v>
      </c>
      <c r="M6039" s="2">
        <v>278.79000000000002</v>
      </c>
      <c r="N6039" s="2">
        <v>55.48</v>
      </c>
      <c r="O6039" s="1" t="s">
        <v>44</v>
      </c>
      <c r="P6039" s="1" t="s">
        <v>27</v>
      </c>
      <c r="Q6039" s="1" t="s">
        <v>81</v>
      </c>
      <c r="R6039" s="3">
        <v>4</v>
      </c>
      <c r="S6039" s="3">
        <f t="shared" si="283"/>
        <v>2025</v>
      </c>
      <c r="T6039" s="3">
        <f t="shared" si="282"/>
        <v>11</v>
      </c>
      <c r="U6039" t="str">
        <f t="shared" si="284"/>
        <v>November</v>
      </c>
    </row>
    <row r="6040" spans="1:21" x14ac:dyDescent="0.3">
      <c r="A6040" t="s">
        <v>8450</v>
      </c>
      <c r="B6040" s="11">
        <v>45707</v>
      </c>
      <c r="C6040" t="s">
        <v>8451</v>
      </c>
      <c r="D6040" s="1" t="s">
        <v>89</v>
      </c>
      <c r="E6040" s="1" t="s">
        <v>123</v>
      </c>
      <c r="F6040" s="1" t="s">
        <v>57</v>
      </c>
      <c r="G6040" s="1" t="s">
        <v>124</v>
      </c>
      <c r="H6040" s="1" t="s">
        <v>78</v>
      </c>
      <c r="I6040" s="1" t="s">
        <v>79</v>
      </c>
      <c r="J6040" s="3">
        <v>1</v>
      </c>
      <c r="K6040" s="2">
        <v>17.82</v>
      </c>
      <c r="L6040" s="2">
        <v>0.25</v>
      </c>
      <c r="M6040" s="2">
        <v>13.37</v>
      </c>
      <c r="N6040" s="2">
        <v>5.78</v>
      </c>
      <c r="O6040" s="1" t="s">
        <v>26</v>
      </c>
      <c r="P6040" s="1" t="s">
        <v>27</v>
      </c>
      <c r="Q6040" s="1" t="s">
        <v>81</v>
      </c>
      <c r="R6040" s="3">
        <v>4</v>
      </c>
      <c r="S6040" s="3">
        <f t="shared" si="283"/>
        <v>2025</v>
      </c>
      <c r="T6040" s="3">
        <f t="shared" si="282"/>
        <v>2</v>
      </c>
      <c r="U6040" t="str">
        <f t="shared" si="284"/>
        <v>February</v>
      </c>
    </row>
    <row r="6041" spans="1:21" x14ac:dyDescent="0.3">
      <c r="A6041" t="s">
        <v>8452</v>
      </c>
      <c r="B6041" s="11">
        <v>45987</v>
      </c>
      <c r="C6041" t="s">
        <v>3283</v>
      </c>
      <c r="D6041" s="1" t="s">
        <v>118</v>
      </c>
      <c r="E6041" s="1" t="s">
        <v>40</v>
      </c>
      <c r="F6041" s="1" t="s">
        <v>41</v>
      </c>
      <c r="G6041" s="1" t="s">
        <v>42</v>
      </c>
      <c r="H6041" s="1" t="s">
        <v>182</v>
      </c>
      <c r="I6041" s="1" t="s">
        <v>34</v>
      </c>
      <c r="J6041" s="3">
        <v>1</v>
      </c>
      <c r="K6041" s="2">
        <v>68.47</v>
      </c>
      <c r="L6041" s="2">
        <v>0.2</v>
      </c>
      <c r="M6041" s="2">
        <v>54.78</v>
      </c>
      <c r="N6041" s="2">
        <v>15.59</v>
      </c>
      <c r="O6041" s="1" t="s">
        <v>109</v>
      </c>
      <c r="P6041" s="1" t="s">
        <v>27</v>
      </c>
      <c r="Q6041" s="1" t="s">
        <v>28</v>
      </c>
      <c r="R6041" s="3">
        <v>4</v>
      </c>
      <c r="S6041" s="3">
        <f t="shared" si="283"/>
        <v>2025</v>
      </c>
      <c r="T6041" s="3">
        <f t="shared" si="282"/>
        <v>11</v>
      </c>
      <c r="U6041" t="str">
        <f t="shared" si="284"/>
        <v>November</v>
      </c>
    </row>
    <row r="6042" spans="1:21" x14ac:dyDescent="0.3">
      <c r="A6042" t="s">
        <v>8453</v>
      </c>
      <c r="B6042" s="11">
        <v>45890</v>
      </c>
      <c r="C6042" t="s">
        <v>8454</v>
      </c>
      <c r="D6042" s="1" t="s">
        <v>178</v>
      </c>
      <c r="E6042" s="1" t="s">
        <v>40</v>
      </c>
      <c r="F6042" s="1" t="s">
        <v>41</v>
      </c>
      <c r="G6042" s="1" t="s">
        <v>10547</v>
      </c>
      <c r="H6042" s="1" t="s">
        <v>43</v>
      </c>
      <c r="I6042" s="1" t="s">
        <v>34</v>
      </c>
      <c r="J6042" s="3">
        <v>4</v>
      </c>
      <c r="K6042" s="2">
        <v>90.39</v>
      </c>
      <c r="L6042" s="2">
        <v>0.1</v>
      </c>
      <c r="M6042" s="2">
        <v>325.41000000000003</v>
      </c>
      <c r="N6042" s="2">
        <v>90.68</v>
      </c>
      <c r="O6042" s="1" t="s">
        <v>26</v>
      </c>
      <c r="P6042" s="1" t="s">
        <v>27</v>
      </c>
      <c r="Q6042" s="1" t="s">
        <v>28</v>
      </c>
      <c r="R6042" s="3">
        <v>4</v>
      </c>
      <c r="S6042" s="3">
        <f t="shared" si="283"/>
        <v>2025</v>
      </c>
      <c r="T6042" s="3">
        <f t="shared" si="282"/>
        <v>8</v>
      </c>
      <c r="U6042" t="str">
        <f t="shared" si="284"/>
        <v>August</v>
      </c>
    </row>
    <row r="6043" spans="1:21" x14ac:dyDescent="0.3">
      <c r="A6043" t="s">
        <v>8455</v>
      </c>
      <c r="B6043" s="11">
        <v>45707</v>
      </c>
      <c r="C6043" t="s">
        <v>3331</v>
      </c>
      <c r="D6043" s="1" t="s">
        <v>244</v>
      </c>
      <c r="E6043" s="1" t="s">
        <v>40</v>
      </c>
      <c r="F6043" s="1" t="s">
        <v>41</v>
      </c>
      <c r="G6043" s="1" t="s">
        <v>10547</v>
      </c>
      <c r="H6043" s="1" t="s">
        <v>146</v>
      </c>
      <c r="I6043" s="1" t="s">
        <v>67</v>
      </c>
      <c r="J6043" s="3">
        <v>2</v>
      </c>
      <c r="K6043" s="2">
        <v>82.79</v>
      </c>
      <c r="L6043" s="2">
        <v>0.05</v>
      </c>
      <c r="M6043" s="2">
        <v>157.30000000000001</v>
      </c>
      <c r="N6043" s="2">
        <v>39.82</v>
      </c>
      <c r="O6043" s="1" t="s">
        <v>26</v>
      </c>
      <c r="P6043" s="1" t="s">
        <v>27</v>
      </c>
      <c r="Q6043" s="1" t="s">
        <v>28</v>
      </c>
      <c r="R6043" s="3">
        <v>3</v>
      </c>
      <c r="S6043" s="3">
        <f t="shared" si="283"/>
        <v>2025</v>
      </c>
      <c r="T6043" s="3">
        <f t="shared" si="282"/>
        <v>2</v>
      </c>
      <c r="U6043" t="str">
        <f t="shared" si="284"/>
        <v>February</v>
      </c>
    </row>
    <row r="6044" spans="1:21" x14ac:dyDescent="0.3">
      <c r="A6044" t="s">
        <v>8456</v>
      </c>
      <c r="B6044" s="11">
        <v>45825</v>
      </c>
      <c r="C6044" t="s">
        <v>7592</v>
      </c>
      <c r="D6044" s="1" t="s">
        <v>260</v>
      </c>
      <c r="E6044" s="1" t="s">
        <v>106</v>
      </c>
      <c r="F6044" s="1" t="s">
        <v>65</v>
      </c>
      <c r="G6044" s="1" t="s">
        <v>107</v>
      </c>
      <c r="H6044" s="1" t="s">
        <v>167</v>
      </c>
      <c r="I6044" s="1" t="s">
        <v>67</v>
      </c>
      <c r="J6044" s="3">
        <v>3</v>
      </c>
      <c r="K6044" s="2">
        <v>61.13</v>
      </c>
      <c r="L6044" s="2">
        <v>0.15</v>
      </c>
      <c r="M6044" s="2">
        <v>155.87</v>
      </c>
      <c r="N6044" s="2">
        <v>42.59</v>
      </c>
      <c r="O6044" s="1" t="s">
        <v>26</v>
      </c>
      <c r="P6044" s="1" t="s">
        <v>27</v>
      </c>
      <c r="Q6044" s="1" t="s">
        <v>28</v>
      </c>
      <c r="R6044" s="3">
        <v>4</v>
      </c>
      <c r="S6044" s="3">
        <f t="shared" si="283"/>
        <v>2025</v>
      </c>
      <c r="T6044" s="3">
        <f t="shared" si="282"/>
        <v>6</v>
      </c>
      <c r="U6044" t="str">
        <f t="shared" si="284"/>
        <v>June</v>
      </c>
    </row>
    <row r="6045" spans="1:21" x14ac:dyDescent="0.3">
      <c r="A6045" t="s">
        <v>8457</v>
      </c>
      <c r="B6045" s="11">
        <v>45720</v>
      </c>
      <c r="C6045" t="s">
        <v>8458</v>
      </c>
      <c r="D6045" s="1" t="s">
        <v>142</v>
      </c>
      <c r="E6045" s="1" t="s">
        <v>40</v>
      </c>
      <c r="F6045" s="1" t="s">
        <v>41</v>
      </c>
      <c r="G6045" s="1" t="s">
        <v>192</v>
      </c>
      <c r="H6045" s="1" t="s">
        <v>33</v>
      </c>
      <c r="I6045" s="1" t="s">
        <v>34</v>
      </c>
      <c r="J6045" s="3">
        <v>1</v>
      </c>
      <c r="K6045" s="2">
        <v>42.15</v>
      </c>
      <c r="L6045" s="2">
        <v>0.25</v>
      </c>
      <c r="M6045" s="2">
        <v>31.61</v>
      </c>
      <c r="N6045" s="2">
        <v>4.6900000000000004</v>
      </c>
      <c r="O6045" s="1" t="s">
        <v>35</v>
      </c>
      <c r="P6045" s="1" t="s">
        <v>27</v>
      </c>
      <c r="Q6045" s="1" t="s">
        <v>81</v>
      </c>
      <c r="R6045" s="3">
        <v>4</v>
      </c>
      <c r="S6045" s="3">
        <f t="shared" si="283"/>
        <v>2025</v>
      </c>
      <c r="T6045" s="3">
        <f t="shared" si="282"/>
        <v>3</v>
      </c>
      <c r="U6045" t="str">
        <f t="shared" si="284"/>
        <v>March</v>
      </c>
    </row>
    <row r="6046" spans="1:21" x14ac:dyDescent="0.3">
      <c r="A6046" t="s">
        <v>8459</v>
      </c>
      <c r="B6046" s="11">
        <v>45931</v>
      </c>
      <c r="C6046" t="s">
        <v>99</v>
      </c>
      <c r="D6046" s="1" t="s">
        <v>175</v>
      </c>
      <c r="E6046" s="1" t="s">
        <v>40</v>
      </c>
      <c r="F6046" s="1" t="s">
        <v>41</v>
      </c>
      <c r="G6046" s="1" t="s">
        <v>270</v>
      </c>
      <c r="H6046" s="1" t="s">
        <v>66</v>
      </c>
      <c r="I6046" s="1" t="s">
        <v>67</v>
      </c>
      <c r="J6046" s="3">
        <v>2</v>
      </c>
      <c r="K6046" s="2">
        <v>57.42</v>
      </c>
      <c r="L6046" s="2">
        <v>0.05</v>
      </c>
      <c r="M6046" s="2">
        <v>109.1</v>
      </c>
      <c r="N6046" s="2">
        <v>36.43</v>
      </c>
      <c r="O6046" s="1" t="s">
        <v>26</v>
      </c>
      <c r="P6046" s="1" t="s">
        <v>27</v>
      </c>
      <c r="Q6046" s="1" t="s">
        <v>81</v>
      </c>
      <c r="R6046" s="3">
        <v>3</v>
      </c>
      <c r="S6046" s="3">
        <f t="shared" si="283"/>
        <v>2025</v>
      </c>
      <c r="T6046" s="3">
        <f t="shared" si="282"/>
        <v>10</v>
      </c>
      <c r="U6046" t="str">
        <f t="shared" si="284"/>
        <v>October</v>
      </c>
    </row>
    <row r="6047" spans="1:21" x14ac:dyDescent="0.3">
      <c r="A6047" t="s">
        <v>8460</v>
      </c>
      <c r="B6047" s="11">
        <v>45954</v>
      </c>
      <c r="C6047" t="s">
        <v>4345</v>
      </c>
      <c r="D6047" s="1" t="s">
        <v>47</v>
      </c>
      <c r="E6047" s="1" t="s">
        <v>64</v>
      </c>
      <c r="F6047" s="1" t="s">
        <v>65</v>
      </c>
      <c r="G6047" s="1" t="s">
        <v>158</v>
      </c>
      <c r="H6047" s="1" t="s">
        <v>51</v>
      </c>
      <c r="I6047" s="1" t="s">
        <v>34</v>
      </c>
      <c r="J6047" s="3">
        <v>4</v>
      </c>
      <c r="K6047" s="2">
        <v>151.05000000000001</v>
      </c>
      <c r="L6047" s="2">
        <v>0.1</v>
      </c>
      <c r="M6047" s="2">
        <v>543.79</v>
      </c>
      <c r="N6047" s="2">
        <v>109.44</v>
      </c>
      <c r="O6047" s="1" t="s">
        <v>44</v>
      </c>
      <c r="P6047" s="1" t="s">
        <v>52</v>
      </c>
      <c r="Q6047" s="1" t="s">
        <v>81</v>
      </c>
      <c r="R6047" s="3">
        <v>5</v>
      </c>
      <c r="S6047" s="3">
        <f t="shared" si="283"/>
        <v>2025</v>
      </c>
      <c r="T6047" s="3">
        <f t="shared" si="282"/>
        <v>10</v>
      </c>
      <c r="U6047" t="str">
        <f t="shared" si="284"/>
        <v>October</v>
      </c>
    </row>
    <row r="6048" spans="1:21" x14ac:dyDescent="0.3">
      <c r="A6048" t="s">
        <v>8461</v>
      </c>
      <c r="B6048" s="11">
        <v>45699</v>
      </c>
      <c r="C6048" t="s">
        <v>7223</v>
      </c>
      <c r="D6048" s="1" t="s">
        <v>55</v>
      </c>
      <c r="E6048" s="1" t="s">
        <v>40</v>
      </c>
      <c r="F6048" s="1" t="s">
        <v>41</v>
      </c>
      <c r="G6048" s="1" t="s">
        <v>42</v>
      </c>
      <c r="H6048" s="1" t="s">
        <v>182</v>
      </c>
      <c r="I6048" s="1" t="s">
        <v>34</v>
      </c>
      <c r="J6048" s="3">
        <v>2</v>
      </c>
      <c r="K6048" s="2">
        <v>65.75</v>
      </c>
      <c r="L6048" s="2">
        <v>0.1</v>
      </c>
      <c r="M6048" s="2">
        <v>118.35</v>
      </c>
      <c r="N6048" s="2">
        <v>23.03</v>
      </c>
      <c r="O6048" s="1" t="s">
        <v>109</v>
      </c>
      <c r="P6048" s="1" t="s">
        <v>27</v>
      </c>
      <c r="Q6048" s="1" t="s">
        <v>81</v>
      </c>
      <c r="R6048" s="3">
        <v>4</v>
      </c>
      <c r="S6048" s="3">
        <f t="shared" si="283"/>
        <v>2025</v>
      </c>
      <c r="T6048" s="3">
        <f t="shared" si="282"/>
        <v>2</v>
      </c>
      <c r="U6048" t="str">
        <f t="shared" si="284"/>
        <v>February</v>
      </c>
    </row>
    <row r="6049" spans="1:21" x14ac:dyDescent="0.3">
      <c r="A6049" t="s">
        <v>8462</v>
      </c>
      <c r="B6049" s="11">
        <v>45855</v>
      </c>
      <c r="C6049" t="s">
        <v>3674</v>
      </c>
      <c r="D6049" s="1" t="s">
        <v>31</v>
      </c>
      <c r="E6049" s="1" t="s">
        <v>40</v>
      </c>
      <c r="F6049" s="1" t="s">
        <v>41</v>
      </c>
      <c r="G6049" s="1" t="s">
        <v>192</v>
      </c>
      <c r="H6049" s="1" t="s">
        <v>146</v>
      </c>
      <c r="I6049" s="1" t="s">
        <v>67</v>
      </c>
      <c r="J6049" s="3">
        <v>2</v>
      </c>
      <c r="K6049" s="2">
        <v>76.75</v>
      </c>
      <c r="L6049" s="2">
        <v>0.15</v>
      </c>
      <c r="M6049" s="2">
        <v>130.47999999999999</v>
      </c>
      <c r="N6049" s="2">
        <v>35.68</v>
      </c>
      <c r="O6049" s="1" t="s">
        <v>80</v>
      </c>
      <c r="P6049" s="1" t="s">
        <v>136</v>
      </c>
      <c r="Q6049" s="1" t="s">
        <v>28</v>
      </c>
      <c r="R6049" s="3">
        <v>4</v>
      </c>
      <c r="S6049" s="3">
        <f t="shared" si="283"/>
        <v>2025</v>
      </c>
      <c r="T6049" s="3">
        <f t="shared" si="282"/>
        <v>7</v>
      </c>
      <c r="U6049" t="str">
        <f t="shared" si="284"/>
        <v>July</v>
      </c>
    </row>
    <row r="6050" spans="1:21" x14ac:dyDescent="0.3">
      <c r="A6050" t="s">
        <v>8463</v>
      </c>
      <c r="B6050" s="11">
        <v>45972</v>
      </c>
      <c r="C6050" t="s">
        <v>6428</v>
      </c>
      <c r="D6050" s="1" t="s">
        <v>149</v>
      </c>
      <c r="E6050" s="1" t="s">
        <v>48</v>
      </c>
      <c r="F6050" s="1" t="s">
        <v>49</v>
      </c>
      <c r="G6050" s="1" t="s">
        <v>134</v>
      </c>
      <c r="H6050" s="1" t="s">
        <v>78</v>
      </c>
      <c r="I6050" s="1" t="s">
        <v>79</v>
      </c>
      <c r="J6050" s="3">
        <v>1</v>
      </c>
      <c r="K6050" s="2">
        <v>17.73</v>
      </c>
      <c r="L6050" s="2">
        <v>0.15</v>
      </c>
      <c r="M6050" s="2">
        <v>15.07</v>
      </c>
      <c r="N6050" s="2">
        <v>6.76</v>
      </c>
      <c r="O6050" s="1" t="s">
        <v>35</v>
      </c>
      <c r="P6050" s="1" t="s">
        <v>27</v>
      </c>
      <c r="Q6050" s="1" t="s">
        <v>28</v>
      </c>
      <c r="R6050" s="3">
        <v>4</v>
      </c>
      <c r="S6050" s="3">
        <f t="shared" si="283"/>
        <v>2025</v>
      </c>
      <c r="T6050" s="3">
        <f t="shared" si="282"/>
        <v>11</v>
      </c>
      <c r="U6050" t="str">
        <f t="shared" si="284"/>
        <v>November</v>
      </c>
    </row>
    <row r="6051" spans="1:21" x14ac:dyDescent="0.3">
      <c r="A6051" t="s">
        <v>8464</v>
      </c>
      <c r="B6051" s="11">
        <v>46006</v>
      </c>
      <c r="C6051" t="s">
        <v>3129</v>
      </c>
      <c r="D6051" s="1" t="s">
        <v>178</v>
      </c>
      <c r="E6051" s="1" t="s">
        <v>40</v>
      </c>
      <c r="F6051" s="1" t="s">
        <v>41</v>
      </c>
      <c r="G6051" s="1" t="s">
        <v>343</v>
      </c>
      <c r="H6051" s="1" t="s">
        <v>167</v>
      </c>
      <c r="I6051" s="1" t="s">
        <v>67</v>
      </c>
      <c r="J6051" s="3">
        <v>3</v>
      </c>
      <c r="K6051" s="2">
        <v>64.92</v>
      </c>
      <c r="L6051" s="2">
        <v>0.15</v>
      </c>
      <c r="M6051" s="2">
        <v>165.55</v>
      </c>
      <c r="N6051" s="2">
        <v>60.39</v>
      </c>
      <c r="O6051" s="1" t="s">
        <v>26</v>
      </c>
      <c r="P6051" s="1" t="s">
        <v>27</v>
      </c>
      <c r="Q6051" s="1" t="s">
        <v>28</v>
      </c>
      <c r="R6051" s="3">
        <v>4</v>
      </c>
      <c r="S6051" s="3">
        <f t="shared" si="283"/>
        <v>2025</v>
      </c>
      <c r="T6051" s="3">
        <f t="shared" si="282"/>
        <v>12</v>
      </c>
      <c r="U6051" t="str">
        <f t="shared" si="284"/>
        <v>December</v>
      </c>
    </row>
    <row r="6052" spans="1:21" x14ac:dyDescent="0.3">
      <c r="A6052" t="s">
        <v>8465</v>
      </c>
      <c r="B6052" s="11">
        <v>45858</v>
      </c>
      <c r="C6052" t="s">
        <v>2481</v>
      </c>
      <c r="D6052" s="1" t="s">
        <v>39</v>
      </c>
      <c r="E6052" s="1" t="s">
        <v>106</v>
      </c>
      <c r="F6052" s="1" t="s">
        <v>65</v>
      </c>
      <c r="G6052" s="1" t="s">
        <v>179</v>
      </c>
      <c r="H6052" s="1" t="s">
        <v>146</v>
      </c>
      <c r="I6052" s="1" t="s">
        <v>67</v>
      </c>
      <c r="J6052" s="3">
        <v>1</v>
      </c>
      <c r="K6052" s="2">
        <v>82.99</v>
      </c>
      <c r="L6052" s="2">
        <v>0</v>
      </c>
      <c r="M6052" s="2">
        <v>82.99</v>
      </c>
      <c r="N6052" s="2">
        <v>19.04</v>
      </c>
      <c r="O6052" s="1" t="s">
        <v>44</v>
      </c>
      <c r="P6052" s="1" t="s">
        <v>136</v>
      </c>
      <c r="Q6052" s="1" t="s">
        <v>28</v>
      </c>
      <c r="R6052" s="3">
        <v>4</v>
      </c>
      <c r="S6052" s="3">
        <f t="shared" si="283"/>
        <v>2025</v>
      </c>
      <c r="T6052" s="3">
        <f t="shared" si="282"/>
        <v>7</v>
      </c>
      <c r="U6052" t="str">
        <f t="shared" si="284"/>
        <v>July</v>
      </c>
    </row>
    <row r="6053" spans="1:21" x14ac:dyDescent="0.3">
      <c r="A6053" t="s">
        <v>8466</v>
      </c>
      <c r="B6053" s="11">
        <v>46010</v>
      </c>
      <c r="C6053" t="s">
        <v>426</v>
      </c>
      <c r="D6053" s="1" t="s">
        <v>105</v>
      </c>
      <c r="E6053" s="1" t="s">
        <v>100</v>
      </c>
      <c r="F6053" s="1" t="s">
        <v>57</v>
      </c>
      <c r="G6053" s="1" t="s">
        <v>154</v>
      </c>
      <c r="H6053" s="1" t="s">
        <v>135</v>
      </c>
      <c r="I6053" s="1" t="s">
        <v>60</v>
      </c>
      <c r="J6053" s="3">
        <v>1</v>
      </c>
      <c r="K6053" s="2">
        <v>181.29</v>
      </c>
      <c r="L6053" s="2">
        <v>0.1</v>
      </c>
      <c r="M6053" s="2">
        <v>163.16999999999999</v>
      </c>
      <c r="N6053" s="2">
        <v>30.3</v>
      </c>
      <c r="O6053" s="1" t="s">
        <v>44</v>
      </c>
      <c r="P6053" s="1" t="s">
        <v>52</v>
      </c>
      <c r="Q6053" s="1" t="s">
        <v>81</v>
      </c>
      <c r="R6053" s="3">
        <v>3</v>
      </c>
      <c r="S6053" s="3">
        <f t="shared" si="283"/>
        <v>2025</v>
      </c>
      <c r="T6053" s="3">
        <f t="shared" si="282"/>
        <v>12</v>
      </c>
      <c r="U6053" t="str">
        <f t="shared" si="284"/>
        <v>December</v>
      </c>
    </row>
    <row r="6054" spans="1:21" x14ac:dyDescent="0.3">
      <c r="A6054" t="s">
        <v>8467</v>
      </c>
      <c r="B6054" s="11">
        <v>45867</v>
      </c>
      <c r="C6054" t="s">
        <v>254</v>
      </c>
      <c r="D6054" s="1" t="s">
        <v>133</v>
      </c>
      <c r="E6054" s="1" t="s">
        <v>106</v>
      </c>
      <c r="F6054" s="1" t="s">
        <v>65</v>
      </c>
      <c r="G6054" s="1" t="s">
        <v>115</v>
      </c>
      <c r="H6054" s="1" t="s">
        <v>135</v>
      </c>
      <c r="I6054" s="1" t="s">
        <v>60</v>
      </c>
      <c r="J6054" s="3">
        <v>1</v>
      </c>
      <c r="K6054" s="2">
        <v>181.66</v>
      </c>
      <c r="L6054" s="2">
        <v>0.1</v>
      </c>
      <c r="M6054" s="2">
        <v>163.49</v>
      </c>
      <c r="N6054" s="2">
        <v>30.21</v>
      </c>
      <c r="O6054" s="1" t="s">
        <v>35</v>
      </c>
      <c r="P6054" s="1" t="s">
        <v>136</v>
      </c>
      <c r="Q6054" s="1" t="s">
        <v>81</v>
      </c>
      <c r="R6054" s="3">
        <v>4</v>
      </c>
      <c r="S6054" s="3">
        <f t="shared" si="283"/>
        <v>2025</v>
      </c>
      <c r="T6054" s="3">
        <f t="shared" si="282"/>
        <v>7</v>
      </c>
      <c r="U6054" t="str">
        <f t="shared" si="284"/>
        <v>July</v>
      </c>
    </row>
    <row r="6055" spans="1:21" x14ac:dyDescent="0.3">
      <c r="A6055" t="s">
        <v>8468</v>
      </c>
      <c r="B6055" s="11">
        <v>45812</v>
      </c>
      <c r="C6055" t="s">
        <v>1452</v>
      </c>
      <c r="D6055" s="1" t="s">
        <v>292</v>
      </c>
      <c r="E6055" s="1" t="s">
        <v>56</v>
      </c>
      <c r="F6055" s="1" t="s">
        <v>57</v>
      </c>
      <c r="G6055" s="1" t="s">
        <v>255</v>
      </c>
      <c r="H6055" s="1" t="s">
        <v>102</v>
      </c>
      <c r="I6055" s="1" t="s">
        <v>34</v>
      </c>
      <c r="J6055" s="3">
        <v>1</v>
      </c>
      <c r="K6055" s="2">
        <v>48.61</v>
      </c>
      <c r="L6055" s="2">
        <v>0.05</v>
      </c>
      <c r="M6055" s="2">
        <v>46.18</v>
      </c>
      <c r="N6055" s="2">
        <v>8.84</v>
      </c>
      <c r="O6055" s="1" t="s">
        <v>35</v>
      </c>
      <c r="P6055" s="1" t="s">
        <v>27</v>
      </c>
      <c r="Q6055" s="1" t="s">
        <v>81</v>
      </c>
      <c r="R6055" s="3">
        <v>5</v>
      </c>
      <c r="S6055" s="3">
        <f t="shared" si="283"/>
        <v>2025</v>
      </c>
      <c r="T6055" s="3">
        <f t="shared" si="282"/>
        <v>6</v>
      </c>
      <c r="U6055" t="str">
        <f t="shared" si="284"/>
        <v>June</v>
      </c>
    </row>
    <row r="6056" spans="1:21" x14ac:dyDescent="0.3">
      <c r="A6056" t="s">
        <v>8469</v>
      </c>
      <c r="B6056" s="11">
        <v>45982</v>
      </c>
      <c r="C6056" t="s">
        <v>7347</v>
      </c>
      <c r="D6056" s="1" t="s">
        <v>122</v>
      </c>
      <c r="E6056" s="1" t="s">
        <v>64</v>
      </c>
      <c r="F6056" s="1" t="s">
        <v>65</v>
      </c>
      <c r="G6056" s="1" t="s">
        <v>112</v>
      </c>
      <c r="H6056" s="1" t="s">
        <v>182</v>
      </c>
      <c r="I6056" s="1" t="s">
        <v>34</v>
      </c>
      <c r="J6056" s="3">
        <v>1</v>
      </c>
      <c r="K6056" s="2">
        <v>66.81</v>
      </c>
      <c r="L6056" s="2">
        <v>0.1</v>
      </c>
      <c r="M6056" s="2">
        <v>60.13</v>
      </c>
      <c r="N6056" s="2">
        <v>15.83</v>
      </c>
      <c r="O6056" s="1" t="s">
        <v>80</v>
      </c>
      <c r="P6056" s="1" t="s">
        <v>27</v>
      </c>
      <c r="Q6056" s="1" t="s">
        <v>81</v>
      </c>
      <c r="R6056" s="3">
        <v>4</v>
      </c>
      <c r="S6056" s="3">
        <f t="shared" si="283"/>
        <v>2025</v>
      </c>
      <c r="T6056" s="3">
        <f t="shared" si="282"/>
        <v>11</v>
      </c>
      <c r="U6056" t="str">
        <f t="shared" si="284"/>
        <v>November</v>
      </c>
    </row>
    <row r="6057" spans="1:21" x14ac:dyDescent="0.3">
      <c r="A6057" t="s">
        <v>8470</v>
      </c>
      <c r="B6057" s="11">
        <v>45850</v>
      </c>
      <c r="C6057" t="s">
        <v>8471</v>
      </c>
      <c r="D6057" s="1" t="s">
        <v>76</v>
      </c>
      <c r="E6057" s="1" t="s">
        <v>143</v>
      </c>
      <c r="F6057" s="1" t="s">
        <v>144</v>
      </c>
      <c r="G6057" s="1" t="s">
        <v>145</v>
      </c>
      <c r="H6057" s="1" t="s">
        <v>43</v>
      </c>
      <c r="I6057" s="1" t="s">
        <v>34</v>
      </c>
      <c r="J6057" s="3">
        <v>2</v>
      </c>
      <c r="K6057" s="2">
        <v>93.3</v>
      </c>
      <c r="L6057" s="2">
        <v>0.1</v>
      </c>
      <c r="M6057" s="2">
        <v>167.95</v>
      </c>
      <c r="N6057" s="2">
        <v>47.11</v>
      </c>
      <c r="O6057" s="1" t="s">
        <v>224</v>
      </c>
      <c r="P6057" s="1" t="s">
        <v>27</v>
      </c>
      <c r="Q6057" s="1" t="s">
        <v>28</v>
      </c>
      <c r="R6057" s="3">
        <v>4</v>
      </c>
      <c r="S6057" s="3">
        <f t="shared" si="283"/>
        <v>2025</v>
      </c>
      <c r="T6057" s="3">
        <f t="shared" si="282"/>
        <v>7</v>
      </c>
      <c r="U6057" t="str">
        <f t="shared" si="284"/>
        <v>July</v>
      </c>
    </row>
    <row r="6058" spans="1:21" x14ac:dyDescent="0.3">
      <c r="A6058" t="s">
        <v>8472</v>
      </c>
      <c r="B6058" s="11">
        <v>45842</v>
      </c>
      <c r="C6058" t="s">
        <v>3733</v>
      </c>
      <c r="D6058" s="1" t="s">
        <v>63</v>
      </c>
      <c r="E6058" s="1" t="s">
        <v>123</v>
      </c>
      <c r="F6058" s="1" t="s">
        <v>57</v>
      </c>
      <c r="G6058" s="1" t="s">
        <v>337</v>
      </c>
      <c r="H6058" s="1" t="s">
        <v>24</v>
      </c>
      <c r="I6058" s="1" t="s">
        <v>25</v>
      </c>
      <c r="J6058" s="3">
        <v>4</v>
      </c>
      <c r="K6058" s="2">
        <v>43.89</v>
      </c>
      <c r="L6058" s="2">
        <v>0.15</v>
      </c>
      <c r="M6058" s="2">
        <v>149.24</v>
      </c>
      <c r="N6058" s="2">
        <v>44.55</v>
      </c>
      <c r="O6058" s="1" t="s">
        <v>80</v>
      </c>
      <c r="P6058" s="1" t="s">
        <v>27</v>
      </c>
      <c r="Q6058" s="1" t="s">
        <v>36</v>
      </c>
      <c r="R6058" s="3">
        <v>5</v>
      </c>
      <c r="S6058" s="3">
        <f t="shared" si="283"/>
        <v>2025</v>
      </c>
      <c r="T6058" s="3">
        <f t="shared" si="282"/>
        <v>7</v>
      </c>
      <c r="U6058" t="str">
        <f t="shared" si="284"/>
        <v>July</v>
      </c>
    </row>
    <row r="6059" spans="1:21" x14ac:dyDescent="0.3">
      <c r="A6059" t="s">
        <v>8473</v>
      </c>
      <c r="B6059" s="11">
        <v>45849</v>
      </c>
      <c r="C6059" t="s">
        <v>1491</v>
      </c>
      <c r="D6059" s="1" t="s">
        <v>55</v>
      </c>
      <c r="E6059" s="1" t="s">
        <v>94</v>
      </c>
      <c r="F6059" s="1" t="s">
        <v>95</v>
      </c>
      <c r="G6059" s="1" t="s">
        <v>94</v>
      </c>
      <c r="H6059" s="1" t="s">
        <v>167</v>
      </c>
      <c r="I6059" s="1" t="s">
        <v>67</v>
      </c>
      <c r="J6059" s="3">
        <v>3</v>
      </c>
      <c r="K6059" s="2">
        <v>66.27</v>
      </c>
      <c r="L6059" s="2">
        <v>0</v>
      </c>
      <c r="M6059" s="2">
        <v>198.82</v>
      </c>
      <c r="N6059" s="2">
        <v>55.15</v>
      </c>
      <c r="O6059" s="1" t="s">
        <v>44</v>
      </c>
      <c r="P6059" s="1" t="s">
        <v>27</v>
      </c>
      <c r="Q6059" s="1" t="s">
        <v>28</v>
      </c>
      <c r="R6059" s="3">
        <v>5</v>
      </c>
      <c r="S6059" s="3">
        <f t="shared" si="283"/>
        <v>2025</v>
      </c>
      <c r="T6059" s="3">
        <f t="shared" si="282"/>
        <v>7</v>
      </c>
      <c r="U6059" t="str">
        <f t="shared" si="284"/>
        <v>July</v>
      </c>
    </row>
    <row r="6060" spans="1:21" x14ac:dyDescent="0.3">
      <c r="A6060" t="s">
        <v>8474</v>
      </c>
      <c r="B6060" s="11">
        <v>45982</v>
      </c>
      <c r="C6060" t="s">
        <v>1010</v>
      </c>
      <c r="D6060" s="1" t="s">
        <v>209</v>
      </c>
      <c r="E6060" s="1" t="s">
        <v>100</v>
      </c>
      <c r="F6060" s="1" t="s">
        <v>57</v>
      </c>
      <c r="G6060" s="1" t="s">
        <v>154</v>
      </c>
      <c r="H6060" s="1" t="s">
        <v>182</v>
      </c>
      <c r="I6060" s="1" t="s">
        <v>34</v>
      </c>
      <c r="J6060" s="3">
        <v>1</v>
      </c>
      <c r="K6060" s="2">
        <v>69.86</v>
      </c>
      <c r="L6060" s="2">
        <v>0</v>
      </c>
      <c r="M6060" s="2">
        <v>69.86</v>
      </c>
      <c r="N6060" s="2">
        <v>18.22</v>
      </c>
      <c r="O6060" s="1" t="s">
        <v>80</v>
      </c>
      <c r="P6060" s="1" t="s">
        <v>136</v>
      </c>
      <c r="Q6060" s="1" t="s">
        <v>36</v>
      </c>
      <c r="R6060" s="3">
        <v>5</v>
      </c>
      <c r="S6060" s="3">
        <f t="shared" si="283"/>
        <v>2025</v>
      </c>
      <c r="T6060" s="3">
        <f t="shared" si="282"/>
        <v>11</v>
      </c>
      <c r="U6060" t="str">
        <f t="shared" si="284"/>
        <v>November</v>
      </c>
    </row>
    <row r="6061" spans="1:21" x14ac:dyDescent="0.3">
      <c r="A6061" t="s">
        <v>8475</v>
      </c>
      <c r="B6061" s="11">
        <v>45977</v>
      </c>
      <c r="C6061" t="s">
        <v>2064</v>
      </c>
      <c r="D6061" s="1" t="s">
        <v>260</v>
      </c>
      <c r="E6061" s="1" t="s">
        <v>204</v>
      </c>
      <c r="F6061" s="1" t="s">
        <v>205</v>
      </c>
      <c r="G6061" s="1" t="s">
        <v>334</v>
      </c>
      <c r="H6061" s="1" t="s">
        <v>102</v>
      </c>
      <c r="I6061" s="1" t="s">
        <v>34</v>
      </c>
      <c r="J6061" s="3">
        <v>1</v>
      </c>
      <c r="K6061" s="2">
        <v>51.12</v>
      </c>
      <c r="L6061" s="2">
        <v>0.1</v>
      </c>
      <c r="M6061" s="2">
        <v>46.01</v>
      </c>
      <c r="N6061" s="2">
        <v>6.71</v>
      </c>
      <c r="O6061" s="1" t="s">
        <v>80</v>
      </c>
      <c r="P6061" s="1" t="s">
        <v>136</v>
      </c>
      <c r="Q6061" s="1" t="s">
        <v>81</v>
      </c>
      <c r="R6061" s="3">
        <v>4</v>
      </c>
      <c r="S6061" s="3">
        <f t="shared" si="283"/>
        <v>2025</v>
      </c>
      <c r="T6061" s="3">
        <f t="shared" si="282"/>
        <v>11</v>
      </c>
      <c r="U6061" t="str">
        <f t="shared" si="284"/>
        <v>November</v>
      </c>
    </row>
    <row r="6062" spans="1:21" x14ac:dyDescent="0.3">
      <c r="A6062" t="s">
        <v>8476</v>
      </c>
      <c r="B6062" s="11">
        <v>45815</v>
      </c>
      <c r="C6062" t="s">
        <v>4864</v>
      </c>
      <c r="D6062" s="1" t="s">
        <v>157</v>
      </c>
      <c r="E6062" s="1" t="s">
        <v>71</v>
      </c>
      <c r="F6062" s="1" t="s">
        <v>72</v>
      </c>
      <c r="G6062" s="1" t="s">
        <v>368</v>
      </c>
      <c r="H6062" s="1" t="s">
        <v>146</v>
      </c>
      <c r="I6062" s="1" t="s">
        <v>67</v>
      </c>
      <c r="J6062" s="3">
        <v>2</v>
      </c>
      <c r="K6062" s="2">
        <v>76.02</v>
      </c>
      <c r="L6062" s="2">
        <v>0</v>
      </c>
      <c r="M6062" s="2">
        <v>152.04</v>
      </c>
      <c r="N6062" s="2">
        <v>33.32</v>
      </c>
      <c r="O6062" s="1" t="s">
        <v>26</v>
      </c>
      <c r="P6062" s="1" t="s">
        <v>27</v>
      </c>
      <c r="Q6062" s="1" t="s">
        <v>81</v>
      </c>
      <c r="R6062" s="3">
        <v>5</v>
      </c>
      <c r="S6062" s="3">
        <f t="shared" si="283"/>
        <v>2025</v>
      </c>
      <c r="T6062" s="3">
        <f t="shared" si="282"/>
        <v>6</v>
      </c>
      <c r="U6062" t="str">
        <f t="shared" si="284"/>
        <v>June</v>
      </c>
    </row>
    <row r="6063" spans="1:21" x14ac:dyDescent="0.3">
      <c r="A6063" t="s">
        <v>8477</v>
      </c>
      <c r="B6063" s="11">
        <v>45788</v>
      </c>
      <c r="C6063" t="s">
        <v>8478</v>
      </c>
      <c r="D6063" s="1" t="s">
        <v>149</v>
      </c>
      <c r="E6063" s="1" t="s">
        <v>204</v>
      </c>
      <c r="F6063" s="1" t="s">
        <v>205</v>
      </c>
      <c r="G6063" s="1" t="s">
        <v>210</v>
      </c>
      <c r="H6063" s="1" t="s">
        <v>85</v>
      </c>
      <c r="I6063" s="1" t="s">
        <v>86</v>
      </c>
      <c r="J6063" s="3">
        <v>3</v>
      </c>
      <c r="K6063" s="2">
        <v>128.15</v>
      </c>
      <c r="L6063" s="2">
        <v>0.2</v>
      </c>
      <c r="M6063" s="2">
        <v>307.55</v>
      </c>
      <c r="N6063" s="2">
        <v>75.81</v>
      </c>
      <c r="O6063" s="1" t="s">
        <v>26</v>
      </c>
      <c r="P6063" s="1" t="s">
        <v>27</v>
      </c>
      <c r="Q6063" s="1" t="s">
        <v>81</v>
      </c>
      <c r="R6063" s="3">
        <v>3</v>
      </c>
      <c r="S6063" s="3">
        <f t="shared" si="283"/>
        <v>2025</v>
      </c>
      <c r="T6063" s="3">
        <f t="shared" si="282"/>
        <v>5</v>
      </c>
      <c r="U6063" t="str">
        <f t="shared" si="284"/>
        <v>May</v>
      </c>
    </row>
    <row r="6064" spans="1:21" x14ac:dyDescent="0.3">
      <c r="A6064" t="s">
        <v>8479</v>
      </c>
      <c r="B6064" s="11">
        <v>45850</v>
      </c>
      <c r="C6064" t="s">
        <v>7063</v>
      </c>
      <c r="D6064" s="1" t="s">
        <v>315</v>
      </c>
      <c r="E6064" s="1" t="s">
        <v>123</v>
      </c>
      <c r="F6064" s="1" t="s">
        <v>57</v>
      </c>
      <c r="G6064" s="1" t="s">
        <v>170</v>
      </c>
      <c r="H6064" s="1" t="s">
        <v>146</v>
      </c>
      <c r="I6064" s="1" t="s">
        <v>67</v>
      </c>
      <c r="J6064" s="3">
        <v>1</v>
      </c>
      <c r="K6064" s="2">
        <v>78.599999999999994</v>
      </c>
      <c r="L6064" s="2">
        <v>0</v>
      </c>
      <c r="M6064" s="2">
        <v>78.599999999999994</v>
      </c>
      <c r="N6064" s="2">
        <v>19.59</v>
      </c>
      <c r="O6064" s="1" t="s">
        <v>80</v>
      </c>
      <c r="P6064" s="1" t="s">
        <v>136</v>
      </c>
      <c r="Q6064" s="1" t="s">
        <v>28</v>
      </c>
      <c r="R6064" s="3">
        <v>5</v>
      </c>
      <c r="S6064" s="3">
        <f t="shared" si="283"/>
        <v>2025</v>
      </c>
      <c r="T6064" s="3">
        <f t="shared" si="282"/>
        <v>7</v>
      </c>
      <c r="U6064" t="str">
        <f t="shared" si="284"/>
        <v>July</v>
      </c>
    </row>
    <row r="6065" spans="1:21" x14ac:dyDescent="0.3">
      <c r="A6065" t="s">
        <v>8480</v>
      </c>
      <c r="B6065" s="11">
        <v>45881</v>
      </c>
      <c r="C6065" t="s">
        <v>2157</v>
      </c>
      <c r="D6065" s="1" t="s">
        <v>209</v>
      </c>
      <c r="E6065" s="1" t="s">
        <v>123</v>
      </c>
      <c r="F6065" s="1" t="s">
        <v>57</v>
      </c>
      <c r="G6065" s="1" t="s">
        <v>337</v>
      </c>
      <c r="H6065" s="1" t="s">
        <v>24</v>
      </c>
      <c r="I6065" s="1" t="s">
        <v>25</v>
      </c>
      <c r="J6065" s="3">
        <v>2</v>
      </c>
      <c r="K6065" s="2">
        <v>46.01</v>
      </c>
      <c r="L6065" s="2">
        <v>0.1</v>
      </c>
      <c r="M6065" s="2">
        <v>82.82</v>
      </c>
      <c r="N6065" s="2">
        <v>28.28</v>
      </c>
      <c r="O6065" s="1" t="s">
        <v>80</v>
      </c>
      <c r="P6065" s="1" t="s">
        <v>27</v>
      </c>
      <c r="Q6065" s="1" t="s">
        <v>81</v>
      </c>
      <c r="R6065" s="3">
        <v>5</v>
      </c>
      <c r="S6065" s="3">
        <f t="shared" si="283"/>
        <v>2025</v>
      </c>
      <c r="T6065" s="3">
        <f t="shared" si="282"/>
        <v>8</v>
      </c>
      <c r="U6065" t="str">
        <f t="shared" si="284"/>
        <v>August</v>
      </c>
    </row>
    <row r="6066" spans="1:21" x14ac:dyDescent="0.3">
      <c r="A6066" t="s">
        <v>8481</v>
      </c>
      <c r="B6066" s="11">
        <v>45751</v>
      </c>
      <c r="C6066" t="s">
        <v>6405</v>
      </c>
      <c r="D6066" s="1" t="s">
        <v>93</v>
      </c>
      <c r="E6066" s="1" t="s">
        <v>71</v>
      </c>
      <c r="F6066" s="1" t="s">
        <v>72</v>
      </c>
      <c r="G6066" s="1" t="s">
        <v>73</v>
      </c>
      <c r="H6066" s="1" t="s">
        <v>43</v>
      </c>
      <c r="I6066" s="1" t="s">
        <v>34</v>
      </c>
      <c r="J6066" s="3">
        <v>1</v>
      </c>
      <c r="K6066" s="2">
        <v>96.55</v>
      </c>
      <c r="L6066" s="2">
        <v>0</v>
      </c>
      <c r="M6066" s="2">
        <v>96.55</v>
      </c>
      <c r="N6066" s="2">
        <v>24.14</v>
      </c>
      <c r="O6066" s="1" t="s">
        <v>109</v>
      </c>
      <c r="P6066" s="1" t="s">
        <v>27</v>
      </c>
      <c r="Q6066" s="1" t="s">
        <v>81</v>
      </c>
      <c r="R6066" s="3">
        <v>5</v>
      </c>
      <c r="S6066" s="3">
        <f t="shared" si="283"/>
        <v>2025</v>
      </c>
      <c r="T6066" s="3">
        <f t="shared" si="282"/>
        <v>4</v>
      </c>
      <c r="U6066" t="str">
        <f t="shared" si="284"/>
        <v>April</v>
      </c>
    </row>
    <row r="6067" spans="1:21" x14ac:dyDescent="0.3">
      <c r="A6067" t="s">
        <v>8482</v>
      </c>
      <c r="B6067" s="11">
        <v>45966</v>
      </c>
      <c r="C6067" t="s">
        <v>1879</v>
      </c>
      <c r="D6067" s="1" t="s">
        <v>118</v>
      </c>
      <c r="E6067" s="1" t="s">
        <v>143</v>
      </c>
      <c r="F6067" s="1" t="s">
        <v>144</v>
      </c>
      <c r="G6067" s="1" t="s">
        <v>145</v>
      </c>
      <c r="H6067" s="1" t="s">
        <v>59</v>
      </c>
      <c r="I6067" s="1" t="s">
        <v>60</v>
      </c>
      <c r="J6067" s="3">
        <v>1</v>
      </c>
      <c r="K6067" s="2">
        <v>44.88</v>
      </c>
      <c r="L6067" s="2">
        <v>0.15</v>
      </c>
      <c r="M6067" s="2">
        <v>38.15</v>
      </c>
      <c r="N6067" s="2">
        <v>11.26</v>
      </c>
      <c r="O6067" s="1" t="s">
        <v>44</v>
      </c>
      <c r="P6067" s="1" t="s">
        <v>27</v>
      </c>
      <c r="Q6067" s="1" t="s">
        <v>28</v>
      </c>
      <c r="R6067" s="3">
        <v>5</v>
      </c>
      <c r="S6067" s="3">
        <f t="shared" si="283"/>
        <v>2025</v>
      </c>
      <c r="T6067" s="3">
        <f t="shared" si="282"/>
        <v>11</v>
      </c>
      <c r="U6067" t="str">
        <f t="shared" si="284"/>
        <v>November</v>
      </c>
    </row>
    <row r="6068" spans="1:21" x14ac:dyDescent="0.3">
      <c r="A6068" t="s">
        <v>8483</v>
      </c>
      <c r="B6068" s="11">
        <v>45848</v>
      </c>
      <c r="C6068" t="s">
        <v>2108</v>
      </c>
      <c r="D6068" s="1" t="s">
        <v>201</v>
      </c>
      <c r="E6068" s="1" t="s">
        <v>204</v>
      </c>
      <c r="F6068" s="1" t="s">
        <v>205</v>
      </c>
      <c r="G6068" s="1" t="s">
        <v>210</v>
      </c>
      <c r="H6068" s="1" t="s">
        <v>59</v>
      </c>
      <c r="I6068" s="1" t="s">
        <v>60</v>
      </c>
      <c r="J6068" s="3">
        <v>2</v>
      </c>
      <c r="K6068" s="2">
        <v>47.2</v>
      </c>
      <c r="L6068" s="2">
        <v>0.1</v>
      </c>
      <c r="M6068" s="2">
        <v>84.95</v>
      </c>
      <c r="N6068" s="2">
        <v>18.829999999999998</v>
      </c>
      <c r="O6068" s="1" t="s">
        <v>35</v>
      </c>
      <c r="P6068" s="1" t="s">
        <v>136</v>
      </c>
      <c r="Q6068" s="1" t="s">
        <v>28</v>
      </c>
      <c r="R6068" s="3">
        <v>5</v>
      </c>
      <c r="S6068" s="3">
        <f t="shared" si="283"/>
        <v>2025</v>
      </c>
      <c r="T6068" s="3">
        <f t="shared" si="282"/>
        <v>7</v>
      </c>
      <c r="U6068" t="str">
        <f t="shared" si="284"/>
        <v>July</v>
      </c>
    </row>
    <row r="6069" spans="1:21" x14ac:dyDescent="0.3">
      <c r="A6069" t="s">
        <v>8484</v>
      </c>
      <c r="B6069" s="11">
        <v>45788</v>
      </c>
      <c r="C6069" t="s">
        <v>1217</v>
      </c>
      <c r="D6069" s="1" t="s">
        <v>122</v>
      </c>
      <c r="E6069" s="1" t="s">
        <v>64</v>
      </c>
      <c r="F6069" s="1" t="s">
        <v>65</v>
      </c>
      <c r="G6069" s="1" t="s">
        <v>77</v>
      </c>
      <c r="H6069" s="1" t="s">
        <v>96</v>
      </c>
      <c r="I6069" s="1" t="s">
        <v>97</v>
      </c>
      <c r="J6069" s="3">
        <v>1</v>
      </c>
      <c r="K6069" s="2">
        <v>74.37</v>
      </c>
      <c r="L6069" s="2">
        <v>0.1</v>
      </c>
      <c r="M6069" s="2">
        <v>66.94</v>
      </c>
      <c r="N6069" s="2">
        <v>16.23</v>
      </c>
      <c r="O6069" s="1" t="s">
        <v>44</v>
      </c>
      <c r="P6069" s="1" t="s">
        <v>136</v>
      </c>
      <c r="Q6069" s="1" t="s">
        <v>36</v>
      </c>
      <c r="R6069" s="3">
        <v>2</v>
      </c>
      <c r="S6069" s="3">
        <f t="shared" si="283"/>
        <v>2025</v>
      </c>
      <c r="T6069" s="3">
        <f t="shared" si="282"/>
        <v>5</v>
      </c>
      <c r="U6069" t="str">
        <f t="shared" si="284"/>
        <v>May</v>
      </c>
    </row>
    <row r="6070" spans="1:21" x14ac:dyDescent="0.3">
      <c r="A6070" t="s">
        <v>8485</v>
      </c>
      <c r="B6070" s="11">
        <v>45699</v>
      </c>
      <c r="C6070" t="s">
        <v>5358</v>
      </c>
      <c r="D6070" s="1" t="s">
        <v>84</v>
      </c>
      <c r="E6070" s="1" t="s">
        <v>71</v>
      </c>
      <c r="F6070" s="1" t="s">
        <v>72</v>
      </c>
      <c r="G6070" s="1" t="s">
        <v>119</v>
      </c>
      <c r="H6070" s="1" t="s">
        <v>159</v>
      </c>
      <c r="I6070" s="1" t="s">
        <v>97</v>
      </c>
      <c r="J6070" s="3">
        <v>2</v>
      </c>
      <c r="K6070" s="2">
        <v>27.9</v>
      </c>
      <c r="L6070" s="2">
        <v>0.15</v>
      </c>
      <c r="M6070" s="2">
        <v>47.44</v>
      </c>
      <c r="N6070" s="2">
        <v>16.36</v>
      </c>
      <c r="O6070" s="1" t="s">
        <v>35</v>
      </c>
      <c r="P6070" s="1" t="s">
        <v>27</v>
      </c>
      <c r="Q6070" s="1" t="s">
        <v>81</v>
      </c>
      <c r="R6070" s="3">
        <v>5</v>
      </c>
      <c r="S6070" s="3">
        <f t="shared" si="283"/>
        <v>2025</v>
      </c>
      <c r="T6070" s="3">
        <f t="shared" si="282"/>
        <v>2</v>
      </c>
      <c r="U6070" t="str">
        <f t="shared" si="284"/>
        <v>February</v>
      </c>
    </row>
    <row r="6071" spans="1:21" x14ac:dyDescent="0.3">
      <c r="A6071" t="s">
        <v>8486</v>
      </c>
      <c r="B6071" s="11">
        <v>45751</v>
      </c>
      <c r="C6071" t="s">
        <v>2055</v>
      </c>
      <c r="D6071" s="1" t="s">
        <v>149</v>
      </c>
      <c r="E6071" s="1" t="s">
        <v>64</v>
      </c>
      <c r="F6071" s="1" t="s">
        <v>65</v>
      </c>
      <c r="G6071" s="1" t="s">
        <v>158</v>
      </c>
      <c r="H6071" s="1" t="s">
        <v>51</v>
      </c>
      <c r="I6071" s="1" t="s">
        <v>34</v>
      </c>
      <c r="J6071" s="3">
        <v>1</v>
      </c>
      <c r="K6071" s="2">
        <v>141.57</v>
      </c>
      <c r="L6071" s="2">
        <v>0.15</v>
      </c>
      <c r="M6071" s="2">
        <v>120.34</v>
      </c>
      <c r="N6071" s="2">
        <v>24.43</v>
      </c>
      <c r="O6071" s="1" t="s">
        <v>26</v>
      </c>
      <c r="P6071" s="1" t="s">
        <v>27</v>
      </c>
      <c r="Q6071" s="1" t="s">
        <v>28</v>
      </c>
      <c r="R6071" s="3">
        <v>3</v>
      </c>
      <c r="S6071" s="3">
        <f t="shared" si="283"/>
        <v>2025</v>
      </c>
      <c r="T6071" s="3">
        <f t="shared" si="282"/>
        <v>4</v>
      </c>
      <c r="U6071" t="str">
        <f t="shared" si="284"/>
        <v>April</v>
      </c>
    </row>
    <row r="6072" spans="1:21" x14ac:dyDescent="0.3">
      <c r="A6072" t="s">
        <v>8487</v>
      </c>
      <c r="B6072" s="11">
        <v>46009</v>
      </c>
      <c r="C6072" t="s">
        <v>1562</v>
      </c>
      <c r="D6072" s="1" t="s">
        <v>84</v>
      </c>
      <c r="E6072" s="1" t="s">
        <v>56</v>
      </c>
      <c r="F6072" s="1" t="s">
        <v>57</v>
      </c>
      <c r="G6072" s="1" t="s">
        <v>279</v>
      </c>
      <c r="H6072" s="1" t="s">
        <v>66</v>
      </c>
      <c r="I6072" s="1" t="s">
        <v>67</v>
      </c>
      <c r="J6072" s="3">
        <v>1</v>
      </c>
      <c r="K6072" s="2">
        <v>55.54</v>
      </c>
      <c r="L6072" s="2">
        <v>0.05</v>
      </c>
      <c r="M6072" s="2">
        <v>52.76</v>
      </c>
      <c r="N6072" s="2">
        <v>17.239999999999998</v>
      </c>
      <c r="O6072" s="1" t="s">
        <v>80</v>
      </c>
      <c r="P6072" s="1" t="s">
        <v>27</v>
      </c>
      <c r="Q6072" s="1" t="s">
        <v>28</v>
      </c>
      <c r="R6072" s="3">
        <v>4</v>
      </c>
      <c r="S6072" s="3">
        <f t="shared" si="283"/>
        <v>2025</v>
      </c>
      <c r="T6072" s="3">
        <f t="shared" si="282"/>
        <v>12</v>
      </c>
      <c r="U6072" t="str">
        <f t="shared" si="284"/>
        <v>December</v>
      </c>
    </row>
    <row r="6073" spans="1:21" x14ac:dyDescent="0.3">
      <c r="A6073" t="s">
        <v>8488</v>
      </c>
      <c r="B6073" s="11">
        <v>45777</v>
      </c>
      <c r="C6073" t="s">
        <v>8489</v>
      </c>
      <c r="D6073" s="1" t="s">
        <v>260</v>
      </c>
      <c r="E6073" s="1" t="s">
        <v>40</v>
      </c>
      <c r="F6073" s="1" t="s">
        <v>41</v>
      </c>
      <c r="G6073" s="1" t="s">
        <v>216</v>
      </c>
      <c r="H6073" s="1" t="s">
        <v>43</v>
      </c>
      <c r="I6073" s="1" t="s">
        <v>34</v>
      </c>
      <c r="J6073" s="3">
        <v>2</v>
      </c>
      <c r="K6073" s="2">
        <v>96.86</v>
      </c>
      <c r="L6073" s="2">
        <v>0.05</v>
      </c>
      <c r="M6073" s="2">
        <v>184.04</v>
      </c>
      <c r="N6073" s="2">
        <v>47.42</v>
      </c>
      <c r="O6073" s="1" t="s">
        <v>10547</v>
      </c>
      <c r="P6073" s="1" t="s">
        <v>136</v>
      </c>
      <c r="Q6073" s="1" t="s">
        <v>28</v>
      </c>
      <c r="R6073" s="3">
        <v>5</v>
      </c>
      <c r="S6073" s="3">
        <f t="shared" si="283"/>
        <v>2025</v>
      </c>
      <c r="T6073" s="3">
        <f t="shared" si="282"/>
        <v>4</v>
      </c>
      <c r="U6073" t="str">
        <f t="shared" si="284"/>
        <v>April</v>
      </c>
    </row>
    <row r="6074" spans="1:21" x14ac:dyDescent="0.3">
      <c r="A6074" t="s">
        <v>8490</v>
      </c>
      <c r="B6074" s="11">
        <v>45724</v>
      </c>
      <c r="C6074" t="s">
        <v>1343</v>
      </c>
      <c r="D6074" s="1" t="s">
        <v>118</v>
      </c>
      <c r="E6074" s="1" t="s">
        <v>64</v>
      </c>
      <c r="F6074" s="1" t="s">
        <v>65</v>
      </c>
      <c r="G6074" s="1" t="s">
        <v>158</v>
      </c>
      <c r="H6074" s="1" t="s">
        <v>90</v>
      </c>
      <c r="I6074" s="1" t="s">
        <v>86</v>
      </c>
      <c r="J6074" s="3">
        <v>3</v>
      </c>
      <c r="K6074" s="2">
        <v>105.56</v>
      </c>
      <c r="L6074" s="2">
        <v>0</v>
      </c>
      <c r="M6074" s="2">
        <v>316.69</v>
      </c>
      <c r="N6074" s="2">
        <v>81.260000000000005</v>
      </c>
      <c r="O6074" s="1" t="s">
        <v>80</v>
      </c>
      <c r="P6074" s="1" t="s">
        <v>136</v>
      </c>
      <c r="Q6074" s="1" t="s">
        <v>81</v>
      </c>
      <c r="R6074" s="3">
        <v>4</v>
      </c>
      <c r="S6074" s="3">
        <f t="shared" si="283"/>
        <v>2025</v>
      </c>
      <c r="T6074" s="3">
        <f t="shared" si="282"/>
        <v>3</v>
      </c>
      <c r="U6074" t="str">
        <f t="shared" si="284"/>
        <v>March</v>
      </c>
    </row>
    <row r="6075" spans="1:21" x14ac:dyDescent="0.3">
      <c r="A6075" t="s">
        <v>8491</v>
      </c>
      <c r="B6075" s="11">
        <v>45838</v>
      </c>
      <c r="C6075" t="s">
        <v>8492</v>
      </c>
      <c r="D6075" s="1" t="s">
        <v>153</v>
      </c>
      <c r="E6075" s="1" t="s">
        <v>48</v>
      </c>
      <c r="F6075" s="1" t="s">
        <v>49</v>
      </c>
      <c r="G6075" s="1" t="s">
        <v>134</v>
      </c>
      <c r="H6075" s="1" t="s">
        <v>96</v>
      </c>
      <c r="I6075" s="1" t="s">
        <v>97</v>
      </c>
      <c r="J6075" s="3">
        <v>2</v>
      </c>
      <c r="K6075" s="2">
        <v>80.19</v>
      </c>
      <c r="L6075" s="2">
        <v>0.05</v>
      </c>
      <c r="M6075" s="2">
        <v>152.36000000000001</v>
      </c>
      <c r="N6075" s="2">
        <v>29.47</v>
      </c>
      <c r="O6075" s="1" t="s">
        <v>109</v>
      </c>
      <c r="P6075" s="1" t="s">
        <v>136</v>
      </c>
      <c r="Q6075" s="1" t="s">
        <v>81</v>
      </c>
      <c r="R6075" s="3">
        <v>1</v>
      </c>
      <c r="S6075" s="3">
        <f t="shared" si="283"/>
        <v>2025</v>
      </c>
      <c r="T6075" s="3">
        <f t="shared" si="282"/>
        <v>6</v>
      </c>
      <c r="U6075" t="str">
        <f t="shared" si="284"/>
        <v>June</v>
      </c>
    </row>
    <row r="6076" spans="1:21" x14ac:dyDescent="0.3">
      <c r="A6076" t="s">
        <v>8493</v>
      </c>
      <c r="B6076" s="11">
        <v>45778</v>
      </c>
      <c r="C6076" t="s">
        <v>7703</v>
      </c>
      <c r="D6076" s="1" t="s">
        <v>149</v>
      </c>
      <c r="E6076" s="1" t="s">
        <v>40</v>
      </c>
      <c r="F6076" s="1" t="s">
        <v>41</v>
      </c>
      <c r="G6076" s="1" t="s">
        <v>343</v>
      </c>
      <c r="H6076" s="1" t="s">
        <v>33</v>
      </c>
      <c r="I6076" s="1" t="s">
        <v>34</v>
      </c>
      <c r="J6076" s="3">
        <v>2</v>
      </c>
      <c r="K6076" s="2">
        <v>41.6</v>
      </c>
      <c r="L6076" s="2">
        <v>0.25</v>
      </c>
      <c r="M6076" s="2">
        <v>62.41</v>
      </c>
      <c r="N6076" s="2">
        <v>11.18</v>
      </c>
      <c r="O6076" s="1" t="s">
        <v>109</v>
      </c>
      <c r="P6076" s="1" t="s">
        <v>27</v>
      </c>
      <c r="Q6076" s="1" t="s">
        <v>28</v>
      </c>
      <c r="R6076" s="3">
        <v>2</v>
      </c>
      <c r="S6076" s="3">
        <f t="shared" si="283"/>
        <v>2025</v>
      </c>
      <c r="T6076" s="3">
        <f t="shared" si="282"/>
        <v>5</v>
      </c>
      <c r="U6076" t="str">
        <f t="shared" si="284"/>
        <v>May</v>
      </c>
    </row>
    <row r="6077" spans="1:21" x14ac:dyDescent="0.3">
      <c r="A6077" t="s">
        <v>8494</v>
      </c>
      <c r="B6077" s="11">
        <v>45671</v>
      </c>
      <c r="C6077" t="s">
        <v>4225</v>
      </c>
      <c r="D6077" s="1" t="s">
        <v>122</v>
      </c>
      <c r="E6077" s="1" t="s">
        <v>106</v>
      </c>
      <c r="F6077" s="1" t="s">
        <v>65</v>
      </c>
      <c r="G6077" s="1" t="s">
        <v>437</v>
      </c>
      <c r="H6077" s="1" t="s">
        <v>182</v>
      </c>
      <c r="I6077" s="1" t="s">
        <v>34</v>
      </c>
      <c r="J6077" s="3">
        <v>3</v>
      </c>
      <c r="K6077" s="2">
        <v>67.760000000000005</v>
      </c>
      <c r="L6077" s="2">
        <v>0</v>
      </c>
      <c r="M6077" s="2">
        <v>203.28</v>
      </c>
      <c r="N6077" s="2">
        <v>61.86</v>
      </c>
      <c r="O6077" s="1" t="s">
        <v>10547</v>
      </c>
      <c r="P6077" s="1" t="s">
        <v>27</v>
      </c>
      <c r="Q6077" s="1" t="s">
        <v>28</v>
      </c>
      <c r="R6077" s="3">
        <v>4</v>
      </c>
      <c r="S6077" s="3">
        <f t="shared" si="283"/>
        <v>2025</v>
      </c>
      <c r="T6077" s="3">
        <f t="shared" si="282"/>
        <v>1</v>
      </c>
      <c r="U6077" t="str">
        <f t="shared" si="284"/>
        <v>January</v>
      </c>
    </row>
    <row r="6078" spans="1:21" x14ac:dyDescent="0.3">
      <c r="A6078" t="s">
        <v>8495</v>
      </c>
      <c r="B6078" s="11">
        <v>45784</v>
      </c>
      <c r="C6078" t="s">
        <v>8471</v>
      </c>
      <c r="D6078" s="1" t="s">
        <v>244</v>
      </c>
      <c r="E6078" s="1" t="s">
        <v>56</v>
      </c>
      <c r="F6078" s="1" t="s">
        <v>57</v>
      </c>
      <c r="G6078" s="1" t="s">
        <v>296</v>
      </c>
      <c r="H6078" s="1" t="s">
        <v>90</v>
      </c>
      <c r="I6078" s="1" t="s">
        <v>86</v>
      </c>
      <c r="J6078" s="3">
        <v>2</v>
      </c>
      <c r="K6078" s="2">
        <v>101</v>
      </c>
      <c r="L6078" s="2">
        <v>0.05</v>
      </c>
      <c r="M6078" s="2">
        <v>191.9</v>
      </c>
      <c r="N6078" s="2">
        <v>48.11</v>
      </c>
      <c r="O6078" s="1" t="s">
        <v>44</v>
      </c>
      <c r="P6078" s="1" t="s">
        <v>52</v>
      </c>
      <c r="Q6078" s="1" t="s">
        <v>81</v>
      </c>
      <c r="R6078" s="3">
        <v>3</v>
      </c>
      <c r="S6078" s="3">
        <f t="shared" si="283"/>
        <v>2025</v>
      </c>
      <c r="T6078" s="3">
        <f t="shared" si="282"/>
        <v>5</v>
      </c>
      <c r="U6078" t="str">
        <f t="shared" si="284"/>
        <v>May</v>
      </c>
    </row>
    <row r="6079" spans="1:21" x14ac:dyDescent="0.3">
      <c r="A6079" t="s">
        <v>8496</v>
      </c>
      <c r="B6079" s="11">
        <v>45870</v>
      </c>
      <c r="C6079" t="s">
        <v>4406</v>
      </c>
      <c r="D6079" s="1" t="s">
        <v>260</v>
      </c>
      <c r="E6079" s="1" t="s">
        <v>40</v>
      </c>
      <c r="F6079" s="1" t="s">
        <v>41</v>
      </c>
      <c r="G6079" s="1" t="s">
        <v>42</v>
      </c>
      <c r="H6079" s="1" t="s">
        <v>78</v>
      </c>
      <c r="I6079" s="1" t="s">
        <v>79</v>
      </c>
      <c r="J6079" s="3">
        <v>1</v>
      </c>
      <c r="K6079" s="2">
        <v>19.77</v>
      </c>
      <c r="L6079" s="2">
        <v>0.2</v>
      </c>
      <c r="M6079" s="2">
        <v>15.82</v>
      </c>
      <c r="N6079" s="2">
        <v>5.9</v>
      </c>
      <c r="O6079" s="1" t="s">
        <v>224</v>
      </c>
      <c r="P6079" s="1" t="s">
        <v>52</v>
      </c>
      <c r="Q6079" s="1" t="s">
        <v>28</v>
      </c>
      <c r="R6079" s="3">
        <v>4</v>
      </c>
      <c r="S6079" s="3">
        <f t="shared" si="283"/>
        <v>2025</v>
      </c>
      <c r="T6079" s="3">
        <f t="shared" si="282"/>
        <v>8</v>
      </c>
      <c r="U6079" t="str">
        <f t="shared" si="284"/>
        <v>August</v>
      </c>
    </row>
    <row r="6080" spans="1:21" x14ac:dyDescent="0.3">
      <c r="A6080" t="s">
        <v>8497</v>
      </c>
      <c r="B6080" s="11">
        <v>45873</v>
      </c>
      <c r="C6080" t="s">
        <v>8282</v>
      </c>
      <c r="D6080" s="1" t="s">
        <v>292</v>
      </c>
      <c r="E6080" s="1" t="s">
        <v>64</v>
      </c>
      <c r="F6080" s="1" t="s">
        <v>65</v>
      </c>
      <c r="G6080" s="1" t="s">
        <v>112</v>
      </c>
      <c r="H6080" s="1" t="s">
        <v>43</v>
      </c>
      <c r="I6080" s="1" t="s">
        <v>34</v>
      </c>
      <c r="J6080" s="3">
        <v>1</v>
      </c>
      <c r="K6080" s="2">
        <v>89.93</v>
      </c>
      <c r="L6080" s="2">
        <v>0.05</v>
      </c>
      <c r="M6080" s="2">
        <v>85.44</v>
      </c>
      <c r="N6080" s="2">
        <v>20.8</v>
      </c>
      <c r="O6080" s="1" t="s">
        <v>224</v>
      </c>
      <c r="P6080" s="1" t="s">
        <v>136</v>
      </c>
      <c r="Q6080" s="1" t="s">
        <v>81</v>
      </c>
      <c r="R6080" s="3">
        <v>5</v>
      </c>
      <c r="S6080" s="3">
        <f t="shared" si="283"/>
        <v>2025</v>
      </c>
      <c r="T6080" s="3">
        <f t="shared" si="282"/>
        <v>8</v>
      </c>
      <c r="U6080" t="str">
        <f t="shared" si="284"/>
        <v>August</v>
      </c>
    </row>
    <row r="6081" spans="1:21" x14ac:dyDescent="0.3">
      <c r="A6081" t="s">
        <v>8498</v>
      </c>
      <c r="B6081" s="11">
        <v>45797</v>
      </c>
      <c r="C6081" t="s">
        <v>2868</v>
      </c>
      <c r="D6081" s="1" t="s">
        <v>84</v>
      </c>
      <c r="E6081" s="1" t="s">
        <v>56</v>
      </c>
      <c r="F6081" s="1" t="s">
        <v>57</v>
      </c>
      <c r="G6081" s="1" t="s">
        <v>296</v>
      </c>
      <c r="H6081" s="1" t="s">
        <v>102</v>
      </c>
      <c r="I6081" s="1" t="s">
        <v>34</v>
      </c>
      <c r="J6081" s="3">
        <v>1</v>
      </c>
      <c r="K6081" s="2">
        <v>50.72</v>
      </c>
      <c r="L6081" s="2">
        <v>0.1</v>
      </c>
      <c r="M6081" s="2">
        <v>45.65</v>
      </c>
      <c r="N6081" s="2">
        <v>9.25</v>
      </c>
      <c r="O6081" s="1" t="s">
        <v>80</v>
      </c>
      <c r="P6081" s="1" t="s">
        <v>136</v>
      </c>
      <c r="Q6081" s="1" t="s">
        <v>28</v>
      </c>
      <c r="R6081" s="3">
        <v>4</v>
      </c>
      <c r="S6081" s="3">
        <f t="shared" si="283"/>
        <v>2025</v>
      </c>
      <c r="T6081" s="3">
        <f t="shared" si="282"/>
        <v>5</v>
      </c>
      <c r="U6081" t="str">
        <f t="shared" si="284"/>
        <v>May</v>
      </c>
    </row>
    <row r="6082" spans="1:21" x14ac:dyDescent="0.3">
      <c r="A6082" t="s">
        <v>8499</v>
      </c>
      <c r="B6082" s="11">
        <v>45832</v>
      </c>
      <c r="C6082" t="s">
        <v>448</v>
      </c>
      <c r="D6082" s="1" t="s">
        <v>93</v>
      </c>
      <c r="E6082" s="1" t="s">
        <v>40</v>
      </c>
      <c r="F6082" s="1" t="s">
        <v>41</v>
      </c>
      <c r="G6082" s="1" t="s">
        <v>186</v>
      </c>
      <c r="H6082" s="1" t="s">
        <v>78</v>
      </c>
      <c r="I6082" s="1" t="s">
        <v>79</v>
      </c>
      <c r="J6082" s="3">
        <v>1</v>
      </c>
      <c r="K6082" s="2">
        <v>18.09</v>
      </c>
      <c r="L6082" s="2">
        <v>0.2</v>
      </c>
      <c r="M6082" s="2">
        <v>14.47</v>
      </c>
      <c r="N6082" s="2">
        <v>5.57</v>
      </c>
      <c r="O6082" s="1" t="s">
        <v>80</v>
      </c>
      <c r="P6082" s="1" t="s">
        <v>136</v>
      </c>
      <c r="Q6082" s="1" t="s">
        <v>28</v>
      </c>
      <c r="R6082" s="3">
        <v>3</v>
      </c>
      <c r="S6082" s="3">
        <f t="shared" si="283"/>
        <v>2025</v>
      </c>
      <c r="T6082" s="3">
        <f t="shared" ref="T6082:T6145" si="285">MONTH(B6082)</f>
        <v>6</v>
      </c>
      <c r="U6082" t="str">
        <f t="shared" si="284"/>
        <v>June</v>
      </c>
    </row>
    <row r="6083" spans="1:21" x14ac:dyDescent="0.3">
      <c r="A6083" t="s">
        <v>8500</v>
      </c>
      <c r="B6083" s="11">
        <v>46014</v>
      </c>
      <c r="C6083" t="s">
        <v>544</v>
      </c>
      <c r="D6083" s="1" t="s">
        <v>292</v>
      </c>
      <c r="E6083" s="1" t="s">
        <v>94</v>
      </c>
      <c r="F6083" s="1" t="s">
        <v>95</v>
      </c>
      <c r="G6083" s="1" t="s">
        <v>94</v>
      </c>
      <c r="H6083" s="1" t="s">
        <v>90</v>
      </c>
      <c r="I6083" s="1" t="s">
        <v>86</v>
      </c>
      <c r="J6083" s="3">
        <v>2</v>
      </c>
      <c r="K6083" s="2">
        <v>107.61</v>
      </c>
      <c r="L6083" s="2">
        <v>0.2</v>
      </c>
      <c r="M6083" s="2">
        <v>172.17</v>
      </c>
      <c r="N6083" s="2">
        <v>43.78</v>
      </c>
      <c r="O6083" s="1" t="s">
        <v>26</v>
      </c>
      <c r="P6083" s="1" t="s">
        <v>52</v>
      </c>
      <c r="Q6083" s="1" t="s">
        <v>81</v>
      </c>
      <c r="R6083" s="3">
        <v>4</v>
      </c>
      <c r="S6083" s="3">
        <f t="shared" ref="S6083:S6146" si="286">YEAR(B6083)</f>
        <v>2025</v>
      </c>
      <c r="T6083" s="3">
        <f t="shared" si="285"/>
        <v>12</v>
      </c>
      <c r="U6083" t="str">
        <f t="shared" ref="U6083:U6146" si="287">TEXT(B6083,"mmmm")</f>
        <v>December</v>
      </c>
    </row>
    <row r="6084" spans="1:21" x14ac:dyDescent="0.3">
      <c r="A6084" t="s">
        <v>8501</v>
      </c>
      <c r="B6084" s="11">
        <v>45805</v>
      </c>
      <c r="C6084" t="s">
        <v>1420</v>
      </c>
      <c r="D6084" s="1" t="s">
        <v>31</v>
      </c>
      <c r="E6084" s="1" t="s">
        <v>204</v>
      </c>
      <c r="F6084" s="1" t="s">
        <v>205</v>
      </c>
      <c r="G6084" s="1" t="s">
        <v>334</v>
      </c>
      <c r="H6084" s="1" t="s">
        <v>96</v>
      </c>
      <c r="I6084" s="1" t="s">
        <v>97</v>
      </c>
      <c r="J6084" s="3">
        <v>2</v>
      </c>
      <c r="K6084" s="2">
        <v>84.53</v>
      </c>
      <c r="L6084" s="2">
        <v>0.1</v>
      </c>
      <c r="M6084" s="2">
        <v>152.15</v>
      </c>
      <c r="N6084" s="2">
        <v>46.92</v>
      </c>
      <c r="O6084" s="1" t="s">
        <v>80</v>
      </c>
      <c r="P6084" s="1" t="s">
        <v>27</v>
      </c>
      <c r="Q6084" s="1" t="s">
        <v>28</v>
      </c>
      <c r="R6084" s="3">
        <v>4</v>
      </c>
      <c r="S6084" s="3">
        <f t="shared" si="286"/>
        <v>2025</v>
      </c>
      <c r="T6084" s="3">
        <f t="shared" si="285"/>
        <v>5</v>
      </c>
      <c r="U6084" t="str">
        <f t="shared" si="287"/>
        <v>May</v>
      </c>
    </row>
    <row r="6085" spans="1:21" x14ac:dyDescent="0.3">
      <c r="A6085" t="s">
        <v>8502</v>
      </c>
      <c r="B6085" s="11">
        <v>45758</v>
      </c>
      <c r="C6085" t="s">
        <v>463</v>
      </c>
      <c r="D6085" s="1" t="s">
        <v>189</v>
      </c>
      <c r="E6085" s="1" t="s">
        <v>64</v>
      </c>
      <c r="F6085" s="1" t="s">
        <v>65</v>
      </c>
      <c r="G6085" s="1" t="s">
        <v>77</v>
      </c>
      <c r="H6085" s="1" t="s">
        <v>167</v>
      </c>
      <c r="I6085" s="1" t="s">
        <v>67</v>
      </c>
      <c r="J6085" s="3">
        <v>1</v>
      </c>
      <c r="K6085" s="2">
        <v>68.11</v>
      </c>
      <c r="L6085" s="2">
        <v>0</v>
      </c>
      <c r="M6085" s="2">
        <v>68.11</v>
      </c>
      <c r="N6085" s="2">
        <v>24.02</v>
      </c>
      <c r="O6085" s="1" t="s">
        <v>26</v>
      </c>
      <c r="P6085" s="1" t="s">
        <v>27</v>
      </c>
      <c r="Q6085" s="1" t="s">
        <v>28</v>
      </c>
      <c r="R6085" s="3">
        <v>4</v>
      </c>
      <c r="S6085" s="3">
        <f t="shared" si="286"/>
        <v>2025</v>
      </c>
      <c r="T6085" s="3">
        <f t="shared" si="285"/>
        <v>4</v>
      </c>
      <c r="U6085" t="str">
        <f t="shared" si="287"/>
        <v>April</v>
      </c>
    </row>
    <row r="6086" spans="1:21" x14ac:dyDescent="0.3">
      <c r="A6086" t="s">
        <v>8503</v>
      </c>
      <c r="B6086" s="11">
        <v>45753</v>
      </c>
      <c r="C6086" t="s">
        <v>1768</v>
      </c>
      <c r="D6086" s="1" t="s">
        <v>142</v>
      </c>
      <c r="E6086" s="1" t="s">
        <v>40</v>
      </c>
      <c r="F6086" s="1" t="s">
        <v>41</v>
      </c>
      <c r="G6086" s="1" t="s">
        <v>270</v>
      </c>
      <c r="H6086" s="1" t="s">
        <v>182</v>
      </c>
      <c r="I6086" s="1" t="s">
        <v>34</v>
      </c>
      <c r="J6086" s="3">
        <v>3</v>
      </c>
      <c r="K6086" s="2">
        <v>66.38</v>
      </c>
      <c r="L6086" s="2">
        <v>0.1</v>
      </c>
      <c r="M6086" s="2">
        <v>179.23</v>
      </c>
      <c r="N6086" s="2">
        <v>50.2</v>
      </c>
      <c r="O6086" s="1" t="s">
        <v>44</v>
      </c>
      <c r="P6086" s="1" t="s">
        <v>52</v>
      </c>
      <c r="Q6086" s="1" t="s">
        <v>28</v>
      </c>
      <c r="R6086" s="3">
        <v>5</v>
      </c>
      <c r="S6086" s="3">
        <f t="shared" si="286"/>
        <v>2025</v>
      </c>
      <c r="T6086" s="3">
        <f t="shared" si="285"/>
        <v>4</v>
      </c>
      <c r="U6086" t="str">
        <f t="shared" si="287"/>
        <v>April</v>
      </c>
    </row>
    <row r="6087" spans="1:21" x14ac:dyDescent="0.3">
      <c r="A6087" t="s">
        <v>8504</v>
      </c>
      <c r="B6087" s="11">
        <v>45836</v>
      </c>
      <c r="C6087" t="s">
        <v>3702</v>
      </c>
      <c r="D6087" s="1" t="s">
        <v>189</v>
      </c>
      <c r="E6087" s="1" t="s">
        <v>100</v>
      </c>
      <c r="F6087" s="1" t="s">
        <v>57</v>
      </c>
      <c r="G6087" s="1" t="s">
        <v>221</v>
      </c>
      <c r="H6087" s="1" t="s">
        <v>125</v>
      </c>
      <c r="I6087" s="1" t="s">
        <v>34</v>
      </c>
      <c r="J6087" s="3">
        <v>1</v>
      </c>
      <c r="K6087" s="2">
        <v>151.83000000000001</v>
      </c>
      <c r="L6087" s="2">
        <v>0</v>
      </c>
      <c r="M6087" s="2">
        <v>151.83000000000001</v>
      </c>
      <c r="N6087" s="2">
        <v>33.93</v>
      </c>
      <c r="O6087" s="1" t="s">
        <v>26</v>
      </c>
      <c r="P6087" s="1" t="s">
        <v>136</v>
      </c>
      <c r="Q6087" s="1" t="s">
        <v>28</v>
      </c>
      <c r="R6087" s="3">
        <v>4</v>
      </c>
      <c r="S6087" s="3">
        <f t="shared" si="286"/>
        <v>2025</v>
      </c>
      <c r="T6087" s="3">
        <f t="shared" si="285"/>
        <v>6</v>
      </c>
      <c r="U6087" t="str">
        <f t="shared" si="287"/>
        <v>June</v>
      </c>
    </row>
    <row r="6088" spans="1:21" x14ac:dyDescent="0.3">
      <c r="A6088" t="s">
        <v>8505</v>
      </c>
      <c r="B6088" s="11">
        <v>45954</v>
      </c>
      <c r="C6088" t="s">
        <v>1673</v>
      </c>
      <c r="D6088" s="1" t="s">
        <v>76</v>
      </c>
      <c r="E6088" s="1" t="s">
        <v>71</v>
      </c>
      <c r="F6088" s="1" t="s">
        <v>72</v>
      </c>
      <c r="G6088" s="1" t="s">
        <v>368</v>
      </c>
      <c r="H6088" s="1" t="s">
        <v>108</v>
      </c>
      <c r="I6088" s="1" t="s">
        <v>86</v>
      </c>
      <c r="J6088" s="3">
        <v>2</v>
      </c>
      <c r="K6088" s="2">
        <v>161.94999999999999</v>
      </c>
      <c r="L6088" s="2">
        <v>0.1</v>
      </c>
      <c r="M6088" s="2">
        <v>291.51</v>
      </c>
      <c r="N6088" s="2">
        <v>77.08</v>
      </c>
      <c r="O6088" s="1" t="s">
        <v>44</v>
      </c>
      <c r="P6088" s="1" t="s">
        <v>27</v>
      </c>
      <c r="Q6088" s="1" t="s">
        <v>81</v>
      </c>
      <c r="R6088" s="3">
        <v>4</v>
      </c>
      <c r="S6088" s="3">
        <f t="shared" si="286"/>
        <v>2025</v>
      </c>
      <c r="T6088" s="3">
        <f t="shared" si="285"/>
        <v>10</v>
      </c>
      <c r="U6088" t="str">
        <f t="shared" si="287"/>
        <v>October</v>
      </c>
    </row>
    <row r="6089" spans="1:21" x14ac:dyDescent="0.3">
      <c r="A6089" t="s">
        <v>8506</v>
      </c>
      <c r="B6089" s="11">
        <v>45738</v>
      </c>
      <c r="C6089" t="s">
        <v>2055</v>
      </c>
      <c r="D6089" s="1" t="s">
        <v>122</v>
      </c>
      <c r="E6089" s="1" t="s">
        <v>64</v>
      </c>
      <c r="F6089" s="1" t="s">
        <v>65</v>
      </c>
      <c r="G6089" s="1" t="s">
        <v>213</v>
      </c>
      <c r="H6089" s="1" t="s">
        <v>24</v>
      </c>
      <c r="I6089" s="1" t="s">
        <v>25</v>
      </c>
      <c r="J6089" s="3">
        <v>1</v>
      </c>
      <c r="K6089" s="2">
        <v>42.47</v>
      </c>
      <c r="L6089" s="2">
        <v>0.15</v>
      </c>
      <c r="M6089" s="2">
        <v>36.1</v>
      </c>
      <c r="N6089" s="2">
        <v>12.33</v>
      </c>
      <c r="O6089" s="1" t="s">
        <v>224</v>
      </c>
      <c r="P6089" s="1" t="s">
        <v>136</v>
      </c>
      <c r="Q6089" s="1" t="s">
        <v>28</v>
      </c>
      <c r="R6089" s="3">
        <v>4</v>
      </c>
      <c r="S6089" s="3">
        <f t="shared" si="286"/>
        <v>2025</v>
      </c>
      <c r="T6089" s="3">
        <f t="shared" si="285"/>
        <v>3</v>
      </c>
      <c r="U6089" t="str">
        <f t="shared" si="287"/>
        <v>March</v>
      </c>
    </row>
    <row r="6090" spans="1:21" x14ac:dyDescent="0.3">
      <c r="A6090" t="s">
        <v>8507</v>
      </c>
      <c r="B6090" s="11">
        <v>45935</v>
      </c>
      <c r="C6090" t="s">
        <v>314</v>
      </c>
      <c r="D6090" s="1" t="s">
        <v>93</v>
      </c>
      <c r="E6090" s="1" t="s">
        <v>40</v>
      </c>
      <c r="F6090" s="1" t="s">
        <v>41</v>
      </c>
      <c r="G6090" s="1" t="s">
        <v>343</v>
      </c>
      <c r="H6090" s="1" t="s">
        <v>90</v>
      </c>
      <c r="I6090" s="1" t="s">
        <v>86</v>
      </c>
      <c r="J6090" s="3">
        <v>3</v>
      </c>
      <c r="K6090" s="2">
        <v>105.17</v>
      </c>
      <c r="L6090" s="2">
        <v>0</v>
      </c>
      <c r="M6090" s="2">
        <v>315.5</v>
      </c>
      <c r="N6090" s="2">
        <v>71.22</v>
      </c>
      <c r="O6090" s="1" t="s">
        <v>44</v>
      </c>
      <c r="P6090" s="1" t="s">
        <v>136</v>
      </c>
      <c r="Q6090" s="1" t="s">
        <v>81</v>
      </c>
      <c r="R6090" s="3">
        <v>1</v>
      </c>
      <c r="S6090" s="3">
        <f t="shared" si="286"/>
        <v>2025</v>
      </c>
      <c r="T6090" s="3">
        <f t="shared" si="285"/>
        <v>10</v>
      </c>
      <c r="U6090" t="str">
        <f t="shared" si="287"/>
        <v>October</v>
      </c>
    </row>
    <row r="6091" spans="1:21" x14ac:dyDescent="0.3">
      <c r="A6091" t="s">
        <v>8508</v>
      </c>
      <c r="B6091" s="11">
        <v>45666</v>
      </c>
      <c r="C6091" t="s">
        <v>8509</v>
      </c>
      <c r="D6091" s="1" t="s">
        <v>189</v>
      </c>
      <c r="E6091" s="1" t="s">
        <v>56</v>
      </c>
      <c r="F6091" s="1" t="s">
        <v>57</v>
      </c>
      <c r="G6091" s="1" t="s">
        <v>279</v>
      </c>
      <c r="H6091" s="1" t="s">
        <v>108</v>
      </c>
      <c r="I6091" s="1" t="s">
        <v>86</v>
      </c>
      <c r="J6091" s="3">
        <v>2</v>
      </c>
      <c r="K6091" s="2">
        <v>161.26</v>
      </c>
      <c r="L6091" s="2">
        <v>0.15</v>
      </c>
      <c r="M6091" s="2">
        <v>274.14999999999998</v>
      </c>
      <c r="N6091" s="2">
        <v>40.32</v>
      </c>
      <c r="O6091" s="1" t="s">
        <v>109</v>
      </c>
      <c r="P6091" s="1" t="s">
        <v>136</v>
      </c>
      <c r="Q6091" s="1" t="s">
        <v>81</v>
      </c>
      <c r="R6091" s="3">
        <v>4</v>
      </c>
      <c r="S6091" s="3">
        <f t="shared" si="286"/>
        <v>2025</v>
      </c>
      <c r="T6091" s="3">
        <f t="shared" si="285"/>
        <v>1</v>
      </c>
      <c r="U6091" t="str">
        <f t="shared" si="287"/>
        <v>January</v>
      </c>
    </row>
    <row r="6092" spans="1:21" x14ac:dyDescent="0.3">
      <c r="A6092" t="s">
        <v>8510</v>
      </c>
      <c r="B6092" s="11">
        <v>45821</v>
      </c>
      <c r="C6092" t="s">
        <v>1531</v>
      </c>
      <c r="D6092" s="1" t="s">
        <v>118</v>
      </c>
      <c r="E6092" s="1" t="s">
        <v>204</v>
      </c>
      <c r="F6092" s="1" t="s">
        <v>205</v>
      </c>
      <c r="G6092" s="1" t="s">
        <v>210</v>
      </c>
      <c r="H6092" s="1" t="s">
        <v>159</v>
      </c>
      <c r="I6092" s="1" t="s">
        <v>97</v>
      </c>
      <c r="J6092" s="3">
        <v>2</v>
      </c>
      <c r="K6092" s="2">
        <v>28.18</v>
      </c>
      <c r="L6092" s="2">
        <v>0.2</v>
      </c>
      <c r="M6092" s="2">
        <v>45.09</v>
      </c>
      <c r="N6092" s="2">
        <v>15.25</v>
      </c>
      <c r="O6092" s="1" t="s">
        <v>26</v>
      </c>
      <c r="P6092" s="1" t="s">
        <v>27</v>
      </c>
      <c r="Q6092" s="1" t="s">
        <v>28</v>
      </c>
      <c r="R6092" s="3">
        <v>4</v>
      </c>
      <c r="S6092" s="3">
        <f t="shared" si="286"/>
        <v>2025</v>
      </c>
      <c r="T6092" s="3">
        <f t="shared" si="285"/>
        <v>6</v>
      </c>
      <c r="U6092" t="str">
        <f t="shared" si="287"/>
        <v>June</v>
      </c>
    </row>
    <row r="6093" spans="1:21" x14ac:dyDescent="0.3">
      <c r="A6093" t="s">
        <v>8511</v>
      </c>
      <c r="B6093" s="11">
        <v>45961</v>
      </c>
      <c r="C6093" t="s">
        <v>1687</v>
      </c>
      <c r="D6093" s="1" t="s">
        <v>157</v>
      </c>
      <c r="E6093" s="1" t="s">
        <v>100</v>
      </c>
      <c r="F6093" s="1" t="s">
        <v>57</v>
      </c>
      <c r="G6093" s="1" t="s">
        <v>221</v>
      </c>
      <c r="H6093" s="1" t="s">
        <v>108</v>
      </c>
      <c r="I6093" s="1" t="s">
        <v>86</v>
      </c>
      <c r="J6093" s="3">
        <v>3</v>
      </c>
      <c r="K6093" s="2">
        <v>142.97999999999999</v>
      </c>
      <c r="L6093" s="2">
        <v>0.05</v>
      </c>
      <c r="M6093" s="2">
        <v>407.49</v>
      </c>
      <c r="N6093" s="2">
        <v>73.41</v>
      </c>
      <c r="O6093" s="1" t="s">
        <v>224</v>
      </c>
      <c r="P6093" s="1" t="s">
        <v>27</v>
      </c>
      <c r="Q6093" s="1" t="s">
        <v>36</v>
      </c>
      <c r="R6093" s="3">
        <v>4</v>
      </c>
      <c r="S6093" s="3">
        <f t="shared" si="286"/>
        <v>2025</v>
      </c>
      <c r="T6093" s="3">
        <f t="shared" si="285"/>
        <v>10</v>
      </c>
      <c r="U6093" t="str">
        <f t="shared" si="287"/>
        <v>October</v>
      </c>
    </row>
    <row r="6094" spans="1:21" x14ac:dyDescent="0.3">
      <c r="A6094" t="s">
        <v>8512</v>
      </c>
      <c r="B6094" s="11">
        <v>45790</v>
      </c>
      <c r="C6094" t="s">
        <v>1933</v>
      </c>
      <c r="D6094" s="1" t="s">
        <v>89</v>
      </c>
      <c r="E6094" s="1" t="s">
        <v>100</v>
      </c>
      <c r="F6094" s="1" t="s">
        <v>57</v>
      </c>
      <c r="G6094" s="1" t="s">
        <v>130</v>
      </c>
      <c r="H6094" s="1" t="s">
        <v>66</v>
      </c>
      <c r="I6094" s="1" t="s">
        <v>67</v>
      </c>
      <c r="J6094" s="3">
        <v>1</v>
      </c>
      <c r="K6094" s="2">
        <v>53.25</v>
      </c>
      <c r="L6094" s="2">
        <v>0.05</v>
      </c>
      <c r="M6094" s="2">
        <v>50.58</v>
      </c>
      <c r="N6094" s="2">
        <v>14.47</v>
      </c>
      <c r="O6094" s="1" t="s">
        <v>10547</v>
      </c>
      <c r="P6094" s="1" t="s">
        <v>27</v>
      </c>
      <c r="Q6094" s="1" t="s">
        <v>28</v>
      </c>
      <c r="R6094" s="3">
        <v>1</v>
      </c>
      <c r="S6094" s="3">
        <f t="shared" si="286"/>
        <v>2025</v>
      </c>
      <c r="T6094" s="3">
        <f t="shared" si="285"/>
        <v>5</v>
      </c>
      <c r="U6094" t="str">
        <f t="shared" si="287"/>
        <v>May</v>
      </c>
    </row>
    <row r="6095" spans="1:21" x14ac:dyDescent="0.3">
      <c r="A6095" t="s">
        <v>8513</v>
      </c>
      <c r="B6095" s="11">
        <v>45878</v>
      </c>
      <c r="C6095" t="s">
        <v>1994</v>
      </c>
      <c r="D6095" s="1" t="s">
        <v>47</v>
      </c>
      <c r="E6095" s="1" t="s">
        <v>204</v>
      </c>
      <c r="F6095" s="1" t="s">
        <v>205</v>
      </c>
      <c r="G6095" s="1" t="s">
        <v>267</v>
      </c>
      <c r="H6095" s="1" t="s">
        <v>51</v>
      </c>
      <c r="I6095" s="1" t="s">
        <v>34</v>
      </c>
      <c r="J6095" s="3">
        <v>2</v>
      </c>
      <c r="K6095" s="2">
        <v>148.38999999999999</v>
      </c>
      <c r="L6095" s="2">
        <v>0.2</v>
      </c>
      <c r="M6095" s="2">
        <v>237.42</v>
      </c>
      <c r="N6095" s="2">
        <v>49.96</v>
      </c>
      <c r="O6095" s="1" t="s">
        <v>35</v>
      </c>
      <c r="P6095" s="1" t="s">
        <v>27</v>
      </c>
      <c r="Q6095" s="1" t="s">
        <v>28</v>
      </c>
      <c r="R6095" s="3">
        <v>4</v>
      </c>
      <c r="S6095" s="3">
        <f t="shared" si="286"/>
        <v>2025</v>
      </c>
      <c r="T6095" s="3">
        <f t="shared" si="285"/>
        <v>8</v>
      </c>
      <c r="U6095" t="str">
        <f t="shared" si="287"/>
        <v>August</v>
      </c>
    </row>
    <row r="6096" spans="1:21" x14ac:dyDescent="0.3">
      <c r="A6096" t="s">
        <v>8514</v>
      </c>
      <c r="B6096" s="11">
        <v>45738</v>
      </c>
      <c r="C6096" t="s">
        <v>1058</v>
      </c>
      <c r="D6096" s="1" t="s">
        <v>178</v>
      </c>
      <c r="E6096" s="1" t="s">
        <v>21</v>
      </c>
      <c r="F6096" s="1" t="s">
        <v>22</v>
      </c>
      <c r="G6096" s="1" t="s">
        <v>10547</v>
      </c>
      <c r="H6096" s="1" t="s">
        <v>78</v>
      </c>
      <c r="I6096" s="1" t="s">
        <v>79</v>
      </c>
      <c r="J6096" s="3">
        <v>2</v>
      </c>
      <c r="K6096" s="2">
        <v>18.559999999999999</v>
      </c>
      <c r="L6096" s="2">
        <v>0</v>
      </c>
      <c r="M6096" s="2">
        <v>37.130000000000003</v>
      </c>
      <c r="N6096" s="2">
        <v>12.66</v>
      </c>
      <c r="O6096" s="1" t="s">
        <v>109</v>
      </c>
      <c r="P6096" s="1" t="s">
        <v>27</v>
      </c>
      <c r="Q6096" s="1" t="s">
        <v>28</v>
      </c>
      <c r="R6096" s="3">
        <v>1</v>
      </c>
      <c r="S6096" s="3">
        <f t="shared" si="286"/>
        <v>2025</v>
      </c>
      <c r="T6096" s="3">
        <f t="shared" si="285"/>
        <v>3</v>
      </c>
      <c r="U6096" t="str">
        <f t="shared" si="287"/>
        <v>March</v>
      </c>
    </row>
    <row r="6097" spans="1:21" x14ac:dyDescent="0.3">
      <c r="A6097" t="s">
        <v>8515</v>
      </c>
      <c r="B6097" s="11">
        <v>45948</v>
      </c>
      <c r="C6097" t="s">
        <v>38</v>
      </c>
      <c r="D6097" s="1" t="s">
        <v>201</v>
      </c>
      <c r="E6097" s="1" t="s">
        <v>21</v>
      </c>
      <c r="F6097" s="1" t="s">
        <v>22</v>
      </c>
      <c r="G6097" s="1" t="s">
        <v>32</v>
      </c>
      <c r="H6097" s="1" t="s">
        <v>24</v>
      </c>
      <c r="I6097" s="1" t="s">
        <v>25</v>
      </c>
      <c r="J6097" s="3">
        <v>3</v>
      </c>
      <c r="K6097" s="2">
        <v>41.9</v>
      </c>
      <c r="L6097" s="2">
        <v>0.1</v>
      </c>
      <c r="M6097" s="2">
        <v>113.13</v>
      </c>
      <c r="N6097" s="2">
        <v>29.95</v>
      </c>
      <c r="O6097" s="1" t="s">
        <v>80</v>
      </c>
      <c r="P6097" s="1" t="s">
        <v>27</v>
      </c>
      <c r="Q6097" s="1" t="s">
        <v>28</v>
      </c>
      <c r="R6097" s="3">
        <v>1</v>
      </c>
      <c r="S6097" s="3">
        <f t="shared" si="286"/>
        <v>2025</v>
      </c>
      <c r="T6097" s="3">
        <f t="shared" si="285"/>
        <v>10</v>
      </c>
      <c r="U6097" t="str">
        <f t="shared" si="287"/>
        <v>October</v>
      </c>
    </row>
    <row r="6098" spans="1:21" x14ac:dyDescent="0.3">
      <c r="A6098" t="s">
        <v>8516</v>
      </c>
      <c r="B6098" s="11">
        <v>45678</v>
      </c>
      <c r="C6098" t="s">
        <v>4458</v>
      </c>
      <c r="D6098" s="1" t="s">
        <v>105</v>
      </c>
      <c r="E6098" s="1" t="s">
        <v>56</v>
      </c>
      <c r="F6098" s="1" t="s">
        <v>57</v>
      </c>
      <c r="G6098" s="1" t="s">
        <v>279</v>
      </c>
      <c r="H6098" s="1" t="s">
        <v>90</v>
      </c>
      <c r="I6098" s="1" t="s">
        <v>86</v>
      </c>
      <c r="J6098" s="3">
        <v>3</v>
      </c>
      <c r="K6098" s="2">
        <v>96.73</v>
      </c>
      <c r="L6098" s="2">
        <v>0.05</v>
      </c>
      <c r="M6098" s="2">
        <v>275.69</v>
      </c>
      <c r="N6098" s="2">
        <v>69.010000000000005</v>
      </c>
      <c r="O6098" s="1" t="s">
        <v>224</v>
      </c>
      <c r="P6098" s="1" t="s">
        <v>27</v>
      </c>
      <c r="Q6098" s="1" t="s">
        <v>36</v>
      </c>
      <c r="R6098" s="3">
        <v>5</v>
      </c>
      <c r="S6098" s="3">
        <f t="shared" si="286"/>
        <v>2025</v>
      </c>
      <c r="T6098" s="3">
        <f t="shared" si="285"/>
        <v>1</v>
      </c>
      <c r="U6098" t="str">
        <f t="shared" si="287"/>
        <v>January</v>
      </c>
    </row>
    <row r="6099" spans="1:21" x14ac:dyDescent="0.3">
      <c r="A6099" t="s">
        <v>8517</v>
      </c>
      <c r="B6099" s="11">
        <v>45983</v>
      </c>
      <c r="C6099" t="s">
        <v>5369</v>
      </c>
      <c r="D6099" s="1" t="s">
        <v>84</v>
      </c>
      <c r="E6099" s="1" t="s">
        <v>204</v>
      </c>
      <c r="F6099" s="1" t="s">
        <v>205</v>
      </c>
      <c r="G6099" s="1" t="s">
        <v>334</v>
      </c>
      <c r="H6099" s="1" t="s">
        <v>51</v>
      </c>
      <c r="I6099" s="1" t="s">
        <v>34</v>
      </c>
      <c r="J6099" s="3">
        <v>3</v>
      </c>
      <c r="K6099" s="2">
        <v>130.36000000000001</v>
      </c>
      <c r="L6099" s="2">
        <v>0.05</v>
      </c>
      <c r="M6099" s="2">
        <v>371.54</v>
      </c>
      <c r="N6099" s="2">
        <v>105.18</v>
      </c>
      <c r="O6099" s="1" t="s">
        <v>26</v>
      </c>
      <c r="P6099" s="1" t="s">
        <v>27</v>
      </c>
      <c r="Q6099" s="1" t="s">
        <v>28</v>
      </c>
      <c r="R6099" s="3">
        <v>3</v>
      </c>
      <c r="S6099" s="3">
        <f t="shared" si="286"/>
        <v>2025</v>
      </c>
      <c r="T6099" s="3">
        <f t="shared" si="285"/>
        <v>11</v>
      </c>
      <c r="U6099" t="str">
        <f t="shared" si="287"/>
        <v>November</v>
      </c>
    </row>
    <row r="6100" spans="1:21" x14ac:dyDescent="0.3">
      <c r="A6100" t="s">
        <v>8518</v>
      </c>
      <c r="B6100" s="11">
        <v>45735</v>
      </c>
      <c r="C6100" t="s">
        <v>5113</v>
      </c>
      <c r="D6100" s="1" t="s">
        <v>209</v>
      </c>
      <c r="E6100" s="1" t="s">
        <v>21</v>
      </c>
      <c r="F6100" s="1" t="s">
        <v>22</v>
      </c>
      <c r="G6100" s="1" t="s">
        <v>32</v>
      </c>
      <c r="H6100" s="1" t="s">
        <v>125</v>
      </c>
      <c r="I6100" s="1" t="s">
        <v>34</v>
      </c>
      <c r="J6100" s="3">
        <v>1</v>
      </c>
      <c r="K6100" s="2">
        <v>164.03</v>
      </c>
      <c r="L6100" s="2">
        <v>0.2</v>
      </c>
      <c r="M6100" s="2">
        <v>131.22</v>
      </c>
      <c r="N6100" s="2">
        <v>33.450000000000003</v>
      </c>
      <c r="O6100" s="1" t="s">
        <v>44</v>
      </c>
      <c r="P6100" s="1" t="s">
        <v>27</v>
      </c>
      <c r="Q6100" s="1" t="s">
        <v>81</v>
      </c>
      <c r="R6100" s="3">
        <v>5</v>
      </c>
      <c r="S6100" s="3">
        <f t="shared" si="286"/>
        <v>2025</v>
      </c>
      <c r="T6100" s="3">
        <f t="shared" si="285"/>
        <v>3</v>
      </c>
      <c r="U6100" t="str">
        <f t="shared" si="287"/>
        <v>March</v>
      </c>
    </row>
    <row r="6101" spans="1:21" x14ac:dyDescent="0.3">
      <c r="A6101" t="s">
        <v>8519</v>
      </c>
      <c r="B6101" s="11">
        <v>45990</v>
      </c>
      <c r="C6101" t="s">
        <v>1712</v>
      </c>
      <c r="D6101" s="1" t="s">
        <v>260</v>
      </c>
      <c r="E6101" s="1" t="s">
        <v>48</v>
      </c>
      <c r="F6101" s="1" t="s">
        <v>49</v>
      </c>
      <c r="G6101" s="1" t="s">
        <v>340</v>
      </c>
      <c r="H6101" s="1" t="s">
        <v>51</v>
      </c>
      <c r="I6101" s="1" t="s">
        <v>34</v>
      </c>
      <c r="J6101" s="3">
        <v>1</v>
      </c>
      <c r="K6101" s="2">
        <v>132.43</v>
      </c>
      <c r="L6101" s="2">
        <v>0.05</v>
      </c>
      <c r="M6101" s="2">
        <v>125.81</v>
      </c>
      <c r="N6101" s="2">
        <v>23.25</v>
      </c>
      <c r="O6101" s="1" t="s">
        <v>44</v>
      </c>
      <c r="P6101" s="1" t="s">
        <v>27</v>
      </c>
      <c r="Q6101" s="1" t="s">
        <v>28</v>
      </c>
      <c r="R6101" s="3">
        <v>5</v>
      </c>
      <c r="S6101" s="3">
        <f t="shared" si="286"/>
        <v>2025</v>
      </c>
      <c r="T6101" s="3">
        <f t="shared" si="285"/>
        <v>11</v>
      </c>
      <c r="U6101" t="str">
        <f t="shared" si="287"/>
        <v>November</v>
      </c>
    </row>
    <row r="6102" spans="1:21" x14ac:dyDescent="0.3">
      <c r="A6102" t="s">
        <v>8520</v>
      </c>
      <c r="B6102" s="11">
        <v>45795</v>
      </c>
      <c r="C6102" t="s">
        <v>8521</v>
      </c>
      <c r="D6102" s="1" t="s">
        <v>175</v>
      </c>
      <c r="E6102" s="1" t="s">
        <v>21</v>
      </c>
      <c r="F6102" s="1" t="s">
        <v>22</v>
      </c>
      <c r="G6102" s="1" t="s">
        <v>320</v>
      </c>
      <c r="H6102" s="1" t="s">
        <v>167</v>
      </c>
      <c r="I6102" s="1" t="s">
        <v>67</v>
      </c>
      <c r="J6102" s="3">
        <v>5</v>
      </c>
      <c r="K6102" s="2">
        <v>64.39</v>
      </c>
      <c r="L6102" s="2">
        <v>0.2</v>
      </c>
      <c r="M6102" s="2">
        <v>257.54000000000002</v>
      </c>
      <c r="N6102" s="2">
        <v>86.03</v>
      </c>
      <c r="O6102" s="1" t="s">
        <v>224</v>
      </c>
      <c r="P6102" s="1" t="s">
        <v>52</v>
      </c>
      <c r="Q6102" s="1" t="s">
        <v>36</v>
      </c>
      <c r="R6102" s="3">
        <v>4</v>
      </c>
      <c r="S6102" s="3">
        <f t="shared" si="286"/>
        <v>2025</v>
      </c>
      <c r="T6102" s="3">
        <f t="shared" si="285"/>
        <v>5</v>
      </c>
      <c r="U6102" t="str">
        <f t="shared" si="287"/>
        <v>May</v>
      </c>
    </row>
    <row r="6103" spans="1:21" x14ac:dyDescent="0.3">
      <c r="A6103" t="s">
        <v>8522</v>
      </c>
      <c r="B6103" s="11">
        <v>45940</v>
      </c>
      <c r="C6103" t="s">
        <v>1246</v>
      </c>
      <c r="D6103" s="1" t="s">
        <v>89</v>
      </c>
      <c r="E6103" s="1" t="s">
        <v>21</v>
      </c>
      <c r="F6103" s="1" t="s">
        <v>22</v>
      </c>
      <c r="G6103" s="1" t="s">
        <v>227</v>
      </c>
      <c r="H6103" s="1" t="s">
        <v>293</v>
      </c>
      <c r="I6103" s="1" t="s">
        <v>86</v>
      </c>
      <c r="J6103" s="3">
        <v>2</v>
      </c>
      <c r="K6103" s="2">
        <v>24.25</v>
      </c>
      <c r="L6103" s="2">
        <v>0.15</v>
      </c>
      <c r="M6103" s="2">
        <v>41.22</v>
      </c>
      <c r="N6103" s="2">
        <v>11.82</v>
      </c>
      <c r="O6103" s="1" t="s">
        <v>44</v>
      </c>
      <c r="P6103" s="1" t="s">
        <v>136</v>
      </c>
      <c r="Q6103" s="1" t="s">
        <v>81</v>
      </c>
      <c r="R6103" s="3">
        <v>3</v>
      </c>
      <c r="S6103" s="3">
        <f t="shared" si="286"/>
        <v>2025</v>
      </c>
      <c r="T6103" s="3">
        <f t="shared" si="285"/>
        <v>10</v>
      </c>
      <c r="U6103" t="str">
        <f t="shared" si="287"/>
        <v>October</v>
      </c>
    </row>
    <row r="6104" spans="1:21" x14ac:dyDescent="0.3">
      <c r="A6104" t="s">
        <v>8523</v>
      </c>
      <c r="B6104" s="11">
        <v>45782</v>
      </c>
      <c r="C6104" t="s">
        <v>8524</v>
      </c>
      <c r="D6104" s="1" t="s">
        <v>70</v>
      </c>
      <c r="E6104" s="1" t="s">
        <v>64</v>
      </c>
      <c r="F6104" s="1" t="s">
        <v>65</v>
      </c>
      <c r="G6104" s="1" t="s">
        <v>112</v>
      </c>
      <c r="H6104" s="1" t="s">
        <v>78</v>
      </c>
      <c r="I6104" s="1" t="s">
        <v>79</v>
      </c>
      <c r="J6104" s="3">
        <v>1</v>
      </c>
      <c r="K6104" s="2">
        <v>20.39</v>
      </c>
      <c r="L6104" s="2">
        <v>0.2</v>
      </c>
      <c r="M6104" s="2">
        <v>16.309999999999999</v>
      </c>
      <c r="N6104" s="2">
        <v>5.27</v>
      </c>
      <c r="O6104" s="1" t="s">
        <v>44</v>
      </c>
      <c r="P6104" s="1" t="s">
        <v>27</v>
      </c>
      <c r="Q6104" s="1" t="s">
        <v>28</v>
      </c>
      <c r="R6104" s="3">
        <v>5</v>
      </c>
      <c r="S6104" s="3">
        <f t="shared" si="286"/>
        <v>2025</v>
      </c>
      <c r="T6104" s="3">
        <f t="shared" si="285"/>
        <v>5</v>
      </c>
      <c r="U6104" t="str">
        <f t="shared" si="287"/>
        <v>May</v>
      </c>
    </row>
    <row r="6105" spans="1:21" x14ac:dyDescent="0.3">
      <c r="A6105" t="s">
        <v>8525</v>
      </c>
      <c r="B6105" s="11">
        <v>45998</v>
      </c>
      <c r="C6105" t="s">
        <v>407</v>
      </c>
      <c r="D6105" s="1" t="s">
        <v>133</v>
      </c>
      <c r="E6105" s="1" t="s">
        <v>64</v>
      </c>
      <c r="F6105" s="1" t="s">
        <v>65</v>
      </c>
      <c r="G6105" s="1" t="s">
        <v>213</v>
      </c>
      <c r="H6105" s="1" t="s">
        <v>96</v>
      </c>
      <c r="I6105" s="1" t="s">
        <v>97</v>
      </c>
      <c r="J6105" s="3">
        <v>1</v>
      </c>
      <c r="K6105" s="2">
        <v>85.15</v>
      </c>
      <c r="L6105" s="2">
        <v>0.1</v>
      </c>
      <c r="M6105" s="2">
        <v>76.64</v>
      </c>
      <c r="N6105" s="2">
        <v>16.61</v>
      </c>
      <c r="O6105" s="1" t="s">
        <v>35</v>
      </c>
      <c r="P6105" s="1" t="s">
        <v>136</v>
      </c>
      <c r="Q6105" s="1" t="s">
        <v>28</v>
      </c>
      <c r="R6105" s="3">
        <v>2</v>
      </c>
      <c r="S6105" s="3">
        <f t="shared" si="286"/>
        <v>2025</v>
      </c>
      <c r="T6105" s="3">
        <f t="shared" si="285"/>
        <v>12</v>
      </c>
      <c r="U6105" t="str">
        <f t="shared" si="287"/>
        <v>December</v>
      </c>
    </row>
    <row r="6106" spans="1:21" x14ac:dyDescent="0.3">
      <c r="A6106" t="s">
        <v>8526</v>
      </c>
      <c r="B6106" s="11">
        <v>45707</v>
      </c>
      <c r="C6106" t="s">
        <v>4935</v>
      </c>
      <c r="D6106" s="1" t="s">
        <v>105</v>
      </c>
      <c r="E6106" s="1" t="s">
        <v>71</v>
      </c>
      <c r="F6106" s="1" t="s">
        <v>72</v>
      </c>
      <c r="G6106" s="1" t="s">
        <v>412</v>
      </c>
      <c r="H6106" s="1" t="s">
        <v>146</v>
      </c>
      <c r="I6106" s="1" t="s">
        <v>67</v>
      </c>
      <c r="J6106" s="3">
        <v>2</v>
      </c>
      <c r="K6106" s="2">
        <v>78.47</v>
      </c>
      <c r="L6106" s="2">
        <v>0.05</v>
      </c>
      <c r="M6106" s="2">
        <v>149.1</v>
      </c>
      <c r="N6106" s="2">
        <v>35</v>
      </c>
      <c r="O6106" s="1" t="s">
        <v>44</v>
      </c>
      <c r="P6106" s="1" t="s">
        <v>27</v>
      </c>
      <c r="Q6106" s="1" t="s">
        <v>81</v>
      </c>
      <c r="R6106" s="3">
        <v>3</v>
      </c>
      <c r="S6106" s="3">
        <f t="shared" si="286"/>
        <v>2025</v>
      </c>
      <c r="T6106" s="3">
        <f t="shared" si="285"/>
        <v>2</v>
      </c>
      <c r="U6106" t="str">
        <f t="shared" si="287"/>
        <v>February</v>
      </c>
    </row>
    <row r="6107" spans="1:21" x14ac:dyDescent="0.3">
      <c r="A6107" t="s">
        <v>8527</v>
      </c>
      <c r="B6107" s="11">
        <v>45727</v>
      </c>
      <c r="C6107" t="s">
        <v>8528</v>
      </c>
      <c r="D6107" s="1" t="s">
        <v>47</v>
      </c>
      <c r="E6107" s="1" t="s">
        <v>64</v>
      </c>
      <c r="F6107" s="1" t="s">
        <v>65</v>
      </c>
      <c r="G6107" s="1" t="s">
        <v>195</v>
      </c>
      <c r="H6107" s="1" t="s">
        <v>167</v>
      </c>
      <c r="I6107" s="1" t="s">
        <v>67</v>
      </c>
      <c r="J6107" s="3">
        <v>1</v>
      </c>
      <c r="K6107" s="2">
        <v>67.709999999999994</v>
      </c>
      <c r="L6107" s="2">
        <v>0.2</v>
      </c>
      <c r="M6107" s="2">
        <v>54.17</v>
      </c>
      <c r="N6107" s="2">
        <v>17.04</v>
      </c>
      <c r="O6107" s="1" t="s">
        <v>224</v>
      </c>
      <c r="P6107" s="1" t="s">
        <v>27</v>
      </c>
      <c r="Q6107" s="1" t="s">
        <v>28</v>
      </c>
      <c r="R6107" s="3">
        <v>3</v>
      </c>
      <c r="S6107" s="3">
        <f t="shared" si="286"/>
        <v>2025</v>
      </c>
      <c r="T6107" s="3">
        <f t="shared" si="285"/>
        <v>3</v>
      </c>
      <c r="U6107" t="str">
        <f t="shared" si="287"/>
        <v>March</v>
      </c>
    </row>
    <row r="6108" spans="1:21" x14ac:dyDescent="0.3">
      <c r="A6108" t="s">
        <v>8529</v>
      </c>
      <c r="B6108" s="11">
        <v>45850</v>
      </c>
      <c r="C6108" t="s">
        <v>2632</v>
      </c>
      <c r="D6108" s="1" t="s">
        <v>166</v>
      </c>
      <c r="E6108" s="1" t="s">
        <v>56</v>
      </c>
      <c r="F6108" s="1" t="s">
        <v>57</v>
      </c>
      <c r="G6108" s="1" t="s">
        <v>296</v>
      </c>
      <c r="H6108" s="1" t="s">
        <v>135</v>
      </c>
      <c r="I6108" s="1" t="s">
        <v>60</v>
      </c>
      <c r="J6108" s="3">
        <v>1</v>
      </c>
      <c r="K6108" s="2">
        <v>179.6</v>
      </c>
      <c r="L6108" s="2">
        <v>0.1</v>
      </c>
      <c r="M6108" s="2">
        <v>161.63999999999999</v>
      </c>
      <c r="N6108" s="2">
        <v>27.18</v>
      </c>
      <c r="O6108" s="1" t="s">
        <v>44</v>
      </c>
      <c r="P6108" s="1" t="s">
        <v>136</v>
      </c>
      <c r="Q6108" s="1" t="s">
        <v>28</v>
      </c>
      <c r="R6108" s="3">
        <v>2</v>
      </c>
      <c r="S6108" s="3">
        <f t="shared" si="286"/>
        <v>2025</v>
      </c>
      <c r="T6108" s="3">
        <f t="shared" si="285"/>
        <v>7</v>
      </c>
      <c r="U6108" t="str">
        <f t="shared" si="287"/>
        <v>July</v>
      </c>
    </row>
    <row r="6109" spans="1:21" x14ac:dyDescent="0.3">
      <c r="A6109" t="s">
        <v>8530</v>
      </c>
      <c r="B6109" s="11">
        <v>45690</v>
      </c>
      <c r="C6109" t="s">
        <v>5770</v>
      </c>
      <c r="D6109" s="1" t="s">
        <v>105</v>
      </c>
      <c r="E6109" s="1" t="s">
        <v>64</v>
      </c>
      <c r="F6109" s="1" t="s">
        <v>65</v>
      </c>
      <c r="G6109" s="1" t="s">
        <v>213</v>
      </c>
      <c r="H6109" s="1" t="s">
        <v>43</v>
      </c>
      <c r="I6109" s="1" t="s">
        <v>34</v>
      </c>
      <c r="J6109" s="3">
        <v>4</v>
      </c>
      <c r="K6109" s="2">
        <v>85.72</v>
      </c>
      <c r="L6109" s="2">
        <v>0.1</v>
      </c>
      <c r="M6109" s="2">
        <v>308.60000000000002</v>
      </c>
      <c r="N6109" s="2">
        <v>72.56</v>
      </c>
      <c r="O6109" s="1" t="s">
        <v>26</v>
      </c>
      <c r="P6109" s="1" t="s">
        <v>27</v>
      </c>
      <c r="Q6109" s="1" t="s">
        <v>36</v>
      </c>
      <c r="R6109" s="3">
        <v>5</v>
      </c>
      <c r="S6109" s="3">
        <f t="shared" si="286"/>
        <v>2025</v>
      </c>
      <c r="T6109" s="3">
        <f t="shared" si="285"/>
        <v>2</v>
      </c>
      <c r="U6109" t="str">
        <f t="shared" si="287"/>
        <v>February</v>
      </c>
    </row>
    <row r="6110" spans="1:21" x14ac:dyDescent="0.3">
      <c r="A6110" t="s">
        <v>8531</v>
      </c>
      <c r="B6110" s="11">
        <v>45734</v>
      </c>
      <c r="C6110" t="s">
        <v>2331</v>
      </c>
      <c r="D6110" s="1" t="s">
        <v>149</v>
      </c>
      <c r="E6110" s="1" t="s">
        <v>94</v>
      </c>
      <c r="F6110" s="1" t="s">
        <v>95</v>
      </c>
      <c r="G6110" s="1" t="s">
        <v>94</v>
      </c>
      <c r="H6110" s="1" t="s">
        <v>293</v>
      </c>
      <c r="I6110" s="1" t="s">
        <v>86</v>
      </c>
      <c r="J6110" s="3">
        <v>1</v>
      </c>
      <c r="K6110" s="2">
        <v>23.75</v>
      </c>
      <c r="L6110" s="2">
        <v>0.15</v>
      </c>
      <c r="M6110" s="2">
        <v>20.190000000000001</v>
      </c>
      <c r="N6110" s="2">
        <v>7.1</v>
      </c>
      <c r="O6110" s="1" t="s">
        <v>80</v>
      </c>
      <c r="P6110" s="1" t="s">
        <v>27</v>
      </c>
      <c r="Q6110" s="1" t="s">
        <v>81</v>
      </c>
      <c r="R6110" s="3">
        <v>4</v>
      </c>
      <c r="S6110" s="3">
        <f t="shared" si="286"/>
        <v>2025</v>
      </c>
      <c r="T6110" s="3">
        <f t="shared" si="285"/>
        <v>3</v>
      </c>
      <c r="U6110" t="str">
        <f t="shared" si="287"/>
        <v>March</v>
      </c>
    </row>
    <row r="6111" spans="1:21" x14ac:dyDescent="0.3">
      <c r="A6111" t="s">
        <v>8532</v>
      </c>
      <c r="B6111" s="11">
        <v>46008</v>
      </c>
      <c r="C6111" t="s">
        <v>716</v>
      </c>
      <c r="D6111" s="1" t="s">
        <v>209</v>
      </c>
      <c r="E6111" s="1" t="s">
        <v>40</v>
      </c>
      <c r="F6111" s="1" t="s">
        <v>41</v>
      </c>
      <c r="G6111" s="1" t="s">
        <v>343</v>
      </c>
      <c r="H6111" s="1" t="s">
        <v>125</v>
      </c>
      <c r="I6111" s="1" t="s">
        <v>34</v>
      </c>
      <c r="J6111" s="3">
        <v>2</v>
      </c>
      <c r="K6111" s="2">
        <v>149.58000000000001</v>
      </c>
      <c r="L6111" s="2">
        <v>0</v>
      </c>
      <c r="M6111" s="2">
        <v>299.16000000000003</v>
      </c>
      <c r="N6111" s="2">
        <v>54.45</v>
      </c>
      <c r="O6111" s="1" t="s">
        <v>35</v>
      </c>
      <c r="P6111" s="1" t="s">
        <v>27</v>
      </c>
      <c r="Q6111" s="1" t="s">
        <v>28</v>
      </c>
      <c r="R6111" s="3">
        <v>5</v>
      </c>
      <c r="S6111" s="3">
        <f t="shared" si="286"/>
        <v>2025</v>
      </c>
      <c r="T6111" s="3">
        <f t="shared" si="285"/>
        <v>12</v>
      </c>
      <c r="U6111" t="str">
        <f t="shared" si="287"/>
        <v>December</v>
      </c>
    </row>
    <row r="6112" spans="1:21" x14ac:dyDescent="0.3">
      <c r="A6112" t="s">
        <v>8533</v>
      </c>
      <c r="B6112" s="11">
        <v>46016</v>
      </c>
      <c r="C6112" t="s">
        <v>3552</v>
      </c>
      <c r="D6112" s="1" t="s">
        <v>93</v>
      </c>
      <c r="E6112" s="1" t="s">
        <v>94</v>
      </c>
      <c r="F6112" s="1" t="s">
        <v>95</v>
      </c>
      <c r="G6112" s="1" t="s">
        <v>94</v>
      </c>
      <c r="H6112" s="1" t="s">
        <v>51</v>
      </c>
      <c r="I6112" s="1" t="s">
        <v>34</v>
      </c>
      <c r="J6112" s="3">
        <v>1</v>
      </c>
      <c r="K6112" s="2">
        <v>136.11000000000001</v>
      </c>
      <c r="L6112" s="2">
        <v>0.15</v>
      </c>
      <c r="M6112" s="2">
        <v>115.69</v>
      </c>
      <c r="N6112" s="2">
        <v>19.47</v>
      </c>
      <c r="O6112" s="1" t="s">
        <v>109</v>
      </c>
      <c r="P6112" s="1" t="s">
        <v>27</v>
      </c>
      <c r="Q6112" s="1" t="s">
        <v>28</v>
      </c>
      <c r="R6112" s="3">
        <v>5</v>
      </c>
      <c r="S6112" s="3">
        <f t="shared" si="286"/>
        <v>2025</v>
      </c>
      <c r="T6112" s="3">
        <f t="shared" si="285"/>
        <v>12</v>
      </c>
      <c r="U6112" t="str">
        <f t="shared" si="287"/>
        <v>December</v>
      </c>
    </row>
    <row r="6113" spans="1:21" x14ac:dyDescent="0.3">
      <c r="A6113" t="s">
        <v>8534</v>
      </c>
      <c r="B6113" s="11">
        <v>45805</v>
      </c>
      <c r="C6113" t="s">
        <v>2005</v>
      </c>
      <c r="D6113" s="1" t="s">
        <v>31</v>
      </c>
      <c r="E6113" s="1" t="s">
        <v>56</v>
      </c>
      <c r="F6113" s="1" t="s">
        <v>57</v>
      </c>
      <c r="G6113" s="1" t="s">
        <v>279</v>
      </c>
      <c r="H6113" s="1" t="s">
        <v>182</v>
      </c>
      <c r="I6113" s="1" t="s">
        <v>34</v>
      </c>
      <c r="J6113" s="3">
        <v>2</v>
      </c>
      <c r="K6113" s="2">
        <v>67.489999999999995</v>
      </c>
      <c r="L6113" s="2">
        <v>0</v>
      </c>
      <c r="M6113" s="2">
        <v>134.97</v>
      </c>
      <c r="N6113" s="2">
        <v>26.15</v>
      </c>
      <c r="O6113" s="1" t="s">
        <v>44</v>
      </c>
      <c r="P6113" s="1" t="s">
        <v>136</v>
      </c>
      <c r="Q6113" s="1" t="s">
        <v>28</v>
      </c>
      <c r="R6113" s="3">
        <v>5</v>
      </c>
      <c r="S6113" s="3">
        <f t="shared" si="286"/>
        <v>2025</v>
      </c>
      <c r="T6113" s="3">
        <f t="shared" si="285"/>
        <v>5</v>
      </c>
      <c r="U6113" t="str">
        <f t="shared" si="287"/>
        <v>May</v>
      </c>
    </row>
    <row r="6114" spans="1:21" x14ac:dyDescent="0.3">
      <c r="A6114" t="s">
        <v>8535</v>
      </c>
      <c r="B6114" s="11">
        <v>46003</v>
      </c>
      <c r="C6114" t="s">
        <v>1393</v>
      </c>
      <c r="D6114" s="1" t="s">
        <v>47</v>
      </c>
      <c r="E6114" s="1" t="s">
        <v>40</v>
      </c>
      <c r="F6114" s="1" t="s">
        <v>41</v>
      </c>
      <c r="G6114" s="1" t="s">
        <v>186</v>
      </c>
      <c r="H6114" s="1" t="s">
        <v>102</v>
      </c>
      <c r="I6114" s="1" t="s">
        <v>34</v>
      </c>
      <c r="J6114" s="3">
        <v>1</v>
      </c>
      <c r="K6114" s="2">
        <v>53.41</v>
      </c>
      <c r="L6114" s="2">
        <v>0.05</v>
      </c>
      <c r="M6114" s="2">
        <v>50.74</v>
      </c>
      <c r="N6114" s="2">
        <v>14.51</v>
      </c>
      <c r="O6114" s="1" t="s">
        <v>80</v>
      </c>
      <c r="P6114" s="1" t="s">
        <v>136</v>
      </c>
      <c r="Q6114" s="1" t="s">
        <v>28</v>
      </c>
      <c r="R6114" s="3">
        <v>4</v>
      </c>
      <c r="S6114" s="3">
        <f t="shared" si="286"/>
        <v>2025</v>
      </c>
      <c r="T6114" s="3">
        <f t="shared" si="285"/>
        <v>12</v>
      </c>
      <c r="U6114" t="str">
        <f t="shared" si="287"/>
        <v>December</v>
      </c>
    </row>
    <row r="6115" spans="1:21" x14ac:dyDescent="0.3">
      <c r="A6115" t="s">
        <v>8536</v>
      </c>
      <c r="B6115" s="11">
        <v>45871</v>
      </c>
      <c r="C6115" t="s">
        <v>7551</v>
      </c>
      <c r="D6115" s="1" t="s">
        <v>84</v>
      </c>
      <c r="E6115" s="1" t="s">
        <v>56</v>
      </c>
      <c r="F6115" s="1" t="s">
        <v>57</v>
      </c>
      <c r="G6115" s="1" t="s">
        <v>279</v>
      </c>
      <c r="H6115" s="1" t="s">
        <v>43</v>
      </c>
      <c r="I6115" s="1" t="s">
        <v>34</v>
      </c>
      <c r="J6115" s="3">
        <v>4</v>
      </c>
      <c r="K6115" s="2">
        <v>96.97</v>
      </c>
      <c r="L6115" s="2">
        <v>0.25</v>
      </c>
      <c r="M6115" s="2">
        <v>290.89999999999998</v>
      </c>
      <c r="N6115" s="2">
        <v>71.569999999999993</v>
      </c>
      <c r="O6115" s="1" t="s">
        <v>44</v>
      </c>
      <c r="P6115" s="1" t="s">
        <v>27</v>
      </c>
      <c r="Q6115" s="1" t="s">
        <v>81</v>
      </c>
      <c r="R6115" s="3">
        <v>3</v>
      </c>
      <c r="S6115" s="3">
        <f t="shared" si="286"/>
        <v>2025</v>
      </c>
      <c r="T6115" s="3">
        <f t="shared" si="285"/>
        <v>8</v>
      </c>
      <c r="U6115" t="str">
        <f t="shared" si="287"/>
        <v>August</v>
      </c>
    </row>
    <row r="6116" spans="1:21" x14ac:dyDescent="0.3">
      <c r="A6116" t="s">
        <v>8537</v>
      </c>
      <c r="B6116" s="11">
        <v>45763</v>
      </c>
      <c r="C6116" t="s">
        <v>1923</v>
      </c>
      <c r="D6116" s="1" t="s">
        <v>55</v>
      </c>
      <c r="E6116" s="1" t="s">
        <v>64</v>
      </c>
      <c r="F6116" s="1" t="s">
        <v>65</v>
      </c>
      <c r="G6116" s="1" t="s">
        <v>195</v>
      </c>
      <c r="H6116" s="1" t="s">
        <v>78</v>
      </c>
      <c r="I6116" s="1" t="s">
        <v>79</v>
      </c>
      <c r="J6116" s="3">
        <v>3</v>
      </c>
      <c r="K6116" s="2">
        <v>19.79</v>
      </c>
      <c r="L6116" s="2">
        <v>0.2</v>
      </c>
      <c r="M6116" s="2">
        <v>47.5</v>
      </c>
      <c r="N6116" s="2">
        <v>20.11</v>
      </c>
      <c r="O6116" s="1" t="s">
        <v>26</v>
      </c>
      <c r="P6116" s="1" t="s">
        <v>136</v>
      </c>
      <c r="Q6116" s="1" t="s">
        <v>81</v>
      </c>
      <c r="R6116" s="3">
        <v>4</v>
      </c>
      <c r="S6116" s="3">
        <f t="shared" si="286"/>
        <v>2025</v>
      </c>
      <c r="T6116" s="3">
        <f t="shared" si="285"/>
        <v>4</v>
      </c>
      <c r="U6116" t="str">
        <f t="shared" si="287"/>
        <v>April</v>
      </c>
    </row>
    <row r="6117" spans="1:21" x14ac:dyDescent="0.3">
      <c r="A6117" t="s">
        <v>8538</v>
      </c>
      <c r="B6117" s="11">
        <v>45932</v>
      </c>
      <c r="C6117" t="s">
        <v>1446</v>
      </c>
      <c r="D6117" s="1" t="s">
        <v>244</v>
      </c>
      <c r="E6117" s="1" t="s">
        <v>64</v>
      </c>
      <c r="F6117" s="1" t="s">
        <v>65</v>
      </c>
      <c r="G6117" s="1" t="s">
        <v>195</v>
      </c>
      <c r="H6117" s="1" t="s">
        <v>96</v>
      </c>
      <c r="I6117" s="1" t="s">
        <v>97</v>
      </c>
      <c r="J6117" s="3">
        <v>4</v>
      </c>
      <c r="K6117" s="2">
        <v>82.04</v>
      </c>
      <c r="L6117" s="2">
        <v>0.05</v>
      </c>
      <c r="M6117" s="2">
        <v>311.74</v>
      </c>
      <c r="N6117" s="2">
        <v>65.959999999999994</v>
      </c>
      <c r="O6117" s="1" t="s">
        <v>44</v>
      </c>
      <c r="P6117" s="1" t="s">
        <v>136</v>
      </c>
      <c r="Q6117" s="1" t="s">
        <v>28</v>
      </c>
      <c r="R6117" s="3">
        <v>4</v>
      </c>
      <c r="S6117" s="3">
        <f t="shared" si="286"/>
        <v>2025</v>
      </c>
      <c r="T6117" s="3">
        <f t="shared" si="285"/>
        <v>10</v>
      </c>
      <c r="U6117" t="str">
        <f t="shared" si="287"/>
        <v>October</v>
      </c>
    </row>
    <row r="6118" spans="1:21" x14ac:dyDescent="0.3">
      <c r="A6118" t="s">
        <v>8539</v>
      </c>
      <c r="B6118" s="11">
        <v>45915</v>
      </c>
      <c r="C6118" t="s">
        <v>957</v>
      </c>
      <c r="D6118" s="1" t="s">
        <v>89</v>
      </c>
      <c r="E6118" s="1" t="s">
        <v>64</v>
      </c>
      <c r="F6118" s="1" t="s">
        <v>65</v>
      </c>
      <c r="G6118" s="1" t="s">
        <v>77</v>
      </c>
      <c r="H6118" s="1" t="s">
        <v>102</v>
      </c>
      <c r="I6118" s="1" t="s">
        <v>34</v>
      </c>
      <c r="J6118" s="3">
        <v>2</v>
      </c>
      <c r="K6118" s="2">
        <v>50.87</v>
      </c>
      <c r="L6118" s="2">
        <v>0.2</v>
      </c>
      <c r="M6118" s="2">
        <v>81.400000000000006</v>
      </c>
      <c r="N6118" s="2">
        <v>16.3</v>
      </c>
      <c r="O6118" s="1" t="s">
        <v>80</v>
      </c>
      <c r="P6118" s="1" t="s">
        <v>27</v>
      </c>
      <c r="Q6118" s="1" t="s">
        <v>28</v>
      </c>
      <c r="R6118" s="3">
        <v>5</v>
      </c>
      <c r="S6118" s="3">
        <f t="shared" si="286"/>
        <v>2025</v>
      </c>
      <c r="T6118" s="3">
        <f t="shared" si="285"/>
        <v>9</v>
      </c>
      <c r="U6118" t="str">
        <f t="shared" si="287"/>
        <v>September</v>
      </c>
    </row>
    <row r="6119" spans="1:21" x14ac:dyDescent="0.3">
      <c r="A6119" t="s">
        <v>8540</v>
      </c>
      <c r="B6119" s="11">
        <v>46020</v>
      </c>
      <c r="C6119" t="s">
        <v>1162</v>
      </c>
      <c r="D6119" s="1" t="s">
        <v>185</v>
      </c>
      <c r="E6119" s="1" t="s">
        <v>40</v>
      </c>
      <c r="F6119" s="1" t="s">
        <v>41</v>
      </c>
      <c r="G6119" s="1" t="s">
        <v>216</v>
      </c>
      <c r="H6119" s="1" t="s">
        <v>96</v>
      </c>
      <c r="I6119" s="1" t="s">
        <v>97</v>
      </c>
      <c r="J6119" s="3">
        <v>1</v>
      </c>
      <c r="K6119" s="2">
        <v>85.94</v>
      </c>
      <c r="L6119" s="2">
        <v>0.05</v>
      </c>
      <c r="M6119" s="2">
        <v>81.650000000000006</v>
      </c>
      <c r="N6119" s="2">
        <v>22.11</v>
      </c>
      <c r="O6119" s="1" t="s">
        <v>44</v>
      </c>
      <c r="P6119" s="1" t="s">
        <v>136</v>
      </c>
      <c r="Q6119" s="1" t="s">
        <v>28</v>
      </c>
      <c r="R6119" s="3">
        <v>4</v>
      </c>
      <c r="S6119" s="3">
        <f t="shared" si="286"/>
        <v>2025</v>
      </c>
      <c r="T6119" s="3">
        <f t="shared" si="285"/>
        <v>12</v>
      </c>
      <c r="U6119" t="str">
        <f t="shared" si="287"/>
        <v>December</v>
      </c>
    </row>
    <row r="6120" spans="1:21" x14ac:dyDescent="0.3">
      <c r="A6120" t="s">
        <v>8541</v>
      </c>
      <c r="B6120" s="11">
        <v>45761</v>
      </c>
      <c r="C6120" t="s">
        <v>46</v>
      </c>
      <c r="D6120" s="1" t="s">
        <v>189</v>
      </c>
      <c r="E6120" s="1" t="s">
        <v>204</v>
      </c>
      <c r="F6120" s="1" t="s">
        <v>205</v>
      </c>
      <c r="G6120" s="1" t="s">
        <v>206</v>
      </c>
      <c r="H6120" s="1" t="s">
        <v>78</v>
      </c>
      <c r="I6120" s="1" t="s">
        <v>79</v>
      </c>
      <c r="J6120" s="3">
        <v>1</v>
      </c>
      <c r="K6120" s="2">
        <v>18.86</v>
      </c>
      <c r="L6120" s="2">
        <v>0.1</v>
      </c>
      <c r="M6120" s="2">
        <v>16.97</v>
      </c>
      <c r="N6120" s="2">
        <v>7.1</v>
      </c>
      <c r="O6120" s="1" t="s">
        <v>35</v>
      </c>
      <c r="P6120" s="1" t="s">
        <v>52</v>
      </c>
      <c r="Q6120" s="1" t="s">
        <v>36</v>
      </c>
      <c r="R6120" s="3">
        <v>4</v>
      </c>
      <c r="S6120" s="3">
        <f t="shared" si="286"/>
        <v>2025</v>
      </c>
      <c r="T6120" s="3">
        <f t="shared" si="285"/>
        <v>4</v>
      </c>
      <c r="U6120" t="str">
        <f t="shared" si="287"/>
        <v>April</v>
      </c>
    </row>
    <row r="6121" spans="1:21" x14ac:dyDescent="0.3">
      <c r="A6121" t="s">
        <v>8542</v>
      </c>
      <c r="B6121" s="11">
        <v>45920</v>
      </c>
      <c r="C6121" t="s">
        <v>1077</v>
      </c>
      <c r="D6121" s="1" t="s">
        <v>209</v>
      </c>
      <c r="E6121" s="1" t="s">
        <v>40</v>
      </c>
      <c r="F6121" s="1" t="s">
        <v>41</v>
      </c>
      <c r="G6121" s="1" t="s">
        <v>42</v>
      </c>
      <c r="H6121" s="1" t="s">
        <v>33</v>
      </c>
      <c r="I6121" s="1" t="s">
        <v>34</v>
      </c>
      <c r="J6121" s="3">
        <v>2</v>
      </c>
      <c r="K6121" s="2">
        <v>38</v>
      </c>
      <c r="L6121" s="2">
        <v>0.15</v>
      </c>
      <c r="M6121" s="2">
        <v>64.59</v>
      </c>
      <c r="N6121" s="2">
        <v>10.93</v>
      </c>
      <c r="O6121" s="1" t="s">
        <v>44</v>
      </c>
      <c r="P6121" s="1" t="s">
        <v>136</v>
      </c>
      <c r="Q6121" s="1" t="s">
        <v>81</v>
      </c>
      <c r="R6121" s="3">
        <v>2</v>
      </c>
      <c r="S6121" s="3">
        <f t="shared" si="286"/>
        <v>2025</v>
      </c>
      <c r="T6121" s="3">
        <f t="shared" si="285"/>
        <v>9</v>
      </c>
      <c r="U6121" t="str">
        <f t="shared" si="287"/>
        <v>September</v>
      </c>
    </row>
    <row r="6122" spans="1:21" x14ac:dyDescent="0.3">
      <c r="A6122" t="s">
        <v>8543</v>
      </c>
      <c r="B6122" s="11">
        <v>45678</v>
      </c>
      <c r="C6122" t="s">
        <v>1881</v>
      </c>
      <c r="D6122" s="1" t="s">
        <v>118</v>
      </c>
      <c r="E6122" s="1" t="s">
        <v>106</v>
      </c>
      <c r="F6122" s="1" t="s">
        <v>65</v>
      </c>
      <c r="G6122" s="1" t="s">
        <v>437</v>
      </c>
      <c r="H6122" s="1" t="s">
        <v>135</v>
      </c>
      <c r="I6122" s="1" t="s">
        <v>60</v>
      </c>
      <c r="J6122" s="3">
        <v>3</v>
      </c>
      <c r="K6122" s="2">
        <v>180.14</v>
      </c>
      <c r="L6122" s="2">
        <v>0</v>
      </c>
      <c r="M6122" s="2">
        <v>540.41</v>
      </c>
      <c r="N6122" s="2">
        <v>74.55</v>
      </c>
      <c r="O6122" s="1" t="s">
        <v>80</v>
      </c>
      <c r="P6122" s="1" t="s">
        <v>27</v>
      </c>
      <c r="Q6122" s="1" t="s">
        <v>28</v>
      </c>
      <c r="R6122" s="3">
        <v>5</v>
      </c>
      <c r="S6122" s="3">
        <f t="shared" si="286"/>
        <v>2025</v>
      </c>
      <c r="T6122" s="3">
        <f t="shared" si="285"/>
        <v>1</v>
      </c>
      <c r="U6122" t="str">
        <f t="shared" si="287"/>
        <v>January</v>
      </c>
    </row>
    <row r="6123" spans="1:21" x14ac:dyDescent="0.3">
      <c r="A6123" t="s">
        <v>8544</v>
      </c>
      <c r="B6123" s="11">
        <v>45702</v>
      </c>
      <c r="C6123" t="s">
        <v>634</v>
      </c>
      <c r="D6123" s="1" t="s">
        <v>292</v>
      </c>
      <c r="E6123" s="1" t="s">
        <v>64</v>
      </c>
      <c r="F6123" s="1" t="s">
        <v>65</v>
      </c>
      <c r="G6123" s="1" t="s">
        <v>213</v>
      </c>
      <c r="H6123" s="1" t="s">
        <v>167</v>
      </c>
      <c r="I6123" s="1" t="s">
        <v>67</v>
      </c>
      <c r="J6123" s="3">
        <v>3</v>
      </c>
      <c r="K6123" s="2">
        <v>62.94</v>
      </c>
      <c r="L6123" s="2">
        <v>0.2</v>
      </c>
      <c r="M6123" s="2">
        <v>151.06</v>
      </c>
      <c r="N6123" s="2">
        <v>49.19</v>
      </c>
      <c r="O6123" s="1" t="s">
        <v>80</v>
      </c>
      <c r="P6123" s="1" t="s">
        <v>52</v>
      </c>
      <c r="Q6123" s="1" t="s">
        <v>28</v>
      </c>
      <c r="R6123" s="3">
        <v>5</v>
      </c>
      <c r="S6123" s="3">
        <f t="shared" si="286"/>
        <v>2025</v>
      </c>
      <c r="T6123" s="3">
        <f t="shared" si="285"/>
        <v>2</v>
      </c>
      <c r="U6123" t="str">
        <f t="shared" si="287"/>
        <v>February</v>
      </c>
    </row>
    <row r="6124" spans="1:21" x14ac:dyDescent="0.3">
      <c r="A6124" t="s">
        <v>8545</v>
      </c>
      <c r="B6124" s="11">
        <v>45659</v>
      </c>
      <c r="C6124" t="s">
        <v>2159</v>
      </c>
      <c r="D6124" s="1" t="s">
        <v>55</v>
      </c>
      <c r="E6124" s="1" t="s">
        <v>106</v>
      </c>
      <c r="F6124" s="1" t="s">
        <v>65</v>
      </c>
      <c r="G6124" s="1" t="s">
        <v>115</v>
      </c>
      <c r="H6124" s="1" t="s">
        <v>135</v>
      </c>
      <c r="I6124" s="1" t="s">
        <v>60</v>
      </c>
      <c r="J6124" s="3">
        <v>1</v>
      </c>
      <c r="K6124" s="2">
        <v>189.44</v>
      </c>
      <c r="L6124" s="2">
        <v>0</v>
      </c>
      <c r="M6124" s="2">
        <v>189.44</v>
      </c>
      <c r="N6124" s="2">
        <v>29.27</v>
      </c>
      <c r="O6124" s="1" t="s">
        <v>26</v>
      </c>
      <c r="P6124" s="1" t="s">
        <v>27</v>
      </c>
      <c r="Q6124" s="1" t="s">
        <v>28</v>
      </c>
      <c r="R6124" s="3">
        <v>5</v>
      </c>
      <c r="S6124" s="3">
        <f t="shared" si="286"/>
        <v>2025</v>
      </c>
      <c r="T6124" s="3">
        <f t="shared" si="285"/>
        <v>1</v>
      </c>
      <c r="U6124" t="str">
        <f t="shared" si="287"/>
        <v>January</v>
      </c>
    </row>
    <row r="6125" spans="1:21" x14ac:dyDescent="0.3">
      <c r="A6125" t="s">
        <v>8546</v>
      </c>
      <c r="B6125" s="11">
        <v>46022</v>
      </c>
      <c r="C6125" t="s">
        <v>2277</v>
      </c>
      <c r="D6125" s="1" t="s">
        <v>55</v>
      </c>
      <c r="E6125" s="1" t="s">
        <v>64</v>
      </c>
      <c r="F6125" s="1" t="s">
        <v>65</v>
      </c>
      <c r="G6125" s="1" t="s">
        <v>77</v>
      </c>
      <c r="H6125" s="1" t="s">
        <v>90</v>
      </c>
      <c r="I6125" s="1" t="s">
        <v>86</v>
      </c>
      <c r="J6125" s="3">
        <v>2</v>
      </c>
      <c r="K6125" s="2">
        <v>97.19</v>
      </c>
      <c r="L6125" s="2">
        <v>0.05</v>
      </c>
      <c r="M6125" s="2">
        <v>184.66</v>
      </c>
      <c r="N6125" s="2">
        <v>46.86</v>
      </c>
      <c r="O6125" s="1" t="s">
        <v>109</v>
      </c>
      <c r="P6125" s="1" t="s">
        <v>27</v>
      </c>
      <c r="Q6125" s="1" t="s">
        <v>28</v>
      </c>
      <c r="R6125" s="3">
        <v>5</v>
      </c>
      <c r="S6125" s="3">
        <f t="shared" si="286"/>
        <v>2025</v>
      </c>
      <c r="T6125" s="3">
        <f t="shared" si="285"/>
        <v>12</v>
      </c>
      <c r="U6125" t="str">
        <f t="shared" si="287"/>
        <v>December</v>
      </c>
    </row>
    <row r="6126" spans="1:21" x14ac:dyDescent="0.3">
      <c r="A6126" t="s">
        <v>8547</v>
      </c>
      <c r="B6126" s="11">
        <v>45969</v>
      </c>
      <c r="C6126" t="s">
        <v>4408</v>
      </c>
      <c r="D6126" s="1" t="s">
        <v>93</v>
      </c>
      <c r="E6126" s="1" t="s">
        <v>106</v>
      </c>
      <c r="F6126" s="1" t="s">
        <v>65</v>
      </c>
      <c r="G6126" s="1" t="s">
        <v>107</v>
      </c>
      <c r="H6126" s="1" t="s">
        <v>96</v>
      </c>
      <c r="I6126" s="1" t="s">
        <v>97</v>
      </c>
      <c r="J6126" s="3">
        <v>2</v>
      </c>
      <c r="K6126" s="2">
        <v>83.04</v>
      </c>
      <c r="L6126" s="2">
        <v>0.1</v>
      </c>
      <c r="M6126" s="2">
        <v>149.47999999999999</v>
      </c>
      <c r="N6126" s="2">
        <v>35.56</v>
      </c>
      <c r="O6126" s="1" t="s">
        <v>80</v>
      </c>
      <c r="P6126" s="1" t="s">
        <v>52</v>
      </c>
      <c r="Q6126" s="1" t="s">
        <v>36</v>
      </c>
      <c r="R6126" s="3">
        <v>3</v>
      </c>
      <c r="S6126" s="3">
        <f t="shared" si="286"/>
        <v>2025</v>
      </c>
      <c r="T6126" s="3">
        <f t="shared" si="285"/>
        <v>11</v>
      </c>
      <c r="U6126" t="str">
        <f t="shared" si="287"/>
        <v>November</v>
      </c>
    </row>
    <row r="6127" spans="1:21" x14ac:dyDescent="0.3">
      <c r="A6127" t="s">
        <v>8548</v>
      </c>
      <c r="B6127" s="11">
        <v>45964</v>
      </c>
      <c r="C6127" t="s">
        <v>8549</v>
      </c>
      <c r="D6127" s="1" t="s">
        <v>175</v>
      </c>
      <c r="E6127" s="1" t="s">
        <v>21</v>
      </c>
      <c r="F6127" s="1" t="s">
        <v>22</v>
      </c>
      <c r="G6127" s="1" t="s">
        <v>320</v>
      </c>
      <c r="H6127" s="1" t="s">
        <v>150</v>
      </c>
      <c r="I6127" s="1" t="s">
        <v>97</v>
      </c>
      <c r="J6127" s="3">
        <v>1</v>
      </c>
      <c r="K6127" s="2">
        <v>70.12</v>
      </c>
      <c r="L6127" s="2">
        <v>0.05</v>
      </c>
      <c r="M6127" s="2">
        <v>66.62</v>
      </c>
      <c r="N6127" s="2">
        <v>19.11</v>
      </c>
      <c r="O6127" s="1" t="s">
        <v>26</v>
      </c>
      <c r="P6127" s="1" t="s">
        <v>27</v>
      </c>
      <c r="Q6127" s="1" t="s">
        <v>28</v>
      </c>
      <c r="R6127" s="3">
        <v>2</v>
      </c>
      <c r="S6127" s="3">
        <f t="shared" si="286"/>
        <v>2025</v>
      </c>
      <c r="T6127" s="3">
        <f t="shared" si="285"/>
        <v>11</v>
      </c>
      <c r="U6127" t="str">
        <f t="shared" si="287"/>
        <v>November</v>
      </c>
    </row>
    <row r="6128" spans="1:21" x14ac:dyDescent="0.3">
      <c r="A6128" t="s">
        <v>8550</v>
      </c>
      <c r="B6128" s="11">
        <v>45857</v>
      </c>
      <c r="C6128" t="s">
        <v>8551</v>
      </c>
      <c r="D6128" s="1" t="s">
        <v>31</v>
      </c>
      <c r="E6128" s="1" t="s">
        <v>21</v>
      </c>
      <c r="F6128" s="1" t="s">
        <v>22</v>
      </c>
      <c r="G6128" s="1" t="s">
        <v>227</v>
      </c>
      <c r="H6128" s="1" t="s">
        <v>159</v>
      </c>
      <c r="I6128" s="1" t="s">
        <v>97</v>
      </c>
      <c r="J6128" s="3">
        <v>1</v>
      </c>
      <c r="K6128" s="2">
        <v>31.86</v>
      </c>
      <c r="L6128" s="2">
        <v>0.05</v>
      </c>
      <c r="M6128" s="2">
        <v>30.26</v>
      </c>
      <c r="N6128" s="2">
        <v>9.48</v>
      </c>
      <c r="O6128" s="1" t="s">
        <v>109</v>
      </c>
      <c r="P6128" s="1" t="s">
        <v>27</v>
      </c>
      <c r="Q6128" s="1" t="s">
        <v>81</v>
      </c>
      <c r="R6128" s="3">
        <v>5</v>
      </c>
      <c r="S6128" s="3">
        <f t="shared" si="286"/>
        <v>2025</v>
      </c>
      <c r="T6128" s="3">
        <f t="shared" si="285"/>
        <v>7</v>
      </c>
      <c r="U6128" t="str">
        <f t="shared" si="287"/>
        <v>July</v>
      </c>
    </row>
    <row r="6129" spans="1:21" x14ac:dyDescent="0.3">
      <c r="A6129" t="s">
        <v>8552</v>
      </c>
      <c r="B6129" s="11">
        <v>45775</v>
      </c>
      <c r="C6129" t="s">
        <v>4239</v>
      </c>
      <c r="D6129" s="1" t="s">
        <v>89</v>
      </c>
      <c r="E6129" s="1" t="s">
        <v>40</v>
      </c>
      <c r="F6129" s="1" t="s">
        <v>41</v>
      </c>
      <c r="G6129" s="1" t="s">
        <v>216</v>
      </c>
      <c r="H6129" s="1" t="s">
        <v>102</v>
      </c>
      <c r="I6129" s="1" t="s">
        <v>34</v>
      </c>
      <c r="J6129" s="3">
        <v>1</v>
      </c>
      <c r="K6129" s="2">
        <v>51.11</v>
      </c>
      <c r="L6129" s="2">
        <v>0</v>
      </c>
      <c r="M6129" s="2">
        <v>51.11</v>
      </c>
      <c r="N6129" s="2">
        <v>11.93</v>
      </c>
      <c r="O6129" s="1" t="s">
        <v>26</v>
      </c>
      <c r="P6129" s="1" t="s">
        <v>52</v>
      </c>
      <c r="Q6129" s="1" t="s">
        <v>81</v>
      </c>
      <c r="R6129" s="3">
        <v>3</v>
      </c>
      <c r="S6129" s="3">
        <f t="shared" si="286"/>
        <v>2025</v>
      </c>
      <c r="T6129" s="3">
        <f t="shared" si="285"/>
        <v>4</v>
      </c>
      <c r="U6129" t="str">
        <f t="shared" si="287"/>
        <v>April</v>
      </c>
    </row>
    <row r="6130" spans="1:21" x14ac:dyDescent="0.3">
      <c r="A6130" t="s">
        <v>8553</v>
      </c>
      <c r="B6130" s="11">
        <v>45717</v>
      </c>
      <c r="C6130" t="s">
        <v>5076</v>
      </c>
      <c r="D6130" s="1" t="s">
        <v>185</v>
      </c>
      <c r="E6130" s="1" t="s">
        <v>106</v>
      </c>
      <c r="F6130" s="1" t="s">
        <v>65</v>
      </c>
      <c r="G6130" s="1" t="s">
        <v>115</v>
      </c>
      <c r="H6130" s="1" t="s">
        <v>167</v>
      </c>
      <c r="I6130" s="1" t="s">
        <v>67</v>
      </c>
      <c r="J6130" s="3">
        <v>2</v>
      </c>
      <c r="K6130" s="2">
        <v>63.17</v>
      </c>
      <c r="L6130" s="2">
        <v>0.15</v>
      </c>
      <c r="M6130" s="2">
        <v>107.4</v>
      </c>
      <c r="N6130" s="2">
        <v>30.96</v>
      </c>
      <c r="O6130" s="1" t="s">
        <v>224</v>
      </c>
      <c r="P6130" s="1" t="s">
        <v>27</v>
      </c>
      <c r="Q6130" s="1" t="s">
        <v>28</v>
      </c>
      <c r="R6130" s="3">
        <v>5</v>
      </c>
      <c r="S6130" s="3">
        <f t="shared" si="286"/>
        <v>2025</v>
      </c>
      <c r="T6130" s="3">
        <f t="shared" si="285"/>
        <v>3</v>
      </c>
      <c r="U6130" t="str">
        <f t="shared" si="287"/>
        <v>March</v>
      </c>
    </row>
    <row r="6131" spans="1:21" x14ac:dyDescent="0.3">
      <c r="A6131" t="s">
        <v>8554</v>
      </c>
      <c r="B6131" s="11">
        <v>45769</v>
      </c>
      <c r="C6131" t="s">
        <v>7033</v>
      </c>
      <c r="D6131" s="1" t="s">
        <v>122</v>
      </c>
      <c r="E6131" s="1" t="s">
        <v>64</v>
      </c>
      <c r="F6131" s="1" t="s">
        <v>65</v>
      </c>
      <c r="G6131" s="1" t="s">
        <v>112</v>
      </c>
      <c r="H6131" s="1" t="s">
        <v>293</v>
      </c>
      <c r="I6131" s="1" t="s">
        <v>86</v>
      </c>
      <c r="J6131" s="3">
        <v>1</v>
      </c>
      <c r="K6131" s="2">
        <v>23.66</v>
      </c>
      <c r="L6131" s="2">
        <v>0</v>
      </c>
      <c r="M6131" s="2">
        <v>23.66</v>
      </c>
      <c r="N6131" s="2">
        <v>7.52</v>
      </c>
      <c r="O6131" s="1" t="s">
        <v>44</v>
      </c>
      <c r="P6131" s="1" t="s">
        <v>27</v>
      </c>
      <c r="Q6131" s="1" t="s">
        <v>81</v>
      </c>
      <c r="R6131" s="3">
        <v>3</v>
      </c>
      <c r="S6131" s="3">
        <f t="shared" si="286"/>
        <v>2025</v>
      </c>
      <c r="T6131" s="3">
        <f t="shared" si="285"/>
        <v>4</v>
      </c>
      <c r="U6131" t="str">
        <f t="shared" si="287"/>
        <v>April</v>
      </c>
    </row>
    <row r="6132" spans="1:21" x14ac:dyDescent="0.3">
      <c r="A6132" t="s">
        <v>8555</v>
      </c>
      <c r="B6132" s="11">
        <v>45805</v>
      </c>
      <c r="C6132" t="s">
        <v>1738</v>
      </c>
      <c r="D6132" s="1" t="s">
        <v>84</v>
      </c>
      <c r="E6132" s="1" t="s">
        <v>40</v>
      </c>
      <c r="F6132" s="1" t="s">
        <v>41</v>
      </c>
      <c r="G6132" s="1" t="s">
        <v>216</v>
      </c>
      <c r="H6132" s="1" t="s">
        <v>167</v>
      </c>
      <c r="I6132" s="1" t="s">
        <v>67</v>
      </c>
      <c r="J6132" s="3">
        <v>3</v>
      </c>
      <c r="K6132" s="2">
        <v>68.430000000000007</v>
      </c>
      <c r="L6132" s="2">
        <v>0.15</v>
      </c>
      <c r="M6132" s="2">
        <v>174.51</v>
      </c>
      <c r="N6132" s="2">
        <v>48.26</v>
      </c>
      <c r="O6132" s="1" t="s">
        <v>44</v>
      </c>
      <c r="P6132" s="1" t="s">
        <v>136</v>
      </c>
      <c r="Q6132" s="1" t="s">
        <v>28</v>
      </c>
      <c r="R6132" s="3">
        <v>3</v>
      </c>
      <c r="S6132" s="3">
        <f t="shared" si="286"/>
        <v>2025</v>
      </c>
      <c r="T6132" s="3">
        <f t="shared" si="285"/>
        <v>5</v>
      </c>
      <c r="U6132" t="str">
        <f t="shared" si="287"/>
        <v>May</v>
      </c>
    </row>
    <row r="6133" spans="1:21" x14ac:dyDescent="0.3">
      <c r="A6133" t="s">
        <v>8556</v>
      </c>
      <c r="B6133" s="11">
        <v>45953</v>
      </c>
      <c r="C6133" t="s">
        <v>3936</v>
      </c>
      <c r="D6133" s="1" t="s">
        <v>260</v>
      </c>
      <c r="E6133" s="1" t="s">
        <v>100</v>
      </c>
      <c r="F6133" s="1" t="s">
        <v>57</v>
      </c>
      <c r="G6133" s="1" t="s">
        <v>154</v>
      </c>
      <c r="H6133" s="1" t="s">
        <v>293</v>
      </c>
      <c r="I6133" s="1" t="s">
        <v>86</v>
      </c>
      <c r="J6133" s="3">
        <v>3</v>
      </c>
      <c r="K6133" s="2">
        <v>25.48</v>
      </c>
      <c r="L6133" s="2">
        <v>0.1</v>
      </c>
      <c r="M6133" s="2">
        <v>68.790000000000006</v>
      </c>
      <c r="N6133" s="2">
        <v>18.95</v>
      </c>
      <c r="O6133" s="1" t="s">
        <v>80</v>
      </c>
      <c r="P6133" s="1" t="s">
        <v>27</v>
      </c>
      <c r="Q6133" s="1" t="s">
        <v>36</v>
      </c>
      <c r="R6133" s="3">
        <v>3</v>
      </c>
      <c r="S6133" s="3">
        <f t="shared" si="286"/>
        <v>2025</v>
      </c>
      <c r="T6133" s="3">
        <f t="shared" si="285"/>
        <v>10</v>
      </c>
      <c r="U6133" t="str">
        <f t="shared" si="287"/>
        <v>October</v>
      </c>
    </row>
    <row r="6134" spans="1:21" x14ac:dyDescent="0.3">
      <c r="A6134" t="s">
        <v>8557</v>
      </c>
      <c r="B6134" s="11">
        <v>45869</v>
      </c>
      <c r="C6134" t="s">
        <v>1051</v>
      </c>
      <c r="D6134" s="1" t="s">
        <v>178</v>
      </c>
      <c r="E6134" s="1" t="s">
        <v>100</v>
      </c>
      <c r="F6134" s="1" t="s">
        <v>57</v>
      </c>
      <c r="G6134" s="1" t="s">
        <v>130</v>
      </c>
      <c r="H6134" s="1" t="s">
        <v>96</v>
      </c>
      <c r="I6134" s="1" t="s">
        <v>97</v>
      </c>
      <c r="J6134" s="3">
        <v>3</v>
      </c>
      <c r="K6134" s="2">
        <v>75.790000000000006</v>
      </c>
      <c r="L6134" s="2">
        <v>0.2</v>
      </c>
      <c r="M6134" s="2">
        <v>181.89</v>
      </c>
      <c r="N6134" s="2">
        <v>39.880000000000003</v>
      </c>
      <c r="O6134" s="1" t="s">
        <v>109</v>
      </c>
      <c r="P6134" s="1" t="s">
        <v>27</v>
      </c>
      <c r="Q6134" s="1" t="s">
        <v>36</v>
      </c>
      <c r="R6134" s="3">
        <v>4</v>
      </c>
      <c r="S6134" s="3">
        <f t="shared" si="286"/>
        <v>2025</v>
      </c>
      <c r="T6134" s="3">
        <f t="shared" si="285"/>
        <v>7</v>
      </c>
      <c r="U6134" t="str">
        <f t="shared" si="287"/>
        <v>July</v>
      </c>
    </row>
    <row r="6135" spans="1:21" x14ac:dyDescent="0.3">
      <c r="A6135" t="s">
        <v>8558</v>
      </c>
      <c r="B6135" s="11">
        <v>45688</v>
      </c>
      <c r="C6135" t="s">
        <v>1497</v>
      </c>
      <c r="D6135" s="1" t="s">
        <v>76</v>
      </c>
      <c r="E6135" s="1" t="s">
        <v>100</v>
      </c>
      <c r="F6135" s="1" t="s">
        <v>57</v>
      </c>
      <c r="G6135" s="1" t="s">
        <v>221</v>
      </c>
      <c r="H6135" s="1" t="s">
        <v>125</v>
      </c>
      <c r="I6135" s="1" t="s">
        <v>34</v>
      </c>
      <c r="J6135" s="3">
        <v>1</v>
      </c>
      <c r="K6135" s="2">
        <v>171.58</v>
      </c>
      <c r="L6135" s="2">
        <v>0</v>
      </c>
      <c r="M6135" s="2">
        <v>171.58</v>
      </c>
      <c r="N6135" s="2">
        <v>38.75</v>
      </c>
      <c r="O6135" s="1" t="s">
        <v>26</v>
      </c>
      <c r="P6135" s="1" t="s">
        <v>136</v>
      </c>
      <c r="Q6135" s="1" t="s">
        <v>28</v>
      </c>
      <c r="R6135" s="3">
        <v>4</v>
      </c>
      <c r="S6135" s="3">
        <f t="shared" si="286"/>
        <v>2025</v>
      </c>
      <c r="T6135" s="3">
        <f t="shared" si="285"/>
        <v>1</v>
      </c>
      <c r="U6135" t="str">
        <f t="shared" si="287"/>
        <v>January</v>
      </c>
    </row>
    <row r="6136" spans="1:21" x14ac:dyDescent="0.3">
      <c r="A6136" t="s">
        <v>8559</v>
      </c>
      <c r="B6136" s="11">
        <v>45665</v>
      </c>
      <c r="C6136" t="s">
        <v>591</v>
      </c>
      <c r="D6136" s="1" t="s">
        <v>20</v>
      </c>
      <c r="E6136" s="1" t="s">
        <v>21</v>
      </c>
      <c r="F6136" s="1" t="s">
        <v>22</v>
      </c>
      <c r="G6136" s="1" t="s">
        <v>23</v>
      </c>
      <c r="H6136" s="1" t="s">
        <v>51</v>
      </c>
      <c r="I6136" s="1" t="s">
        <v>34</v>
      </c>
      <c r="J6136" s="3">
        <v>1</v>
      </c>
      <c r="K6136" s="2">
        <v>143.16</v>
      </c>
      <c r="L6136" s="2">
        <v>0</v>
      </c>
      <c r="M6136" s="2">
        <v>143.16</v>
      </c>
      <c r="N6136" s="2">
        <v>36.14</v>
      </c>
      <c r="O6136" s="1" t="s">
        <v>26</v>
      </c>
      <c r="P6136" s="1" t="s">
        <v>27</v>
      </c>
      <c r="Q6136" s="1" t="s">
        <v>28</v>
      </c>
      <c r="R6136" s="3">
        <v>2</v>
      </c>
      <c r="S6136" s="3">
        <f t="shared" si="286"/>
        <v>2025</v>
      </c>
      <c r="T6136" s="3">
        <f t="shared" si="285"/>
        <v>1</v>
      </c>
      <c r="U6136" t="str">
        <f t="shared" si="287"/>
        <v>January</v>
      </c>
    </row>
    <row r="6137" spans="1:21" x14ac:dyDescent="0.3">
      <c r="A6137" t="s">
        <v>8560</v>
      </c>
      <c r="B6137" s="11">
        <v>45698</v>
      </c>
      <c r="C6137" t="s">
        <v>5636</v>
      </c>
      <c r="D6137" s="1" t="s">
        <v>47</v>
      </c>
      <c r="E6137" s="1" t="s">
        <v>64</v>
      </c>
      <c r="F6137" s="1" t="s">
        <v>65</v>
      </c>
      <c r="G6137" s="1" t="s">
        <v>195</v>
      </c>
      <c r="H6137" s="1" t="s">
        <v>59</v>
      </c>
      <c r="I6137" s="1" t="s">
        <v>60</v>
      </c>
      <c r="J6137" s="3">
        <v>3</v>
      </c>
      <c r="K6137" s="2">
        <v>42.28</v>
      </c>
      <c r="L6137" s="2">
        <v>0.15</v>
      </c>
      <c r="M6137" s="2">
        <v>107.8</v>
      </c>
      <c r="N6137" s="2">
        <v>31.59</v>
      </c>
      <c r="O6137" s="1" t="s">
        <v>109</v>
      </c>
      <c r="P6137" s="1" t="s">
        <v>52</v>
      </c>
      <c r="Q6137" s="1" t="s">
        <v>81</v>
      </c>
      <c r="R6137" s="3">
        <v>4</v>
      </c>
      <c r="S6137" s="3">
        <f t="shared" si="286"/>
        <v>2025</v>
      </c>
      <c r="T6137" s="3">
        <f t="shared" si="285"/>
        <v>2</v>
      </c>
      <c r="U6137" t="str">
        <f t="shared" si="287"/>
        <v>February</v>
      </c>
    </row>
    <row r="6138" spans="1:21" x14ac:dyDescent="0.3">
      <c r="A6138" t="s">
        <v>8561</v>
      </c>
      <c r="B6138" s="11">
        <v>45818</v>
      </c>
      <c r="C6138" t="s">
        <v>1168</v>
      </c>
      <c r="D6138" s="1" t="s">
        <v>20</v>
      </c>
      <c r="E6138" s="1" t="s">
        <v>64</v>
      </c>
      <c r="F6138" s="1" t="s">
        <v>65</v>
      </c>
      <c r="G6138" s="1" t="s">
        <v>158</v>
      </c>
      <c r="H6138" s="1" t="s">
        <v>43</v>
      </c>
      <c r="I6138" s="1" t="s">
        <v>34</v>
      </c>
      <c r="J6138" s="3">
        <v>3</v>
      </c>
      <c r="K6138" s="2">
        <v>92.86</v>
      </c>
      <c r="L6138" s="2">
        <v>0.1</v>
      </c>
      <c r="M6138" s="2">
        <v>250.73</v>
      </c>
      <c r="N6138" s="2">
        <v>58.55</v>
      </c>
      <c r="O6138" s="1" t="s">
        <v>35</v>
      </c>
      <c r="P6138" s="1" t="s">
        <v>27</v>
      </c>
      <c r="Q6138" s="1" t="s">
        <v>28</v>
      </c>
      <c r="R6138" s="3">
        <v>5</v>
      </c>
      <c r="S6138" s="3">
        <f t="shared" si="286"/>
        <v>2025</v>
      </c>
      <c r="T6138" s="3">
        <f t="shared" si="285"/>
        <v>6</v>
      </c>
      <c r="U6138" t="str">
        <f t="shared" si="287"/>
        <v>June</v>
      </c>
    </row>
    <row r="6139" spans="1:21" x14ac:dyDescent="0.3">
      <c r="A6139" t="s">
        <v>8562</v>
      </c>
      <c r="B6139" s="11">
        <v>46005</v>
      </c>
      <c r="C6139" t="s">
        <v>8563</v>
      </c>
      <c r="D6139" s="1" t="s">
        <v>166</v>
      </c>
      <c r="E6139" s="1" t="s">
        <v>40</v>
      </c>
      <c r="F6139" s="1" t="s">
        <v>41</v>
      </c>
      <c r="G6139" s="1" t="s">
        <v>42</v>
      </c>
      <c r="H6139" s="1" t="s">
        <v>78</v>
      </c>
      <c r="I6139" s="1" t="s">
        <v>79</v>
      </c>
      <c r="J6139" s="3">
        <v>1</v>
      </c>
      <c r="K6139" s="2">
        <v>20.18</v>
      </c>
      <c r="L6139" s="2">
        <v>0.15</v>
      </c>
      <c r="M6139" s="2">
        <v>17.16</v>
      </c>
      <c r="N6139" s="2">
        <v>7.15</v>
      </c>
      <c r="O6139" s="1" t="s">
        <v>44</v>
      </c>
      <c r="P6139" s="1" t="s">
        <v>27</v>
      </c>
      <c r="Q6139" s="1" t="s">
        <v>81</v>
      </c>
      <c r="R6139" s="3">
        <v>4</v>
      </c>
      <c r="S6139" s="3">
        <f t="shared" si="286"/>
        <v>2025</v>
      </c>
      <c r="T6139" s="3">
        <f t="shared" si="285"/>
        <v>12</v>
      </c>
      <c r="U6139" t="str">
        <f t="shared" si="287"/>
        <v>December</v>
      </c>
    </row>
    <row r="6140" spans="1:21" x14ac:dyDescent="0.3">
      <c r="A6140" t="s">
        <v>8564</v>
      </c>
      <c r="B6140" s="11">
        <v>45907</v>
      </c>
      <c r="C6140" t="s">
        <v>8121</v>
      </c>
      <c r="D6140" s="1" t="s">
        <v>93</v>
      </c>
      <c r="E6140" s="1" t="s">
        <v>21</v>
      </c>
      <c r="F6140" s="1" t="s">
        <v>22</v>
      </c>
      <c r="G6140" s="1" t="s">
        <v>227</v>
      </c>
      <c r="H6140" s="1" t="s">
        <v>24</v>
      </c>
      <c r="I6140" s="1" t="s">
        <v>25</v>
      </c>
      <c r="J6140" s="3">
        <v>2</v>
      </c>
      <c r="K6140" s="2">
        <v>40.01</v>
      </c>
      <c r="L6140" s="2">
        <v>0.25</v>
      </c>
      <c r="M6140" s="2">
        <v>60.02</v>
      </c>
      <c r="N6140" s="2">
        <v>21.36</v>
      </c>
      <c r="O6140" s="1" t="s">
        <v>26</v>
      </c>
      <c r="P6140" s="1" t="s">
        <v>27</v>
      </c>
      <c r="Q6140" s="1" t="s">
        <v>36</v>
      </c>
      <c r="R6140" s="3">
        <v>5</v>
      </c>
      <c r="S6140" s="3">
        <f t="shared" si="286"/>
        <v>2025</v>
      </c>
      <c r="T6140" s="3">
        <f t="shared" si="285"/>
        <v>9</v>
      </c>
      <c r="U6140" t="str">
        <f t="shared" si="287"/>
        <v>September</v>
      </c>
    </row>
    <row r="6141" spans="1:21" x14ac:dyDescent="0.3">
      <c r="A6141" t="s">
        <v>8565</v>
      </c>
      <c r="B6141" s="11">
        <v>45969</v>
      </c>
      <c r="C6141" t="s">
        <v>3934</v>
      </c>
      <c r="D6141" s="1" t="s">
        <v>39</v>
      </c>
      <c r="E6141" s="1" t="s">
        <v>56</v>
      </c>
      <c r="F6141" s="1" t="s">
        <v>57</v>
      </c>
      <c r="G6141" s="1" t="s">
        <v>255</v>
      </c>
      <c r="H6141" s="1" t="s">
        <v>108</v>
      </c>
      <c r="I6141" s="1" t="s">
        <v>86</v>
      </c>
      <c r="J6141" s="3">
        <v>2</v>
      </c>
      <c r="K6141" s="2">
        <v>157.03</v>
      </c>
      <c r="L6141" s="2">
        <v>0.05</v>
      </c>
      <c r="M6141" s="2">
        <v>298.36</v>
      </c>
      <c r="N6141" s="2">
        <v>73.75</v>
      </c>
      <c r="O6141" s="1" t="s">
        <v>109</v>
      </c>
      <c r="P6141" s="1" t="s">
        <v>136</v>
      </c>
      <c r="Q6141" s="1" t="s">
        <v>36</v>
      </c>
      <c r="R6141" s="3">
        <v>3</v>
      </c>
      <c r="S6141" s="3">
        <f t="shared" si="286"/>
        <v>2025</v>
      </c>
      <c r="T6141" s="3">
        <f t="shared" si="285"/>
        <v>11</v>
      </c>
      <c r="U6141" t="str">
        <f t="shared" si="287"/>
        <v>November</v>
      </c>
    </row>
    <row r="6142" spans="1:21" x14ac:dyDescent="0.3">
      <c r="A6142" t="s">
        <v>8566</v>
      </c>
      <c r="B6142" s="11">
        <v>45840</v>
      </c>
      <c r="C6142" t="s">
        <v>7001</v>
      </c>
      <c r="D6142" s="1" t="s">
        <v>47</v>
      </c>
      <c r="E6142" s="1" t="s">
        <v>64</v>
      </c>
      <c r="F6142" s="1" t="s">
        <v>65</v>
      </c>
      <c r="G6142" s="1" t="s">
        <v>112</v>
      </c>
      <c r="H6142" s="1" t="s">
        <v>146</v>
      </c>
      <c r="I6142" s="1" t="s">
        <v>67</v>
      </c>
      <c r="J6142" s="3">
        <v>1</v>
      </c>
      <c r="K6142" s="2">
        <v>85.63</v>
      </c>
      <c r="L6142" s="2">
        <v>0.05</v>
      </c>
      <c r="M6142" s="2">
        <v>81.349999999999994</v>
      </c>
      <c r="N6142" s="2">
        <v>22.27</v>
      </c>
      <c r="O6142" s="1" t="s">
        <v>44</v>
      </c>
      <c r="P6142" s="1" t="s">
        <v>27</v>
      </c>
      <c r="Q6142" s="1" t="s">
        <v>81</v>
      </c>
      <c r="R6142" s="3">
        <v>4</v>
      </c>
      <c r="S6142" s="3">
        <f t="shared" si="286"/>
        <v>2025</v>
      </c>
      <c r="T6142" s="3">
        <f t="shared" si="285"/>
        <v>7</v>
      </c>
      <c r="U6142" t="str">
        <f t="shared" si="287"/>
        <v>July</v>
      </c>
    </row>
    <row r="6143" spans="1:21" x14ac:dyDescent="0.3">
      <c r="A6143" t="s">
        <v>8567</v>
      </c>
      <c r="B6143" s="11">
        <v>45799</v>
      </c>
      <c r="C6143" t="s">
        <v>2000</v>
      </c>
      <c r="D6143" s="1" t="s">
        <v>260</v>
      </c>
      <c r="E6143" s="1" t="s">
        <v>21</v>
      </c>
      <c r="F6143" s="1" t="s">
        <v>22</v>
      </c>
      <c r="G6143" s="1" t="s">
        <v>32</v>
      </c>
      <c r="H6143" s="1" t="s">
        <v>125</v>
      </c>
      <c r="I6143" s="1" t="s">
        <v>34</v>
      </c>
      <c r="J6143" s="3">
        <v>2</v>
      </c>
      <c r="K6143" s="2">
        <v>155.19999999999999</v>
      </c>
      <c r="L6143" s="2">
        <v>0.2</v>
      </c>
      <c r="M6143" s="2">
        <v>248.33</v>
      </c>
      <c r="N6143" s="2">
        <v>44.36</v>
      </c>
      <c r="O6143" s="1" t="s">
        <v>35</v>
      </c>
      <c r="P6143" s="1" t="s">
        <v>52</v>
      </c>
      <c r="Q6143" s="1" t="s">
        <v>28</v>
      </c>
      <c r="R6143" s="3">
        <v>4</v>
      </c>
      <c r="S6143" s="3">
        <f t="shared" si="286"/>
        <v>2025</v>
      </c>
      <c r="T6143" s="3">
        <f t="shared" si="285"/>
        <v>5</v>
      </c>
      <c r="U6143" t="str">
        <f t="shared" si="287"/>
        <v>May</v>
      </c>
    </row>
    <row r="6144" spans="1:21" x14ac:dyDescent="0.3">
      <c r="A6144" t="s">
        <v>8568</v>
      </c>
      <c r="B6144" s="11">
        <v>45700</v>
      </c>
      <c r="C6144" t="s">
        <v>1298</v>
      </c>
      <c r="D6144" s="1" t="s">
        <v>31</v>
      </c>
      <c r="E6144" s="1" t="s">
        <v>123</v>
      </c>
      <c r="F6144" s="1" t="s">
        <v>57</v>
      </c>
      <c r="G6144" s="1" t="s">
        <v>124</v>
      </c>
      <c r="H6144" s="1" t="s">
        <v>24</v>
      </c>
      <c r="I6144" s="1" t="s">
        <v>25</v>
      </c>
      <c r="J6144" s="3">
        <v>1</v>
      </c>
      <c r="K6144" s="2">
        <v>39.58</v>
      </c>
      <c r="L6144" s="2">
        <v>0.15</v>
      </c>
      <c r="M6144" s="2">
        <v>33.64</v>
      </c>
      <c r="N6144" s="2">
        <v>9.9600000000000009</v>
      </c>
      <c r="O6144" s="1" t="s">
        <v>80</v>
      </c>
      <c r="P6144" s="1" t="s">
        <v>27</v>
      </c>
      <c r="Q6144" s="1" t="s">
        <v>81</v>
      </c>
      <c r="R6144" s="3">
        <v>3</v>
      </c>
      <c r="S6144" s="3">
        <f t="shared" si="286"/>
        <v>2025</v>
      </c>
      <c r="T6144" s="3">
        <f t="shared" si="285"/>
        <v>2</v>
      </c>
      <c r="U6144" t="str">
        <f t="shared" si="287"/>
        <v>February</v>
      </c>
    </row>
    <row r="6145" spans="1:21" x14ac:dyDescent="0.3">
      <c r="A6145" t="s">
        <v>8569</v>
      </c>
      <c r="B6145" s="11">
        <v>45990</v>
      </c>
      <c r="C6145" t="s">
        <v>615</v>
      </c>
      <c r="D6145" s="1" t="s">
        <v>153</v>
      </c>
      <c r="E6145" s="1" t="s">
        <v>100</v>
      </c>
      <c r="F6145" s="1" t="s">
        <v>57</v>
      </c>
      <c r="G6145" s="1" t="s">
        <v>101</v>
      </c>
      <c r="H6145" s="1" t="s">
        <v>78</v>
      </c>
      <c r="I6145" s="1" t="s">
        <v>79</v>
      </c>
      <c r="J6145" s="3">
        <v>1</v>
      </c>
      <c r="K6145" s="2">
        <v>19.72</v>
      </c>
      <c r="L6145" s="2">
        <v>0.15</v>
      </c>
      <c r="M6145" s="2">
        <v>16.760000000000002</v>
      </c>
      <c r="N6145" s="2">
        <v>6.25</v>
      </c>
      <c r="O6145" s="1" t="s">
        <v>44</v>
      </c>
      <c r="P6145" s="1" t="s">
        <v>27</v>
      </c>
      <c r="Q6145" s="1" t="s">
        <v>28</v>
      </c>
      <c r="R6145" s="3">
        <v>2</v>
      </c>
      <c r="S6145" s="3">
        <f t="shared" si="286"/>
        <v>2025</v>
      </c>
      <c r="T6145" s="3">
        <f t="shared" si="285"/>
        <v>11</v>
      </c>
      <c r="U6145" t="str">
        <f t="shared" si="287"/>
        <v>November</v>
      </c>
    </row>
    <row r="6146" spans="1:21" x14ac:dyDescent="0.3">
      <c r="A6146" t="s">
        <v>8570</v>
      </c>
      <c r="B6146" s="11">
        <v>45963</v>
      </c>
      <c r="C6146" t="s">
        <v>6375</v>
      </c>
      <c r="D6146" s="1" t="s">
        <v>39</v>
      </c>
      <c r="E6146" s="1" t="s">
        <v>123</v>
      </c>
      <c r="F6146" s="1" t="s">
        <v>57</v>
      </c>
      <c r="G6146" s="1" t="s">
        <v>337</v>
      </c>
      <c r="H6146" s="1" t="s">
        <v>66</v>
      </c>
      <c r="I6146" s="1" t="s">
        <v>67</v>
      </c>
      <c r="J6146" s="3">
        <v>2</v>
      </c>
      <c r="K6146" s="2">
        <v>53.65</v>
      </c>
      <c r="L6146" s="2">
        <v>0.1</v>
      </c>
      <c r="M6146" s="2">
        <v>96.57</v>
      </c>
      <c r="N6146" s="2">
        <v>26.02</v>
      </c>
      <c r="O6146" s="1" t="s">
        <v>44</v>
      </c>
      <c r="P6146" s="1" t="s">
        <v>136</v>
      </c>
      <c r="Q6146" s="1" t="s">
        <v>81</v>
      </c>
      <c r="R6146" s="3">
        <v>4</v>
      </c>
      <c r="S6146" s="3">
        <f t="shared" si="286"/>
        <v>2025</v>
      </c>
      <c r="T6146" s="3">
        <f t="shared" ref="T6146:T6209" si="288">MONTH(B6146)</f>
        <v>11</v>
      </c>
      <c r="U6146" t="str">
        <f t="shared" si="287"/>
        <v>November</v>
      </c>
    </row>
    <row r="6147" spans="1:21" x14ac:dyDescent="0.3">
      <c r="A6147" t="s">
        <v>8571</v>
      </c>
      <c r="B6147" s="11">
        <v>45723</v>
      </c>
      <c r="C6147" t="s">
        <v>165</v>
      </c>
      <c r="D6147" s="1" t="s">
        <v>315</v>
      </c>
      <c r="E6147" s="1" t="s">
        <v>106</v>
      </c>
      <c r="F6147" s="1" t="s">
        <v>65</v>
      </c>
      <c r="G6147" s="1" t="s">
        <v>179</v>
      </c>
      <c r="H6147" s="1" t="s">
        <v>167</v>
      </c>
      <c r="I6147" s="1" t="s">
        <v>67</v>
      </c>
      <c r="J6147" s="3">
        <v>1</v>
      </c>
      <c r="K6147" s="2">
        <v>69.540000000000006</v>
      </c>
      <c r="L6147" s="2">
        <v>0.05</v>
      </c>
      <c r="M6147" s="2">
        <v>66.06</v>
      </c>
      <c r="N6147" s="2">
        <v>18.73</v>
      </c>
      <c r="O6147" s="1" t="s">
        <v>80</v>
      </c>
      <c r="P6147" s="1" t="s">
        <v>52</v>
      </c>
      <c r="Q6147" s="1" t="s">
        <v>36</v>
      </c>
      <c r="R6147" s="3">
        <v>4</v>
      </c>
      <c r="S6147" s="3">
        <f t="shared" ref="S6147:S6210" si="289">YEAR(B6147)</f>
        <v>2025</v>
      </c>
      <c r="T6147" s="3">
        <f t="shared" si="288"/>
        <v>3</v>
      </c>
      <c r="U6147" t="str">
        <f t="shared" ref="U6147:U6210" si="290">TEXT(B6147,"mmmm")</f>
        <v>March</v>
      </c>
    </row>
    <row r="6148" spans="1:21" x14ac:dyDescent="0.3">
      <c r="A6148" t="s">
        <v>8572</v>
      </c>
      <c r="B6148" s="11">
        <v>45858</v>
      </c>
      <c r="C6148" t="s">
        <v>2953</v>
      </c>
      <c r="D6148" s="1" t="s">
        <v>31</v>
      </c>
      <c r="E6148" s="1" t="s">
        <v>106</v>
      </c>
      <c r="F6148" s="1" t="s">
        <v>65</v>
      </c>
      <c r="G6148" s="1" t="s">
        <v>115</v>
      </c>
      <c r="H6148" s="1" t="s">
        <v>43</v>
      </c>
      <c r="I6148" s="1" t="s">
        <v>34</v>
      </c>
      <c r="J6148" s="3">
        <v>1</v>
      </c>
      <c r="K6148" s="2">
        <v>89.95</v>
      </c>
      <c r="L6148" s="2">
        <v>0.05</v>
      </c>
      <c r="M6148" s="2">
        <v>85.45</v>
      </c>
      <c r="N6148" s="2">
        <v>19.39</v>
      </c>
      <c r="O6148" s="1" t="s">
        <v>44</v>
      </c>
      <c r="P6148" s="1" t="s">
        <v>136</v>
      </c>
      <c r="Q6148" s="1" t="s">
        <v>28</v>
      </c>
      <c r="R6148" s="3">
        <v>5</v>
      </c>
      <c r="S6148" s="3">
        <f t="shared" si="289"/>
        <v>2025</v>
      </c>
      <c r="T6148" s="3">
        <f t="shared" si="288"/>
        <v>7</v>
      </c>
      <c r="U6148" t="str">
        <f t="shared" si="290"/>
        <v>July</v>
      </c>
    </row>
    <row r="6149" spans="1:21" x14ac:dyDescent="0.3">
      <c r="A6149" t="s">
        <v>8573</v>
      </c>
      <c r="B6149" s="11">
        <v>45848</v>
      </c>
      <c r="C6149" t="s">
        <v>4185</v>
      </c>
      <c r="D6149" s="1" t="s">
        <v>201</v>
      </c>
      <c r="E6149" s="1" t="s">
        <v>64</v>
      </c>
      <c r="F6149" s="1" t="s">
        <v>65</v>
      </c>
      <c r="G6149" s="1" t="s">
        <v>158</v>
      </c>
      <c r="H6149" s="1" t="s">
        <v>51</v>
      </c>
      <c r="I6149" s="1" t="s">
        <v>34</v>
      </c>
      <c r="J6149" s="3">
        <v>1</v>
      </c>
      <c r="K6149" s="2">
        <v>145.49</v>
      </c>
      <c r="L6149" s="2">
        <v>0.15</v>
      </c>
      <c r="M6149" s="2">
        <v>123.67</v>
      </c>
      <c r="N6149" s="2">
        <v>31.48</v>
      </c>
      <c r="O6149" s="1" t="s">
        <v>80</v>
      </c>
      <c r="P6149" s="1" t="s">
        <v>136</v>
      </c>
      <c r="Q6149" s="1" t="s">
        <v>81</v>
      </c>
      <c r="R6149" s="3">
        <v>4</v>
      </c>
      <c r="S6149" s="3">
        <f t="shared" si="289"/>
        <v>2025</v>
      </c>
      <c r="T6149" s="3">
        <f t="shared" si="288"/>
        <v>7</v>
      </c>
      <c r="U6149" t="str">
        <f t="shared" si="290"/>
        <v>July</v>
      </c>
    </row>
    <row r="6150" spans="1:21" x14ac:dyDescent="0.3">
      <c r="A6150" t="s">
        <v>8574</v>
      </c>
      <c r="B6150" s="11">
        <v>45902</v>
      </c>
      <c r="C6150" t="s">
        <v>5468</v>
      </c>
      <c r="D6150" s="1" t="s">
        <v>20</v>
      </c>
      <c r="E6150" s="1" t="s">
        <v>40</v>
      </c>
      <c r="F6150" s="1" t="s">
        <v>41</v>
      </c>
      <c r="G6150" s="1" t="s">
        <v>216</v>
      </c>
      <c r="H6150" s="1" t="s">
        <v>108</v>
      </c>
      <c r="I6150" s="1" t="s">
        <v>86</v>
      </c>
      <c r="J6150" s="3">
        <v>1</v>
      </c>
      <c r="K6150" s="2">
        <v>155.13</v>
      </c>
      <c r="L6150" s="2">
        <v>0</v>
      </c>
      <c r="M6150" s="2">
        <v>155.13</v>
      </c>
      <c r="N6150" s="2">
        <v>31.61</v>
      </c>
      <c r="O6150" s="1" t="s">
        <v>35</v>
      </c>
      <c r="P6150" s="1" t="s">
        <v>27</v>
      </c>
      <c r="Q6150" s="1" t="s">
        <v>28</v>
      </c>
      <c r="R6150" s="3">
        <v>5</v>
      </c>
      <c r="S6150" s="3">
        <f t="shared" si="289"/>
        <v>2025</v>
      </c>
      <c r="T6150" s="3">
        <f t="shared" si="288"/>
        <v>9</v>
      </c>
      <c r="U6150" t="str">
        <f t="shared" si="290"/>
        <v>September</v>
      </c>
    </row>
    <row r="6151" spans="1:21" x14ac:dyDescent="0.3">
      <c r="A6151" t="s">
        <v>8575</v>
      </c>
      <c r="B6151" s="11">
        <v>46008</v>
      </c>
      <c r="C6151" t="s">
        <v>5579</v>
      </c>
      <c r="D6151" s="1" t="s">
        <v>47</v>
      </c>
      <c r="E6151" s="1" t="s">
        <v>40</v>
      </c>
      <c r="F6151" s="1" t="s">
        <v>41</v>
      </c>
      <c r="G6151" s="1" t="s">
        <v>270</v>
      </c>
      <c r="H6151" s="1" t="s">
        <v>66</v>
      </c>
      <c r="I6151" s="1" t="s">
        <v>67</v>
      </c>
      <c r="J6151" s="3">
        <v>2</v>
      </c>
      <c r="K6151" s="2">
        <v>53.3</v>
      </c>
      <c r="L6151" s="2">
        <v>0</v>
      </c>
      <c r="M6151" s="2">
        <v>106.61</v>
      </c>
      <c r="N6151" s="2">
        <v>30.21</v>
      </c>
      <c r="O6151" s="1" t="s">
        <v>26</v>
      </c>
      <c r="P6151" s="1" t="s">
        <v>27</v>
      </c>
      <c r="Q6151" s="1" t="s">
        <v>36</v>
      </c>
      <c r="R6151" s="3">
        <v>5</v>
      </c>
      <c r="S6151" s="3">
        <f t="shared" si="289"/>
        <v>2025</v>
      </c>
      <c r="T6151" s="3">
        <f t="shared" si="288"/>
        <v>12</v>
      </c>
      <c r="U6151" t="str">
        <f t="shared" si="290"/>
        <v>December</v>
      </c>
    </row>
    <row r="6152" spans="1:21" x14ac:dyDescent="0.3">
      <c r="A6152" t="s">
        <v>8576</v>
      </c>
      <c r="B6152" s="11">
        <v>45884</v>
      </c>
      <c r="C6152" t="s">
        <v>1679</v>
      </c>
      <c r="D6152" s="1" t="s">
        <v>39</v>
      </c>
      <c r="E6152" s="1" t="s">
        <v>106</v>
      </c>
      <c r="F6152" s="1" t="s">
        <v>65</v>
      </c>
      <c r="G6152" s="1" t="s">
        <v>115</v>
      </c>
      <c r="H6152" s="1" t="s">
        <v>43</v>
      </c>
      <c r="I6152" s="1" t="s">
        <v>34</v>
      </c>
      <c r="J6152" s="3">
        <v>2</v>
      </c>
      <c r="K6152" s="2">
        <v>86.29</v>
      </c>
      <c r="L6152" s="2">
        <v>0.05</v>
      </c>
      <c r="M6152" s="2">
        <v>163.95</v>
      </c>
      <c r="N6152" s="2">
        <v>36.08</v>
      </c>
      <c r="O6152" s="1" t="s">
        <v>44</v>
      </c>
      <c r="P6152" s="1" t="s">
        <v>136</v>
      </c>
      <c r="Q6152" s="1" t="s">
        <v>81</v>
      </c>
      <c r="R6152" s="3">
        <v>4</v>
      </c>
      <c r="S6152" s="3">
        <f t="shared" si="289"/>
        <v>2025</v>
      </c>
      <c r="T6152" s="3">
        <f t="shared" si="288"/>
        <v>8</v>
      </c>
      <c r="U6152" t="str">
        <f t="shared" si="290"/>
        <v>August</v>
      </c>
    </row>
    <row r="6153" spans="1:21" x14ac:dyDescent="0.3">
      <c r="A6153" t="s">
        <v>8577</v>
      </c>
      <c r="B6153" s="11">
        <v>45869</v>
      </c>
      <c r="C6153" t="s">
        <v>5658</v>
      </c>
      <c r="D6153" s="1" t="s">
        <v>185</v>
      </c>
      <c r="E6153" s="1" t="s">
        <v>143</v>
      </c>
      <c r="F6153" s="1" t="s">
        <v>144</v>
      </c>
      <c r="G6153" s="1" t="s">
        <v>145</v>
      </c>
      <c r="H6153" s="1" t="s">
        <v>66</v>
      </c>
      <c r="I6153" s="1" t="s">
        <v>67</v>
      </c>
      <c r="J6153" s="3">
        <v>1</v>
      </c>
      <c r="K6153" s="2">
        <v>51.74</v>
      </c>
      <c r="L6153" s="2">
        <v>0.1</v>
      </c>
      <c r="M6153" s="2">
        <v>46.57</v>
      </c>
      <c r="N6153" s="2">
        <v>13.17</v>
      </c>
      <c r="O6153" s="1" t="s">
        <v>26</v>
      </c>
      <c r="P6153" s="1" t="s">
        <v>27</v>
      </c>
      <c r="Q6153" s="1" t="s">
        <v>81</v>
      </c>
      <c r="R6153" s="3">
        <v>5</v>
      </c>
      <c r="S6153" s="3">
        <f t="shared" si="289"/>
        <v>2025</v>
      </c>
      <c r="T6153" s="3">
        <f t="shared" si="288"/>
        <v>7</v>
      </c>
      <c r="U6153" t="str">
        <f t="shared" si="290"/>
        <v>July</v>
      </c>
    </row>
    <row r="6154" spans="1:21" x14ac:dyDescent="0.3">
      <c r="A6154" t="s">
        <v>8578</v>
      </c>
      <c r="B6154" s="11">
        <v>45677</v>
      </c>
      <c r="C6154" t="s">
        <v>3567</v>
      </c>
      <c r="D6154" s="1" t="s">
        <v>149</v>
      </c>
      <c r="E6154" s="1" t="s">
        <v>100</v>
      </c>
      <c r="F6154" s="1" t="s">
        <v>57</v>
      </c>
      <c r="G6154" s="1" t="s">
        <v>130</v>
      </c>
      <c r="H6154" s="1" t="s">
        <v>108</v>
      </c>
      <c r="I6154" s="1" t="s">
        <v>86</v>
      </c>
      <c r="J6154" s="3">
        <v>1</v>
      </c>
      <c r="K6154" s="2">
        <v>143.06</v>
      </c>
      <c r="L6154" s="2">
        <v>0.1</v>
      </c>
      <c r="M6154" s="2">
        <v>128.76</v>
      </c>
      <c r="N6154" s="2">
        <v>35.36</v>
      </c>
      <c r="O6154" s="1" t="s">
        <v>44</v>
      </c>
      <c r="P6154" s="1" t="s">
        <v>27</v>
      </c>
      <c r="Q6154" s="1" t="s">
        <v>28</v>
      </c>
      <c r="R6154" s="3">
        <v>4</v>
      </c>
      <c r="S6154" s="3">
        <f t="shared" si="289"/>
        <v>2025</v>
      </c>
      <c r="T6154" s="3">
        <f t="shared" si="288"/>
        <v>1</v>
      </c>
      <c r="U6154" t="str">
        <f t="shared" si="290"/>
        <v>January</v>
      </c>
    </row>
    <row r="6155" spans="1:21" x14ac:dyDescent="0.3">
      <c r="A6155" t="s">
        <v>8579</v>
      </c>
      <c r="B6155" s="11">
        <v>45682</v>
      </c>
      <c r="C6155" t="s">
        <v>7630</v>
      </c>
      <c r="D6155" s="1" t="s">
        <v>76</v>
      </c>
      <c r="E6155" s="1" t="s">
        <v>40</v>
      </c>
      <c r="F6155" s="1" t="s">
        <v>41</v>
      </c>
      <c r="G6155" s="1" t="s">
        <v>192</v>
      </c>
      <c r="H6155" s="1" t="s">
        <v>135</v>
      </c>
      <c r="I6155" s="1" t="s">
        <v>60</v>
      </c>
      <c r="J6155" s="3">
        <v>2</v>
      </c>
      <c r="K6155" s="2">
        <v>194.75</v>
      </c>
      <c r="L6155" s="2">
        <v>0</v>
      </c>
      <c r="M6155" s="2">
        <v>389.51</v>
      </c>
      <c r="N6155" s="2">
        <v>68.319999999999993</v>
      </c>
      <c r="O6155" s="1" t="s">
        <v>109</v>
      </c>
      <c r="P6155" s="1" t="s">
        <v>27</v>
      </c>
      <c r="Q6155" s="1" t="s">
        <v>36</v>
      </c>
      <c r="R6155" s="3">
        <v>4</v>
      </c>
      <c r="S6155" s="3">
        <f t="shared" si="289"/>
        <v>2025</v>
      </c>
      <c r="T6155" s="3">
        <f t="shared" si="288"/>
        <v>1</v>
      </c>
      <c r="U6155" t="str">
        <f t="shared" si="290"/>
        <v>January</v>
      </c>
    </row>
    <row r="6156" spans="1:21" x14ac:dyDescent="0.3">
      <c r="A6156" t="s">
        <v>8580</v>
      </c>
      <c r="B6156" s="11">
        <v>45731</v>
      </c>
      <c r="C6156" t="s">
        <v>1493</v>
      </c>
      <c r="D6156" s="1" t="s">
        <v>153</v>
      </c>
      <c r="E6156" s="1" t="s">
        <v>71</v>
      </c>
      <c r="F6156" s="1" t="s">
        <v>72</v>
      </c>
      <c r="G6156" s="1" t="s">
        <v>412</v>
      </c>
      <c r="H6156" s="1" t="s">
        <v>182</v>
      </c>
      <c r="I6156" s="1" t="s">
        <v>34</v>
      </c>
      <c r="J6156" s="3">
        <v>1</v>
      </c>
      <c r="K6156" s="2">
        <v>72.97</v>
      </c>
      <c r="L6156" s="2">
        <v>0.05</v>
      </c>
      <c r="M6156" s="2">
        <v>69.319999999999993</v>
      </c>
      <c r="N6156" s="2">
        <v>17.190000000000001</v>
      </c>
      <c r="O6156" s="1" t="s">
        <v>26</v>
      </c>
      <c r="P6156" s="1" t="s">
        <v>27</v>
      </c>
      <c r="Q6156" s="1" t="s">
        <v>28</v>
      </c>
      <c r="R6156" s="3">
        <v>5</v>
      </c>
      <c r="S6156" s="3">
        <f t="shared" si="289"/>
        <v>2025</v>
      </c>
      <c r="T6156" s="3">
        <f t="shared" si="288"/>
        <v>3</v>
      </c>
      <c r="U6156" t="str">
        <f t="shared" si="290"/>
        <v>March</v>
      </c>
    </row>
    <row r="6157" spans="1:21" x14ac:dyDescent="0.3">
      <c r="A6157" t="s">
        <v>8581</v>
      </c>
      <c r="B6157" s="11">
        <v>45670</v>
      </c>
      <c r="C6157" t="s">
        <v>897</v>
      </c>
      <c r="D6157" s="1" t="s">
        <v>153</v>
      </c>
      <c r="E6157" s="1" t="s">
        <v>94</v>
      </c>
      <c r="F6157" s="1" t="s">
        <v>95</v>
      </c>
      <c r="G6157" s="1" t="s">
        <v>94</v>
      </c>
      <c r="H6157" s="1" t="s">
        <v>293</v>
      </c>
      <c r="I6157" s="1" t="s">
        <v>86</v>
      </c>
      <c r="J6157" s="3">
        <v>1</v>
      </c>
      <c r="K6157" s="2">
        <v>24.49</v>
      </c>
      <c r="L6157" s="2">
        <v>0.25</v>
      </c>
      <c r="M6157" s="2">
        <v>18.37</v>
      </c>
      <c r="N6157" s="2">
        <v>6.25</v>
      </c>
      <c r="O6157" s="1" t="s">
        <v>26</v>
      </c>
      <c r="P6157" s="1" t="s">
        <v>27</v>
      </c>
      <c r="Q6157" s="1" t="s">
        <v>28</v>
      </c>
      <c r="R6157" s="3">
        <v>3</v>
      </c>
      <c r="S6157" s="3">
        <f t="shared" si="289"/>
        <v>2025</v>
      </c>
      <c r="T6157" s="3">
        <f t="shared" si="288"/>
        <v>1</v>
      </c>
      <c r="U6157" t="str">
        <f t="shared" si="290"/>
        <v>January</v>
      </c>
    </row>
    <row r="6158" spans="1:21" x14ac:dyDescent="0.3">
      <c r="A6158" t="s">
        <v>8582</v>
      </c>
      <c r="B6158" s="11">
        <v>45948</v>
      </c>
      <c r="C6158" t="s">
        <v>8583</v>
      </c>
      <c r="D6158" s="1" t="s">
        <v>105</v>
      </c>
      <c r="E6158" s="1" t="s">
        <v>143</v>
      </c>
      <c r="F6158" s="1" t="s">
        <v>144</v>
      </c>
      <c r="G6158" s="1" t="s">
        <v>325</v>
      </c>
      <c r="H6158" s="1" t="s">
        <v>125</v>
      </c>
      <c r="I6158" s="1" t="s">
        <v>34</v>
      </c>
      <c r="J6158" s="3">
        <v>2</v>
      </c>
      <c r="K6158" s="2">
        <v>151.51</v>
      </c>
      <c r="L6158" s="2">
        <v>0.1</v>
      </c>
      <c r="M6158" s="2">
        <v>272.70999999999998</v>
      </c>
      <c r="N6158" s="2">
        <v>53.73</v>
      </c>
      <c r="O6158" s="1" t="s">
        <v>44</v>
      </c>
      <c r="P6158" s="1" t="s">
        <v>27</v>
      </c>
      <c r="Q6158" s="1" t="s">
        <v>28</v>
      </c>
      <c r="R6158" s="3">
        <v>5</v>
      </c>
      <c r="S6158" s="3">
        <f t="shared" si="289"/>
        <v>2025</v>
      </c>
      <c r="T6158" s="3">
        <f t="shared" si="288"/>
        <v>10</v>
      </c>
      <c r="U6158" t="str">
        <f t="shared" si="290"/>
        <v>October</v>
      </c>
    </row>
    <row r="6159" spans="1:21" x14ac:dyDescent="0.3">
      <c r="A6159" t="s">
        <v>8584</v>
      </c>
      <c r="B6159" s="11">
        <v>45940</v>
      </c>
      <c r="C6159" t="s">
        <v>8585</v>
      </c>
      <c r="D6159" s="1" t="s">
        <v>175</v>
      </c>
      <c r="E6159" s="1" t="s">
        <v>56</v>
      </c>
      <c r="F6159" s="1" t="s">
        <v>57</v>
      </c>
      <c r="G6159" s="1" t="s">
        <v>255</v>
      </c>
      <c r="H6159" s="1" t="s">
        <v>182</v>
      </c>
      <c r="I6159" s="1" t="s">
        <v>34</v>
      </c>
      <c r="J6159" s="3">
        <v>2</v>
      </c>
      <c r="K6159" s="2">
        <v>70.86</v>
      </c>
      <c r="L6159" s="2">
        <v>0.2</v>
      </c>
      <c r="M6159" s="2">
        <v>113.38</v>
      </c>
      <c r="N6159" s="2">
        <v>30.38</v>
      </c>
      <c r="O6159" s="1" t="s">
        <v>109</v>
      </c>
      <c r="P6159" s="1" t="s">
        <v>27</v>
      </c>
      <c r="Q6159" s="1" t="s">
        <v>36</v>
      </c>
      <c r="R6159" s="3">
        <v>3</v>
      </c>
      <c r="S6159" s="3">
        <f t="shared" si="289"/>
        <v>2025</v>
      </c>
      <c r="T6159" s="3">
        <f t="shared" si="288"/>
        <v>10</v>
      </c>
      <c r="U6159" t="str">
        <f t="shared" si="290"/>
        <v>October</v>
      </c>
    </row>
    <row r="6160" spans="1:21" x14ac:dyDescent="0.3">
      <c r="A6160" t="s">
        <v>8586</v>
      </c>
      <c r="B6160" s="11">
        <v>45711</v>
      </c>
      <c r="C6160" t="s">
        <v>3882</v>
      </c>
      <c r="D6160" s="1" t="s">
        <v>142</v>
      </c>
      <c r="E6160" s="1" t="s">
        <v>143</v>
      </c>
      <c r="F6160" s="1" t="s">
        <v>144</v>
      </c>
      <c r="G6160" s="1" t="s">
        <v>325</v>
      </c>
      <c r="H6160" s="1" t="s">
        <v>59</v>
      </c>
      <c r="I6160" s="1" t="s">
        <v>60</v>
      </c>
      <c r="J6160" s="3">
        <v>2</v>
      </c>
      <c r="K6160" s="2">
        <v>42.18</v>
      </c>
      <c r="L6160" s="2">
        <v>0.15</v>
      </c>
      <c r="M6160" s="2">
        <v>71.7</v>
      </c>
      <c r="N6160" s="2">
        <v>16.93</v>
      </c>
      <c r="O6160" s="1" t="s">
        <v>109</v>
      </c>
      <c r="P6160" s="1" t="s">
        <v>27</v>
      </c>
      <c r="Q6160" s="1" t="s">
        <v>36</v>
      </c>
      <c r="R6160" s="3">
        <v>5</v>
      </c>
      <c r="S6160" s="3">
        <f t="shared" si="289"/>
        <v>2025</v>
      </c>
      <c r="T6160" s="3">
        <f t="shared" si="288"/>
        <v>2</v>
      </c>
      <c r="U6160" t="str">
        <f t="shared" si="290"/>
        <v>February</v>
      </c>
    </row>
    <row r="6161" spans="1:21" x14ac:dyDescent="0.3">
      <c r="A6161" t="s">
        <v>8587</v>
      </c>
      <c r="B6161" s="11">
        <v>45978</v>
      </c>
      <c r="C6161" t="s">
        <v>416</v>
      </c>
      <c r="D6161" s="1" t="s">
        <v>142</v>
      </c>
      <c r="E6161" s="1" t="s">
        <v>40</v>
      </c>
      <c r="F6161" s="1" t="s">
        <v>41</v>
      </c>
      <c r="G6161" s="1" t="s">
        <v>216</v>
      </c>
      <c r="H6161" s="1" t="s">
        <v>102</v>
      </c>
      <c r="I6161" s="1" t="s">
        <v>34</v>
      </c>
      <c r="J6161" s="3">
        <v>3</v>
      </c>
      <c r="K6161" s="2">
        <v>49.69</v>
      </c>
      <c r="L6161" s="2">
        <v>0.1</v>
      </c>
      <c r="M6161" s="2">
        <v>134.16</v>
      </c>
      <c r="N6161" s="2">
        <v>31.55</v>
      </c>
      <c r="O6161" s="1" t="s">
        <v>80</v>
      </c>
      <c r="P6161" s="1" t="s">
        <v>27</v>
      </c>
      <c r="Q6161" s="1" t="s">
        <v>81</v>
      </c>
      <c r="R6161" s="3">
        <v>3</v>
      </c>
      <c r="S6161" s="3">
        <f t="shared" si="289"/>
        <v>2025</v>
      </c>
      <c r="T6161" s="3">
        <f t="shared" si="288"/>
        <v>11</v>
      </c>
      <c r="U6161" t="str">
        <f t="shared" si="290"/>
        <v>November</v>
      </c>
    </row>
    <row r="6162" spans="1:21" x14ac:dyDescent="0.3">
      <c r="A6162" t="s">
        <v>8588</v>
      </c>
      <c r="B6162" s="11">
        <v>45718</v>
      </c>
      <c r="C6162" t="s">
        <v>1501</v>
      </c>
      <c r="D6162" s="1" t="s">
        <v>55</v>
      </c>
      <c r="E6162" s="1" t="s">
        <v>40</v>
      </c>
      <c r="F6162" s="1" t="s">
        <v>41</v>
      </c>
      <c r="G6162" s="1" t="s">
        <v>192</v>
      </c>
      <c r="H6162" s="1" t="s">
        <v>96</v>
      </c>
      <c r="I6162" s="1" t="s">
        <v>97</v>
      </c>
      <c r="J6162" s="3">
        <v>4</v>
      </c>
      <c r="K6162" s="2">
        <v>82.97</v>
      </c>
      <c r="L6162" s="2">
        <v>0.05</v>
      </c>
      <c r="M6162" s="2">
        <v>315.29000000000002</v>
      </c>
      <c r="N6162" s="2">
        <v>87.23</v>
      </c>
      <c r="O6162" s="1" t="s">
        <v>44</v>
      </c>
      <c r="P6162" s="1" t="s">
        <v>52</v>
      </c>
      <c r="Q6162" s="1" t="s">
        <v>36</v>
      </c>
      <c r="R6162" s="3">
        <v>3</v>
      </c>
      <c r="S6162" s="3">
        <f t="shared" si="289"/>
        <v>2025</v>
      </c>
      <c r="T6162" s="3">
        <f t="shared" si="288"/>
        <v>3</v>
      </c>
      <c r="U6162" t="str">
        <f t="shared" si="290"/>
        <v>March</v>
      </c>
    </row>
    <row r="6163" spans="1:21" x14ac:dyDescent="0.3">
      <c r="A6163" t="s">
        <v>8589</v>
      </c>
      <c r="B6163" s="11">
        <v>45775</v>
      </c>
      <c r="C6163" t="s">
        <v>5155</v>
      </c>
      <c r="D6163" s="1" t="s">
        <v>166</v>
      </c>
      <c r="E6163" s="1" t="s">
        <v>40</v>
      </c>
      <c r="F6163" s="1" t="s">
        <v>41</v>
      </c>
      <c r="G6163" s="1" t="s">
        <v>343</v>
      </c>
      <c r="H6163" s="1" t="s">
        <v>43</v>
      </c>
      <c r="I6163" s="1" t="s">
        <v>34</v>
      </c>
      <c r="J6163" s="3">
        <v>4</v>
      </c>
      <c r="K6163" s="2">
        <v>96.17</v>
      </c>
      <c r="L6163" s="2">
        <v>0.1</v>
      </c>
      <c r="M6163" s="2">
        <v>346.22</v>
      </c>
      <c r="N6163" s="2">
        <v>108.24</v>
      </c>
      <c r="O6163" s="1" t="s">
        <v>35</v>
      </c>
      <c r="P6163" s="1" t="s">
        <v>27</v>
      </c>
      <c r="Q6163" s="1" t="s">
        <v>28</v>
      </c>
      <c r="R6163" s="3">
        <v>3</v>
      </c>
      <c r="S6163" s="3">
        <f t="shared" si="289"/>
        <v>2025</v>
      </c>
      <c r="T6163" s="3">
        <f t="shared" si="288"/>
        <v>4</v>
      </c>
      <c r="U6163" t="str">
        <f t="shared" si="290"/>
        <v>April</v>
      </c>
    </row>
    <row r="6164" spans="1:21" x14ac:dyDescent="0.3">
      <c r="A6164" t="s">
        <v>8590</v>
      </c>
      <c r="B6164" s="11">
        <v>45755</v>
      </c>
      <c r="C6164" t="s">
        <v>4930</v>
      </c>
      <c r="D6164" s="1" t="s">
        <v>292</v>
      </c>
      <c r="E6164" s="1" t="s">
        <v>21</v>
      </c>
      <c r="F6164" s="1" t="s">
        <v>22</v>
      </c>
      <c r="G6164" s="1" t="s">
        <v>227</v>
      </c>
      <c r="H6164" s="1" t="s">
        <v>125</v>
      </c>
      <c r="I6164" s="1" t="s">
        <v>34</v>
      </c>
      <c r="J6164" s="3">
        <v>2</v>
      </c>
      <c r="K6164" s="2">
        <v>151.36000000000001</v>
      </c>
      <c r="L6164" s="2">
        <v>0.25</v>
      </c>
      <c r="M6164" s="2">
        <v>227.04</v>
      </c>
      <c r="N6164" s="2">
        <v>52.16</v>
      </c>
      <c r="O6164" s="1" t="s">
        <v>35</v>
      </c>
      <c r="P6164" s="1" t="s">
        <v>27</v>
      </c>
      <c r="Q6164" s="1" t="s">
        <v>28</v>
      </c>
      <c r="R6164" s="3">
        <v>5</v>
      </c>
      <c r="S6164" s="3">
        <f t="shared" si="289"/>
        <v>2025</v>
      </c>
      <c r="T6164" s="3">
        <f t="shared" si="288"/>
        <v>4</v>
      </c>
      <c r="U6164" t="str">
        <f t="shared" si="290"/>
        <v>April</v>
      </c>
    </row>
    <row r="6165" spans="1:21" x14ac:dyDescent="0.3">
      <c r="A6165" t="s">
        <v>8591</v>
      </c>
      <c r="B6165" s="11">
        <v>45803</v>
      </c>
      <c r="C6165" t="s">
        <v>4334</v>
      </c>
      <c r="D6165" s="1" t="s">
        <v>105</v>
      </c>
      <c r="E6165" s="1" t="s">
        <v>40</v>
      </c>
      <c r="F6165" s="1" t="s">
        <v>41</v>
      </c>
      <c r="G6165" s="1" t="s">
        <v>270</v>
      </c>
      <c r="H6165" s="1" t="s">
        <v>108</v>
      </c>
      <c r="I6165" s="1" t="s">
        <v>86</v>
      </c>
      <c r="J6165" s="3">
        <v>1</v>
      </c>
      <c r="K6165" s="2">
        <v>148.80000000000001</v>
      </c>
      <c r="L6165" s="2">
        <v>0.1</v>
      </c>
      <c r="M6165" s="2">
        <v>133.91999999999999</v>
      </c>
      <c r="N6165" s="2">
        <v>25.65</v>
      </c>
      <c r="O6165" s="1" t="s">
        <v>44</v>
      </c>
      <c r="P6165" s="1" t="s">
        <v>136</v>
      </c>
      <c r="Q6165" s="1" t="s">
        <v>28</v>
      </c>
      <c r="R6165" s="3">
        <v>4</v>
      </c>
      <c r="S6165" s="3">
        <f t="shared" si="289"/>
        <v>2025</v>
      </c>
      <c r="T6165" s="3">
        <f t="shared" si="288"/>
        <v>5</v>
      </c>
      <c r="U6165" t="str">
        <f t="shared" si="290"/>
        <v>May</v>
      </c>
    </row>
    <row r="6166" spans="1:21" x14ac:dyDescent="0.3">
      <c r="A6166" t="s">
        <v>8592</v>
      </c>
      <c r="B6166" s="11">
        <v>45757</v>
      </c>
      <c r="C6166" t="s">
        <v>3353</v>
      </c>
      <c r="D6166" s="1" t="s">
        <v>149</v>
      </c>
      <c r="E6166" s="1" t="s">
        <v>123</v>
      </c>
      <c r="F6166" s="1" t="s">
        <v>57</v>
      </c>
      <c r="G6166" s="1" t="s">
        <v>10547</v>
      </c>
      <c r="H6166" s="1" t="s">
        <v>59</v>
      </c>
      <c r="I6166" s="1" t="s">
        <v>60</v>
      </c>
      <c r="J6166" s="3">
        <v>1</v>
      </c>
      <c r="K6166" s="2">
        <v>44.5</v>
      </c>
      <c r="L6166" s="2">
        <v>0.15</v>
      </c>
      <c r="M6166" s="2">
        <v>37.82</v>
      </c>
      <c r="N6166" s="2">
        <v>9.4499999999999993</v>
      </c>
      <c r="O6166" s="1" t="s">
        <v>35</v>
      </c>
      <c r="P6166" s="1" t="s">
        <v>52</v>
      </c>
      <c r="Q6166" s="1" t="s">
        <v>81</v>
      </c>
      <c r="R6166" s="3">
        <v>5</v>
      </c>
      <c r="S6166" s="3">
        <f t="shared" si="289"/>
        <v>2025</v>
      </c>
      <c r="T6166" s="3">
        <f t="shared" si="288"/>
        <v>4</v>
      </c>
      <c r="U6166" t="str">
        <f t="shared" si="290"/>
        <v>April</v>
      </c>
    </row>
    <row r="6167" spans="1:21" x14ac:dyDescent="0.3">
      <c r="A6167" t="s">
        <v>8593</v>
      </c>
      <c r="B6167" s="11">
        <v>45849</v>
      </c>
      <c r="C6167" t="s">
        <v>1982</v>
      </c>
      <c r="D6167" s="1" t="s">
        <v>76</v>
      </c>
      <c r="E6167" s="1" t="s">
        <v>123</v>
      </c>
      <c r="F6167" s="1" t="s">
        <v>57</v>
      </c>
      <c r="G6167" s="1" t="s">
        <v>337</v>
      </c>
      <c r="H6167" s="1" t="s">
        <v>293</v>
      </c>
      <c r="I6167" s="1" t="s">
        <v>86</v>
      </c>
      <c r="J6167" s="3">
        <v>2</v>
      </c>
      <c r="K6167" s="2">
        <v>26.82</v>
      </c>
      <c r="L6167" s="2">
        <v>0</v>
      </c>
      <c r="M6167" s="2">
        <v>53.64</v>
      </c>
      <c r="N6167" s="2">
        <v>20.32</v>
      </c>
      <c r="O6167" s="1" t="s">
        <v>224</v>
      </c>
      <c r="P6167" s="1" t="s">
        <v>52</v>
      </c>
      <c r="Q6167" s="1" t="s">
        <v>81</v>
      </c>
      <c r="R6167" s="3">
        <v>1</v>
      </c>
      <c r="S6167" s="3">
        <f t="shared" si="289"/>
        <v>2025</v>
      </c>
      <c r="T6167" s="3">
        <f t="shared" si="288"/>
        <v>7</v>
      </c>
      <c r="U6167" t="str">
        <f t="shared" si="290"/>
        <v>July</v>
      </c>
    </row>
    <row r="6168" spans="1:21" x14ac:dyDescent="0.3">
      <c r="A6168" t="s">
        <v>8594</v>
      </c>
      <c r="B6168" s="11">
        <v>45817</v>
      </c>
      <c r="C6168" t="s">
        <v>1075</v>
      </c>
      <c r="D6168" s="1" t="s">
        <v>122</v>
      </c>
      <c r="E6168" s="1" t="s">
        <v>64</v>
      </c>
      <c r="F6168" s="1" t="s">
        <v>65</v>
      </c>
      <c r="G6168" s="1" t="s">
        <v>112</v>
      </c>
      <c r="H6168" s="1" t="s">
        <v>43</v>
      </c>
      <c r="I6168" s="1" t="s">
        <v>34</v>
      </c>
      <c r="J6168" s="3">
        <v>2</v>
      </c>
      <c r="K6168" s="2">
        <v>95.47</v>
      </c>
      <c r="L6168" s="2">
        <v>0.05</v>
      </c>
      <c r="M6168" s="2">
        <v>181.39</v>
      </c>
      <c r="N6168" s="2">
        <v>51.62</v>
      </c>
      <c r="O6168" s="1" t="s">
        <v>44</v>
      </c>
      <c r="P6168" s="1" t="s">
        <v>27</v>
      </c>
      <c r="Q6168" s="1" t="s">
        <v>28</v>
      </c>
      <c r="R6168" s="3">
        <v>5</v>
      </c>
      <c r="S6168" s="3">
        <f t="shared" si="289"/>
        <v>2025</v>
      </c>
      <c r="T6168" s="3">
        <f t="shared" si="288"/>
        <v>6</v>
      </c>
      <c r="U6168" t="str">
        <f t="shared" si="290"/>
        <v>June</v>
      </c>
    </row>
    <row r="6169" spans="1:21" x14ac:dyDescent="0.3">
      <c r="A6169" t="s">
        <v>8595</v>
      </c>
      <c r="B6169" s="11">
        <v>46019</v>
      </c>
      <c r="C6169" t="s">
        <v>8596</v>
      </c>
      <c r="D6169" s="1" t="s">
        <v>149</v>
      </c>
      <c r="E6169" s="1" t="s">
        <v>143</v>
      </c>
      <c r="F6169" s="1" t="s">
        <v>144</v>
      </c>
      <c r="G6169" s="1" t="s">
        <v>325</v>
      </c>
      <c r="H6169" s="1" t="s">
        <v>150</v>
      </c>
      <c r="I6169" s="1" t="s">
        <v>97</v>
      </c>
      <c r="J6169" s="3">
        <v>3</v>
      </c>
      <c r="K6169" s="2">
        <v>77.81</v>
      </c>
      <c r="L6169" s="2">
        <v>0.2</v>
      </c>
      <c r="M6169" s="2">
        <v>186.75</v>
      </c>
      <c r="N6169" s="2">
        <v>61.04</v>
      </c>
      <c r="O6169" s="1" t="s">
        <v>44</v>
      </c>
      <c r="P6169" s="1" t="s">
        <v>27</v>
      </c>
      <c r="Q6169" s="1" t="s">
        <v>81</v>
      </c>
      <c r="R6169" s="3">
        <v>4</v>
      </c>
      <c r="S6169" s="3">
        <f t="shared" si="289"/>
        <v>2025</v>
      </c>
      <c r="T6169" s="3">
        <f t="shared" si="288"/>
        <v>12</v>
      </c>
      <c r="U6169" t="str">
        <f t="shared" si="290"/>
        <v>December</v>
      </c>
    </row>
    <row r="6170" spans="1:21" x14ac:dyDescent="0.3">
      <c r="A6170" t="s">
        <v>8597</v>
      </c>
      <c r="B6170" s="11">
        <v>45679</v>
      </c>
      <c r="C6170" t="s">
        <v>1085</v>
      </c>
      <c r="D6170" s="1" t="s">
        <v>178</v>
      </c>
      <c r="E6170" s="1" t="s">
        <v>40</v>
      </c>
      <c r="F6170" s="1" t="s">
        <v>41</v>
      </c>
      <c r="G6170" s="1" t="s">
        <v>186</v>
      </c>
      <c r="H6170" s="1" t="s">
        <v>24</v>
      </c>
      <c r="I6170" s="1" t="s">
        <v>25</v>
      </c>
      <c r="J6170" s="3">
        <v>5</v>
      </c>
      <c r="K6170" s="2">
        <v>41.27</v>
      </c>
      <c r="L6170" s="2">
        <v>0.1</v>
      </c>
      <c r="M6170" s="2">
        <v>185.69</v>
      </c>
      <c r="N6170" s="2">
        <v>56.02</v>
      </c>
      <c r="O6170" s="1" t="s">
        <v>35</v>
      </c>
      <c r="P6170" s="1" t="s">
        <v>27</v>
      </c>
      <c r="Q6170" s="1" t="s">
        <v>81</v>
      </c>
      <c r="R6170" s="3">
        <v>5</v>
      </c>
      <c r="S6170" s="3">
        <f t="shared" si="289"/>
        <v>2025</v>
      </c>
      <c r="T6170" s="3">
        <f t="shared" si="288"/>
        <v>1</v>
      </c>
      <c r="U6170" t="str">
        <f t="shared" si="290"/>
        <v>January</v>
      </c>
    </row>
    <row r="6171" spans="1:21" x14ac:dyDescent="0.3">
      <c r="A6171" t="s">
        <v>8598</v>
      </c>
      <c r="B6171" s="11">
        <v>45713</v>
      </c>
      <c r="C6171" t="s">
        <v>5519</v>
      </c>
      <c r="D6171" s="1" t="s">
        <v>70</v>
      </c>
      <c r="E6171" s="1" t="s">
        <v>64</v>
      </c>
      <c r="F6171" s="1" t="s">
        <v>65</v>
      </c>
      <c r="G6171" s="1" t="s">
        <v>77</v>
      </c>
      <c r="H6171" s="1" t="s">
        <v>102</v>
      </c>
      <c r="I6171" s="1" t="s">
        <v>34</v>
      </c>
      <c r="J6171" s="3">
        <v>2</v>
      </c>
      <c r="K6171" s="2">
        <v>51.19</v>
      </c>
      <c r="L6171" s="2">
        <v>0.25</v>
      </c>
      <c r="M6171" s="2">
        <v>76.790000000000006</v>
      </c>
      <c r="N6171" s="2">
        <v>14.94</v>
      </c>
      <c r="O6171" s="1" t="s">
        <v>80</v>
      </c>
      <c r="P6171" s="1" t="s">
        <v>136</v>
      </c>
      <c r="Q6171" s="1" t="s">
        <v>28</v>
      </c>
      <c r="R6171" s="3">
        <v>2</v>
      </c>
      <c r="S6171" s="3">
        <f t="shared" si="289"/>
        <v>2025</v>
      </c>
      <c r="T6171" s="3">
        <f t="shared" si="288"/>
        <v>2</v>
      </c>
      <c r="U6171" t="str">
        <f t="shared" si="290"/>
        <v>February</v>
      </c>
    </row>
    <row r="6172" spans="1:21" x14ac:dyDescent="0.3">
      <c r="A6172" t="s">
        <v>8599</v>
      </c>
      <c r="B6172" s="11">
        <v>45678</v>
      </c>
      <c r="C6172" t="s">
        <v>3584</v>
      </c>
      <c r="D6172" s="1" t="s">
        <v>105</v>
      </c>
      <c r="E6172" s="1" t="s">
        <v>71</v>
      </c>
      <c r="F6172" s="1" t="s">
        <v>72</v>
      </c>
      <c r="G6172" s="1" t="s">
        <v>119</v>
      </c>
      <c r="H6172" s="1" t="s">
        <v>59</v>
      </c>
      <c r="I6172" s="1" t="s">
        <v>60</v>
      </c>
      <c r="J6172" s="3">
        <v>1</v>
      </c>
      <c r="K6172" s="2">
        <v>46.62</v>
      </c>
      <c r="L6172" s="2">
        <v>0.2</v>
      </c>
      <c r="M6172" s="2">
        <v>37.299999999999997</v>
      </c>
      <c r="N6172" s="2">
        <v>10.27</v>
      </c>
      <c r="O6172" s="1" t="s">
        <v>80</v>
      </c>
      <c r="P6172" s="1" t="s">
        <v>27</v>
      </c>
      <c r="Q6172" s="1" t="s">
        <v>81</v>
      </c>
      <c r="R6172" s="3">
        <v>4</v>
      </c>
      <c r="S6172" s="3">
        <f t="shared" si="289"/>
        <v>2025</v>
      </c>
      <c r="T6172" s="3">
        <f t="shared" si="288"/>
        <v>1</v>
      </c>
      <c r="U6172" t="str">
        <f t="shared" si="290"/>
        <v>January</v>
      </c>
    </row>
    <row r="6173" spans="1:21" x14ac:dyDescent="0.3">
      <c r="A6173" t="s">
        <v>8600</v>
      </c>
      <c r="B6173" s="11">
        <v>45902</v>
      </c>
      <c r="C6173" t="s">
        <v>5369</v>
      </c>
      <c r="D6173" s="1" t="s">
        <v>20</v>
      </c>
      <c r="E6173" s="1" t="s">
        <v>40</v>
      </c>
      <c r="F6173" s="1" t="s">
        <v>41</v>
      </c>
      <c r="G6173" s="1" t="s">
        <v>192</v>
      </c>
      <c r="H6173" s="1" t="s">
        <v>78</v>
      </c>
      <c r="I6173" s="1" t="s">
        <v>79</v>
      </c>
      <c r="J6173" s="3">
        <v>1</v>
      </c>
      <c r="K6173" s="2">
        <v>18.579999999999998</v>
      </c>
      <c r="L6173" s="2">
        <v>0</v>
      </c>
      <c r="M6173" s="2">
        <v>18.579999999999998</v>
      </c>
      <c r="N6173" s="2">
        <v>7.44</v>
      </c>
      <c r="O6173" s="1" t="s">
        <v>44</v>
      </c>
      <c r="P6173" s="1" t="s">
        <v>27</v>
      </c>
      <c r="Q6173" s="1" t="s">
        <v>81</v>
      </c>
      <c r="R6173" s="3">
        <v>2</v>
      </c>
      <c r="S6173" s="3">
        <f t="shared" si="289"/>
        <v>2025</v>
      </c>
      <c r="T6173" s="3">
        <f t="shared" si="288"/>
        <v>9</v>
      </c>
      <c r="U6173" t="str">
        <f t="shared" si="290"/>
        <v>September</v>
      </c>
    </row>
    <row r="6174" spans="1:21" x14ac:dyDescent="0.3">
      <c r="A6174" t="s">
        <v>8601</v>
      </c>
      <c r="B6174" s="11">
        <v>45679</v>
      </c>
      <c r="C6174" t="s">
        <v>1089</v>
      </c>
      <c r="D6174" s="1" t="s">
        <v>105</v>
      </c>
      <c r="E6174" s="1" t="s">
        <v>106</v>
      </c>
      <c r="F6174" s="1" t="s">
        <v>65</v>
      </c>
      <c r="G6174" s="1" t="s">
        <v>107</v>
      </c>
      <c r="H6174" s="1" t="s">
        <v>293</v>
      </c>
      <c r="I6174" s="1" t="s">
        <v>86</v>
      </c>
      <c r="J6174" s="3">
        <v>1</v>
      </c>
      <c r="K6174" s="2">
        <v>24.44</v>
      </c>
      <c r="L6174" s="2">
        <v>0</v>
      </c>
      <c r="M6174" s="2">
        <v>24.44</v>
      </c>
      <c r="N6174" s="2">
        <v>9.3800000000000008</v>
      </c>
      <c r="O6174" s="1" t="s">
        <v>80</v>
      </c>
      <c r="P6174" s="1" t="s">
        <v>52</v>
      </c>
      <c r="Q6174" s="1" t="s">
        <v>81</v>
      </c>
      <c r="R6174" s="3">
        <v>5</v>
      </c>
      <c r="S6174" s="3">
        <f t="shared" si="289"/>
        <v>2025</v>
      </c>
      <c r="T6174" s="3">
        <f t="shared" si="288"/>
        <v>1</v>
      </c>
      <c r="U6174" t="str">
        <f t="shared" si="290"/>
        <v>January</v>
      </c>
    </row>
    <row r="6175" spans="1:21" x14ac:dyDescent="0.3">
      <c r="A6175" t="s">
        <v>8602</v>
      </c>
      <c r="B6175" s="11">
        <v>45979</v>
      </c>
      <c r="C6175" t="s">
        <v>1183</v>
      </c>
      <c r="D6175" s="1" t="s">
        <v>260</v>
      </c>
      <c r="E6175" s="1" t="s">
        <v>94</v>
      </c>
      <c r="F6175" s="1" t="s">
        <v>95</v>
      </c>
      <c r="G6175" s="1" t="s">
        <v>94</v>
      </c>
      <c r="H6175" s="1" t="s">
        <v>293</v>
      </c>
      <c r="I6175" s="1" t="s">
        <v>86</v>
      </c>
      <c r="J6175" s="3">
        <v>1</v>
      </c>
      <c r="K6175" s="2">
        <v>24.28</v>
      </c>
      <c r="L6175" s="2">
        <v>0.25</v>
      </c>
      <c r="M6175" s="2">
        <v>18.21</v>
      </c>
      <c r="N6175" s="2">
        <v>5.37</v>
      </c>
      <c r="O6175" s="1" t="s">
        <v>80</v>
      </c>
      <c r="P6175" s="1" t="s">
        <v>136</v>
      </c>
      <c r="Q6175" s="1" t="s">
        <v>81</v>
      </c>
      <c r="R6175" s="3">
        <v>4</v>
      </c>
      <c r="S6175" s="3">
        <f t="shared" si="289"/>
        <v>2025</v>
      </c>
      <c r="T6175" s="3">
        <f t="shared" si="288"/>
        <v>11</v>
      </c>
      <c r="U6175" t="str">
        <f t="shared" si="290"/>
        <v>November</v>
      </c>
    </row>
    <row r="6176" spans="1:21" x14ac:dyDescent="0.3">
      <c r="A6176" t="s">
        <v>8603</v>
      </c>
      <c r="B6176" s="11">
        <v>45858</v>
      </c>
      <c r="C6176" t="s">
        <v>3434</v>
      </c>
      <c r="D6176" s="1" t="s">
        <v>166</v>
      </c>
      <c r="E6176" s="1" t="s">
        <v>48</v>
      </c>
      <c r="F6176" s="1" t="s">
        <v>49</v>
      </c>
      <c r="G6176" s="1" t="s">
        <v>340</v>
      </c>
      <c r="H6176" s="1" t="s">
        <v>146</v>
      </c>
      <c r="I6176" s="1" t="s">
        <v>67</v>
      </c>
      <c r="J6176" s="3">
        <v>1</v>
      </c>
      <c r="K6176" s="2">
        <v>85.92</v>
      </c>
      <c r="L6176" s="2">
        <v>0</v>
      </c>
      <c r="M6176" s="2">
        <v>85.92</v>
      </c>
      <c r="N6176" s="2">
        <v>20.23</v>
      </c>
      <c r="O6176" s="1" t="s">
        <v>26</v>
      </c>
      <c r="P6176" s="1" t="s">
        <v>27</v>
      </c>
      <c r="Q6176" s="1" t="s">
        <v>28</v>
      </c>
      <c r="R6176" s="3">
        <v>5</v>
      </c>
      <c r="S6176" s="3">
        <f t="shared" si="289"/>
        <v>2025</v>
      </c>
      <c r="T6176" s="3">
        <f t="shared" si="288"/>
        <v>7</v>
      </c>
      <c r="U6176" t="str">
        <f t="shared" si="290"/>
        <v>July</v>
      </c>
    </row>
    <row r="6177" spans="1:21" x14ac:dyDescent="0.3">
      <c r="A6177" t="s">
        <v>8604</v>
      </c>
      <c r="B6177" s="11">
        <v>45864</v>
      </c>
      <c r="C6177" t="s">
        <v>6314</v>
      </c>
      <c r="D6177" s="1" t="s">
        <v>149</v>
      </c>
      <c r="E6177" s="1" t="s">
        <v>143</v>
      </c>
      <c r="F6177" s="1" t="s">
        <v>144</v>
      </c>
      <c r="G6177" s="1" t="s">
        <v>198</v>
      </c>
      <c r="H6177" s="1" t="s">
        <v>135</v>
      </c>
      <c r="I6177" s="1" t="s">
        <v>60</v>
      </c>
      <c r="J6177" s="3">
        <v>2</v>
      </c>
      <c r="K6177" s="2">
        <v>194.21</v>
      </c>
      <c r="L6177" s="2">
        <v>0.05</v>
      </c>
      <c r="M6177" s="2">
        <v>368.99</v>
      </c>
      <c r="N6177" s="2">
        <v>55.02</v>
      </c>
      <c r="O6177" s="1" t="s">
        <v>44</v>
      </c>
      <c r="P6177" s="1" t="s">
        <v>27</v>
      </c>
      <c r="Q6177" s="1" t="s">
        <v>81</v>
      </c>
      <c r="R6177" s="3">
        <v>5</v>
      </c>
      <c r="S6177" s="3">
        <f t="shared" si="289"/>
        <v>2025</v>
      </c>
      <c r="T6177" s="3">
        <f t="shared" si="288"/>
        <v>7</v>
      </c>
      <c r="U6177" t="str">
        <f t="shared" si="290"/>
        <v>July</v>
      </c>
    </row>
    <row r="6178" spans="1:21" x14ac:dyDescent="0.3">
      <c r="A6178" t="s">
        <v>8605</v>
      </c>
      <c r="B6178" s="11">
        <v>45877</v>
      </c>
      <c r="C6178" t="s">
        <v>8606</v>
      </c>
      <c r="D6178" s="1" t="s">
        <v>70</v>
      </c>
      <c r="E6178" s="1" t="s">
        <v>64</v>
      </c>
      <c r="F6178" s="1" t="s">
        <v>65</v>
      </c>
      <c r="G6178" s="1" t="s">
        <v>77</v>
      </c>
      <c r="H6178" s="1" t="s">
        <v>182</v>
      </c>
      <c r="I6178" s="1" t="s">
        <v>34</v>
      </c>
      <c r="J6178" s="3">
        <v>2</v>
      </c>
      <c r="K6178" s="2">
        <v>71.23</v>
      </c>
      <c r="L6178" s="2">
        <v>0.15</v>
      </c>
      <c r="M6178" s="2">
        <v>121.09</v>
      </c>
      <c r="N6178" s="2">
        <v>25.23</v>
      </c>
      <c r="O6178" s="1" t="s">
        <v>26</v>
      </c>
      <c r="P6178" s="1" t="s">
        <v>136</v>
      </c>
      <c r="Q6178" s="1" t="s">
        <v>28</v>
      </c>
      <c r="R6178" s="3">
        <v>5</v>
      </c>
      <c r="S6178" s="3">
        <f t="shared" si="289"/>
        <v>2025</v>
      </c>
      <c r="T6178" s="3">
        <f t="shared" si="288"/>
        <v>8</v>
      </c>
      <c r="U6178" t="str">
        <f t="shared" si="290"/>
        <v>August</v>
      </c>
    </row>
    <row r="6179" spans="1:21" x14ac:dyDescent="0.3">
      <c r="A6179" t="s">
        <v>8607</v>
      </c>
      <c r="B6179" s="11">
        <v>45724</v>
      </c>
      <c r="C6179" t="s">
        <v>3742</v>
      </c>
      <c r="D6179" s="1" t="s">
        <v>178</v>
      </c>
      <c r="E6179" s="1" t="s">
        <v>56</v>
      </c>
      <c r="F6179" s="1" t="s">
        <v>57</v>
      </c>
      <c r="G6179" s="1" t="s">
        <v>58</v>
      </c>
      <c r="H6179" s="1" t="s">
        <v>59</v>
      </c>
      <c r="I6179" s="1" t="s">
        <v>60</v>
      </c>
      <c r="J6179" s="3">
        <v>3</v>
      </c>
      <c r="K6179" s="2">
        <v>47.28</v>
      </c>
      <c r="L6179" s="2">
        <v>0</v>
      </c>
      <c r="M6179" s="2">
        <v>141.84</v>
      </c>
      <c r="N6179" s="2">
        <v>35.369999999999997</v>
      </c>
      <c r="O6179" s="1" t="s">
        <v>35</v>
      </c>
      <c r="P6179" s="1" t="s">
        <v>52</v>
      </c>
      <c r="Q6179" s="1" t="s">
        <v>81</v>
      </c>
      <c r="R6179" s="3">
        <v>3</v>
      </c>
      <c r="S6179" s="3">
        <f t="shared" si="289"/>
        <v>2025</v>
      </c>
      <c r="T6179" s="3">
        <f t="shared" si="288"/>
        <v>3</v>
      </c>
      <c r="U6179" t="str">
        <f t="shared" si="290"/>
        <v>March</v>
      </c>
    </row>
    <row r="6180" spans="1:21" x14ac:dyDescent="0.3">
      <c r="A6180" t="s">
        <v>8608</v>
      </c>
      <c r="B6180" s="11">
        <v>45735</v>
      </c>
      <c r="C6180" t="s">
        <v>599</v>
      </c>
      <c r="D6180" s="1" t="s">
        <v>105</v>
      </c>
      <c r="E6180" s="1" t="s">
        <v>40</v>
      </c>
      <c r="F6180" s="1" t="s">
        <v>41</v>
      </c>
      <c r="G6180" s="1" t="s">
        <v>42</v>
      </c>
      <c r="H6180" s="1" t="s">
        <v>150</v>
      </c>
      <c r="I6180" s="1" t="s">
        <v>97</v>
      </c>
      <c r="J6180" s="3">
        <v>2</v>
      </c>
      <c r="K6180" s="2">
        <v>80.209999999999994</v>
      </c>
      <c r="L6180" s="2">
        <v>0</v>
      </c>
      <c r="M6180" s="2">
        <v>160.41999999999999</v>
      </c>
      <c r="N6180" s="2">
        <v>43.38</v>
      </c>
      <c r="O6180" s="1" t="s">
        <v>224</v>
      </c>
      <c r="P6180" s="1" t="s">
        <v>27</v>
      </c>
      <c r="Q6180" s="1" t="s">
        <v>28</v>
      </c>
      <c r="R6180" s="3">
        <v>5</v>
      </c>
      <c r="S6180" s="3">
        <f t="shared" si="289"/>
        <v>2025</v>
      </c>
      <c r="T6180" s="3">
        <f t="shared" si="288"/>
        <v>3</v>
      </c>
      <c r="U6180" t="str">
        <f t="shared" si="290"/>
        <v>March</v>
      </c>
    </row>
    <row r="6181" spans="1:21" x14ac:dyDescent="0.3">
      <c r="A6181" t="s">
        <v>8609</v>
      </c>
      <c r="B6181" s="11">
        <v>45782</v>
      </c>
      <c r="C6181" t="s">
        <v>3167</v>
      </c>
      <c r="D6181" s="1" t="s">
        <v>189</v>
      </c>
      <c r="E6181" s="1" t="s">
        <v>64</v>
      </c>
      <c r="F6181" s="1" t="s">
        <v>65</v>
      </c>
      <c r="G6181" s="1" t="s">
        <v>195</v>
      </c>
      <c r="H6181" s="1" t="s">
        <v>182</v>
      </c>
      <c r="I6181" s="1" t="s">
        <v>34</v>
      </c>
      <c r="J6181" s="3">
        <v>3</v>
      </c>
      <c r="K6181" s="2">
        <v>66.3</v>
      </c>
      <c r="L6181" s="2">
        <v>0.1</v>
      </c>
      <c r="M6181" s="2">
        <v>179.02</v>
      </c>
      <c r="N6181" s="2">
        <v>35.93</v>
      </c>
      <c r="O6181" s="1" t="s">
        <v>35</v>
      </c>
      <c r="P6181" s="1" t="s">
        <v>27</v>
      </c>
      <c r="Q6181" s="1" t="s">
        <v>28</v>
      </c>
      <c r="R6181" s="3">
        <v>5</v>
      </c>
      <c r="S6181" s="3">
        <f t="shared" si="289"/>
        <v>2025</v>
      </c>
      <c r="T6181" s="3">
        <f t="shared" si="288"/>
        <v>5</v>
      </c>
      <c r="U6181" t="str">
        <f t="shared" si="290"/>
        <v>May</v>
      </c>
    </row>
    <row r="6182" spans="1:21" x14ac:dyDescent="0.3">
      <c r="A6182" t="s">
        <v>8610</v>
      </c>
      <c r="B6182" s="11">
        <v>45890</v>
      </c>
      <c r="C6182" t="s">
        <v>4246</v>
      </c>
      <c r="D6182" s="1" t="s">
        <v>178</v>
      </c>
      <c r="E6182" s="1" t="s">
        <v>40</v>
      </c>
      <c r="F6182" s="1" t="s">
        <v>41</v>
      </c>
      <c r="G6182" s="1" t="s">
        <v>186</v>
      </c>
      <c r="H6182" s="1" t="s">
        <v>125</v>
      </c>
      <c r="I6182" s="1" t="s">
        <v>34</v>
      </c>
      <c r="J6182" s="3">
        <v>1</v>
      </c>
      <c r="K6182" s="2">
        <v>157.34</v>
      </c>
      <c r="L6182" s="2">
        <v>0.05</v>
      </c>
      <c r="M6182" s="2">
        <v>149.47999999999999</v>
      </c>
      <c r="N6182" s="2">
        <v>35.29</v>
      </c>
      <c r="O6182" s="1" t="s">
        <v>224</v>
      </c>
      <c r="P6182" s="1" t="s">
        <v>27</v>
      </c>
      <c r="Q6182" s="1" t="s">
        <v>36</v>
      </c>
      <c r="R6182" s="3">
        <v>4</v>
      </c>
      <c r="S6182" s="3">
        <f t="shared" si="289"/>
        <v>2025</v>
      </c>
      <c r="T6182" s="3">
        <f t="shared" si="288"/>
        <v>8</v>
      </c>
      <c r="U6182" t="str">
        <f t="shared" si="290"/>
        <v>August</v>
      </c>
    </row>
    <row r="6183" spans="1:21" x14ac:dyDescent="0.3">
      <c r="A6183" t="s">
        <v>8611</v>
      </c>
      <c r="B6183" s="11">
        <v>45740</v>
      </c>
      <c r="C6183" t="s">
        <v>3180</v>
      </c>
      <c r="D6183" s="1" t="s">
        <v>84</v>
      </c>
      <c r="E6183" s="1" t="s">
        <v>64</v>
      </c>
      <c r="F6183" s="1" t="s">
        <v>65</v>
      </c>
      <c r="G6183" s="1" t="s">
        <v>213</v>
      </c>
      <c r="H6183" s="1" t="s">
        <v>59</v>
      </c>
      <c r="I6183" s="1" t="s">
        <v>60</v>
      </c>
      <c r="J6183" s="3">
        <v>2</v>
      </c>
      <c r="K6183" s="2">
        <v>48.21</v>
      </c>
      <c r="L6183" s="2">
        <v>0.05</v>
      </c>
      <c r="M6183" s="2">
        <v>91.61</v>
      </c>
      <c r="N6183" s="2">
        <v>21.61</v>
      </c>
      <c r="O6183" s="1" t="s">
        <v>35</v>
      </c>
      <c r="P6183" s="1" t="s">
        <v>52</v>
      </c>
      <c r="Q6183" s="1" t="s">
        <v>81</v>
      </c>
      <c r="R6183" s="3">
        <v>4</v>
      </c>
      <c r="S6183" s="3">
        <f t="shared" si="289"/>
        <v>2025</v>
      </c>
      <c r="T6183" s="3">
        <f t="shared" si="288"/>
        <v>3</v>
      </c>
      <c r="U6183" t="str">
        <f t="shared" si="290"/>
        <v>March</v>
      </c>
    </row>
    <row r="6184" spans="1:21" x14ac:dyDescent="0.3">
      <c r="A6184" t="s">
        <v>8612</v>
      </c>
      <c r="B6184" s="11">
        <v>45703</v>
      </c>
      <c r="C6184" t="s">
        <v>4052</v>
      </c>
      <c r="D6184" s="1" t="s">
        <v>93</v>
      </c>
      <c r="E6184" s="1" t="s">
        <v>143</v>
      </c>
      <c r="F6184" s="1" t="s">
        <v>144</v>
      </c>
      <c r="G6184" s="1" t="s">
        <v>198</v>
      </c>
      <c r="H6184" s="1" t="s">
        <v>150</v>
      </c>
      <c r="I6184" s="1" t="s">
        <v>97</v>
      </c>
      <c r="J6184" s="3">
        <v>3</v>
      </c>
      <c r="K6184" s="2">
        <v>69.39</v>
      </c>
      <c r="L6184" s="2">
        <v>0.15</v>
      </c>
      <c r="M6184" s="2">
        <v>176.95</v>
      </c>
      <c r="N6184" s="2">
        <v>32.729999999999997</v>
      </c>
      <c r="O6184" s="1" t="s">
        <v>80</v>
      </c>
      <c r="P6184" s="1" t="s">
        <v>136</v>
      </c>
      <c r="Q6184" s="1" t="s">
        <v>28</v>
      </c>
      <c r="R6184" s="3">
        <v>5</v>
      </c>
      <c r="S6184" s="3">
        <f t="shared" si="289"/>
        <v>2025</v>
      </c>
      <c r="T6184" s="3">
        <f t="shared" si="288"/>
        <v>2</v>
      </c>
      <c r="U6184" t="str">
        <f t="shared" si="290"/>
        <v>February</v>
      </c>
    </row>
    <row r="6185" spans="1:21" x14ac:dyDescent="0.3">
      <c r="A6185" t="s">
        <v>8613</v>
      </c>
      <c r="B6185" s="11">
        <v>46015</v>
      </c>
      <c r="C6185" t="s">
        <v>560</v>
      </c>
      <c r="D6185" s="1" t="s">
        <v>153</v>
      </c>
      <c r="E6185" s="1" t="s">
        <v>64</v>
      </c>
      <c r="F6185" s="1" t="s">
        <v>65</v>
      </c>
      <c r="G6185" s="1" t="s">
        <v>195</v>
      </c>
      <c r="H6185" s="1" t="s">
        <v>293</v>
      </c>
      <c r="I6185" s="1" t="s">
        <v>86</v>
      </c>
      <c r="J6185" s="3">
        <v>1</v>
      </c>
      <c r="K6185" s="2">
        <v>24.75</v>
      </c>
      <c r="L6185" s="2">
        <v>0.1</v>
      </c>
      <c r="M6185" s="2">
        <v>22.27</v>
      </c>
      <c r="N6185" s="2">
        <v>7.6</v>
      </c>
      <c r="O6185" s="1" t="s">
        <v>44</v>
      </c>
      <c r="P6185" s="1" t="s">
        <v>27</v>
      </c>
      <c r="Q6185" s="1" t="s">
        <v>28</v>
      </c>
      <c r="R6185" s="3">
        <v>3</v>
      </c>
      <c r="S6185" s="3">
        <f t="shared" si="289"/>
        <v>2025</v>
      </c>
      <c r="T6185" s="3">
        <f t="shared" si="288"/>
        <v>12</v>
      </c>
      <c r="U6185" t="str">
        <f t="shared" si="290"/>
        <v>December</v>
      </c>
    </row>
    <row r="6186" spans="1:21" x14ac:dyDescent="0.3">
      <c r="A6186" t="s">
        <v>8614</v>
      </c>
      <c r="B6186" s="11">
        <v>45666</v>
      </c>
      <c r="C6186" t="s">
        <v>283</v>
      </c>
      <c r="D6186" s="1" t="s">
        <v>153</v>
      </c>
      <c r="E6186" s="1" t="s">
        <v>56</v>
      </c>
      <c r="F6186" s="1" t="s">
        <v>57</v>
      </c>
      <c r="G6186" s="1" t="s">
        <v>279</v>
      </c>
      <c r="H6186" s="1" t="s">
        <v>33</v>
      </c>
      <c r="I6186" s="1" t="s">
        <v>34</v>
      </c>
      <c r="J6186" s="3">
        <v>1</v>
      </c>
      <c r="K6186" s="2">
        <v>42.75</v>
      </c>
      <c r="L6186" s="2">
        <v>0.05</v>
      </c>
      <c r="M6186" s="2">
        <v>40.619999999999997</v>
      </c>
      <c r="N6186" s="2">
        <v>5.05</v>
      </c>
      <c r="O6186" s="1" t="s">
        <v>80</v>
      </c>
      <c r="P6186" s="1" t="s">
        <v>27</v>
      </c>
      <c r="Q6186" s="1" t="s">
        <v>36</v>
      </c>
      <c r="R6186" s="3">
        <v>5</v>
      </c>
      <c r="S6186" s="3">
        <f t="shared" si="289"/>
        <v>2025</v>
      </c>
      <c r="T6186" s="3">
        <f t="shared" si="288"/>
        <v>1</v>
      </c>
      <c r="U6186" t="str">
        <f t="shared" si="290"/>
        <v>January</v>
      </c>
    </row>
    <row r="6187" spans="1:21" x14ac:dyDescent="0.3">
      <c r="A6187" t="s">
        <v>8615</v>
      </c>
      <c r="B6187" s="11">
        <v>45969</v>
      </c>
      <c r="C6187" t="s">
        <v>1149</v>
      </c>
      <c r="D6187" s="1" t="s">
        <v>122</v>
      </c>
      <c r="E6187" s="1" t="s">
        <v>100</v>
      </c>
      <c r="F6187" s="1" t="s">
        <v>57</v>
      </c>
      <c r="G6187" s="1" t="s">
        <v>130</v>
      </c>
      <c r="H6187" s="1" t="s">
        <v>59</v>
      </c>
      <c r="I6187" s="1" t="s">
        <v>60</v>
      </c>
      <c r="J6187" s="3">
        <v>2</v>
      </c>
      <c r="K6187" s="2">
        <v>44.37</v>
      </c>
      <c r="L6187" s="2">
        <v>0</v>
      </c>
      <c r="M6187" s="2">
        <v>88.74</v>
      </c>
      <c r="N6187" s="2">
        <v>24.7</v>
      </c>
      <c r="O6187" s="1" t="s">
        <v>26</v>
      </c>
      <c r="P6187" s="1" t="s">
        <v>27</v>
      </c>
      <c r="Q6187" s="1" t="s">
        <v>81</v>
      </c>
      <c r="R6187" s="3">
        <v>5</v>
      </c>
      <c r="S6187" s="3">
        <f t="shared" si="289"/>
        <v>2025</v>
      </c>
      <c r="T6187" s="3">
        <f t="shared" si="288"/>
        <v>11</v>
      </c>
      <c r="U6187" t="str">
        <f t="shared" si="290"/>
        <v>November</v>
      </c>
    </row>
    <row r="6188" spans="1:21" x14ac:dyDescent="0.3">
      <c r="A6188" t="s">
        <v>8616</v>
      </c>
      <c r="B6188" s="11">
        <v>45965</v>
      </c>
      <c r="C6188" t="s">
        <v>3295</v>
      </c>
      <c r="D6188" s="1" t="s">
        <v>118</v>
      </c>
      <c r="E6188" s="1" t="s">
        <v>100</v>
      </c>
      <c r="F6188" s="1" t="s">
        <v>57</v>
      </c>
      <c r="G6188" s="1" t="s">
        <v>154</v>
      </c>
      <c r="H6188" s="1" t="s">
        <v>108</v>
      </c>
      <c r="I6188" s="1" t="s">
        <v>86</v>
      </c>
      <c r="J6188" s="3">
        <v>5</v>
      </c>
      <c r="K6188" s="2">
        <v>161.08000000000001</v>
      </c>
      <c r="L6188" s="2">
        <v>0</v>
      </c>
      <c r="M6188" s="2">
        <v>805.39</v>
      </c>
      <c r="N6188" s="2">
        <v>192.81</v>
      </c>
      <c r="O6188" s="1" t="s">
        <v>80</v>
      </c>
      <c r="P6188" s="1" t="s">
        <v>136</v>
      </c>
      <c r="Q6188" s="1" t="s">
        <v>28</v>
      </c>
      <c r="R6188" s="3">
        <v>4</v>
      </c>
      <c r="S6188" s="3">
        <f t="shared" si="289"/>
        <v>2025</v>
      </c>
      <c r="T6188" s="3">
        <f t="shared" si="288"/>
        <v>11</v>
      </c>
      <c r="U6188" t="str">
        <f t="shared" si="290"/>
        <v>November</v>
      </c>
    </row>
    <row r="6189" spans="1:21" x14ac:dyDescent="0.3">
      <c r="A6189" t="s">
        <v>8617</v>
      </c>
      <c r="B6189" s="11">
        <v>45774</v>
      </c>
      <c r="C6189" t="s">
        <v>1628</v>
      </c>
      <c r="D6189" s="1" t="s">
        <v>55</v>
      </c>
      <c r="E6189" s="1" t="s">
        <v>204</v>
      </c>
      <c r="F6189" s="1" t="s">
        <v>205</v>
      </c>
      <c r="G6189" s="1" t="s">
        <v>210</v>
      </c>
      <c r="H6189" s="1" t="s">
        <v>85</v>
      </c>
      <c r="I6189" s="1" t="s">
        <v>86</v>
      </c>
      <c r="J6189" s="3">
        <v>1</v>
      </c>
      <c r="K6189" s="2">
        <v>139.91</v>
      </c>
      <c r="L6189" s="2">
        <v>0.1</v>
      </c>
      <c r="M6189" s="2">
        <v>125.92</v>
      </c>
      <c r="N6189" s="2">
        <v>22.24</v>
      </c>
      <c r="O6189" s="1" t="s">
        <v>35</v>
      </c>
      <c r="P6189" s="1" t="s">
        <v>27</v>
      </c>
      <c r="Q6189" s="1" t="s">
        <v>81</v>
      </c>
      <c r="R6189" s="3">
        <v>5</v>
      </c>
      <c r="S6189" s="3">
        <f t="shared" si="289"/>
        <v>2025</v>
      </c>
      <c r="T6189" s="3">
        <f t="shared" si="288"/>
        <v>4</v>
      </c>
      <c r="U6189" t="str">
        <f t="shared" si="290"/>
        <v>April</v>
      </c>
    </row>
    <row r="6190" spans="1:21" x14ac:dyDescent="0.3">
      <c r="A6190" t="s">
        <v>8618</v>
      </c>
      <c r="B6190" s="11">
        <v>45711</v>
      </c>
      <c r="C6190" t="s">
        <v>3277</v>
      </c>
      <c r="D6190" s="1" t="s">
        <v>55</v>
      </c>
      <c r="E6190" s="1" t="s">
        <v>64</v>
      </c>
      <c r="F6190" s="1" t="s">
        <v>65</v>
      </c>
      <c r="G6190" s="1" t="s">
        <v>158</v>
      </c>
      <c r="H6190" s="1" t="s">
        <v>66</v>
      </c>
      <c r="I6190" s="1" t="s">
        <v>67</v>
      </c>
      <c r="J6190" s="3">
        <v>1</v>
      </c>
      <c r="K6190" s="2">
        <v>55.81</v>
      </c>
      <c r="L6190" s="2">
        <v>0.05</v>
      </c>
      <c r="M6190" s="2">
        <v>53.02</v>
      </c>
      <c r="N6190" s="2">
        <v>15.46</v>
      </c>
      <c r="O6190" s="1" t="s">
        <v>80</v>
      </c>
      <c r="P6190" s="1" t="s">
        <v>136</v>
      </c>
      <c r="Q6190" s="1" t="s">
        <v>81</v>
      </c>
      <c r="R6190" s="3">
        <v>5</v>
      </c>
      <c r="S6190" s="3">
        <f t="shared" si="289"/>
        <v>2025</v>
      </c>
      <c r="T6190" s="3">
        <f t="shared" si="288"/>
        <v>2</v>
      </c>
      <c r="U6190" t="str">
        <f t="shared" si="290"/>
        <v>February</v>
      </c>
    </row>
    <row r="6191" spans="1:21" x14ac:dyDescent="0.3">
      <c r="A6191" t="s">
        <v>8619</v>
      </c>
      <c r="B6191" s="11">
        <v>45714</v>
      </c>
      <c r="C6191" t="s">
        <v>6198</v>
      </c>
      <c r="D6191" s="1" t="s">
        <v>244</v>
      </c>
      <c r="E6191" s="1" t="s">
        <v>106</v>
      </c>
      <c r="F6191" s="1" t="s">
        <v>65</v>
      </c>
      <c r="G6191" s="1" t="s">
        <v>437</v>
      </c>
      <c r="H6191" s="1" t="s">
        <v>135</v>
      </c>
      <c r="I6191" s="1" t="s">
        <v>60</v>
      </c>
      <c r="J6191" s="3">
        <v>2</v>
      </c>
      <c r="K6191" s="2">
        <v>177.52</v>
      </c>
      <c r="L6191" s="2">
        <v>0.05</v>
      </c>
      <c r="M6191" s="2">
        <v>337.29</v>
      </c>
      <c r="N6191" s="2">
        <v>53</v>
      </c>
      <c r="O6191" s="1" t="s">
        <v>44</v>
      </c>
      <c r="P6191" s="1" t="s">
        <v>52</v>
      </c>
      <c r="Q6191" s="1" t="s">
        <v>28</v>
      </c>
      <c r="R6191" s="3">
        <v>5</v>
      </c>
      <c r="S6191" s="3">
        <f t="shared" si="289"/>
        <v>2025</v>
      </c>
      <c r="T6191" s="3">
        <f t="shared" si="288"/>
        <v>2</v>
      </c>
      <c r="U6191" t="str">
        <f t="shared" si="290"/>
        <v>February</v>
      </c>
    </row>
    <row r="6192" spans="1:21" x14ac:dyDescent="0.3">
      <c r="A6192" t="s">
        <v>8620</v>
      </c>
      <c r="B6192" s="11">
        <v>45930</v>
      </c>
      <c r="C6192" t="s">
        <v>6397</v>
      </c>
      <c r="D6192" s="1" t="s">
        <v>175</v>
      </c>
      <c r="E6192" s="1" t="s">
        <v>100</v>
      </c>
      <c r="F6192" s="1" t="s">
        <v>57</v>
      </c>
      <c r="G6192" s="1" t="s">
        <v>101</v>
      </c>
      <c r="H6192" s="1" t="s">
        <v>90</v>
      </c>
      <c r="I6192" s="1" t="s">
        <v>86</v>
      </c>
      <c r="J6192" s="3">
        <v>2</v>
      </c>
      <c r="K6192" s="2">
        <v>97.81</v>
      </c>
      <c r="L6192" s="2">
        <v>0.1</v>
      </c>
      <c r="M6192" s="2">
        <v>176.05</v>
      </c>
      <c r="N6192" s="2">
        <v>46.27</v>
      </c>
      <c r="O6192" s="1" t="s">
        <v>109</v>
      </c>
      <c r="P6192" s="1" t="s">
        <v>52</v>
      </c>
      <c r="Q6192" s="1" t="s">
        <v>28</v>
      </c>
      <c r="R6192" s="3">
        <v>4</v>
      </c>
      <c r="S6192" s="3">
        <f t="shared" si="289"/>
        <v>2025</v>
      </c>
      <c r="T6192" s="3">
        <f t="shared" si="288"/>
        <v>9</v>
      </c>
      <c r="U6192" t="str">
        <f t="shared" si="290"/>
        <v>September</v>
      </c>
    </row>
    <row r="6193" spans="1:21" x14ac:dyDescent="0.3">
      <c r="A6193" t="s">
        <v>8621</v>
      </c>
      <c r="B6193" s="11">
        <v>45909</v>
      </c>
      <c r="C6193" t="s">
        <v>1478</v>
      </c>
      <c r="D6193" s="1" t="s">
        <v>122</v>
      </c>
      <c r="E6193" s="1" t="s">
        <v>40</v>
      </c>
      <c r="F6193" s="1" t="s">
        <v>41</v>
      </c>
      <c r="G6193" s="1" t="s">
        <v>270</v>
      </c>
      <c r="H6193" s="1" t="s">
        <v>150</v>
      </c>
      <c r="I6193" s="1" t="s">
        <v>97</v>
      </c>
      <c r="J6193" s="3">
        <v>1</v>
      </c>
      <c r="K6193" s="2">
        <v>71.88</v>
      </c>
      <c r="L6193" s="2">
        <v>0.05</v>
      </c>
      <c r="M6193" s="2">
        <v>68.290000000000006</v>
      </c>
      <c r="N6193" s="2">
        <v>19.170000000000002</v>
      </c>
      <c r="O6193" s="1" t="s">
        <v>80</v>
      </c>
      <c r="P6193" s="1" t="s">
        <v>27</v>
      </c>
      <c r="Q6193" s="1" t="s">
        <v>28</v>
      </c>
      <c r="R6193" s="3">
        <v>5</v>
      </c>
      <c r="S6193" s="3">
        <f t="shared" si="289"/>
        <v>2025</v>
      </c>
      <c r="T6193" s="3">
        <f t="shared" si="288"/>
        <v>9</v>
      </c>
      <c r="U6193" t="str">
        <f t="shared" si="290"/>
        <v>September</v>
      </c>
    </row>
    <row r="6194" spans="1:21" x14ac:dyDescent="0.3">
      <c r="A6194" t="s">
        <v>8622</v>
      </c>
      <c r="B6194" s="11">
        <v>45963</v>
      </c>
      <c r="C6194" t="s">
        <v>641</v>
      </c>
      <c r="D6194" s="1" t="s">
        <v>166</v>
      </c>
      <c r="E6194" s="1" t="s">
        <v>123</v>
      </c>
      <c r="F6194" s="1" t="s">
        <v>57</v>
      </c>
      <c r="G6194" s="1" t="s">
        <v>337</v>
      </c>
      <c r="H6194" s="1" t="s">
        <v>24</v>
      </c>
      <c r="I6194" s="1" t="s">
        <v>25</v>
      </c>
      <c r="J6194" s="3">
        <v>1</v>
      </c>
      <c r="K6194" s="2">
        <v>46.16</v>
      </c>
      <c r="L6194" s="2">
        <v>0.15</v>
      </c>
      <c r="M6194" s="2">
        <v>39.229999999999997</v>
      </c>
      <c r="N6194" s="2">
        <v>13.29</v>
      </c>
      <c r="O6194" s="1" t="s">
        <v>35</v>
      </c>
      <c r="P6194" s="1" t="s">
        <v>27</v>
      </c>
      <c r="Q6194" s="1" t="s">
        <v>81</v>
      </c>
      <c r="R6194" s="3">
        <v>5</v>
      </c>
      <c r="S6194" s="3">
        <f t="shared" si="289"/>
        <v>2025</v>
      </c>
      <c r="T6194" s="3">
        <f t="shared" si="288"/>
        <v>11</v>
      </c>
      <c r="U6194" t="str">
        <f t="shared" si="290"/>
        <v>November</v>
      </c>
    </row>
    <row r="6195" spans="1:21" x14ac:dyDescent="0.3">
      <c r="A6195" t="s">
        <v>8623</v>
      </c>
      <c r="B6195" s="11">
        <v>46006</v>
      </c>
      <c r="C6195" t="s">
        <v>5696</v>
      </c>
      <c r="D6195" s="1" t="s">
        <v>153</v>
      </c>
      <c r="E6195" s="1" t="s">
        <v>94</v>
      </c>
      <c r="F6195" s="1" t="s">
        <v>95</v>
      </c>
      <c r="G6195" s="1" t="s">
        <v>94</v>
      </c>
      <c r="H6195" s="1" t="s">
        <v>182</v>
      </c>
      <c r="I6195" s="1" t="s">
        <v>34</v>
      </c>
      <c r="J6195" s="3">
        <v>1</v>
      </c>
      <c r="K6195" s="2">
        <v>74.02</v>
      </c>
      <c r="L6195" s="2">
        <v>0.1</v>
      </c>
      <c r="M6195" s="2">
        <v>66.62</v>
      </c>
      <c r="N6195" s="2">
        <v>22.31</v>
      </c>
      <c r="O6195" s="1" t="s">
        <v>35</v>
      </c>
      <c r="P6195" s="1" t="s">
        <v>52</v>
      </c>
      <c r="Q6195" s="1" t="s">
        <v>36</v>
      </c>
      <c r="R6195" s="3">
        <v>3</v>
      </c>
      <c r="S6195" s="3">
        <f t="shared" si="289"/>
        <v>2025</v>
      </c>
      <c r="T6195" s="3">
        <f t="shared" si="288"/>
        <v>12</v>
      </c>
      <c r="U6195" t="str">
        <f t="shared" si="290"/>
        <v>December</v>
      </c>
    </row>
    <row r="6196" spans="1:21" x14ac:dyDescent="0.3">
      <c r="A6196" t="s">
        <v>8624</v>
      </c>
      <c r="B6196" s="11">
        <v>45928</v>
      </c>
      <c r="C6196" t="s">
        <v>1228</v>
      </c>
      <c r="D6196" s="1" t="s">
        <v>244</v>
      </c>
      <c r="E6196" s="1" t="s">
        <v>40</v>
      </c>
      <c r="F6196" s="1" t="s">
        <v>41</v>
      </c>
      <c r="G6196" s="1" t="s">
        <v>186</v>
      </c>
      <c r="H6196" s="1" t="s">
        <v>159</v>
      </c>
      <c r="I6196" s="1" t="s">
        <v>97</v>
      </c>
      <c r="J6196" s="3">
        <v>1</v>
      </c>
      <c r="K6196" s="2">
        <v>28.76</v>
      </c>
      <c r="L6196" s="2">
        <v>0.2</v>
      </c>
      <c r="M6196" s="2">
        <v>23.01</v>
      </c>
      <c r="N6196" s="2">
        <v>6.99</v>
      </c>
      <c r="O6196" s="1" t="s">
        <v>26</v>
      </c>
      <c r="P6196" s="1" t="s">
        <v>27</v>
      </c>
      <c r="Q6196" s="1" t="s">
        <v>28</v>
      </c>
      <c r="R6196" s="3">
        <v>4</v>
      </c>
      <c r="S6196" s="3">
        <f t="shared" si="289"/>
        <v>2025</v>
      </c>
      <c r="T6196" s="3">
        <f t="shared" si="288"/>
        <v>9</v>
      </c>
      <c r="U6196" t="str">
        <f t="shared" si="290"/>
        <v>September</v>
      </c>
    </row>
    <row r="6197" spans="1:21" x14ac:dyDescent="0.3">
      <c r="A6197" t="s">
        <v>8625</v>
      </c>
      <c r="B6197" s="11">
        <v>45718</v>
      </c>
      <c r="C6197" t="s">
        <v>7301</v>
      </c>
      <c r="D6197" s="1" t="s">
        <v>149</v>
      </c>
      <c r="E6197" s="1" t="s">
        <v>40</v>
      </c>
      <c r="F6197" s="1" t="s">
        <v>41</v>
      </c>
      <c r="G6197" s="1" t="s">
        <v>216</v>
      </c>
      <c r="H6197" s="1" t="s">
        <v>24</v>
      </c>
      <c r="I6197" s="1" t="s">
        <v>25</v>
      </c>
      <c r="J6197" s="3">
        <v>1</v>
      </c>
      <c r="K6197" s="2">
        <v>40.619999999999997</v>
      </c>
      <c r="L6197" s="2">
        <v>0</v>
      </c>
      <c r="M6197" s="2">
        <v>40.619999999999997</v>
      </c>
      <c r="N6197" s="2">
        <v>13.75</v>
      </c>
      <c r="O6197" s="1" t="s">
        <v>80</v>
      </c>
      <c r="P6197" s="1" t="s">
        <v>27</v>
      </c>
      <c r="Q6197" s="1" t="s">
        <v>28</v>
      </c>
      <c r="R6197" s="3">
        <v>3</v>
      </c>
      <c r="S6197" s="3">
        <f t="shared" si="289"/>
        <v>2025</v>
      </c>
      <c r="T6197" s="3">
        <f t="shared" si="288"/>
        <v>3</v>
      </c>
      <c r="U6197" t="str">
        <f t="shared" si="290"/>
        <v>March</v>
      </c>
    </row>
    <row r="6198" spans="1:21" x14ac:dyDescent="0.3">
      <c r="A6198" t="s">
        <v>8626</v>
      </c>
      <c r="B6198" s="11">
        <v>45753</v>
      </c>
      <c r="C6198" t="s">
        <v>8528</v>
      </c>
      <c r="D6198" s="1" t="s">
        <v>55</v>
      </c>
      <c r="E6198" s="1" t="s">
        <v>40</v>
      </c>
      <c r="F6198" s="1" t="s">
        <v>41</v>
      </c>
      <c r="G6198" s="1" t="s">
        <v>186</v>
      </c>
      <c r="H6198" s="1" t="s">
        <v>135</v>
      </c>
      <c r="I6198" s="1" t="s">
        <v>60</v>
      </c>
      <c r="J6198" s="3">
        <v>1</v>
      </c>
      <c r="K6198" s="2">
        <v>188.4</v>
      </c>
      <c r="L6198" s="2">
        <v>0.15</v>
      </c>
      <c r="M6198" s="2">
        <v>160.13999999999999</v>
      </c>
      <c r="N6198" s="2">
        <v>17.09</v>
      </c>
      <c r="O6198" s="1" t="s">
        <v>80</v>
      </c>
      <c r="P6198" s="1" t="s">
        <v>52</v>
      </c>
      <c r="Q6198" s="1" t="s">
        <v>28</v>
      </c>
      <c r="R6198" s="3">
        <v>3</v>
      </c>
      <c r="S6198" s="3">
        <f t="shared" si="289"/>
        <v>2025</v>
      </c>
      <c r="T6198" s="3">
        <f t="shared" si="288"/>
        <v>4</v>
      </c>
      <c r="U6198" t="str">
        <f t="shared" si="290"/>
        <v>April</v>
      </c>
    </row>
    <row r="6199" spans="1:21" x14ac:dyDescent="0.3">
      <c r="A6199" t="s">
        <v>8627</v>
      </c>
      <c r="B6199" s="11">
        <v>45980</v>
      </c>
      <c r="C6199" t="s">
        <v>4893</v>
      </c>
      <c r="D6199" s="1" t="s">
        <v>157</v>
      </c>
      <c r="E6199" s="1" t="s">
        <v>71</v>
      </c>
      <c r="F6199" s="1" t="s">
        <v>72</v>
      </c>
      <c r="G6199" s="1" t="s">
        <v>119</v>
      </c>
      <c r="H6199" s="1" t="s">
        <v>85</v>
      </c>
      <c r="I6199" s="1" t="s">
        <v>86</v>
      </c>
      <c r="J6199" s="3">
        <v>2</v>
      </c>
      <c r="K6199" s="2">
        <v>133.65</v>
      </c>
      <c r="L6199" s="2">
        <v>0.15</v>
      </c>
      <c r="M6199" s="2">
        <v>227.2</v>
      </c>
      <c r="N6199" s="2">
        <v>47.9</v>
      </c>
      <c r="O6199" s="1" t="s">
        <v>26</v>
      </c>
      <c r="P6199" s="1" t="s">
        <v>136</v>
      </c>
      <c r="Q6199" s="1" t="s">
        <v>36</v>
      </c>
      <c r="R6199" s="3">
        <v>4</v>
      </c>
      <c r="S6199" s="3">
        <f t="shared" si="289"/>
        <v>2025</v>
      </c>
      <c r="T6199" s="3">
        <f t="shared" si="288"/>
        <v>11</v>
      </c>
      <c r="U6199" t="str">
        <f t="shared" si="290"/>
        <v>November</v>
      </c>
    </row>
    <row r="6200" spans="1:21" x14ac:dyDescent="0.3">
      <c r="A6200" t="s">
        <v>8628</v>
      </c>
      <c r="B6200" s="11">
        <v>45739</v>
      </c>
      <c r="C6200" t="s">
        <v>1043</v>
      </c>
      <c r="D6200" s="1" t="s">
        <v>185</v>
      </c>
      <c r="E6200" s="1" t="s">
        <v>21</v>
      </c>
      <c r="F6200" s="1" t="s">
        <v>22</v>
      </c>
      <c r="G6200" s="1" t="s">
        <v>227</v>
      </c>
      <c r="H6200" s="1" t="s">
        <v>96</v>
      </c>
      <c r="I6200" s="1" t="s">
        <v>97</v>
      </c>
      <c r="J6200" s="3">
        <v>1</v>
      </c>
      <c r="K6200" s="2">
        <v>76.88</v>
      </c>
      <c r="L6200" s="2">
        <v>0.05</v>
      </c>
      <c r="M6200" s="2">
        <v>73.040000000000006</v>
      </c>
      <c r="N6200" s="2">
        <v>20.79</v>
      </c>
      <c r="O6200" s="1" t="s">
        <v>80</v>
      </c>
      <c r="P6200" s="1" t="s">
        <v>27</v>
      </c>
      <c r="Q6200" s="1" t="s">
        <v>36</v>
      </c>
      <c r="R6200" s="3">
        <v>4</v>
      </c>
      <c r="S6200" s="3">
        <f t="shared" si="289"/>
        <v>2025</v>
      </c>
      <c r="T6200" s="3">
        <f t="shared" si="288"/>
        <v>3</v>
      </c>
      <c r="U6200" t="str">
        <f t="shared" si="290"/>
        <v>March</v>
      </c>
    </row>
    <row r="6201" spans="1:21" x14ac:dyDescent="0.3">
      <c r="A6201" t="s">
        <v>8629</v>
      </c>
      <c r="B6201" s="11">
        <v>45686</v>
      </c>
      <c r="C6201" t="s">
        <v>7637</v>
      </c>
      <c r="D6201" s="1" t="s">
        <v>47</v>
      </c>
      <c r="E6201" s="1" t="s">
        <v>56</v>
      </c>
      <c r="F6201" s="1" t="s">
        <v>57</v>
      </c>
      <c r="G6201" s="1" t="s">
        <v>58</v>
      </c>
      <c r="H6201" s="1" t="s">
        <v>167</v>
      </c>
      <c r="I6201" s="1" t="s">
        <v>67</v>
      </c>
      <c r="J6201" s="3">
        <v>3</v>
      </c>
      <c r="K6201" s="2">
        <v>66.5</v>
      </c>
      <c r="L6201" s="2">
        <v>0.15</v>
      </c>
      <c r="M6201" s="2">
        <v>169.58</v>
      </c>
      <c r="N6201" s="2">
        <v>53.04</v>
      </c>
      <c r="O6201" s="1" t="s">
        <v>35</v>
      </c>
      <c r="P6201" s="1" t="s">
        <v>27</v>
      </c>
      <c r="Q6201" s="1" t="s">
        <v>28</v>
      </c>
      <c r="R6201" s="3">
        <v>3</v>
      </c>
      <c r="S6201" s="3">
        <f t="shared" si="289"/>
        <v>2025</v>
      </c>
      <c r="T6201" s="3">
        <f t="shared" si="288"/>
        <v>1</v>
      </c>
      <c r="U6201" t="str">
        <f t="shared" si="290"/>
        <v>January</v>
      </c>
    </row>
    <row r="6202" spans="1:21" x14ac:dyDescent="0.3">
      <c r="A6202" t="s">
        <v>8630</v>
      </c>
      <c r="B6202" s="11">
        <v>45932</v>
      </c>
      <c r="C6202" t="s">
        <v>4847</v>
      </c>
      <c r="D6202" s="1" t="s">
        <v>55</v>
      </c>
      <c r="E6202" s="1" t="s">
        <v>100</v>
      </c>
      <c r="F6202" s="1" t="s">
        <v>57</v>
      </c>
      <c r="G6202" s="1" t="s">
        <v>221</v>
      </c>
      <c r="H6202" s="1" t="s">
        <v>66</v>
      </c>
      <c r="I6202" s="1" t="s">
        <v>67</v>
      </c>
      <c r="J6202" s="3">
        <v>1</v>
      </c>
      <c r="K6202" s="2">
        <v>53.09</v>
      </c>
      <c r="L6202" s="2">
        <v>0.1</v>
      </c>
      <c r="M6202" s="2">
        <v>47.78</v>
      </c>
      <c r="N6202" s="2">
        <v>13.08</v>
      </c>
      <c r="O6202" s="1" t="s">
        <v>35</v>
      </c>
      <c r="P6202" s="1" t="s">
        <v>27</v>
      </c>
      <c r="Q6202" s="1" t="s">
        <v>81</v>
      </c>
      <c r="R6202" s="3">
        <v>2</v>
      </c>
      <c r="S6202" s="3">
        <f t="shared" si="289"/>
        <v>2025</v>
      </c>
      <c r="T6202" s="3">
        <f t="shared" si="288"/>
        <v>10</v>
      </c>
      <c r="U6202" t="str">
        <f t="shared" si="290"/>
        <v>October</v>
      </c>
    </row>
    <row r="6203" spans="1:21" x14ac:dyDescent="0.3">
      <c r="A6203" t="s">
        <v>8631</v>
      </c>
      <c r="B6203" s="11">
        <v>45815</v>
      </c>
      <c r="C6203" t="s">
        <v>6690</v>
      </c>
      <c r="D6203" s="1" t="s">
        <v>55</v>
      </c>
      <c r="E6203" s="1" t="s">
        <v>143</v>
      </c>
      <c r="F6203" s="1" t="s">
        <v>144</v>
      </c>
      <c r="G6203" s="1" t="s">
        <v>198</v>
      </c>
      <c r="H6203" s="1" t="s">
        <v>146</v>
      </c>
      <c r="I6203" s="1" t="s">
        <v>67</v>
      </c>
      <c r="J6203" s="3">
        <v>1</v>
      </c>
      <c r="K6203" s="2">
        <v>83.83</v>
      </c>
      <c r="L6203" s="2">
        <v>0.15</v>
      </c>
      <c r="M6203" s="2">
        <v>71.25</v>
      </c>
      <c r="N6203" s="2">
        <v>19.149999999999999</v>
      </c>
      <c r="O6203" s="1" t="s">
        <v>109</v>
      </c>
      <c r="P6203" s="1" t="s">
        <v>52</v>
      </c>
      <c r="Q6203" s="1" t="s">
        <v>28</v>
      </c>
      <c r="R6203" s="3">
        <v>4</v>
      </c>
      <c r="S6203" s="3">
        <f t="shared" si="289"/>
        <v>2025</v>
      </c>
      <c r="T6203" s="3">
        <f t="shared" si="288"/>
        <v>6</v>
      </c>
      <c r="U6203" t="str">
        <f t="shared" si="290"/>
        <v>June</v>
      </c>
    </row>
    <row r="6204" spans="1:21" x14ac:dyDescent="0.3">
      <c r="A6204" t="s">
        <v>8632</v>
      </c>
      <c r="B6204" s="11">
        <v>46002</v>
      </c>
      <c r="C6204" t="s">
        <v>355</v>
      </c>
      <c r="D6204" s="1" t="s">
        <v>76</v>
      </c>
      <c r="E6204" s="1" t="s">
        <v>71</v>
      </c>
      <c r="F6204" s="1" t="s">
        <v>72</v>
      </c>
      <c r="G6204" s="1" t="s">
        <v>368</v>
      </c>
      <c r="H6204" s="1" t="s">
        <v>96</v>
      </c>
      <c r="I6204" s="1" t="s">
        <v>97</v>
      </c>
      <c r="J6204" s="3">
        <v>1</v>
      </c>
      <c r="K6204" s="2">
        <v>76.989999999999995</v>
      </c>
      <c r="L6204" s="2">
        <v>0</v>
      </c>
      <c r="M6204" s="2">
        <v>76.989999999999995</v>
      </c>
      <c r="N6204" s="2">
        <v>16.12</v>
      </c>
      <c r="O6204" s="1" t="s">
        <v>35</v>
      </c>
      <c r="P6204" s="1" t="s">
        <v>52</v>
      </c>
      <c r="Q6204" s="1" t="s">
        <v>28</v>
      </c>
      <c r="R6204" s="3">
        <v>4</v>
      </c>
      <c r="S6204" s="3">
        <f t="shared" si="289"/>
        <v>2025</v>
      </c>
      <c r="T6204" s="3">
        <f t="shared" si="288"/>
        <v>12</v>
      </c>
      <c r="U6204" t="str">
        <f t="shared" si="290"/>
        <v>December</v>
      </c>
    </row>
    <row r="6205" spans="1:21" x14ac:dyDescent="0.3">
      <c r="A6205" t="s">
        <v>8633</v>
      </c>
      <c r="B6205" s="11">
        <v>45912</v>
      </c>
      <c r="C6205" t="s">
        <v>3738</v>
      </c>
      <c r="D6205" s="1" t="s">
        <v>149</v>
      </c>
      <c r="E6205" s="1" t="s">
        <v>94</v>
      </c>
      <c r="F6205" s="1" t="s">
        <v>95</v>
      </c>
      <c r="G6205" s="1" t="s">
        <v>94</v>
      </c>
      <c r="H6205" s="1" t="s">
        <v>59</v>
      </c>
      <c r="I6205" s="1" t="s">
        <v>60</v>
      </c>
      <c r="J6205" s="3">
        <v>3</v>
      </c>
      <c r="K6205" s="2">
        <v>48.34</v>
      </c>
      <c r="L6205" s="2">
        <v>0.1</v>
      </c>
      <c r="M6205" s="2">
        <v>130.53</v>
      </c>
      <c r="N6205" s="2">
        <v>34.33</v>
      </c>
      <c r="O6205" s="1" t="s">
        <v>109</v>
      </c>
      <c r="P6205" s="1" t="s">
        <v>52</v>
      </c>
      <c r="Q6205" s="1" t="s">
        <v>28</v>
      </c>
      <c r="R6205" s="3">
        <v>2</v>
      </c>
      <c r="S6205" s="3">
        <f t="shared" si="289"/>
        <v>2025</v>
      </c>
      <c r="T6205" s="3">
        <f t="shared" si="288"/>
        <v>9</v>
      </c>
      <c r="U6205" t="str">
        <f t="shared" si="290"/>
        <v>September</v>
      </c>
    </row>
    <row r="6206" spans="1:21" x14ac:dyDescent="0.3">
      <c r="A6206" t="s">
        <v>8634</v>
      </c>
      <c r="B6206" s="11">
        <v>45693</v>
      </c>
      <c r="C6206" t="s">
        <v>8551</v>
      </c>
      <c r="D6206" s="1" t="s">
        <v>178</v>
      </c>
      <c r="E6206" s="1" t="s">
        <v>94</v>
      </c>
      <c r="F6206" s="1" t="s">
        <v>95</v>
      </c>
      <c r="G6206" s="1" t="s">
        <v>94</v>
      </c>
      <c r="H6206" s="1" t="s">
        <v>293</v>
      </c>
      <c r="I6206" s="1" t="s">
        <v>86</v>
      </c>
      <c r="J6206" s="3">
        <v>1</v>
      </c>
      <c r="K6206" s="2">
        <v>25.64</v>
      </c>
      <c r="L6206" s="2">
        <v>0.15</v>
      </c>
      <c r="M6206" s="2">
        <v>21.79</v>
      </c>
      <c r="N6206" s="2">
        <v>7.93</v>
      </c>
      <c r="O6206" s="1" t="s">
        <v>109</v>
      </c>
      <c r="P6206" s="1" t="s">
        <v>27</v>
      </c>
      <c r="Q6206" s="1" t="s">
        <v>28</v>
      </c>
      <c r="R6206" s="3">
        <v>5</v>
      </c>
      <c r="S6206" s="3">
        <f t="shared" si="289"/>
        <v>2025</v>
      </c>
      <c r="T6206" s="3">
        <f t="shared" si="288"/>
        <v>2</v>
      </c>
      <c r="U6206" t="str">
        <f t="shared" si="290"/>
        <v>February</v>
      </c>
    </row>
    <row r="6207" spans="1:21" x14ac:dyDescent="0.3">
      <c r="A6207" t="s">
        <v>8635</v>
      </c>
      <c r="B6207" s="11">
        <v>46009</v>
      </c>
      <c r="C6207" t="s">
        <v>1810</v>
      </c>
      <c r="D6207" s="1" t="s">
        <v>149</v>
      </c>
      <c r="E6207" s="1" t="s">
        <v>106</v>
      </c>
      <c r="F6207" s="1" t="s">
        <v>65</v>
      </c>
      <c r="G6207" s="1" t="s">
        <v>107</v>
      </c>
      <c r="H6207" s="1" t="s">
        <v>43</v>
      </c>
      <c r="I6207" s="1" t="s">
        <v>34</v>
      </c>
      <c r="J6207" s="3">
        <v>4</v>
      </c>
      <c r="K6207" s="2">
        <v>83.62</v>
      </c>
      <c r="L6207" s="2">
        <v>0</v>
      </c>
      <c r="M6207" s="2">
        <v>334.47</v>
      </c>
      <c r="N6207" s="2">
        <v>90.32</v>
      </c>
      <c r="O6207" s="1" t="s">
        <v>44</v>
      </c>
      <c r="P6207" s="1" t="s">
        <v>27</v>
      </c>
      <c r="Q6207" s="1" t="s">
        <v>28</v>
      </c>
      <c r="R6207" s="3">
        <v>4</v>
      </c>
      <c r="S6207" s="3">
        <f t="shared" si="289"/>
        <v>2025</v>
      </c>
      <c r="T6207" s="3">
        <f t="shared" si="288"/>
        <v>12</v>
      </c>
      <c r="U6207" t="str">
        <f t="shared" si="290"/>
        <v>December</v>
      </c>
    </row>
    <row r="6208" spans="1:21" x14ac:dyDescent="0.3">
      <c r="A6208" t="s">
        <v>8636</v>
      </c>
      <c r="B6208" s="11">
        <v>45759</v>
      </c>
      <c r="C6208" t="s">
        <v>2044</v>
      </c>
      <c r="D6208" s="1" t="s">
        <v>175</v>
      </c>
      <c r="E6208" s="1" t="s">
        <v>100</v>
      </c>
      <c r="F6208" s="1" t="s">
        <v>57</v>
      </c>
      <c r="G6208" s="1" t="s">
        <v>130</v>
      </c>
      <c r="H6208" s="1" t="s">
        <v>150</v>
      </c>
      <c r="I6208" s="1" t="s">
        <v>97</v>
      </c>
      <c r="J6208" s="3">
        <v>1</v>
      </c>
      <c r="K6208" s="2">
        <v>74.34</v>
      </c>
      <c r="L6208" s="2">
        <v>0.05</v>
      </c>
      <c r="M6208" s="2">
        <v>70.62</v>
      </c>
      <c r="N6208" s="2">
        <v>20.82</v>
      </c>
      <c r="O6208" s="1" t="s">
        <v>224</v>
      </c>
      <c r="P6208" s="1" t="s">
        <v>27</v>
      </c>
      <c r="Q6208" s="1" t="s">
        <v>81</v>
      </c>
      <c r="R6208" s="3">
        <v>3</v>
      </c>
      <c r="S6208" s="3">
        <f t="shared" si="289"/>
        <v>2025</v>
      </c>
      <c r="T6208" s="3">
        <f t="shared" si="288"/>
        <v>4</v>
      </c>
      <c r="U6208" t="str">
        <f t="shared" si="290"/>
        <v>April</v>
      </c>
    </row>
    <row r="6209" spans="1:21" x14ac:dyDescent="0.3">
      <c r="A6209" t="s">
        <v>8637</v>
      </c>
      <c r="B6209" s="11">
        <v>45789</v>
      </c>
      <c r="C6209" t="s">
        <v>8638</v>
      </c>
      <c r="D6209" s="1" t="s">
        <v>244</v>
      </c>
      <c r="E6209" s="1" t="s">
        <v>143</v>
      </c>
      <c r="F6209" s="1" t="s">
        <v>144</v>
      </c>
      <c r="G6209" s="1" t="s">
        <v>325</v>
      </c>
      <c r="H6209" s="1" t="s">
        <v>85</v>
      </c>
      <c r="I6209" s="1" t="s">
        <v>86</v>
      </c>
      <c r="J6209" s="3">
        <v>4</v>
      </c>
      <c r="K6209" s="2">
        <v>126.87</v>
      </c>
      <c r="L6209" s="2">
        <v>0.05</v>
      </c>
      <c r="M6209" s="2">
        <v>482.1</v>
      </c>
      <c r="N6209" s="2">
        <v>106.11</v>
      </c>
      <c r="O6209" s="1" t="s">
        <v>109</v>
      </c>
      <c r="P6209" s="1" t="s">
        <v>27</v>
      </c>
      <c r="Q6209" s="1" t="s">
        <v>28</v>
      </c>
      <c r="R6209" s="3">
        <v>5</v>
      </c>
      <c r="S6209" s="3">
        <f t="shared" si="289"/>
        <v>2025</v>
      </c>
      <c r="T6209" s="3">
        <f t="shared" si="288"/>
        <v>5</v>
      </c>
      <c r="U6209" t="str">
        <f t="shared" si="290"/>
        <v>May</v>
      </c>
    </row>
    <row r="6210" spans="1:21" x14ac:dyDescent="0.3">
      <c r="A6210" t="s">
        <v>8639</v>
      </c>
      <c r="B6210" s="11">
        <v>45815</v>
      </c>
      <c r="C6210" t="s">
        <v>3091</v>
      </c>
      <c r="D6210" s="1" t="s">
        <v>118</v>
      </c>
      <c r="E6210" s="1" t="s">
        <v>48</v>
      </c>
      <c r="F6210" s="1" t="s">
        <v>49</v>
      </c>
      <c r="G6210" s="1" t="s">
        <v>340</v>
      </c>
      <c r="H6210" s="1" t="s">
        <v>96</v>
      </c>
      <c r="I6210" s="1" t="s">
        <v>97</v>
      </c>
      <c r="J6210" s="3">
        <v>1</v>
      </c>
      <c r="K6210" s="2">
        <v>85.42</v>
      </c>
      <c r="L6210" s="2">
        <v>0.2</v>
      </c>
      <c r="M6210" s="2">
        <v>68.34</v>
      </c>
      <c r="N6210" s="2">
        <v>20.54</v>
      </c>
      <c r="O6210" s="1" t="s">
        <v>26</v>
      </c>
      <c r="P6210" s="1" t="s">
        <v>27</v>
      </c>
      <c r="Q6210" s="1" t="s">
        <v>28</v>
      </c>
      <c r="R6210" s="3">
        <v>4</v>
      </c>
      <c r="S6210" s="3">
        <f t="shared" si="289"/>
        <v>2025</v>
      </c>
      <c r="T6210" s="3">
        <f t="shared" ref="T6210:T6273" si="291">MONTH(B6210)</f>
        <v>6</v>
      </c>
      <c r="U6210" t="str">
        <f t="shared" si="290"/>
        <v>June</v>
      </c>
    </row>
    <row r="6211" spans="1:21" x14ac:dyDescent="0.3">
      <c r="A6211" t="s">
        <v>8640</v>
      </c>
      <c r="B6211" s="11">
        <v>45678</v>
      </c>
      <c r="C6211" t="s">
        <v>3309</v>
      </c>
      <c r="D6211" s="1" t="s">
        <v>105</v>
      </c>
      <c r="E6211" s="1" t="s">
        <v>40</v>
      </c>
      <c r="F6211" s="1" t="s">
        <v>41</v>
      </c>
      <c r="G6211" s="1" t="s">
        <v>186</v>
      </c>
      <c r="H6211" s="1" t="s">
        <v>51</v>
      </c>
      <c r="I6211" s="1" t="s">
        <v>34</v>
      </c>
      <c r="J6211" s="3">
        <v>3</v>
      </c>
      <c r="K6211" s="2">
        <v>149.84</v>
      </c>
      <c r="L6211" s="2">
        <v>0.05</v>
      </c>
      <c r="M6211" s="2">
        <v>427.04</v>
      </c>
      <c r="N6211" s="2">
        <v>89.24</v>
      </c>
      <c r="O6211" s="1" t="s">
        <v>109</v>
      </c>
      <c r="P6211" s="1" t="s">
        <v>27</v>
      </c>
      <c r="Q6211" s="1" t="s">
        <v>81</v>
      </c>
      <c r="R6211" s="3">
        <v>4</v>
      </c>
      <c r="S6211" s="3">
        <f t="shared" ref="S6211:S6274" si="292">YEAR(B6211)</f>
        <v>2025</v>
      </c>
      <c r="T6211" s="3">
        <f t="shared" si="291"/>
        <v>1</v>
      </c>
      <c r="U6211" t="str">
        <f t="shared" ref="U6211:U6274" si="293">TEXT(B6211,"mmmm")</f>
        <v>January</v>
      </c>
    </row>
    <row r="6212" spans="1:21" x14ac:dyDescent="0.3">
      <c r="A6212" t="s">
        <v>8641</v>
      </c>
      <c r="B6212" s="11">
        <v>45852</v>
      </c>
      <c r="C6212" t="s">
        <v>2687</v>
      </c>
      <c r="D6212" s="1" t="s">
        <v>118</v>
      </c>
      <c r="E6212" s="1" t="s">
        <v>40</v>
      </c>
      <c r="F6212" s="1" t="s">
        <v>41</v>
      </c>
      <c r="G6212" s="1" t="s">
        <v>42</v>
      </c>
      <c r="H6212" s="1" t="s">
        <v>43</v>
      </c>
      <c r="I6212" s="1" t="s">
        <v>34</v>
      </c>
      <c r="J6212" s="3">
        <v>2</v>
      </c>
      <c r="K6212" s="2">
        <v>89.37</v>
      </c>
      <c r="L6212" s="2">
        <v>0.05</v>
      </c>
      <c r="M6212" s="2">
        <v>169.8</v>
      </c>
      <c r="N6212" s="2">
        <v>32.39</v>
      </c>
      <c r="O6212" s="1" t="s">
        <v>80</v>
      </c>
      <c r="P6212" s="1" t="s">
        <v>27</v>
      </c>
      <c r="Q6212" s="1" t="s">
        <v>28</v>
      </c>
      <c r="R6212" s="3">
        <v>4</v>
      </c>
      <c r="S6212" s="3">
        <f t="shared" si="292"/>
        <v>2025</v>
      </c>
      <c r="T6212" s="3">
        <f t="shared" si="291"/>
        <v>7</v>
      </c>
      <c r="U6212" t="str">
        <f t="shared" si="293"/>
        <v>July</v>
      </c>
    </row>
    <row r="6213" spans="1:21" x14ac:dyDescent="0.3">
      <c r="A6213" t="s">
        <v>8642</v>
      </c>
      <c r="B6213" s="11">
        <v>45706</v>
      </c>
      <c r="C6213" t="s">
        <v>3160</v>
      </c>
      <c r="D6213" s="1" t="s">
        <v>175</v>
      </c>
      <c r="E6213" s="1" t="s">
        <v>204</v>
      </c>
      <c r="F6213" s="1" t="s">
        <v>205</v>
      </c>
      <c r="G6213" s="1" t="s">
        <v>210</v>
      </c>
      <c r="H6213" s="1" t="s">
        <v>150</v>
      </c>
      <c r="I6213" s="1" t="s">
        <v>97</v>
      </c>
      <c r="J6213" s="3">
        <v>2</v>
      </c>
      <c r="K6213" s="2">
        <v>72.86</v>
      </c>
      <c r="L6213" s="2">
        <v>0.05</v>
      </c>
      <c r="M6213" s="2">
        <v>138.44</v>
      </c>
      <c r="N6213" s="2">
        <v>49.97</v>
      </c>
      <c r="O6213" s="1" t="s">
        <v>35</v>
      </c>
      <c r="P6213" s="1" t="s">
        <v>52</v>
      </c>
      <c r="Q6213" s="1" t="s">
        <v>81</v>
      </c>
      <c r="R6213" s="3">
        <v>4</v>
      </c>
      <c r="S6213" s="3">
        <f t="shared" si="292"/>
        <v>2025</v>
      </c>
      <c r="T6213" s="3">
        <f t="shared" si="291"/>
        <v>2</v>
      </c>
      <c r="U6213" t="str">
        <f t="shared" si="293"/>
        <v>February</v>
      </c>
    </row>
    <row r="6214" spans="1:21" x14ac:dyDescent="0.3">
      <c r="A6214" t="s">
        <v>8643</v>
      </c>
      <c r="B6214" s="11">
        <v>45814</v>
      </c>
      <c r="C6214" t="s">
        <v>639</v>
      </c>
      <c r="D6214" s="1" t="s">
        <v>209</v>
      </c>
      <c r="E6214" s="1" t="s">
        <v>64</v>
      </c>
      <c r="F6214" s="1" t="s">
        <v>65</v>
      </c>
      <c r="G6214" s="1" t="s">
        <v>213</v>
      </c>
      <c r="H6214" s="1" t="s">
        <v>102</v>
      </c>
      <c r="I6214" s="1" t="s">
        <v>34</v>
      </c>
      <c r="J6214" s="3">
        <v>2</v>
      </c>
      <c r="K6214" s="2">
        <v>50.17</v>
      </c>
      <c r="L6214" s="2">
        <v>0.15</v>
      </c>
      <c r="M6214" s="2">
        <v>85.29</v>
      </c>
      <c r="N6214" s="2">
        <v>19.62</v>
      </c>
      <c r="O6214" s="1" t="s">
        <v>44</v>
      </c>
      <c r="P6214" s="1" t="s">
        <v>136</v>
      </c>
      <c r="Q6214" s="1" t="s">
        <v>28</v>
      </c>
      <c r="R6214" s="3">
        <v>4</v>
      </c>
      <c r="S6214" s="3">
        <f t="shared" si="292"/>
        <v>2025</v>
      </c>
      <c r="T6214" s="3">
        <f t="shared" si="291"/>
        <v>6</v>
      </c>
      <c r="U6214" t="str">
        <f t="shared" si="293"/>
        <v>June</v>
      </c>
    </row>
    <row r="6215" spans="1:21" x14ac:dyDescent="0.3">
      <c r="A6215" t="s">
        <v>8644</v>
      </c>
      <c r="B6215" s="11">
        <v>45795</v>
      </c>
      <c r="C6215" t="s">
        <v>1269</v>
      </c>
      <c r="D6215" s="1" t="s">
        <v>178</v>
      </c>
      <c r="E6215" s="1" t="s">
        <v>143</v>
      </c>
      <c r="F6215" s="1" t="s">
        <v>144</v>
      </c>
      <c r="G6215" s="1" t="s">
        <v>145</v>
      </c>
      <c r="H6215" s="1" t="s">
        <v>78</v>
      </c>
      <c r="I6215" s="1" t="s">
        <v>79</v>
      </c>
      <c r="J6215" s="3">
        <v>1</v>
      </c>
      <c r="K6215" s="2">
        <v>19.13</v>
      </c>
      <c r="L6215" s="2">
        <v>0.1</v>
      </c>
      <c r="M6215" s="2">
        <v>17.22</v>
      </c>
      <c r="N6215" s="2">
        <v>6.46</v>
      </c>
      <c r="O6215" s="1" t="s">
        <v>44</v>
      </c>
      <c r="P6215" s="1" t="s">
        <v>27</v>
      </c>
      <c r="Q6215" s="1" t="s">
        <v>81</v>
      </c>
      <c r="R6215" s="3">
        <v>4</v>
      </c>
      <c r="S6215" s="3">
        <f t="shared" si="292"/>
        <v>2025</v>
      </c>
      <c r="T6215" s="3">
        <f t="shared" si="291"/>
        <v>5</v>
      </c>
      <c r="U6215" t="str">
        <f t="shared" si="293"/>
        <v>May</v>
      </c>
    </row>
    <row r="6216" spans="1:21" x14ac:dyDescent="0.3">
      <c r="A6216" t="s">
        <v>8645</v>
      </c>
      <c r="B6216" s="11">
        <v>45960</v>
      </c>
      <c r="C6216" t="s">
        <v>910</v>
      </c>
      <c r="D6216" s="1" t="s">
        <v>153</v>
      </c>
      <c r="E6216" s="1" t="s">
        <v>100</v>
      </c>
      <c r="F6216" s="1" t="s">
        <v>57</v>
      </c>
      <c r="G6216" s="1" t="s">
        <v>154</v>
      </c>
      <c r="H6216" s="1" t="s">
        <v>96</v>
      </c>
      <c r="I6216" s="1" t="s">
        <v>97</v>
      </c>
      <c r="J6216" s="3">
        <v>2</v>
      </c>
      <c r="K6216" s="2">
        <v>82.96</v>
      </c>
      <c r="L6216" s="2">
        <v>0.15</v>
      </c>
      <c r="M6216" s="2">
        <v>141.04</v>
      </c>
      <c r="N6216" s="2">
        <v>28.54</v>
      </c>
      <c r="O6216" s="1" t="s">
        <v>44</v>
      </c>
      <c r="P6216" s="1" t="s">
        <v>27</v>
      </c>
      <c r="Q6216" s="1" t="s">
        <v>81</v>
      </c>
      <c r="R6216" s="3">
        <v>5</v>
      </c>
      <c r="S6216" s="3">
        <f t="shared" si="292"/>
        <v>2025</v>
      </c>
      <c r="T6216" s="3">
        <f t="shared" si="291"/>
        <v>10</v>
      </c>
      <c r="U6216" t="str">
        <f t="shared" si="293"/>
        <v>October</v>
      </c>
    </row>
    <row r="6217" spans="1:21" x14ac:dyDescent="0.3">
      <c r="A6217" t="s">
        <v>8646</v>
      </c>
      <c r="B6217" s="11">
        <v>45969</v>
      </c>
      <c r="C6217" t="s">
        <v>8647</v>
      </c>
      <c r="D6217" s="1" t="s">
        <v>133</v>
      </c>
      <c r="E6217" s="1" t="s">
        <v>40</v>
      </c>
      <c r="F6217" s="1" t="s">
        <v>41</v>
      </c>
      <c r="G6217" s="1" t="s">
        <v>186</v>
      </c>
      <c r="H6217" s="1" t="s">
        <v>159</v>
      </c>
      <c r="I6217" s="1" t="s">
        <v>97</v>
      </c>
      <c r="J6217" s="3">
        <v>3</v>
      </c>
      <c r="K6217" s="2">
        <v>31.79</v>
      </c>
      <c r="L6217" s="2">
        <v>0</v>
      </c>
      <c r="M6217" s="2">
        <v>95.36</v>
      </c>
      <c r="N6217" s="2">
        <v>30.4</v>
      </c>
      <c r="O6217" s="1" t="s">
        <v>44</v>
      </c>
      <c r="P6217" s="1" t="s">
        <v>27</v>
      </c>
      <c r="Q6217" s="1" t="s">
        <v>36</v>
      </c>
      <c r="R6217" s="3">
        <v>5</v>
      </c>
      <c r="S6217" s="3">
        <f t="shared" si="292"/>
        <v>2025</v>
      </c>
      <c r="T6217" s="3">
        <f t="shared" si="291"/>
        <v>11</v>
      </c>
      <c r="U6217" t="str">
        <f t="shared" si="293"/>
        <v>November</v>
      </c>
    </row>
    <row r="6218" spans="1:21" x14ac:dyDescent="0.3">
      <c r="A6218" t="s">
        <v>8648</v>
      </c>
      <c r="B6218" s="11">
        <v>45717</v>
      </c>
      <c r="C6218" t="s">
        <v>6428</v>
      </c>
      <c r="D6218" s="1" t="s">
        <v>63</v>
      </c>
      <c r="E6218" s="1" t="s">
        <v>40</v>
      </c>
      <c r="F6218" s="1" t="s">
        <v>41</v>
      </c>
      <c r="G6218" s="1" t="s">
        <v>343</v>
      </c>
      <c r="H6218" s="1" t="s">
        <v>66</v>
      </c>
      <c r="I6218" s="1" t="s">
        <v>67</v>
      </c>
      <c r="J6218" s="3">
        <v>2</v>
      </c>
      <c r="K6218" s="2">
        <v>55.64</v>
      </c>
      <c r="L6218" s="2">
        <v>0.1</v>
      </c>
      <c r="M6218" s="2">
        <v>100.16</v>
      </c>
      <c r="N6218" s="2">
        <v>26.47</v>
      </c>
      <c r="O6218" s="1" t="s">
        <v>44</v>
      </c>
      <c r="P6218" s="1" t="s">
        <v>136</v>
      </c>
      <c r="Q6218" s="1" t="s">
        <v>36</v>
      </c>
      <c r="R6218" s="3">
        <v>4</v>
      </c>
      <c r="S6218" s="3">
        <f t="shared" si="292"/>
        <v>2025</v>
      </c>
      <c r="T6218" s="3">
        <f t="shared" si="291"/>
        <v>3</v>
      </c>
      <c r="U6218" t="str">
        <f t="shared" si="293"/>
        <v>March</v>
      </c>
    </row>
    <row r="6219" spans="1:21" x14ac:dyDescent="0.3">
      <c r="A6219" t="s">
        <v>8649</v>
      </c>
      <c r="B6219" s="11">
        <v>45801</v>
      </c>
      <c r="C6219" t="s">
        <v>8650</v>
      </c>
      <c r="D6219" s="1" t="s">
        <v>55</v>
      </c>
      <c r="E6219" s="1" t="s">
        <v>40</v>
      </c>
      <c r="F6219" s="1" t="s">
        <v>41</v>
      </c>
      <c r="G6219" s="1" t="s">
        <v>186</v>
      </c>
      <c r="H6219" s="1" t="s">
        <v>59</v>
      </c>
      <c r="I6219" s="1" t="s">
        <v>60</v>
      </c>
      <c r="J6219" s="3">
        <v>1</v>
      </c>
      <c r="K6219" s="2">
        <v>48.07</v>
      </c>
      <c r="L6219" s="2">
        <v>0.15</v>
      </c>
      <c r="M6219" s="2">
        <v>40.86</v>
      </c>
      <c r="N6219" s="2">
        <v>12.84</v>
      </c>
      <c r="O6219" s="1" t="s">
        <v>109</v>
      </c>
      <c r="P6219" s="1" t="s">
        <v>27</v>
      </c>
      <c r="Q6219" s="1" t="s">
        <v>36</v>
      </c>
      <c r="R6219" s="3">
        <v>3</v>
      </c>
      <c r="S6219" s="3">
        <f t="shared" si="292"/>
        <v>2025</v>
      </c>
      <c r="T6219" s="3">
        <f t="shared" si="291"/>
        <v>5</v>
      </c>
      <c r="U6219" t="str">
        <f t="shared" si="293"/>
        <v>May</v>
      </c>
    </row>
    <row r="6220" spans="1:21" x14ac:dyDescent="0.3">
      <c r="A6220" t="s">
        <v>8651</v>
      </c>
      <c r="B6220" s="11">
        <v>45803</v>
      </c>
      <c r="C6220" t="s">
        <v>513</v>
      </c>
      <c r="D6220" s="1" t="s">
        <v>166</v>
      </c>
      <c r="E6220" s="1" t="s">
        <v>64</v>
      </c>
      <c r="F6220" s="1" t="s">
        <v>65</v>
      </c>
      <c r="G6220" s="1" t="s">
        <v>158</v>
      </c>
      <c r="H6220" s="1" t="s">
        <v>167</v>
      </c>
      <c r="I6220" s="1" t="s">
        <v>67</v>
      </c>
      <c r="J6220" s="3">
        <v>1</v>
      </c>
      <c r="K6220" s="2">
        <v>60.11</v>
      </c>
      <c r="L6220" s="2">
        <v>0.1</v>
      </c>
      <c r="M6220" s="2">
        <v>54.1</v>
      </c>
      <c r="N6220" s="2">
        <v>16.02</v>
      </c>
      <c r="O6220" s="1" t="s">
        <v>26</v>
      </c>
      <c r="P6220" s="1" t="s">
        <v>136</v>
      </c>
      <c r="Q6220" s="1" t="s">
        <v>28</v>
      </c>
      <c r="R6220" s="3">
        <v>5</v>
      </c>
      <c r="S6220" s="3">
        <f t="shared" si="292"/>
        <v>2025</v>
      </c>
      <c r="T6220" s="3">
        <f t="shared" si="291"/>
        <v>5</v>
      </c>
      <c r="U6220" t="str">
        <f t="shared" si="293"/>
        <v>May</v>
      </c>
    </row>
    <row r="6221" spans="1:21" x14ac:dyDescent="0.3">
      <c r="A6221" t="s">
        <v>8652</v>
      </c>
      <c r="B6221" s="11">
        <v>45717</v>
      </c>
      <c r="C6221" t="s">
        <v>853</v>
      </c>
      <c r="D6221" s="1" t="s">
        <v>166</v>
      </c>
      <c r="E6221" s="1" t="s">
        <v>123</v>
      </c>
      <c r="F6221" s="1" t="s">
        <v>57</v>
      </c>
      <c r="G6221" s="1" t="s">
        <v>337</v>
      </c>
      <c r="H6221" s="1" t="s">
        <v>33</v>
      </c>
      <c r="I6221" s="1" t="s">
        <v>34</v>
      </c>
      <c r="J6221" s="3">
        <v>2</v>
      </c>
      <c r="K6221" s="2">
        <v>37.75</v>
      </c>
      <c r="L6221" s="2">
        <v>0.1</v>
      </c>
      <c r="M6221" s="2">
        <v>67.95</v>
      </c>
      <c r="N6221" s="2">
        <v>10.5</v>
      </c>
      <c r="O6221" s="1" t="s">
        <v>26</v>
      </c>
      <c r="P6221" s="1" t="s">
        <v>27</v>
      </c>
      <c r="Q6221" s="1" t="s">
        <v>28</v>
      </c>
      <c r="R6221" s="3">
        <v>5</v>
      </c>
      <c r="S6221" s="3">
        <f t="shared" si="292"/>
        <v>2025</v>
      </c>
      <c r="T6221" s="3">
        <f t="shared" si="291"/>
        <v>3</v>
      </c>
      <c r="U6221" t="str">
        <f t="shared" si="293"/>
        <v>March</v>
      </c>
    </row>
    <row r="6222" spans="1:21" x14ac:dyDescent="0.3">
      <c r="A6222" t="s">
        <v>8653</v>
      </c>
      <c r="B6222" s="11">
        <v>45968</v>
      </c>
      <c r="C6222" t="s">
        <v>3533</v>
      </c>
      <c r="D6222" s="1" t="s">
        <v>55</v>
      </c>
      <c r="E6222" s="1" t="s">
        <v>21</v>
      </c>
      <c r="F6222" s="1" t="s">
        <v>22</v>
      </c>
      <c r="G6222" s="1" t="s">
        <v>227</v>
      </c>
      <c r="H6222" s="1" t="s">
        <v>51</v>
      </c>
      <c r="I6222" s="1" t="s">
        <v>34</v>
      </c>
      <c r="J6222" s="3">
        <v>1</v>
      </c>
      <c r="K6222" s="2">
        <v>145.72</v>
      </c>
      <c r="L6222" s="2">
        <v>0.1</v>
      </c>
      <c r="M6222" s="2">
        <v>131.15</v>
      </c>
      <c r="N6222" s="2">
        <v>26.15</v>
      </c>
      <c r="O6222" s="1" t="s">
        <v>80</v>
      </c>
      <c r="P6222" s="1" t="s">
        <v>27</v>
      </c>
      <c r="Q6222" s="1" t="s">
        <v>28</v>
      </c>
      <c r="R6222" s="3">
        <v>4</v>
      </c>
      <c r="S6222" s="3">
        <f t="shared" si="292"/>
        <v>2025</v>
      </c>
      <c r="T6222" s="3">
        <f t="shared" si="291"/>
        <v>11</v>
      </c>
      <c r="U6222" t="str">
        <f t="shared" si="293"/>
        <v>November</v>
      </c>
    </row>
    <row r="6223" spans="1:21" x14ac:dyDescent="0.3">
      <c r="A6223" t="s">
        <v>8654</v>
      </c>
      <c r="B6223" s="11">
        <v>45934</v>
      </c>
      <c r="C6223" t="s">
        <v>319</v>
      </c>
      <c r="D6223" s="1" t="s">
        <v>105</v>
      </c>
      <c r="E6223" s="1" t="s">
        <v>204</v>
      </c>
      <c r="F6223" s="1" t="s">
        <v>205</v>
      </c>
      <c r="G6223" s="1" t="s">
        <v>334</v>
      </c>
      <c r="H6223" s="1" t="s">
        <v>182</v>
      </c>
      <c r="I6223" s="1" t="s">
        <v>34</v>
      </c>
      <c r="J6223" s="3">
        <v>1</v>
      </c>
      <c r="K6223" s="2">
        <v>73.14</v>
      </c>
      <c r="L6223" s="2">
        <v>0.15</v>
      </c>
      <c r="M6223" s="2">
        <v>62.17</v>
      </c>
      <c r="N6223" s="2">
        <v>12.17</v>
      </c>
      <c r="O6223" s="1" t="s">
        <v>80</v>
      </c>
      <c r="P6223" s="1" t="s">
        <v>27</v>
      </c>
      <c r="Q6223" s="1" t="s">
        <v>28</v>
      </c>
      <c r="R6223" s="3">
        <v>3</v>
      </c>
      <c r="S6223" s="3">
        <f t="shared" si="292"/>
        <v>2025</v>
      </c>
      <c r="T6223" s="3">
        <f t="shared" si="291"/>
        <v>10</v>
      </c>
      <c r="U6223" t="str">
        <f t="shared" si="293"/>
        <v>October</v>
      </c>
    </row>
    <row r="6224" spans="1:21" x14ac:dyDescent="0.3">
      <c r="A6224" t="s">
        <v>8655</v>
      </c>
      <c r="B6224" s="11">
        <v>45732</v>
      </c>
      <c r="C6224" t="s">
        <v>7873</v>
      </c>
      <c r="D6224" s="1" t="s">
        <v>84</v>
      </c>
      <c r="E6224" s="1" t="s">
        <v>100</v>
      </c>
      <c r="F6224" s="1" t="s">
        <v>57</v>
      </c>
      <c r="G6224" s="1" t="s">
        <v>130</v>
      </c>
      <c r="H6224" s="1" t="s">
        <v>59</v>
      </c>
      <c r="I6224" s="1" t="s">
        <v>60</v>
      </c>
      <c r="J6224" s="3">
        <v>4</v>
      </c>
      <c r="K6224" s="2">
        <v>44.69</v>
      </c>
      <c r="L6224" s="2">
        <v>0.1</v>
      </c>
      <c r="M6224" s="2">
        <v>160.87</v>
      </c>
      <c r="N6224" s="2">
        <v>41.42</v>
      </c>
      <c r="O6224" s="1" t="s">
        <v>35</v>
      </c>
      <c r="P6224" s="1" t="s">
        <v>27</v>
      </c>
      <c r="Q6224" s="1" t="s">
        <v>28</v>
      </c>
      <c r="R6224" s="3">
        <v>1</v>
      </c>
      <c r="S6224" s="3">
        <f t="shared" si="292"/>
        <v>2025</v>
      </c>
      <c r="T6224" s="3">
        <f t="shared" si="291"/>
        <v>3</v>
      </c>
      <c r="U6224" t="str">
        <f t="shared" si="293"/>
        <v>March</v>
      </c>
    </row>
    <row r="6225" spans="1:21" x14ac:dyDescent="0.3">
      <c r="A6225" t="s">
        <v>8656</v>
      </c>
      <c r="B6225" s="11">
        <v>45801</v>
      </c>
      <c r="C6225" t="s">
        <v>3138</v>
      </c>
      <c r="D6225" s="1" t="s">
        <v>149</v>
      </c>
      <c r="E6225" s="1" t="s">
        <v>123</v>
      </c>
      <c r="F6225" s="1" t="s">
        <v>57</v>
      </c>
      <c r="G6225" s="1" t="s">
        <v>139</v>
      </c>
      <c r="H6225" s="1" t="s">
        <v>182</v>
      </c>
      <c r="I6225" s="1" t="s">
        <v>34</v>
      </c>
      <c r="J6225" s="3">
        <v>1</v>
      </c>
      <c r="K6225" s="2">
        <v>71.47</v>
      </c>
      <c r="L6225" s="2">
        <v>0.2</v>
      </c>
      <c r="M6225" s="2">
        <v>57.17</v>
      </c>
      <c r="N6225" s="2">
        <v>16.98</v>
      </c>
      <c r="O6225" s="1" t="s">
        <v>109</v>
      </c>
      <c r="P6225" s="1" t="s">
        <v>27</v>
      </c>
      <c r="Q6225" s="1" t="s">
        <v>81</v>
      </c>
      <c r="R6225" s="3">
        <v>5</v>
      </c>
      <c r="S6225" s="3">
        <f t="shared" si="292"/>
        <v>2025</v>
      </c>
      <c r="T6225" s="3">
        <f t="shared" si="291"/>
        <v>5</v>
      </c>
      <c r="U6225" t="str">
        <f t="shared" si="293"/>
        <v>May</v>
      </c>
    </row>
    <row r="6226" spans="1:21" x14ac:dyDescent="0.3">
      <c r="A6226" t="s">
        <v>8657</v>
      </c>
      <c r="B6226" s="11">
        <v>45699</v>
      </c>
      <c r="C6226" t="s">
        <v>8658</v>
      </c>
      <c r="D6226" s="1" t="s">
        <v>142</v>
      </c>
      <c r="E6226" s="1" t="s">
        <v>123</v>
      </c>
      <c r="F6226" s="1" t="s">
        <v>57</v>
      </c>
      <c r="G6226" s="1" t="s">
        <v>170</v>
      </c>
      <c r="H6226" s="1" t="s">
        <v>85</v>
      </c>
      <c r="I6226" s="1" t="s">
        <v>86</v>
      </c>
      <c r="J6226" s="3">
        <v>2</v>
      </c>
      <c r="K6226" s="2">
        <v>120.33</v>
      </c>
      <c r="L6226" s="2">
        <v>0.05</v>
      </c>
      <c r="M6226" s="2">
        <v>228.62</v>
      </c>
      <c r="N6226" s="2">
        <v>54.95</v>
      </c>
      <c r="O6226" s="1" t="s">
        <v>26</v>
      </c>
      <c r="P6226" s="1" t="s">
        <v>27</v>
      </c>
      <c r="Q6226" s="1" t="s">
        <v>28</v>
      </c>
      <c r="R6226" s="3">
        <v>5</v>
      </c>
      <c r="S6226" s="3">
        <f t="shared" si="292"/>
        <v>2025</v>
      </c>
      <c r="T6226" s="3">
        <f t="shared" si="291"/>
        <v>2</v>
      </c>
      <c r="U6226" t="str">
        <f t="shared" si="293"/>
        <v>February</v>
      </c>
    </row>
    <row r="6227" spans="1:21" x14ac:dyDescent="0.3">
      <c r="A6227" t="s">
        <v>8659</v>
      </c>
      <c r="B6227" s="11">
        <v>45903</v>
      </c>
      <c r="C6227" t="s">
        <v>8660</v>
      </c>
      <c r="D6227" s="1" t="s">
        <v>260</v>
      </c>
      <c r="E6227" s="1" t="s">
        <v>123</v>
      </c>
      <c r="F6227" s="1" t="s">
        <v>57</v>
      </c>
      <c r="G6227" s="1" t="s">
        <v>139</v>
      </c>
      <c r="H6227" s="1" t="s">
        <v>24</v>
      </c>
      <c r="I6227" s="1" t="s">
        <v>25</v>
      </c>
      <c r="J6227" s="3">
        <v>2</v>
      </c>
      <c r="K6227" s="2">
        <v>45.68</v>
      </c>
      <c r="L6227" s="2">
        <v>0</v>
      </c>
      <c r="M6227" s="2">
        <v>91.36</v>
      </c>
      <c r="N6227" s="2">
        <v>34.6</v>
      </c>
      <c r="O6227" s="1" t="s">
        <v>109</v>
      </c>
      <c r="P6227" s="1" t="s">
        <v>27</v>
      </c>
      <c r="Q6227" s="1" t="s">
        <v>28</v>
      </c>
      <c r="R6227" s="3">
        <v>4</v>
      </c>
      <c r="S6227" s="3">
        <f t="shared" si="292"/>
        <v>2025</v>
      </c>
      <c r="T6227" s="3">
        <f t="shared" si="291"/>
        <v>9</v>
      </c>
      <c r="U6227" t="str">
        <f t="shared" si="293"/>
        <v>September</v>
      </c>
    </row>
    <row r="6228" spans="1:21" x14ac:dyDescent="0.3">
      <c r="A6228" t="s">
        <v>8661</v>
      </c>
      <c r="B6228" s="11">
        <v>45705</v>
      </c>
      <c r="C6228" t="s">
        <v>8662</v>
      </c>
      <c r="D6228" s="1" t="s">
        <v>89</v>
      </c>
      <c r="E6228" s="1" t="s">
        <v>123</v>
      </c>
      <c r="F6228" s="1" t="s">
        <v>57</v>
      </c>
      <c r="G6228" s="1" t="s">
        <v>139</v>
      </c>
      <c r="H6228" s="1" t="s">
        <v>33</v>
      </c>
      <c r="I6228" s="1" t="s">
        <v>34</v>
      </c>
      <c r="J6228" s="3">
        <v>4</v>
      </c>
      <c r="K6228" s="2">
        <v>39.11</v>
      </c>
      <c r="L6228" s="2">
        <v>0.25</v>
      </c>
      <c r="M6228" s="2">
        <v>117.34</v>
      </c>
      <c r="N6228" s="2">
        <v>18.309999999999999</v>
      </c>
      <c r="O6228" s="1" t="s">
        <v>80</v>
      </c>
      <c r="P6228" s="1" t="s">
        <v>52</v>
      </c>
      <c r="Q6228" s="1" t="s">
        <v>28</v>
      </c>
      <c r="R6228" s="3">
        <v>5</v>
      </c>
      <c r="S6228" s="3">
        <f t="shared" si="292"/>
        <v>2025</v>
      </c>
      <c r="T6228" s="3">
        <f t="shared" si="291"/>
        <v>2</v>
      </c>
      <c r="U6228" t="str">
        <f t="shared" si="293"/>
        <v>February</v>
      </c>
    </row>
    <row r="6229" spans="1:21" x14ac:dyDescent="0.3">
      <c r="A6229" t="s">
        <v>8663</v>
      </c>
      <c r="B6229" s="11">
        <v>46019</v>
      </c>
      <c r="C6229" t="s">
        <v>1323</v>
      </c>
      <c r="D6229" s="1" t="s">
        <v>39</v>
      </c>
      <c r="E6229" s="1" t="s">
        <v>40</v>
      </c>
      <c r="F6229" s="1" t="s">
        <v>41</v>
      </c>
      <c r="G6229" s="1" t="s">
        <v>343</v>
      </c>
      <c r="H6229" s="1" t="s">
        <v>66</v>
      </c>
      <c r="I6229" s="1" t="s">
        <v>67</v>
      </c>
      <c r="J6229" s="3">
        <v>1</v>
      </c>
      <c r="K6229" s="2">
        <v>53.1</v>
      </c>
      <c r="L6229" s="2">
        <v>0</v>
      </c>
      <c r="M6229" s="2">
        <v>53.1</v>
      </c>
      <c r="N6229" s="2">
        <v>17.53</v>
      </c>
      <c r="O6229" s="1" t="s">
        <v>224</v>
      </c>
      <c r="P6229" s="1" t="s">
        <v>27</v>
      </c>
      <c r="Q6229" s="1" t="s">
        <v>28</v>
      </c>
      <c r="R6229" s="3">
        <v>4</v>
      </c>
      <c r="S6229" s="3">
        <f t="shared" si="292"/>
        <v>2025</v>
      </c>
      <c r="T6229" s="3">
        <f t="shared" si="291"/>
        <v>12</v>
      </c>
      <c r="U6229" t="str">
        <f t="shared" si="293"/>
        <v>December</v>
      </c>
    </row>
    <row r="6230" spans="1:21" x14ac:dyDescent="0.3">
      <c r="A6230" t="s">
        <v>8664</v>
      </c>
      <c r="B6230" s="11">
        <v>45962</v>
      </c>
      <c r="C6230" t="s">
        <v>3177</v>
      </c>
      <c r="D6230" s="1" t="s">
        <v>157</v>
      </c>
      <c r="E6230" s="1" t="s">
        <v>40</v>
      </c>
      <c r="F6230" s="1" t="s">
        <v>41</v>
      </c>
      <c r="G6230" s="1" t="s">
        <v>270</v>
      </c>
      <c r="H6230" s="1" t="s">
        <v>33</v>
      </c>
      <c r="I6230" s="1" t="s">
        <v>34</v>
      </c>
      <c r="J6230" s="3">
        <v>1</v>
      </c>
      <c r="K6230" s="2">
        <v>36.92</v>
      </c>
      <c r="L6230" s="2">
        <v>0.2</v>
      </c>
      <c r="M6230" s="2">
        <v>29.54</v>
      </c>
      <c r="N6230" s="2">
        <v>5.37</v>
      </c>
      <c r="O6230" s="1" t="s">
        <v>44</v>
      </c>
      <c r="P6230" s="1" t="s">
        <v>27</v>
      </c>
      <c r="Q6230" s="1" t="s">
        <v>28</v>
      </c>
      <c r="R6230" s="3">
        <v>5</v>
      </c>
      <c r="S6230" s="3">
        <f t="shared" si="292"/>
        <v>2025</v>
      </c>
      <c r="T6230" s="3">
        <f t="shared" si="291"/>
        <v>11</v>
      </c>
      <c r="U6230" t="str">
        <f t="shared" si="293"/>
        <v>November</v>
      </c>
    </row>
    <row r="6231" spans="1:21" x14ac:dyDescent="0.3">
      <c r="A6231" t="s">
        <v>8665</v>
      </c>
      <c r="B6231" s="11">
        <v>45810</v>
      </c>
      <c r="C6231" t="s">
        <v>359</v>
      </c>
      <c r="D6231" s="1" t="s">
        <v>178</v>
      </c>
      <c r="E6231" s="1" t="s">
        <v>40</v>
      </c>
      <c r="F6231" s="1" t="s">
        <v>41</v>
      </c>
      <c r="G6231" s="1" t="s">
        <v>270</v>
      </c>
      <c r="H6231" s="1" t="s">
        <v>78</v>
      </c>
      <c r="I6231" s="1" t="s">
        <v>79</v>
      </c>
      <c r="J6231" s="3">
        <v>3</v>
      </c>
      <c r="K6231" s="2">
        <v>17.940000000000001</v>
      </c>
      <c r="L6231" s="2">
        <v>0.25</v>
      </c>
      <c r="M6231" s="2">
        <v>40.369999999999997</v>
      </c>
      <c r="N6231" s="2">
        <v>17.03</v>
      </c>
      <c r="O6231" s="1" t="s">
        <v>224</v>
      </c>
      <c r="P6231" s="1" t="s">
        <v>136</v>
      </c>
      <c r="Q6231" s="1" t="s">
        <v>28</v>
      </c>
      <c r="R6231" s="3">
        <v>2</v>
      </c>
      <c r="S6231" s="3">
        <f t="shared" si="292"/>
        <v>2025</v>
      </c>
      <c r="T6231" s="3">
        <f t="shared" si="291"/>
        <v>6</v>
      </c>
      <c r="U6231" t="str">
        <f t="shared" si="293"/>
        <v>June</v>
      </c>
    </row>
    <row r="6232" spans="1:21" x14ac:dyDescent="0.3">
      <c r="A6232" t="s">
        <v>8666</v>
      </c>
      <c r="B6232" s="11">
        <v>45884</v>
      </c>
      <c r="C6232" t="s">
        <v>2293</v>
      </c>
      <c r="D6232" s="1" t="s">
        <v>153</v>
      </c>
      <c r="E6232" s="1" t="s">
        <v>40</v>
      </c>
      <c r="F6232" s="1" t="s">
        <v>41</v>
      </c>
      <c r="G6232" s="1" t="s">
        <v>343</v>
      </c>
      <c r="H6232" s="1" t="s">
        <v>66</v>
      </c>
      <c r="I6232" s="1" t="s">
        <v>67</v>
      </c>
      <c r="J6232" s="3">
        <v>1</v>
      </c>
      <c r="K6232" s="2">
        <v>58.42</v>
      </c>
      <c r="L6232" s="2">
        <v>0.05</v>
      </c>
      <c r="M6232" s="2">
        <v>55.5</v>
      </c>
      <c r="N6232" s="2">
        <v>15.79</v>
      </c>
      <c r="O6232" s="1" t="s">
        <v>26</v>
      </c>
      <c r="P6232" s="1" t="s">
        <v>27</v>
      </c>
      <c r="Q6232" s="1" t="s">
        <v>36</v>
      </c>
      <c r="R6232" s="3">
        <v>5</v>
      </c>
      <c r="S6232" s="3">
        <f t="shared" si="292"/>
        <v>2025</v>
      </c>
      <c r="T6232" s="3">
        <f t="shared" si="291"/>
        <v>8</v>
      </c>
      <c r="U6232" t="str">
        <f t="shared" si="293"/>
        <v>August</v>
      </c>
    </row>
    <row r="6233" spans="1:21" x14ac:dyDescent="0.3">
      <c r="A6233" t="s">
        <v>8667</v>
      </c>
      <c r="B6233" s="11">
        <v>45999</v>
      </c>
      <c r="C6233" t="s">
        <v>8119</v>
      </c>
      <c r="D6233" s="1" t="s">
        <v>260</v>
      </c>
      <c r="E6233" s="1" t="s">
        <v>21</v>
      </c>
      <c r="F6233" s="1" t="s">
        <v>22</v>
      </c>
      <c r="G6233" s="1" t="s">
        <v>320</v>
      </c>
      <c r="H6233" s="1" t="s">
        <v>33</v>
      </c>
      <c r="I6233" s="1" t="s">
        <v>34</v>
      </c>
      <c r="J6233" s="3">
        <v>1</v>
      </c>
      <c r="K6233" s="2">
        <v>39.79</v>
      </c>
      <c r="L6233" s="2">
        <v>0.1</v>
      </c>
      <c r="M6233" s="2">
        <v>35.81</v>
      </c>
      <c r="N6233" s="2">
        <v>6.87</v>
      </c>
      <c r="O6233" s="1" t="s">
        <v>35</v>
      </c>
      <c r="P6233" s="1" t="s">
        <v>27</v>
      </c>
      <c r="Q6233" s="1" t="s">
        <v>28</v>
      </c>
      <c r="R6233" s="3">
        <v>4</v>
      </c>
      <c r="S6233" s="3">
        <f t="shared" si="292"/>
        <v>2025</v>
      </c>
      <c r="T6233" s="3">
        <f t="shared" si="291"/>
        <v>12</v>
      </c>
      <c r="U6233" t="str">
        <f t="shared" si="293"/>
        <v>December</v>
      </c>
    </row>
    <row r="6234" spans="1:21" x14ac:dyDescent="0.3">
      <c r="A6234" t="s">
        <v>8668</v>
      </c>
      <c r="B6234" s="11">
        <v>45874</v>
      </c>
      <c r="C6234" t="s">
        <v>1452</v>
      </c>
      <c r="D6234" s="1" t="s">
        <v>63</v>
      </c>
      <c r="E6234" s="1" t="s">
        <v>64</v>
      </c>
      <c r="F6234" s="1" t="s">
        <v>65</v>
      </c>
      <c r="G6234" s="1" t="s">
        <v>112</v>
      </c>
      <c r="H6234" s="1" t="s">
        <v>146</v>
      </c>
      <c r="I6234" s="1" t="s">
        <v>67</v>
      </c>
      <c r="J6234" s="3">
        <v>2</v>
      </c>
      <c r="K6234" s="2">
        <v>84</v>
      </c>
      <c r="L6234" s="2">
        <v>0.1</v>
      </c>
      <c r="M6234" s="2">
        <v>151.19999999999999</v>
      </c>
      <c r="N6234" s="2">
        <v>28.82</v>
      </c>
      <c r="O6234" s="1" t="s">
        <v>26</v>
      </c>
      <c r="P6234" s="1" t="s">
        <v>27</v>
      </c>
      <c r="Q6234" s="1" t="s">
        <v>28</v>
      </c>
      <c r="R6234" s="3">
        <v>2</v>
      </c>
      <c r="S6234" s="3">
        <f t="shared" si="292"/>
        <v>2025</v>
      </c>
      <c r="T6234" s="3">
        <f t="shared" si="291"/>
        <v>8</v>
      </c>
      <c r="U6234" t="str">
        <f t="shared" si="293"/>
        <v>August</v>
      </c>
    </row>
    <row r="6235" spans="1:21" x14ac:dyDescent="0.3">
      <c r="A6235" t="s">
        <v>8669</v>
      </c>
      <c r="B6235" s="11">
        <v>45726</v>
      </c>
      <c r="C6235" t="s">
        <v>5600</v>
      </c>
      <c r="D6235" s="1" t="s">
        <v>105</v>
      </c>
      <c r="E6235" s="1" t="s">
        <v>48</v>
      </c>
      <c r="F6235" s="1" t="s">
        <v>49</v>
      </c>
      <c r="G6235" s="1" t="s">
        <v>134</v>
      </c>
      <c r="H6235" s="1" t="s">
        <v>59</v>
      </c>
      <c r="I6235" s="1" t="s">
        <v>60</v>
      </c>
      <c r="J6235" s="3">
        <v>1</v>
      </c>
      <c r="K6235" s="2">
        <v>46.89</v>
      </c>
      <c r="L6235" s="2">
        <v>0.1</v>
      </c>
      <c r="M6235" s="2">
        <v>42.2</v>
      </c>
      <c r="N6235" s="2">
        <v>12.27</v>
      </c>
      <c r="O6235" s="1" t="s">
        <v>80</v>
      </c>
      <c r="P6235" s="1" t="s">
        <v>27</v>
      </c>
      <c r="Q6235" s="1" t="s">
        <v>28</v>
      </c>
      <c r="R6235" s="3">
        <v>1</v>
      </c>
      <c r="S6235" s="3">
        <f t="shared" si="292"/>
        <v>2025</v>
      </c>
      <c r="T6235" s="3">
        <f t="shared" si="291"/>
        <v>3</v>
      </c>
      <c r="U6235" t="str">
        <f t="shared" si="293"/>
        <v>March</v>
      </c>
    </row>
    <row r="6236" spans="1:21" x14ac:dyDescent="0.3">
      <c r="A6236" t="s">
        <v>8670</v>
      </c>
      <c r="B6236" s="11">
        <v>45806</v>
      </c>
      <c r="C6236" t="s">
        <v>2305</v>
      </c>
      <c r="D6236" s="1" t="s">
        <v>244</v>
      </c>
      <c r="E6236" s="1" t="s">
        <v>48</v>
      </c>
      <c r="F6236" s="1" t="s">
        <v>49</v>
      </c>
      <c r="G6236" s="1" t="s">
        <v>50</v>
      </c>
      <c r="H6236" s="1" t="s">
        <v>51</v>
      </c>
      <c r="I6236" s="1" t="s">
        <v>34</v>
      </c>
      <c r="J6236" s="3">
        <v>2</v>
      </c>
      <c r="K6236" s="2">
        <v>130.94999999999999</v>
      </c>
      <c r="L6236" s="2">
        <v>0.1</v>
      </c>
      <c r="M6236" s="2">
        <v>235.71</v>
      </c>
      <c r="N6236" s="2">
        <v>47.03</v>
      </c>
      <c r="O6236" s="1" t="s">
        <v>26</v>
      </c>
      <c r="P6236" s="1" t="s">
        <v>27</v>
      </c>
      <c r="Q6236" s="1" t="s">
        <v>28</v>
      </c>
      <c r="R6236" s="3">
        <v>5</v>
      </c>
      <c r="S6236" s="3">
        <f t="shared" si="292"/>
        <v>2025</v>
      </c>
      <c r="T6236" s="3">
        <f t="shared" si="291"/>
        <v>5</v>
      </c>
      <c r="U6236" t="str">
        <f t="shared" si="293"/>
        <v>May</v>
      </c>
    </row>
    <row r="6237" spans="1:21" x14ac:dyDescent="0.3">
      <c r="A6237" t="s">
        <v>8671</v>
      </c>
      <c r="B6237" s="11">
        <v>45981</v>
      </c>
      <c r="C6237" t="s">
        <v>899</v>
      </c>
      <c r="D6237" s="1" t="s">
        <v>178</v>
      </c>
      <c r="E6237" s="1" t="s">
        <v>204</v>
      </c>
      <c r="F6237" s="1" t="s">
        <v>205</v>
      </c>
      <c r="G6237" s="1" t="s">
        <v>210</v>
      </c>
      <c r="H6237" s="1" t="s">
        <v>167</v>
      </c>
      <c r="I6237" s="1" t="s">
        <v>67</v>
      </c>
      <c r="J6237" s="3">
        <v>1</v>
      </c>
      <c r="K6237" s="2">
        <v>66.16</v>
      </c>
      <c r="L6237" s="2">
        <v>0.05</v>
      </c>
      <c r="M6237" s="2">
        <v>62.85</v>
      </c>
      <c r="N6237" s="2">
        <v>16.79</v>
      </c>
      <c r="O6237" s="1" t="s">
        <v>35</v>
      </c>
      <c r="P6237" s="1" t="s">
        <v>136</v>
      </c>
      <c r="Q6237" s="1" t="s">
        <v>28</v>
      </c>
      <c r="R6237" s="3">
        <v>4</v>
      </c>
      <c r="S6237" s="3">
        <f t="shared" si="292"/>
        <v>2025</v>
      </c>
      <c r="T6237" s="3">
        <f t="shared" si="291"/>
        <v>11</v>
      </c>
      <c r="U6237" t="str">
        <f t="shared" si="293"/>
        <v>November</v>
      </c>
    </row>
    <row r="6238" spans="1:21" x14ac:dyDescent="0.3">
      <c r="A6238" t="s">
        <v>8672</v>
      </c>
      <c r="B6238" s="11">
        <v>45909</v>
      </c>
      <c r="C6238" t="s">
        <v>912</v>
      </c>
      <c r="D6238" s="1" t="s">
        <v>70</v>
      </c>
      <c r="E6238" s="1" t="s">
        <v>48</v>
      </c>
      <c r="F6238" s="1" t="s">
        <v>49</v>
      </c>
      <c r="G6238" s="1" t="s">
        <v>50</v>
      </c>
      <c r="H6238" s="1" t="s">
        <v>146</v>
      </c>
      <c r="I6238" s="1" t="s">
        <v>67</v>
      </c>
      <c r="J6238" s="3">
        <v>1</v>
      </c>
      <c r="K6238" s="2">
        <v>80.78</v>
      </c>
      <c r="L6238" s="2">
        <v>0.15</v>
      </c>
      <c r="M6238" s="2">
        <v>68.67</v>
      </c>
      <c r="N6238" s="2">
        <v>12.87</v>
      </c>
      <c r="O6238" s="1" t="s">
        <v>26</v>
      </c>
      <c r="P6238" s="1" t="s">
        <v>52</v>
      </c>
      <c r="Q6238" s="1" t="s">
        <v>28</v>
      </c>
      <c r="R6238" s="3">
        <v>5</v>
      </c>
      <c r="S6238" s="3">
        <f t="shared" si="292"/>
        <v>2025</v>
      </c>
      <c r="T6238" s="3">
        <f t="shared" si="291"/>
        <v>9</v>
      </c>
      <c r="U6238" t="str">
        <f t="shared" si="293"/>
        <v>September</v>
      </c>
    </row>
    <row r="6239" spans="1:21" x14ac:dyDescent="0.3">
      <c r="A6239" t="s">
        <v>8673</v>
      </c>
      <c r="B6239" s="11">
        <v>45912</v>
      </c>
      <c r="C6239" t="s">
        <v>1250</v>
      </c>
      <c r="D6239" s="1" t="s">
        <v>93</v>
      </c>
      <c r="E6239" s="1" t="s">
        <v>64</v>
      </c>
      <c r="F6239" s="1" t="s">
        <v>65</v>
      </c>
      <c r="G6239" s="1" t="s">
        <v>77</v>
      </c>
      <c r="H6239" s="1" t="s">
        <v>66</v>
      </c>
      <c r="I6239" s="1" t="s">
        <v>67</v>
      </c>
      <c r="J6239" s="3">
        <v>2</v>
      </c>
      <c r="K6239" s="2">
        <v>58.99</v>
      </c>
      <c r="L6239" s="2">
        <v>0</v>
      </c>
      <c r="M6239" s="2">
        <v>117.97</v>
      </c>
      <c r="N6239" s="2">
        <v>36.56</v>
      </c>
      <c r="O6239" s="1" t="s">
        <v>80</v>
      </c>
      <c r="P6239" s="1" t="s">
        <v>27</v>
      </c>
      <c r="Q6239" s="1" t="s">
        <v>81</v>
      </c>
      <c r="R6239" s="3">
        <v>5</v>
      </c>
      <c r="S6239" s="3">
        <f t="shared" si="292"/>
        <v>2025</v>
      </c>
      <c r="T6239" s="3">
        <f t="shared" si="291"/>
        <v>9</v>
      </c>
      <c r="U6239" t="str">
        <f t="shared" si="293"/>
        <v>September</v>
      </c>
    </row>
    <row r="6240" spans="1:21" x14ac:dyDescent="0.3">
      <c r="A6240" t="s">
        <v>8674</v>
      </c>
      <c r="B6240" s="11">
        <v>45987</v>
      </c>
      <c r="C6240" t="s">
        <v>1536</v>
      </c>
      <c r="D6240" s="1" t="s">
        <v>142</v>
      </c>
      <c r="E6240" s="1" t="s">
        <v>123</v>
      </c>
      <c r="F6240" s="1" t="s">
        <v>57</v>
      </c>
      <c r="G6240" s="1" t="s">
        <v>170</v>
      </c>
      <c r="H6240" s="1" t="s">
        <v>59</v>
      </c>
      <c r="I6240" s="1" t="s">
        <v>60</v>
      </c>
      <c r="J6240" s="3">
        <v>1</v>
      </c>
      <c r="K6240" s="2">
        <v>42.8</v>
      </c>
      <c r="L6240" s="2">
        <v>0</v>
      </c>
      <c r="M6240" s="2">
        <v>42.8</v>
      </c>
      <c r="N6240" s="2">
        <v>10.95</v>
      </c>
      <c r="O6240" s="1" t="s">
        <v>224</v>
      </c>
      <c r="P6240" s="1" t="s">
        <v>136</v>
      </c>
      <c r="Q6240" s="1" t="s">
        <v>81</v>
      </c>
      <c r="R6240" s="3">
        <v>5</v>
      </c>
      <c r="S6240" s="3">
        <f t="shared" si="292"/>
        <v>2025</v>
      </c>
      <c r="T6240" s="3">
        <f t="shared" si="291"/>
        <v>11</v>
      </c>
      <c r="U6240" t="str">
        <f t="shared" si="293"/>
        <v>November</v>
      </c>
    </row>
    <row r="6241" spans="1:21" x14ac:dyDescent="0.3">
      <c r="A6241" t="s">
        <v>8675</v>
      </c>
      <c r="B6241" s="11">
        <v>45995</v>
      </c>
      <c r="C6241" t="s">
        <v>3135</v>
      </c>
      <c r="D6241" s="1" t="s">
        <v>292</v>
      </c>
      <c r="E6241" s="1" t="s">
        <v>40</v>
      </c>
      <c r="F6241" s="1" t="s">
        <v>41</v>
      </c>
      <c r="G6241" s="1" t="s">
        <v>186</v>
      </c>
      <c r="H6241" s="1" t="s">
        <v>24</v>
      </c>
      <c r="I6241" s="1" t="s">
        <v>25</v>
      </c>
      <c r="J6241" s="3">
        <v>1</v>
      </c>
      <c r="K6241" s="2">
        <v>43.6</v>
      </c>
      <c r="L6241" s="2">
        <v>0.2</v>
      </c>
      <c r="M6241" s="2">
        <v>34.880000000000003</v>
      </c>
      <c r="N6241" s="2">
        <v>11.66</v>
      </c>
      <c r="O6241" s="1" t="s">
        <v>26</v>
      </c>
      <c r="P6241" s="1" t="s">
        <v>52</v>
      </c>
      <c r="Q6241" s="1" t="s">
        <v>81</v>
      </c>
      <c r="R6241" s="3">
        <v>3</v>
      </c>
      <c r="S6241" s="3">
        <f t="shared" si="292"/>
        <v>2025</v>
      </c>
      <c r="T6241" s="3">
        <f t="shared" si="291"/>
        <v>12</v>
      </c>
      <c r="U6241" t="str">
        <f t="shared" si="293"/>
        <v>December</v>
      </c>
    </row>
    <row r="6242" spans="1:21" x14ac:dyDescent="0.3">
      <c r="A6242" t="s">
        <v>8676</v>
      </c>
      <c r="B6242" s="11">
        <v>46002</v>
      </c>
      <c r="C6242" t="s">
        <v>769</v>
      </c>
      <c r="D6242" s="1" t="s">
        <v>142</v>
      </c>
      <c r="E6242" s="1" t="s">
        <v>94</v>
      </c>
      <c r="F6242" s="1" t="s">
        <v>95</v>
      </c>
      <c r="G6242" s="1" t="s">
        <v>94</v>
      </c>
      <c r="H6242" s="1" t="s">
        <v>85</v>
      </c>
      <c r="I6242" s="1" t="s">
        <v>86</v>
      </c>
      <c r="J6242" s="3">
        <v>1</v>
      </c>
      <c r="K6242" s="2">
        <v>120.13</v>
      </c>
      <c r="L6242" s="2">
        <v>0.15</v>
      </c>
      <c r="M6242" s="2">
        <v>102.11</v>
      </c>
      <c r="N6242" s="2">
        <v>21.87</v>
      </c>
      <c r="O6242" s="1" t="s">
        <v>80</v>
      </c>
      <c r="P6242" s="1" t="s">
        <v>27</v>
      </c>
      <c r="Q6242" s="1" t="s">
        <v>28</v>
      </c>
      <c r="R6242" s="3">
        <v>5</v>
      </c>
      <c r="S6242" s="3">
        <f t="shared" si="292"/>
        <v>2025</v>
      </c>
      <c r="T6242" s="3">
        <f t="shared" si="291"/>
        <v>12</v>
      </c>
      <c r="U6242" t="str">
        <f t="shared" si="293"/>
        <v>December</v>
      </c>
    </row>
    <row r="6243" spans="1:21" x14ac:dyDescent="0.3">
      <c r="A6243" t="s">
        <v>8677</v>
      </c>
      <c r="B6243" s="11">
        <v>45695</v>
      </c>
      <c r="C6243" t="s">
        <v>7022</v>
      </c>
      <c r="D6243" s="1" t="s">
        <v>39</v>
      </c>
      <c r="E6243" s="1" t="s">
        <v>143</v>
      </c>
      <c r="F6243" s="1" t="s">
        <v>144</v>
      </c>
      <c r="G6243" s="1" t="s">
        <v>198</v>
      </c>
      <c r="H6243" s="1" t="s">
        <v>102</v>
      </c>
      <c r="I6243" s="1" t="s">
        <v>34</v>
      </c>
      <c r="J6243" s="3">
        <v>2</v>
      </c>
      <c r="K6243" s="2">
        <v>49.79</v>
      </c>
      <c r="L6243" s="2">
        <v>0.1</v>
      </c>
      <c r="M6243" s="2">
        <v>89.62</v>
      </c>
      <c r="N6243" s="2">
        <v>13.28</v>
      </c>
      <c r="O6243" s="1" t="s">
        <v>35</v>
      </c>
      <c r="P6243" s="1" t="s">
        <v>27</v>
      </c>
      <c r="Q6243" s="1" t="s">
        <v>28</v>
      </c>
      <c r="R6243" s="3">
        <v>3</v>
      </c>
      <c r="S6243" s="3">
        <f t="shared" si="292"/>
        <v>2025</v>
      </c>
      <c r="T6243" s="3">
        <f t="shared" si="291"/>
        <v>2</v>
      </c>
      <c r="U6243" t="str">
        <f t="shared" si="293"/>
        <v>February</v>
      </c>
    </row>
    <row r="6244" spans="1:21" x14ac:dyDescent="0.3">
      <c r="A6244" t="s">
        <v>8678</v>
      </c>
      <c r="B6244" s="11">
        <v>45870</v>
      </c>
      <c r="C6244" t="s">
        <v>4356</v>
      </c>
      <c r="D6244" s="1" t="s">
        <v>76</v>
      </c>
      <c r="E6244" s="1" t="s">
        <v>143</v>
      </c>
      <c r="F6244" s="1" t="s">
        <v>144</v>
      </c>
      <c r="G6244" s="1" t="s">
        <v>325</v>
      </c>
      <c r="H6244" s="1" t="s">
        <v>90</v>
      </c>
      <c r="I6244" s="1" t="s">
        <v>86</v>
      </c>
      <c r="J6244" s="3">
        <v>2</v>
      </c>
      <c r="K6244" s="2">
        <v>103.74</v>
      </c>
      <c r="L6244" s="2">
        <v>0.15</v>
      </c>
      <c r="M6244" s="2">
        <v>176.36</v>
      </c>
      <c r="N6244" s="2">
        <v>31.45</v>
      </c>
      <c r="O6244" s="1" t="s">
        <v>80</v>
      </c>
      <c r="P6244" s="1" t="s">
        <v>136</v>
      </c>
      <c r="Q6244" s="1" t="s">
        <v>81</v>
      </c>
      <c r="R6244" s="3">
        <v>3</v>
      </c>
      <c r="S6244" s="3">
        <f t="shared" si="292"/>
        <v>2025</v>
      </c>
      <c r="T6244" s="3">
        <f t="shared" si="291"/>
        <v>8</v>
      </c>
      <c r="U6244" t="str">
        <f t="shared" si="293"/>
        <v>August</v>
      </c>
    </row>
    <row r="6245" spans="1:21" x14ac:dyDescent="0.3">
      <c r="A6245" t="s">
        <v>8679</v>
      </c>
      <c r="B6245" s="11">
        <v>45947</v>
      </c>
      <c r="C6245" t="s">
        <v>2066</v>
      </c>
      <c r="D6245" s="1" t="s">
        <v>55</v>
      </c>
      <c r="E6245" s="1" t="s">
        <v>100</v>
      </c>
      <c r="F6245" s="1" t="s">
        <v>57</v>
      </c>
      <c r="G6245" s="1" t="s">
        <v>154</v>
      </c>
      <c r="H6245" s="1" t="s">
        <v>125</v>
      </c>
      <c r="I6245" s="1" t="s">
        <v>34</v>
      </c>
      <c r="J6245" s="3">
        <v>1</v>
      </c>
      <c r="K6245" s="2">
        <v>163.15</v>
      </c>
      <c r="L6245" s="2">
        <v>0</v>
      </c>
      <c r="M6245" s="2">
        <v>163.15</v>
      </c>
      <c r="N6245" s="2">
        <v>33.17</v>
      </c>
      <c r="O6245" s="1" t="s">
        <v>26</v>
      </c>
      <c r="P6245" s="1" t="s">
        <v>136</v>
      </c>
      <c r="Q6245" s="1" t="s">
        <v>28</v>
      </c>
      <c r="R6245" s="3">
        <v>3</v>
      </c>
      <c r="S6245" s="3">
        <f t="shared" si="292"/>
        <v>2025</v>
      </c>
      <c r="T6245" s="3">
        <f t="shared" si="291"/>
        <v>10</v>
      </c>
      <c r="U6245" t="str">
        <f t="shared" si="293"/>
        <v>October</v>
      </c>
    </row>
    <row r="6246" spans="1:21" x14ac:dyDescent="0.3">
      <c r="A6246" t="s">
        <v>8680</v>
      </c>
      <c r="B6246" s="11">
        <v>45953</v>
      </c>
      <c r="C6246" t="s">
        <v>8681</v>
      </c>
      <c r="D6246" s="1" t="s">
        <v>149</v>
      </c>
      <c r="E6246" s="1" t="s">
        <v>71</v>
      </c>
      <c r="F6246" s="1" t="s">
        <v>72</v>
      </c>
      <c r="G6246" s="1" t="s">
        <v>368</v>
      </c>
      <c r="H6246" s="1" t="s">
        <v>96</v>
      </c>
      <c r="I6246" s="1" t="s">
        <v>97</v>
      </c>
      <c r="J6246" s="3">
        <v>2</v>
      </c>
      <c r="K6246" s="2">
        <v>80.790000000000006</v>
      </c>
      <c r="L6246" s="2">
        <v>0.1</v>
      </c>
      <c r="M6246" s="2">
        <v>145.41999999999999</v>
      </c>
      <c r="N6246" s="2">
        <v>32.9</v>
      </c>
      <c r="O6246" s="1" t="s">
        <v>224</v>
      </c>
      <c r="P6246" s="1" t="s">
        <v>27</v>
      </c>
      <c r="Q6246" s="1" t="s">
        <v>81</v>
      </c>
      <c r="R6246" s="3">
        <v>3</v>
      </c>
      <c r="S6246" s="3">
        <f t="shared" si="292"/>
        <v>2025</v>
      </c>
      <c r="T6246" s="3">
        <f t="shared" si="291"/>
        <v>10</v>
      </c>
      <c r="U6246" t="str">
        <f t="shared" si="293"/>
        <v>October</v>
      </c>
    </row>
    <row r="6247" spans="1:21" x14ac:dyDescent="0.3">
      <c r="A6247" t="s">
        <v>8682</v>
      </c>
      <c r="B6247" s="11">
        <v>45895</v>
      </c>
      <c r="C6247" t="s">
        <v>4905</v>
      </c>
      <c r="D6247" s="1" t="s">
        <v>153</v>
      </c>
      <c r="E6247" s="1" t="s">
        <v>40</v>
      </c>
      <c r="F6247" s="1" t="s">
        <v>41</v>
      </c>
      <c r="G6247" s="1" t="s">
        <v>192</v>
      </c>
      <c r="H6247" s="1" t="s">
        <v>293</v>
      </c>
      <c r="I6247" s="1" t="s">
        <v>86</v>
      </c>
      <c r="J6247" s="3">
        <v>5</v>
      </c>
      <c r="K6247" s="2">
        <v>24.15</v>
      </c>
      <c r="L6247" s="2">
        <v>0</v>
      </c>
      <c r="M6247" s="2">
        <v>120.73</v>
      </c>
      <c r="N6247" s="2">
        <v>39.380000000000003</v>
      </c>
      <c r="O6247" s="1" t="s">
        <v>44</v>
      </c>
      <c r="P6247" s="1" t="s">
        <v>136</v>
      </c>
      <c r="Q6247" s="1" t="s">
        <v>36</v>
      </c>
      <c r="R6247" s="3">
        <v>2</v>
      </c>
      <c r="S6247" s="3">
        <f t="shared" si="292"/>
        <v>2025</v>
      </c>
      <c r="T6247" s="3">
        <f t="shared" si="291"/>
        <v>8</v>
      </c>
      <c r="U6247" t="str">
        <f t="shared" si="293"/>
        <v>August</v>
      </c>
    </row>
    <row r="6248" spans="1:21" x14ac:dyDescent="0.3">
      <c r="A6248" t="s">
        <v>8683</v>
      </c>
      <c r="B6248" s="11">
        <v>45723</v>
      </c>
      <c r="C6248" t="s">
        <v>5053</v>
      </c>
      <c r="D6248" s="1" t="s">
        <v>31</v>
      </c>
      <c r="E6248" s="1" t="s">
        <v>40</v>
      </c>
      <c r="F6248" s="1" t="s">
        <v>41</v>
      </c>
      <c r="G6248" s="1" t="s">
        <v>186</v>
      </c>
      <c r="H6248" s="1" t="s">
        <v>102</v>
      </c>
      <c r="I6248" s="1" t="s">
        <v>34</v>
      </c>
      <c r="J6248" s="3">
        <v>2</v>
      </c>
      <c r="K6248" s="2">
        <v>47.38</v>
      </c>
      <c r="L6248" s="2">
        <v>0.05</v>
      </c>
      <c r="M6248" s="2">
        <v>90.02</v>
      </c>
      <c r="N6248" s="2">
        <v>26.63</v>
      </c>
      <c r="O6248" s="1" t="s">
        <v>109</v>
      </c>
      <c r="P6248" s="1" t="s">
        <v>27</v>
      </c>
      <c r="Q6248" s="1" t="s">
        <v>81</v>
      </c>
      <c r="R6248" s="3">
        <v>4</v>
      </c>
      <c r="S6248" s="3">
        <f t="shared" si="292"/>
        <v>2025</v>
      </c>
      <c r="T6248" s="3">
        <f t="shared" si="291"/>
        <v>3</v>
      </c>
      <c r="U6248" t="str">
        <f t="shared" si="293"/>
        <v>March</v>
      </c>
    </row>
    <row r="6249" spans="1:21" x14ac:dyDescent="0.3">
      <c r="A6249" t="s">
        <v>8684</v>
      </c>
      <c r="B6249" s="11">
        <v>45967</v>
      </c>
      <c r="C6249" t="s">
        <v>6338</v>
      </c>
      <c r="D6249" s="1" t="s">
        <v>84</v>
      </c>
      <c r="E6249" s="1" t="s">
        <v>71</v>
      </c>
      <c r="F6249" s="1" t="s">
        <v>72</v>
      </c>
      <c r="G6249" s="1" t="s">
        <v>412</v>
      </c>
      <c r="H6249" s="1" t="s">
        <v>167</v>
      </c>
      <c r="I6249" s="1" t="s">
        <v>67</v>
      </c>
      <c r="J6249" s="3">
        <v>3</v>
      </c>
      <c r="K6249" s="2">
        <v>60.65</v>
      </c>
      <c r="L6249" s="2">
        <v>0</v>
      </c>
      <c r="M6249" s="2">
        <v>181.96</v>
      </c>
      <c r="N6249" s="2">
        <v>64.260000000000005</v>
      </c>
      <c r="O6249" s="1" t="s">
        <v>35</v>
      </c>
      <c r="P6249" s="1" t="s">
        <v>52</v>
      </c>
      <c r="Q6249" s="1" t="s">
        <v>28</v>
      </c>
      <c r="R6249" s="3">
        <v>4</v>
      </c>
      <c r="S6249" s="3">
        <f t="shared" si="292"/>
        <v>2025</v>
      </c>
      <c r="T6249" s="3">
        <f t="shared" si="291"/>
        <v>11</v>
      </c>
      <c r="U6249" t="str">
        <f t="shared" si="293"/>
        <v>November</v>
      </c>
    </row>
    <row r="6250" spans="1:21" x14ac:dyDescent="0.3">
      <c r="A6250" t="s">
        <v>8685</v>
      </c>
      <c r="B6250" s="11">
        <v>45939</v>
      </c>
      <c r="C6250" t="s">
        <v>4408</v>
      </c>
      <c r="D6250" s="1" t="s">
        <v>47</v>
      </c>
      <c r="E6250" s="1" t="s">
        <v>100</v>
      </c>
      <c r="F6250" s="1" t="s">
        <v>57</v>
      </c>
      <c r="G6250" s="1" t="s">
        <v>130</v>
      </c>
      <c r="H6250" s="1" t="s">
        <v>293</v>
      </c>
      <c r="I6250" s="1" t="s">
        <v>86</v>
      </c>
      <c r="J6250" s="3">
        <v>2</v>
      </c>
      <c r="K6250" s="2">
        <v>23.44</v>
      </c>
      <c r="L6250" s="2">
        <v>0.25</v>
      </c>
      <c r="M6250" s="2">
        <v>35.159999999999997</v>
      </c>
      <c r="N6250" s="2">
        <v>12.39</v>
      </c>
      <c r="O6250" s="1" t="s">
        <v>80</v>
      </c>
      <c r="P6250" s="1" t="s">
        <v>52</v>
      </c>
      <c r="Q6250" s="1" t="s">
        <v>81</v>
      </c>
      <c r="R6250" s="3">
        <v>3</v>
      </c>
      <c r="S6250" s="3">
        <f t="shared" si="292"/>
        <v>2025</v>
      </c>
      <c r="T6250" s="3">
        <f t="shared" si="291"/>
        <v>10</v>
      </c>
      <c r="U6250" t="str">
        <f t="shared" si="293"/>
        <v>October</v>
      </c>
    </row>
    <row r="6251" spans="1:21" x14ac:dyDescent="0.3">
      <c r="A6251" t="s">
        <v>8686</v>
      </c>
      <c r="B6251" s="11">
        <v>45691</v>
      </c>
      <c r="C6251" t="s">
        <v>3848</v>
      </c>
      <c r="D6251" s="1" t="s">
        <v>89</v>
      </c>
      <c r="E6251" s="1" t="s">
        <v>204</v>
      </c>
      <c r="F6251" s="1" t="s">
        <v>205</v>
      </c>
      <c r="G6251" s="1" t="s">
        <v>206</v>
      </c>
      <c r="H6251" s="1" t="s">
        <v>51</v>
      </c>
      <c r="I6251" s="1" t="s">
        <v>34</v>
      </c>
      <c r="J6251" s="3">
        <v>3</v>
      </c>
      <c r="K6251" s="2">
        <v>131.47</v>
      </c>
      <c r="L6251" s="2">
        <v>0.1</v>
      </c>
      <c r="M6251" s="2">
        <v>354.96</v>
      </c>
      <c r="N6251" s="2">
        <v>57.75</v>
      </c>
      <c r="O6251" s="1" t="s">
        <v>109</v>
      </c>
      <c r="P6251" s="1" t="s">
        <v>27</v>
      </c>
      <c r="Q6251" s="1" t="s">
        <v>81</v>
      </c>
      <c r="R6251" s="3">
        <v>2</v>
      </c>
      <c r="S6251" s="3">
        <f t="shared" si="292"/>
        <v>2025</v>
      </c>
      <c r="T6251" s="3">
        <f t="shared" si="291"/>
        <v>2</v>
      </c>
      <c r="U6251" t="str">
        <f t="shared" si="293"/>
        <v>February</v>
      </c>
    </row>
    <row r="6252" spans="1:21" x14ac:dyDescent="0.3">
      <c r="A6252" t="s">
        <v>8687</v>
      </c>
      <c r="B6252" s="11">
        <v>45839</v>
      </c>
      <c r="C6252" t="s">
        <v>3292</v>
      </c>
      <c r="D6252" s="1" t="s">
        <v>31</v>
      </c>
      <c r="E6252" s="1" t="s">
        <v>40</v>
      </c>
      <c r="F6252" s="1" t="s">
        <v>41</v>
      </c>
      <c r="G6252" s="1" t="s">
        <v>270</v>
      </c>
      <c r="H6252" s="1" t="s">
        <v>102</v>
      </c>
      <c r="I6252" s="1" t="s">
        <v>34</v>
      </c>
      <c r="J6252" s="3">
        <v>3</v>
      </c>
      <c r="K6252" s="2">
        <v>50.86</v>
      </c>
      <c r="L6252" s="2">
        <v>0.05</v>
      </c>
      <c r="M6252" s="2">
        <v>144.94999999999999</v>
      </c>
      <c r="N6252" s="2">
        <v>45.42</v>
      </c>
      <c r="O6252" s="1" t="s">
        <v>44</v>
      </c>
      <c r="P6252" s="1" t="s">
        <v>136</v>
      </c>
      <c r="Q6252" s="1" t="s">
        <v>28</v>
      </c>
      <c r="R6252" s="3">
        <v>3</v>
      </c>
      <c r="S6252" s="3">
        <f t="shared" si="292"/>
        <v>2025</v>
      </c>
      <c r="T6252" s="3">
        <f t="shared" si="291"/>
        <v>7</v>
      </c>
      <c r="U6252" t="str">
        <f t="shared" si="293"/>
        <v>July</v>
      </c>
    </row>
    <row r="6253" spans="1:21" x14ac:dyDescent="0.3">
      <c r="A6253" t="s">
        <v>8688</v>
      </c>
      <c r="B6253" s="11">
        <v>45726</v>
      </c>
      <c r="C6253" t="s">
        <v>2172</v>
      </c>
      <c r="D6253" s="1" t="s">
        <v>55</v>
      </c>
      <c r="E6253" s="1" t="s">
        <v>143</v>
      </c>
      <c r="F6253" s="1" t="s">
        <v>144</v>
      </c>
      <c r="G6253" s="1" t="s">
        <v>198</v>
      </c>
      <c r="H6253" s="1" t="s">
        <v>102</v>
      </c>
      <c r="I6253" s="1" t="s">
        <v>34</v>
      </c>
      <c r="J6253" s="3">
        <v>2</v>
      </c>
      <c r="K6253" s="2">
        <v>51.79</v>
      </c>
      <c r="L6253" s="2">
        <v>0</v>
      </c>
      <c r="M6253" s="2">
        <v>103.57</v>
      </c>
      <c r="N6253" s="2">
        <v>27.65</v>
      </c>
      <c r="O6253" s="1" t="s">
        <v>44</v>
      </c>
      <c r="P6253" s="1" t="s">
        <v>52</v>
      </c>
      <c r="Q6253" s="1" t="s">
        <v>28</v>
      </c>
      <c r="R6253" s="3">
        <v>3</v>
      </c>
      <c r="S6253" s="3">
        <f t="shared" si="292"/>
        <v>2025</v>
      </c>
      <c r="T6253" s="3">
        <f t="shared" si="291"/>
        <v>3</v>
      </c>
      <c r="U6253" t="str">
        <f t="shared" si="293"/>
        <v>March</v>
      </c>
    </row>
    <row r="6254" spans="1:21" x14ac:dyDescent="0.3">
      <c r="A6254" t="s">
        <v>8689</v>
      </c>
      <c r="B6254" s="11">
        <v>45789</v>
      </c>
      <c r="C6254" t="s">
        <v>8690</v>
      </c>
      <c r="D6254" s="1" t="s">
        <v>292</v>
      </c>
      <c r="E6254" s="1" t="s">
        <v>123</v>
      </c>
      <c r="F6254" s="1" t="s">
        <v>57</v>
      </c>
      <c r="G6254" s="1" t="s">
        <v>139</v>
      </c>
      <c r="H6254" s="1" t="s">
        <v>102</v>
      </c>
      <c r="I6254" s="1" t="s">
        <v>34</v>
      </c>
      <c r="J6254" s="3">
        <v>2</v>
      </c>
      <c r="K6254" s="2">
        <v>52.19</v>
      </c>
      <c r="L6254" s="2">
        <v>0.05</v>
      </c>
      <c r="M6254" s="2">
        <v>99.16</v>
      </c>
      <c r="N6254" s="2">
        <v>19.309999999999999</v>
      </c>
      <c r="O6254" s="1" t="s">
        <v>26</v>
      </c>
      <c r="P6254" s="1" t="s">
        <v>52</v>
      </c>
      <c r="Q6254" s="1" t="s">
        <v>81</v>
      </c>
      <c r="R6254" s="3">
        <v>4</v>
      </c>
      <c r="S6254" s="3">
        <f t="shared" si="292"/>
        <v>2025</v>
      </c>
      <c r="T6254" s="3">
        <f t="shared" si="291"/>
        <v>5</v>
      </c>
      <c r="U6254" t="str">
        <f t="shared" si="293"/>
        <v>May</v>
      </c>
    </row>
    <row r="6255" spans="1:21" x14ac:dyDescent="0.3">
      <c r="A6255" t="s">
        <v>8691</v>
      </c>
      <c r="B6255" s="11">
        <v>45665</v>
      </c>
      <c r="C6255" t="s">
        <v>6817</v>
      </c>
      <c r="D6255" s="1" t="s">
        <v>209</v>
      </c>
      <c r="E6255" s="1" t="s">
        <v>94</v>
      </c>
      <c r="F6255" s="1" t="s">
        <v>95</v>
      </c>
      <c r="G6255" s="1" t="s">
        <v>94</v>
      </c>
      <c r="H6255" s="1" t="s">
        <v>293</v>
      </c>
      <c r="I6255" s="1" t="s">
        <v>86</v>
      </c>
      <c r="J6255" s="3">
        <v>1</v>
      </c>
      <c r="K6255" s="2">
        <v>25.57</v>
      </c>
      <c r="L6255" s="2">
        <v>0.1</v>
      </c>
      <c r="M6255" s="2">
        <v>23.02</v>
      </c>
      <c r="N6255" s="2">
        <v>7.92</v>
      </c>
      <c r="O6255" s="1" t="s">
        <v>26</v>
      </c>
      <c r="P6255" s="1" t="s">
        <v>136</v>
      </c>
      <c r="Q6255" s="1" t="s">
        <v>36</v>
      </c>
      <c r="R6255" s="3">
        <v>4</v>
      </c>
      <c r="S6255" s="3">
        <f t="shared" si="292"/>
        <v>2025</v>
      </c>
      <c r="T6255" s="3">
        <f t="shared" si="291"/>
        <v>1</v>
      </c>
      <c r="U6255" t="str">
        <f t="shared" si="293"/>
        <v>January</v>
      </c>
    </row>
    <row r="6256" spans="1:21" x14ac:dyDescent="0.3">
      <c r="A6256" t="s">
        <v>8692</v>
      </c>
      <c r="B6256" s="11">
        <v>45814</v>
      </c>
      <c r="C6256" t="s">
        <v>499</v>
      </c>
      <c r="D6256" s="1" t="s">
        <v>47</v>
      </c>
      <c r="E6256" s="1" t="s">
        <v>94</v>
      </c>
      <c r="F6256" s="1" t="s">
        <v>95</v>
      </c>
      <c r="G6256" s="1" t="s">
        <v>94</v>
      </c>
      <c r="H6256" s="1" t="s">
        <v>150</v>
      </c>
      <c r="I6256" s="1" t="s">
        <v>97</v>
      </c>
      <c r="J6256" s="3">
        <v>1</v>
      </c>
      <c r="K6256" s="2">
        <v>77.94</v>
      </c>
      <c r="L6256" s="2">
        <v>0.05</v>
      </c>
      <c r="M6256" s="2">
        <v>74.040000000000006</v>
      </c>
      <c r="N6256" s="2">
        <v>24.76</v>
      </c>
      <c r="O6256" s="1" t="s">
        <v>109</v>
      </c>
      <c r="P6256" s="1" t="s">
        <v>27</v>
      </c>
      <c r="Q6256" s="1" t="s">
        <v>81</v>
      </c>
      <c r="R6256" s="3">
        <v>3</v>
      </c>
      <c r="S6256" s="3">
        <f t="shared" si="292"/>
        <v>2025</v>
      </c>
      <c r="T6256" s="3">
        <f t="shared" si="291"/>
        <v>6</v>
      </c>
      <c r="U6256" t="str">
        <f t="shared" si="293"/>
        <v>June</v>
      </c>
    </row>
    <row r="6257" spans="1:21" x14ac:dyDescent="0.3">
      <c r="A6257" t="s">
        <v>8693</v>
      </c>
      <c r="B6257" s="11">
        <v>45873</v>
      </c>
      <c r="C6257" t="s">
        <v>8694</v>
      </c>
      <c r="D6257" s="1" t="s">
        <v>133</v>
      </c>
      <c r="E6257" s="1" t="s">
        <v>48</v>
      </c>
      <c r="F6257" s="1" t="s">
        <v>49</v>
      </c>
      <c r="G6257" s="1" t="s">
        <v>340</v>
      </c>
      <c r="H6257" s="1" t="s">
        <v>43</v>
      </c>
      <c r="I6257" s="1" t="s">
        <v>34</v>
      </c>
      <c r="J6257" s="3">
        <v>1</v>
      </c>
      <c r="K6257" s="2">
        <v>83.13</v>
      </c>
      <c r="L6257" s="2">
        <v>0.1</v>
      </c>
      <c r="M6257" s="2">
        <v>74.819999999999993</v>
      </c>
      <c r="N6257" s="2">
        <v>15.07</v>
      </c>
      <c r="O6257" s="1" t="s">
        <v>109</v>
      </c>
      <c r="P6257" s="1" t="s">
        <v>27</v>
      </c>
      <c r="Q6257" s="1" t="s">
        <v>36</v>
      </c>
      <c r="R6257" s="3">
        <v>5</v>
      </c>
      <c r="S6257" s="3">
        <f t="shared" si="292"/>
        <v>2025</v>
      </c>
      <c r="T6257" s="3">
        <f t="shared" si="291"/>
        <v>8</v>
      </c>
      <c r="U6257" t="str">
        <f t="shared" si="293"/>
        <v>August</v>
      </c>
    </row>
    <row r="6258" spans="1:21" x14ac:dyDescent="0.3">
      <c r="A6258" t="s">
        <v>8695</v>
      </c>
      <c r="B6258" s="11">
        <v>45900</v>
      </c>
      <c r="C6258" t="s">
        <v>6393</v>
      </c>
      <c r="D6258" s="1" t="s">
        <v>76</v>
      </c>
      <c r="E6258" s="1" t="s">
        <v>64</v>
      </c>
      <c r="F6258" s="1" t="s">
        <v>65</v>
      </c>
      <c r="G6258" s="1" t="s">
        <v>195</v>
      </c>
      <c r="H6258" s="1" t="s">
        <v>96</v>
      </c>
      <c r="I6258" s="1" t="s">
        <v>97</v>
      </c>
      <c r="J6258" s="3">
        <v>3</v>
      </c>
      <c r="K6258" s="2">
        <v>84.08</v>
      </c>
      <c r="L6258" s="2">
        <v>0.1</v>
      </c>
      <c r="M6258" s="2">
        <v>227.01</v>
      </c>
      <c r="N6258" s="2">
        <v>72.150000000000006</v>
      </c>
      <c r="O6258" s="1" t="s">
        <v>35</v>
      </c>
      <c r="P6258" s="1" t="s">
        <v>136</v>
      </c>
      <c r="Q6258" s="1" t="s">
        <v>28</v>
      </c>
      <c r="R6258" s="3">
        <v>4</v>
      </c>
      <c r="S6258" s="3">
        <f t="shared" si="292"/>
        <v>2025</v>
      </c>
      <c r="T6258" s="3">
        <f t="shared" si="291"/>
        <v>8</v>
      </c>
      <c r="U6258" t="str">
        <f t="shared" si="293"/>
        <v>August</v>
      </c>
    </row>
    <row r="6259" spans="1:21" x14ac:dyDescent="0.3">
      <c r="A6259" t="s">
        <v>8696</v>
      </c>
      <c r="B6259" s="11">
        <v>45917</v>
      </c>
      <c r="C6259" t="s">
        <v>899</v>
      </c>
      <c r="D6259" s="1" t="s">
        <v>31</v>
      </c>
      <c r="E6259" s="1" t="s">
        <v>48</v>
      </c>
      <c r="F6259" s="1" t="s">
        <v>49</v>
      </c>
      <c r="G6259" s="1" t="s">
        <v>340</v>
      </c>
      <c r="H6259" s="1" t="s">
        <v>43</v>
      </c>
      <c r="I6259" s="1" t="s">
        <v>34</v>
      </c>
      <c r="J6259" s="3">
        <v>1</v>
      </c>
      <c r="K6259" s="2">
        <v>85.98</v>
      </c>
      <c r="L6259" s="2">
        <v>0</v>
      </c>
      <c r="M6259" s="2">
        <v>85.98</v>
      </c>
      <c r="N6259" s="2">
        <v>20.2</v>
      </c>
      <c r="O6259" s="1" t="s">
        <v>44</v>
      </c>
      <c r="P6259" s="1" t="s">
        <v>136</v>
      </c>
      <c r="Q6259" s="1" t="s">
        <v>81</v>
      </c>
      <c r="R6259" s="3">
        <v>4</v>
      </c>
      <c r="S6259" s="3">
        <f t="shared" si="292"/>
        <v>2025</v>
      </c>
      <c r="T6259" s="3">
        <f t="shared" si="291"/>
        <v>9</v>
      </c>
      <c r="U6259" t="str">
        <f t="shared" si="293"/>
        <v>September</v>
      </c>
    </row>
    <row r="6260" spans="1:21" x14ac:dyDescent="0.3">
      <c r="A6260" t="s">
        <v>8697</v>
      </c>
      <c r="B6260" s="11">
        <v>45979</v>
      </c>
      <c r="C6260" t="s">
        <v>393</v>
      </c>
      <c r="D6260" s="1" t="s">
        <v>189</v>
      </c>
      <c r="E6260" s="1" t="s">
        <v>40</v>
      </c>
      <c r="F6260" s="1" t="s">
        <v>41</v>
      </c>
      <c r="G6260" s="1" t="s">
        <v>192</v>
      </c>
      <c r="H6260" s="1" t="s">
        <v>78</v>
      </c>
      <c r="I6260" s="1" t="s">
        <v>79</v>
      </c>
      <c r="J6260" s="3">
        <v>5</v>
      </c>
      <c r="K6260" s="2">
        <v>17.77</v>
      </c>
      <c r="L6260" s="2">
        <v>0.1</v>
      </c>
      <c r="M6260" s="2">
        <v>79.989999999999995</v>
      </c>
      <c r="N6260" s="2">
        <v>33.520000000000003</v>
      </c>
      <c r="O6260" s="1" t="s">
        <v>44</v>
      </c>
      <c r="P6260" s="1" t="s">
        <v>136</v>
      </c>
      <c r="Q6260" s="1" t="s">
        <v>81</v>
      </c>
      <c r="R6260" s="3">
        <v>5</v>
      </c>
      <c r="S6260" s="3">
        <f t="shared" si="292"/>
        <v>2025</v>
      </c>
      <c r="T6260" s="3">
        <f t="shared" si="291"/>
        <v>11</v>
      </c>
      <c r="U6260" t="str">
        <f t="shared" si="293"/>
        <v>November</v>
      </c>
    </row>
    <row r="6261" spans="1:21" x14ac:dyDescent="0.3">
      <c r="A6261" t="s">
        <v>8698</v>
      </c>
      <c r="B6261" s="11">
        <v>45742</v>
      </c>
      <c r="C6261" t="s">
        <v>8186</v>
      </c>
      <c r="D6261" s="1" t="s">
        <v>63</v>
      </c>
      <c r="E6261" s="1" t="s">
        <v>40</v>
      </c>
      <c r="F6261" s="1" t="s">
        <v>41</v>
      </c>
      <c r="G6261" s="1" t="s">
        <v>216</v>
      </c>
      <c r="H6261" s="1" t="s">
        <v>102</v>
      </c>
      <c r="I6261" s="1" t="s">
        <v>34</v>
      </c>
      <c r="J6261" s="3">
        <v>1</v>
      </c>
      <c r="K6261" s="2">
        <v>52.99</v>
      </c>
      <c r="L6261" s="2">
        <v>0.15</v>
      </c>
      <c r="M6261" s="2">
        <v>45.05</v>
      </c>
      <c r="N6261" s="2">
        <v>7.02</v>
      </c>
      <c r="O6261" s="1" t="s">
        <v>26</v>
      </c>
      <c r="P6261" s="1" t="s">
        <v>136</v>
      </c>
      <c r="Q6261" s="1" t="s">
        <v>81</v>
      </c>
      <c r="R6261" s="3">
        <v>5</v>
      </c>
      <c r="S6261" s="3">
        <f t="shared" si="292"/>
        <v>2025</v>
      </c>
      <c r="T6261" s="3">
        <f t="shared" si="291"/>
        <v>3</v>
      </c>
      <c r="U6261" t="str">
        <f t="shared" si="293"/>
        <v>March</v>
      </c>
    </row>
    <row r="6262" spans="1:21" x14ac:dyDescent="0.3">
      <c r="A6262" t="s">
        <v>8699</v>
      </c>
      <c r="B6262" s="11">
        <v>45705</v>
      </c>
      <c r="C6262" t="s">
        <v>2098</v>
      </c>
      <c r="D6262" s="1" t="s">
        <v>209</v>
      </c>
      <c r="E6262" s="1" t="s">
        <v>100</v>
      </c>
      <c r="F6262" s="1" t="s">
        <v>57</v>
      </c>
      <c r="G6262" s="1" t="s">
        <v>154</v>
      </c>
      <c r="H6262" s="1" t="s">
        <v>146</v>
      </c>
      <c r="I6262" s="1" t="s">
        <v>67</v>
      </c>
      <c r="J6262" s="3">
        <v>1</v>
      </c>
      <c r="K6262" s="2">
        <v>83.27</v>
      </c>
      <c r="L6262" s="2">
        <v>0.05</v>
      </c>
      <c r="M6262" s="2">
        <v>79.11</v>
      </c>
      <c r="N6262" s="2">
        <v>19.37</v>
      </c>
      <c r="O6262" s="1" t="s">
        <v>44</v>
      </c>
      <c r="P6262" s="1" t="s">
        <v>27</v>
      </c>
      <c r="Q6262" s="1" t="s">
        <v>81</v>
      </c>
      <c r="R6262" s="3">
        <v>4</v>
      </c>
      <c r="S6262" s="3">
        <f t="shared" si="292"/>
        <v>2025</v>
      </c>
      <c r="T6262" s="3">
        <f t="shared" si="291"/>
        <v>2</v>
      </c>
      <c r="U6262" t="str">
        <f t="shared" si="293"/>
        <v>February</v>
      </c>
    </row>
    <row r="6263" spans="1:21" x14ac:dyDescent="0.3">
      <c r="A6263" t="s">
        <v>8700</v>
      </c>
      <c r="B6263" s="11">
        <v>45983</v>
      </c>
      <c r="C6263" t="s">
        <v>546</v>
      </c>
      <c r="D6263" s="1" t="s">
        <v>31</v>
      </c>
      <c r="E6263" s="1" t="s">
        <v>94</v>
      </c>
      <c r="F6263" s="1" t="s">
        <v>95</v>
      </c>
      <c r="G6263" s="1" t="s">
        <v>94</v>
      </c>
      <c r="H6263" s="1" t="s">
        <v>59</v>
      </c>
      <c r="I6263" s="1" t="s">
        <v>60</v>
      </c>
      <c r="J6263" s="3">
        <v>1</v>
      </c>
      <c r="K6263" s="2">
        <v>45.4</v>
      </c>
      <c r="L6263" s="2">
        <v>0</v>
      </c>
      <c r="M6263" s="2">
        <v>45.4</v>
      </c>
      <c r="N6263" s="2">
        <v>10.84</v>
      </c>
      <c r="O6263" s="1" t="s">
        <v>109</v>
      </c>
      <c r="P6263" s="1" t="s">
        <v>27</v>
      </c>
      <c r="Q6263" s="1" t="s">
        <v>28</v>
      </c>
      <c r="R6263" s="3">
        <v>5</v>
      </c>
      <c r="S6263" s="3">
        <f t="shared" si="292"/>
        <v>2025</v>
      </c>
      <c r="T6263" s="3">
        <f t="shared" si="291"/>
        <v>11</v>
      </c>
      <c r="U6263" t="str">
        <f t="shared" si="293"/>
        <v>November</v>
      </c>
    </row>
    <row r="6264" spans="1:21" x14ac:dyDescent="0.3">
      <c r="A6264" t="s">
        <v>8701</v>
      </c>
      <c r="B6264" s="11">
        <v>45719</v>
      </c>
      <c r="C6264" t="s">
        <v>6690</v>
      </c>
      <c r="D6264" s="1" t="s">
        <v>89</v>
      </c>
      <c r="E6264" s="1" t="s">
        <v>123</v>
      </c>
      <c r="F6264" s="1" t="s">
        <v>57</v>
      </c>
      <c r="G6264" s="1" t="s">
        <v>124</v>
      </c>
      <c r="H6264" s="1" t="s">
        <v>59</v>
      </c>
      <c r="I6264" s="1" t="s">
        <v>60</v>
      </c>
      <c r="J6264" s="3">
        <v>1</v>
      </c>
      <c r="K6264" s="2">
        <v>46.4</v>
      </c>
      <c r="L6264" s="2">
        <v>0</v>
      </c>
      <c r="M6264" s="2">
        <v>46.4</v>
      </c>
      <c r="N6264" s="2">
        <v>13.61</v>
      </c>
      <c r="O6264" s="1" t="s">
        <v>109</v>
      </c>
      <c r="P6264" s="1" t="s">
        <v>136</v>
      </c>
      <c r="Q6264" s="1" t="s">
        <v>28</v>
      </c>
      <c r="R6264" s="3">
        <v>5</v>
      </c>
      <c r="S6264" s="3">
        <f t="shared" si="292"/>
        <v>2025</v>
      </c>
      <c r="T6264" s="3">
        <f t="shared" si="291"/>
        <v>3</v>
      </c>
      <c r="U6264" t="str">
        <f t="shared" si="293"/>
        <v>March</v>
      </c>
    </row>
    <row r="6265" spans="1:21" x14ac:dyDescent="0.3">
      <c r="A6265" t="s">
        <v>8702</v>
      </c>
      <c r="B6265" s="11">
        <v>46016</v>
      </c>
      <c r="C6265" t="s">
        <v>2176</v>
      </c>
      <c r="D6265" s="1" t="s">
        <v>178</v>
      </c>
      <c r="E6265" s="1" t="s">
        <v>94</v>
      </c>
      <c r="F6265" s="1" t="s">
        <v>95</v>
      </c>
      <c r="G6265" s="1" t="s">
        <v>94</v>
      </c>
      <c r="H6265" s="1" t="s">
        <v>90</v>
      </c>
      <c r="I6265" s="1" t="s">
        <v>86</v>
      </c>
      <c r="J6265" s="3">
        <v>1</v>
      </c>
      <c r="K6265" s="2">
        <v>99.96</v>
      </c>
      <c r="L6265" s="2">
        <v>0.25</v>
      </c>
      <c r="M6265" s="2">
        <v>74.97</v>
      </c>
      <c r="N6265" s="2">
        <v>17.899999999999999</v>
      </c>
      <c r="O6265" s="1" t="s">
        <v>80</v>
      </c>
      <c r="P6265" s="1" t="s">
        <v>27</v>
      </c>
      <c r="Q6265" s="1" t="s">
        <v>28</v>
      </c>
      <c r="R6265" s="3">
        <v>5</v>
      </c>
      <c r="S6265" s="3">
        <f t="shared" si="292"/>
        <v>2025</v>
      </c>
      <c r="T6265" s="3">
        <f t="shared" si="291"/>
        <v>12</v>
      </c>
      <c r="U6265" t="str">
        <f t="shared" si="293"/>
        <v>December</v>
      </c>
    </row>
    <row r="6266" spans="1:21" x14ac:dyDescent="0.3">
      <c r="A6266" t="s">
        <v>8703</v>
      </c>
      <c r="B6266" s="11">
        <v>45980</v>
      </c>
      <c r="C6266" t="s">
        <v>8368</v>
      </c>
      <c r="D6266" s="1" t="s">
        <v>189</v>
      </c>
      <c r="E6266" s="1" t="s">
        <v>21</v>
      </c>
      <c r="F6266" s="1" t="s">
        <v>22</v>
      </c>
      <c r="G6266" s="1" t="s">
        <v>23</v>
      </c>
      <c r="H6266" s="1" t="s">
        <v>150</v>
      </c>
      <c r="I6266" s="1" t="s">
        <v>97</v>
      </c>
      <c r="J6266" s="3">
        <v>3</v>
      </c>
      <c r="K6266" s="2">
        <v>71.33</v>
      </c>
      <c r="L6266" s="2">
        <v>0.15</v>
      </c>
      <c r="M6266" s="2">
        <v>181.88</v>
      </c>
      <c r="N6266" s="2">
        <v>43.94</v>
      </c>
      <c r="O6266" s="1" t="s">
        <v>26</v>
      </c>
      <c r="P6266" s="1" t="s">
        <v>27</v>
      </c>
      <c r="Q6266" s="1" t="s">
        <v>36</v>
      </c>
      <c r="R6266" s="3">
        <v>4</v>
      </c>
      <c r="S6266" s="3">
        <f t="shared" si="292"/>
        <v>2025</v>
      </c>
      <c r="T6266" s="3">
        <f t="shared" si="291"/>
        <v>11</v>
      </c>
      <c r="U6266" t="str">
        <f t="shared" si="293"/>
        <v>November</v>
      </c>
    </row>
    <row r="6267" spans="1:21" x14ac:dyDescent="0.3">
      <c r="A6267" t="s">
        <v>8704</v>
      </c>
      <c r="B6267" s="11">
        <v>45853</v>
      </c>
      <c r="C6267" t="s">
        <v>5508</v>
      </c>
      <c r="D6267" s="1" t="s">
        <v>63</v>
      </c>
      <c r="E6267" s="1" t="s">
        <v>64</v>
      </c>
      <c r="F6267" s="1" t="s">
        <v>65</v>
      </c>
      <c r="G6267" s="1" t="s">
        <v>158</v>
      </c>
      <c r="H6267" s="1" t="s">
        <v>293</v>
      </c>
      <c r="I6267" s="1" t="s">
        <v>86</v>
      </c>
      <c r="J6267" s="3">
        <v>1</v>
      </c>
      <c r="K6267" s="2">
        <v>23.36</v>
      </c>
      <c r="L6267" s="2">
        <v>0.15</v>
      </c>
      <c r="M6267" s="2">
        <v>19.86</v>
      </c>
      <c r="N6267" s="2">
        <v>7.5</v>
      </c>
      <c r="O6267" s="1" t="s">
        <v>80</v>
      </c>
      <c r="P6267" s="1" t="s">
        <v>27</v>
      </c>
      <c r="Q6267" s="1" t="s">
        <v>28</v>
      </c>
      <c r="R6267" s="3">
        <v>4</v>
      </c>
      <c r="S6267" s="3">
        <f t="shared" si="292"/>
        <v>2025</v>
      </c>
      <c r="T6267" s="3">
        <f t="shared" si="291"/>
        <v>7</v>
      </c>
      <c r="U6267" t="str">
        <f t="shared" si="293"/>
        <v>July</v>
      </c>
    </row>
    <row r="6268" spans="1:21" x14ac:dyDescent="0.3">
      <c r="A6268" t="s">
        <v>8705</v>
      </c>
      <c r="B6268" s="11">
        <v>46018</v>
      </c>
      <c r="C6268" t="s">
        <v>5702</v>
      </c>
      <c r="D6268" s="1" t="s">
        <v>55</v>
      </c>
      <c r="E6268" s="1" t="s">
        <v>48</v>
      </c>
      <c r="F6268" s="1" t="s">
        <v>49</v>
      </c>
      <c r="G6268" s="1" t="s">
        <v>340</v>
      </c>
      <c r="H6268" s="1" t="s">
        <v>108</v>
      </c>
      <c r="I6268" s="1" t="s">
        <v>86</v>
      </c>
      <c r="J6268" s="3">
        <v>2</v>
      </c>
      <c r="K6268" s="2">
        <v>145.34</v>
      </c>
      <c r="L6268" s="2">
        <v>0.15</v>
      </c>
      <c r="M6268" s="2">
        <v>247.07</v>
      </c>
      <c r="N6268" s="2">
        <v>60.35</v>
      </c>
      <c r="O6268" s="1" t="s">
        <v>44</v>
      </c>
      <c r="P6268" s="1" t="s">
        <v>27</v>
      </c>
      <c r="Q6268" s="1" t="s">
        <v>28</v>
      </c>
      <c r="R6268" s="3">
        <v>4</v>
      </c>
      <c r="S6268" s="3">
        <f t="shared" si="292"/>
        <v>2025</v>
      </c>
      <c r="T6268" s="3">
        <f t="shared" si="291"/>
        <v>12</v>
      </c>
      <c r="U6268" t="str">
        <f t="shared" si="293"/>
        <v>December</v>
      </c>
    </row>
    <row r="6269" spans="1:21" x14ac:dyDescent="0.3">
      <c r="A6269" t="s">
        <v>8706</v>
      </c>
      <c r="B6269" s="11">
        <v>45696</v>
      </c>
      <c r="C6269" t="s">
        <v>314</v>
      </c>
      <c r="D6269" s="1" t="s">
        <v>55</v>
      </c>
      <c r="E6269" s="1" t="s">
        <v>40</v>
      </c>
      <c r="F6269" s="1" t="s">
        <v>41</v>
      </c>
      <c r="G6269" s="1" t="s">
        <v>186</v>
      </c>
      <c r="H6269" s="1" t="s">
        <v>125</v>
      </c>
      <c r="I6269" s="1" t="s">
        <v>34</v>
      </c>
      <c r="J6269" s="3">
        <v>2</v>
      </c>
      <c r="K6269" s="2">
        <v>167.01</v>
      </c>
      <c r="L6269" s="2">
        <v>0.1</v>
      </c>
      <c r="M6269" s="2">
        <v>300.62</v>
      </c>
      <c r="N6269" s="2">
        <v>41.38</v>
      </c>
      <c r="O6269" s="1" t="s">
        <v>26</v>
      </c>
      <c r="P6269" s="1" t="s">
        <v>27</v>
      </c>
      <c r="Q6269" s="1" t="s">
        <v>36</v>
      </c>
      <c r="R6269" s="3">
        <v>5</v>
      </c>
      <c r="S6269" s="3">
        <f t="shared" si="292"/>
        <v>2025</v>
      </c>
      <c r="T6269" s="3">
        <f t="shared" si="291"/>
        <v>2</v>
      </c>
      <c r="U6269" t="str">
        <f t="shared" si="293"/>
        <v>February</v>
      </c>
    </row>
    <row r="6270" spans="1:21" x14ac:dyDescent="0.3">
      <c r="A6270" t="s">
        <v>8707</v>
      </c>
      <c r="B6270" s="11">
        <v>45776</v>
      </c>
      <c r="C6270" t="s">
        <v>1347</v>
      </c>
      <c r="D6270" s="1" t="s">
        <v>260</v>
      </c>
      <c r="E6270" s="1" t="s">
        <v>48</v>
      </c>
      <c r="F6270" s="1" t="s">
        <v>49</v>
      </c>
      <c r="G6270" s="1" t="s">
        <v>134</v>
      </c>
      <c r="H6270" s="1" t="s">
        <v>33</v>
      </c>
      <c r="I6270" s="1" t="s">
        <v>34</v>
      </c>
      <c r="J6270" s="3">
        <v>2</v>
      </c>
      <c r="K6270" s="2">
        <v>38.340000000000003</v>
      </c>
      <c r="L6270" s="2">
        <v>0</v>
      </c>
      <c r="M6270" s="2">
        <v>76.680000000000007</v>
      </c>
      <c r="N6270" s="2">
        <v>12.15</v>
      </c>
      <c r="O6270" s="1" t="s">
        <v>224</v>
      </c>
      <c r="P6270" s="1" t="s">
        <v>52</v>
      </c>
      <c r="Q6270" s="1" t="s">
        <v>81</v>
      </c>
      <c r="R6270" s="3">
        <v>4</v>
      </c>
      <c r="S6270" s="3">
        <f t="shared" si="292"/>
        <v>2025</v>
      </c>
      <c r="T6270" s="3">
        <f t="shared" si="291"/>
        <v>4</v>
      </c>
      <c r="U6270" t="str">
        <f t="shared" si="293"/>
        <v>April</v>
      </c>
    </row>
    <row r="6271" spans="1:21" x14ac:dyDescent="0.3">
      <c r="A6271" t="s">
        <v>8708</v>
      </c>
      <c r="B6271" s="11">
        <v>45907</v>
      </c>
      <c r="C6271" t="s">
        <v>808</v>
      </c>
      <c r="D6271" s="1" t="s">
        <v>201</v>
      </c>
      <c r="E6271" s="1" t="s">
        <v>64</v>
      </c>
      <c r="F6271" s="1" t="s">
        <v>65</v>
      </c>
      <c r="G6271" s="1" t="s">
        <v>112</v>
      </c>
      <c r="H6271" s="1" t="s">
        <v>43</v>
      </c>
      <c r="I6271" s="1" t="s">
        <v>34</v>
      </c>
      <c r="J6271" s="3">
        <v>1</v>
      </c>
      <c r="K6271" s="2">
        <v>84.2</v>
      </c>
      <c r="L6271" s="2">
        <v>0.05</v>
      </c>
      <c r="M6271" s="2">
        <v>79.989999999999995</v>
      </c>
      <c r="N6271" s="2">
        <v>17.78</v>
      </c>
      <c r="O6271" s="1" t="s">
        <v>35</v>
      </c>
      <c r="P6271" s="1" t="s">
        <v>27</v>
      </c>
      <c r="Q6271" s="1" t="s">
        <v>36</v>
      </c>
      <c r="R6271" s="3">
        <v>4</v>
      </c>
      <c r="S6271" s="3">
        <f t="shared" si="292"/>
        <v>2025</v>
      </c>
      <c r="T6271" s="3">
        <f t="shared" si="291"/>
        <v>9</v>
      </c>
      <c r="U6271" t="str">
        <f t="shared" si="293"/>
        <v>September</v>
      </c>
    </row>
    <row r="6272" spans="1:21" x14ac:dyDescent="0.3">
      <c r="A6272" t="s">
        <v>8709</v>
      </c>
      <c r="B6272" s="11">
        <v>45794</v>
      </c>
      <c r="C6272" t="s">
        <v>1525</v>
      </c>
      <c r="D6272" s="1" t="s">
        <v>122</v>
      </c>
      <c r="E6272" s="1" t="s">
        <v>123</v>
      </c>
      <c r="F6272" s="1" t="s">
        <v>57</v>
      </c>
      <c r="G6272" s="1" t="s">
        <v>337</v>
      </c>
      <c r="H6272" s="1" t="s">
        <v>135</v>
      </c>
      <c r="I6272" s="1" t="s">
        <v>60</v>
      </c>
      <c r="J6272" s="3">
        <v>1</v>
      </c>
      <c r="K6272" s="2">
        <v>186.23</v>
      </c>
      <c r="L6272" s="2">
        <v>0.05</v>
      </c>
      <c r="M6272" s="2">
        <v>176.92</v>
      </c>
      <c r="N6272" s="2">
        <v>42.42</v>
      </c>
      <c r="O6272" s="1" t="s">
        <v>26</v>
      </c>
      <c r="P6272" s="1" t="s">
        <v>27</v>
      </c>
      <c r="Q6272" s="1" t="s">
        <v>28</v>
      </c>
      <c r="R6272" s="3">
        <v>5</v>
      </c>
      <c r="S6272" s="3">
        <f t="shared" si="292"/>
        <v>2025</v>
      </c>
      <c r="T6272" s="3">
        <f t="shared" si="291"/>
        <v>5</v>
      </c>
      <c r="U6272" t="str">
        <f t="shared" si="293"/>
        <v>May</v>
      </c>
    </row>
    <row r="6273" spans="1:21" x14ac:dyDescent="0.3">
      <c r="A6273" t="s">
        <v>8710</v>
      </c>
      <c r="B6273" s="11">
        <v>46004</v>
      </c>
      <c r="C6273" t="s">
        <v>8186</v>
      </c>
      <c r="D6273" s="1" t="s">
        <v>149</v>
      </c>
      <c r="E6273" s="1" t="s">
        <v>100</v>
      </c>
      <c r="F6273" s="1" t="s">
        <v>57</v>
      </c>
      <c r="G6273" s="1" t="s">
        <v>154</v>
      </c>
      <c r="H6273" s="1" t="s">
        <v>90</v>
      </c>
      <c r="I6273" s="1" t="s">
        <v>86</v>
      </c>
      <c r="J6273" s="3">
        <v>2</v>
      </c>
      <c r="K6273" s="2">
        <v>104.05</v>
      </c>
      <c r="L6273" s="2">
        <v>0</v>
      </c>
      <c r="M6273" s="2">
        <v>208.1</v>
      </c>
      <c r="N6273" s="2">
        <v>43.74</v>
      </c>
      <c r="O6273" s="1" t="s">
        <v>44</v>
      </c>
      <c r="P6273" s="1" t="s">
        <v>136</v>
      </c>
      <c r="Q6273" s="1" t="s">
        <v>81</v>
      </c>
      <c r="R6273" s="3">
        <v>5</v>
      </c>
      <c r="S6273" s="3">
        <f t="shared" si="292"/>
        <v>2025</v>
      </c>
      <c r="T6273" s="3">
        <f t="shared" si="291"/>
        <v>12</v>
      </c>
      <c r="U6273" t="str">
        <f t="shared" si="293"/>
        <v>December</v>
      </c>
    </row>
    <row r="6274" spans="1:21" x14ac:dyDescent="0.3">
      <c r="A6274" t="s">
        <v>8711</v>
      </c>
      <c r="B6274" s="11">
        <v>45683</v>
      </c>
      <c r="C6274" t="s">
        <v>546</v>
      </c>
      <c r="D6274" s="1" t="s">
        <v>189</v>
      </c>
      <c r="E6274" s="1" t="s">
        <v>40</v>
      </c>
      <c r="F6274" s="1" t="s">
        <v>41</v>
      </c>
      <c r="G6274" s="1" t="s">
        <v>186</v>
      </c>
      <c r="H6274" s="1" t="s">
        <v>59</v>
      </c>
      <c r="I6274" s="1" t="s">
        <v>60</v>
      </c>
      <c r="J6274" s="3">
        <v>1</v>
      </c>
      <c r="K6274" s="2">
        <v>43.37</v>
      </c>
      <c r="L6274" s="2">
        <v>0.15</v>
      </c>
      <c r="M6274" s="2">
        <v>36.869999999999997</v>
      </c>
      <c r="N6274" s="2">
        <v>8.58</v>
      </c>
      <c r="O6274" s="1" t="s">
        <v>35</v>
      </c>
      <c r="P6274" s="1" t="s">
        <v>27</v>
      </c>
      <c r="Q6274" s="1" t="s">
        <v>81</v>
      </c>
      <c r="R6274" s="3">
        <v>1</v>
      </c>
      <c r="S6274" s="3">
        <f t="shared" si="292"/>
        <v>2025</v>
      </c>
      <c r="T6274" s="3">
        <f t="shared" ref="T6274:T6337" si="294">MONTH(B6274)</f>
        <v>1</v>
      </c>
      <c r="U6274" t="str">
        <f t="shared" si="293"/>
        <v>January</v>
      </c>
    </row>
    <row r="6275" spans="1:21" x14ac:dyDescent="0.3">
      <c r="A6275" t="s">
        <v>8712</v>
      </c>
      <c r="B6275" s="11">
        <v>45872</v>
      </c>
      <c r="C6275" t="s">
        <v>2457</v>
      </c>
      <c r="D6275" s="1" t="s">
        <v>133</v>
      </c>
      <c r="E6275" s="1" t="s">
        <v>64</v>
      </c>
      <c r="F6275" s="1" t="s">
        <v>65</v>
      </c>
      <c r="G6275" s="1" t="s">
        <v>195</v>
      </c>
      <c r="H6275" s="1" t="s">
        <v>146</v>
      </c>
      <c r="I6275" s="1" t="s">
        <v>67</v>
      </c>
      <c r="J6275" s="3">
        <v>2</v>
      </c>
      <c r="K6275" s="2">
        <v>85.06</v>
      </c>
      <c r="L6275" s="2">
        <v>0.2</v>
      </c>
      <c r="M6275" s="2">
        <v>136.09</v>
      </c>
      <c r="N6275" s="2">
        <v>35.909999999999997</v>
      </c>
      <c r="O6275" s="1" t="s">
        <v>26</v>
      </c>
      <c r="P6275" s="1" t="s">
        <v>136</v>
      </c>
      <c r="Q6275" s="1" t="s">
        <v>28</v>
      </c>
      <c r="R6275" s="3">
        <v>1</v>
      </c>
      <c r="S6275" s="3">
        <f t="shared" ref="S6275:S6338" si="295">YEAR(B6275)</f>
        <v>2025</v>
      </c>
      <c r="T6275" s="3">
        <f t="shared" si="294"/>
        <v>8</v>
      </c>
      <c r="U6275" t="str">
        <f t="shared" ref="U6275:U6338" si="296">TEXT(B6275,"mmmm")</f>
        <v>August</v>
      </c>
    </row>
    <row r="6276" spans="1:21" x14ac:dyDescent="0.3">
      <c r="A6276" t="s">
        <v>8713</v>
      </c>
      <c r="B6276" s="11">
        <v>45889</v>
      </c>
      <c r="C6276" t="s">
        <v>1671</v>
      </c>
      <c r="D6276" s="1" t="s">
        <v>89</v>
      </c>
      <c r="E6276" s="1" t="s">
        <v>40</v>
      </c>
      <c r="F6276" s="1" t="s">
        <v>41</v>
      </c>
      <c r="G6276" s="1" t="s">
        <v>216</v>
      </c>
      <c r="H6276" s="1" t="s">
        <v>159</v>
      </c>
      <c r="I6276" s="1" t="s">
        <v>97</v>
      </c>
      <c r="J6276" s="3">
        <v>1</v>
      </c>
      <c r="K6276" s="2">
        <v>28.37</v>
      </c>
      <c r="L6276" s="2">
        <v>0.1</v>
      </c>
      <c r="M6276" s="2">
        <v>25.53</v>
      </c>
      <c r="N6276" s="2">
        <v>6.78</v>
      </c>
      <c r="O6276" s="1" t="s">
        <v>109</v>
      </c>
      <c r="P6276" s="1" t="s">
        <v>27</v>
      </c>
      <c r="Q6276" s="1" t="s">
        <v>81</v>
      </c>
      <c r="R6276" s="3">
        <v>4</v>
      </c>
      <c r="S6276" s="3">
        <f t="shared" si="295"/>
        <v>2025</v>
      </c>
      <c r="T6276" s="3">
        <f t="shared" si="294"/>
        <v>8</v>
      </c>
      <c r="U6276" t="str">
        <f t="shared" si="296"/>
        <v>August</v>
      </c>
    </row>
    <row r="6277" spans="1:21" x14ac:dyDescent="0.3">
      <c r="A6277" t="s">
        <v>8714</v>
      </c>
      <c r="B6277" s="11">
        <v>45913</v>
      </c>
      <c r="C6277" t="s">
        <v>3627</v>
      </c>
      <c r="D6277" s="1" t="s">
        <v>76</v>
      </c>
      <c r="E6277" s="1" t="s">
        <v>64</v>
      </c>
      <c r="F6277" s="1" t="s">
        <v>65</v>
      </c>
      <c r="G6277" s="1" t="s">
        <v>158</v>
      </c>
      <c r="H6277" s="1" t="s">
        <v>108</v>
      </c>
      <c r="I6277" s="1" t="s">
        <v>86</v>
      </c>
      <c r="J6277" s="3">
        <v>1</v>
      </c>
      <c r="K6277" s="2">
        <v>148.63999999999999</v>
      </c>
      <c r="L6277" s="2">
        <v>0.15</v>
      </c>
      <c r="M6277" s="2">
        <v>126.34</v>
      </c>
      <c r="N6277" s="2">
        <v>22.81</v>
      </c>
      <c r="O6277" s="1" t="s">
        <v>26</v>
      </c>
      <c r="P6277" s="1" t="s">
        <v>27</v>
      </c>
      <c r="Q6277" s="1" t="s">
        <v>81</v>
      </c>
      <c r="R6277" s="3">
        <v>4</v>
      </c>
      <c r="S6277" s="3">
        <f t="shared" si="295"/>
        <v>2025</v>
      </c>
      <c r="T6277" s="3">
        <f t="shared" si="294"/>
        <v>9</v>
      </c>
      <c r="U6277" t="str">
        <f t="shared" si="296"/>
        <v>September</v>
      </c>
    </row>
    <row r="6278" spans="1:21" x14ac:dyDescent="0.3">
      <c r="A6278" t="s">
        <v>8715</v>
      </c>
      <c r="B6278" s="11">
        <v>45757</v>
      </c>
      <c r="C6278" t="s">
        <v>2988</v>
      </c>
      <c r="D6278" s="1" t="s">
        <v>209</v>
      </c>
      <c r="E6278" s="1" t="s">
        <v>40</v>
      </c>
      <c r="F6278" s="1" t="s">
        <v>41</v>
      </c>
      <c r="G6278" s="1" t="s">
        <v>343</v>
      </c>
      <c r="H6278" s="1" t="s">
        <v>90</v>
      </c>
      <c r="I6278" s="1" t="s">
        <v>86</v>
      </c>
      <c r="J6278" s="3">
        <v>1</v>
      </c>
      <c r="K6278" s="2">
        <v>105.44</v>
      </c>
      <c r="L6278" s="2">
        <v>0.05</v>
      </c>
      <c r="M6278" s="2">
        <v>100.17</v>
      </c>
      <c r="N6278" s="2">
        <v>29.15</v>
      </c>
      <c r="O6278" s="1" t="s">
        <v>80</v>
      </c>
      <c r="P6278" s="1" t="s">
        <v>52</v>
      </c>
      <c r="Q6278" s="1" t="s">
        <v>81</v>
      </c>
      <c r="R6278" s="3">
        <v>4</v>
      </c>
      <c r="S6278" s="3">
        <f t="shared" si="295"/>
        <v>2025</v>
      </c>
      <c r="T6278" s="3">
        <f t="shared" si="294"/>
        <v>4</v>
      </c>
      <c r="U6278" t="str">
        <f t="shared" si="296"/>
        <v>April</v>
      </c>
    </row>
    <row r="6279" spans="1:21" x14ac:dyDescent="0.3">
      <c r="A6279" t="s">
        <v>8716</v>
      </c>
      <c r="B6279" s="11">
        <v>45800</v>
      </c>
      <c r="C6279" t="s">
        <v>7947</v>
      </c>
      <c r="D6279" s="1" t="s">
        <v>55</v>
      </c>
      <c r="E6279" s="1" t="s">
        <v>123</v>
      </c>
      <c r="F6279" s="1" t="s">
        <v>57</v>
      </c>
      <c r="G6279" s="1" t="s">
        <v>124</v>
      </c>
      <c r="H6279" s="1" t="s">
        <v>66</v>
      </c>
      <c r="I6279" s="1" t="s">
        <v>67</v>
      </c>
      <c r="J6279" s="3">
        <v>3</v>
      </c>
      <c r="K6279" s="2">
        <v>51.1</v>
      </c>
      <c r="L6279" s="2">
        <v>0</v>
      </c>
      <c r="M6279" s="2">
        <v>153.31</v>
      </c>
      <c r="N6279" s="2">
        <v>48.85</v>
      </c>
      <c r="O6279" s="1" t="s">
        <v>44</v>
      </c>
      <c r="P6279" s="1" t="s">
        <v>27</v>
      </c>
      <c r="Q6279" s="1" t="s">
        <v>28</v>
      </c>
      <c r="R6279" s="3">
        <v>3</v>
      </c>
      <c r="S6279" s="3">
        <f t="shared" si="295"/>
        <v>2025</v>
      </c>
      <c r="T6279" s="3">
        <f t="shared" si="294"/>
        <v>5</v>
      </c>
      <c r="U6279" t="str">
        <f t="shared" si="296"/>
        <v>May</v>
      </c>
    </row>
    <row r="6280" spans="1:21" x14ac:dyDescent="0.3">
      <c r="A6280" t="s">
        <v>8717</v>
      </c>
      <c r="B6280" s="11">
        <v>45981</v>
      </c>
      <c r="C6280" t="s">
        <v>1145</v>
      </c>
      <c r="D6280" s="1" t="s">
        <v>244</v>
      </c>
      <c r="E6280" s="1" t="s">
        <v>71</v>
      </c>
      <c r="F6280" s="1" t="s">
        <v>72</v>
      </c>
      <c r="G6280" s="1" t="s">
        <v>368</v>
      </c>
      <c r="H6280" s="1" t="s">
        <v>66</v>
      </c>
      <c r="I6280" s="1" t="s">
        <v>67</v>
      </c>
      <c r="J6280" s="3">
        <v>4</v>
      </c>
      <c r="K6280" s="2">
        <v>52.06</v>
      </c>
      <c r="L6280" s="2">
        <v>0</v>
      </c>
      <c r="M6280" s="2">
        <v>208.22</v>
      </c>
      <c r="N6280" s="2">
        <v>53.21</v>
      </c>
      <c r="O6280" s="1" t="s">
        <v>109</v>
      </c>
      <c r="P6280" s="1" t="s">
        <v>27</v>
      </c>
      <c r="Q6280" s="1" t="s">
        <v>28</v>
      </c>
      <c r="R6280" s="3">
        <v>5</v>
      </c>
      <c r="S6280" s="3">
        <f t="shared" si="295"/>
        <v>2025</v>
      </c>
      <c r="T6280" s="3">
        <f t="shared" si="294"/>
        <v>11</v>
      </c>
      <c r="U6280" t="str">
        <f t="shared" si="296"/>
        <v>November</v>
      </c>
    </row>
    <row r="6281" spans="1:21" x14ac:dyDescent="0.3">
      <c r="A6281" t="s">
        <v>8718</v>
      </c>
      <c r="B6281" s="11">
        <v>45734</v>
      </c>
      <c r="C6281" t="s">
        <v>1217</v>
      </c>
      <c r="D6281" s="1" t="s">
        <v>185</v>
      </c>
      <c r="E6281" s="1" t="s">
        <v>56</v>
      </c>
      <c r="F6281" s="1" t="s">
        <v>57</v>
      </c>
      <c r="G6281" s="1" t="s">
        <v>279</v>
      </c>
      <c r="H6281" s="1" t="s">
        <v>66</v>
      </c>
      <c r="I6281" s="1" t="s">
        <v>67</v>
      </c>
      <c r="J6281" s="3">
        <v>3</v>
      </c>
      <c r="K6281" s="2">
        <v>57.73</v>
      </c>
      <c r="L6281" s="2">
        <v>0.05</v>
      </c>
      <c r="M6281" s="2">
        <v>164.53</v>
      </c>
      <c r="N6281" s="2">
        <v>51.04</v>
      </c>
      <c r="O6281" s="1" t="s">
        <v>35</v>
      </c>
      <c r="P6281" s="1" t="s">
        <v>27</v>
      </c>
      <c r="Q6281" s="1" t="s">
        <v>28</v>
      </c>
      <c r="R6281" s="3">
        <v>2</v>
      </c>
      <c r="S6281" s="3">
        <f t="shared" si="295"/>
        <v>2025</v>
      </c>
      <c r="T6281" s="3">
        <f t="shared" si="294"/>
        <v>3</v>
      </c>
      <c r="U6281" t="str">
        <f t="shared" si="296"/>
        <v>March</v>
      </c>
    </row>
    <row r="6282" spans="1:21" x14ac:dyDescent="0.3">
      <c r="A6282" t="s">
        <v>8719</v>
      </c>
      <c r="B6282" s="11">
        <v>45976</v>
      </c>
      <c r="C6282" t="s">
        <v>2658</v>
      </c>
      <c r="D6282" s="1" t="s">
        <v>93</v>
      </c>
      <c r="E6282" s="1" t="s">
        <v>48</v>
      </c>
      <c r="F6282" s="1" t="s">
        <v>49</v>
      </c>
      <c r="G6282" s="1" t="s">
        <v>50</v>
      </c>
      <c r="H6282" s="1" t="s">
        <v>125</v>
      </c>
      <c r="I6282" s="1" t="s">
        <v>34</v>
      </c>
      <c r="J6282" s="3">
        <v>2</v>
      </c>
      <c r="K6282" s="2">
        <v>159.71</v>
      </c>
      <c r="L6282" s="2">
        <v>0.1</v>
      </c>
      <c r="M6282" s="2">
        <v>287.48</v>
      </c>
      <c r="N6282" s="2">
        <v>62.69</v>
      </c>
      <c r="O6282" s="1" t="s">
        <v>80</v>
      </c>
      <c r="P6282" s="1" t="s">
        <v>27</v>
      </c>
      <c r="Q6282" s="1" t="s">
        <v>28</v>
      </c>
      <c r="R6282" s="3">
        <v>4</v>
      </c>
      <c r="S6282" s="3">
        <f t="shared" si="295"/>
        <v>2025</v>
      </c>
      <c r="T6282" s="3">
        <f t="shared" si="294"/>
        <v>11</v>
      </c>
      <c r="U6282" t="str">
        <f t="shared" si="296"/>
        <v>November</v>
      </c>
    </row>
    <row r="6283" spans="1:21" x14ac:dyDescent="0.3">
      <c r="A6283" t="s">
        <v>8720</v>
      </c>
      <c r="B6283" s="11">
        <v>45877</v>
      </c>
      <c r="C6283" t="s">
        <v>1994</v>
      </c>
      <c r="D6283" s="1" t="s">
        <v>47</v>
      </c>
      <c r="E6283" s="1" t="s">
        <v>106</v>
      </c>
      <c r="F6283" s="1" t="s">
        <v>65</v>
      </c>
      <c r="G6283" s="1" t="s">
        <v>107</v>
      </c>
      <c r="H6283" s="1" t="s">
        <v>125</v>
      </c>
      <c r="I6283" s="1" t="s">
        <v>34</v>
      </c>
      <c r="J6283" s="3">
        <v>1</v>
      </c>
      <c r="K6283" s="2">
        <v>156.96</v>
      </c>
      <c r="L6283" s="2">
        <v>0.25</v>
      </c>
      <c r="M6283" s="2">
        <v>117.72</v>
      </c>
      <c r="N6283" s="2">
        <v>27.21</v>
      </c>
      <c r="O6283" s="1" t="s">
        <v>80</v>
      </c>
      <c r="P6283" s="1" t="s">
        <v>52</v>
      </c>
      <c r="Q6283" s="1" t="s">
        <v>28</v>
      </c>
      <c r="R6283" s="3">
        <v>5</v>
      </c>
      <c r="S6283" s="3">
        <f t="shared" si="295"/>
        <v>2025</v>
      </c>
      <c r="T6283" s="3">
        <f t="shared" si="294"/>
        <v>8</v>
      </c>
      <c r="U6283" t="str">
        <f t="shared" si="296"/>
        <v>August</v>
      </c>
    </row>
    <row r="6284" spans="1:21" x14ac:dyDescent="0.3">
      <c r="A6284" t="s">
        <v>8721</v>
      </c>
      <c r="B6284" s="11">
        <v>45956</v>
      </c>
      <c r="C6284" t="s">
        <v>6324</v>
      </c>
      <c r="D6284" s="1" t="s">
        <v>70</v>
      </c>
      <c r="E6284" s="1" t="s">
        <v>21</v>
      </c>
      <c r="F6284" s="1" t="s">
        <v>22</v>
      </c>
      <c r="G6284" s="1" t="s">
        <v>227</v>
      </c>
      <c r="H6284" s="1" t="s">
        <v>78</v>
      </c>
      <c r="I6284" s="1" t="s">
        <v>79</v>
      </c>
      <c r="J6284" s="3">
        <v>1</v>
      </c>
      <c r="K6284" s="2">
        <v>19.510000000000002</v>
      </c>
      <c r="L6284" s="2">
        <v>0</v>
      </c>
      <c r="M6284" s="2">
        <v>19.510000000000002</v>
      </c>
      <c r="N6284" s="2">
        <v>7.89</v>
      </c>
      <c r="O6284" s="1" t="s">
        <v>109</v>
      </c>
      <c r="P6284" s="1" t="s">
        <v>136</v>
      </c>
      <c r="Q6284" s="1" t="s">
        <v>81</v>
      </c>
      <c r="R6284" s="3">
        <v>4</v>
      </c>
      <c r="S6284" s="3">
        <f t="shared" si="295"/>
        <v>2025</v>
      </c>
      <c r="T6284" s="3">
        <f t="shared" si="294"/>
        <v>10</v>
      </c>
      <c r="U6284" t="str">
        <f t="shared" si="296"/>
        <v>October</v>
      </c>
    </row>
    <row r="6285" spans="1:21" x14ac:dyDescent="0.3">
      <c r="A6285" t="s">
        <v>8722</v>
      </c>
      <c r="B6285" s="11">
        <v>45937</v>
      </c>
      <c r="C6285" t="s">
        <v>3099</v>
      </c>
      <c r="D6285" s="1" t="s">
        <v>189</v>
      </c>
      <c r="E6285" s="1" t="s">
        <v>106</v>
      </c>
      <c r="F6285" s="1" t="s">
        <v>65</v>
      </c>
      <c r="G6285" s="1" t="s">
        <v>115</v>
      </c>
      <c r="H6285" s="1" t="s">
        <v>125</v>
      </c>
      <c r="I6285" s="1" t="s">
        <v>34</v>
      </c>
      <c r="J6285" s="3">
        <v>3</v>
      </c>
      <c r="K6285" s="2">
        <v>170.22</v>
      </c>
      <c r="L6285" s="2">
        <v>0.15</v>
      </c>
      <c r="M6285" s="2">
        <v>434.05</v>
      </c>
      <c r="N6285" s="2">
        <v>109.88</v>
      </c>
      <c r="O6285" s="1" t="s">
        <v>80</v>
      </c>
      <c r="P6285" s="1" t="s">
        <v>52</v>
      </c>
      <c r="Q6285" s="1" t="s">
        <v>28</v>
      </c>
      <c r="R6285" s="3">
        <v>5</v>
      </c>
      <c r="S6285" s="3">
        <f t="shared" si="295"/>
        <v>2025</v>
      </c>
      <c r="T6285" s="3">
        <f t="shared" si="294"/>
        <v>10</v>
      </c>
      <c r="U6285" t="str">
        <f t="shared" si="296"/>
        <v>October</v>
      </c>
    </row>
    <row r="6286" spans="1:21" x14ac:dyDescent="0.3">
      <c r="A6286" t="s">
        <v>8723</v>
      </c>
      <c r="B6286" s="11">
        <v>45739</v>
      </c>
      <c r="C6286" t="s">
        <v>5211</v>
      </c>
      <c r="D6286" s="1" t="s">
        <v>166</v>
      </c>
      <c r="E6286" s="1" t="s">
        <v>100</v>
      </c>
      <c r="F6286" s="1" t="s">
        <v>57</v>
      </c>
      <c r="G6286" s="1" t="s">
        <v>130</v>
      </c>
      <c r="H6286" s="1" t="s">
        <v>59</v>
      </c>
      <c r="I6286" s="1" t="s">
        <v>60</v>
      </c>
      <c r="J6286" s="3">
        <v>2</v>
      </c>
      <c r="K6286" s="2">
        <v>45.15</v>
      </c>
      <c r="L6286" s="2">
        <v>0.15</v>
      </c>
      <c r="M6286" s="2">
        <v>76.760000000000005</v>
      </c>
      <c r="N6286" s="2">
        <v>22.22</v>
      </c>
      <c r="O6286" s="1" t="s">
        <v>44</v>
      </c>
      <c r="P6286" s="1" t="s">
        <v>27</v>
      </c>
      <c r="Q6286" s="1" t="s">
        <v>28</v>
      </c>
      <c r="R6286" s="3">
        <v>4</v>
      </c>
      <c r="S6286" s="3">
        <f t="shared" si="295"/>
        <v>2025</v>
      </c>
      <c r="T6286" s="3">
        <f t="shared" si="294"/>
        <v>3</v>
      </c>
      <c r="U6286" t="str">
        <f t="shared" si="296"/>
        <v>March</v>
      </c>
    </row>
    <row r="6287" spans="1:21" x14ac:dyDescent="0.3">
      <c r="A6287" t="s">
        <v>8724</v>
      </c>
      <c r="B6287" s="11">
        <v>45880</v>
      </c>
      <c r="C6287" t="s">
        <v>6295</v>
      </c>
      <c r="D6287" s="1" t="s">
        <v>55</v>
      </c>
      <c r="E6287" s="1" t="s">
        <v>21</v>
      </c>
      <c r="F6287" s="1" t="s">
        <v>22</v>
      </c>
      <c r="G6287" s="1" t="s">
        <v>32</v>
      </c>
      <c r="H6287" s="1" t="s">
        <v>146</v>
      </c>
      <c r="I6287" s="1" t="s">
        <v>67</v>
      </c>
      <c r="J6287" s="3">
        <v>2</v>
      </c>
      <c r="K6287" s="2">
        <v>81.93</v>
      </c>
      <c r="L6287" s="2">
        <v>0.05</v>
      </c>
      <c r="M6287" s="2">
        <v>155.66</v>
      </c>
      <c r="N6287" s="2">
        <v>40.33</v>
      </c>
      <c r="O6287" s="1" t="s">
        <v>35</v>
      </c>
      <c r="P6287" s="1" t="s">
        <v>136</v>
      </c>
      <c r="Q6287" s="1" t="s">
        <v>36</v>
      </c>
      <c r="R6287" s="3">
        <v>1</v>
      </c>
      <c r="S6287" s="3">
        <f t="shared" si="295"/>
        <v>2025</v>
      </c>
      <c r="T6287" s="3">
        <f t="shared" si="294"/>
        <v>8</v>
      </c>
      <c r="U6287" t="str">
        <f t="shared" si="296"/>
        <v>August</v>
      </c>
    </row>
    <row r="6288" spans="1:21" x14ac:dyDescent="0.3">
      <c r="A6288" t="s">
        <v>8725</v>
      </c>
      <c r="B6288" s="11">
        <v>45988</v>
      </c>
      <c r="C6288" t="s">
        <v>7047</v>
      </c>
      <c r="D6288" s="1" t="s">
        <v>166</v>
      </c>
      <c r="E6288" s="1" t="s">
        <v>40</v>
      </c>
      <c r="F6288" s="1" t="s">
        <v>41</v>
      </c>
      <c r="G6288" s="1" t="s">
        <v>216</v>
      </c>
      <c r="H6288" s="1" t="s">
        <v>96</v>
      </c>
      <c r="I6288" s="1" t="s">
        <v>97</v>
      </c>
      <c r="J6288" s="3">
        <v>1</v>
      </c>
      <c r="K6288" s="2">
        <v>78</v>
      </c>
      <c r="L6288" s="2">
        <v>0.15</v>
      </c>
      <c r="M6288" s="2">
        <v>66.3</v>
      </c>
      <c r="N6288" s="2">
        <v>13.36</v>
      </c>
      <c r="O6288" s="1" t="s">
        <v>35</v>
      </c>
      <c r="P6288" s="1" t="s">
        <v>27</v>
      </c>
      <c r="Q6288" s="1" t="s">
        <v>36</v>
      </c>
      <c r="R6288" s="3">
        <v>5</v>
      </c>
      <c r="S6288" s="3">
        <f t="shared" si="295"/>
        <v>2025</v>
      </c>
      <c r="T6288" s="3">
        <f t="shared" si="294"/>
        <v>11</v>
      </c>
      <c r="U6288" t="str">
        <f t="shared" si="296"/>
        <v>November</v>
      </c>
    </row>
    <row r="6289" spans="1:21" x14ac:dyDescent="0.3">
      <c r="A6289" t="s">
        <v>8726</v>
      </c>
      <c r="B6289" s="11">
        <v>45826</v>
      </c>
      <c r="C6289" t="s">
        <v>3396</v>
      </c>
      <c r="D6289" s="1" t="s">
        <v>118</v>
      </c>
      <c r="E6289" s="1" t="s">
        <v>143</v>
      </c>
      <c r="F6289" s="1" t="s">
        <v>144</v>
      </c>
      <c r="G6289" s="1" t="s">
        <v>198</v>
      </c>
      <c r="H6289" s="1" t="s">
        <v>159</v>
      </c>
      <c r="I6289" s="1" t="s">
        <v>97</v>
      </c>
      <c r="J6289" s="3">
        <v>3</v>
      </c>
      <c r="K6289" s="2">
        <v>27.69</v>
      </c>
      <c r="L6289" s="2">
        <v>0.15</v>
      </c>
      <c r="M6289" s="2">
        <v>70.62</v>
      </c>
      <c r="N6289" s="2">
        <v>24.37</v>
      </c>
      <c r="O6289" s="1" t="s">
        <v>44</v>
      </c>
      <c r="P6289" s="1" t="s">
        <v>27</v>
      </c>
      <c r="Q6289" s="1" t="s">
        <v>36</v>
      </c>
      <c r="R6289" s="3">
        <v>5</v>
      </c>
      <c r="S6289" s="3">
        <f t="shared" si="295"/>
        <v>2025</v>
      </c>
      <c r="T6289" s="3">
        <f t="shared" si="294"/>
        <v>6</v>
      </c>
      <c r="U6289" t="str">
        <f t="shared" si="296"/>
        <v>June</v>
      </c>
    </row>
    <row r="6290" spans="1:21" x14ac:dyDescent="0.3">
      <c r="A6290" t="s">
        <v>8727</v>
      </c>
      <c r="B6290" s="11">
        <v>46014</v>
      </c>
      <c r="C6290" t="s">
        <v>373</v>
      </c>
      <c r="D6290" s="1" t="s">
        <v>55</v>
      </c>
      <c r="E6290" s="1" t="s">
        <v>71</v>
      </c>
      <c r="F6290" s="1" t="s">
        <v>72</v>
      </c>
      <c r="G6290" s="1" t="s">
        <v>412</v>
      </c>
      <c r="H6290" s="1" t="s">
        <v>51</v>
      </c>
      <c r="I6290" s="1" t="s">
        <v>34</v>
      </c>
      <c r="J6290" s="3">
        <v>2</v>
      </c>
      <c r="K6290" s="2">
        <v>128.94999999999999</v>
      </c>
      <c r="L6290" s="2">
        <v>0.1</v>
      </c>
      <c r="M6290" s="2">
        <v>232.1</v>
      </c>
      <c r="N6290" s="2">
        <v>43.73</v>
      </c>
      <c r="O6290" s="1" t="s">
        <v>44</v>
      </c>
      <c r="P6290" s="1" t="s">
        <v>136</v>
      </c>
      <c r="Q6290" s="1" t="s">
        <v>28</v>
      </c>
      <c r="R6290" s="3">
        <v>4</v>
      </c>
      <c r="S6290" s="3">
        <f t="shared" si="295"/>
        <v>2025</v>
      </c>
      <c r="T6290" s="3">
        <f t="shared" si="294"/>
        <v>12</v>
      </c>
      <c r="U6290" t="str">
        <f t="shared" si="296"/>
        <v>December</v>
      </c>
    </row>
    <row r="6291" spans="1:21" x14ac:dyDescent="0.3">
      <c r="A6291" t="s">
        <v>8728</v>
      </c>
      <c r="B6291" s="11">
        <v>45834</v>
      </c>
      <c r="C6291" t="s">
        <v>970</v>
      </c>
      <c r="D6291" s="1" t="s">
        <v>47</v>
      </c>
      <c r="E6291" s="1" t="s">
        <v>64</v>
      </c>
      <c r="F6291" s="1" t="s">
        <v>65</v>
      </c>
      <c r="G6291" s="1" t="s">
        <v>112</v>
      </c>
      <c r="H6291" s="1" t="s">
        <v>66</v>
      </c>
      <c r="I6291" s="1" t="s">
        <v>67</v>
      </c>
      <c r="J6291" s="3">
        <v>1</v>
      </c>
      <c r="K6291" s="2">
        <v>51.07</v>
      </c>
      <c r="L6291" s="2">
        <v>0.2</v>
      </c>
      <c r="M6291" s="2">
        <v>40.86</v>
      </c>
      <c r="N6291" s="2">
        <v>12.95</v>
      </c>
      <c r="O6291" s="1" t="s">
        <v>35</v>
      </c>
      <c r="P6291" s="1" t="s">
        <v>27</v>
      </c>
      <c r="Q6291" s="1" t="s">
        <v>28</v>
      </c>
      <c r="R6291" s="3">
        <v>5</v>
      </c>
      <c r="S6291" s="3">
        <f t="shared" si="295"/>
        <v>2025</v>
      </c>
      <c r="T6291" s="3">
        <f t="shared" si="294"/>
        <v>6</v>
      </c>
      <c r="U6291" t="str">
        <f t="shared" si="296"/>
        <v>June</v>
      </c>
    </row>
    <row r="6292" spans="1:21" x14ac:dyDescent="0.3">
      <c r="A6292" t="s">
        <v>8729</v>
      </c>
      <c r="B6292" s="11">
        <v>45713</v>
      </c>
      <c r="C6292" t="s">
        <v>3526</v>
      </c>
      <c r="D6292" s="1" t="s">
        <v>260</v>
      </c>
      <c r="E6292" s="1" t="s">
        <v>71</v>
      </c>
      <c r="F6292" s="1" t="s">
        <v>72</v>
      </c>
      <c r="G6292" s="1" t="s">
        <v>73</v>
      </c>
      <c r="H6292" s="1" t="s">
        <v>24</v>
      </c>
      <c r="I6292" s="1" t="s">
        <v>25</v>
      </c>
      <c r="J6292" s="3">
        <v>1</v>
      </c>
      <c r="K6292" s="2">
        <v>39.76</v>
      </c>
      <c r="L6292" s="2">
        <v>0.1</v>
      </c>
      <c r="M6292" s="2">
        <v>35.78</v>
      </c>
      <c r="N6292" s="2">
        <v>12.28</v>
      </c>
      <c r="O6292" s="1" t="s">
        <v>44</v>
      </c>
      <c r="P6292" s="1" t="s">
        <v>27</v>
      </c>
      <c r="Q6292" s="1" t="s">
        <v>28</v>
      </c>
      <c r="R6292" s="3">
        <v>2</v>
      </c>
      <c r="S6292" s="3">
        <f t="shared" si="295"/>
        <v>2025</v>
      </c>
      <c r="T6292" s="3">
        <f t="shared" si="294"/>
        <v>2</v>
      </c>
      <c r="U6292" t="str">
        <f t="shared" si="296"/>
        <v>February</v>
      </c>
    </row>
    <row r="6293" spans="1:21" x14ac:dyDescent="0.3">
      <c r="A6293" t="s">
        <v>8730</v>
      </c>
      <c r="B6293" s="11">
        <v>45810</v>
      </c>
      <c r="C6293" t="s">
        <v>2331</v>
      </c>
      <c r="D6293" s="1" t="s">
        <v>70</v>
      </c>
      <c r="E6293" s="1" t="s">
        <v>40</v>
      </c>
      <c r="F6293" s="1" t="s">
        <v>41</v>
      </c>
      <c r="G6293" s="1" t="s">
        <v>343</v>
      </c>
      <c r="H6293" s="1" t="s">
        <v>90</v>
      </c>
      <c r="I6293" s="1" t="s">
        <v>86</v>
      </c>
      <c r="J6293" s="3">
        <v>1</v>
      </c>
      <c r="K6293" s="2">
        <v>95.43</v>
      </c>
      <c r="L6293" s="2">
        <v>0.15</v>
      </c>
      <c r="M6293" s="2">
        <v>81.11</v>
      </c>
      <c r="N6293" s="2">
        <v>12.19</v>
      </c>
      <c r="O6293" s="1" t="s">
        <v>26</v>
      </c>
      <c r="P6293" s="1" t="s">
        <v>136</v>
      </c>
      <c r="Q6293" s="1" t="s">
        <v>28</v>
      </c>
      <c r="R6293" s="3">
        <v>3</v>
      </c>
      <c r="S6293" s="3">
        <f t="shared" si="295"/>
        <v>2025</v>
      </c>
      <c r="T6293" s="3">
        <f t="shared" si="294"/>
        <v>6</v>
      </c>
      <c r="U6293" t="str">
        <f t="shared" si="296"/>
        <v>June</v>
      </c>
    </row>
    <row r="6294" spans="1:21" x14ac:dyDescent="0.3">
      <c r="A6294" t="s">
        <v>8731</v>
      </c>
      <c r="B6294" s="11">
        <v>46010</v>
      </c>
      <c r="C6294" t="s">
        <v>2189</v>
      </c>
      <c r="D6294" s="1" t="s">
        <v>153</v>
      </c>
      <c r="E6294" s="1" t="s">
        <v>64</v>
      </c>
      <c r="F6294" s="1" t="s">
        <v>65</v>
      </c>
      <c r="G6294" s="1" t="s">
        <v>77</v>
      </c>
      <c r="H6294" s="1" t="s">
        <v>59</v>
      </c>
      <c r="I6294" s="1" t="s">
        <v>60</v>
      </c>
      <c r="J6294" s="3">
        <v>3</v>
      </c>
      <c r="K6294" s="2">
        <v>48.42</v>
      </c>
      <c r="L6294" s="2">
        <v>0</v>
      </c>
      <c r="M6294" s="2">
        <v>145.26</v>
      </c>
      <c r="N6294" s="2">
        <v>46.13</v>
      </c>
      <c r="O6294" s="1" t="s">
        <v>35</v>
      </c>
      <c r="P6294" s="1" t="s">
        <v>52</v>
      </c>
      <c r="Q6294" s="1" t="s">
        <v>28</v>
      </c>
      <c r="R6294" s="3">
        <v>2</v>
      </c>
      <c r="S6294" s="3">
        <f t="shared" si="295"/>
        <v>2025</v>
      </c>
      <c r="T6294" s="3">
        <f t="shared" si="294"/>
        <v>12</v>
      </c>
      <c r="U6294" t="str">
        <f t="shared" si="296"/>
        <v>December</v>
      </c>
    </row>
    <row r="6295" spans="1:21" x14ac:dyDescent="0.3">
      <c r="A6295" t="s">
        <v>8732</v>
      </c>
      <c r="B6295" s="11">
        <v>45783</v>
      </c>
      <c r="C6295" t="s">
        <v>2990</v>
      </c>
      <c r="D6295" s="1" t="s">
        <v>142</v>
      </c>
      <c r="E6295" s="1" t="s">
        <v>40</v>
      </c>
      <c r="F6295" s="1" t="s">
        <v>41</v>
      </c>
      <c r="G6295" s="1" t="s">
        <v>42</v>
      </c>
      <c r="H6295" s="1" t="s">
        <v>167</v>
      </c>
      <c r="I6295" s="1" t="s">
        <v>67</v>
      </c>
      <c r="J6295" s="3">
        <v>2</v>
      </c>
      <c r="K6295" s="2">
        <v>65.05</v>
      </c>
      <c r="L6295" s="2">
        <v>0</v>
      </c>
      <c r="M6295" s="2">
        <v>130.09</v>
      </c>
      <c r="N6295" s="2">
        <v>33.96</v>
      </c>
      <c r="O6295" s="1" t="s">
        <v>109</v>
      </c>
      <c r="P6295" s="1" t="s">
        <v>27</v>
      </c>
      <c r="Q6295" s="1" t="s">
        <v>28</v>
      </c>
      <c r="R6295" s="3">
        <v>2</v>
      </c>
      <c r="S6295" s="3">
        <f t="shared" si="295"/>
        <v>2025</v>
      </c>
      <c r="T6295" s="3">
        <f t="shared" si="294"/>
        <v>5</v>
      </c>
      <c r="U6295" t="str">
        <f t="shared" si="296"/>
        <v>May</v>
      </c>
    </row>
    <row r="6296" spans="1:21" x14ac:dyDescent="0.3">
      <c r="A6296" t="s">
        <v>8733</v>
      </c>
      <c r="B6296" s="11">
        <v>45988</v>
      </c>
      <c r="C6296" t="s">
        <v>3753</v>
      </c>
      <c r="D6296" s="1" t="s">
        <v>20</v>
      </c>
      <c r="E6296" s="1" t="s">
        <v>71</v>
      </c>
      <c r="F6296" s="1" t="s">
        <v>72</v>
      </c>
      <c r="G6296" s="1" t="s">
        <v>73</v>
      </c>
      <c r="H6296" s="1" t="s">
        <v>102</v>
      </c>
      <c r="I6296" s="1" t="s">
        <v>34</v>
      </c>
      <c r="J6296" s="3">
        <v>2</v>
      </c>
      <c r="K6296" s="2">
        <v>49.11</v>
      </c>
      <c r="L6296" s="2">
        <v>0.15</v>
      </c>
      <c r="M6296" s="2">
        <v>83.49</v>
      </c>
      <c r="N6296" s="2">
        <v>13.55</v>
      </c>
      <c r="O6296" s="1" t="s">
        <v>35</v>
      </c>
      <c r="P6296" s="1" t="s">
        <v>136</v>
      </c>
      <c r="Q6296" s="1" t="s">
        <v>28</v>
      </c>
      <c r="R6296" s="3">
        <v>4</v>
      </c>
      <c r="S6296" s="3">
        <f t="shared" si="295"/>
        <v>2025</v>
      </c>
      <c r="T6296" s="3">
        <f t="shared" si="294"/>
        <v>11</v>
      </c>
      <c r="U6296" t="str">
        <f t="shared" si="296"/>
        <v>November</v>
      </c>
    </row>
    <row r="6297" spans="1:21" x14ac:dyDescent="0.3">
      <c r="A6297" t="s">
        <v>8734</v>
      </c>
      <c r="B6297" s="11">
        <v>45992</v>
      </c>
      <c r="C6297" t="s">
        <v>928</v>
      </c>
      <c r="D6297" s="1" t="s">
        <v>31</v>
      </c>
      <c r="E6297" s="1" t="s">
        <v>71</v>
      </c>
      <c r="F6297" s="1" t="s">
        <v>72</v>
      </c>
      <c r="G6297" s="1" t="s">
        <v>412</v>
      </c>
      <c r="H6297" s="1" t="s">
        <v>51</v>
      </c>
      <c r="I6297" s="1" t="s">
        <v>34</v>
      </c>
      <c r="J6297" s="3">
        <v>1</v>
      </c>
      <c r="K6297" s="2">
        <v>143.15</v>
      </c>
      <c r="L6297" s="2">
        <v>0.2</v>
      </c>
      <c r="M6297" s="2">
        <v>114.52</v>
      </c>
      <c r="N6297" s="2">
        <v>23.93</v>
      </c>
      <c r="O6297" s="1" t="s">
        <v>44</v>
      </c>
      <c r="P6297" s="1" t="s">
        <v>27</v>
      </c>
      <c r="Q6297" s="1" t="s">
        <v>81</v>
      </c>
      <c r="R6297" s="3">
        <v>4</v>
      </c>
      <c r="S6297" s="3">
        <f t="shared" si="295"/>
        <v>2025</v>
      </c>
      <c r="T6297" s="3">
        <f t="shared" si="294"/>
        <v>12</v>
      </c>
      <c r="U6297" t="str">
        <f t="shared" si="296"/>
        <v>December</v>
      </c>
    </row>
    <row r="6298" spans="1:21" x14ac:dyDescent="0.3">
      <c r="A6298" t="s">
        <v>8735</v>
      </c>
      <c r="B6298" s="11">
        <v>45794</v>
      </c>
      <c r="C6298" t="s">
        <v>2594</v>
      </c>
      <c r="D6298" s="1" t="s">
        <v>153</v>
      </c>
      <c r="E6298" s="1" t="s">
        <v>94</v>
      </c>
      <c r="F6298" s="1" t="s">
        <v>95</v>
      </c>
      <c r="G6298" s="1" t="s">
        <v>94</v>
      </c>
      <c r="H6298" s="1" t="s">
        <v>43</v>
      </c>
      <c r="I6298" s="1" t="s">
        <v>34</v>
      </c>
      <c r="J6298" s="3">
        <v>1</v>
      </c>
      <c r="K6298" s="2">
        <v>85.77</v>
      </c>
      <c r="L6298" s="2">
        <v>0.25</v>
      </c>
      <c r="M6298" s="2">
        <v>64.33</v>
      </c>
      <c r="N6298" s="2">
        <v>11.21</v>
      </c>
      <c r="O6298" s="1" t="s">
        <v>35</v>
      </c>
      <c r="P6298" s="1" t="s">
        <v>136</v>
      </c>
      <c r="Q6298" s="1" t="s">
        <v>81</v>
      </c>
      <c r="R6298" s="3">
        <v>3</v>
      </c>
      <c r="S6298" s="3">
        <f t="shared" si="295"/>
        <v>2025</v>
      </c>
      <c r="T6298" s="3">
        <f t="shared" si="294"/>
        <v>5</v>
      </c>
      <c r="U6298" t="str">
        <f t="shared" si="296"/>
        <v>May</v>
      </c>
    </row>
    <row r="6299" spans="1:21" x14ac:dyDescent="0.3">
      <c r="A6299" t="s">
        <v>8736</v>
      </c>
      <c r="B6299" s="11">
        <v>45690</v>
      </c>
      <c r="C6299" t="s">
        <v>6655</v>
      </c>
      <c r="D6299" s="1" t="s">
        <v>89</v>
      </c>
      <c r="E6299" s="1" t="s">
        <v>40</v>
      </c>
      <c r="F6299" s="1" t="s">
        <v>41</v>
      </c>
      <c r="G6299" s="1" t="s">
        <v>42</v>
      </c>
      <c r="H6299" s="1" t="s">
        <v>135</v>
      </c>
      <c r="I6299" s="1" t="s">
        <v>60</v>
      </c>
      <c r="J6299" s="3">
        <v>1</v>
      </c>
      <c r="K6299" s="2">
        <v>187.79</v>
      </c>
      <c r="L6299" s="2">
        <v>0.05</v>
      </c>
      <c r="M6299" s="2">
        <v>178.4</v>
      </c>
      <c r="N6299" s="2">
        <v>33.869999999999997</v>
      </c>
      <c r="O6299" s="1" t="s">
        <v>10547</v>
      </c>
      <c r="P6299" s="1" t="s">
        <v>136</v>
      </c>
      <c r="Q6299" s="1" t="s">
        <v>28</v>
      </c>
      <c r="R6299" s="3">
        <v>5</v>
      </c>
      <c r="S6299" s="3">
        <f t="shared" si="295"/>
        <v>2025</v>
      </c>
      <c r="T6299" s="3">
        <f t="shared" si="294"/>
        <v>2</v>
      </c>
      <c r="U6299" t="str">
        <f t="shared" si="296"/>
        <v>February</v>
      </c>
    </row>
    <row r="6300" spans="1:21" x14ac:dyDescent="0.3">
      <c r="A6300" t="s">
        <v>8737</v>
      </c>
      <c r="B6300" s="11">
        <v>45941</v>
      </c>
      <c r="C6300" t="s">
        <v>3869</v>
      </c>
      <c r="D6300" s="1" t="s">
        <v>175</v>
      </c>
      <c r="E6300" s="1" t="s">
        <v>123</v>
      </c>
      <c r="F6300" s="1" t="s">
        <v>57</v>
      </c>
      <c r="G6300" s="1" t="s">
        <v>139</v>
      </c>
      <c r="H6300" s="1" t="s">
        <v>182</v>
      </c>
      <c r="I6300" s="1" t="s">
        <v>34</v>
      </c>
      <c r="J6300" s="3">
        <v>1</v>
      </c>
      <c r="K6300" s="2">
        <v>68.08</v>
      </c>
      <c r="L6300" s="2">
        <v>0.1</v>
      </c>
      <c r="M6300" s="2">
        <v>61.27</v>
      </c>
      <c r="N6300" s="2">
        <v>17.600000000000001</v>
      </c>
      <c r="O6300" s="1" t="s">
        <v>44</v>
      </c>
      <c r="P6300" s="1" t="s">
        <v>27</v>
      </c>
      <c r="Q6300" s="1" t="s">
        <v>81</v>
      </c>
      <c r="R6300" s="3">
        <v>4</v>
      </c>
      <c r="S6300" s="3">
        <f t="shared" si="295"/>
        <v>2025</v>
      </c>
      <c r="T6300" s="3">
        <f t="shared" si="294"/>
        <v>10</v>
      </c>
      <c r="U6300" t="str">
        <f t="shared" si="296"/>
        <v>October</v>
      </c>
    </row>
    <row r="6301" spans="1:21" x14ac:dyDescent="0.3">
      <c r="A6301" t="s">
        <v>8738</v>
      </c>
      <c r="B6301" s="11">
        <v>45779</v>
      </c>
      <c r="C6301" t="s">
        <v>148</v>
      </c>
      <c r="D6301" s="1" t="s">
        <v>70</v>
      </c>
      <c r="E6301" s="1" t="s">
        <v>21</v>
      </c>
      <c r="F6301" s="1" t="s">
        <v>22</v>
      </c>
      <c r="G6301" s="1" t="s">
        <v>32</v>
      </c>
      <c r="H6301" s="1" t="s">
        <v>66</v>
      </c>
      <c r="I6301" s="1" t="s">
        <v>67</v>
      </c>
      <c r="J6301" s="3">
        <v>3</v>
      </c>
      <c r="K6301" s="2">
        <v>51.42</v>
      </c>
      <c r="L6301" s="2">
        <v>0.2</v>
      </c>
      <c r="M6301" s="2">
        <v>123.4</v>
      </c>
      <c r="N6301" s="2">
        <v>25.73</v>
      </c>
      <c r="O6301" s="1" t="s">
        <v>26</v>
      </c>
      <c r="P6301" s="1" t="s">
        <v>27</v>
      </c>
      <c r="Q6301" s="1" t="s">
        <v>81</v>
      </c>
      <c r="R6301" s="3">
        <v>3</v>
      </c>
      <c r="S6301" s="3">
        <f t="shared" si="295"/>
        <v>2025</v>
      </c>
      <c r="T6301" s="3">
        <f t="shared" si="294"/>
        <v>5</v>
      </c>
      <c r="U6301" t="str">
        <f t="shared" si="296"/>
        <v>May</v>
      </c>
    </row>
    <row r="6302" spans="1:21" x14ac:dyDescent="0.3">
      <c r="A6302" t="s">
        <v>8739</v>
      </c>
      <c r="B6302" s="11">
        <v>45963</v>
      </c>
      <c r="C6302" t="s">
        <v>2479</v>
      </c>
      <c r="D6302" s="1" t="s">
        <v>178</v>
      </c>
      <c r="E6302" s="1" t="s">
        <v>40</v>
      </c>
      <c r="F6302" s="1" t="s">
        <v>41</v>
      </c>
      <c r="G6302" s="1" t="s">
        <v>192</v>
      </c>
      <c r="H6302" s="1" t="s">
        <v>90</v>
      </c>
      <c r="I6302" s="1" t="s">
        <v>86</v>
      </c>
      <c r="J6302" s="3">
        <v>1</v>
      </c>
      <c r="K6302" s="2">
        <v>94.17</v>
      </c>
      <c r="L6302" s="2">
        <v>0.25</v>
      </c>
      <c r="M6302" s="2">
        <v>70.63</v>
      </c>
      <c r="N6302" s="2">
        <v>20.79</v>
      </c>
      <c r="O6302" s="1" t="s">
        <v>44</v>
      </c>
      <c r="P6302" s="1" t="s">
        <v>27</v>
      </c>
      <c r="Q6302" s="1" t="s">
        <v>28</v>
      </c>
      <c r="R6302" s="3">
        <v>3</v>
      </c>
      <c r="S6302" s="3">
        <f t="shared" si="295"/>
        <v>2025</v>
      </c>
      <c r="T6302" s="3">
        <f t="shared" si="294"/>
        <v>11</v>
      </c>
      <c r="U6302" t="str">
        <f t="shared" si="296"/>
        <v>November</v>
      </c>
    </row>
    <row r="6303" spans="1:21" x14ac:dyDescent="0.3">
      <c r="A6303" t="s">
        <v>8740</v>
      </c>
      <c r="B6303" s="11">
        <v>45831</v>
      </c>
      <c r="C6303" t="s">
        <v>1588</v>
      </c>
      <c r="D6303" s="1" t="s">
        <v>63</v>
      </c>
      <c r="E6303" s="1" t="s">
        <v>106</v>
      </c>
      <c r="F6303" s="1" t="s">
        <v>65</v>
      </c>
      <c r="G6303" s="1" t="s">
        <v>107</v>
      </c>
      <c r="H6303" s="1" t="s">
        <v>24</v>
      </c>
      <c r="I6303" s="1" t="s">
        <v>25</v>
      </c>
      <c r="J6303" s="3">
        <v>1</v>
      </c>
      <c r="K6303" s="2">
        <v>43.22</v>
      </c>
      <c r="L6303" s="2">
        <v>0.15</v>
      </c>
      <c r="M6303" s="2">
        <v>36.74</v>
      </c>
      <c r="N6303" s="2">
        <v>10.45</v>
      </c>
      <c r="O6303" s="1" t="s">
        <v>26</v>
      </c>
      <c r="P6303" s="1" t="s">
        <v>52</v>
      </c>
      <c r="Q6303" s="1" t="s">
        <v>28</v>
      </c>
      <c r="R6303" s="3">
        <v>5</v>
      </c>
      <c r="S6303" s="3">
        <f t="shared" si="295"/>
        <v>2025</v>
      </c>
      <c r="T6303" s="3">
        <f t="shared" si="294"/>
        <v>6</v>
      </c>
      <c r="U6303" t="str">
        <f t="shared" si="296"/>
        <v>June</v>
      </c>
    </row>
    <row r="6304" spans="1:21" x14ac:dyDescent="0.3">
      <c r="A6304" t="s">
        <v>8741</v>
      </c>
      <c r="B6304" s="11">
        <v>45847</v>
      </c>
      <c r="C6304" t="s">
        <v>7500</v>
      </c>
      <c r="D6304" s="1" t="s">
        <v>153</v>
      </c>
      <c r="E6304" s="1" t="s">
        <v>40</v>
      </c>
      <c r="F6304" s="1" t="s">
        <v>41</v>
      </c>
      <c r="G6304" s="1" t="s">
        <v>343</v>
      </c>
      <c r="H6304" s="1" t="s">
        <v>85</v>
      </c>
      <c r="I6304" s="1" t="s">
        <v>86</v>
      </c>
      <c r="J6304" s="3">
        <v>2</v>
      </c>
      <c r="K6304" s="2">
        <v>132.57</v>
      </c>
      <c r="L6304" s="2">
        <v>0.1</v>
      </c>
      <c r="M6304" s="2">
        <v>238.63</v>
      </c>
      <c r="N6304" s="2">
        <v>34.49</v>
      </c>
      <c r="O6304" s="1" t="s">
        <v>109</v>
      </c>
      <c r="P6304" s="1" t="s">
        <v>27</v>
      </c>
      <c r="Q6304" s="1" t="s">
        <v>81</v>
      </c>
      <c r="R6304" s="3">
        <v>5</v>
      </c>
      <c r="S6304" s="3">
        <f t="shared" si="295"/>
        <v>2025</v>
      </c>
      <c r="T6304" s="3">
        <f t="shared" si="294"/>
        <v>7</v>
      </c>
      <c r="U6304" t="str">
        <f t="shared" si="296"/>
        <v>July</v>
      </c>
    </row>
    <row r="6305" spans="1:21" x14ac:dyDescent="0.3">
      <c r="A6305" t="s">
        <v>8742</v>
      </c>
      <c r="B6305" s="11">
        <v>45962</v>
      </c>
      <c r="C6305" t="s">
        <v>2031</v>
      </c>
      <c r="D6305" s="1" t="s">
        <v>185</v>
      </c>
      <c r="E6305" s="1" t="s">
        <v>40</v>
      </c>
      <c r="F6305" s="1" t="s">
        <v>41</v>
      </c>
      <c r="G6305" s="1" t="s">
        <v>42</v>
      </c>
      <c r="H6305" s="1" t="s">
        <v>66</v>
      </c>
      <c r="I6305" s="1" t="s">
        <v>67</v>
      </c>
      <c r="J6305" s="3">
        <v>1</v>
      </c>
      <c r="K6305" s="2">
        <v>54.43</v>
      </c>
      <c r="L6305" s="2">
        <v>0.1</v>
      </c>
      <c r="M6305" s="2">
        <v>48.98</v>
      </c>
      <c r="N6305" s="2">
        <v>11.27</v>
      </c>
      <c r="O6305" s="1" t="s">
        <v>80</v>
      </c>
      <c r="P6305" s="1" t="s">
        <v>27</v>
      </c>
      <c r="Q6305" s="1" t="s">
        <v>28</v>
      </c>
      <c r="R6305" s="3">
        <v>2</v>
      </c>
      <c r="S6305" s="3">
        <f t="shared" si="295"/>
        <v>2025</v>
      </c>
      <c r="T6305" s="3">
        <f t="shared" si="294"/>
        <v>11</v>
      </c>
      <c r="U6305" t="str">
        <f t="shared" si="296"/>
        <v>November</v>
      </c>
    </row>
    <row r="6306" spans="1:21" x14ac:dyDescent="0.3">
      <c r="A6306" t="s">
        <v>8743</v>
      </c>
      <c r="B6306" s="11">
        <v>45807</v>
      </c>
      <c r="C6306" t="s">
        <v>6495</v>
      </c>
      <c r="D6306" s="1" t="s">
        <v>118</v>
      </c>
      <c r="E6306" s="1" t="s">
        <v>123</v>
      </c>
      <c r="F6306" s="1" t="s">
        <v>57</v>
      </c>
      <c r="G6306" s="1" t="s">
        <v>139</v>
      </c>
      <c r="H6306" s="1" t="s">
        <v>78</v>
      </c>
      <c r="I6306" s="1" t="s">
        <v>79</v>
      </c>
      <c r="J6306" s="3">
        <v>1</v>
      </c>
      <c r="K6306" s="2">
        <v>17.66</v>
      </c>
      <c r="L6306" s="2">
        <v>0.15</v>
      </c>
      <c r="M6306" s="2">
        <v>15.01</v>
      </c>
      <c r="N6306" s="2">
        <v>5.0199999999999996</v>
      </c>
      <c r="O6306" s="1" t="s">
        <v>80</v>
      </c>
      <c r="P6306" s="1" t="s">
        <v>52</v>
      </c>
      <c r="Q6306" s="1" t="s">
        <v>81</v>
      </c>
      <c r="R6306" s="3">
        <v>5</v>
      </c>
      <c r="S6306" s="3">
        <f t="shared" si="295"/>
        <v>2025</v>
      </c>
      <c r="T6306" s="3">
        <f t="shared" si="294"/>
        <v>5</v>
      </c>
      <c r="U6306" t="str">
        <f t="shared" si="296"/>
        <v>May</v>
      </c>
    </row>
    <row r="6307" spans="1:21" x14ac:dyDescent="0.3">
      <c r="A6307" t="s">
        <v>8744</v>
      </c>
      <c r="B6307" s="11">
        <v>45831</v>
      </c>
      <c r="C6307" t="s">
        <v>4233</v>
      </c>
      <c r="D6307" s="1" t="s">
        <v>157</v>
      </c>
      <c r="E6307" s="1" t="s">
        <v>106</v>
      </c>
      <c r="F6307" s="1" t="s">
        <v>65</v>
      </c>
      <c r="G6307" s="1" t="s">
        <v>115</v>
      </c>
      <c r="H6307" s="1" t="s">
        <v>43</v>
      </c>
      <c r="I6307" s="1" t="s">
        <v>34</v>
      </c>
      <c r="J6307" s="3">
        <v>3</v>
      </c>
      <c r="K6307" s="2">
        <v>92.08</v>
      </c>
      <c r="L6307" s="2">
        <v>0.05</v>
      </c>
      <c r="M6307" s="2">
        <v>262.42</v>
      </c>
      <c r="N6307" s="2">
        <v>64.12</v>
      </c>
      <c r="O6307" s="1" t="s">
        <v>35</v>
      </c>
      <c r="P6307" s="1" t="s">
        <v>136</v>
      </c>
      <c r="Q6307" s="1" t="s">
        <v>81</v>
      </c>
      <c r="R6307" s="3">
        <v>3</v>
      </c>
      <c r="S6307" s="3">
        <f t="shared" si="295"/>
        <v>2025</v>
      </c>
      <c r="T6307" s="3">
        <f t="shared" si="294"/>
        <v>6</v>
      </c>
      <c r="U6307" t="str">
        <f t="shared" si="296"/>
        <v>June</v>
      </c>
    </row>
    <row r="6308" spans="1:21" x14ac:dyDescent="0.3">
      <c r="A6308" t="s">
        <v>8745</v>
      </c>
      <c r="B6308" s="11">
        <v>45805</v>
      </c>
      <c r="C6308" t="s">
        <v>3016</v>
      </c>
      <c r="D6308" s="1" t="s">
        <v>292</v>
      </c>
      <c r="E6308" s="1" t="s">
        <v>40</v>
      </c>
      <c r="F6308" s="1" t="s">
        <v>41</v>
      </c>
      <c r="G6308" s="1" t="s">
        <v>216</v>
      </c>
      <c r="H6308" s="1" t="s">
        <v>150</v>
      </c>
      <c r="I6308" s="1" t="s">
        <v>97</v>
      </c>
      <c r="J6308" s="3">
        <v>2</v>
      </c>
      <c r="K6308" s="2">
        <v>76.489999999999995</v>
      </c>
      <c r="L6308" s="2">
        <v>0.1</v>
      </c>
      <c r="M6308" s="2">
        <v>137.68</v>
      </c>
      <c r="N6308" s="2">
        <v>37.19</v>
      </c>
      <c r="O6308" s="1" t="s">
        <v>44</v>
      </c>
      <c r="P6308" s="1" t="s">
        <v>27</v>
      </c>
      <c r="Q6308" s="1" t="s">
        <v>28</v>
      </c>
      <c r="R6308" s="3">
        <v>5</v>
      </c>
      <c r="S6308" s="3">
        <f t="shared" si="295"/>
        <v>2025</v>
      </c>
      <c r="T6308" s="3">
        <f t="shared" si="294"/>
        <v>5</v>
      </c>
      <c r="U6308" t="str">
        <f t="shared" si="296"/>
        <v>May</v>
      </c>
    </row>
    <row r="6309" spans="1:21" x14ac:dyDescent="0.3">
      <c r="A6309" t="s">
        <v>8746</v>
      </c>
      <c r="B6309" s="11">
        <v>45801</v>
      </c>
      <c r="C6309" t="s">
        <v>5702</v>
      </c>
      <c r="D6309" s="1" t="s">
        <v>260</v>
      </c>
      <c r="E6309" s="1" t="s">
        <v>40</v>
      </c>
      <c r="F6309" s="1" t="s">
        <v>41</v>
      </c>
      <c r="G6309" s="1" t="s">
        <v>270</v>
      </c>
      <c r="H6309" s="1" t="s">
        <v>90</v>
      </c>
      <c r="I6309" s="1" t="s">
        <v>86</v>
      </c>
      <c r="J6309" s="3">
        <v>3</v>
      </c>
      <c r="K6309" s="2">
        <v>103.96</v>
      </c>
      <c r="L6309" s="2">
        <v>0</v>
      </c>
      <c r="M6309" s="2">
        <v>311.89</v>
      </c>
      <c r="N6309" s="2">
        <v>85.88</v>
      </c>
      <c r="O6309" s="1" t="s">
        <v>44</v>
      </c>
      <c r="P6309" s="1" t="s">
        <v>136</v>
      </c>
      <c r="Q6309" s="1" t="s">
        <v>28</v>
      </c>
      <c r="R6309" s="3">
        <v>5</v>
      </c>
      <c r="S6309" s="3">
        <f t="shared" si="295"/>
        <v>2025</v>
      </c>
      <c r="T6309" s="3">
        <f t="shared" si="294"/>
        <v>5</v>
      </c>
      <c r="U6309" t="str">
        <f t="shared" si="296"/>
        <v>May</v>
      </c>
    </row>
    <row r="6310" spans="1:21" x14ac:dyDescent="0.3">
      <c r="A6310" t="s">
        <v>8747</v>
      </c>
      <c r="B6310" s="11">
        <v>45863</v>
      </c>
      <c r="C6310" t="s">
        <v>6462</v>
      </c>
      <c r="D6310" s="1" t="s">
        <v>93</v>
      </c>
      <c r="E6310" s="1" t="s">
        <v>64</v>
      </c>
      <c r="F6310" s="1" t="s">
        <v>65</v>
      </c>
      <c r="G6310" s="1" t="s">
        <v>77</v>
      </c>
      <c r="H6310" s="1" t="s">
        <v>43</v>
      </c>
      <c r="I6310" s="1" t="s">
        <v>34</v>
      </c>
      <c r="J6310" s="3">
        <v>3</v>
      </c>
      <c r="K6310" s="2">
        <v>93.91</v>
      </c>
      <c r="L6310" s="2">
        <v>0.2</v>
      </c>
      <c r="M6310" s="2">
        <v>225.39</v>
      </c>
      <c r="N6310" s="2">
        <v>57.66</v>
      </c>
      <c r="O6310" s="1" t="s">
        <v>44</v>
      </c>
      <c r="P6310" s="1" t="s">
        <v>27</v>
      </c>
      <c r="Q6310" s="1" t="s">
        <v>81</v>
      </c>
      <c r="R6310" s="3">
        <v>5</v>
      </c>
      <c r="S6310" s="3">
        <f t="shared" si="295"/>
        <v>2025</v>
      </c>
      <c r="T6310" s="3">
        <f t="shared" si="294"/>
        <v>7</v>
      </c>
      <c r="U6310" t="str">
        <f t="shared" si="296"/>
        <v>July</v>
      </c>
    </row>
    <row r="6311" spans="1:21" x14ac:dyDescent="0.3">
      <c r="A6311" t="s">
        <v>8748</v>
      </c>
      <c r="B6311" s="11">
        <v>45971</v>
      </c>
      <c r="C6311" t="s">
        <v>1186</v>
      </c>
      <c r="D6311" s="1" t="s">
        <v>244</v>
      </c>
      <c r="E6311" s="1" t="s">
        <v>64</v>
      </c>
      <c r="F6311" s="1" t="s">
        <v>65</v>
      </c>
      <c r="G6311" s="1" t="s">
        <v>112</v>
      </c>
      <c r="H6311" s="1" t="s">
        <v>96</v>
      </c>
      <c r="I6311" s="1" t="s">
        <v>97</v>
      </c>
      <c r="J6311" s="3">
        <v>2</v>
      </c>
      <c r="K6311" s="2">
        <v>75.94</v>
      </c>
      <c r="L6311" s="2">
        <v>0.1</v>
      </c>
      <c r="M6311" s="2">
        <v>136.69</v>
      </c>
      <c r="N6311" s="2">
        <v>34.479999999999997</v>
      </c>
      <c r="O6311" s="1" t="s">
        <v>80</v>
      </c>
      <c r="P6311" s="1" t="s">
        <v>27</v>
      </c>
      <c r="Q6311" s="1" t="s">
        <v>81</v>
      </c>
      <c r="R6311" s="3">
        <v>5</v>
      </c>
      <c r="S6311" s="3">
        <f t="shared" si="295"/>
        <v>2025</v>
      </c>
      <c r="T6311" s="3">
        <f t="shared" si="294"/>
        <v>11</v>
      </c>
      <c r="U6311" t="str">
        <f t="shared" si="296"/>
        <v>November</v>
      </c>
    </row>
    <row r="6312" spans="1:21" x14ac:dyDescent="0.3">
      <c r="A6312" t="s">
        <v>8749</v>
      </c>
      <c r="B6312" s="11">
        <v>45799</v>
      </c>
      <c r="C6312" t="s">
        <v>6979</v>
      </c>
      <c r="D6312" s="1" t="s">
        <v>93</v>
      </c>
      <c r="E6312" s="1" t="s">
        <v>64</v>
      </c>
      <c r="F6312" s="1" t="s">
        <v>65</v>
      </c>
      <c r="G6312" s="1" t="s">
        <v>158</v>
      </c>
      <c r="H6312" s="1" t="s">
        <v>66</v>
      </c>
      <c r="I6312" s="1" t="s">
        <v>67</v>
      </c>
      <c r="J6312" s="3">
        <v>1</v>
      </c>
      <c r="K6312" s="2">
        <v>51.6</v>
      </c>
      <c r="L6312" s="2">
        <v>0.1</v>
      </c>
      <c r="M6312" s="2">
        <v>46.44</v>
      </c>
      <c r="N6312" s="2">
        <v>13.77</v>
      </c>
      <c r="O6312" s="1" t="s">
        <v>26</v>
      </c>
      <c r="P6312" s="1" t="s">
        <v>27</v>
      </c>
      <c r="Q6312" s="1" t="s">
        <v>28</v>
      </c>
      <c r="R6312" s="3">
        <v>4</v>
      </c>
      <c r="S6312" s="3">
        <f t="shared" si="295"/>
        <v>2025</v>
      </c>
      <c r="T6312" s="3">
        <f t="shared" si="294"/>
        <v>5</v>
      </c>
      <c r="U6312" t="str">
        <f t="shared" si="296"/>
        <v>May</v>
      </c>
    </row>
    <row r="6313" spans="1:21" x14ac:dyDescent="0.3">
      <c r="A6313" t="s">
        <v>8750</v>
      </c>
      <c r="B6313" s="11">
        <v>45862</v>
      </c>
      <c r="C6313" t="s">
        <v>3941</v>
      </c>
      <c r="D6313" s="1" t="s">
        <v>31</v>
      </c>
      <c r="E6313" s="1" t="s">
        <v>100</v>
      </c>
      <c r="F6313" s="1" t="s">
        <v>57</v>
      </c>
      <c r="G6313" s="1" t="s">
        <v>221</v>
      </c>
      <c r="H6313" s="1" t="s">
        <v>66</v>
      </c>
      <c r="I6313" s="1" t="s">
        <v>67</v>
      </c>
      <c r="J6313" s="3">
        <v>3</v>
      </c>
      <c r="K6313" s="2">
        <v>54.92</v>
      </c>
      <c r="L6313" s="2">
        <v>0</v>
      </c>
      <c r="M6313" s="2">
        <v>164.77</v>
      </c>
      <c r="N6313" s="2">
        <v>54.49</v>
      </c>
      <c r="O6313" s="1" t="s">
        <v>109</v>
      </c>
      <c r="P6313" s="1" t="s">
        <v>27</v>
      </c>
      <c r="Q6313" s="1" t="s">
        <v>28</v>
      </c>
      <c r="R6313" s="3">
        <v>5</v>
      </c>
      <c r="S6313" s="3">
        <f t="shared" si="295"/>
        <v>2025</v>
      </c>
      <c r="T6313" s="3">
        <f t="shared" si="294"/>
        <v>7</v>
      </c>
      <c r="U6313" t="str">
        <f t="shared" si="296"/>
        <v>July</v>
      </c>
    </row>
    <row r="6314" spans="1:21" x14ac:dyDescent="0.3">
      <c r="A6314" t="s">
        <v>8751</v>
      </c>
      <c r="B6314" s="11">
        <v>45920</v>
      </c>
      <c r="C6314" t="s">
        <v>623</v>
      </c>
      <c r="D6314" s="1" t="s">
        <v>178</v>
      </c>
      <c r="E6314" s="1" t="s">
        <v>106</v>
      </c>
      <c r="F6314" s="1" t="s">
        <v>65</v>
      </c>
      <c r="G6314" s="1" t="s">
        <v>179</v>
      </c>
      <c r="H6314" s="1" t="s">
        <v>85</v>
      </c>
      <c r="I6314" s="1" t="s">
        <v>86</v>
      </c>
      <c r="J6314" s="3">
        <v>1</v>
      </c>
      <c r="K6314" s="2">
        <v>133.07</v>
      </c>
      <c r="L6314" s="2">
        <v>0</v>
      </c>
      <c r="M6314" s="2">
        <v>133.07</v>
      </c>
      <c r="N6314" s="2">
        <v>29.3</v>
      </c>
      <c r="O6314" s="1" t="s">
        <v>26</v>
      </c>
      <c r="P6314" s="1" t="s">
        <v>52</v>
      </c>
      <c r="Q6314" s="1" t="s">
        <v>28</v>
      </c>
      <c r="R6314" s="3">
        <v>4</v>
      </c>
      <c r="S6314" s="3">
        <f t="shared" si="295"/>
        <v>2025</v>
      </c>
      <c r="T6314" s="3">
        <f t="shared" si="294"/>
        <v>9</v>
      </c>
      <c r="U6314" t="str">
        <f t="shared" si="296"/>
        <v>September</v>
      </c>
    </row>
    <row r="6315" spans="1:21" x14ac:dyDescent="0.3">
      <c r="A6315" t="s">
        <v>8752</v>
      </c>
      <c r="B6315" s="11">
        <v>45763</v>
      </c>
      <c r="C6315" t="s">
        <v>509</v>
      </c>
      <c r="D6315" s="1" t="s">
        <v>185</v>
      </c>
      <c r="E6315" s="1" t="s">
        <v>100</v>
      </c>
      <c r="F6315" s="1" t="s">
        <v>57</v>
      </c>
      <c r="G6315" s="1" t="s">
        <v>154</v>
      </c>
      <c r="H6315" s="1" t="s">
        <v>108</v>
      </c>
      <c r="I6315" s="1" t="s">
        <v>86</v>
      </c>
      <c r="J6315" s="3">
        <v>2</v>
      </c>
      <c r="K6315" s="2">
        <v>144.96</v>
      </c>
      <c r="L6315" s="2">
        <v>0</v>
      </c>
      <c r="M6315" s="2">
        <v>289.91000000000003</v>
      </c>
      <c r="N6315" s="2">
        <v>72.69</v>
      </c>
      <c r="O6315" s="1" t="s">
        <v>35</v>
      </c>
      <c r="P6315" s="1" t="s">
        <v>136</v>
      </c>
      <c r="Q6315" s="1" t="s">
        <v>36</v>
      </c>
      <c r="R6315" s="3">
        <v>4</v>
      </c>
      <c r="S6315" s="3">
        <f t="shared" si="295"/>
        <v>2025</v>
      </c>
      <c r="T6315" s="3">
        <f t="shared" si="294"/>
        <v>4</v>
      </c>
      <c r="U6315" t="str">
        <f t="shared" si="296"/>
        <v>April</v>
      </c>
    </row>
    <row r="6316" spans="1:21" x14ac:dyDescent="0.3">
      <c r="A6316" t="s">
        <v>8753</v>
      </c>
      <c r="B6316" s="11">
        <v>45766</v>
      </c>
      <c r="C6316" t="s">
        <v>791</v>
      </c>
      <c r="D6316" s="1" t="s">
        <v>292</v>
      </c>
      <c r="E6316" s="1" t="s">
        <v>71</v>
      </c>
      <c r="F6316" s="1" t="s">
        <v>72</v>
      </c>
      <c r="G6316" s="1" t="s">
        <v>73</v>
      </c>
      <c r="H6316" s="1" t="s">
        <v>66</v>
      </c>
      <c r="I6316" s="1" t="s">
        <v>67</v>
      </c>
      <c r="J6316" s="3">
        <v>1</v>
      </c>
      <c r="K6316" s="2">
        <v>51</v>
      </c>
      <c r="L6316" s="2">
        <v>0.1</v>
      </c>
      <c r="M6316" s="2">
        <v>45.9</v>
      </c>
      <c r="N6316" s="2">
        <v>11.36</v>
      </c>
      <c r="O6316" s="1" t="s">
        <v>26</v>
      </c>
      <c r="P6316" s="1" t="s">
        <v>27</v>
      </c>
      <c r="Q6316" s="1" t="s">
        <v>36</v>
      </c>
      <c r="R6316" s="3">
        <v>4</v>
      </c>
      <c r="S6316" s="3">
        <f t="shared" si="295"/>
        <v>2025</v>
      </c>
      <c r="T6316" s="3">
        <f t="shared" si="294"/>
        <v>4</v>
      </c>
      <c r="U6316" t="str">
        <f t="shared" si="296"/>
        <v>April</v>
      </c>
    </row>
    <row r="6317" spans="1:21" x14ac:dyDescent="0.3">
      <c r="A6317" t="s">
        <v>8754</v>
      </c>
      <c r="B6317" s="11">
        <v>46005</v>
      </c>
      <c r="C6317" t="s">
        <v>8755</v>
      </c>
      <c r="D6317" s="1" t="s">
        <v>166</v>
      </c>
      <c r="E6317" s="1" t="s">
        <v>21</v>
      </c>
      <c r="F6317" s="1" t="s">
        <v>22</v>
      </c>
      <c r="G6317" s="1" t="s">
        <v>32</v>
      </c>
      <c r="H6317" s="1" t="s">
        <v>159</v>
      </c>
      <c r="I6317" s="1" t="s">
        <v>97</v>
      </c>
      <c r="J6317" s="3">
        <v>5</v>
      </c>
      <c r="K6317" s="2">
        <v>31.7</v>
      </c>
      <c r="L6317" s="2">
        <v>0</v>
      </c>
      <c r="M6317" s="2">
        <v>158.52000000000001</v>
      </c>
      <c r="N6317" s="2">
        <v>49.34</v>
      </c>
      <c r="O6317" s="1" t="s">
        <v>80</v>
      </c>
      <c r="P6317" s="1" t="s">
        <v>27</v>
      </c>
      <c r="Q6317" s="1" t="s">
        <v>28</v>
      </c>
      <c r="R6317" s="3">
        <v>4</v>
      </c>
      <c r="S6317" s="3">
        <f t="shared" si="295"/>
        <v>2025</v>
      </c>
      <c r="T6317" s="3">
        <f t="shared" si="294"/>
        <v>12</v>
      </c>
      <c r="U6317" t="str">
        <f t="shared" si="296"/>
        <v>December</v>
      </c>
    </row>
    <row r="6318" spans="1:21" x14ac:dyDescent="0.3">
      <c r="A6318" t="s">
        <v>8756</v>
      </c>
      <c r="B6318" s="11">
        <v>45940</v>
      </c>
      <c r="C6318" t="s">
        <v>322</v>
      </c>
      <c r="D6318" s="1" t="s">
        <v>47</v>
      </c>
      <c r="E6318" s="1" t="s">
        <v>40</v>
      </c>
      <c r="F6318" s="1" t="s">
        <v>41</v>
      </c>
      <c r="G6318" s="1" t="s">
        <v>343</v>
      </c>
      <c r="H6318" s="1" t="s">
        <v>150</v>
      </c>
      <c r="I6318" s="1" t="s">
        <v>97</v>
      </c>
      <c r="J6318" s="3">
        <v>1</v>
      </c>
      <c r="K6318" s="2">
        <v>76.83</v>
      </c>
      <c r="L6318" s="2">
        <v>0</v>
      </c>
      <c r="M6318" s="2">
        <v>76.83</v>
      </c>
      <c r="N6318" s="2">
        <v>18.93</v>
      </c>
      <c r="O6318" s="1" t="s">
        <v>44</v>
      </c>
      <c r="P6318" s="1" t="s">
        <v>136</v>
      </c>
      <c r="Q6318" s="1" t="s">
        <v>28</v>
      </c>
      <c r="R6318" s="3">
        <v>4</v>
      </c>
      <c r="S6318" s="3">
        <f t="shared" si="295"/>
        <v>2025</v>
      </c>
      <c r="T6318" s="3">
        <f t="shared" si="294"/>
        <v>10</v>
      </c>
      <c r="U6318" t="str">
        <f t="shared" si="296"/>
        <v>October</v>
      </c>
    </row>
    <row r="6319" spans="1:21" x14ac:dyDescent="0.3">
      <c r="A6319" t="s">
        <v>8757</v>
      </c>
      <c r="B6319" s="11">
        <v>45883</v>
      </c>
      <c r="C6319" t="s">
        <v>3640</v>
      </c>
      <c r="D6319" s="1" t="s">
        <v>209</v>
      </c>
      <c r="E6319" s="1" t="s">
        <v>40</v>
      </c>
      <c r="F6319" s="1" t="s">
        <v>41</v>
      </c>
      <c r="G6319" s="1" t="s">
        <v>192</v>
      </c>
      <c r="H6319" s="1" t="s">
        <v>159</v>
      </c>
      <c r="I6319" s="1" t="s">
        <v>97</v>
      </c>
      <c r="J6319" s="3">
        <v>2</v>
      </c>
      <c r="K6319" s="2">
        <v>28.86</v>
      </c>
      <c r="L6319" s="2">
        <v>0.05</v>
      </c>
      <c r="M6319" s="2">
        <v>54.83</v>
      </c>
      <c r="N6319" s="2">
        <v>14.42</v>
      </c>
      <c r="O6319" s="1" t="s">
        <v>35</v>
      </c>
      <c r="P6319" s="1" t="s">
        <v>52</v>
      </c>
      <c r="Q6319" s="1" t="s">
        <v>81</v>
      </c>
      <c r="R6319" s="3">
        <v>2</v>
      </c>
      <c r="S6319" s="3">
        <f t="shared" si="295"/>
        <v>2025</v>
      </c>
      <c r="T6319" s="3">
        <f t="shared" si="294"/>
        <v>8</v>
      </c>
      <c r="U6319" t="str">
        <f t="shared" si="296"/>
        <v>August</v>
      </c>
    </row>
    <row r="6320" spans="1:21" x14ac:dyDescent="0.3">
      <c r="A6320" t="s">
        <v>8758</v>
      </c>
      <c r="B6320" s="11">
        <v>45911</v>
      </c>
      <c r="C6320" t="s">
        <v>3973</v>
      </c>
      <c r="D6320" s="1" t="s">
        <v>76</v>
      </c>
      <c r="E6320" s="1" t="s">
        <v>143</v>
      </c>
      <c r="F6320" s="1" t="s">
        <v>144</v>
      </c>
      <c r="G6320" s="1" t="s">
        <v>198</v>
      </c>
      <c r="H6320" s="1" t="s">
        <v>135</v>
      </c>
      <c r="I6320" s="1" t="s">
        <v>60</v>
      </c>
      <c r="J6320" s="3">
        <v>1</v>
      </c>
      <c r="K6320" s="2">
        <v>174.85</v>
      </c>
      <c r="L6320" s="2">
        <v>0.1</v>
      </c>
      <c r="M6320" s="2">
        <v>157.37</v>
      </c>
      <c r="N6320" s="2">
        <v>30.63</v>
      </c>
      <c r="O6320" s="1" t="s">
        <v>109</v>
      </c>
      <c r="P6320" s="1" t="s">
        <v>27</v>
      </c>
      <c r="Q6320" s="1" t="s">
        <v>28</v>
      </c>
      <c r="R6320" s="3">
        <v>4</v>
      </c>
      <c r="S6320" s="3">
        <f t="shared" si="295"/>
        <v>2025</v>
      </c>
      <c r="T6320" s="3">
        <f t="shared" si="294"/>
        <v>9</v>
      </c>
      <c r="U6320" t="str">
        <f t="shared" si="296"/>
        <v>September</v>
      </c>
    </row>
    <row r="6321" spans="1:21" x14ac:dyDescent="0.3">
      <c r="A6321" t="s">
        <v>8759</v>
      </c>
      <c r="B6321" s="11">
        <v>45669</v>
      </c>
      <c r="C6321" t="s">
        <v>1935</v>
      </c>
      <c r="D6321" s="1" t="s">
        <v>315</v>
      </c>
      <c r="E6321" s="1" t="s">
        <v>40</v>
      </c>
      <c r="F6321" s="1" t="s">
        <v>41</v>
      </c>
      <c r="G6321" s="1" t="s">
        <v>42</v>
      </c>
      <c r="H6321" s="1" t="s">
        <v>66</v>
      </c>
      <c r="I6321" s="1" t="s">
        <v>67</v>
      </c>
      <c r="J6321" s="3">
        <v>2</v>
      </c>
      <c r="K6321" s="2">
        <v>52.22</v>
      </c>
      <c r="L6321" s="2">
        <v>0.15</v>
      </c>
      <c r="M6321" s="2">
        <v>88.78</v>
      </c>
      <c r="N6321" s="2">
        <v>26.81</v>
      </c>
      <c r="O6321" s="1" t="s">
        <v>35</v>
      </c>
      <c r="P6321" s="1" t="s">
        <v>27</v>
      </c>
      <c r="Q6321" s="1" t="s">
        <v>28</v>
      </c>
      <c r="R6321" s="3">
        <v>4</v>
      </c>
      <c r="S6321" s="3">
        <f t="shared" si="295"/>
        <v>2025</v>
      </c>
      <c r="T6321" s="3">
        <f t="shared" si="294"/>
        <v>1</v>
      </c>
      <c r="U6321" t="str">
        <f t="shared" si="296"/>
        <v>January</v>
      </c>
    </row>
    <row r="6322" spans="1:21" x14ac:dyDescent="0.3">
      <c r="A6322" t="s">
        <v>8760</v>
      </c>
      <c r="B6322" s="11">
        <v>45899</v>
      </c>
      <c r="C6322" t="s">
        <v>5644</v>
      </c>
      <c r="D6322" s="1" t="s">
        <v>260</v>
      </c>
      <c r="E6322" s="1" t="s">
        <v>40</v>
      </c>
      <c r="F6322" s="1" t="s">
        <v>41</v>
      </c>
      <c r="G6322" s="1" t="s">
        <v>343</v>
      </c>
      <c r="H6322" s="1" t="s">
        <v>167</v>
      </c>
      <c r="I6322" s="1" t="s">
        <v>67</v>
      </c>
      <c r="J6322" s="3">
        <v>1</v>
      </c>
      <c r="K6322" s="2">
        <v>63.34</v>
      </c>
      <c r="L6322" s="2">
        <v>0.25</v>
      </c>
      <c r="M6322" s="2">
        <v>47.5</v>
      </c>
      <c r="N6322" s="2">
        <v>15.37</v>
      </c>
      <c r="O6322" s="1" t="s">
        <v>26</v>
      </c>
      <c r="P6322" s="1" t="s">
        <v>27</v>
      </c>
      <c r="Q6322" s="1" t="s">
        <v>36</v>
      </c>
      <c r="R6322" s="3">
        <v>4</v>
      </c>
      <c r="S6322" s="3">
        <f t="shared" si="295"/>
        <v>2025</v>
      </c>
      <c r="T6322" s="3">
        <f t="shared" si="294"/>
        <v>8</v>
      </c>
      <c r="U6322" t="str">
        <f t="shared" si="296"/>
        <v>August</v>
      </c>
    </row>
    <row r="6323" spans="1:21" x14ac:dyDescent="0.3">
      <c r="A6323" t="s">
        <v>8761</v>
      </c>
      <c r="B6323" s="11">
        <v>45857</v>
      </c>
      <c r="C6323" t="s">
        <v>3426</v>
      </c>
      <c r="D6323" s="1" t="s">
        <v>70</v>
      </c>
      <c r="E6323" s="1" t="s">
        <v>40</v>
      </c>
      <c r="F6323" s="1" t="s">
        <v>41</v>
      </c>
      <c r="G6323" s="1" t="s">
        <v>192</v>
      </c>
      <c r="H6323" s="1" t="s">
        <v>125</v>
      </c>
      <c r="I6323" s="1" t="s">
        <v>34</v>
      </c>
      <c r="J6323" s="3">
        <v>1</v>
      </c>
      <c r="K6323" s="2">
        <v>152.07</v>
      </c>
      <c r="L6323" s="2">
        <v>0.2</v>
      </c>
      <c r="M6323" s="2">
        <v>121.66</v>
      </c>
      <c r="N6323" s="2">
        <v>30.43</v>
      </c>
      <c r="O6323" s="1" t="s">
        <v>80</v>
      </c>
      <c r="P6323" s="1" t="s">
        <v>27</v>
      </c>
      <c r="Q6323" s="1" t="s">
        <v>81</v>
      </c>
      <c r="R6323" s="3">
        <v>5</v>
      </c>
      <c r="S6323" s="3">
        <f t="shared" si="295"/>
        <v>2025</v>
      </c>
      <c r="T6323" s="3">
        <f t="shared" si="294"/>
        <v>7</v>
      </c>
      <c r="U6323" t="str">
        <f t="shared" si="296"/>
        <v>July</v>
      </c>
    </row>
    <row r="6324" spans="1:21" x14ac:dyDescent="0.3">
      <c r="A6324" t="s">
        <v>8762</v>
      </c>
      <c r="B6324" s="11">
        <v>45871</v>
      </c>
      <c r="C6324" t="s">
        <v>3027</v>
      </c>
      <c r="D6324" s="1" t="s">
        <v>178</v>
      </c>
      <c r="E6324" s="1" t="s">
        <v>106</v>
      </c>
      <c r="F6324" s="1" t="s">
        <v>65</v>
      </c>
      <c r="G6324" s="1" t="s">
        <v>107</v>
      </c>
      <c r="H6324" s="1" t="s">
        <v>51</v>
      </c>
      <c r="I6324" s="1" t="s">
        <v>34</v>
      </c>
      <c r="J6324" s="3">
        <v>4</v>
      </c>
      <c r="K6324" s="2">
        <v>140.13999999999999</v>
      </c>
      <c r="L6324" s="2">
        <v>0.2</v>
      </c>
      <c r="M6324" s="2">
        <v>448.44</v>
      </c>
      <c r="N6324" s="2">
        <v>83.3</v>
      </c>
      <c r="O6324" s="1" t="s">
        <v>44</v>
      </c>
      <c r="P6324" s="1" t="s">
        <v>27</v>
      </c>
      <c r="Q6324" s="1" t="s">
        <v>28</v>
      </c>
      <c r="R6324" s="3">
        <v>3</v>
      </c>
      <c r="S6324" s="3">
        <f t="shared" si="295"/>
        <v>2025</v>
      </c>
      <c r="T6324" s="3">
        <f t="shared" si="294"/>
        <v>8</v>
      </c>
      <c r="U6324" t="str">
        <f t="shared" si="296"/>
        <v>August</v>
      </c>
    </row>
    <row r="6325" spans="1:21" x14ac:dyDescent="0.3">
      <c r="A6325" t="s">
        <v>8763</v>
      </c>
      <c r="B6325" s="11">
        <v>45798</v>
      </c>
      <c r="C6325" t="s">
        <v>4759</v>
      </c>
      <c r="D6325" s="1" t="s">
        <v>47</v>
      </c>
      <c r="E6325" s="1" t="s">
        <v>56</v>
      </c>
      <c r="F6325" s="1" t="s">
        <v>57</v>
      </c>
      <c r="G6325" s="1" t="s">
        <v>255</v>
      </c>
      <c r="H6325" s="1" t="s">
        <v>182</v>
      </c>
      <c r="I6325" s="1" t="s">
        <v>34</v>
      </c>
      <c r="J6325" s="3">
        <v>1</v>
      </c>
      <c r="K6325" s="2">
        <v>74.400000000000006</v>
      </c>
      <c r="L6325" s="2">
        <v>0.1</v>
      </c>
      <c r="M6325" s="2">
        <v>66.959999999999994</v>
      </c>
      <c r="N6325" s="2">
        <v>21.19</v>
      </c>
      <c r="O6325" s="1" t="s">
        <v>109</v>
      </c>
      <c r="P6325" s="1" t="s">
        <v>27</v>
      </c>
      <c r="Q6325" s="1" t="s">
        <v>81</v>
      </c>
      <c r="R6325" s="3">
        <v>4</v>
      </c>
      <c r="S6325" s="3">
        <f t="shared" si="295"/>
        <v>2025</v>
      </c>
      <c r="T6325" s="3">
        <f t="shared" si="294"/>
        <v>5</v>
      </c>
      <c r="U6325" t="str">
        <f t="shared" si="296"/>
        <v>May</v>
      </c>
    </row>
    <row r="6326" spans="1:21" x14ac:dyDescent="0.3">
      <c r="A6326" t="s">
        <v>8764</v>
      </c>
      <c r="B6326" s="11">
        <v>45689</v>
      </c>
      <c r="C6326" t="s">
        <v>3728</v>
      </c>
      <c r="D6326" s="1" t="s">
        <v>70</v>
      </c>
      <c r="E6326" s="1" t="s">
        <v>204</v>
      </c>
      <c r="F6326" s="1" t="s">
        <v>205</v>
      </c>
      <c r="G6326" s="1" t="s">
        <v>206</v>
      </c>
      <c r="H6326" s="1" t="s">
        <v>59</v>
      </c>
      <c r="I6326" s="1" t="s">
        <v>60</v>
      </c>
      <c r="J6326" s="3">
        <v>2</v>
      </c>
      <c r="K6326" s="2">
        <v>44.87</v>
      </c>
      <c r="L6326" s="2">
        <v>0</v>
      </c>
      <c r="M6326" s="2">
        <v>89.75</v>
      </c>
      <c r="N6326" s="2">
        <v>22.21</v>
      </c>
      <c r="O6326" s="1" t="s">
        <v>26</v>
      </c>
      <c r="P6326" s="1" t="s">
        <v>27</v>
      </c>
      <c r="Q6326" s="1" t="s">
        <v>81</v>
      </c>
      <c r="R6326" s="3">
        <v>1</v>
      </c>
      <c r="S6326" s="3">
        <f t="shared" si="295"/>
        <v>2025</v>
      </c>
      <c r="T6326" s="3">
        <f t="shared" si="294"/>
        <v>2</v>
      </c>
      <c r="U6326" t="str">
        <f t="shared" si="296"/>
        <v>February</v>
      </c>
    </row>
    <row r="6327" spans="1:21" x14ac:dyDescent="0.3">
      <c r="A6327" t="s">
        <v>8765</v>
      </c>
      <c r="B6327" s="11">
        <v>45733</v>
      </c>
      <c r="C6327" t="s">
        <v>7367</v>
      </c>
      <c r="D6327" s="1" t="s">
        <v>142</v>
      </c>
      <c r="E6327" s="1" t="s">
        <v>143</v>
      </c>
      <c r="F6327" s="1" t="s">
        <v>144</v>
      </c>
      <c r="G6327" s="1" t="s">
        <v>198</v>
      </c>
      <c r="H6327" s="1" t="s">
        <v>24</v>
      </c>
      <c r="I6327" s="1" t="s">
        <v>25</v>
      </c>
      <c r="J6327" s="3">
        <v>1</v>
      </c>
      <c r="K6327" s="2">
        <v>41.35</v>
      </c>
      <c r="L6327" s="2">
        <v>0.1</v>
      </c>
      <c r="M6327" s="2">
        <v>37.22</v>
      </c>
      <c r="N6327" s="2">
        <v>10.3</v>
      </c>
      <c r="O6327" s="1" t="s">
        <v>35</v>
      </c>
      <c r="P6327" s="1" t="s">
        <v>27</v>
      </c>
      <c r="Q6327" s="1" t="s">
        <v>28</v>
      </c>
      <c r="R6327" s="3">
        <v>5</v>
      </c>
      <c r="S6327" s="3">
        <f t="shared" si="295"/>
        <v>2025</v>
      </c>
      <c r="T6327" s="3">
        <f t="shared" si="294"/>
        <v>3</v>
      </c>
      <c r="U6327" t="str">
        <f t="shared" si="296"/>
        <v>March</v>
      </c>
    </row>
    <row r="6328" spans="1:21" x14ac:dyDescent="0.3">
      <c r="A6328" t="s">
        <v>8766</v>
      </c>
      <c r="B6328" s="11">
        <v>46010</v>
      </c>
      <c r="C6328" t="s">
        <v>7737</v>
      </c>
      <c r="D6328" s="1" t="s">
        <v>133</v>
      </c>
      <c r="E6328" s="1" t="s">
        <v>100</v>
      </c>
      <c r="F6328" s="1" t="s">
        <v>57</v>
      </c>
      <c r="G6328" s="1" t="s">
        <v>101</v>
      </c>
      <c r="H6328" s="1" t="s">
        <v>146</v>
      </c>
      <c r="I6328" s="1" t="s">
        <v>67</v>
      </c>
      <c r="J6328" s="3">
        <v>3</v>
      </c>
      <c r="K6328" s="2">
        <v>77.31</v>
      </c>
      <c r="L6328" s="2">
        <v>0</v>
      </c>
      <c r="M6328" s="2">
        <v>231.92</v>
      </c>
      <c r="N6328" s="2">
        <v>49.5</v>
      </c>
      <c r="O6328" s="1" t="s">
        <v>44</v>
      </c>
      <c r="P6328" s="1" t="s">
        <v>52</v>
      </c>
      <c r="Q6328" s="1" t="s">
        <v>28</v>
      </c>
      <c r="R6328" s="3">
        <v>5</v>
      </c>
      <c r="S6328" s="3">
        <f t="shared" si="295"/>
        <v>2025</v>
      </c>
      <c r="T6328" s="3">
        <f t="shared" si="294"/>
        <v>12</v>
      </c>
      <c r="U6328" t="str">
        <f t="shared" si="296"/>
        <v>December</v>
      </c>
    </row>
    <row r="6329" spans="1:21" x14ac:dyDescent="0.3">
      <c r="A6329" t="s">
        <v>8767</v>
      </c>
      <c r="B6329" s="11">
        <v>45817</v>
      </c>
      <c r="C6329" t="s">
        <v>3736</v>
      </c>
      <c r="D6329" s="1" t="s">
        <v>315</v>
      </c>
      <c r="E6329" s="1" t="s">
        <v>64</v>
      </c>
      <c r="F6329" s="1" t="s">
        <v>65</v>
      </c>
      <c r="G6329" s="1" t="s">
        <v>112</v>
      </c>
      <c r="H6329" s="1" t="s">
        <v>33</v>
      </c>
      <c r="I6329" s="1" t="s">
        <v>34</v>
      </c>
      <c r="J6329" s="3">
        <v>2</v>
      </c>
      <c r="K6329" s="2">
        <v>40.090000000000003</v>
      </c>
      <c r="L6329" s="2">
        <v>0.1</v>
      </c>
      <c r="M6329" s="2">
        <v>72.17</v>
      </c>
      <c r="N6329" s="2">
        <v>12.24</v>
      </c>
      <c r="O6329" s="1" t="s">
        <v>26</v>
      </c>
      <c r="P6329" s="1" t="s">
        <v>136</v>
      </c>
      <c r="Q6329" s="1" t="s">
        <v>28</v>
      </c>
      <c r="R6329" s="3">
        <v>4</v>
      </c>
      <c r="S6329" s="3">
        <f t="shared" si="295"/>
        <v>2025</v>
      </c>
      <c r="T6329" s="3">
        <f t="shared" si="294"/>
        <v>6</v>
      </c>
      <c r="U6329" t="str">
        <f t="shared" si="296"/>
        <v>June</v>
      </c>
    </row>
    <row r="6330" spans="1:21" x14ac:dyDescent="0.3">
      <c r="A6330" t="s">
        <v>8768</v>
      </c>
      <c r="B6330" s="11">
        <v>45840</v>
      </c>
      <c r="C6330" t="s">
        <v>4162</v>
      </c>
      <c r="D6330" s="1" t="s">
        <v>84</v>
      </c>
      <c r="E6330" s="1" t="s">
        <v>64</v>
      </c>
      <c r="F6330" s="1" t="s">
        <v>65</v>
      </c>
      <c r="G6330" s="1" t="s">
        <v>195</v>
      </c>
      <c r="H6330" s="1" t="s">
        <v>24</v>
      </c>
      <c r="I6330" s="1" t="s">
        <v>25</v>
      </c>
      <c r="J6330" s="3">
        <v>2</v>
      </c>
      <c r="K6330" s="2">
        <v>40.35</v>
      </c>
      <c r="L6330" s="2">
        <v>0.1</v>
      </c>
      <c r="M6330" s="2">
        <v>72.63</v>
      </c>
      <c r="N6330" s="2">
        <v>30.03</v>
      </c>
      <c r="O6330" s="1" t="s">
        <v>35</v>
      </c>
      <c r="P6330" s="1" t="s">
        <v>136</v>
      </c>
      <c r="Q6330" s="1" t="s">
        <v>28</v>
      </c>
      <c r="R6330" s="3">
        <v>3</v>
      </c>
      <c r="S6330" s="3">
        <f t="shared" si="295"/>
        <v>2025</v>
      </c>
      <c r="T6330" s="3">
        <f t="shared" si="294"/>
        <v>7</v>
      </c>
      <c r="U6330" t="str">
        <f t="shared" si="296"/>
        <v>July</v>
      </c>
    </row>
    <row r="6331" spans="1:21" x14ac:dyDescent="0.3">
      <c r="A6331" t="s">
        <v>8769</v>
      </c>
      <c r="B6331" s="11">
        <v>45678</v>
      </c>
      <c r="C6331" t="s">
        <v>2881</v>
      </c>
      <c r="D6331" s="1" t="s">
        <v>292</v>
      </c>
      <c r="E6331" s="1" t="s">
        <v>40</v>
      </c>
      <c r="F6331" s="1" t="s">
        <v>41</v>
      </c>
      <c r="G6331" s="1" t="s">
        <v>216</v>
      </c>
      <c r="H6331" s="1" t="s">
        <v>135</v>
      </c>
      <c r="I6331" s="1" t="s">
        <v>60</v>
      </c>
      <c r="J6331" s="3">
        <v>1</v>
      </c>
      <c r="K6331" s="2">
        <v>190.69</v>
      </c>
      <c r="L6331" s="2">
        <v>0.15</v>
      </c>
      <c r="M6331" s="2">
        <v>162.09</v>
      </c>
      <c r="N6331" s="2">
        <v>25.83</v>
      </c>
      <c r="O6331" s="1" t="s">
        <v>109</v>
      </c>
      <c r="P6331" s="1" t="s">
        <v>27</v>
      </c>
      <c r="Q6331" s="1" t="s">
        <v>28</v>
      </c>
      <c r="R6331" s="3">
        <v>4</v>
      </c>
      <c r="S6331" s="3">
        <f t="shared" si="295"/>
        <v>2025</v>
      </c>
      <c r="T6331" s="3">
        <f t="shared" si="294"/>
        <v>1</v>
      </c>
      <c r="U6331" t="str">
        <f t="shared" si="296"/>
        <v>January</v>
      </c>
    </row>
    <row r="6332" spans="1:21" x14ac:dyDescent="0.3">
      <c r="A6332" t="s">
        <v>8770</v>
      </c>
      <c r="B6332" s="11">
        <v>45672</v>
      </c>
      <c r="C6332" t="s">
        <v>1176</v>
      </c>
      <c r="D6332" s="1" t="s">
        <v>175</v>
      </c>
      <c r="E6332" s="1" t="s">
        <v>40</v>
      </c>
      <c r="F6332" s="1" t="s">
        <v>41</v>
      </c>
      <c r="G6332" s="1" t="s">
        <v>186</v>
      </c>
      <c r="H6332" s="1" t="s">
        <v>146</v>
      </c>
      <c r="I6332" s="1" t="s">
        <v>67</v>
      </c>
      <c r="J6332" s="3">
        <v>1</v>
      </c>
      <c r="K6332" s="2">
        <v>75.459999999999994</v>
      </c>
      <c r="L6332" s="2">
        <v>0.15</v>
      </c>
      <c r="M6332" s="2">
        <v>64.14</v>
      </c>
      <c r="N6332" s="2">
        <v>14.85</v>
      </c>
      <c r="O6332" s="1" t="s">
        <v>35</v>
      </c>
      <c r="P6332" s="1" t="s">
        <v>27</v>
      </c>
      <c r="Q6332" s="1" t="s">
        <v>81</v>
      </c>
      <c r="R6332" s="3">
        <v>4</v>
      </c>
      <c r="S6332" s="3">
        <f t="shared" si="295"/>
        <v>2025</v>
      </c>
      <c r="T6332" s="3">
        <f t="shared" si="294"/>
        <v>1</v>
      </c>
      <c r="U6332" t="str">
        <f t="shared" si="296"/>
        <v>January</v>
      </c>
    </row>
    <row r="6333" spans="1:21" x14ac:dyDescent="0.3">
      <c r="A6333" t="s">
        <v>8771</v>
      </c>
      <c r="B6333" s="11">
        <v>45938</v>
      </c>
      <c r="C6333" t="s">
        <v>5290</v>
      </c>
      <c r="D6333" s="1" t="s">
        <v>166</v>
      </c>
      <c r="E6333" s="1" t="s">
        <v>40</v>
      </c>
      <c r="F6333" s="1" t="s">
        <v>41</v>
      </c>
      <c r="G6333" s="1" t="s">
        <v>192</v>
      </c>
      <c r="H6333" s="1" t="s">
        <v>159</v>
      </c>
      <c r="I6333" s="1" t="s">
        <v>97</v>
      </c>
      <c r="J6333" s="3">
        <v>5</v>
      </c>
      <c r="K6333" s="2">
        <v>31.59</v>
      </c>
      <c r="L6333" s="2">
        <v>0.1</v>
      </c>
      <c r="M6333" s="2">
        <v>142.18</v>
      </c>
      <c r="N6333" s="2">
        <v>50.67</v>
      </c>
      <c r="O6333" s="1" t="s">
        <v>109</v>
      </c>
      <c r="P6333" s="1" t="s">
        <v>27</v>
      </c>
      <c r="Q6333" s="1" t="s">
        <v>28</v>
      </c>
      <c r="R6333" s="3">
        <v>5</v>
      </c>
      <c r="S6333" s="3">
        <f t="shared" si="295"/>
        <v>2025</v>
      </c>
      <c r="T6333" s="3">
        <f t="shared" si="294"/>
        <v>10</v>
      </c>
      <c r="U6333" t="str">
        <f t="shared" si="296"/>
        <v>October</v>
      </c>
    </row>
    <row r="6334" spans="1:21" x14ac:dyDescent="0.3">
      <c r="A6334" t="s">
        <v>8772</v>
      </c>
      <c r="B6334" s="11">
        <v>45868</v>
      </c>
      <c r="C6334" t="s">
        <v>6274</v>
      </c>
      <c r="D6334" s="1" t="s">
        <v>201</v>
      </c>
      <c r="E6334" s="1" t="s">
        <v>40</v>
      </c>
      <c r="F6334" s="1" t="s">
        <v>41</v>
      </c>
      <c r="G6334" s="1" t="s">
        <v>343</v>
      </c>
      <c r="H6334" s="1" t="s">
        <v>146</v>
      </c>
      <c r="I6334" s="1" t="s">
        <v>67</v>
      </c>
      <c r="J6334" s="3">
        <v>1</v>
      </c>
      <c r="K6334" s="2">
        <v>76.58</v>
      </c>
      <c r="L6334" s="2">
        <v>0</v>
      </c>
      <c r="M6334" s="2">
        <v>76.58</v>
      </c>
      <c r="N6334" s="2">
        <v>20.04</v>
      </c>
      <c r="O6334" s="1" t="s">
        <v>44</v>
      </c>
      <c r="P6334" s="1" t="s">
        <v>27</v>
      </c>
      <c r="Q6334" s="1" t="s">
        <v>81</v>
      </c>
      <c r="R6334" s="3">
        <v>4</v>
      </c>
      <c r="S6334" s="3">
        <f t="shared" si="295"/>
        <v>2025</v>
      </c>
      <c r="T6334" s="3">
        <f t="shared" si="294"/>
        <v>7</v>
      </c>
      <c r="U6334" t="str">
        <f t="shared" si="296"/>
        <v>July</v>
      </c>
    </row>
    <row r="6335" spans="1:21" x14ac:dyDescent="0.3">
      <c r="A6335" t="s">
        <v>8773</v>
      </c>
      <c r="B6335" s="11">
        <v>45856</v>
      </c>
      <c r="C6335" t="s">
        <v>6061</v>
      </c>
      <c r="D6335" s="1" t="s">
        <v>39</v>
      </c>
      <c r="E6335" s="1" t="s">
        <v>64</v>
      </c>
      <c r="F6335" s="1" t="s">
        <v>65</v>
      </c>
      <c r="G6335" s="1" t="s">
        <v>77</v>
      </c>
      <c r="H6335" s="1" t="s">
        <v>182</v>
      </c>
      <c r="I6335" s="1" t="s">
        <v>34</v>
      </c>
      <c r="J6335" s="3">
        <v>1</v>
      </c>
      <c r="K6335" s="2">
        <v>70.58</v>
      </c>
      <c r="L6335" s="2">
        <v>0.05</v>
      </c>
      <c r="M6335" s="2">
        <v>67.05</v>
      </c>
      <c r="N6335" s="2">
        <v>15.38</v>
      </c>
      <c r="O6335" s="1" t="s">
        <v>224</v>
      </c>
      <c r="P6335" s="1" t="s">
        <v>27</v>
      </c>
      <c r="Q6335" s="1" t="s">
        <v>36</v>
      </c>
      <c r="R6335" s="3">
        <v>5</v>
      </c>
      <c r="S6335" s="3">
        <f t="shared" si="295"/>
        <v>2025</v>
      </c>
      <c r="T6335" s="3">
        <f t="shared" si="294"/>
        <v>7</v>
      </c>
      <c r="U6335" t="str">
        <f t="shared" si="296"/>
        <v>July</v>
      </c>
    </row>
    <row r="6336" spans="1:21" x14ac:dyDescent="0.3">
      <c r="A6336" t="s">
        <v>8774</v>
      </c>
      <c r="B6336" s="11">
        <v>45753</v>
      </c>
      <c r="C6336" t="s">
        <v>1337</v>
      </c>
      <c r="D6336" s="1" t="s">
        <v>118</v>
      </c>
      <c r="E6336" s="1" t="s">
        <v>64</v>
      </c>
      <c r="F6336" s="1" t="s">
        <v>65</v>
      </c>
      <c r="G6336" s="1" t="s">
        <v>112</v>
      </c>
      <c r="H6336" s="1" t="s">
        <v>146</v>
      </c>
      <c r="I6336" s="1" t="s">
        <v>67</v>
      </c>
      <c r="J6336" s="3">
        <v>1</v>
      </c>
      <c r="K6336" s="2">
        <v>85.65</v>
      </c>
      <c r="L6336" s="2">
        <v>0.05</v>
      </c>
      <c r="M6336" s="2">
        <v>81.37</v>
      </c>
      <c r="N6336" s="2">
        <v>15.81</v>
      </c>
      <c r="O6336" s="1" t="s">
        <v>80</v>
      </c>
      <c r="P6336" s="1" t="s">
        <v>27</v>
      </c>
      <c r="Q6336" s="1" t="s">
        <v>81</v>
      </c>
      <c r="R6336" s="3">
        <v>4</v>
      </c>
      <c r="S6336" s="3">
        <f t="shared" si="295"/>
        <v>2025</v>
      </c>
      <c r="T6336" s="3">
        <f t="shared" si="294"/>
        <v>4</v>
      </c>
      <c r="U6336" t="str">
        <f t="shared" si="296"/>
        <v>April</v>
      </c>
    </row>
    <row r="6337" spans="1:21" x14ac:dyDescent="0.3">
      <c r="A6337" t="s">
        <v>8775</v>
      </c>
      <c r="B6337" s="11">
        <v>45949</v>
      </c>
      <c r="C6337" t="s">
        <v>5869</v>
      </c>
      <c r="D6337" s="1" t="s">
        <v>122</v>
      </c>
      <c r="E6337" s="1" t="s">
        <v>204</v>
      </c>
      <c r="F6337" s="1" t="s">
        <v>205</v>
      </c>
      <c r="G6337" s="1" t="s">
        <v>334</v>
      </c>
      <c r="H6337" s="1" t="s">
        <v>24</v>
      </c>
      <c r="I6337" s="1" t="s">
        <v>25</v>
      </c>
      <c r="J6337" s="3">
        <v>4</v>
      </c>
      <c r="K6337" s="2">
        <v>39.74</v>
      </c>
      <c r="L6337" s="2">
        <v>0.1</v>
      </c>
      <c r="M6337" s="2">
        <v>143.07</v>
      </c>
      <c r="N6337" s="2">
        <v>46</v>
      </c>
      <c r="O6337" s="1" t="s">
        <v>44</v>
      </c>
      <c r="P6337" s="1" t="s">
        <v>52</v>
      </c>
      <c r="Q6337" s="1" t="s">
        <v>28</v>
      </c>
      <c r="R6337" s="3">
        <v>3</v>
      </c>
      <c r="S6337" s="3">
        <f t="shared" si="295"/>
        <v>2025</v>
      </c>
      <c r="T6337" s="3">
        <f t="shared" si="294"/>
        <v>10</v>
      </c>
      <c r="U6337" t="str">
        <f t="shared" si="296"/>
        <v>October</v>
      </c>
    </row>
    <row r="6338" spans="1:21" x14ac:dyDescent="0.3">
      <c r="A6338" t="s">
        <v>8776</v>
      </c>
      <c r="B6338" s="11">
        <v>45723</v>
      </c>
      <c r="C6338" t="s">
        <v>489</v>
      </c>
      <c r="D6338" s="1" t="s">
        <v>31</v>
      </c>
      <c r="E6338" s="1" t="s">
        <v>56</v>
      </c>
      <c r="F6338" s="1" t="s">
        <v>57</v>
      </c>
      <c r="G6338" s="1" t="s">
        <v>279</v>
      </c>
      <c r="H6338" s="1" t="s">
        <v>33</v>
      </c>
      <c r="I6338" s="1" t="s">
        <v>34</v>
      </c>
      <c r="J6338" s="3">
        <v>1</v>
      </c>
      <c r="K6338" s="2">
        <v>38.24</v>
      </c>
      <c r="L6338" s="2">
        <v>0</v>
      </c>
      <c r="M6338" s="2">
        <v>38.24</v>
      </c>
      <c r="N6338" s="2">
        <v>7.62</v>
      </c>
      <c r="O6338" s="1" t="s">
        <v>35</v>
      </c>
      <c r="P6338" s="1" t="s">
        <v>136</v>
      </c>
      <c r="Q6338" s="1" t="s">
        <v>81</v>
      </c>
      <c r="R6338" s="3">
        <v>5</v>
      </c>
      <c r="S6338" s="3">
        <f t="shared" si="295"/>
        <v>2025</v>
      </c>
      <c r="T6338" s="3">
        <f t="shared" ref="T6338:T6401" si="297">MONTH(B6338)</f>
        <v>3</v>
      </c>
      <c r="U6338" t="str">
        <f t="shared" si="296"/>
        <v>March</v>
      </c>
    </row>
    <row r="6339" spans="1:21" x14ac:dyDescent="0.3">
      <c r="A6339" t="s">
        <v>8777</v>
      </c>
      <c r="B6339" s="11">
        <v>45732</v>
      </c>
      <c r="C6339" t="s">
        <v>6126</v>
      </c>
      <c r="D6339" s="1" t="s">
        <v>63</v>
      </c>
      <c r="E6339" s="1" t="s">
        <v>204</v>
      </c>
      <c r="F6339" s="1" t="s">
        <v>205</v>
      </c>
      <c r="G6339" s="1" t="s">
        <v>334</v>
      </c>
      <c r="H6339" s="1" t="s">
        <v>293</v>
      </c>
      <c r="I6339" s="1" t="s">
        <v>86</v>
      </c>
      <c r="J6339" s="3">
        <v>1</v>
      </c>
      <c r="K6339" s="2">
        <v>23.44</v>
      </c>
      <c r="L6339" s="2">
        <v>0.1</v>
      </c>
      <c r="M6339" s="2">
        <v>21.1</v>
      </c>
      <c r="N6339" s="2">
        <v>6.23</v>
      </c>
      <c r="O6339" s="1" t="s">
        <v>35</v>
      </c>
      <c r="P6339" s="1" t="s">
        <v>52</v>
      </c>
      <c r="Q6339" s="1" t="s">
        <v>81</v>
      </c>
      <c r="R6339" s="3">
        <v>5</v>
      </c>
      <c r="S6339" s="3">
        <f t="shared" ref="S6339:S6402" si="298">YEAR(B6339)</f>
        <v>2025</v>
      </c>
      <c r="T6339" s="3">
        <f t="shared" si="297"/>
        <v>3</v>
      </c>
      <c r="U6339" t="str">
        <f t="shared" ref="U6339:U6402" si="299">TEXT(B6339,"mmmm")</f>
        <v>March</v>
      </c>
    </row>
    <row r="6340" spans="1:21" x14ac:dyDescent="0.3">
      <c r="A6340" t="s">
        <v>8778</v>
      </c>
      <c r="B6340" s="11">
        <v>45838</v>
      </c>
      <c r="C6340" t="s">
        <v>4079</v>
      </c>
      <c r="D6340" s="1" t="s">
        <v>153</v>
      </c>
      <c r="E6340" s="1" t="s">
        <v>64</v>
      </c>
      <c r="F6340" s="1" t="s">
        <v>65</v>
      </c>
      <c r="G6340" s="1" t="s">
        <v>112</v>
      </c>
      <c r="H6340" s="1" t="s">
        <v>146</v>
      </c>
      <c r="I6340" s="1" t="s">
        <v>67</v>
      </c>
      <c r="J6340" s="3">
        <v>2</v>
      </c>
      <c r="K6340" s="2">
        <v>76.430000000000007</v>
      </c>
      <c r="L6340" s="2">
        <v>0.15</v>
      </c>
      <c r="M6340" s="2">
        <v>129.91999999999999</v>
      </c>
      <c r="N6340" s="2">
        <v>37.57</v>
      </c>
      <c r="O6340" s="1" t="s">
        <v>26</v>
      </c>
      <c r="P6340" s="1" t="s">
        <v>27</v>
      </c>
      <c r="Q6340" s="1" t="s">
        <v>28</v>
      </c>
      <c r="R6340" s="3">
        <v>4</v>
      </c>
      <c r="S6340" s="3">
        <f t="shared" si="298"/>
        <v>2025</v>
      </c>
      <c r="T6340" s="3">
        <f t="shared" si="297"/>
        <v>6</v>
      </c>
      <c r="U6340" t="str">
        <f t="shared" si="299"/>
        <v>June</v>
      </c>
    </row>
    <row r="6341" spans="1:21" x14ac:dyDescent="0.3">
      <c r="A6341" t="s">
        <v>8779</v>
      </c>
      <c r="B6341" s="11">
        <v>45769</v>
      </c>
      <c r="C6341" t="s">
        <v>2834</v>
      </c>
      <c r="D6341" s="1" t="s">
        <v>133</v>
      </c>
      <c r="E6341" s="1" t="s">
        <v>100</v>
      </c>
      <c r="F6341" s="1" t="s">
        <v>57</v>
      </c>
      <c r="G6341" s="1" t="s">
        <v>154</v>
      </c>
      <c r="H6341" s="1" t="s">
        <v>150</v>
      </c>
      <c r="I6341" s="1" t="s">
        <v>97</v>
      </c>
      <c r="J6341" s="3">
        <v>3</v>
      </c>
      <c r="K6341" s="2">
        <v>70.63</v>
      </c>
      <c r="L6341" s="2">
        <v>0.05</v>
      </c>
      <c r="M6341" s="2">
        <v>201.3</v>
      </c>
      <c r="N6341" s="2">
        <v>55.91</v>
      </c>
      <c r="O6341" s="1" t="s">
        <v>44</v>
      </c>
      <c r="P6341" s="1" t="s">
        <v>27</v>
      </c>
      <c r="Q6341" s="1" t="s">
        <v>28</v>
      </c>
      <c r="R6341" s="3">
        <v>5</v>
      </c>
      <c r="S6341" s="3">
        <f t="shared" si="298"/>
        <v>2025</v>
      </c>
      <c r="T6341" s="3">
        <f t="shared" si="297"/>
        <v>4</v>
      </c>
      <c r="U6341" t="str">
        <f t="shared" si="299"/>
        <v>April</v>
      </c>
    </row>
    <row r="6342" spans="1:21" x14ac:dyDescent="0.3">
      <c r="A6342" t="s">
        <v>8780</v>
      </c>
      <c r="B6342" s="11">
        <v>45754</v>
      </c>
      <c r="C6342" t="s">
        <v>8781</v>
      </c>
      <c r="D6342" s="1" t="s">
        <v>153</v>
      </c>
      <c r="E6342" s="1" t="s">
        <v>64</v>
      </c>
      <c r="F6342" s="1" t="s">
        <v>65</v>
      </c>
      <c r="G6342" s="1" t="s">
        <v>195</v>
      </c>
      <c r="H6342" s="1" t="s">
        <v>85</v>
      </c>
      <c r="I6342" s="1" t="s">
        <v>86</v>
      </c>
      <c r="J6342" s="3">
        <v>1</v>
      </c>
      <c r="K6342" s="2">
        <v>120.57</v>
      </c>
      <c r="L6342" s="2">
        <v>0.1</v>
      </c>
      <c r="M6342" s="2">
        <v>108.52</v>
      </c>
      <c r="N6342" s="2">
        <v>18.079999999999998</v>
      </c>
      <c r="O6342" s="1" t="s">
        <v>35</v>
      </c>
      <c r="P6342" s="1" t="s">
        <v>27</v>
      </c>
      <c r="Q6342" s="1" t="s">
        <v>28</v>
      </c>
      <c r="R6342" s="3">
        <v>4</v>
      </c>
      <c r="S6342" s="3">
        <f t="shared" si="298"/>
        <v>2025</v>
      </c>
      <c r="T6342" s="3">
        <f t="shared" si="297"/>
        <v>4</v>
      </c>
      <c r="U6342" t="str">
        <f t="shared" si="299"/>
        <v>April</v>
      </c>
    </row>
    <row r="6343" spans="1:21" x14ac:dyDescent="0.3">
      <c r="A6343" t="s">
        <v>8782</v>
      </c>
      <c r="B6343" s="11">
        <v>45910</v>
      </c>
      <c r="C6343" t="s">
        <v>3756</v>
      </c>
      <c r="D6343" s="1" t="s">
        <v>189</v>
      </c>
      <c r="E6343" s="1" t="s">
        <v>40</v>
      </c>
      <c r="F6343" s="1" t="s">
        <v>41</v>
      </c>
      <c r="G6343" s="1" t="s">
        <v>192</v>
      </c>
      <c r="H6343" s="1" t="s">
        <v>125</v>
      </c>
      <c r="I6343" s="1" t="s">
        <v>34</v>
      </c>
      <c r="J6343" s="3">
        <v>2</v>
      </c>
      <c r="K6343" s="2">
        <v>171.8</v>
      </c>
      <c r="L6343" s="2">
        <v>0.15</v>
      </c>
      <c r="M6343" s="2">
        <v>292.06</v>
      </c>
      <c r="N6343" s="2">
        <v>74.52</v>
      </c>
      <c r="O6343" s="1" t="s">
        <v>44</v>
      </c>
      <c r="P6343" s="1" t="s">
        <v>136</v>
      </c>
      <c r="Q6343" s="1" t="s">
        <v>28</v>
      </c>
      <c r="R6343" s="3">
        <v>3</v>
      </c>
      <c r="S6343" s="3">
        <f t="shared" si="298"/>
        <v>2025</v>
      </c>
      <c r="T6343" s="3">
        <f t="shared" si="297"/>
        <v>9</v>
      </c>
      <c r="U6343" t="str">
        <f t="shared" si="299"/>
        <v>September</v>
      </c>
    </row>
    <row r="6344" spans="1:21" x14ac:dyDescent="0.3">
      <c r="A6344" t="s">
        <v>8783</v>
      </c>
      <c r="B6344" s="11">
        <v>45912</v>
      </c>
      <c r="C6344" t="s">
        <v>2033</v>
      </c>
      <c r="D6344" s="1" t="s">
        <v>157</v>
      </c>
      <c r="E6344" s="1" t="s">
        <v>40</v>
      </c>
      <c r="F6344" s="1" t="s">
        <v>41</v>
      </c>
      <c r="G6344" s="1" t="s">
        <v>42</v>
      </c>
      <c r="H6344" s="1" t="s">
        <v>182</v>
      </c>
      <c r="I6344" s="1" t="s">
        <v>34</v>
      </c>
      <c r="J6344" s="3">
        <v>2</v>
      </c>
      <c r="K6344" s="2">
        <v>71.03</v>
      </c>
      <c r="L6344" s="2">
        <v>0</v>
      </c>
      <c r="M6344" s="2">
        <v>142.06</v>
      </c>
      <c r="N6344" s="2">
        <v>39.630000000000003</v>
      </c>
      <c r="O6344" s="1" t="s">
        <v>35</v>
      </c>
      <c r="P6344" s="1" t="s">
        <v>27</v>
      </c>
      <c r="Q6344" s="1" t="s">
        <v>28</v>
      </c>
      <c r="R6344" s="3">
        <v>4</v>
      </c>
      <c r="S6344" s="3">
        <f t="shared" si="298"/>
        <v>2025</v>
      </c>
      <c r="T6344" s="3">
        <f t="shared" si="297"/>
        <v>9</v>
      </c>
      <c r="U6344" t="str">
        <f t="shared" si="299"/>
        <v>September</v>
      </c>
    </row>
    <row r="6345" spans="1:21" x14ac:dyDescent="0.3">
      <c r="A6345" t="s">
        <v>8784</v>
      </c>
      <c r="B6345" s="11">
        <v>45975</v>
      </c>
      <c r="C6345" t="s">
        <v>7433</v>
      </c>
      <c r="D6345" s="1" t="s">
        <v>20</v>
      </c>
      <c r="E6345" s="1" t="s">
        <v>48</v>
      </c>
      <c r="F6345" s="1" t="s">
        <v>49</v>
      </c>
      <c r="G6345" s="1" t="s">
        <v>340</v>
      </c>
      <c r="H6345" s="1" t="s">
        <v>66</v>
      </c>
      <c r="I6345" s="1" t="s">
        <v>67</v>
      </c>
      <c r="J6345" s="3">
        <v>1</v>
      </c>
      <c r="K6345" s="2">
        <v>50.9</v>
      </c>
      <c r="L6345" s="2">
        <v>0</v>
      </c>
      <c r="M6345" s="2">
        <v>50.9</v>
      </c>
      <c r="N6345" s="2">
        <v>18.22</v>
      </c>
      <c r="O6345" s="1" t="s">
        <v>35</v>
      </c>
      <c r="P6345" s="1" t="s">
        <v>27</v>
      </c>
      <c r="Q6345" s="1" t="s">
        <v>28</v>
      </c>
      <c r="R6345" s="3">
        <v>2</v>
      </c>
      <c r="S6345" s="3">
        <f t="shared" si="298"/>
        <v>2025</v>
      </c>
      <c r="T6345" s="3">
        <f t="shared" si="297"/>
        <v>11</v>
      </c>
      <c r="U6345" t="str">
        <f t="shared" si="299"/>
        <v>November</v>
      </c>
    </row>
    <row r="6346" spans="1:21" x14ac:dyDescent="0.3">
      <c r="A6346" t="s">
        <v>8785</v>
      </c>
      <c r="B6346" s="11">
        <v>45821</v>
      </c>
      <c r="C6346" t="s">
        <v>8786</v>
      </c>
      <c r="D6346" s="1" t="s">
        <v>260</v>
      </c>
      <c r="E6346" s="1" t="s">
        <v>204</v>
      </c>
      <c r="F6346" s="1" t="s">
        <v>205</v>
      </c>
      <c r="G6346" s="1" t="s">
        <v>210</v>
      </c>
      <c r="H6346" s="1" t="s">
        <v>78</v>
      </c>
      <c r="I6346" s="1" t="s">
        <v>79</v>
      </c>
      <c r="J6346" s="3">
        <v>1</v>
      </c>
      <c r="K6346" s="2">
        <v>19.8</v>
      </c>
      <c r="L6346" s="2">
        <v>0</v>
      </c>
      <c r="M6346" s="2">
        <v>19.8</v>
      </c>
      <c r="N6346" s="2">
        <v>6.55</v>
      </c>
      <c r="O6346" s="1" t="s">
        <v>26</v>
      </c>
      <c r="P6346" s="1" t="s">
        <v>136</v>
      </c>
      <c r="Q6346" s="1" t="s">
        <v>28</v>
      </c>
      <c r="R6346" s="3">
        <v>4</v>
      </c>
      <c r="S6346" s="3">
        <f t="shared" si="298"/>
        <v>2025</v>
      </c>
      <c r="T6346" s="3">
        <f t="shared" si="297"/>
        <v>6</v>
      </c>
      <c r="U6346" t="str">
        <f t="shared" si="299"/>
        <v>June</v>
      </c>
    </row>
    <row r="6347" spans="1:21" x14ac:dyDescent="0.3">
      <c r="A6347" t="s">
        <v>8787</v>
      </c>
      <c r="B6347" s="11">
        <v>45686</v>
      </c>
      <c r="C6347" t="s">
        <v>8788</v>
      </c>
      <c r="D6347" s="1" t="s">
        <v>70</v>
      </c>
      <c r="E6347" s="1" t="s">
        <v>40</v>
      </c>
      <c r="F6347" s="1" t="s">
        <v>41</v>
      </c>
      <c r="G6347" s="1" t="s">
        <v>216</v>
      </c>
      <c r="H6347" s="1" t="s">
        <v>43</v>
      </c>
      <c r="I6347" s="1" t="s">
        <v>34</v>
      </c>
      <c r="J6347" s="3">
        <v>1</v>
      </c>
      <c r="K6347" s="2">
        <v>94.07</v>
      </c>
      <c r="L6347" s="2">
        <v>0.05</v>
      </c>
      <c r="M6347" s="2">
        <v>89.36</v>
      </c>
      <c r="N6347" s="2">
        <v>19.579999999999998</v>
      </c>
      <c r="O6347" s="1" t="s">
        <v>26</v>
      </c>
      <c r="P6347" s="1" t="s">
        <v>27</v>
      </c>
      <c r="Q6347" s="1" t="s">
        <v>81</v>
      </c>
      <c r="R6347" s="3">
        <v>4</v>
      </c>
      <c r="S6347" s="3">
        <f t="shared" si="298"/>
        <v>2025</v>
      </c>
      <c r="T6347" s="3">
        <f t="shared" si="297"/>
        <v>1</v>
      </c>
      <c r="U6347" t="str">
        <f t="shared" si="299"/>
        <v>January</v>
      </c>
    </row>
    <row r="6348" spans="1:21" x14ac:dyDescent="0.3">
      <c r="A6348" t="s">
        <v>8789</v>
      </c>
      <c r="B6348" s="11">
        <v>45765</v>
      </c>
      <c r="C6348" t="s">
        <v>1644</v>
      </c>
      <c r="D6348" s="1" t="s">
        <v>105</v>
      </c>
      <c r="E6348" s="1" t="s">
        <v>40</v>
      </c>
      <c r="F6348" s="1" t="s">
        <v>41</v>
      </c>
      <c r="G6348" s="1" t="s">
        <v>216</v>
      </c>
      <c r="H6348" s="1" t="s">
        <v>66</v>
      </c>
      <c r="I6348" s="1" t="s">
        <v>67</v>
      </c>
      <c r="J6348" s="3">
        <v>1</v>
      </c>
      <c r="K6348" s="2">
        <v>54.57</v>
      </c>
      <c r="L6348" s="2">
        <v>0.15</v>
      </c>
      <c r="M6348" s="2">
        <v>46.38</v>
      </c>
      <c r="N6348" s="2">
        <v>13.87</v>
      </c>
      <c r="O6348" s="1" t="s">
        <v>109</v>
      </c>
      <c r="P6348" s="1" t="s">
        <v>52</v>
      </c>
      <c r="Q6348" s="1" t="s">
        <v>28</v>
      </c>
      <c r="R6348" s="3">
        <v>4</v>
      </c>
      <c r="S6348" s="3">
        <f t="shared" si="298"/>
        <v>2025</v>
      </c>
      <c r="T6348" s="3">
        <f t="shared" si="297"/>
        <v>4</v>
      </c>
      <c r="U6348" t="str">
        <f t="shared" si="299"/>
        <v>April</v>
      </c>
    </row>
    <row r="6349" spans="1:21" x14ac:dyDescent="0.3">
      <c r="A6349" t="s">
        <v>8790</v>
      </c>
      <c r="B6349" s="11">
        <v>46017</v>
      </c>
      <c r="C6349" t="s">
        <v>6458</v>
      </c>
      <c r="D6349" s="1" t="s">
        <v>166</v>
      </c>
      <c r="E6349" s="1" t="s">
        <v>100</v>
      </c>
      <c r="F6349" s="1" t="s">
        <v>57</v>
      </c>
      <c r="G6349" s="1" t="s">
        <v>101</v>
      </c>
      <c r="H6349" s="1" t="s">
        <v>150</v>
      </c>
      <c r="I6349" s="1" t="s">
        <v>97</v>
      </c>
      <c r="J6349" s="3">
        <v>2</v>
      </c>
      <c r="K6349" s="2">
        <v>77.53</v>
      </c>
      <c r="L6349" s="2">
        <v>0</v>
      </c>
      <c r="M6349" s="2">
        <v>155.05000000000001</v>
      </c>
      <c r="N6349" s="2">
        <v>45.87</v>
      </c>
      <c r="O6349" s="1" t="s">
        <v>44</v>
      </c>
      <c r="P6349" s="1" t="s">
        <v>27</v>
      </c>
      <c r="Q6349" s="1" t="s">
        <v>28</v>
      </c>
      <c r="R6349" s="3">
        <v>3</v>
      </c>
      <c r="S6349" s="3">
        <f t="shared" si="298"/>
        <v>2025</v>
      </c>
      <c r="T6349" s="3">
        <f t="shared" si="297"/>
        <v>12</v>
      </c>
      <c r="U6349" t="str">
        <f t="shared" si="299"/>
        <v>December</v>
      </c>
    </row>
    <row r="6350" spans="1:21" x14ac:dyDescent="0.3">
      <c r="A6350" t="s">
        <v>8791</v>
      </c>
      <c r="B6350" s="11">
        <v>45891</v>
      </c>
      <c r="C6350" t="s">
        <v>2312</v>
      </c>
      <c r="D6350" s="1" t="s">
        <v>76</v>
      </c>
      <c r="E6350" s="1" t="s">
        <v>40</v>
      </c>
      <c r="F6350" s="1" t="s">
        <v>41</v>
      </c>
      <c r="G6350" s="1" t="s">
        <v>186</v>
      </c>
      <c r="H6350" s="1" t="s">
        <v>33</v>
      </c>
      <c r="I6350" s="1" t="s">
        <v>34</v>
      </c>
      <c r="J6350" s="3">
        <v>1</v>
      </c>
      <c r="K6350" s="2">
        <v>42.36</v>
      </c>
      <c r="L6350" s="2">
        <v>0.05</v>
      </c>
      <c r="M6350" s="2">
        <v>40.24</v>
      </c>
      <c r="N6350" s="2">
        <v>8.52</v>
      </c>
      <c r="O6350" s="1" t="s">
        <v>44</v>
      </c>
      <c r="P6350" s="1" t="s">
        <v>27</v>
      </c>
      <c r="Q6350" s="1" t="s">
        <v>81</v>
      </c>
      <c r="R6350" s="3">
        <v>4</v>
      </c>
      <c r="S6350" s="3">
        <f t="shared" si="298"/>
        <v>2025</v>
      </c>
      <c r="T6350" s="3">
        <f t="shared" si="297"/>
        <v>8</v>
      </c>
      <c r="U6350" t="str">
        <f t="shared" si="299"/>
        <v>August</v>
      </c>
    </row>
    <row r="6351" spans="1:21" x14ac:dyDescent="0.3">
      <c r="A6351" t="s">
        <v>8792</v>
      </c>
      <c r="B6351" s="11">
        <v>45935</v>
      </c>
      <c r="C6351" t="s">
        <v>5842</v>
      </c>
      <c r="D6351" s="1" t="s">
        <v>209</v>
      </c>
      <c r="E6351" s="1" t="s">
        <v>64</v>
      </c>
      <c r="F6351" s="1" t="s">
        <v>65</v>
      </c>
      <c r="G6351" s="1" t="s">
        <v>213</v>
      </c>
      <c r="H6351" s="1" t="s">
        <v>43</v>
      </c>
      <c r="I6351" s="1" t="s">
        <v>34</v>
      </c>
      <c r="J6351" s="3">
        <v>1</v>
      </c>
      <c r="K6351" s="2">
        <v>92.18</v>
      </c>
      <c r="L6351" s="2">
        <v>0</v>
      </c>
      <c r="M6351" s="2">
        <v>92.18</v>
      </c>
      <c r="N6351" s="2">
        <v>27.36</v>
      </c>
      <c r="O6351" s="1" t="s">
        <v>44</v>
      </c>
      <c r="P6351" s="1" t="s">
        <v>52</v>
      </c>
      <c r="Q6351" s="1" t="s">
        <v>28</v>
      </c>
      <c r="R6351" s="3">
        <v>4</v>
      </c>
      <c r="S6351" s="3">
        <f t="shared" si="298"/>
        <v>2025</v>
      </c>
      <c r="T6351" s="3">
        <f t="shared" si="297"/>
        <v>10</v>
      </c>
      <c r="U6351" t="str">
        <f t="shared" si="299"/>
        <v>October</v>
      </c>
    </row>
    <row r="6352" spans="1:21" x14ac:dyDescent="0.3">
      <c r="A6352" t="s">
        <v>8793</v>
      </c>
      <c r="B6352" s="11">
        <v>45660</v>
      </c>
      <c r="C6352" t="s">
        <v>6064</v>
      </c>
      <c r="D6352" s="1" t="s">
        <v>93</v>
      </c>
      <c r="E6352" s="1" t="s">
        <v>40</v>
      </c>
      <c r="F6352" s="1" t="s">
        <v>41</v>
      </c>
      <c r="G6352" s="1" t="s">
        <v>216</v>
      </c>
      <c r="H6352" s="1" t="s">
        <v>78</v>
      </c>
      <c r="I6352" s="1" t="s">
        <v>79</v>
      </c>
      <c r="J6352" s="3">
        <v>3</v>
      </c>
      <c r="K6352" s="2">
        <v>19.239999999999998</v>
      </c>
      <c r="L6352" s="2">
        <v>0.05</v>
      </c>
      <c r="M6352" s="2">
        <v>54.84</v>
      </c>
      <c r="N6352" s="2">
        <v>19.37</v>
      </c>
      <c r="O6352" s="1" t="s">
        <v>44</v>
      </c>
      <c r="P6352" s="1" t="s">
        <v>27</v>
      </c>
      <c r="Q6352" s="1" t="s">
        <v>28</v>
      </c>
      <c r="R6352" s="3">
        <v>4</v>
      </c>
      <c r="S6352" s="3">
        <f t="shared" si="298"/>
        <v>2025</v>
      </c>
      <c r="T6352" s="3">
        <f t="shared" si="297"/>
        <v>1</v>
      </c>
      <c r="U6352" t="str">
        <f t="shared" si="299"/>
        <v>January</v>
      </c>
    </row>
    <row r="6353" spans="1:21" x14ac:dyDescent="0.3">
      <c r="A6353" t="s">
        <v>8794</v>
      </c>
      <c r="B6353" s="11">
        <v>45860</v>
      </c>
      <c r="C6353" t="s">
        <v>497</v>
      </c>
      <c r="D6353" s="1" t="s">
        <v>39</v>
      </c>
      <c r="E6353" s="1" t="s">
        <v>100</v>
      </c>
      <c r="F6353" s="1" t="s">
        <v>57</v>
      </c>
      <c r="G6353" s="1" t="s">
        <v>221</v>
      </c>
      <c r="H6353" s="1" t="s">
        <v>51</v>
      </c>
      <c r="I6353" s="1" t="s">
        <v>34</v>
      </c>
      <c r="J6353" s="3">
        <v>1</v>
      </c>
      <c r="K6353" s="2">
        <v>131.13</v>
      </c>
      <c r="L6353" s="2">
        <v>0</v>
      </c>
      <c r="M6353" s="2">
        <v>131.13</v>
      </c>
      <c r="N6353" s="2">
        <v>24.72</v>
      </c>
      <c r="O6353" s="1" t="s">
        <v>26</v>
      </c>
      <c r="P6353" s="1" t="s">
        <v>27</v>
      </c>
      <c r="Q6353" s="1" t="s">
        <v>28</v>
      </c>
      <c r="R6353" s="3">
        <v>4</v>
      </c>
      <c r="S6353" s="3">
        <f t="shared" si="298"/>
        <v>2025</v>
      </c>
      <c r="T6353" s="3">
        <f t="shared" si="297"/>
        <v>7</v>
      </c>
      <c r="U6353" t="str">
        <f t="shared" si="299"/>
        <v>July</v>
      </c>
    </row>
    <row r="6354" spans="1:21" x14ac:dyDescent="0.3">
      <c r="A6354" t="s">
        <v>8795</v>
      </c>
      <c r="B6354" s="11">
        <v>45672</v>
      </c>
      <c r="C6354" t="s">
        <v>1075</v>
      </c>
      <c r="D6354" s="1" t="s">
        <v>292</v>
      </c>
      <c r="E6354" s="1" t="s">
        <v>64</v>
      </c>
      <c r="F6354" s="1" t="s">
        <v>65</v>
      </c>
      <c r="G6354" s="1" t="s">
        <v>195</v>
      </c>
      <c r="H6354" s="1" t="s">
        <v>66</v>
      </c>
      <c r="I6354" s="1" t="s">
        <v>67</v>
      </c>
      <c r="J6354" s="3">
        <v>1</v>
      </c>
      <c r="K6354" s="2">
        <v>53.7</v>
      </c>
      <c r="L6354" s="2">
        <v>0.05</v>
      </c>
      <c r="M6354" s="2">
        <v>51.01</v>
      </c>
      <c r="N6354" s="2">
        <v>14.11</v>
      </c>
      <c r="O6354" s="1" t="s">
        <v>35</v>
      </c>
      <c r="P6354" s="1" t="s">
        <v>27</v>
      </c>
      <c r="Q6354" s="1" t="s">
        <v>28</v>
      </c>
      <c r="R6354" s="3">
        <v>3</v>
      </c>
      <c r="S6354" s="3">
        <f t="shared" si="298"/>
        <v>2025</v>
      </c>
      <c r="T6354" s="3">
        <f t="shared" si="297"/>
        <v>1</v>
      </c>
      <c r="U6354" t="str">
        <f t="shared" si="299"/>
        <v>January</v>
      </c>
    </row>
    <row r="6355" spans="1:21" x14ac:dyDescent="0.3">
      <c r="A6355" t="s">
        <v>8796</v>
      </c>
      <c r="B6355" s="11">
        <v>45880</v>
      </c>
      <c r="C6355" t="s">
        <v>4081</v>
      </c>
      <c r="D6355" s="1" t="s">
        <v>133</v>
      </c>
      <c r="E6355" s="1" t="s">
        <v>64</v>
      </c>
      <c r="F6355" s="1" t="s">
        <v>65</v>
      </c>
      <c r="G6355" s="1" t="s">
        <v>195</v>
      </c>
      <c r="H6355" s="1" t="s">
        <v>150</v>
      </c>
      <c r="I6355" s="1" t="s">
        <v>97</v>
      </c>
      <c r="J6355" s="3">
        <v>4</v>
      </c>
      <c r="K6355" s="2">
        <v>69.67</v>
      </c>
      <c r="L6355" s="2">
        <v>0.05</v>
      </c>
      <c r="M6355" s="2">
        <v>264.73</v>
      </c>
      <c r="N6355" s="2">
        <v>84.89</v>
      </c>
      <c r="O6355" s="1" t="s">
        <v>35</v>
      </c>
      <c r="P6355" s="1" t="s">
        <v>136</v>
      </c>
      <c r="Q6355" s="1" t="s">
        <v>28</v>
      </c>
      <c r="R6355" s="3">
        <v>3</v>
      </c>
      <c r="S6355" s="3">
        <f t="shared" si="298"/>
        <v>2025</v>
      </c>
      <c r="T6355" s="3">
        <f t="shared" si="297"/>
        <v>8</v>
      </c>
      <c r="U6355" t="str">
        <f t="shared" si="299"/>
        <v>August</v>
      </c>
    </row>
    <row r="6356" spans="1:21" x14ac:dyDescent="0.3">
      <c r="A6356" t="s">
        <v>8797</v>
      </c>
      <c r="B6356" s="11">
        <v>46002</v>
      </c>
      <c r="C6356" t="s">
        <v>1946</v>
      </c>
      <c r="D6356" s="1" t="s">
        <v>260</v>
      </c>
      <c r="E6356" s="1" t="s">
        <v>40</v>
      </c>
      <c r="F6356" s="1" t="s">
        <v>41</v>
      </c>
      <c r="G6356" s="1" t="s">
        <v>216</v>
      </c>
      <c r="H6356" s="1" t="s">
        <v>24</v>
      </c>
      <c r="I6356" s="1" t="s">
        <v>25</v>
      </c>
      <c r="J6356" s="3">
        <v>3</v>
      </c>
      <c r="K6356" s="2">
        <v>41.56</v>
      </c>
      <c r="L6356" s="2">
        <v>0</v>
      </c>
      <c r="M6356" s="2">
        <v>124.68</v>
      </c>
      <c r="N6356" s="2">
        <v>35.78</v>
      </c>
      <c r="O6356" s="1" t="s">
        <v>44</v>
      </c>
      <c r="P6356" s="1" t="s">
        <v>136</v>
      </c>
      <c r="Q6356" s="1" t="s">
        <v>81</v>
      </c>
      <c r="R6356" s="3">
        <v>5</v>
      </c>
      <c r="S6356" s="3">
        <f t="shared" si="298"/>
        <v>2025</v>
      </c>
      <c r="T6356" s="3">
        <f t="shared" si="297"/>
        <v>12</v>
      </c>
      <c r="U6356" t="str">
        <f t="shared" si="299"/>
        <v>December</v>
      </c>
    </row>
    <row r="6357" spans="1:21" x14ac:dyDescent="0.3">
      <c r="A6357" t="s">
        <v>8798</v>
      </c>
      <c r="B6357" s="11">
        <v>46014</v>
      </c>
      <c r="C6357" t="s">
        <v>487</v>
      </c>
      <c r="D6357" s="1" t="s">
        <v>47</v>
      </c>
      <c r="E6357" s="1" t="s">
        <v>100</v>
      </c>
      <c r="F6357" s="1" t="s">
        <v>57</v>
      </c>
      <c r="G6357" s="1" t="s">
        <v>221</v>
      </c>
      <c r="H6357" s="1" t="s">
        <v>159</v>
      </c>
      <c r="I6357" s="1" t="s">
        <v>97</v>
      </c>
      <c r="J6357" s="3">
        <v>1</v>
      </c>
      <c r="K6357" s="2">
        <v>32.28</v>
      </c>
      <c r="L6357" s="2">
        <v>0.05</v>
      </c>
      <c r="M6357" s="2">
        <v>30.67</v>
      </c>
      <c r="N6357" s="2">
        <v>10.11</v>
      </c>
      <c r="O6357" s="1" t="s">
        <v>35</v>
      </c>
      <c r="P6357" s="1" t="s">
        <v>27</v>
      </c>
      <c r="Q6357" s="1" t="s">
        <v>36</v>
      </c>
      <c r="R6357" s="3">
        <v>4</v>
      </c>
      <c r="S6357" s="3">
        <f t="shared" si="298"/>
        <v>2025</v>
      </c>
      <c r="T6357" s="3">
        <f t="shared" si="297"/>
        <v>12</v>
      </c>
      <c r="U6357" t="str">
        <f t="shared" si="299"/>
        <v>December</v>
      </c>
    </row>
    <row r="6358" spans="1:21" x14ac:dyDescent="0.3">
      <c r="A6358" t="s">
        <v>8799</v>
      </c>
      <c r="B6358" s="11">
        <v>45869</v>
      </c>
      <c r="C6358" t="s">
        <v>1196</v>
      </c>
      <c r="D6358" s="1" t="s">
        <v>47</v>
      </c>
      <c r="E6358" s="1" t="s">
        <v>204</v>
      </c>
      <c r="F6358" s="1" t="s">
        <v>205</v>
      </c>
      <c r="G6358" s="1" t="s">
        <v>267</v>
      </c>
      <c r="H6358" s="1" t="s">
        <v>125</v>
      </c>
      <c r="I6358" s="1" t="s">
        <v>34</v>
      </c>
      <c r="J6358" s="3">
        <v>1</v>
      </c>
      <c r="K6358" s="2">
        <v>161.03</v>
      </c>
      <c r="L6358" s="2">
        <v>0</v>
      </c>
      <c r="M6358" s="2">
        <v>161.03</v>
      </c>
      <c r="N6358" s="2">
        <v>19.11</v>
      </c>
      <c r="O6358" s="1" t="s">
        <v>44</v>
      </c>
      <c r="P6358" s="1" t="s">
        <v>27</v>
      </c>
      <c r="Q6358" s="1" t="s">
        <v>28</v>
      </c>
      <c r="R6358" s="3">
        <v>2</v>
      </c>
      <c r="S6358" s="3">
        <f t="shared" si="298"/>
        <v>2025</v>
      </c>
      <c r="T6358" s="3">
        <f t="shared" si="297"/>
        <v>7</v>
      </c>
      <c r="U6358" t="str">
        <f t="shared" si="299"/>
        <v>July</v>
      </c>
    </row>
    <row r="6359" spans="1:21" x14ac:dyDescent="0.3">
      <c r="A6359" t="s">
        <v>8800</v>
      </c>
      <c r="B6359" s="11">
        <v>45837</v>
      </c>
      <c r="C6359" t="s">
        <v>361</v>
      </c>
      <c r="D6359" s="1" t="s">
        <v>118</v>
      </c>
      <c r="E6359" s="1" t="s">
        <v>64</v>
      </c>
      <c r="F6359" s="1" t="s">
        <v>65</v>
      </c>
      <c r="G6359" s="1" t="s">
        <v>77</v>
      </c>
      <c r="H6359" s="1" t="s">
        <v>90</v>
      </c>
      <c r="I6359" s="1" t="s">
        <v>86</v>
      </c>
      <c r="J6359" s="3">
        <v>1</v>
      </c>
      <c r="K6359" s="2">
        <v>94.78</v>
      </c>
      <c r="L6359" s="2">
        <v>0.05</v>
      </c>
      <c r="M6359" s="2">
        <v>90.05</v>
      </c>
      <c r="N6359" s="2">
        <v>21.04</v>
      </c>
      <c r="O6359" s="1" t="s">
        <v>44</v>
      </c>
      <c r="P6359" s="1" t="s">
        <v>27</v>
      </c>
      <c r="Q6359" s="1" t="s">
        <v>28</v>
      </c>
      <c r="R6359" s="3">
        <v>2</v>
      </c>
      <c r="S6359" s="3">
        <f t="shared" si="298"/>
        <v>2025</v>
      </c>
      <c r="T6359" s="3">
        <f t="shared" si="297"/>
        <v>6</v>
      </c>
      <c r="U6359" t="str">
        <f t="shared" si="299"/>
        <v>June</v>
      </c>
    </row>
    <row r="6360" spans="1:21" x14ac:dyDescent="0.3">
      <c r="A6360" t="s">
        <v>8801</v>
      </c>
      <c r="B6360" s="11">
        <v>46008</v>
      </c>
      <c r="C6360" t="s">
        <v>4674</v>
      </c>
      <c r="D6360" s="1" t="s">
        <v>70</v>
      </c>
      <c r="E6360" s="1" t="s">
        <v>143</v>
      </c>
      <c r="F6360" s="1" t="s">
        <v>144</v>
      </c>
      <c r="G6360" s="1" t="s">
        <v>325</v>
      </c>
      <c r="H6360" s="1" t="s">
        <v>85</v>
      </c>
      <c r="I6360" s="1" t="s">
        <v>86</v>
      </c>
      <c r="J6360" s="3">
        <v>3</v>
      </c>
      <c r="K6360" s="2">
        <v>130.09</v>
      </c>
      <c r="L6360" s="2">
        <v>0.1</v>
      </c>
      <c r="M6360" s="2">
        <v>351.24</v>
      </c>
      <c r="N6360" s="2">
        <v>75.28</v>
      </c>
      <c r="O6360" s="1" t="s">
        <v>44</v>
      </c>
      <c r="P6360" s="1" t="s">
        <v>136</v>
      </c>
      <c r="Q6360" s="1" t="s">
        <v>28</v>
      </c>
      <c r="R6360" s="3">
        <v>4</v>
      </c>
      <c r="S6360" s="3">
        <f t="shared" si="298"/>
        <v>2025</v>
      </c>
      <c r="T6360" s="3">
        <f t="shared" si="297"/>
        <v>12</v>
      </c>
      <c r="U6360" t="str">
        <f t="shared" si="299"/>
        <v>December</v>
      </c>
    </row>
    <row r="6361" spans="1:21" x14ac:dyDescent="0.3">
      <c r="A6361" t="s">
        <v>8802</v>
      </c>
      <c r="B6361" s="11">
        <v>45921</v>
      </c>
      <c r="C6361" t="s">
        <v>8245</v>
      </c>
      <c r="D6361" s="1" t="s">
        <v>70</v>
      </c>
      <c r="E6361" s="1" t="s">
        <v>143</v>
      </c>
      <c r="F6361" s="1" t="s">
        <v>144</v>
      </c>
      <c r="G6361" s="1" t="s">
        <v>145</v>
      </c>
      <c r="H6361" s="1" t="s">
        <v>102</v>
      </c>
      <c r="I6361" s="1" t="s">
        <v>34</v>
      </c>
      <c r="J6361" s="3">
        <v>1</v>
      </c>
      <c r="K6361" s="2">
        <v>51.3</v>
      </c>
      <c r="L6361" s="2">
        <v>0.15</v>
      </c>
      <c r="M6361" s="2">
        <v>43.61</v>
      </c>
      <c r="N6361" s="2">
        <v>9.1</v>
      </c>
      <c r="O6361" s="1" t="s">
        <v>35</v>
      </c>
      <c r="P6361" s="1" t="s">
        <v>136</v>
      </c>
      <c r="Q6361" s="1" t="s">
        <v>81</v>
      </c>
      <c r="R6361" s="3">
        <v>4</v>
      </c>
      <c r="S6361" s="3">
        <f t="shared" si="298"/>
        <v>2025</v>
      </c>
      <c r="T6361" s="3">
        <f t="shared" si="297"/>
        <v>9</v>
      </c>
      <c r="U6361" t="str">
        <f t="shared" si="299"/>
        <v>September</v>
      </c>
    </row>
    <row r="6362" spans="1:21" x14ac:dyDescent="0.3">
      <c r="A6362" t="s">
        <v>8803</v>
      </c>
      <c r="B6362" s="11">
        <v>45683</v>
      </c>
      <c r="C6362" t="s">
        <v>3736</v>
      </c>
      <c r="D6362" s="1" t="s">
        <v>133</v>
      </c>
      <c r="E6362" s="1" t="s">
        <v>204</v>
      </c>
      <c r="F6362" s="1" t="s">
        <v>205</v>
      </c>
      <c r="G6362" s="1" t="s">
        <v>210</v>
      </c>
      <c r="H6362" s="1" t="s">
        <v>78</v>
      </c>
      <c r="I6362" s="1" t="s">
        <v>79</v>
      </c>
      <c r="J6362" s="3">
        <v>2</v>
      </c>
      <c r="K6362" s="2">
        <v>19.05</v>
      </c>
      <c r="L6362" s="2">
        <v>0</v>
      </c>
      <c r="M6362" s="2">
        <v>38.11</v>
      </c>
      <c r="N6362" s="2">
        <v>15.23</v>
      </c>
      <c r="O6362" s="1" t="s">
        <v>80</v>
      </c>
      <c r="P6362" s="1" t="s">
        <v>27</v>
      </c>
      <c r="Q6362" s="1" t="s">
        <v>81</v>
      </c>
      <c r="R6362" s="3">
        <v>5</v>
      </c>
      <c r="S6362" s="3">
        <f t="shared" si="298"/>
        <v>2025</v>
      </c>
      <c r="T6362" s="3">
        <f t="shared" si="297"/>
        <v>1</v>
      </c>
      <c r="U6362" t="str">
        <f t="shared" si="299"/>
        <v>January</v>
      </c>
    </row>
    <row r="6363" spans="1:21" x14ac:dyDescent="0.3">
      <c r="A6363" t="s">
        <v>8804</v>
      </c>
      <c r="B6363" s="11">
        <v>45840</v>
      </c>
      <c r="C6363" t="s">
        <v>8805</v>
      </c>
      <c r="D6363" s="1" t="s">
        <v>175</v>
      </c>
      <c r="E6363" s="1" t="s">
        <v>71</v>
      </c>
      <c r="F6363" s="1" t="s">
        <v>72</v>
      </c>
      <c r="G6363" s="1" t="s">
        <v>119</v>
      </c>
      <c r="H6363" s="1" t="s">
        <v>159</v>
      </c>
      <c r="I6363" s="1" t="s">
        <v>97</v>
      </c>
      <c r="J6363" s="3">
        <v>1</v>
      </c>
      <c r="K6363" s="2">
        <v>28.52</v>
      </c>
      <c r="L6363" s="2">
        <v>0.2</v>
      </c>
      <c r="M6363" s="2">
        <v>22.82</v>
      </c>
      <c r="N6363" s="2">
        <v>8.08</v>
      </c>
      <c r="O6363" s="1" t="s">
        <v>80</v>
      </c>
      <c r="P6363" s="1" t="s">
        <v>136</v>
      </c>
      <c r="Q6363" s="1" t="s">
        <v>28</v>
      </c>
      <c r="R6363" s="3">
        <v>3</v>
      </c>
      <c r="S6363" s="3">
        <f t="shared" si="298"/>
        <v>2025</v>
      </c>
      <c r="T6363" s="3">
        <f t="shared" si="297"/>
        <v>7</v>
      </c>
      <c r="U6363" t="str">
        <f t="shared" si="299"/>
        <v>July</v>
      </c>
    </row>
    <row r="6364" spans="1:21" x14ac:dyDescent="0.3">
      <c r="A6364" t="s">
        <v>8806</v>
      </c>
      <c r="B6364" s="11">
        <v>45751</v>
      </c>
      <c r="C6364" t="s">
        <v>7248</v>
      </c>
      <c r="D6364" s="1" t="s">
        <v>70</v>
      </c>
      <c r="E6364" s="1" t="s">
        <v>106</v>
      </c>
      <c r="F6364" s="1" t="s">
        <v>65</v>
      </c>
      <c r="G6364" s="1" t="s">
        <v>179</v>
      </c>
      <c r="H6364" s="1" t="s">
        <v>108</v>
      </c>
      <c r="I6364" s="1" t="s">
        <v>86</v>
      </c>
      <c r="J6364" s="3">
        <v>3</v>
      </c>
      <c r="K6364" s="2">
        <v>161.19999999999999</v>
      </c>
      <c r="L6364" s="2">
        <v>0.05</v>
      </c>
      <c r="M6364" s="2">
        <v>459.43</v>
      </c>
      <c r="N6364" s="2">
        <v>79.819999999999993</v>
      </c>
      <c r="O6364" s="1" t="s">
        <v>26</v>
      </c>
      <c r="P6364" s="1" t="s">
        <v>27</v>
      </c>
      <c r="Q6364" s="1" t="s">
        <v>28</v>
      </c>
      <c r="R6364" s="3">
        <v>3</v>
      </c>
      <c r="S6364" s="3">
        <f t="shared" si="298"/>
        <v>2025</v>
      </c>
      <c r="T6364" s="3">
        <f t="shared" si="297"/>
        <v>4</v>
      </c>
      <c r="U6364" t="str">
        <f t="shared" si="299"/>
        <v>April</v>
      </c>
    </row>
    <row r="6365" spans="1:21" x14ac:dyDescent="0.3">
      <c r="A6365" t="s">
        <v>8807</v>
      </c>
      <c r="B6365" s="11">
        <v>45841</v>
      </c>
      <c r="C6365" t="s">
        <v>169</v>
      </c>
      <c r="D6365" s="1" t="s">
        <v>55</v>
      </c>
      <c r="E6365" s="1" t="s">
        <v>143</v>
      </c>
      <c r="F6365" s="1" t="s">
        <v>144</v>
      </c>
      <c r="G6365" s="1" t="s">
        <v>325</v>
      </c>
      <c r="H6365" s="1" t="s">
        <v>293</v>
      </c>
      <c r="I6365" s="1" t="s">
        <v>86</v>
      </c>
      <c r="J6365" s="3">
        <v>1</v>
      </c>
      <c r="K6365" s="2">
        <v>23.59</v>
      </c>
      <c r="L6365" s="2">
        <v>0.1</v>
      </c>
      <c r="M6365" s="2">
        <v>21.23</v>
      </c>
      <c r="N6365" s="2">
        <v>8.02</v>
      </c>
      <c r="O6365" s="1" t="s">
        <v>35</v>
      </c>
      <c r="P6365" s="1" t="s">
        <v>27</v>
      </c>
      <c r="Q6365" s="1" t="s">
        <v>28</v>
      </c>
      <c r="R6365" s="3">
        <v>5</v>
      </c>
      <c r="S6365" s="3">
        <f t="shared" si="298"/>
        <v>2025</v>
      </c>
      <c r="T6365" s="3">
        <f t="shared" si="297"/>
        <v>7</v>
      </c>
      <c r="U6365" t="str">
        <f t="shared" si="299"/>
        <v>July</v>
      </c>
    </row>
    <row r="6366" spans="1:21" x14ac:dyDescent="0.3">
      <c r="A6366" t="s">
        <v>8808</v>
      </c>
      <c r="B6366" s="11">
        <v>45836</v>
      </c>
      <c r="C6366" t="s">
        <v>1420</v>
      </c>
      <c r="D6366" s="1" t="s">
        <v>244</v>
      </c>
      <c r="E6366" s="1" t="s">
        <v>40</v>
      </c>
      <c r="F6366" s="1" t="s">
        <v>41</v>
      </c>
      <c r="G6366" s="1" t="s">
        <v>216</v>
      </c>
      <c r="H6366" s="1" t="s">
        <v>146</v>
      </c>
      <c r="I6366" s="1" t="s">
        <v>67</v>
      </c>
      <c r="J6366" s="3">
        <v>1</v>
      </c>
      <c r="K6366" s="2">
        <v>79.78</v>
      </c>
      <c r="L6366" s="2">
        <v>0.1</v>
      </c>
      <c r="M6366" s="2">
        <v>71.81</v>
      </c>
      <c r="N6366" s="2">
        <v>11.81</v>
      </c>
      <c r="O6366" s="1" t="s">
        <v>109</v>
      </c>
      <c r="P6366" s="1" t="s">
        <v>27</v>
      </c>
      <c r="Q6366" s="1" t="s">
        <v>81</v>
      </c>
      <c r="R6366" s="3">
        <v>5</v>
      </c>
      <c r="S6366" s="3">
        <f t="shared" si="298"/>
        <v>2025</v>
      </c>
      <c r="T6366" s="3">
        <f t="shared" si="297"/>
        <v>6</v>
      </c>
      <c r="U6366" t="str">
        <f t="shared" si="299"/>
        <v>June</v>
      </c>
    </row>
    <row r="6367" spans="1:21" x14ac:dyDescent="0.3">
      <c r="A6367" t="s">
        <v>8809</v>
      </c>
      <c r="B6367" s="11">
        <v>45885</v>
      </c>
      <c r="C6367" t="s">
        <v>1796</v>
      </c>
      <c r="D6367" s="1" t="s">
        <v>76</v>
      </c>
      <c r="E6367" s="1" t="s">
        <v>100</v>
      </c>
      <c r="F6367" s="1" t="s">
        <v>57</v>
      </c>
      <c r="G6367" s="1" t="s">
        <v>130</v>
      </c>
      <c r="H6367" s="1" t="s">
        <v>90</v>
      </c>
      <c r="I6367" s="1" t="s">
        <v>86</v>
      </c>
      <c r="J6367" s="3">
        <v>1</v>
      </c>
      <c r="K6367" s="2">
        <v>98.34</v>
      </c>
      <c r="L6367" s="2">
        <v>0.1</v>
      </c>
      <c r="M6367" s="2">
        <v>88.51</v>
      </c>
      <c r="N6367" s="2">
        <v>21.4</v>
      </c>
      <c r="O6367" s="1" t="s">
        <v>109</v>
      </c>
      <c r="P6367" s="1" t="s">
        <v>27</v>
      </c>
      <c r="Q6367" s="1" t="s">
        <v>81</v>
      </c>
      <c r="R6367" s="3">
        <v>5</v>
      </c>
      <c r="S6367" s="3">
        <f t="shared" si="298"/>
        <v>2025</v>
      </c>
      <c r="T6367" s="3">
        <f t="shared" si="297"/>
        <v>8</v>
      </c>
      <c r="U6367" t="str">
        <f t="shared" si="299"/>
        <v>August</v>
      </c>
    </row>
    <row r="6368" spans="1:21" x14ac:dyDescent="0.3">
      <c r="A6368" t="s">
        <v>8810</v>
      </c>
      <c r="B6368" s="11">
        <v>45797</v>
      </c>
      <c r="C6368" t="s">
        <v>5048</v>
      </c>
      <c r="D6368" s="1" t="s">
        <v>31</v>
      </c>
      <c r="E6368" s="1" t="s">
        <v>204</v>
      </c>
      <c r="F6368" s="1" t="s">
        <v>205</v>
      </c>
      <c r="G6368" s="1" t="s">
        <v>267</v>
      </c>
      <c r="H6368" s="1" t="s">
        <v>66</v>
      </c>
      <c r="I6368" s="1" t="s">
        <v>67</v>
      </c>
      <c r="J6368" s="3">
        <v>5</v>
      </c>
      <c r="K6368" s="2">
        <v>57.04</v>
      </c>
      <c r="L6368" s="2">
        <v>0.2</v>
      </c>
      <c r="M6368" s="2">
        <v>228.14</v>
      </c>
      <c r="N6368" s="2">
        <v>60.99</v>
      </c>
      <c r="O6368" s="1" t="s">
        <v>35</v>
      </c>
      <c r="P6368" s="1" t="s">
        <v>27</v>
      </c>
      <c r="Q6368" s="1" t="s">
        <v>28</v>
      </c>
      <c r="R6368" s="3">
        <v>4</v>
      </c>
      <c r="S6368" s="3">
        <f t="shared" si="298"/>
        <v>2025</v>
      </c>
      <c r="T6368" s="3">
        <f t="shared" si="297"/>
        <v>5</v>
      </c>
      <c r="U6368" t="str">
        <f t="shared" si="299"/>
        <v>May</v>
      </c>
    </row>
    <row r="6369" spans="1:21" x14ac:dyDescent="0.3">
      <c r="A6369" t="s">
        <v>8811</v>
      </c>
      <c r="B6369" s="11">
        <v>45722</v>
      </c>
      <c r="C6369" t="s">
        <v>2539</v>
      </c>
      <c r="D6369" s="1" t="s">
        <v>209</v>
      </c>
      <c r="E6369" s="1" t="s">
        <v>71</v>
      </c>
      <c r="F6369" s="1" t="s">
        <v>72</v>
      </c>
      <c r="G6369" s="1" t="s">
        <v>119</v>
      </c>
      <c r="H6369" s="1" t="s">
        <v>150</v>
      </c>
      <c r="I6369" s="1" t="s">
        <v>97</v>
      </c>
      <c r="J6369" s="3">
        <v>1</v>
      </c>
      <c r="K6369" s="2">
        <v>69.44</v>
      </c>
      <c r="L6369" s="2">
        <v>0.05</v>
      </c>
      <c r="M6369" s="2">
        <v>65.97</v>
      </c>
      <c r="N6369" s="2">
        <v>19.600000000000001</v>
      </c>
      <c r="O6369" s="1" t="s">
        <v>35</v>
      </c>
      <c r="P6369" s="1" t="s">
        <v>136</v>
      </c>
      <c r="Q6369" s="1" t="s">
        <v>28</v>
      </c>
      <c r="R6369" s="3">
        <v>3</v>
      </c>
      <c r="S6369" s="3">
        <f t="shared" si="298"/>
        <v>2025</v>
      </c>
      <c r="T6369" s="3">
        <f t="shared" si="297"/>
        <v>3</v>
      </c>
      <c r="U6369" t="str">
        <f t="shared" si="299"/>
        <v>March</v>
      </c>
    </row>
    <row r="6370" spans="1:21" x14ac:dyDescent="0.3">
      <c r="A6370" t="s">
        <v>8812</v>
      </c>
      <c r="B6370" s="11">
        <v>45854</v>
      </c>
      <c r="C6370" t="s">
        <v>1259</v>
      </c>
      <c r="D6370" s="1" t="s">
        <v>20</v>
      </c>
      <c r="E6370" s="1" t="s">
        <v>204</v>
      </c>
      <c r="F6370" s="1" t="s">
        <v>205</v>
      </c>
      <c r="G6370" s="1" t="s">
        <v>206</v>
      </c>
      <c r="H6370" s="1" t="s">
        <v>150</v>
      </c>
      <c r="I6370" s="1" t="s">
        <v>97</v>
      </c>
      <c r="J6370" s="3">
        <v>1</v>
      </c>
      <c r="K6370" s="2">
        <v>69.89</v>
      </c>
      <c r="L6370" s="2">
        <v>0.15</v>
      </c>
      <c r="M6370" s="2">
        <v>59.41</v>
      </c>
      <c r="N6370" s="2">
        <v>20.09</v>
      </c>
      <c r="O6370" s="1" t="s">
        <v>35</v>
      </c>
      <c r="P6370" s="1" t="s">
        <v>27</v>
      </c>
      <c r="Q6370" s="1" t="s">
        <v>28</v>
      </c>
      <c r="R6370" s="3">
        <v>4</v>
      </c>
      <c r="S6370" s="3">
        <f t="shared" si="298"/>
        <v>2025</v>
      </c>
      <c r="T6370" s="3">
        <f t="shared" si="297"/>
        <v>7</v>
      </c>
      <c r="U6370" t="str">
        <f t="shared" si="299"/>
        <v>July</v>
      </c>
    </row>
    <row r="6371" spans="1:21" x14ac:dyDescent="0.3">
      <c r="A6371" t="s">
        <v>8813</v>
      </c>
      <c r="B6371" s="11">
        <v>45977</v>
      </c>
      <c r="C6371" t="s">
        <v>585</v>
      </c>
      <c r="D6371" s="1" t="s">
        <v>89</v>
      </c>
      <c r="E6371" s="1" t="s">
        <v>71</v>
      </c>
      <c r="F6371" s="1" t="s">
        <v>72</v>
      </c>
      <c r="G6371" s="1" t="s">
        <v>73</v>
      </c>
      <c r="H6371" s="1" t="s">
        <v>125</v>
      </c>
      <c r="I6371" s="1" t="s">
        <v>34</v>
      </c>
      <c r="J6371" s="3">
        <v>1</v>
      </c>
      <c r="K6371" s="2">
        <v>148.78</v>
      </c>
      <c r="L6371" s="2">
        <v>0.1</v>
      </c>
      <c r="M6371" s="2">
        <v>133.91</v>
      </c>
      <c r="N6371" s="2">
        <v>26.44</v>
      </c>
      <c r="O6371" s="1" t="s">
        <v>35</v>
      </c>
      <c r="P6371" s="1" t="s">
        <v>27</v>
      </c>
      <c r="Q6371" s="1" t="s">
        <v>28</v>
      </c>
      <c r="R6371" s="3">
        <v>3</v>
      </c>
      <c r="S6371" s="3">
        <f t="shared" si="298"/>
        <v>2025</v>
      </c>
      <c r="T6371" s="3">
        <f t="shared" si="297"/>
        <v>11</v>
      </c>
      <c r="U6371" t="str">
        <f t="shared" si="299"/>
        <v>November</v>
      </c>
    </row>
    <row r="6372" spans="1:21" x14ac:dyDescent="0.3">
      <c r="A6372" t="s">
        <v>8814</v>
      </c>
      <c r="B6372" s="11">
        <v>45917</v>
      </c>
      <c r="C6372" t="s">
        <v>751</v>
      </c>
      <c r="D6372" s="1" t="s">
        <v>76</v>
      </c>
      <c r="E6372" s="1" t="s">
        <v>143</v>
      </c>
      <c r="F6372" s="1" t="s">
        <v>144</v>
      </c>
      <c r="G6372" s="1" t="s">
        <v>198</v>
      </c>
      <c r="H6372" s="1" t="s">
        <v>78</v>
      </c>
      <c r="I6372" s="1" t="s">
        <v>79</v>
      </c>
      <c r="J6372" s="3">
        <v>2</v>
      </c>
      <c r="K6372" s="2">
        <v>19.91</v>
      </c>
      <c r="L6372" s="2">
        <v>0.15</v>
      </c>
      <c r="M6372" s="2">
        <v>33.840000000000003</v>
      </c>
      <c r="N6372" s="2">
        <v>14.28</v>
      </c>
      <c r="O6372" s="1" t="s">
        <v>224</v>
      </c>
      <c r="P6372" s="1" t="s">
        <v>136</v>
      </c>
      <c r="Q6372" s="1" t="s">
        <v>81</v>
      </c>
      <c r="R6372" s="3">
        <v>4</v>
      </c>
      <c r="S6372" s="3">
        <f t="shared" si="298"/>
        <v>2025</v>
      </c>
      <c r="T6372" s="3">
        <f t="shared" si="297"/>
        <v>9</v>
      </c>
      <c r="U6372" t="str">
        <f t="shared" si="299"/>
        <v>September</v>
      </c>
    </row>
    <row r="6373" spans="1:21" x14ac:dyDescent="0.3">
      <c r="A6373" t="s">
        <v>8815</v>
      </c>
      <c r="B6373" s="11">
        <v>45790</v>
      </c>
      <c r="C6373" t="s">
        <v>3800</v>
      </c>
      <c r="D6373" s="1" t="s">
        <v>89</v>
      </c>
      <c r="E6373" s="1" t="s">
        <v>21</v>
      </c>
      <c r="F6373" s="1" t="s">
        <v>22</v>
      </c>
      <c r="G6373" s="1" t="s">
        <v>23</v>
      </c>
      <c r="H6373" s="1" t="s">
        <v>146</v>
      </c>
      <c r="I6373" s="1" t="s">
        <v>67</v>
      </c>
      <c r="J6373" s="3">
        <v>1</v>
      </c>
      <c r="K6373" s="2">
        <v>79.97</v>
      </c>
      <c r="L6373" s="2">
        <v>0.15</v>
      </c>
      <c r="M6373" s="2">
        <v>67.97</v>
      </c>
      <c r="N6373" s="2">
        <v>16.940000000000001</v>
      </c>
      <c r="O6373" s="1" t="s">
        <v>26</v>
      </c>
      <c r="P6373" s="1" t="s">
        <v>27</v>
      </c>
      <c r="Q6373" s="1" t="s">
        <v>28</v>
      </c>
      <c r="R6373" s="3">
        <v>5</v>
      </c>
      <c r="S6373" s="3">
        <f t="shared" si="298"/>
        <v>2025</v>
      </c>
      <c r="T6373" s="3">
        <f t="shared" si="297"/>
        <v>5</v>
      </c>
      <c r="U6373" t="str">
        <f t="shared" si="299"/>
        <v>May</v>
      </c>
    </row>
    <row r="6374" spans="1:21" x14ac:dyDescent="0.3">
      <c r="A6374" t="s">
        <v>8816</v>
      </c>
      <c r="B6374" s="11">
        <v>46006</v>
      </c>
      <c r="C6374" t="s">
        <v>1013</v>
      </c>
      <c r="D6374" s="1" t="s">
        <v>315</v>
      </c>
      <c r="E6374" s="1" t="s">
        <v>71</v>
      </c>
      <c r="F6374" s="1" t="s">
        <v>72</v>
      </c>
      <c r="G6374" s="1" t="s">
        <v>368</v>
      </c>
      <c r="H6374" s="1" t="s">
        <v>182</v>
      </c>
      <c r="I6374" s="1" t="s">
        <v>34</v>
      </c>
      <c r="J6374" s="3">
        <v>1</v>
      </c>
      <c r="K6374" s="2">
        <v>73.73</v>
      </c>
      <c r="L6374" s="2">
        <v>0.1</v>
      </c>
      <c r="M6374" s="2">
        <v>70.040000000000006</v>
      </c>
      <c r="N6374" s="2">
        <v>16.37</v>
      </c>
      <c r="O6374" s="1" t="s">
        <v>109</v>
      </c>
      <c r="P6374" s="1" t="s">
        <v>27</v>
      </c>
      <c r="Q6374" s="1" t="s">
        <v>28</v>
      </c>
      <c r="R6374" s="3">
        <v>5</v>
      </c>
      <c r="S6374" s="3">
        <f t="shared" si="298"/>
        <v>2025</v>
      </c>
      <c r="T6374" s="3">
        <f t="shared" si="297"/>
        <v>12</v>
      </c>
      <c r="U6374" t="str">
        <f t="shared" si="299"/>
        <v>December</v>
      </c>
    </row>
    <row r="6375" spans="1:21" x14ac:dyDescent="0.3">
      <c r="A6375" t="s">
        <v>8817</v>
      </c>
      <c r="B6375" s="11">
        <v>46000</v>
      </c>
      <c r="C6375" t="s">
        <v>99</v>
      </c>
      <c r="D6375" s="1" t="s">
        <v>178</v>
      </c>
      <c r="E6375" s="1" t="s">
        <v>123</v>
      </c>
      <c r="F6375" s="1" t="s">
        <v>57</v>
      </c>
      <c r="G6375" s="1" t="s">
        <v>124</v>
      </c>
      <c r="H6375" s="1" t="s">
        <v>150</v>
      </c>
      <c r="I6375" s="1" t="s">
        <v>97</v>
      </c>
      <c r="J6375" s="3">
        <v>2</v>
      </c>
      <c r="K6375" s="2">
        <v>78.03</v>
      </c>
      <c r="L6375" s="2">
        <v>0.05</v>
      </c>
      <c r="M6375" s="2">
        <v>148.26</v>
      </c>
      <c r="N6375" s="2">
        <v>37.049999999999997</v>
      </c>
      <c r="O6375" s="1" t="s">
        <v>26</v>
      </c>
      <c r="P6375" s="1" t="s">
        <v>52</v>
      </c>
      <c r="Q6375" s="1" t="s">
        <v>28</v>
      </c>
      <c r="R6375" s="3">
        <v>5</v>
      </c>
      <c r="S6375" s="3">
        <f t="shared" si="298"/>
        <v>2025</v>
      </c>
      <c r="T6375" s="3">
        <f t="shared" si="297"/>
        <v>12</v>
      </c>
      <c r="U6375" t="str">
        <f t="shared" si="299"/>
        <v>December</v>
      </c>
    </row>
    <row r="6376" spans="1:21" x14ac:dyDescent="0.3">
      <c r="A6376" t="s">
        <v>8818</v>
      </c>
      <c r="B6376" s="11">
        <v>45739</v>
      </c>
      <c r="C6376" t="s">
        <v>997</v>
      </c>
      <c r="D6376" s="1" t="s">
        <v>292</v>
      </c>
      <c r="E6376" s="1" t="s">
        <v>48</v>
      </c>
      <c r="F6376" s="1" t="s">
        <v>49</v>
      </c>
      <c r="G6376" s="1" t="s">
        <v>134</v>
      </c>
      <c r="H6376" s="1" t="s">
        <v>78</v>
      </c>
      <c r="I6376" s="1" t="s">
        <v>79</v>
      </c>
      <c r="J6376" s="3">
        <v>1</v>
      </c>
      <c r="K6376" s="2">
        <v>20.100000000000001</v>
      </c>
      <c r="L6376" s="2">
        <v>0</v>
      </c>
      <c r="M6376" s="2">
        <v>20.100000000000001</v>
      </c>
      <c r="N6376" s="2">
        <v>7.69</v>
      </c>
      <c r="O6376" s="1" t="s">
        <v>44</v>
      </c>
      <c r="P6376" s="1" t="s">
        <v>136</v>
      </c>
      <c r="Q6376" s="1" t="s">
        <v>28</v>
      </c>
      <c r="R6376" s="3">
        <v>5</v>
      </c>
      <c r="S6376" s="3">
        <f t="shared" si="298"/>
        <v>2025</v>
      </c>
      <c r="T6376" s="3">
        <f t="shared" si="297"/>
        <v>3</v>
      </c>
      <c r="U6376" t="str">
        <f t="shared" si="299"/>
        <v>March</v>
      </c>
    </row>
    <row r="6377" spans="1:21" x14ac:dyDescent="0.3">
      <c r="A6377" t="s">
        <v>8819</v>
      </c>
      <c r="B6377" s="11">
        <v>45673</v>
      </c>
      <c r="C6377" t="s">
        <v>3733</v>
      </c>
      <c r="D6377" s="1" t="s">
        <v>70</v>
      </c>
      <c r="E6377" s="1" t="s">
        <v>94</v>
      </c>
      <c r="F6377" s="1" t="s">
        <v>95</v>
      </c>
      <c r="G6377" s="1" t="s">
        <v>94</v>
      </c>
      <c r="H6377" s="1" t="s">
        <v>51</v>
      </c>
      <c r="I6377" s="1" t="s">
        <v>34</v>
      </c>
      <c r="J6377" s="3">
        <v>1</v>
      </c>
      <c r="K6377" s="2">
        <v>141.19999999999999</v>
      </c>
      <c r="L6377" s="2">
        <v>0.2</v>
      </c>
      <c r="M6377" s="2">
        <v>112.96</v>
      </c>
      <c r="N6377" s="2">
        <v>24.54</v>
      </c>
      <c r="O6377" s="1" t="s">
        <v>109</v>
      </c>
      <c r="P6377" s="1" t="s">
        <v>52</v>
      </c>
      <c r="Q6377" s="1" t="s">
        <v>81</v>
      </c>
      <c r="R6377" s="3">
        <v>4</v>
      </c>
      <c r="S6377" s="3">
        <f t="shared" si="298"/>
        <v>2025</v>
      </c>
      <c r="T6377" s="3">
        <f t="shared" si="297"/>
        <v>1</v>
      </c>
      <c r="U6377" t="str">
        <f t="shared" si="299"/>
        <v>January</v>
      </c>
    </row>
    <row r="6378" spans="1:21" x14ac:dyDescent="0.3">
      <c r="A6378" t="s">
        <v>8820</v>
      </c>
      <c r="B6378" s="11">
        <v>45947</v>
      </c>
      <c r="C6378" t="s">
        <v>1615</v>
      </c>
      <c r="D6378" s="1" t="s">
        <v>157</v>
      </c>
      <c r="E6378" s="1" t="s">
        <v>143</v>
      </c>
      <c r="F6378" s="1" t="s">
        <v>144</v>
      </c>
      <c r="G6378" s="1" t="s">
        <v>325</v>
      </c>
      <c r="H6378" s="1" t="s">
        <v>159</v>
      </c>
      <c r="I6378" s="1" t="s">
        <v>97</v>
      </c>
      <c r="J6378" s="3">
        <v>3</v>
      </c>
      <c r="K6378" s="2">
        <v>31.86</v>
      </c>
      <c r="L6378" s="2">
        <v>0</v>
      </c>
      <c r="M6378" s="2">
        <v>95.57</v>
      </c>
      <c r="N6378" s="2">
        <v>32.39</v>
      </c>
      <c r="O6378" s="1" t="s">
        <v>26</v>
      </c>
      <c r="P6378" s="1" t="s">
        <v>27</v>
      </c>
      <c r="Q6378" s="1" t="s">
        <v>81</v>
      </c>
      <c r="R6378" s="3">
        <v>5</v>
      </c>
      <c r="S6378" s="3">
        <f t="shared" si="298"/>
        <v>2025</v>
      </c>
      <c r="T6378" s="3">
        <f t="shared" si="297"/>
        <v>10</v>
      </c>
      <c r="U6378" t="str">
        <f t="shared" si="299"/>
        <v>October</v>
      </c>
    </row>
    <row r="6379" spans="1:21" x14ac:dyDescent="0.3">
      <c r="A6379" t="s">
        <v>8821</v>
      </c>
      <c r="B6379" s="11">
        <v>45976</v>
      </c>
      <c r="C6379" t="s">
        <v>1992</v>
      </c>
      <c r="D6379" s="1" t="s">
        <v>76</v>
      </c>
      <c r="E6379" s="1" t="s">
        <v>106</v>
      </c>
      <c r="F6379" s="1" t="s">
        <v>65</v>
      </c>
      <c r="G6379" s="1" t="s">
        <v>115</v>
      </c>
      <c r="H6379" s="1" t="s">
        <v>293</v>
      </c>
      <c r="I6379" s="1" t="s">
        <v>86</v>
      </c>
      <c r="J6379" s="3">
        <v>1</v>
      </c>
      <c r="K6379" s="2">
        <v>26.85</v>
      </c>
      <c r="L6379" s="2">
        <v>0.25</v>
      </c>
      <c r="M6379" s="2">
        <v>20.14</v>
      </c>
      <c r="N6379" s="2">
        <v>6</v>
      </c>
      <c r="O6379" s="1" t="s">
        <v>80</v>
      </c>
      <c r="P6379" s="1" t="s">
        <v>27</v>
      </c>
      <c r="Q6379" s="1" t="s">
        <v>28</v>
      </c>
      <c r="R6379" s="3">
        <v>5</v>
      </c>
      <c r="S6379" s="3">
        <f t="shared" si="298"/>
        <v>2025</v>
      </c>
      <c r="T6379" s="3">
        <f t="shared" si="297"/>
        <v>11</v>
      </c>
      <c r="U6379" t="str">
        <f t="shared" si="299"/>
        <v>November</v>
      </c>
    </row>
    <row r="6380" spans="1:21" x14ac:dyDescent="0.3">
      <c r="A6380" t="s">
        <v>8822</v>
      </c>
      <c r="B6380" s="11">
        <v>46014</v>
      </c>
      <c r="C6380" t="s">
        <v>5328</v>
      </c>
      <c r="D6380" s="1" t="s">
        <v>189</v>
      </c>
      <c r="E6380" s="1" t="s">
        <v>64</v>
      </c>
      <c r="F6380" s="1" t="s">
        <v>65</v>
      </c>
      <c r="G6380" s="1" t="s">
        <v>77</v>
      </c>
      <c r="H6380" s="1" t="s">
        <v>85</v>
      </c>
      <c r="I6380" s="1" t="s">
        <v>86</v>
      </c>
      <c r="J6380" s="3">
        <v>1</v>
      </c>
      <c r="K6380" s="2">
        <v>134.9</v>
      </c>
      <c r="L6380" s="2">
        <v>0.15</v>
      </c>
      <c r="M6380" s="2">
        <v>114.66</v>
      </c>
      <c r="N6380" s="2">
        <v>21.06</v>
      </c>
      <c r="O6380" s="1" t="s">
        <v>109</v>
      </c>
      <c r="P6380" s="1" t="s">
        <v>136</v>
      </c>
      <c r="Q6380" s="1" t="s">
        <v>28</v>
      </c>
      <c r="R6380" s="3">
        <v>5</v>
      </c>
      <c r="S6380" s="3">
        <f t="shared" si="298"/>
        <v>2025</v>
      </c>
      <c r="T6380" s="3">
        <f t="shared" si="297"/>
        <v>12</v>
      </c>
      <c r="U6380" t="str">
        <f t="shared" si="299"/>
        <v>December</v>
      </c>
    </row>
    <row r="6381" spans="1:21" x14ac:dyDescent="0.3">
      <c r="A6381" t="s">
        <v>8823</v>
      </c>
      <c r="B6381" s="11">
        <v>45994</v>
      </c>
      <c r="C6381" t="s">
        <v>163</v>
      </c>
      <c r="D6381" s="1" t="s">
        <v>76</v>
      </c>
      <c r="E6381" s="1" t="s">
        <v>40</v>
      </c>
      <c r="F6381" s="1" t="s">
        <v>41</v>
      </c>
      <c r="G6381" s="1" t="s">
        <v>192</v>
      </c>
      <c r="H6381" s="1" t="s">
        <v>146</v>
      </c>
      <c r="I6381" s="1" t="s">
        <v>67</v>
      </c>
      <c r="J6381" s="3">
        <v>1</v>
      </c>
      <c r="K6381" s="2">
        <v>84.33</v>
      </c>
      <c r="L6381" s="2">
        <v>0.2</v>
      </c>
      <c r="M6381" s="2">
        <v>67.47</v>
      </c>
      <c r="N6381" s="2">
        <v>15.96</v>
      </c>
      <c r="O6381" s="1" t="s">
        <v>80</v>
      </c>
      <c r="P6381" s="1" t="s">
        <v>27</v>
      </c>
      <c r="Q6381" s="1" t="s">
        <v>28</v>
      </c>
      <c r="R6381" s="3">
        <v>3</v>
      </c>
      <c r="S6381" s="3">
        <f t="shared" si="298"/>
        <v>2025</v>
      </c>
      <c r="T6381" s="3">
        <f t="shared" si="297"/>
        <v>12</v>
      </c>
      <c r="U6381" t="str">
        <f t="shared" si="299"/>
        <v>December</v>
      </c>
    </row>
    <row r="6382" spans="1:21" x14ac:dyDescent="0.3">
      <c r="A6382" t="s">
        <v>8824</v>
      </c>
      <c r="B6382" s="11">
        <v>45892</v>
      </c>
      <c r="C6382" t="s">
        <v>8825</v>
      </c>
      <c r="D6382" s="1" t="s">
        <v>189</v>
      </c>
      <c r="E6382" s="1" t="s">
        <v>48</v>
      </c>
      <c r="F6382" s="1" t="s">
        <v>49</v>
      </c>
      <c r="G6382" s="1" t="s">
        <v>340</v>
      </c>
      <c r="H6382" s="1" t="s">
        <v>96</v>
      </c>
      <c r="I6382" s="1" t="s">
        <v>97</v>
      </c>
      <c r="J6382" s="3">
        <v>2</v>
      </c>
      <c r="K6382" s="2">
        <v>80.680000000000007</v>
      </c>
      <c r="L6382" s="2">
        <v>0</v>
      </c>
      <c r="M6382" s="2">
        <v>161.35</v>
      </c>
      <c r="N6382" s="2">
        <v>36.86</v>
      </c>
      <c r="O6382" s="1" t="s">
        <v>80</v>
      </c>
      <c r="P6382" s="1" t="s">
        <v>27</v>
      </c>
      <c r="Q6382" s="1" t="s">
        <v>28</v>
      </c>
      <c r="R6382" s="3">
        <v>3</v>
      </c>
      <c r="S6382" s="3">
        <f t="shared" si="298"/>
        <v>2025</v>
      </c>
      <c r="T6382" s="3">
        <f t="shared" si="297"/>
        <v>8</v>
      </c>
      <c r="U6382" t="str">
        <f t="shared" si="299"/>
        <v>August</v>
      </c>
    </row>
    <row r="6383" spans="1:21" x14ac:dyDescent="0.3">
      <c r="A6383" t="s">
        <v>8826</v>
      </c>
      <c r="B6383" s="11">
        <v>45865</v>
      </c>
      <c r="C6383" t="s">
        <v>430</v>
      </c>
      <c r="D6383" s="1" t="s">
        <v>70</v>
      </c>
      <c r="E6383" s="1" t="s">
        <v>56</v>
      </c>
      <c r="F6383" s="1" t="s">
        <v>57</v>
      </c>
      <c r="G6383" s="1" t="s">
        <v>255</v>
      </c>
      <c r="H6383" s="1" t="s">
        <v>135</v>
      </c>
      <c r="I6383" s="1" t="s">
        <v>60</v>
      </c>
      <c r="J6383" s="3">
        <v>1</v>
      </c>
      <c r="K6383" s="2">
        <v>179.32</v>
      </c>
      <c r="L6383" s="2">
        <v>0.15</v>
      </c>
      <c r="M6383" s="2">
        <v>152.41999999999999</v>
      </c>
      <c r="N6383" s="2">
        <v>23.86</v>
      </c>
      <c r="O6383" s="1" t="s">
        <v>44</v>
      </c>
      <c r="P6383" s="1" t="s">
        <v>27</v>
      </c>
      <c r="Q6383" s="1" t="s">
        <v>28</v>
      </c>
      <c r="R6383" s="3">
        <v>4</v>
      </c>
      <c r="S6383" s="3">
        <f t="shared" si="298"/>
        <v>2025</v>
      </c>
      <c r="T6383" s="3">
        <f t="shared" si="297"/>
        <v>7</v>
      </c>
      <c r="U6383" t="str">
        <f t="shared" si="299"/>
        <v>July</v>
      </c>
    </row>
    <row r="6384" spans="1:21" x14ac:dyDescent="0.3">
      <c r="A6384" t="s">
        <v>8827</v>
      </c>
      <c r="B6384" s="11">
        <v>45668</v>
      </c>
      <c r="C6384" t="s">
        <v>1691</v>
      </c>
      <c r="D6384" s="1" t="s">
        <v>118</v>
      </c>
      <c r="E6384" s="1" t="s">
        <v>64</v>
      </c>
      <c r="F6384" s="1" t="s">
        <v>65</v>
      </c>
      <c r="G6384" s="1" t="s">
        <v>213</v>
      </c>
      <c r="H6384" s="1" t="s">
        <v>182</v>
      </c>
      <c r="I6384" s="1" t="s">
        <v>34</v>
      </c>
      <c r="J6384" s="3">
        <v>3</v>
      </c>
      <c r="K6384" s="2">
        <v>74.739999999999995</v>
      </c>
      <c r="L6384" s="2">
        <v>0</v>
      </c>
      <c r="M6384" s="2">
        <v>224.22</v>
      </c>
      <c r="N6384" s="2">
        <v>65.260000000000005</v>
      </c>
      <c r="O6384" s="1" t="s">
        <v>26</v>
      </c>
      <c r="P6384" s="1" t="s">
        <v>27</v>
      </c>
      <c r="Q6384" s="1" t="s">
        <v>81</v>
      </c>
      <c r="R6384" s="3">
        <v>5</v>
      </c>
      <c r="S6384" s="3">
        <f t="shared" si="298"/>
        <v>2025</v>
      </c>
      <c r="T6384" s="3">
        <f t="shared" si="297"/>
        <v>1</v>
      </c>
      <c r="U6384" t="str">
        <f t="shared" si="299"/>
        <v>January</v>
      </c>
    </row>
    <row r="6385" spans="1:21" x14ac:dyDescent="0.3">
      <c r="A6385" t="s">
        <v>8828</v>
      </c>
      <c r="B6385" s="11">
        <v>45754</v>
      </c>
      <c r="C6385" t="s">
        <v>670</v>
      </c>
      <c r="D6385" s="1" t="s">
        <v>118</v>
      </c>
      <c r="E6385" s="1" t="s">
        <v>40</v>
      </c>
      <c r="F6385" s="1" t="s">
        <v>41</v>
      </c>
      <c r="G6385" s="1" t="s">
        <v>42</v>
      </c>
      <c r="H6385" s="1" t="s">
        <v>159</v>
      </c>
      <c r="I6385" s="1" t="s">
        <v>97</v>
      </c>
      <c r="J6385" s="3">
        <v>3</v>
      </c>
      <c r="K6385" s="2">
        <v>28.02</v>
      </c>
      <c r="L6385" s="2">
        <v>0.05</v>
      </c>
      <c r="M6385" s="2">
        <v>79.849999999999994</v>
      </c>
      <c r="N6385" s="2">
        <v>20.89</v>
      </c>
      <c r="O6385" s="1" t="s">
        <v>44</v>
      </c>
      <c r="P6385" s="1" t="s">
        <v>52</v>
      </c>
      <c r="Q6385" s="1" t="s">
        <v>28</v>
      </c>
      <c r="R6385" s="3">
        <v>5</v>
      </c>
      <c r="S6385" s="3">
        <f t="shared" si="298"/>
        <v>2025</v>
      </c>
      <c r="T6385" s="3">
        <f t="shared" si="297"/>
        <v>4</v>
      </c>
      <c r="U6385" t="str">
        <f t="shared" si="299"/>
        <v>April</v>
      </c>
    </row>
    <row r="6386" spans="1:21" x14ac:dyDescent="0.3">
      <c r="A6386" t="s">
        <v>8829</v>
      </c>
      <c r="B6386" s="11">
        <v>45837</v>
      </c>
      <c r="C6386" t="s">
        <v>3895</v>
      </c>
      <c r="D6386" s="1" t="s">
        <v>105</v>
      </c>
      <c r="E6386" s="1" t="s">
        <v>94</v>
      </c>
      <c r="F6386" s="1" t="s">
        <v>95</v>
      </c>
      <c r="G6386" s="1" t="s">
        <v>94</v>
      </c>
      <c r="H6386" s="1" t="s">
        <v>24</v>
      </c>
      <c r="I6386" s="1" t="s">
        <v>25</v>
      </c>
      <c r="J6386" s="3">
        <v>1</v>
      </c>
      <c r="K6386" s="2">
        <v>43.05</v>
      </c>
      <c r="L6386" s="2">
        <v>0</v>
      </c>
      <c r="M6386" s="2">
        <v>43.05</v>
      </c>
      <c r="N6386" s="2">
        <v>11.55</v>
      </c>
      <c r="O6386" s="1" t="s">
        <v>26</v>
      </c>
      <c r="P6386" s="1" t="s">
        <v>136</v>
      </c>
      <c r="Q6386" s="1" t="s">
        <v>81</v>
      </c>
      <c r="R6386" s="3">
        <v>3</v>
      </c>
      <c r="S6386" s="3">
        <f t="shared" si="298"/>
        <v>2025</v>
      </c>
      <c r="T6386" s="3">
        <f t="shared" si="297"/>
        <v>6</v>
      </c>
      <c r="U6386" t="str">
        <f t="shared" si="299"/>
        <v>June</v>
      </c>
    </row>
    <row r="6387" spans="1:21" x14ac:dyDescent="0.3">
      <c r="A6387" t="s">
        <v>8830</v>
      </c>
      <c r="B6387" s="11">
        <v>45903</v>
      </c>
      <c r="C6387" t="s">
        <v>571</v>
      </c>
      <c r="D6387" s="1" t="s">
        <v>189</v>
      </c>
      <c r="E6387" s="1" t="s">
        <v>94</v>
      </c>
      <c r="F6387" s="1" t="s">
        <v>95</v>
      </c>
      <c r="G6387" s="1" t="s">
        <v>94</v>
      </c>
      <c r="H6387" s="1" t="s">
        <v>135</v>
      </c>
      <c r="I6387" s="1" t="s">
        <v>60</v>
      </c>
      <c r="J6387" s="3">
        <v>3</v>
      </c>
      <c r="K6387" s="2">
        <v>201.88</v>
      </c>
      <c r="L6387" s="2">
        <v>0.05</v>
      </c>
      <c r="M6387" s="2">
        <v>575.35</v>
      </c>
      <c r="N6387" s="2">
        <v>130.74</v>
      </c>
      <c r="O6387" s="1" t="s">
        <v>44</v>
      </c>
      <c r="P6387" s="1" t="s">
        <v>27</v>
      </c>
      <c r="Q6387" s="1" t="s">
        <v>36</v>
      </c>
      <c r="R6387" s="3">
        <v>1</v>
      </c>
      <c r="S6387" s="3">
        <f t="shared" si="298"/>
        <v>2025</v>
      </c>
      <c r="T6387" s="3">
        <f t="shared" si="297"/>
        <v>9</v>
      </c>
      <c r="U6387" t="str">
        <f t="shared" si="299"/>
        <v>September</v>
      </c>
    </row>
    <row r="6388" spans="1:21" x14ac:dyDescent="0.3">
      <c r="A6388" t="s">
        <v>8831</v>
      </c>
      <c r="B6388" s="11">
        <v>45875</v>
      </c>
      <c r="C6388" t="s">
        <v>5270</v>
      </c>
      <c r="D6388" s="1" t="s">
        <v>153</v>
      </c>
      <c r="E6388" s="1" t="s">
        <v>94</v>
      </c>
      <c r="F6388" s="1" t="s">
        <v>95</v>
      </c>
      <c r="G6388" s="1" t="s">
        <v>94</v>
      </c>
      <c r="H6388" s="1" t="s">
        <v>43</v>
      </c>
      <c r="I6388" s="1" t="s">
        <v>34</v>
      </c>
      <c r="J6388" s="3">
        <v>1</v>
      </c>
      <c r="K6388" s="2">
        <v>93.94</v>
      </c>
      <c r="L6388" s="2">
        <v>0.05</v>
      </c>
      <c r="M6388" s="2">
        <v>89.24</v>
      </c>
      <c r="N6388" s="2">
        <v>21.07</v>
      </c>
      <c r="O6388" s="1" t="s">
        <v>26</v>
      </c>
      <c r="P6388" s="1" t="s">
        <v>27</v>
      </c>
      <c r="Q6388" s="1" t="s">
        <v>81</v>
      </c>
      <c r="R6388" s="3">
        <v>4</v>
      </c>
      <c r="S6388" s="3">
        <f t="shared" si="298"/>
        <v>2025</v>
      </c>
      <c r="T6388" s="3">
        <f t="shared" si="297"/>
        <v>8</v>
      </c>
      <c r="U6388" t="str">
        <f t="shared" si="299"/>
        <v>August</v>
      </c>
    </row>
    <row r="6389" spans="1:21" x14ac:dyDescent="0.3">
      <c r="A6389" t="s">
        <v>8832</v>
      </c>
      <c r="B6389" s="11">
        <v>45948</v>
      </c>
      <c r="C6389" t="s">
        <v>4073</v>
      </c>
      <c r="D6389" s="1" t="s">
        <v>315</v>
      </c>
      <c r="E6389" s="1" t="s">
        <v>106</v>
      </c>
      <c r="F6389" s="1" t="s">
        <v>65</v>
      </c>
      <c r="G6389" s="1" t="s">
        <v>179</v>
      </c>
      <c r="H6389" s="1" t="s">
        <v>96</v>
      </c>
      <c r="I6389" s="1" t="s">
        <v>97</v>
      </c>
      <c r="J6389" s="3">
        <v>3</v>
      </c>
      <c r="K6389" s="2">
        <v>84.23</v>
      </c>
      <c r="L6389" s="2">
        <v>0.1</v>
      </c>
      <c r="M6389" s="2">
        <v>227.41</v>
      </c>
      <c r="N6389" s="2">
        <v>59.13</v>
      </c>
      <c r="O6389" s="1" t="s">
        <v>35</v>
      </c>
      <c r="P6389" s="1" t="s">
        <v>27</v>
      </c>
      <c r="Q6389" s="1" t="s">
        <v>28</v>
      </c>
      <c r="R6389" s="3">
        <v>5</v>
      </c>
      <c r="S6389" s="3">
        <f t="shared" si="298"/>
        <v>2025</v>
      </c>
      <c r="T6389" s="3">
        <f t="shared" si="297"/>
        <v>10</v>
      </c>
      <c r="U6389" t="str">
        <f t="shared" si="299"/>
        <v>October</v>
      </c>
    </row>
    <row r="6390" spans="1:21" x14ac:dyDescent="0.3">
      <c r="A6390" t="s">
        <v>8833</v>
      </c>
      <c r="B6390" s="11">
        <v>45767</v>
      </c>
      <c r="C6390" t="s">
        <v>4216</v>
      </c>
      <c r="D6390" s="1" t="s">
        <v>157</v>
      </c>
      <c r="E6390" s="1" t="s">
        <v>64</v>
      </c>
      <c r="F6390" s="1" t="s">
        <v>65</v>
      </c>
      <c r="G6390" s="1" t="s">
        <v>112</v>
      </c>
      <c r="H6390" s="1" t="s">
        <v>90</v>
      </c>
      <c r="I6390" s="1" t="s">
        <v>86</v>
      </c>
      <c r="J6390" s="3">
        <v>1</v>
      </c>
      <c r="K6390" s="2">
        <v>96.47</v>
      </c>
      <c r="L6390" s="2">
        <v>0.1</v>
      </c>
      <c r="M6390" s="2">
        <v>86.82</v>
      </c>
      <c r="N6390" s="2">
        <v>20.84</v>
      </c>
      <c r="O6390" s="1" t="s">
        <v>44</v>
      </c>
      <c r="P6390" s="1" t="s">
        <v>27</v>
      </c>
      <c r="Q6390" s="1" t="s">
        <v>81</v>
      </c>
      <c r="R6390" s="3">
        <v>4</v>
      </c>
      <c r="S6390" s="3">
        <f t="shared" si="298"/>
        <v>2025</v>
      </c>
      <c r="T6390" s="3">
        <f t="shared" si="297"/>
        <v>4</v>
      </c>
      <c r="U6390" t="str">
        <f t="shared" si="299"/>
        <v>April</v>
      </c>
    </row>
    <row r="6391" spans="1:21" x14ac:dyDescent="0.3">
      <c r="A6391" t="s">
        <v>8834</v>
      </c>
      <c r="B6391" s="11">
        <v>45878</v>
      </c>
      <c r="C6391" t="s">
        <v>229</v>
      </c>
      <c r="D6391" s="1" t="s">
        <v>175</v>
      </c>
      <c r="E6391" s="1" t="s">
        <v>64</v>
      </c>
      <c r="F6391" s="1" t="s">
        <v>65</v>
      </c>
      <c r="G6391" s="1" t="s">
        <v>158</v>
      </c>
      <c r="H6391" s="1" t="s">
        <v>96</v>
      </c>
      <c r="I6391" s="1" t="s">
        <v>97</v>
      </c>
      <c r="J6391" s="3">
        <v>3</v>
      </c>
      <c r="K6391" s="2">
        <v>84.05</v>
      </c>
      <c r="L6391" s="2">
        <v>0.25</v>
      </c>
      <c r="M6391" s="2">
        <v>189.1</v>
      </c>
      <c r="N6391" s="2">
        <v>52.57</v>
      </c>
      <c r="O6391" s="1" t="s">
        <v>44</v>
      </c>
      <c r="P6391" s="1" t="s">
        <v>27</v>
      </c>
      <c r="Q6391" s="1" t="s">
        <v>28</v>
      </c>
      <c r="R6391" s="3">
        <v>5</v>
      </c>
      <c r="S6391" s="3">
        <f t="shared" si="298"/>
        <v>2025</v>
      </c>
      <c r="T6391" s="3">
        <f t="shared" si="297"/>
        <v>8</v>
      </c>
      <c r="U6391" t="str">
        <f t="shared" si="299"/>
        <v>August</v>
      </c>
    </row>
    <row r="6392" spans="1:21" x14ac:dyDescent="0.3">
      <c r="A6392" t="s">
        <v>8835</v>
      </c>
      <c r="B6392" s="11">
        <v>45692</v>
      </c>
      <c r="C6392" t="s">
        <v>7057</v>
      </c>
      <c r="D6392" s="1" t="s">
        <v>157</v>
      </c>
      <c r="E6392" s="1" t="s">
        <v>40</v>
      </c>
      <c r="F6392" s="1" t="s">
        <v>41</v>
      </c>
      <c r="G6392" s="1" t="s">
        <v>192</v>
      </c>
      <c r="H6392" s="1" t="s">
        <v>182</v>
      </c>
      <c r="I6392" s="1" t="s">
        <v>34</v>
      </c>
      <c r="J6392" s="3">
        <v>1</v>
      </c>
      <c r="K6392" s="2">
        <v>65.44</v>
      </c>
      <c r="L6392" s="2">
        <v>0.05</v>
      </c>
      <c r="M6392" s="2">
        <v>62.17</v>
      </c>
      <c r="N6392" s="2">
        <v>17.760000000000002</v>
      </c>
      <c r="O6392" s="1" t="s">
        <v>80</v>
      </c>
      <c r="P6392" s="1" t="s">
        <v>27</v>
      </c>
      <c r="Q6392" s="1" t="s">
        <v>81</v>
      </c>
      <c r="R6392" s="3">
        <v>5</v>
      </c>
      <c r="S6392" s="3">
        <f t="shared" si="298"/>
        <v>2025</v>
      </c>
      <c r="T6392" s="3">
        <f t="shared" si="297"/>
        <v>2</v>
      </c>
      <c r="U6392" t="str">
        <f t="shared" si="299"/>
        <v>February</v>
      </c>
    </row>
    <row r="6393" spans="1:21" x14ac:dyDescent="0.3">
      <c r="A6393" t="s">
        <v>8836</v>
      </c>
      <c r="B6393" s="11">
        <v>45819</v>
      </c>
      <c r="C6393" t="s">
        <v>3733</v>
      </c>
      <c r="D6393" s="1" t="s">
        <v>315</v>
      </c>
      <c r="E6393" s="1" t="s">
        <v>94</v>
      </c>
      <c r="F6393" s="1" t="s">
        <v>95</v>
      </c>
      <c r="G6393" s="1" t="s">
        <v>94</v>
      </c>
      <c r="H6393" s="1" t="s">
        <v>24</v>
      </c>
      <c r="I6393" s="1" t="s">
        <v>25</v>
      </c>
      <c r="J6393" s="3">
        <v>1</v>
      </c>
      <c r="K6393" s="2">
        <v>42.21</v>
      </c>
      <c r="L6393" s="2">
        <v>0.1</v>
      </c>
      <c r="M6393" s="2">
        <v>37.99</v>
      </c>
      <c r="N6393" s="2">
        <v>11.57</v>
      </c>
      <c r="O6393" s="1" t="s">
        <v>35</v>
      </c>
      <c r="P6393" s="1" t="s">
        <v>27</v>
      </c>
      <c r="Q6393" s="1" t="s">
        <v>28</v>
      </c>
      <c r="R6393" s="3">
        <v>5</v>
      </c>
      <c r="S6393" s="3">
        <f t="shared" si="298"/>
        <v>2025</v>
      </c>
      <c r="T6393" s="3">
        <f t="shared" si="297"/>
        <v>6</v>
      </c>
      <c r="U6393" t="str">
        <f t="shared" si="299"/>
        <v>June</v>
      </c>
    </row>
    <row r="6394" spans="1:21" x14ac:dyDescent="0.3">
      <c r="A6394" t="s">
        <v>8837</v>
      </c>
      <c r="B6394" s="11">
        <v>45951</v>
      </c>
      <c r="C6394" t="s">
        <v>566</v>
      </c>
      <c r="D6394" s="1" t="s">
        <v>142</v>
      </c>
      <c r="E6394" s="1" t="s">
        <v>40</v>
      </c>
      <c r="F6394" s="1" t="s">
        <v>41</v>
      </c>
      <c r="G6394" s="1" t="s">
        <v>42</v>
      </c>
      <c r="H6394" s="1" t="s">
        <v>159</v>
      </c>
      <c r="I6394" s="1" t="s">
        <v>97</v>
      </c>
      <c r="J6394" s="3">
        <v>3</v>
      </c>
      <c r="K6394" s="2">
        <v>32.159999999999997</v>
      </c>
      <c r="L6394" s="2">
        <v>0</v>
      </c>
      <c r="M6394" s="2">
        <v>96.47</v>
      </c>
      <c r="N6394" s="2">
        <v>27.9</v>
      </c>
      <c r="O6394" s="1" t="s">
        <v>26</v>
      </c>
      <c r="P6394" s="1" t="s">
        <v>27</v>
      </c>
      <c r="Q6394" s="1" t="s">
        <v>28</v>
      </c>
      <c r="R6394" s="3">
        <v>3</v>
      </c>
      <c r="S6394" s="3">
        <f t="shared" si="298"/>
        <v>2025</v>
      </c>
      <c r="T6394" s="3">
        <f t="shared" si="297"/>
        <v>10</v>
      </c>
      <c r="U6394" t="str">
        <f t="shared" si="299"/>
        <v>October</v>
      </c>
    </row>
    <row r="6395" spans="1:21" x14ac:dyDescent="0.3">
      <c r="A6395" t="s">
        <v>8838</v>
      </c>
      <c r="B6395" s="11">
        <v>45929</v>
      </c>
      <c r="C6395" t="s">
        <v>4615</v>
      </c>
      <c r="D6395" s="1" t="s">
        <v>31</v>
      </c>
      <c r="E6395" s="1" t="s">
        <v>106</v>
      </c>
      <c r="F6395" s="1" t="s">
        <v>65</v>
      </c>
      <c r="G6395" s="1" t="s">
        <v>437</v>
      </c>
      <c r="H6395" s="1" t="s">
        <v>85</v>
      </c>
      <c r="I6395" s="1" t="s">
        <v>86</v>
      </c>
      <c r="J6395" s="3">
        <v>2</v>
      </c>
      <c r="K6395" s="2">
        <v>133.66999999999999</v>
      </c>
      <c r="L6395" s="2">
        <v>0.1</v>
      </c>
      <c r="M6395" s="2">
        <v>240.61</v>
      </c>
      <c r="N6395" s="2">
        <v>69.16</v>
      </c>
      <c r="O6395" s="1" t="s">
        <v>26</v>
      </c>
      <c r="P6395" s="1" t="s">
        <v>27</v>
      </c>
      <c r="Q6395" s="1" t="s">
        <v>28</v>
      </c>
      <c r="R6395" s="3">
        <v>3</v>
      </c>
      <c r="S6395" s="3">
        <f t="shared" si="298"/>
        <v>2025</v>
      </c>
      <c r="T6395" s="3">
        <f t="shared" si="297"/>
        <v>9</v>
      </c>
      <c r="U6395" t="str">
        <f t="shared" si="299"/>
        <v>September</v>
      </c>
    </row>
    <row r="6396" spans="1:21" x14ac:dyDescent="0.3">
      <c r="A6396" t="s">
        <v>8839</v>
      </c>
      <c r="B6396" s="11">
        <v>46020</v>
      </c>
      <c r="C6396" t="s">
        <v>6338</v>
      </c>
      <c r="D6396" s="1" t="s">
        <v>185</v>
      </c>
      <c r="E6396" s="1" t="s">
        <v>123</v>
      </c>
      <c r="F6396" s="1" t="s">
        <v>57</v>
      </c>
      <c r="G6396" s="1" t="s">
        <v>170</v>
      </c>
      <c r="H6396" s="1" t="s">
        <v>66</v>
      </c>
      <c r="I6396" s="1" t="s">
        <v>67</v>
      </c>
      <c r="J6396" s="3">
        <v>3</v>
      </c>
      <c r="K6396" s="2">
        <v>56.26</v>
      </c>
      <c r="L6396" s="2">
        <v>0.15</v>
      </c>
      <c r="M6396" s="2">
        <v>143.44999999999999</v>
      </c>
      <c r="N6396" s="2">
        <v>50.31</v>
      </c>
      <c r="O6396" s="1" t="s">
        <v>80</v>
      </c>
      <c r="P6396" s="1" t="s">
        <v>27</v>
      </c>
      <c r="Q6396" s="1" t="s">
        <v>28</v>
      </c>
      <c r="R6396" s="3">
        <v>5</v>
      </c>
      <c r="S6396" s="3">
        <f t="shared" si="298"/>
        <v>2025</v>
      </c>
      <c r="T6396" s="3">
        <f t="shared" si="297"/>
        <v>12</v>
      </c>
      <c r="U6396" t="str">
        <f t="shared" si="299"/>
        <v>December</v>
      </c>
    </row>
    <row r="6397" spans="1:21" x14ac:dyDescent="0.3">
      <c r="A6397" t="s">
        <v>8840</v>
      </c>
      <c r="B6397" s="11">
        <v>45766</v>
      </c>
      <c r="C6397" t="s">
        <v>4521</v>
      </c>
      <c r="D6397" s="1" t="s">
        <v>149</v>
      </c>
      <c r="E6397" s="1" t="s">
        <v>123</v>
      </c>
      <c r="F6397" s="1" t="s">
        <v>57</v>
      </c>
      <c r="G6397" s="1" t="s">
        <v>170</v>
      </c>
      <c r="H6397" s="1" t="s">
        <v>182</v>
      </c>
      <c r="I6397" s="1" t="s">
        <v>34</v>
      </c>
      <c r="J6397" s="3">
        <v>1</v>
      </c>
      <c r="K6397" s="2">
        <v>75.48</v>
      </c>
      <c r="L6397" s="2">
        <v>0</v>
      </c>
      <c r="M6397" s="2">
        <v>75.48</v>
      </c>
      <c r="N6397" s="2">
        <v>15.34</v>
      </c>
      <c r="O6397" s="1" t="s">
        <v>35</v>
      </c>
      <c r="P6397" s="1" t="s">
        <v>27</v>
      </c>
      <c r="Q6397" s="1" t="s">
        <v>81</v>
      </c>
      <c r="R6397" s="3">
        <v>5</v>
      </c>
      <c r="S6397" s="3">
        <f t="shared" si="298"/>
        <v>2025</v>
      </c>
      <c r="T6397" s="3">
        <f t="shared" si="297"/>
        <v>4</v>
      </c>
      <c r="U6397" t="str">
        <f t="shared" si="299"/>
        <v>April</v>
      </c>
    </row>
    <row r="6398" spans="1:21" x14ac:dyDescent="0.3">
      <c r="A6398" t="s">
        <v>8841</v>
      </c>
      <c r="B6398" s="11">
        <v>45852</v>
      </c>
      <c r="C6398" t="s">
        <v>1851</v>
      </c>
      <c r="D6398" s="1" t="s">
        <v>122</v>
      </c>
      <c r="E6398" s="1" t="s">
        <v>48</v>
      </c>
      <c r="F6398" s="1" t="s">
        <v>49</v>
      </c>
      <c r="G6398" s="1" t="s">
        <v>340</v>
      </c>
      <c r="H6398" s="1" t="s">
        <v>159</v>
      </c>
      <c r="I6398" s="1" t="s">
        <v>97</v>
      </c>
      <c r="J6398" s="3">
        <v>2</v>
      </c>
      <c r="K6398" s="2">
        <v>30.04</v>
      </c>
      <c r="L6398" s="2">
        <v>0</v>
      </c>
      <c r="M6398" s="2">
        <v>60.08</v>
      </c>
      <c r="N6398" s="2">
        <v>18.75</v>
      </c>
      <c r="O6398" s="1" t="s">
        <v>44</v>
      </c>
      <c r="P6398" s="1" t="s">
        <v>27</v>
      </c>
      <c r="Q6398" s="1" t="s">
        <v>28</v>
      </c>
      <c r="R6398" s="3">
        <v>3</v>
      </c>
      <c r="S6398" s="3">
        <f t="shared" si="298"/>
        <v>2025</v>
      </c>
      <c r="T6398" s="3">
        <f t="shared" si="297"/>
        <v>7</v>
      </c>
      <c r="U6398" t="str">
        <f t="shared" si="299"/>
        <v>July</v>
      </c>
    </row>
    <row r="6399" spans="1:21" x14ac:dyDescent="0.3">
      <c r="A6399" t="s">
        <v>8842</v>
      </c>
      <c r="B6399" s="11">
        <v>45786</v>
      </c>
      <c r="C6399" t="s">
        <v>212</v>
      </c>
      <c r="D6399" s="1" t="s">
        <v>153</v>
      </c>
      <c r="E6399" s="1" t="s">
        <v>40</v>
      </c>
      <c r="F6399" s="1" t="s">
        <v>41</v>
      </c>
      <c r="G6399" s="1" t="s">
        <v>192</v>
      </c>
      <c r="H6399" s="1" t="s">
        <v>182</v>
      </c>
      <c r="I6399" s="1" t="s">
        <v>34</v>
      </c>
      <c r="J6399" s="3">
        <v>3</v>
      </c>
      <c r="K6399" s="2">
        <v>67.400000000000006</v>
      </c>
      <c r="L6399" s="2">
        <v>0.2</v>
      </c>
      <c r="M6399" s="2">
        <v>161.77000000000001</v>
      </c>
      <c r="N6399" s="2">
        <v>35.520000000000003</v>
      </c>
      <c r="O6399" s="1" t="s">
        <v>35</v>
      </c>
      <c r="P6399" s="1" t="s">
        <v>27</v>
      </c>
      <c r="Q6399" s="1" t="s">
        <v>28</v>
      </c>
      <c r="R6399" s="3">
        <v>4</v>
      </c>
      <c r="S6399" s="3">
        <f t="shared" si="298"/>
        <v>2025</v>
      </c>
      <c r="T6399" s="3">
        <f t="shared" si="297"/>
        <v>5</v>
      </c>
      <c r="U6399" t="str">
        <f t="shared" si="299"/>
        <v>May</v>
      </c>
    </row>
    <row r="6400" spans="1:21" x14ac:dyDescent="0.3">
      <c r="A6400" t="s">
        <v>8843</v>
      </c>
      <c r="B6400" s="11">
        <v>45830</v>
      </c>
      <c r="C6400" t="s">
        <v>1224</v>
      </c>
      <c r="D6400" s="1" t="s">
        <v>84</v>
      </c>
      <c r="E6400" s="1" t="s">
        <v>71</v>
      </c>
      <c r="F6400" s="1" t="s">
        <v>72</v>
      </c>
      <c r="G6400" s="1" t="s">
        <v>73</v>
      </c>
      <c r="H6400" s="1" t="s">
        <v>43</v>
      </c>
      <c r="I6400" s="1" t="s">
        <v>34</v>
      </c>
      <c r="J6400" s="3">
        <v>2</v>
      </c>
      <c r="K6400" s="2">
        <v>89.11</v>
      </c>
      <c r="L6400" s="2">
        <v>0.05</v>
      </c>
      <c r="M6400" s="2">
        <v>169.31</v>
      </c>
      <c r="N6400" s="2">
        <v>46.17</v>
      </c>
      <c r="O6400" s="1" t="s">
        <v>109</v>
      </c>
      <c r="P6400" s="1" t="s">
        <v>27</v>
      </c>
      <c r="Q6400" s="1" t="s">
        <v>36</v>
      </c>
      <c r="R6400" s="3">
        <v>3</v>
      </c>
      <c r="S6400" s="3">
        <f t="shared" si="298"/>
        <v>2025</v>
      </c>
      <c r="T6400" s="3">
        <f t="shared" si="297"/>
        <v>6</v>
      </c>
      <c r="U6400" t="str">
        <f t="shared" si="299"/>
        <v>June</v>
      </c>
    </row>
    <row r="6401" spans="1:21" x14ac:dyDescent="0.3">
      <c r="A6401" t="s">
        <v>8844</v>
      </c>
      <c r="B6401" s="11">
        <v>45985</v>
      </c>
      <c r="C6401" t="s">
        <v>548</v>
      </c>
      <c r="D6401" s="1" t="s">
        <v>175</v>
      </c>
      <c r="E6401" s="1" t="s">
        <v>40</v>
      </c>
      <c r="F6401" s="1" t="s">
        <v>41</v>
      </c>
      <c r="G6401" s="1" t="s">
        <v>186</v>
      </c>
      <c r="H6401" s="1" t="s">
        <v>146</v>
      </c>
      <c r="I6401" s="1" t="s">
        <v>67</v>
      </c>
      <c r="J6401" s="3">
        <v>1</v>
      </c>
      <c r="K6401" s="2">
        <v>86.05</v>
      </c>
      <c r="L6401" s="2">
        <v>0.1</v>
      </c>
      <c r="M6401" s="2">
        <v>77.44</v>
      </c>
      <c r="N6401" s="2">
        <v>19.190000000000001</v>
      </c>
      <c r="O6401" s="1" t="s">
        <v>80</v>
      </c>
      <c r="P6401" s="1" t="s">
        <v>27</v>
      </c>
      <c r="Q6401" s="1" t="s">
        <v>28</v>
      </c>
      <c r="R6401" s="3">
        <v>4</v>
      </c>
      <c r="S6401" s="3">
        <f t="shared" si="298"/>
        <v>2025</v>
      </c>
      <c r="T6401" s="3">
        <f t="shared" si="297"/>
        <v>11</v>
      </c>
      <c r="U6401" t="str">
        <f t="shared" si="299"/>
        <v>November</v>
      </c>
    </row>
    <row r="6402" spans="1:21" x14ac:dyDescent="0.3">
      <c r="A6402" t="s">
        <v>8845</v>
      </c>
      <c r="B6402" s="11">
        <v>45925</v>
      </c>
      <c r="C6402" t="s">
        <v>5680</v>
      </c>
      <c r="D6402" s="1" t="s">
        <v>157</v>
      </c>
      <c r="E6402" s="1" t="s">
        <v>40</v>
      </c>
      <c r="F6402" s="1" t="s">
        <v>41</v>
      </c>
      <c r="G6402" s="1" t="s">
        <v>216</v>
      </c>
      <c r="H6402" s="1" t="s">
        <v>159</v>
      </c>
      <c r="I6402" s="1" t="s">
        <v>97</v>
      </c>
      <c r="J6402" s="3">
        <v>1</v>
      </c>
      <c r="K6402" s="2">
        <v>30.75</v>
      </c>
      <c r="L6402" s="2">
        <v>0.1</v>
      </c>
      <c r="M6402" s="2">
        <v>27.67</v>
      </c>
      <c r="N6402" s="2">
        <v>8.59</v>
      </c>
      <c r="O6402" s="1" t="s">
        <v>26</v>
      </c>
      <c r="P6402" s="1" t="s">
        <v>136</v>
      </c>
      <c r="Q6402" s="1" t="s">
        <v>28</v>
      </c>
      <c r="R6402" s="3">
        <v>4</v>
      </c>
      <c r="S6402" s="3">
        <f t="shared" si="298"/>
        <v>2025</v>
      </c>
      <c r="T6402" s="3">
        <f t="shared" ref="T6402:T6465" si="300">MONTH(B6402)</f>
        <v>9</v>
      </c>
      <c r="U6402" t="str">
        <f t="shared" si="299"/>
        <v>September</v>
      </c>
    </row>
    <row r="6403" spans="1:21" x14ac:dyDescent="0.3">
      <c r="A6403" t="s">
        <v>8846</v>
      </c>
      <c r="B6403" s="11">
        <v>45992</v>
      </c>
      <c r="C6403" t="s">
        <v>3331</v>
      </c>
      <c r="D6403" s="1" t="s">
        <v>76</v>
      </c>
      <c r="E6403" s="1" t="s">
        <v>100</v>
      </c>
      <c r="F6403" s="1" t="s">
        <v>57</v>
      </c>
      <c r="G6403" s="1" t="s">
        <v>101</v>
      </c>
      <c r="H6403" s="1" t="s">
        <v>125</v>
      </c>
      <c r="I6403" s="1" t="s">
        <v>34</v>
      </c>
      <c r="J6403" s="3">
        <v>1</v>
      </c>
      <c r="K6403" s="2">
        <v>151.57</v>
      </c>
      <c r="L6403" s="2">
        <v>0.1</v>
      </c>
      <c r="M6403" s="2">
        <v>136.41</v>
      </c>
      <c r="N6403" s="2">
        <v>20.23</v>
      </c>
      <c r="O6403" s="1" t="s">
        <v>44</v>
      </c>
      <c r="P6403" s="1" t="s">
        <v>136</v>
      </c>
      <c r="Q6403" s="1" t="s">
        <v>28</v>
      </c>
      <c r="R6403" s="3">
        <v>5</v>
      </c>
      <c r="S6403" s="3">
        <f t="shared" ref="S6403:S6466" si="301">YEAR(B6403)</f>
        <v>2025</v>
      </c>
      <c r="T6403" s="3">
        <f t="shared" si="300"/>
        <v>12</v>
      </c>
      <c r="U6403" t="str">
        <f t="shared" ref="U6403:U6466" si="302">TEXT(B6403,"mmmm")</f>
        <v>December</v>
      </c>
    </row>
    <row r="6404" spans="1:21" x14ac:dyDescent="0.3">
      <c r="A6404" t="s">
        <v>8847</v>
      </c>
      <c r="B6404" s="11">
        <v>45737</v>
      </c>
      <c r="C6404" t="s">
        <v>7441</v>
      </c>
      <c r="D6404" s="1" t="s">
        <v>105</v>
      </c>
      <c r="E6404" s="1" t="s">
        <v>40</v>
      </c>
      <c r="F6404" s="1" t="s">
        <v>41</v>
      </c>
      <c r="G6404" s="1" t="s">
        <v>192</v>
      </c>
      <c r="H6404" s="1" t="s">
        <v>135</v>
      </c>
      <c r="I6404" s="1" t="s">
        <v>60</v>
      </c>
      <c r="J6404" s="3">
        <v>2</v>
      </c>
      <c r="K6404" s="2">
        <v>194.51</v>
      </c>
      <c r="L6404" s="2">
        <v>0</v>
      </c>
      <c r="M6404" s="2">
        <v>389.01</v>
      </c>
      <c r="N6404" s="2">
        <v>71.13</v>
      </c>
      <c r="O6404" s="1" t="s">
        <v>35</v>
      </c>
      <c r="P6404" s="1" t="s">
        <v>27</v>
      </c>
      <c r="Q6404" s="1" t="s">
        <v>28</v>
      </c>
      <c r="R6404" s="3">
        <v>3</v>
      </c>
      <c r="S6404" s="3">
        <f t="shared" si="301"/>
        <v>2025</v>
      </c>
      <c r="T6404" s="3">
        <f t="shared" si="300"/>
        <v>3</v>
      </c>
      <c r="U6404" t="str">
        <f t="shared" si="302"/>
        <v>March</v>
      </c>
    </row>
    <row r="6405" spans="1:21" x14ac:dyDescent="0.3">
      <c r="A6405" t="s">
        <v>8848</v>
      </c>
      <c r="B6405" s="11">
        <v>45989</v>
      </c>
      <c r="C6405" t="s">
        <v>1562</v>
      </c>
      <c r="D6405" s="1" t="s">
        <v>70</v>
      </c>
      <c r="E6405" s="1" t="s">
        <v>71</v>
      </c>
      <c r="F6405" s="1" t="s">
        <v>72</v>
      </c>
      <c r="G6405" s="1" t="s">
        <v>73</v>
      </c>
      <c r="H6405" s="1" t="s">
        <v>24</v>
      </c>
      <c r="I6405" s="1" t="s">
        <v>25</v>
      </c>
      <c r="J6405" s="3">
        <v>1</v>
      </c>
      <c r="K6405" s="2">
        <v>41.61</v>
      </c>
      <c r="L6405" s="2">
        <v>0</v>
      </c>
      <c r="M6405" s="2">
        <v>41.61</v>
      </c>
      <c r="N6405" s="2">
        <v>12.34</v>
      </c>
      <c r="O6405" s="1" t="s">
        <v>44</v>
      </c>
      <c r="P6405" s="1" t="s">
        <v>52</v>
      </c>
      <c r="Q6405" s="1" t="s">
        <v>28</v>
      </c>
      <c r="R6405" s="3">
        <v>4</v>
      </c>
      <c r="S6405" s="3">
        <f t="shared" si="301"/>
        <v>2025</v>
      </c>
      <c r="T6405" s="3">
        <f t="shared" si="300"/>
        <v>11</v>
      </c>
      <c r="U6405" t="str">
        <f t="shared" si="302"/>
        <v>November</v>
      </c>
    </row>
    <row r="6406" spans="1:21" x14ac:dyDescent="0.3">
      <c r="A6406" t="s">
        <v>8849</v>
      </c>
      <c r="B6406" s="11">
        <v>45681</v>
      </c>
      <c r="C6406" t="s">
        <v>3084</v>
      </c>
      <c r="D6406" s="1" t="s">
        <v>118</v>
      </c>
      <c r="E6406" s="1" t="s">
        <v>123</v>
      </c>
      <c r="F6406" s="1" t="s">
        <v>57</v>
      </c>
      <c r="G6406" s="1" t="s">
        <v>139</v>
      </c>
      <c r="H6406" s="1" t="s">
        <v>125</v>
      </c>
      <c r="I6406" s="1" t="s">
        <v>34</v>
      </c>
      <c r="J6406" s="3">
        <v>1</v>
      </c>
      <c r="K6406" s="2">
        <v>167.62</v>
      </c>
      <c r="L6406" s="2">
        <v>0.05</v>
      </c>
      <c r="M6406" s="2">
        <v>159.24</v>
      </c>
      <c r="N6406" s="2">
        <v>35.17</v>
      </c>
      <c r="O6406" s="1" t="s">
        <v>80</v>
      </c>
      <c r="P6406" s="1" t="s">
        <v>52</v>
      </c>
      <c r="Q6406" s="1" t="s">
        <v>81</v>
      </c>
      <c r="R6406" s="3">
        <v>4</v>
      </c>
      <c r="S6406" s="3">
        <f t="shared" si="301"/>
        <v>2025</v>
      </c>
      <c r="T6406" s="3">
        <f t="shared" si="300"/>
        <v>1</v>
      </c>
      <c r="U6406" t="str">
        <f t="shared" si="302"/>
        <v>January</v>
      </c>
    </row>
    <row r="6407" spans="1:21" x14ac:dyDescent="0.3">
      <c r="A6407" t="s">
        <v>8850</v>
      </c>
      <c r="B6407" s="11">
        <v>45993</v>
      </c>
      <c r="C6407" t="s">
        <v>6317</v>
      </c>
      <c r="D6407" s="1" t="s">
        <v>20</v>
      </c>
      <c r="E6407" s="1" t="s">
        <v>40</v>
      </c>
      <c r="F6407" s="1" t="s">
        <v>41</v>
      </c>
      <c r="G6407" s="1" t="s">
        <v>343</v>
      </c>
      <c r="H6407" s="1" t="s">
        <v>135</v>
      </c>
      <c r="I6407" s="1" t="s">
        <v>60</v>
      </c>
      <c r="J6407" s="3">
        <v>2</v>
      </c>
      <c r="K6407" s="2">
        <v>181.04</v>
      </c>
      <c r="L6407" s="2">
        <v>0.15</v>
      </c>
      <c r="M6407" s="2">
        <v>307.76</v>
      </c>
      <c r="N6407" s="2">
        <v>53</v>
      </c>
      <c r="O6407" s="1" t="s">
        <v>26</v>
      </c>
      <c r="P6407" s="1" t="s">
        <v>27</v>
      </c>
      <c r="Q6407" s="1" t="s">
        <v>36</v>
      </c>
      <c r="R6407" s="3">
        <v>5</v>
      </c>
      <c r="S6407" s="3">
        <f t="shared" si="301"/>
        <v>2025</v>
      </c>
      <c r="T6407" s="3">
        <f t="shared" si="300"/>
        <v>12</v>
      </c>
      <c r="U6407" t="str">
        <f t="shared" si="302"/>
        <v>December</v>
      </c>
    </row>
    <row r="6408" spans="1:21" x14ac:dyDescent="0.3">
      <c r="A6408" t="s">
        <v>8851</v>
      </c>
      <c r="B6408" s="11">
        <v>45786</v>
      </c>
      <c r="C6408" t="s">
        <v>585</v>
      </c>
      <c r="D6408" s="1" t="s">
        <v>166</v>
      </c>
      <c r="E6408" s="1" t="s">
        <v>40</v>
      </c>
      <c r="F6408" s="1" t="s">
        <v>41</v>
      </c>
      <c r="G6408" s="1" t="s">
        <v>270</v>
      </c>
      <c r="H6408" s="1" t="s">
        <v>125</v>
      </c>
      <c r="I6408" s="1" t="s">
        <v>34</v>
      </c>
      <c r="J6408" s="3">
        <v>2</v>
      </c>
      <c r="K6408" s="2">
        <v>152.24</v>
      </c>
      <c r="L6408" s="2">
        <v>0.1</v>
      </c>
      <c r="M6408" s="2">
        <v>274.04000000000002</v>
      </c>
      <c r="N6408" s="2">
        <v>60.35</v>
      </c>
      <c r="O6408" s="1" t="s">
        <v>44</v>
      </c>
      <c r="P6408" s="1" t="s">
        <v>136</v>
      </c>
      <c r="Q6408" s="1" t="s">
        <v>28</v>
      </c>
      <c r="R6408" s="3">
        <v>3</v>
      </c>
      <c r="S6408" s="3">
        <f t="shared" si="301"/>
        <v>2025</v>
      </c>
      <c r="T6408" s="3">
        <f t="shared" si="300"/>
        <v>5</v>
      </c>
      <c r="U6408" t="str">
        <f t="shared" si="302"/>
        <v>May</v>
      </c>
    </row>
    <row r="6409" spans="1:21" x14ac:dyDescent="0.3">
      <c r="A6409" t="s">
        <v>8852</v>
      </c>
      <c r="B6409" s="11">
        <v>45781</v>
      </c>
      <c r="C6409" t="s">
        <v>1764</v>
      </c>
      <c r="D6409" s="1" t="s">
        <v>244</v>
      </c>
      <c r="E6409" s="1" t="s">
        <v>106</v>
      </c>
      <c r="F6409" s="1" t="s">
        <v>65</v>
      </c>
      <c r="G6409" s="1" t="s">
        <v>115</v>
      </c>
      <c r="H6409" s="1" t="s">
        <v>146</v>
      </c>
      <c r="I6409" s="1" t="s">
        <v>67</v>
      </c>
      <c r="J6409" s="3">
        <v>1</v>
      </c>
      <c r="K6409" s="2">
        <v>81.67</v>
      </c>
      <c r="L6409" s="2">
        <v>0.15</v>
      </c>
      <c r="M6409" s="2">
        <v>69.42</v>
      </c>
      <c r="N6409" s="2">
        <v>18.75</v>
      </c>
      <c r="O6409" s="1" t="s">
        <v>44</v>
      </c>
      <c r="P6409" s="1" t="s">
        <v>27</v>
      </c>
      <c r="Q6409" s="1" t="s">
        <v>81</v>
      </c>
      <c r="R6409" s="3">
        <v>3</v>
      </c>
      <c r="S6409" s="3">
        <f t="shared" si="301"/>
        <v>2025</v>
      </c>
      <c r="T6409" s="3">
        <f t="shared" si="300"/>
        <v>5</v>
      </c>
      <c r="U6409" t="str">
        <f t="shared" si="302"/>
        <v>May</v>
      </c>
    </row>
    <row r="6410" spans="1:21" x14ac:dyDescent="0.3">
      <c r="A6410" t="s">
        <v>8853</v>
      </c>
      <c r="B6410" s="11">
        <v>45858</v>
      </c>
      <c r="C6410" t="s">
        <v>6623</v>
      </c>
      <c r="D6410" s="1" t="s">
        <v>133</v>
      </c>
      <c r="E6410" s="1" t="s">
        <v>94</v>
      </c>
      <c r="F6410" s="1" t="s">
        <v>95</v>
      </c>
      <c r="G6410" s="1" t="s">
        <v>94</v>
      </c>
      <c r="H6410" s="1" t="s">
        <v>90</v>
      </c>
      <c r="I6410" s="1" t="s">
        <v>86</v>
      </c>
      <c r="J6410" s="3">
        <v>1</v>
      </c>
      <c r="K6410" s="2">
        <v>97.7</v>
      </c>
      <c r="L6410" s="2">
        <v>0.05</v>
      </c>
      <c r="M6410" s="2">
        <v>92.81</v>
      </c>
      <c r="N6410" s="2">
        <v>21.06</v>
      </c>
      <c r="O6410" s="1" t="s">
        <v>35</v>
      </c>
      <c r="P6410" s="1" t="s">
        <v>27</v>
      </c>
      <c r="Q6410" s="1" t="s">
        <v>28</v>
      </c>
      <c r="R6410" s="3">
        <v>4</v>
      </c>
      <c r="S6410" s="3">
        <f t="shared" si="301"/>
        <v>2025</v>
      </c>
      <c r="T6410" s="3">
        <f t="shared" si="300"/>
        <v>7</v>
      </c>
      <c r="U6410" t="str">
        <f t="shared" si="302"/>
        <v>July</v>
      </c>
    </row>
    <row r="6411" spans="1:21" x14ac:dyDescent="0.3">
      <c r="A6411" t="s">
        <v>8854</v>
      </c>
      <c r="B6411" s="11">
        <v>46007</v>
      </c>
      <c r="C6411" t="s">
        <v>4935</v>
      </c>
      <c r="D6411" s="1" t="s">
        <v>209</v>
      </c>
      <c r="E6411" s="1" t="s">
        <v>100</v>
      </c>
      <c r="F6411" s="1" t="s">
        <v>57</v>
      </c>
      <c r="G6411" s="1" t="s">
        <v>130</v>
      </c>
      <c r="H6411" s="1" t="s">
        <v>66</v>
      </c>
      <c r="I6411" s="1" t="s">
        <v>67</v>
      </c>
      <c r="J6411" s="3">
        <v>1</v>
      </c>
      <c r="K6411" s="2">
        <v>56.8</v>
      </c>
      <c r="L6411" s="2">
        <v>0.1</v>
      </c>
      <c r="M6411" s="2">
        <v>51.12</v>
      </c>
      <c r="N6411" s="2">
        <v>12.41</v>
      </c>
      <c r="O6411" s="1" t="s">
        <v>44</v>
      </c>
      <c r="P6411" s="1" t="s">
        <v>27</v>
      </c>
      <c r="Q6411" s="1" t="s">
        <v>81</v>
      </c>
      <c r="R6411" s="3">
        <v>5</v>
      </c>
      <c r="S6411" s="3">
        <f t="shared" si="301"/>
        <v>2025</v>
      </c>
      <c r="T6411" s="3">
        <f t="shared" si="300"/>
        <v>12</v>
      </c>
      <c r="U6411" t="str">
        <f t="shared" si="302"/>
        <v>December</v>
      </c>
    </row>
    <row r="6412" spans="1:21" x14ac:dyDescent="0.3">
      <c r="A6412" t="s">
        <v>8855</v>
      </c>
      <c r="B6412" s="11">
        <v>45676</v>
      </c>
      <c r="C6412" t="s">
        <v>571</v>
      </c>
      <c r="D6412" s="1" t="s">
        <v>133</v>
      </c>
      <c r="E6412" s="1" t="s">
        <v>56</v>
      </c>
      <c r="F6412" s="1" t="s">
        <v>57</v>
      </c>
      <c r="G6412" s="1" t="s">
        <v>255</v>
      </c>
      <c r="H6412" s="1" t="s">
        <v>150</v>
      </c>
      <c r="I6412" s="1" t="s">
        <v>97</v>
      </c>
      <c r="J6412" s="3">
        <v>1</v>
      </c>
      <c r="K6412" s="2">
        <v>80.8</v>
      </c>
      <c r="L6412" s="2">
        <v>0.2</v>
      </c>
      <c r="M6412" s="2">
        <v>64.64</v>
      </c>
      <c r="N6412" s="2">
        <v>15.52</v>
      </c>
      <c r="O6412" s="1" t="s">
        <v>109</v>
      </c>
      <c r="P6412" s="1" t="s">
        <v>52</v>
      </c>
      <c r="Q6412" s="1" t="s">
        <v>36</v>
      </c>
      <c r="R6412" s="3">
        <v>3</v>
      </c>
      <c r="S6412" s="3">
        <f t="shared" si="301"/>
        <v>2025</v>
      </c>
      <c r="T6412" s="3">
        <f t="shared" si="300"/>
        <v>1</v>
      </c>
      <c r="U6412" t="str">
        <f t="shared" si="302"/>
        <v>January</v>
      </c>
    </row>
    <row r="6413" spans="1:21" x14ac:dyDescent="0.3">
      <c r="A6413" t="s">
        <v>8856</v>
      </c>
      <c r="B6413" s="11">
        <v>45795</v>
      </c>
      <c r="C6413" t="s">
        <v>3979</v>
      </c>
      <c r="D6413" s="1" t="s">
        <v>244</v>
      </c>
      <c r="E6413" s="1" t="s">
        <v>71</v>
      </c>
      <c r="F6413" s="1" t="s">
        <v>72</v>
      </c>
      <c r="G6413" s="1" t="s">
        <v>368</v>
      </c>
      <c r="H6413" s="1" t="s">
        <v>85</v>
      </c>
      <c r="I6413" s="1" t="s">
        <v>86</v>
      </c>
      <c r="J6413" s="3">
        <v>1</v>
      </c>
      <c r="K6413" s="2">
        <v>131.32</v>
      </c>
      <c r="L6413" s="2">
        <v>0.15</v>
      </c>
      <c r="M6413" s="2">
        <v>111.62</v>
      </c>
      <c r="N6413" s="2">
        <v>23.07</v>
      </c>
      <c r="O6413" s="1" t="s">
        <v>44</v>
      </c>
      <c r="P6413" s="1" t="s">
        <v>136</v>
      </c>
      <c r="Q6413" s="1" t="s">
        <v>36</v>
      </c>
      <c r="R6413" s="3">
        <v>3</v>
      </c>
      <c r="S6413" s="3">
        <f t="shared" si="301"/>
        <v>2025</v>
      </c>
      <c r="T6413" s="3">
        <f t="shared" si="300"/>
        <v>5</v>
      </c>
      <c r="U6413" t="str">
        <f t="shared" si="302"/>
        <v>May</v>
      </c>
    </row>
    <row r="6414" spans="1:21" x14ac:dyDescent="0.3">
      <c r="A6414" t="s">
        <v>8857</v>
      </c>
      <c r="B6414" s="11">
        <v>45984</v>
      </c>
      <c r="C6414" t="s">
        <v>529</v>
      </c>
      <c r="D6414" s="1" t="s">
        <v>185</v>
      </c>
      <c r="E6414" s="1" t="s">
        <v>106</v>
      </c>
      <c r="F6414" s="1" t="s">
        <v>65</v>
      </c>
      <c r="G6414" s="1" t="s">
        <v>437</v>
      </c>
      <c r="H6414" s="1" t="s">
        <v>125</v>
      </c>
      <c r="I6414" s="1" t="s">
        <v>34</v>
      </c>
      <c r="J6414" s="3">
        <v>1</v>
      </c>
      <c r="K6414" s="2">
        <v>149.41999999999999</v>
      </c>
      <c r="L6414" s="2">
        <v>0.05</v>
      </c>
      <c r="M6414" s="2">
        <v>141.94999999999999</v>
      </c>
      <c r="N6414" s="2">
        <v>27.73</v>
      </c>
      <c r="O6414" s="1" t="s">
        <v>26</v>
      </c>
      <c r="P6414" s="1" t="s">
        <v>27</v>
      </c>
      <c r="Q6414" s="1" t="s">
        <v>81</v>
      </c>
      <c r="R6414" s="3">
        <v>4</v>
      </c>
      <c r="S6414" s="3">
        <f t="shared" si="301"/>
        <v>2025</v>
      </c>
      <c r="T6414" s="3">
        <f t="shared" si="300"/>
        <v>11</v>
      </c>
      <c r="U6414" t="str">
        <f t="shared" si="302"/>
        <v>November</v>
      </c>
    </row>
    <row r="6415" spans="1:21" x14ac:dyDescent="0.3">
      <c r="A6415" t="s">
        <v>8858</v>
      </c>
      <c r="B6415" s="11">
        <v>45812</v>
      </c>
      <c r="C6415" t="s">
        <v>1770</v>
      </c>
      <c r="D6415" s="1" t="s">
        <v>47</v>
      </c>
      <c r="E6415" s="1" t="s">
        <v>64</v>
      </c>
      <c r="F6415" s="1" t="s">
        <v>65</v>
      </c>
      <c r="G6415" s="1" t="s">
        <v>158</v>
      </c>
      <c r="H6415" s="1" t="s">
        <v>90</v>
      </c>
      <c r="I6415" s="1" t="s">
        <v>86</v>
      </c>
      <c r="J6415" s="3">
        <v>3</v>
      </c>
      <c r="K6415" s="2">
        <v>93.3</v>
      </c>
      <c r="L6415" s="2">
        <v>0.05</v>
      </c>
      <c r="M6415" s="2">
        <v>265.89999999999998</v>
      </c>
      <c r="N6415" s="2">
        <v>50.46</v>
      </c>
      <c r="O6415" s="1" t="s">
        <v>44</v>
      </c>
      <c r="P6415" s="1" t="s">
        <v>27</v>
      </c>
      <c r="Q6415" s="1" t="s">
        <v>28</v>
      </c>
      <c r="R6415" s="3">
        <v>4</v>
      </c>
      <c r="S6415" s="3">
        <f t="shared" si="301"/>
        <v>2025</v>
      </c>
      <c r="T6415" s="3">
        <f t="shared" si="300"/>
        <v>6</v>
      </c>
      <c r="U6415" t="str">
        <f t="shared" si="302"/>
        <v>June</v>
      </c>
    </row>
    <row r="6416" spans="1:21" x14ac:dyDescent="0.3">
      <c r="A6416" t="s">
        <v>8859</v>
      </c>
      <c r="B6416" s="11">
        <v>45735</v>
      </c>
      <c r="C6416" t="s">
        <v>8860</v>
      </c>
      <c r="D6416" s="1" t="s">
        <v>157</v>
      </c>
      <c r="E6416" s="1" t="s">
        <v>106</v>
      </c>
      <c r="F6416" s="1" t="s">
        <v>65</v>
      </c>
      <c r="G6416" s="1" t="s">
        <v>107</v>
      </c>
      <c r="H6416" s="1" t="s">
        <v>85</v>
      </c>
      <c r="I6416" s="1" t="s">
        <v>86</v>
      </c>
      <c r="J6416" s="3">
        <v>1</v>
      </c>
      <c r="K6416" s="2">
        <v>133.84</v>
      </c>
      <c r="L6416" s="2">
        <v>0.1</v>
      </c>
      <c r="M6416" s="2">
        <v>120.45</v>
      </c>
      <c r="N6416" s="2">
        <v>18.579999999999998</v>
      </c>
      <c r="O6416" s="1" t="s">
        <v>26</v>
      </c>
      <c r="P6416" s="1" t="s">
        <v>27</v>
      </c>
      <c r="Q6416" s="1" t="s">
        <v>81</v>
      </c>
      <c r="R6416" s="3">
        <v>2</v>
      </c>
      <c r="S6416" s="3">
        <f t="shared" si="301"/>
        <v>2025</v>
      </c>
      <c r="T6416" s="3">
        <f t="shared" si="300"/>
        <v>3</v>
      </c>
      <c r="U6416" t="str">
        <f t="shared" si="302"/>
        <v>March</v>
      </c>
    </row>
    <row r="6417" spans="1:21" x14ac:dyDescent="0.3">
      <c r="A6417" t="s">
        <v>8861</v>
      </c>
      <c r="B6417" s="11">
        <v>45824</v>
      </c>
      <c r="C6417" t="s">
        <v>2184</v>
      </c>
      <c r="D6417" s="1" t="s">
        <v>133</v>
      </c>
      <c r="E6417" s="1" t="s">
        <v>106</v>
      </c>
      <c r="F6417" s="1" t="s">
        <v>65</v>
      </c>
      <c r="G6417" s="1" t="s">
        <v>115</v>
      </c>
      <c r="H6417" s="1" t="s">
        <v>33</v>
      </c>
      <c r="I6417" s="1" t="s">
        <v>34</v>
      </c>
      <c r="J6417" s="3">
        <v>1</v>
      </c>
      <c r="K6417" s="2">
        <v>42.43</v>
      </c>
      <c r="L6417" s="2">
        <v>0</v>
      </c>
      <c r="M6417" s="2">
        <v>42.43</v>
      </c>
      <c r="N6417" s="2">
        <v>5.71</v>
      </c>
      <c r="O6417" s="1" t="s">
        <v>35</v>
      </c>
      <c r="P6417" s="1" t="s">
        <v>27</v>
      </c>
      <c r="Q6417" s="1" t="s">
        <v>28</v>
      </c>
      <c r="R6417" s="3">
        <v>4</v>
      </c>
      <c r="S6417" s="3">
        <f t="shared" si="301"/>
        <v>2025</v>
      </c>
      <c r="T6417" s="3">
        <f t="shared" si="300"/>
        <v>6</v>
      </c>
      <c r="U6417" t="str">
        <f t="shared" si="302"/>
        <v>June</v>
      </c>
    </row>
    <row r="6418" spans="1:21" x14ac:dyDescent="0.3">
      <c r="A6418" t="s">
        <v>8862</v>
      </c>
      <c r="B6418" s="11">
        <v>45808</v>
      </c>
      <c r="C6418" t="s">
        <v>4743</v>
      </c>
      <c r="D6418" s="1" t="s">
        <v>133</v>
      </c>
      <c r="E6418" s="1" t="s">
        <v>21</v>
      </c>
      <c r="F6418" s="1" t="s">
        <v>22</v>
      </c>
      <c r="G6418" s="1" t="s">
        <v>32</v>
      </c>
      <c r="H6418" s="1" t="s">
        <v>159</v>
      </c>
      <c r="I6418" s="1" t="s">
        <v>97</v>
      </c>
      <c r="J6418" s="3">
        <v>1</v>
      </c>
      <c r="K6418" s="2">
        <v>30.26</v>
      </c>
      <c r="L6418" s="2">
        <v>0.05</v>
      </c>
      <c r="M6418" s="2">
        <v>28.75</v>
      </c>
      <c r="N6418" s="2">
        <v>7.79</v>
      </c>
      <c r="O6418" s="1" t="s">
        <v>44</v>
      </c>
      <c r="P6418" s="1" t="s">
        <v>27</v>
      </c>
      <c r="Q6418" s="1" t="s">
        <v>28</v>
      </c>
      <c r="R6418" s="3">
        <v>5</v>
      </c>
      <c r="S6418" s="3">
        <f t="shared" si="301"/>
        <v>2025</v>
      </c>
      <c r="T6418" s="3">
        <f t="shared" si="300"/>
        <v>5</v>
      </c>
      <c r="U6418" t="str">
        <f t="shared" si="302"/>
        <v>May</v>
      </c>
    </row>
    <row r="6419" spans="1:21" x14ac:dyDescent="0.3">
      <c r="A6419" t="s">
        <v>8863</v>
      </c>
      <c r="B6419" s="11">
        <v>46000</v>
      </c>
      <c r="C6419" t="s">
        <v>3101</v>
      </c>
      <c r="D6419" s="1" t="s">
        <v>185</v>
      </c>
      <c r="E6419" s="1" t="s">
        <v>106</v>
      </c>
      <c r="F6419" s="1" t="s">
        <v>65</v>
      </c>
      <c r="G6419" s="1" t="s">
        <v>107</v>
      </c>
      <c r="H6419" s="1" t="s">
        <v>24</v>
      </c>
      <c r="I6419" s="1" t="s">
        <v>25</v>
      </c>
      <c r="J6419" s="3">
        <v>1</v>
      </c>
      <c r="K6419" s="2">
        <v>43.85</v>
      </c>
      <c r="L6419" s="2">
        <v>0</v>
      </c>
      <c r="M6419" s="2">
        <v>43.85</v>
      </c>
      <c r="N6419" s="2">
        <v>14.09</v>
      </c>
      <c r="O6419" s="1" t="s">
        <v>80</v>
      </c>
      <c r="P6419" s="1" t="s">
        <v>27</v>
      </c>
      <c r="Q6419" s="1" t="s">
        <v>28</v>
      </c>
      <c r="R6419" s="3">
        <v>4</v>
      </c>
      <c r="S6419" s="3">
        <f t="shared" si="301"/>
        <v>2025</v>
      </c>
      <c r="T6419" s="3">
        <f t="shared" si="300"/>
        <v>12</v>
      </c>
      <c r="U6419" t="str">
        <f t="shared" si="302"/>
        <v>December</v>
      </c>
    </row>
    <row r="6420" spans="1:21" x14ac:dyDescent="0.3">
      <c r="A6420" t="s">
        <v>8864</v>
      </c>
      <c r="B6420" s="11">
        <v>45955</v>
      </c>
      <c r="C6420" t="s">
        <v>1226</v>
      </c>
      <c r="D6420" s="1" t="s">
        <v>209</v>
      </c>
      <c r="E6420" s="1" t="s">
        <v>204</v>
      </c>
      <c r="F6420" s="1" t="s">
        <v>205</v>
      </c>
      <c r="G6420" s="1" t="s">
        <v>210</v>
      </c>
      <c r="H6420" s="1" t="s">
        <v>150</v>
      </c>
      <c r="I6420" s="1" t="s">
        <v>97</v>
      </c>
      <c r="J6420" s="3">
        <v>2</v>
      </c>
      <c r="K6420" s="2">
        <v>70.12</v>
      </c>
      <c r="L6420" s="2">
        <v>0.05</v>
      </c>
      <c r="M6420" s="2">
        <v>133.22999999999999</v>
      </c>
      <c r="N6420" s="2">
        <v>36.47</v>
      </c>
      <c r="O6420" s="1" t="s">
        <v>224</v>
      </c>
      <c r="P6420" s="1" t="s">
        <v>27</v>
      </c>
      <c r="Q6420" s="1" t="s">
        <v>81</v>
      </c>
      <c r="R6420" s="3">
        <v>3</v>
      </c>
      <c r="S6420" s="3">
        <f t="shared" si="301"/>
        <v>2025</v>
      </c>
      <c r="T6420" s="3">
        <f t="shared" si="300"/>
        <v>10</v>
      </c>
      <c r="U6420" t="str">
        <f t="shared" si="302"/>
        <v>October</v>
      </c>
    </row>
    <row r="6421" spans="1:21" x14ac:dyDescent="0.3">
      <c r="A6421" t="s">
        <v>8865</v>
      </c>
      <c r="B6421" s="11">
        <v>45855</v>
      </c>
      <c r="C6421" t="s">
        <v>1145</v>
      </c>
      <c r="D6421" s="1" t="s">
        <v>105</v>
      </c>
      <c r="E6421" s="1" t="s">
        <v>40</v>
      </c>
      <c r="F6421" s="1" t="s">
        <v>41</v>
      </c>
      <c r="G6421" s="1" t="s">
        <v>216</v>
      </c>
      <c r="H6421" s="1" t="s">
        <v>293</v>
      </c>
      <c r="I6421" s="1" t="s">
        <v>86</v>
      </c>
      <c r="J6421" s="3">
        <v>5</v>
      </c>
      <c r="K6421" s="2">
        <v>25.24</v>
      </c>
      <c r="L6421" s="2">
        <v>0</v>
      </c>
      <c r="M6421" s="2">
        <v>126.21</v>
      </c>
      <c r="N6421" s="2">
        <v>39.28</v>
      </c>
      <c r="O6421" s="1" t="s">
        <v>109</v>
      </c>
      <c r="P6421" s="1" t="s">
        <v>27</v>
      </c>
      <c r="Q6421" s="1" t="s">
        <v>81</v>
      </c>
      <c r="R6421" s="3">
        <v>5</v>
      </c>
      <c r="S6421" s="3">
        <f t="shared" si="301"/>
        <v>2025</v>
      </c>
      <c r="T6421" s="3">
        <f t="shared" si="300"/>
        <v>7</v>
      </c>
      <c r="U6421" t="str">
        <f t="shared" si="302"/>
        <v>July</v>
      </c>
    </row>
    <row r="6422" spans="1:21" x14ac:dyDescent="0.3">
      <c r="A6422" t="s">
        <v>8866</v>
      </c>
      <c r="B6422" s="11">
        <v>46019</v>
      </c>
      <c r="C6422" t="s">
        <v>3418</v>
      </c>
      <c r="D6422" s="1" t="s">
        <v>105</v>
      </c>
      <c r="E6422" s="1" t="s">
        <v>204</v>
      </c>
      <c r="F6422" s="1" t="s">
        <v>205</v>
      </c>
      <c r="G6422" s="1" t="s">
        <v>267</v>
      </c>
      <c r="H6422" s="1" t="s">
        <v>182</v>
      </c>
      <c r="I6422" s="1" t="s">
        <v>34</v>
      </c>
      <c r="J6422" s="3">
        <v>2</v>
      </c>
      <c r="K6422" s="2">
        <v>67.650000000000006</v>
      </c>
      <c r="L6422" s="2">
        <v>0</v>
      </c>
      <c r="M6422" s="2">
        <v>135.30000000000001</v>
      </c>
      <c r="N6422" s="2">
        <v>35.799999999999997</v>
      </c>
      <c r="O6422" s="1" t="s">
        <v>26</v>
      </c>
      <c r="P6422" s="1" t="s">
        <v>27</v>
      </c>
      <c r="Q6422" s="1" t="s">
        <v>81</v>
      </c>
      <c r="R6422" s="3">
        <v>4</v>
      </c>
      <c r="S6422" s="3">
        <f t="shared" si="301"/>
        <v>2025</v>
      </c>
      <c r="T6422" s="3">
        <f t="shared" si="300"/>
        <v>12</v>
      </c>
      <c r="U6422" t="str">
        <f t="shared" si="302"/>
        <v>December</v>
      </c>
    </row>
    <row r="6423" spans="1:21" x14ac:dyDescent="0.3">
      <c r="A6423" t="s">
        <v>8867</v>
      </c>
      <c r="B6423" s="11">
        <v>45839</v>
      </c>
      <c r="C6423" t="s">
        <v>8868</v>
      </c>
      <c r="D6423" s="1" t="s">
        <v>20</v>
      </c>
      <c r="E6423" s="1" t="s">
        <v>123</v>
      </c>
      <c r="F6423" s="1" t="s">
        <v>57</v>
      </c>
      <c r="G6423" s="1" t="s">
        <v>170</v>
      </c>
      <c r="H6423" s="1" t="s">
        <v>78</v>
      </c>
      <c r="I6423" s="1" t="s">
        <v>79</v>
      </c>
      <c r="J6423" s="3">
        <v>1</v>
      </c>
      <c r="K6423" s="2">
        <v>18.41</v>
      </c>
      <c r="L6423" s="2">
        <v>0.05</v>
      </c>
      <c r="M6423" s="2">
        <v>17.489999999999998</v>
      </c>
      <c r="N6423" s="2">
        <v>6.01</v>
      </c>
      <c r="O6423" s="1" t="s">
        <v>26</v>
      </c>
      <c r="P6423" s="1" t="s">
        <v>27</v>
      </c>
      <c r="Q6423" s="1" t="s">
        <v>36</v>
      </c>
      <c r="R6423" s="3">
        <v>5</v>
      </c>
      <c r="S6423" s="3">
        <f t="shared" si="301"/>
        <v>2025</v>
      </c>
      <c r="T6423" s="3">
        <f t="shared" si="300"/>
        <v>7</v>
      </c>
      <c r="U6423" t="str">
        <f t="shared" si="302"/>
        <v>July</v>
      </c>
    </row>
    <row r="6424" spans="1:21" x14ac:dyDescent="0.3">
      <c r="A6424" t="s">
        <v>8869</v>
      </c>
      <c r="B6424" s="11">
        <v>45680</v>
      </c>
      <c r="C6424" t="s">
        <v>6557</v>
      </c>
      <c r="D6424" s="1" t="s">
        <v>153</v>
      </c>
      <c r="E6424" s="1" t="s">
        <v>106</v>
      </c>
      <c r="F6424" s="1" t="s">
        <v>65</v>
      </c>
      <c r="G6424" s="1" t="s">
        <v>107</v>
      </c>
      <c r="H6424" s="1" t="s">
        <v>135</v>
      </c>
      <c r="I6424" s="1" t="s">
        <v>60</v>
      </c>
      <c r="J6424" s="3">
        <v>2</v>
      </c>
      <c r="K6424" s="2">
        <v>200.07</v>
      </c>
      <c r="L6424" s="2">
        <v>0.15</v>
      </c>
      <c r="M6424" s="2">
        <v>340.12</v>
      </c>
      <c r="N6424" s="2">
        <v>57.26</v>
      </c>
      <c r="O6424" s="1" t="s">
        <v>26</v>
      </c>
      <c r="P6424" s="1" t="s">
        <v>136</v>
      </c>
      <c r="Q6424" s="1" t="s">
        <v>28</v>
      </c>
      <c r="R6424" s="3">
        <v>4</v>
      </c>
      <c r="S6424" s="3">
        <f t="shared" si="301"/>
        <v>2025</v>
      </c>
      <c r="T6424" s="3">
        <f t="shared" si="300"/>
        <v>1</v>
      </c>
      <c r="U6424" t="str">
        <f t="shared" si="302"/>
        <v>January</v>
      </c>
    </row>
    <row r="6425" spans="1:21" x14ac:dyDescent="0.3">
      <c r="A6425" t="s">
        <v>8870</v>
      </c>
      <c r="B6425" s="11">
        <v>45760</v>
      </c>
      <c r="C6425" t="s">
        <v>2167</v>
      </c>
      <c r="D6425" s="1" t="s">
        <v>76</v>
      </c>
      <c r="E6425" s="1" t="s">
        <v>40</v>
      </c>
      <c r="F6425" s="1" t="s">
        <v>41</v>
      </c>
      <c r="G6425" s="1" t="s">
        <v>42</v>
      </c>
      <c r="H6425" s="1" t="s">
        <v>167</v>
      </c>
      <c r="I6425" s="1" t="s">
        <v>67</v>
      </c>
      <c r="J6425" s="3">
        <v>3</v>
      </c>
      <c r="K6425" s="2">
        <v>67.150000000000006</v>
      </c>
      <c r="L6425" s="2">
        <v>0.15</v>
      </c>
      <c r="M6425" s="2">
        <v>171.24</v>
      </c>
      <c r="N6425" s="2">
        <v>60.96</v>
      </c>
      <c r="O6425" s="1" t="s">
        <v>80</v>
      </c>
      <c r="P6425" s="1" t="s">
        <v>27</v>
      </c>
      <c r="Q6425" s="1" t="s">
        <v>81</v>
      </c>
      <c r="R6425" s="3">
        <v>4</v>
      </c>
      <c r="S6425" s="3">
        <f t="shared" si="301"/>
        <v>2025</v>
      </c>
      <c r="T6425" s="3">
        <f t="shared" si="300"/>
        <v>4</v>
      </c>
      <c r="U6425" t="str">
        <f t="shared" si="302"/>
        <v>April</v>
      </c>
    </row>
    <row r="6426" spans="1:21" x14ac:dyDescent="0.3">
      <c r="A6426" t="s">
        <v>8871</v>
      </c>
      <c r="B6426" s="11">
        <v>45828</v>
      </c>
      <c r="C6426" t="s">
        <v>1693</v>
      </c>
      <c r="D6426" s="1" t="s">
        <v>105</v>
      </c>
      <c r="E6426" s="1" t="s">
        <v>100</v>
      </c>
      <c r="F6426" s="1" t="s">
        <v>57</v>
      </c>
      <c r="G6426" s="1" t="s">
        <v>101</v>
      </c>
      <c r="H6426" s="1" t="s">
        <v>167</v>
      </c>
      <c r="I6426" s="1" t="s">
        <v>67</v>
      </c>
      <c r="J6426" s="3">
        <v>1</v>
      </c>
      <c r="K6426" s="2">
        <v>67.36</v>
      </c>
      <c r="L6426" s="2">
        <v>0.15</v>
      </c>
      <c r="M6426" s="2">
        <v>57.26</v>
      </c>
      <c r="N6426" s="2">
        <v>18.47</v>
      </c>
      <c r="O6426" s="1" t="s">
        <v>35</v>
      </c>
      <c r="P6426" s="1" t="s">
        <v>27</v>
      </c>
      <c r="Q6426" s="1" t="s">
        <v>81</v>
      </c>
      <c r="R6426" s="3">
        <v>4</v>
      </c>
      <c r="S6426" s="3">
        <f t="shared" si="301"/>
        <v>2025</v>
      </c>
      <c r="T6426" s="3">
        <f t="shared" si="300"/>
        <v>6</v>
      </c>
      <c r="U6426" t="str">
        <f t="shared" si="302"/>
        <v>June</v>
      </c>
    </row>
    <row r="6427" spans="1:21" x14ac:dyDescent="0.3">
      <c r="A6427" t="s">
        <v>8872</v>
      </c>
      <c r="B6427" s="11">
        <v>45719</v>
      </c>
      <c r="C6427" t="s">
        <v>8222</v>
      </c>
      <c r="D6427" s="1" t="s">
        <v>55</v>
      </c>
      <c r="E6427" s="1" t="s">
        <v>71</v>
      </c>
      <c r="F6427" s="1" t="s">
        <v>72</v>
      </c>
      <c r="G6427" s="1" t="s">
        <v>368</v>
      </c>
      <c r="H6427" s="1" t="s">
        <v>66</v>
      </c>
      <c r="I6427" s="1" t="s">
        <v>67</v>
      </c>
      <c r="J6427" s="3">
        <v>1</v>
      </c>
      <c r="K6427" s="2">
        <v>59.02</v>
      </c>
      <c r="L6427" s="2">
        <v>0.25</v>
      </c>
      <c r="M6427" s="2">
        <v>44.27</v>
      </c>
      <c r="N6427" s="2">
        <v>13.61</v>
      </c>
      <c r="O6427" s="1" t="s">
        <v>35</v>
      </c>
      <c r="P6427" s="1" t="s">
        <v>136</v>
      </c>
      <c r="Q6427" s="1" t="s">
        <v>28</v>
      </c>
      <c r="R6427" s="3">
        <v>3</v>
      </c>
      <c r="S6427" s="3">
        <f t="shared" si="301"/>
        <v>2025</v>
      </c>
      <c r="T6427" s="3">
        <f t="shared" si="300"/>
        <v>3</v>
      </c>
      <c r="U6427" t="str">
        <f t="shared" si="302"/>
        <v>March</v>
      </c>
    </row>
    <row r="6428" spans="1:21" x14ac:dyDescent="0.3">
      <c r="A6428" t="s">
        <v>8873</v>
      </c>
      <c r="B6428" s="11">
        <v>46009</v>
      </c>
      <c r="C6428" t="s">
        <v>4869</v>
      </c>
      <c r="D6428" s="1" t="s">
        <v>185</v>
      </c>
      <c r="E6428" s="1" t="s">
        <v>21</v>
      </c>
      <c r="F6428" s="1" t="s">
        <v>22</v>
      </c>
      <c r="G6428" s="1" t="s">
        <v>227</v>
      </c>
      <c r="H6428" s="1" t="s">
        <v>59</v>
      </c>
      <c r="I6428" s="1" t="s">
        <v>60</v>
      </c>
      <c r="J6428" s="3">
        <v>2</v>
      </c>
      <c r="K6428" s="2">
        <v>47.39</v>
      </c>
      <c r="L6428" s="2">
        <v>0</v>
      </c>
      <c r="M6428" s="2">
        <v>94.77</v>
      </c>
      <c r="N6428" s="2">
        <v>26.84</v>
      </c>
      <c r="O6428" s="1" t="s">
        <v>80</v>
      </c>
      <c r="P6428" s="1" t="s">
        <v>27</v>
      </c>
      <c r="Q6428" s="1" t="s">
        <v>28</v>
      </c>
      <c r="R6428" s="3">
        <v>5</v>
      </c>
      <c r="S6428" s="3">
        <f t="shared" si="301"/>
        <v>2025</v>
      </c>
      <c r="T6428" s="3">
        <f t="shared" si="300"/>
        <v>12</v>
      </c>
      <c r="U6428" t="str">
        <f t="shared" si="302"/>
        <v>December</v>
      </c>
    </row>
    <row r="6429" spans="1:21" x14ac:dyDescent="0.3">
      <c r="A6429" t="s">
        <v>8874</v>
      </c>
      <c r="B6429" s="11">
        <v>45957</v>
      </c>
      <c r="C6429" t="s">
        <v>4676</v>
      </c>
      <c r="D6429" s="1" t="s">
        <v>209</v>
      </c>
      <c r="E6429" s="1" t="s">
        <v>40</v>
      </c>
      <c r="F6429" s="1" t="s">
        <v>41</v>
      </c>
      <c r="G6429" s="1" t="s">
        <v>216</v>
      </c>
      <c r="H6429" s="1" t="s">
        <v>85</v>
      </c>
      <c r="I6429" s="1" t="s">
        <v>86</v>
      </c>
      <c r="J6429" s="3">
        <v>2</v>
      </c>
      <c r="K6429" s="2">
        <v>136.16</v>
      </c>
      <c r="L6429" s="2">
        <v>0.05</v>
      </c>
      <c r="M6429" s="2">
        <v>258.70999999999998</v>
      </c>
      <c r="N6429" s="2">
        <v>57.13</v>
      </c>
      <c r="O6429" s="1" t="s">
        <v>26</v>
      </c>
      <c r="P6429" s="1" t="s">
        <v>27</v>
      </c>
      <c r="Q6429" s="1" t="s">
        <v>28</v>
      </c>
      <c r="R6429" s="3">
        <v>5</v>
      </c>
      <c r="S6429" s="3">
        <f t="shared" si="301"/>
        <v>2025</v>
      </c>
      <c r="T6429" s="3">
        <f t="shared" si="300"/>
        <v>10</v>
      </c>
      <c r="U6429" t="str">
        <f t="shared" si="302"/>
        <v>October</v>
      </c>
    </row>
    <row r="6430" spans="1:21" x14ac:dyDescent="0.3">
      <c r="A6430" t="s">
        <v>8875</v>
      </c>
      <c r="B6430" s="11">
        <v>45762</v>
      </c>
      <c r="C6430" t="s">
        <v>3638</v>
      </c>
      <c r="D6430" s="1" t="s">
        <v>39</v>
      </c>
      <c r="E6430" s="1" t="s">
        <v>56</v>
      </c>
      <c r="F6430" s="1" t="s">
        <v>57</v>
      </c>
      <c r="G6430" s="1" t="s">
        <v>279</v>
      </c>
      <c r="H6430" s="1" t="s">
        <v>33</v>
      </c>
      <c r="I6430" s="1" t="s">
        <v>34</v>
      </c>
      <c r="J6430" s="3">
        <v>2</v>
      </c>
      <c r="K6430" s="2">
        <v>39.46</v>
      </c>
      <c r="L6430" s="2">
        <v>0.1</v>
      </c>
      <c r="M6430" s="2">
        <v>71.040000000000006</v>
      </c>
      <c r="N6430" s="2">
        <v>14.89</v>
      </c>
      <c r="O6430" s="1" t="s">
        <v>26</v>
      </c>
      <c r="P6430" s="1" t="s">
        <v>136</v>
      </c>
      <c r="Q6430" s="1" t="s">
        <v>81</v>
      </c>
      <c r="R6430" s="3">
        <v>4</v>
      </c>
      <c r="S6430" s="3">
        <f t="shared" si="301"/>
        <v>2025</v>
      </c>
      <c r="T6430" s="3">
        <f t="shared" si="300"/>
        <v>4</v>
      </c>
      <c r="U6430" t="str">
        <f t="shared" si="302"/>
        <v>April</v>
      </c>
    </row>
    <row r="6431" spans="1:21" x14ac:dyDescent="0.3">
      <c r="A6431" t="s">
        <v>8876</v>
      </c>
      <c r="B6431" s="11">
        <v>45889</v>
      </c>
      <c r="C6431" t="s">
        <v>753</v>
      </c>
      <c r="D6431" s="1" t="s">
        <v>153</v>
      </c>
      <c r="E6431" s="1" t="s">
        <v>40</v>
      </c>
      <c r="F6431" s="1" t="s">
        <v>41</v>
      </c>
      <c r="G6431" s="1" t="s">
        <v>270</v>
      </c>
      <c r="H6431" s="1" t="s">
        <v>24</v>
      </c>
      <c r="I6431" s="1" t="s">
        <v>25</v>
      </c>
      <c r="J6431" s="3">
        <v>3</v>
      </c>
      <c r="K6431" s="2">
        <v>43.96</v>
      </c>
      <c r="L6431" s="2">
        <v>0.05</v>
      </c>
      <c r="M6431" s="2">
        <v>125.28</v>
      </c>
      <c r="N6431" s="2">
        <v>39.840000000000003</v>
      </c>
      <c r="O6431" s="1" t="s">
        <v>26</v>
      </c>
      <c r="P6431" s="1" t="s">
        <v>27</v>
      </c>
      <c r="Q6431" s="1" t="s">
        <v>81</v>
      </c>
      <c r="R6431" s="3">
        <v>4</v>
      </c>
      <c r="S6431" s="3">
        <f t="shared" si="301"/>
        <v>2025</v>
      </c>
      <c r="T6431" s="3">
        <f t="shared" si="300"/>
        <v>8</v>
      </c>
      <c r="U6431" t="str">
        <f t="shared" si="302"/>
        <v>August</v>
      </c>
    </row>
    <row r="6432" spans="1:21" x14ac:dyDescent="0.3">
      <c r="A6432" t="s">
        <v>8877</v>
      </c>
      <c r="B6432" s="11">
        <v>45940</v>
      </c>
      <c r="C6432" t="s">
        <v>6216</v>
      </c>
      <c r="D6432" s="1" t="s">
        <v>292</v>
      </c>
      <c r="E6432" s="1" t="s">
        <v>204</v>
      </c>
      <c r="F6432" s="1" t="s">
        <v>205</v>
      </c>
      <c r="G6432" s="1" t="s">
        <v>334</v>
      </c>
      <c r="H6432" s="1" t="s">
        <v>293</v>
      </c>
      <c r="I6432" s="1" t="s">
        <v>86</v>
      </c>
      <c r="J6432" s="3">
        <v>1</v>
      </c>
      <c r="K6432" s="2">
        <v>24.18</v>
      </c>
      <c r="L6432" s="2">
        <v>0.1</v>
      </c>
      <c r="M6432" s="2">
        <v>18.13</v>
      </c>
      <c r="N6432" s="2">
        <v>5.22</v>
      </c>
      <c r="O6432" s="1" t="s">
        <v>44</v>
      </c>
      <c r="P6432" s="1" t="s">
        <v>136</v>
      </c>
      <c r="Q6432" s="1" t="s">
        <v>28</v>
      </c>
      <c r="R6432" s="3">
        <v>5</v>
      </c>
      <c r="S6432" s="3">
        <f t="shared" si="301"/>
        <v>2025</v>
      </c>
      <c r="T6432" s="3">
        <f t="shared" si="300"/>
        <v>10</v>
      </c>
      <c r="U6432" t="str">
        <f t="shared" si="302"/>
        <v>October</v>
      </c>
    </row>
    <row r="6433" spans="1:21" x14ac:dyDescent="0.3">
      <c r="A6433" t="s">
        <v>8878</v>
      </c>
      <c r="B6433" s="11">
        <v>46007</v>
      </c>
      <c r="C6433" t="s">
        <v>2774</v>
      </c>
      <c r="D6433" s="1" t="s">
        <v>93</v>
      </c>
      <c r="E6433" s="1" t="s">
        <v>48</v>
      </c>
      <c r="F6433" s="1" t="s">
        <v>49</v>
      </c>
      <c r="G6433" s="1" t="s">
        <v>50</v>
      </c>
      <c r="H6433" s="1" t="s">
        <v>33</v>
      </c>
      <c r="I6433" s="1" t="s">
        <v>34</v>
      </c>
      <c r="J6433" s="3">
        <v>3</v>
      </c>
      <c r="K6433" s="2">
        <v>41.47</v>
      </c>
      <c r="L6433" s="2">
        <v>0</v>
      </c>
      <c r="M6433" s="2">
        <v>124.42</v>
      </c>
      <c r="N6433" s="2">
        <v>10.01</v>
      </c>
      <c r="O6433" s="1" t="s">
        <v>44</v>
      </c>
      <c r="P6433" s="1" t="s">
        <v>136</v>
      </c>
      <c r="Q6433" s="1" t="s">
        <v>28</v>
      </c>
      <c r="R6433" s="3">
        <v>2</v>
      </c>
      <c r="S6433" s="3">
        <f t="shared" si="301"/>
        <v>2025</v>
      </c>
      <c r="T6433" s="3">
        <f t="shared" si="300"/>
        <v>12</v>
      </c>
      <c r="U6433" t="str">
        <f t="shared" si="302"/>
        <v>December</v>
      </c>
    </row>
    <row r="6434" spans="1:21" x14ac:dyDescent="0.3">
      <c r="A6434" t="s">
        <v>8879</v>
      </c>
      <c r="B6434" s="11">
        <v>45992</v>
      </c>
      <c r="C6434" t="s">
        <v>6314</v>
      </c>
      <c r="D6434" s="1" t="s">
        <v>149</v>
      </c>
      <c r="E6434" s="1" t="s">
        <v>40</v>
      </c>
      <c r="F6434" s="1" t="s">
        <v>41</v>
      </c>
      <c r="G6434" s="1" t="s">
        <v>42</v>
      </c>
      <c r="H6434" s="1" t="s">
        <v>51</v>
      </c>
      <c r="I6434" s="1" t="s">
        <v>34</v>
      </c>
      <c r="J6434" s="3">
        <v>2</v>
      </c>
      <c r="K6434" s="2">
        <v>143.32</v>
      </c>
      <c r="L6434" s="2">
        <v>0.25</v>
      </c>
      <c r="M6434" s="2">
        <v>214.98</v>
      </c>
      <c r="N6434" s="2">
        <v>48.32</v>
      </c>
      <c r="O6434" s="1" t="s">
        <v>44</v>
      </c>
      <c r="P6434" s="1" t="s">
        <v>27</v>
      </c>
      <c r="Q6434" s="1" t="s">
        <v>28</v>
      </c>
      <c r="R6434" s="3">
        <v>4</v>
      </c>
      <c r="S6434" s="3">
        <f t="shared" si="301"/>
        <v>2025</v>
      </c>
      <c r="T6434" s="3">
        <f t="shared" si="300"/>
        <v>12</v>
      </c>
      <c r="U6434" t="str">
        <f t="shared" si="302"/>
        <v>December</v>
      </c>
    </row>
    <row r="6435" spans="1:21" x14ac:dyDescent="0.3">
      <c r="A6435" t="s">
        <v>8880</v>
      </c>
      <c r="B6435" s="11">
        <v>45859</v>
      </c>
      <c r="C6435" t="s">
        <v>5510</v>
      </c>
      <c r="D6435" s="1" t="s">
        <v>189</v>
      </c>
      <c r="E6435" s="1" t="s">
        <v>143</v>
      </c>
      <c r="F6435" s="1" t="s">
        <v>144</v>
      </c>
      <c r="G6435" s="1" t="s">
        <v>325</v>
      </c>
      <c r="H6435" s="1" t="s">
        <v>43</v>
      </c>
      <c r="I6435" s="1" t="s">
        <v>34</v>
      </c>
      <c r="J6435" s="3">
        <v>2</v>
      </c>
      <c r="K6435" s="2">
        <v>92.85</v>
      </c>
      <c r="L6435" s="2">
        <v>0.1</v>
      </c>
      <c r="M6435" s="2">
        <v>167.14</v>
      </c>
      <c r="N6435" s="2">
        <v>30.74</v>
      </c>
      <c r="O6435" s="1" t="s">
        <v>80</v>
      </c>
      <c r="P6435" s="1" t="s">
        <v>136</v>
      </c>
      <c r="Q6435" s="1" t="s">
        <v>81</v>
      </c>
      <c r="R6435" s="3">
        <v>3</v>
      </c>
      <c r="S6435" s="3">
        <f t="shared" si="301"/>
        <v>2025</v>
      </c>
      <c r="T6435" s="3">
        <f t="shared" si="300"/>
        <v>7</v>
      </c>
      <c r="U6435" t="str">
        <f t="shared" si="302"/>
        <v>July</v>
      </c>
    </row>
    <row r="6436" spans="1:21" x14ac:dyDescent="0.3">
      <c r="A6436" t="s">
        <v>8881</v>
      </c>
      <c r="B6436" s="11">
        <v>45960</v>
      </c>
      <c r="C6436" t="s">
        <v>499</v>
      </c>
      <c r="D6436" s="1" t="s">
        <v>142</v>
      </c>
      <c r="E6436" s="1" t="s">
        <v>48</v>
      </c>
      <c r="F6436" s="1" t="s">
        <v>49</v>
      </c>
      <c r="G6436" s="1" t="s">
        <v>340</v>
      </c>
      <c r="H6436" s="1" t="s">
        <v>167</v>
      </c>
      <c r="I6436" s="1" t="s">
        <v>67</v>
      </c>
      <c r="J6436" s="3">
        <v>3</v>
      </c>
      <c r="K6436" s="2">
        <v>63.32</v>
      </c>
      <c r="L6436" s="2">
        <v>0</v>
      </c>
      <c r="M6436" s="2">
        <v>189.97</v>
      </c>
      <c r="N6436" s="2">
        <v>54.6</v>
      </c>
      <c r="O6436" s="1" t="s">
        <v>80</v>
      </c>
      <c r="P6436" s="1" t="s">
        <v>27</v>
      </c>
      <c r="Q6436" s="1" t="s">
        <v>81</v>
      </c>
      <c r="R6436" s="3">
        <v>5</v>
      </c>
      <c r="S6436" s="3">
        <f t="shared" si="301"/>
        <v>2025</v>
      </c>
      <c r="T6436" s="3">
        <f t="shared" si="300"/>
        <v>10</v>
      </c>
      <c r="U6436" t="str">
        <f t="shared" si="302"/>
        <v>October</v>
      </c>
    </row>
    <row r="6437" spans="1:21" x14ac:dyDescent="0.3">
      <c r="A6437" t="s">
        <v>8882</v>
      </c>
      <c r="B6437" s="11">
        <v>45877</v>
      </c>
      <c r="C6437" t="s">
        <v>8222</v>
      </c>
      <c r="D6437" s="1" t="s">
        <v>133</v>
      </c>
      <c r="E6437" s="1" t="s">
        <v>64</v>
      </c>
      <c r="F6437" s="1" t="s">
        <v>65</v>
      </c>
      <c r="G6437" s="1" t="s">
        <v>77</v>
      </c>
      <c r="H6437" s="1" t="s">
        <v>96</v>
      </c>
      <c r="I6437" s="1" t="s">
        <v>97</v>
      </c>
      <c r="J6437" s="3">
        <v>2</v>
      </c>
      <c r="K6437" s="2">
        <v>85.56</v>
      </c>
      <c r="L6437" s="2">
        <v>0.15</v>
      </c>
      <c r="M6437" s="2">
        <v>145.44999999999999</v>
      </c>
      <c r="N6437" s="2">
        <v>40.54</v>
      </c>
      <c r="O6437" s="1" t="s">
        <v>224</v>
      </c>
      <c r="P6437" s="1" t="s">
        <v>27</v>
      </c>
      <c r="Q6437" s="1" t="s">
        <v>81</v>
      </c>
      <c r="R6437" s="3">
        <v>3</v>
      </c>
      <c r="S6437" s="3">
        <f t="shared" si="301"/>
        <v>2025</v>
      </c>
      <c r="T6437" s="3">
        <f t="shared" si="300"/>
        <v>8</v>
      </c>
      <c r="U6437" t="str">
        <f t="shared" si="302"/>
        <v>August</v>
      </c>
    </row>
    <row r="6438" spans="1:21" x14ac:dyDescent="0.3">
      <c r="A6438" t="s">
        <v>8883</v>
      </c>
      <c r="B6438" s="11">
        <v>45874</v>
      </c>
      <c r="C6438" t="s">
        <v>3851</v>
      </c>
      <c r="D6438" s="1" t="s">
        <v>166</v>
      </c>
      <c r="E6438" s="1" t="s">
        <v>21</v>
      </c>
      <c r="F6438" s="1" t="s">
        <v>22</v>
      </c>
      <c r="G6438" s="1" t="s">
        <v>320</v>
      </c>
      <c r="H6438" s="1" t="s">
        <v>59</v>
      </c>
      <c r="I6438" s="1" t="s">
        <v>60</v>
      </c>
      <c r="J6438" s="3">
        <v>2</v>
      </c>
      <c r="K6438" s="2">
        <v>44.48</v>
      </c>
      <c r="L6438" s="2">
        <v>0.15</v>
      </c>
      <c r="M6438" s="2">
        <v>75.62</v>
      </c>
      <c r="N6438" s="2">
        <v>26.87</v>
      </c>
      <c r="O6438" s="1" t="s">
        <v>44</v>
      </c>
      <c r="P6438" s="1" t="s">
        <v>27</v>
      </c>
      <c r="Q6438" s="1" t="s">
        <v>28</v>
      </c>
      <c r="R6438" s="3">
        <v>4</v>
      </c>
      <c r="S6438" s="3">
        <f t="shared" si="301"/>
        <v>2025</v>
      </c>
      <c r="T6438" s="3">
        <f t="shared" si="300"/>
        <v>8</v>
      </c>
      <c r="U6438" t="str">
        <f t="shared" si="302"/>
        <v>August</v>
      </c>
    </row>
    <row r="6439" spans="1:21" x14ac:dyDescent="0.3">
      <c r="A6439" t="s">
        <v>8884</v>
      </c>
      <c r="B6439" s="11">
        <v>45702</v>
      </c>
      <c r="C6439" t="s">
        <v>7500</v>
      </c>
      <c r="D6439" s="1" t="s">
        <v>47</v>
      </c>
      <c r="E6439" s="1" t="s">
        <v>100</v>
      </c>
      <c r="F6439" s="1" t="s">
        <v>57</v>
      </c>
      <c r="G6439" s="1" t="s">
        <v>154</v>
      </c>
      <c r="H6439" s="1" t="s">
        <v>159</v>
      </c>
      <c r="I6439" s="1" t="s">
        <v>97</v>
      </c>
      <c r="J6439" s="3">
        <v>1</v>
      </c>
      <c r="K6439" s="2">
        <v>28.41</v>
      </c>
      <c r="L6439" s="2">
        <v>0.25</v>
      </c>
      <c r="M6439" s="2">
        <v>21.31</v>
      </c>
      <c r="N6439" s="2">
        <v>6.4</v>
      </c>
      <c r="O6439" s="1" t="s">
        <v>26</v>
      </c>
      <c r="P6439" s="1" t="s">
        <v>136</v>
      </c>
      <c r="Q6439" s="1" t="s">
        <v>36</v>
      </c>
      <c r="R6439" s="3">
        <v>4</v>
      </c>
      <c r="S6439" s="3">
        <f t="shared" si="301"/>
        <v>2025</v>
      </c>
      <c r="T6439" s="3">
        <f t="shared" si="300"/>
        <v>2</v>
      </c>
      <c r="U6439" t="str">
        <f t="shared" si="302"/>
        <v>February</v>
      </c>
    </row>
    <row r="6440" spans="1:21" x14ac:dyDescent="0.3">
      <c r="A6440" t="s">
        <v>8885</v>
      </c>
      <c r="B6440" s="11">
        <v>45707</v>
      </c>
      <c r="C6440" t="s">
        <v>5180</v>
      </c>
      <c r="D6440" s="1" t="s">
        <v>55</v>
      </c>
      <c r="E6440" s="1" t="s">
        <v>106</v>
      </c>
      <c r="F6440" s="1" t="s">
        <v>65</v>
      </c>
      <c r="G6440" s="1" t="s">
        <v>107</v>
      </c>
      <c r="H6440" s="1" t="s">
        <v>51</v>
      </c>
      <c r="I6440" s="1" t="s">
        <v>34</v>
      </c>
      <c r="J6440" s="3">
        <v>3</v>
      </c>
      <c r="K6440" s="2">
        <v>141.21</v>
      </c>
      <c r="L6440" s="2">
        <v>0</v>
      </c>
      <c r="M6440" s="2">
        <v>423.64</v>
      </c>
      <c r="N6440" s="2">
        <v>107.13</v>
      </c>
      <c r="O6440" s="1" t="s">
        <v>26</v>
      </c>
      <c r="P6440" s="1" t="s">
        <v>27</v>
      </c>
      <c r="Q6440" s="1" t="s">
        <v>81</v>
      </c>
      <c r="R6440" s="3">
        <v>4</v>
      </c>
      <c r="S6440" s="3">
        <f t="shared" si="301"/>
        <v>2025</v>
      </c>
      <c r="T6440" s="3">
        <f t="shared" si="300"/>
        <v>2</v>
      </c>
      <c r="U6440" t="str">
        <f t="shared" si="302"/>
        <v>February</v>
      </c>
    </row>
    <row r="6441" spans="1:21" x14ac:dyDescent="0.3">
      <c r="A6441" t="s">
        <v>8886</v>
      </c>
      <c r="B6441" s="11">
        <v>45865</v>
      </c>
      <c r="C6441" t="s">
        <v>7724</v>
      </c>
      <c r="D6441" s="1" t="s">
        <v>84</v>
      </c>
      <c r="E6441" s="1" t="s">
        <v>64</v>
      </c>
      <c r="F6441" s="1" t="s">
        <v>65</v>
      </c>
      <c r="G6441" s="1" t="s">
        <v>158</v>
      </c>
      <c r="H6441" s="1" t="s">
        <v>108</v>
      </c>
      <c r="I6441" s="1" t="s">
        <v>86</v>
      </c>
      <c r="J6441" s="3">
        <v>1</v>
      </c>
      <c r="K6441" s="2">
        <v>148.5</v>
      </c>
      <c r="L6441" s="2">
        <v>0.05</v>
      </c>
      <c r="M6441" s="2">
        <v>141.07</v>
      </c>
      <c r="N6441" s="2">
        <v>22.39</v>
      </c>
      <c r="O6441" s="1" t="s">
        <v>44</v>
      </c>
      <c r="P6441" s="1" t="s">
        <v>52</v>
      </c>
      <c r="Q6441" s="1" t="s">
        <v>81</v>
      </c>
      <c r="R6441" s="3">
        <v>5</v>
      </c>
      <c r="S6441" s="3">
        <f t="shared" si="301"/>
        <v>2025</v>
      </c>
      <c r="T6441" s="3">
        <f t="shared" si="300"/>
        <v>7</v>
      </c>
      <c r="U6441" t="str">
        <f t="shared" si="302"/>
        <v>July</v>
      </c>
    </row>
    <row r="6442" spans="1:21" x14ac:dyDescent="0.3">
      <c r="A6442" t="s">
        <v>8887</v>
      </c>
      <c r="B6442" s="11">
        <v>45763</v>
      </c>
      <c r="C6442" t="s">
        <v>7129</v>
      </c>
      <c r="D6442" s="1" t="s">
        <v>244</v>
      </c>
      <c r="E6442" s="1" t="s">
        <v>64</v>
      </c>
      <c r="F6442" s="1" t="s">
        <v>65</v>
      </c>
      <c r="G6442" s="1" t="s">
        <v>112</v>
      </c>
      <c r="H6442" s="1" t="s">
        <v>90</v>
      </c>
      <c r="I6442" s="1" t="s">
        <v>86</v>
      </c>
      <c r="J6442" s="3">
        <v>2</v>
      </c>
      <c r="K6442" s="2">
        <v>99.2</v>
      </c>
      <c r="L6442" s="2">
        <v>0.2</v>
      </c>
      <c r="M6442" s="2">
        <v>158.71</v>
      </c>
      <c r="N6442" s="2">
        <v>33.81</v>
      </c>
      <c r="O6442" s="1" t="s">
        <v>44</v>
      </c>
      <c r="P6442" s="1" t="s">
        <v>27</v>
      </c>
      <c r="Q6442" s="1" t="s">
        <v>36</v>
      </c>
      <c r="R6442" s="3">
        <v>3</v>
      </c>
      <c r="S6442" s="3">
        <f t="shared" si="301"/>
        <v>2025</v>
      </c>
      <c r="T6442" s="3">
        <f t="shared" si="300"/>
        <v>4</v>
      </c>
      <c r="U6442" t="str">
        <f t="shared" si="302"/>
        <v>April</v>
      </c>
    </row>
    <row r="6443" spans="1:21" x14ac:dyDescent="0.3">
      <c r="A6443" t="s">
        <v>8888</v>
      </c>
      <c r="B6443" s="11">
        <v>45666</v>
      </c>
      <c r="C6443" t="s">
        <v>1257</v>
      </c>
      <c r="D6443" s="1" t="s">
        <v>315</v>
      </c>
      <c r="E6443" s="1" t="s">
        <v>100</v>
      </c>
      <c r="F6443" s="1" t="s">
        <v>57</v>
      </c>
      <c r="G6443" s="1" t="s">
        <v>101</v>
      </c>
      <c r="H6443" s="1" t="s">
        <v>66</v>
      </c>
      <c r="I6443" s="1" t="s">
        <v>67</v>
      </c>
      <c r="J6443" s="3">
        <v>2</v>
      </c>
      <c r="K6443" s="2">
        <v>51.22</v>
      </c>
      <c r="L6443" s="2">
        <v>0.15</v>
      </c>
      <c r="M6443" s="2">
        <v>87.08</v>
      </c>
      <c r="N6443" s="2">
        <v>24.4</v>
      </c>
      <c r="O6443" s="1" t="s">
        <v>80</v>
      </c>
      <c r="P6443" s="1" t="s">
        <v>52</v>
      </c>
      <c r="Q6443" s="1" t="s">
        <v>81</v>
      </c>
      <c r="R6443" s="3">
        <v>1</v>
      </c>
      <c r="S6443" s="3">
        <f t="shared" si="301"/>
        <v>2025</v>
      </c>
      <c r="T6443" s="3">
        <f t="shared" si="300"/>
        <v>1</v>
      </c>
      <c r="U6443" t="str">
        <f t="shared" si="302"/>
        <v>January</v>
      </c>
    </row>
    <row r="6444" spans="1:21" x14ac:dyDescent="0.3">
      <c r="A6444" t="s">
        <v>8889</v>
      </c>
      <c r="B6444" s="11">
        <v>45940</v>
      </c>
      <c r="C6444" t="s">
        <v>156</v>
      </c>
      <c r="D6444" s="1" t="s">
        <v>89</v>
      </c>
      <c r="E6444" s="1" t="s">
        <v>40</v>
      </c>
      <c r="F6444" s="1" t="s">
        <v>41</v>
      </c>
      <c r="G6444" s="1" t="s">
        <v>192</v>
      </c>
      <c r="H6444" s="1" t="s">
        <v>85</v>
      </c>
      <c r="I6444" s="1" t="s">
        <v>86</v>
      </c>
      <c r="J6444" s="3">
        <v>1</v>
      </c>
      <c r="K6444" s="2">
        <v>132.72999999999999</v>
      </c>
      <c r="L6444" s="2">
        <v>0.15</v>
      </c>
      <c r="M6444" s="2">
        <v>112.82</v>
      </c>
      <c r="N6444" s="2">
        <v>21.56</v>
      </c>
      <c r="O6444" s="1" t="s">
        <v>35</v>
      </c>
      <c r="P6444" s="1" t="s">
        <v>27</v>
      </c>
      <c r="Q6444" s="1" t="s">
        <v>28</v>
      </c>
      <c r="R6444" s="3">
        <v>4</v>
      </c>
      <c r="S6444" s="3">
        <f t="shared" si="301"/>
        <v>2025</v>
      </c>
      <c r="T6444" s="3">
        <f t="shared" si="300"/>
        <v>10</v>
      </c>
      <c r="U6444" t="str">
        <f t="shared" si="302"/>
        <v>October</v>
      </c>
    </row>
    <row r="6445" spans="1:21" x14ac:dyDescent="0.3">
      <c r="A6445" t="s">
        <v>8890</v>
      </c>
      <c r="B6445" s="11">
        <v>45670</v>
      </c>
      <c r="C6445" t="s">
        <v>1630</v>
      </c>
      <c r="D6445" s="1" t="s">
        <v>185</v>
      </c>
      <c r="E6445" s="1" t="s">
        <v>94</v>
      </c>
      <c r="F6445" s="1" t="s">
        <v>95</v>
      </c>
      <c r="G6445" s="1" t="s">
        <v>94</v>
      </c>
      <c r="H6445" s="1" t="s">
        <v>125</v>
      </c>
      <c r="I6445" s="1" t="s">
        <v>34</v>
      </c>
      <c r="J6445" s="3">
        <v>2</v>
      </c>
      <c r="K6445" s="2">
        <v>152.69</v>
      </c>
      <c r="L6445" s="2">
        <v>0.1</v>
      </c>
      <c r="M6445" s="2">
        <v>274.83</v>
      </c>
      <c r="N6445" s="2">
        <v>61.19</v>
      </c>
      <c r="O6445" s="1" t="s">
        <v>44</v>
      </c>
      <c r="P6445" s="1" t="s">
        <v>136</v>
      </c>
      <c r="Q6445" s="1" t="s">
        <v>81</v>
      </c>
      <c r="R6445" s="3">
        <v>5</v>
      </c>
      <c r="S6445" s="3">
        <f t="shared" si="301"/>
        <v>2025</v>
      </c>
      <c r="T6445" s="3">
        <f t="shared" si="300"/>
        <v>1</v>
      </c>
      <c r="U6445" t="str">
        <f t="shared" si="302"/>
        <v>January</v>
      </c>
    </row>
    <row r="6446" spans="1:21" x14ac:dyDescent="0.3">
      <c r="A6446" t="s">
        <v>8891</v>
      </c>
      <c r="B6446" s="11">
        <v>45890</v>
      </c>
      <c r="C6446" t="s">
        <v>1761</v>
      </c>
      <c r="D6446" s="1" t="s">
        <v>260</v>
      </c>
      <c r="E6446" s="1" t="s">
        <v>64</v>
      </c>
      <c r="F6446" s="1" t="s">
        <v>65</v>
      </c>
      <c r="G6446" s="1" t="s">
        <v>213</v>
      </c>
      <c r="H6446" s="1" t="s">
        <v>182</v>
      </c>
      <c r="I6446" s="1" t="s">
        <v>34</v>
      </c>
      <c r="J6446" s="3">
        <v>1</v>
      </c>
      <c r="K6446" s="2">
        <v>73.349999999999994</v>
      </c>
      <c r="L6446" s="2">
        <v>0.25</v>
      </c>
      <c r="M6446" s="2">
        <v>55.01</v>
      </c>
      <c r="N6446" s="2">
        <v>12.55</v>
      </c>
      <c r="O6446" s="1" t="s">
        <v>109</v>
      </c>
      <c r="P6446" s="1" t="s">
        <v>27</v>
      </c>
      <c r="Q6446" s="1" t="s">
        <v>81</v>
      </c>
      <c r="R6446" s="3">
        <v>5</v>
      </c>
      <c r="S6446" s="3">
        <f t="shared" si="301"/>
        <v>2025</v>
      </c>
      <c r="T6446" s="3">
        <f t="shared" si="300"/>
        <v>8</v>
      </c>
      <c r="U6446" t="str">
        <f t="shared" si="302"/>
        <v>August</v>
      </c>
    </row>
    <row r="6447" spans="1:21" x14ac:dyDescent="0.3">
      <c r="A6447" t="s">
        <v>8892</v>
      </c>
      <c r="B6447" s="11">
        <v>45868</v>
      </c>
      <c r="C6447" t="s">
        <v>420</v>
      </c>
      <c r="D6447" s="1" t="s">
        <v>157</v>
      </c>
      <c r="E6447" s="1" t="s">
        <v>100</v>
      </c>
      <c r="F6447" s="1" t="s">
        <v>57</v>
      </c>
      <c r="G6447" s="1" t="s">
        <v>221</v>
      </c>
      <c r="H6447" s="1" t="s">
        <v>66</v>
      </c>
      <c r="I6447" s="1" t="s">
        <v>67</v>
      </c>
      <c r="J6447" s="3">
        <v>2</v>
      </c>
      <c r="K6447" s="2">
        <v>59</v>
      </c>
      <c r="L6447" s="2">
        <v>0.1</v>
      </c>
      <c r="M6447" s="2">
        <v>106.19</v>
      </c>
      <c r="N6447" s="2">
        <v>31.35</v>
      </c>
      <c r="O6447" s="1" t="s">
        <v>35</v>
      </c>
      <c r="P6447" s="1" t="s">
        <v>136</v>
      </c>
      <c r="Q6447" s="1" t="s">
        <v>28</v>
      </c>
      <c r="R6447" s="3">
        <v>4</v>
      </c>
      <c r="S6447" s="3">
        <f t="shared" si="301"/>
        <v>2025</v>
      </c>
      <c r="T6447" s="3">
        <f t="shared" si="300"/>
        <v>7</v>
      </c>
      <c r="U6447" t="str">
        <f t="shared" si="302"/>
        <v>July</v>
      </c>
    </row>
    <row r="6448" spans="1:21" x14ac:dyDescent="0.3">
      <c r="A6448" t="s">
        <v>8893</v>
      </c>
      <c r="B6448" s="11">
        <v>46014</v>
      </c>
      <c r="C6448" t="s">
        <v>4533</v>
      </c>
      <c r="D6448" s="1" t="s">
        <v>189</v>
      </c>
      <c r="E6448" s="1" t="s">
        <v>48</v>
      </c>
      <c r="F6448" s="1" t="s">
        <v>49</v>
      </c>
      <c r="G6448" s="1" t="s">
        <v>340</v>
      </c>
      <c r="H6448" s="1" t="s">
        <v>78</v>
      </c>
      <c r="I6448" s="1" t="s">
        <v>79</v>
      </c>
      <c r="J6448" s="3">
        <v>2</v>
      </c>
      <c r="K6448" s="2">
        <v>18.850000000000001</v>
      </c>
      <c r="L6448" s="2">
        <v>0.05</v>
      </c>
      <c r="M6448" s="2">
        <v>35.81</v>
      </c>
      <c r="N6448" s="2">
        <v>13.54</v>
      </c>
      <c r="O6448" s="1" t="s">
        <v>80</v>
      </c>
      <c r="P6448" s="1" t="s">
        <v>27</v>
      </c>
      <c r="Q6448" s="1" t="s">
        <v>28</v>
      </c>
      <c r="R6448" s="3">
        <v>5</v>
      </c>
      <c r="S6448" s="3">
        <f t="shared" si="301"/>
        <v>2025</v>
      </c>
      <c r="T6448" s="3">
        <f t="shared" si="300"/>
        <v>12</v>
      </c>
      <c r="U6448" t="str">
        <f t="shared" si="302"/>
        <v>December</v>
      </c>
    </row>
    <row r="6449" spans="1:21" x14ac:dyDescent="0.3">
      <c r="A6449" t="s">
        <v>8894</v>
      </c>
      <c r="B6449" s="11">
        <v>45847</v>
      </c>
      <c r="C6449" t="s">
        <v>1194</v>
      </c>
      <c r="D6449" s="1" t="s">
        <v>153</v>
      </c>
      <c r="E6449" s="1" t="s">
        <v>123</v>
      </c>
      <c r="F6449" s="1" t="s">
        <v>57</v>
      </c>
      <c r="G6449" s="1" t="s">
        <v>337</v>
      </c>
      <c r="H6449" s="1" t="s">
        <v>59</v>
      </c>
      <c r="I6449" s="1" t="s">
        <v>60</v>
      </c>
      <c r="J6449" s="3">
        <v>1</v>
      </c>
      <c r="K6449" s="2">
        <v>45.39</v>
      </c>
      <c r="L6449" s="2">
        <v>0.05</v>
      </c>
      <c r="M6449" s="2">
        <v>43.12</v>
      </c>
      <c r="N6449" s="2">
        <v>13.09</v>
      </c>
      <c r="O6449" s="1" t="s">
        <v>44</v>
      </c>
      <c r="P6449" s="1" t="s">
        <v>27</v>
      </c>
      <c r="Q6449" s="1" t="s">
        <v>28</v>
      </c>
      <c r="R6449" s="3">
        <v>3</v>
      </c>
      <c r="S6449" s="3">
        <f t="shared" si="301"/>
        <v>2025</v>
      </c>
      <c r="T6449" s="3">
        <f t="shared" si="300"/>
        <v>7</v>
      </c>
      <c r="U6449" t="str">
        <f t="shared" si="302"/>
        <v>July</v>
      </c>
    </row>
    <row r="6450" spans="1:21" x14ac:dyDescent="0.3">
      <c r="A6450" t="s">
        <v>8895</v>
      </c>
      <c r="B6450" s="11">
        <v>45682</v>
      </c>
      <c r="C6450" t="s">
        <v>2551</v>
      </c>
      <c r="D6450" s="1" t="s">
        <v>31</v>
      </c>
      <c r="E6450" s="1" t="s">
        <v>56</v>
      </c>
      <c r="F6450" s="1" t="s">
        <v>57</v>
      </c>
      <c r="G6450" s="1" t="s">
        <v>279</v>
      </c>
      <c r="H6450" s="1" t="s">
        <v>125</v>
      </c>
      <c r="I6450" s="1" t="s">
        <v>34</v>
      </c>
      <c r="J6450" s="3">
        <v>1</v>
      </c>
      <c r="K6450" s="2">
        <v>165.38</v>
      </c>
      <c r="L6450" s="2">
        <v>0.05</v>
      </c>
      <c r="M6450" s="2">
        <v>157.11000000000001</v>
      </c>
      <c r="N6450" s="2">
        <v>27.49</v>
      </c>
      <c r="O6450" s="1" t="s">
        <v>26</v>
      </c>
      <c r="P6450" s="1" t="s">
        <v>136</v>
      </c>
      <c r="Q6450" s="1" t="s">
        <v>81</v>
      </c>
      <c r="R6450" s="3">
        <v>2</v>
      </c>
      <c r="S6450" s="3">
        <f t="shared" si="301"/>
        <v>2025</v>
      </c>
      <c r="T6450" s="3">
        <f t="shared" si="300"/>
        <v>1</v>
      </c>
      <c r="U6450" t="str">
        <f t="shared" si="302"/>
        <v>January</v>
      </c>
    </row>
    <row r="6451" spans="1:21" x14ac:dyDescent="0.3">
      <c r="A6451" t="s">
        <v>8896</v>
      </c>
      <c r="B6451" s="11">
        <v>45873</v>
      </c>
      <c r="C6451" t="s">
        <v>3199</v>
      </c>
      <c r="D6451" s="1" t="s">
        <v>178</v>
      </c>
      <c r="E6451" s="1" t="s">
        <v>204</v>
      </c>
      <c r="F6451" s="1" t="s">
        <v>205</v>
      </c>
      <c r="G6451" s="1" t="s">
        <v>210</v>
      </c>
      <c r="H6451" s="1" t="s">
        <v>96</v>
      </c>
      <c r="I6451" s="1" t="s">
        <v>97</v>
      </c>
      <c r="J6451" s="3">
        <v>3</v>
      </c>
      <c r="K6451" s="2">
        <v>76.45</v>
      </c>
      <c r="L6451" s="2">
        <v>0.1</v>
      </c>
      <c r="M6451" s="2">
        <v>206.42</v>
      </c>
      <c r="N6451" s="2">
        <v>44.65</v>
      </c>
      <c r="O6451" s="1" t="s">
        <v>80</v>
      </c>
      <c r="P6451" s="1" t="s">
        <v>27</v>
      </c>
      <c r="Q6451" s="1" t="s">
        <v>36</v>
      </c>
      <c r="R6451" s="3">
        <v>5</v>
      </c>
      <c r="S6451" s="3">
        <f t="shared" si="301"/>
        <v>2025</v>
      </c>
      <c r="T6451" s="3">
        <f t="shared" si="300"/>
        <v>8</v>
      </c>
      <c r="U6451" t="str">
        <f t="shared" si="302"/>
        <v>August</v>
      </c>
    </row>
    <row r="6452" spans="1:21" x14ac:dyDescent="0.3">
      <c r="A6452" t="s">
        <v>8897</v>
      </c>
      <c r="B6452" s="11">
        <v>45980</v>
      </c>
      <c r="C6452" t="s">
        <v>355</v>
      </c>
      <c r="D6452" s="1" t="s">
        <v>166</v>
      </c>
      <c r="E6452" s="1" t="s">
        <v>143</v>
      </c>
      <c r="F6452" s="1" t="s">
        <v>144</v>
      </c>
      <c r="G6452" s="1" t="s">
        <v>198</v>
      </c>
      <c r="H6452" s="1" t="s">
        <v>66</v>
      </c>
      <c r="I6452" s="1" t="s">
        <v>67</v>
      </c>
      <c r="J6452" s="3">
        <v>1</v>
      </c>
      <c r="K6452" s="2">
        <v>55.85</v>
      </c>
      <c r="L6452" s="2">
        <v>0.25</v>
      </c>
      <c r="M6452" s="2">
        <v>41.89</v>
      </c>
      <c r="N6452" s="2">
        <v>13.89</v>
      </c>
      <c r="O6452" s="1" t="s">
        <v>80</v>
      </c>
      <c r="P6452" s="1" t="s">
        <v>27</v>
      </c>
      <c r="Q6452" s="1" t="s">
        <v>28</v>
      </c>
      <c r="R6452" s="3">
        <v>4</v>
      </c>
      <c r="S6452" s="3">
        <f t="shared" si="301"/>
        <v>2025</v>
      </c>
      <c r="T6452" s="3">
        <f t="shared" si="300"/>
        <v>11</v>
      </c>
      <c r="U6452" t="str">
        <f t="shared" si="302"/>
        <v>November</v>
      </c>
    </row>
    <row r="6453" spans="1:21" x14ac:dyDescent="0.3">
      <c r="A6453" t="s">
        <v>8898</v>
      </c>
      <c r="B6453" s="11">
        <v>46022</v>
      </c>
      <c r="C6453" t="s">
        <v>2365</v>
      </c>
      <c r="D6453" s="1" t="s">
        <v>47</v>
      </c>
      <c r="E6453" s="1" t="s">
        <v>40</v>
      </c>
      <c r="F6453" s="1" t="s">
        <v>41</v>
      </c>
      <c r="G6453" s="1" t="s">
        <v>343</v>
      </c>
      <c r="H6453" s="1" t="s">
        <v>78</v>
      </c>
      <c r="I6453" s="1" t="s">
        <v>79</v>
      </c>
      <c r="J6453" s="3">
        <v>1</v>
      </c>
      <c r="K6453" s="2">
        <v>19.190000000000001</v>
      </c>
      <c r="L6453" s="2">
        <v>0.1</v>
      </c>
      <c r="M6453" s="2">
        <v>17.27</v>
      </c>
      <c r="N6453" s="2">
        <v>6.22</v>
      </c>
      <c r="O6453" s="1" t="s">
        <v>44</v>
      </c>
      <c r="P6453" s="1" t="s">
        <v>52</v>
      </c>
      <c r="Q6453" s="1" t="s">
        <v>81</v>
      </c>
      <c r="R6453" s="3">
        <v>3</v>
      </c>
      <c r="S6453" s="3">
        <f t="shared" si="301"/>
        <v>2025</v>
      </c>
      <c r="T6453" s="3">
        <f t="shared" si="300"/>
        <v>12</v>
      </c>
      <c r="U6453" t="str">
        <f t="shared" si="302"/>
        <v>December</v>
      </c>
    </row>
    <row r="6454" spans="1:21" x14ac:dyDescent="0.3">
      <c r="A6454" t="s">
        <v>8899</v>
      </c>
      <c r="B6454" s="11">
        <v>45826</v>
      </c>
      <c r="C6454" t="s">
        <v>519</v>
      </c>
      <c r="D6454" s="1" t="s">
        <v>260</v>
      </c>
      <c r="E6454" s="1" t="s">
        <v>123</v>
      </c>
      <c r="F6454" s="1" t="s">
        <v>57</v>
      </c>
      <c r="G6454" s="1" t="s">
        <v>139</v>
      </c>
      <c r="H6454" s="1" t="s">
        <v>125</v>
      </c>
      <c r="I6454" s="1" t="s">
        <v>34</v>
      </c>
      <c r="J6454" s="3">
        <v>1</v>
      </c>
      <c r="K6454" s="2">
        <v>170.77</v>
      </c>
      <c r="L6454" s="2">
        <v>0.1</v>
      </c>
      <c r="M6454" s="2">
        <v>153.69999999999999</v>
      </c>
      <c r="N6454" s="2">
        <v>22.17</v>
      </c>
      <c r="O6454" s="1" t="s">
        <v>35</v>
      </c>
      <c r="P6454" s="1" t="s">
        <v>27</v>
      </c>
      <c r="Q6454" s="1" t="s">
        <v>28</v>
      </c>
      <c r="R6454" s="3">
        <v>5</v>
      </c>
      <c r="S6454" s="3">
        <f t="shared" si="301"/>
        <v>2025</v>
      </c>
      <c r="T6454" s="3">
        <f t="shared" si="300"/>
        <v>6</v>
      </c>
      <c r="U6454" t="str">
        <f t="shared" si="302"/>
        <v>June</v>
      </c>
    </row>
    <row r="6455" spans="1:21" x14ac:dyDescent="0.3">
      <c r="A6455" t="s">
        <v>8900</v>
      </c>
      <c r="B6455" s="11">
        <v>45783</v>
      </c>
      <c r="C6455" t="s">
        <v>2331</v>
      </c>
      <c r="D6455" s="1" t="s">
        <v>209</v>
      </c>
      <c r="E6455" s="1" t="s">
        <v>204</v>
      </c>
      <c r="F6455" s="1" t="s">
        <v>205</v>
      </c>
      <c r="G6455" s="1" t="s">
        <v>206</v>
      </c>
      <c r="H6455" s="1" t="s">
        <v>43</v>
      </c>
      <c r="I6455" s="1" t="s">
        <v>34</v>
      </c>
      <c r="J6455" s="3">
        <v>1</v>
      </c>
      <c r="K6455" s="2">
        <v>94.33</v>
      </c>
      <c r="L6455" s="2">
        <v>0.05</v>
      </c>
      <c r="M6455" s="2">
        <v>89.61</v>
      </c>
      <c r="N6455" s="2">
        <v>23.95</v>
      </c>
      <c r="O6455" s="1" t="s">
        <v>80</v>
      </c>
      <c r="P6455" s="1" t="s">
        <v>27</v>
      </c>
      <c r="Q6455" s="1" t="s">
        <v>81</v>
      </c>
      <c r="R6455" s="3">
        <v>5</v>
      </c>
      <c r="S6455" s="3">
        <f t="shared" si="301"/>
        <v>2025</v>
      </c>
      <c r="T6455" s="3">
        <f t="shared" si="300"/>
        <v>5</v>
      </c>
      <c r="U6455" t="str">
        <f t="shared" si="302"/>
        <v>May</v>
      </c>
    </row>
    <row r="6456" spans="1:21" x14ac:dyDescent="0.3">
      <c r="A6456" t="s">
        <v>8901</v>
      </c>
      <c r="B6456" s="11">
        <v>45998</v>
      </c>
      <c r="C6456" t="s">
        <v>389</v>
      </c>
      <c r="D6456" s="1" t="s">
        <v>133</v>
      </c>
      <c r="E6456" s="1" t="s">
        <v>64</v>
      </c>
      <c r="F6456" s="1" t="s">
        <v>65</v>
      </c>
      <c r="G6456" s="1" t="s">
        <v>77</v>
      </c>
      <c r="H6456" s="1" t="s">
        <v>43</v>
      </c>
      <c r="I6456" s="1" t="s">
        <v>34</v>
      </c>
      <c r="J6456" s="3">
        <v>2</v>
      </c>
      <c r="K6456" s="2">
        <v>90.76</v>
      </c>
      <c r="L6456" s="2">
        <v>0.15</v>
      </c>
      <c r="M6456" s="2">
        <v>154.30000000000001</v>
      </c>
      <c r="N6456" s="2">
        <v>38.409999999999997</v>
      </c>
      <c r="O6456" s="1" t="s">
        <v>44</v>
      </c>
      <c r="P6456" s="1" t="s">
        <v>27</v>
      </c>
      <c r="Q6456" s="1" t="s">
        <v>28</v>
      </c>
      <c r="R6456" s="3">
        <v>5</v>
      </c>
      <c r="S6456" s="3">
        <f t="shared" si="301"/>
        <v>2025</v>
      </c>
      <c r="T6456" s="3">
        <f t="shared" si="300"/>
        <v>12</v>
      </c>
      <c r="U6456" t="str">
        <f t="shared" si="302"/>
        <v>December</v>
      </c>
    </row>
    <row r="6457" spans="1:21" x14ac:dyDescent="0.3">
      <c r="A6457" t="s">
        <v>8902</v>
      </c>
      <c r="B6457" s="11">
        <v>45732</v>
      </c>
      <c r="C6457" t="s">
        <v>1668</v>
      </c>
      <c r="D6457" s="1" t="s">
        <v>70</v>
      </c>
      <c r="E6457" s="1" t="s">
        <v>64</v>
      </c>
      <c r="F6457" s="1" t="s">
        <v>65</v>
      </c>
      <c r="G6457" s="1" t="s">
        <v>77</v>
      </c>
      <c r="H6457" s="1" t="s">
        <v>96</v>
      </c>
      <c r="I6457" s="1" t="s">
        <v>97</v>
      </c>
      <c r="J6457" s="3">
        <v>1</v>
      </c>
      <c r="K6457" s="2">
        <v>81.23</v>
      </c>
      <c r="L6457" s="2">
        <v>0.1</v>
      </c>
      <c r="M6457" s="2">
        <v>73.099999999999994</v>
      </c>
      <c r="N6457" s="2">
        <v>17.399999999999999</v>
      </c>
      <c r="O6457" s="1" t="s">
        <v>26</v>
      </c>
      <c r="P6457" s="1" t="s">
        <v>52</v>
      </c>
      <c r="Q6457" s="1" t="s">
        <v>36</v>
      </c>
      <c r="R6457" s="3">
        <v>4</v>
      </c>
      <c r="S6457" s="3">
        <f t="shared" si="301"/>
        <v>2025</v>
      </c>
      <c r="T6457" s="3">
        <f t="shared" si="300"/>
        <v>3</v>
      </c>
      <c r="U6457" t="str">
        <f t="shared" si="302"/>
        <v>March</v>
      </c>
    </row>
    <row r="6458" spans="1:21" x14ac:dyDescent="0.3">
      <c r="A6458" t="s">
        <v>8903</v>
      </c>
      <c r="B6458" s="11">
        <v>45898</v>
      </c>
      <c r="C6458" t="s">
        <v>8904</v>
      </c>
      <c r="D6458" s="1" t="s">
        <v>70</v>
      </c>
      <c r="E6458" s="1" t="s">
        <v>40</v>
      </c>
      <c r="F6458" s="1" t="s">
        <v>41</v>
      </c>
      <c r="G6458" s="1" t="s">
        <v>216</v>
      </c>
      <c r="H6458" s="1" t="s">
        <v>150</v>
      </c>
      <c r="I6458" s="1" t="s">
        <v>97</v>
      </c>
      <c r="J6458" s="3">
        <v>1</v>
      </c>
      <c r="K6458" s="2">
        <v>69</v>
      </c>
      <c r="L6458" s="2">
        <v>0.05</v>
      </c>
      <c r="M6458" s="2">
        <v>65.55</v>
      </c>
      <c r="N6458" s="2">
        <v>16.829999999999998</v>
      </c>
      <c r="O6458" s="1" t="s">
        <v>109</v>
      </c>
      <c r="P6458" s="1" t="s">
        <v>27</v>
      </c>
      <c r="Q6458" s="1" t="s">
        <v>81</v>
      </c>
      <c r="R6458" s="3">
        <v>5</v>
      </c>
      <c r="S6458" s="3">
        <f t="shared" si="301"/>
        <v>2025</v>
      </c>
      <c r="T6458" s="3">
        <f t="shared" si="300"/>
        <v>8</v>
      </c>
      <c r="U6458" t="str">
        <f t="shared" si="302"/>
        <v>August</v>
      </c>
    </row>
    <row r="6459" spans="1:21" x14ac:dyDescent="0.3">
      <c r="A6459" t="s">
        <v>8905</v>
      </c>
      <c r="B6459" s="11">
        <v>45816</v>
      </c>
      <c r="C6459" t="s">
        <v>1376</v>
      </c>
      <c r="D6459" s="1" t="s">
        <v>84</v>
      </c>
      <c r="E6459" s="1" t="s">
        <v>40</v>
      </c>
      <c r="F6459" s="1" t="s">
        <v>41</v>
      </c>
      <c r="G6459" s="1" t="s">
        <v>186</v>
      </c>
      <c r="H6459" s="1" t="s">
        <v>78</v>
      </c>
      <c r="I6459" s="1" t="s">
        <v>79</v>
      </c>
      <c r="J6459" s="3">
        <v>1</v>
      </c>
      <c r="K6459" s="2">
        <v>18.18</v>
      </c>
      <c r="L6459" s="2">
        <v>0.05</v>
      </c>
      <c r="M6459" s="2">
        <v>17.28</v>
      </c>
      <c r="N6459" s="2">
        <v>6.29</v>
      </c>
      <c r="O6459" s="1" t="s">
        <v>109</v>
      </c>
      <c r="P6459" s="1" t="s">
        <v>136</v>
      </c>
      <c r="Q6459" s="1" t="s">
        <v>28</v>
      </c>
      <c r="R6459" s="3">
        <v>5</v>
      </c>
      <c r="S6459" s="3">
        <f t="shared" si="301"/>
        <v>2025</v>
      </c>
      <c r="T6459" s="3">
        <f t="shared" si="300"/>
        <v>6</v>
      </c>
      <c r="U6459" t="str">
        <f t="shared" si="302"/>
        <v>June</v>
      </c>
    </row>
    <row r="6460" spans="1:21" x14ac:dyDescent="0.3">
      <c r="A6460" t="s">
        <v>8906</v>
      </c>
      <c r="B6460" s="11">
        <v>45674</v>
      </c>
      <c r="C6460" t="s">
        <v>1422</v>
      </c>
      <c r="D6460" s="1" t="s">
        <v>209</v>
      </c>
      <c r="E6460" s="1" t="s">
        <v>71</v>
      </c>
      <c r="F6460" s="1" t="s">
        <v>72</v>
      </c>
      <c r="G6460" s="1" t="s">
        <v>73</v>
      </c>
      <c r="H6460" s="1" t="s">
        <v>24</v>
      </c>
      <c r="I6460" s="1" t="s">
        <v>25</v>
      </c>
      <c r="J6460" s="3">
        <v>2</v>
      </c>
      <c r="K6460" s="2">
        <v>44.29</v>
      </c>
      <c r="L6460" s="2">
        <v>0.15</v>
      </c>
      <c r="M6460" s="2">
        <v>75.290000000000006</v>
      </c>
      <c r="N6460" s="2">
        <v>24.1</v>
      </c>
      <c r="O6460" s="1" t="s">
        <v>80</v>
      </c>
      <c r="P6460" s="1" t="s">
        <v>136</v>
      </c>
      <c r="Q6460" s="1" t="s">
        <v>28</v>
      </c>
      <c r="R6460" s="3">
        <v>3</v>
      </c>
      <c r="S6460" s="3">
        <f t="shared" si="301"/>
        <v>2025</v>
      </c>
      <c r="T6460" s="3">
        <f t="shared" si="300"/>
        <v>1</v>
      </c>
      <c r="U6460" t="str">
        <f t="shared" si="302"/>
        <v>January</v>
      </c>
    </row>
    <row r="6461" spans="1:21" x14ac:dyDescent="0.3">
      <c r="A6461" t="s">
        <v>8907</v>
      </c>
      <c r="B6461" s="11">
        <v>45793</v>
      </c>
      <c r="C6461" t="s">
        <v>8908</v>
      </c>
      <c r="D6461" s="1" t="s">
        <v>31</v>
      </c>
      <c r="E6461" s="1" t="s">
        <v>71</v>
      </c>
      <c r="F6461" s="1" t="s">
        <v>72</v>
      </c>
      <c r="G6461" s="1" t="s">
        <v>412</v>
      </c>
      <c r="H6461" s="1" t="s">
        <v>167</v>
      </c>
      <c r="I6461" s="1" t="s">
        <v>67</v>
      </c>
      <c r="J6461" s="3">
        <v>1</v>
      </c>
      <c r="K6461" s="2">
        <v>65.45</v>
      </c>
      <c r="L6461" s="2">
        <v>0.05</v>
      </c>
      <c r="M6461" s="2">
        <v>62.17</v>
      </c>
      <c r="N6461" s="2">
        <v>18.46</v>
      </c>
      <c r="O6461" s="1" t="s">
        <v>26</v>
      </c>
      <c r="P6461" s="1" t="s">
        <v>52</v>
      </c>
      <c r="Q6461" s="1" t="s">
        <v>28</v>
      </c>
      <c r="R6461" s="3">
        <v>4</v>
      </c>
      <c r="S6461" s="3">
        <f t="shared" si="301"/>
        <v>2025</v>
      </c>
      <c r="T6461" s="3">
        <f t="shared" si="300"/>
        <v>5</v>
      </c>
      <c r="U6461" t="str">
        <f t="shared" si="302"/>
        <v>May</v>
      </c>
    </row>
    <row r="6462" spans="1:21" x14ac:dyDescent="0.3">
      <c r="A6462" t="s">
        <v>8909</v>
      </c>
      <c r="B6462" s="11">
        <v>45761</v>
      </c>
      <c r="C6462" t="s">
        <v>2912</v>
      </c>
      <c r="D6462" s="1" t="s">
        <v>142</v>
      </c>
      <c r="E6462" s="1" t="s">
        <v>204</v>
      </c>
      <c r="F6462" s="1" t="s">
        <v>205</v>
      </c>
      <c r="G6462" s="1" t="s">
        <v>210</v>
      </c>
      <c r="H6462" s="1" t="s">
        <v>150</v>
      </c>
      <c r="I6462" s="1" t="s">
        <v>97</v>
      </c>
      <c r="J6462" s="3">
        <v>1</v>
      </c>
      <c r="K6462" s="2">
        <v>78.989999999999995</v>
      </c>
      <c r="L6462" s="2">
        <v>0.15</v>
      </c>
      <c r="M6462" s="2">
        <v>67.14</v>
      </c>
      <c r="N6462" s="2">
        <v>16.2</v>
      </c>
      <c r="O6462" s="1" t="s">
        <v>44</v>
      </c>
      <c r="P6462" s="1" t="s">
        <v>27</v>
      </c>
      <c r="Q6462" s="1" t="s">
        <v>81</v>
      </c>
      <c r="R6462" s="3">
        <v>5</v>
      </c>
      <c r="S6462" s="3">
        <f t="shared" si="301"/>
        <v>2025</v>
      </c>
      <c r="T6462" s="3">
        <f t="shared" si="300"/>
        <v>4</v>
      </c>
      <c r="U6462" t="str">
        <f t="shared" si="302"/>
        <v>April</v>
      </c>
    </row>
    <row r="6463" spans="1:21" x14ac:dyDescent="0.3">
      <c r="A6463" t="s">
        <v>8910</v>
      </c>
      <c r="B6463" s="11">
        <v>45926</v>
      </c>
      <c r="C6463" t="s">
        <v>5187</v>
      </c>
      <c r="D6463" s="1" t="s">
        <v>244</v>
      </c>
      <c r="E6463" s="1" t="s">
        <v>71</v>
      </c>
      <c r="F6463" s="1" t="s">
        <v>72</v>
      </c>
      <c r="G6463" s="1" t="s">
        <v>412</v>
      </c>
      <c r="H6463" s="1" t="s">
        <v>108</v>
      </c>
      <c r="I6463" s="1" t="s">
        <v>86</v>
      </c>
      <c r="J6463" s="3">
        <v>2</v>
      </c>
      <c r="K6463" s="2">
        <v>160.85</v>
      </c>
      <c r="L6463" s="2">
        <v>0.1</v>
      </c>
      <c r="M6463" s="2">
        <v>289.52999999999997</v>
      </c>
      <c r="N6463" s="2">
        <v>52.06</v>
      </c>
      <c r="O6463" s="1" t="s">
        <v>44</v>
      </c>
      <c r="P6463" s="1" t="s">
        <v>136</v>
      </c>
      <c r="Q6463" s="1" t="s">
        <v>28</v>
      </c>
      <c r="R6463" s="3">
        <v>3</v>
      </c>
      <c r="S6463" s="3">
        <f t="shared" si="301"/>
        <v>2025</v>
      </c>
      <c r="T6463" s="3">
        <f t="shared" si="300"/>
        <v>9</v>
      </c>
      <c r="U6463" t="str">
        <f t="shared" si="302"/>
        <v>September</v>
      </c>
    </row>
    <row r="6464" spans="1:21" x14ac:dyDescent="0.3">
      <c r="A6464" t="s">
        <v>8911</v>
      </c>
      <c r="B6464" s="11">
        <v>46009</v>
      </c>
      <c r="C6464" t="s">
        <v>5037</v>
      </c>
      <c r="D6464" s="1" t="s">
        <v>133</v>
      </c>
      <c r="E6464" s="1" t="s">
        <v>64</v>
      </c>
      <c r="F6464" s="1" t="s">
        <v>65</v>
      </c>
      <c r="G6464" s="1" t="s">
        <v>213</v>
      </c>
      <c r="H6464" s="1" t="s">
        <v>90</v>
      </c>
      <c r="I6464" s="1" t="s">
        <v>86</v>
      </c>
      <c r="J6464" s="3">
        <v>1</v>
      </c>
      <c r="K6464" s="2">
        <v>95.36</v>
      </c>
      <c r="L6464" s="2">
        <v>0.15</v>
      </c>
      <c r="M6464" s="2">
        <v>81.05</v>
      </c>
      <c r="N6464" s="2">
        <v>20.67</v>
      </c>
      <c r="O6464" s="1" t="s">
        <v>35</v>
      </c>
      <c r="P6464" s="1" t="s">
        <v>52</v>
      </c>
      <c r="Q6464" s="1" t="s">
        <v>81</v>
      </c>
      <c r="R6464" s="3">
        <v>4</v>
      </c>
      <c r="S6464" s="3">
        <f t="shared" si="301"/>
        <v>2025</v>
      </c>
      <c r="T6464" s="3">
        <f t="shared" si="300"/>
        <v>12</v>
      </c>
      <c r="U6464" t="str">
        <f t="shared" si="302"/>
        <v>December</v>
      </c>
    </row>
    <row r="6465" spans="1:21" x14ac:dyDescent="0.3">
      <c r="A6465" t="s">
        <v>8912</v>
      </c>
      <c r="B6465" s="11">
        <v>45762</v>
      </c>
      <c r="C6465" t="s">
        <v>3557</v>
      </c>
      <c r="D6465" s="1" t="s">
        <v>260</v>
      </c>
      <c r="E6465" s="1" t="s">
        <v>40</v>
      </c>
      <c r="F6465" s="1" t="s">
        <v>41</v>
      </c>
      <c r="G6465" s="1" t="s">
        <v>216</v>
      </c>
      <c r="H6465" s="1" t="s">
        <v>135</v>
      </c>
      <c r="I6465" s="1" t="s">
        <v>60</v>
      </c>
      <c r="J6465" s="3">
        <v>1</v>
      </c>
      <c r="K6465" s="2">
        <v>176.83</v>
      </c>
      <c r="L6465" s="2">
        <v>0</v>
      </c>
      <c r="M6465" s="2">
        <v>176.83</v>
      </c>
      <c r="N6465" s="2">
        <v>15.24</v>
      </c>
      <c r="O6465" s="1" t="s">
        <v>80</v>
      </c>
      <c r="P6465" s="1" t="s">
        <v>136</v>
      </c>
      <c r="Q6465" s="1" t="s">
        <v>28</v>
      </c>
      <c r="R6465" s="3">
        <v>2</v>
      </c>
      <c r="S6465" s="3">
        <f t="shared" si="301"/>
        <v>2025</v>
      </c>
      <c r="T6465" s="3">
        <f t="shared" si="300"/>
        <v>4</v>
      </c>
      <c r="U6465" t="str">
        <f t="shared" si="302"/>
        <v>April</v>
      </c>
    </row>
    <row r="6466" spans="1:21" x14ac:dyDescent="0.3">
      <c r="A6466" t="s">
        <v>8913</v>
      </c>
      <c r="B6466" s="11">
        <v>45971</v>
      </c>
      <c r="C6466" t="s">
        <v>4328</v>
      </c>
      <c r="D6466" s="1" t="s">
        <v>105</v>
      </c>
      <c r="E6466" s="1" t="s">
        <v>204</v>
      </c>
      <c r="F6466" s="1" t="s">
        <v>205</v>
      </c>
      <c r="G6466" s="1" t="s">
        <v>210</v>
      </c>
      <c r="H6466" s="1" t="s">
        <v>51</v>
      </c>
      <c r="I6466" s="1" t="s">
        <v>34</v>
      </c>
      <c r="J6466" s="3">
        <v>2</v>
      </c>
      <c r="K6466" s="2">
        <v>138.91999999999999</v>
      </c>
      <c r="L6466" s="2">
        <v>0.2</v>
      </c>
      <c r="M6466" s="2">
        <v>222.27</v>
      </c>
      <c r="N6466" s="2">
        <v>50.55</v>
      </c>
      <c r="O6466" s="1" t="s">
        <v>44</v>
      </c>
      <c r="P6466" s="1" t="s">
        <v>52</v>
      </c>
      <c r="Q6466" s="1" t="s">
        <v>81</v>
      </c>
      <c r="R6466" s="3">
        <v>5</v>
      </c>
      <c r="S6466" s="3">
        <f t="shared" si="301"/>
        <v>2025</v>
      </c>
      <c r="T6466" s="3">
        <f t="shared" ref="T6466:T6529" si="303">MONTH(B6466)</f>
        <v>11</v>
      </c>
      <c r="U6466" t="str">
        <f t="shared" si="302"/>
        <v>November</v>
      </c>
    </row>
    <row r="6467" spans="1:21" x14ac:dyDescent="0.3">
      <c r="A6467" t="s">
        <v>8914</v>
      </c>
      <c r="B6467" s="11">
        <v>45679</v>
      </c>
      <c r="C6467" t="s">
        <v>2141</v>
      </c>
      <c r="D6467" s="1" t="s">
        <v>93</v>
      </c>
      <c r="E6467" s="1" t="s">
        <v>64</v>
      </c>
      <c r="F6467" s="1" t="s">
        <v>65</v>
      </c>
      <c r="G6467" s="1" t="s">
        <v>112</v>
      </c>
      <c r="H6467" s="1" t="s">
        <v>96</v>
      </c>
      <c r="I6467" s="1" t="s">
        <v>97</v>
      </c>
      <c r="J6467" s="3">
        <v>5</v>
      </c>
      <c r="K6467" s="2">
        <v>74.64</v>
      </c>
      <c r="L6467" s="2">
        <v>0.1</v>
      </c>
      <c r="M6467" s="2">
        <v>335.86</v>
      </c>
      <c r="N6467" s="2">
        <v>91.28</v>
      </c>
      <c r="O6467" s="1" t="s">
        <v>109</v>
      </c>
      <c r="P6467" s="1" t="s">
        <v>136</v>
      </c>
      <c r="Q6467" s="1" t="s">
        <v>28</v>
      </c>
      <c r="R6467" s="3">
        <v>4</v>
      </c>
      <c r="S6467" s="3">
        <f t="shared" ref="S6467:S6530" si="304">YEAR(B6467)</f>
        <v>2025</v>
      </c>
      <c r="T6467" s="3">
        <f t="shared" si="303"/>
        <v>1</v>
      </c>
      <c r="U6467" t="str">
        <f t="shared" ref="U6467:U6530" si="305">TEXT(B6467,"mmmm")</f>
        <v>January</v>
      </c>
    </row>
    <row r="6468" spans="1:21" x14ac:dyDescent="0.3">
      <c r="A6468" t="s">
        <v>8915</v>
      </c>
      <c r="B6468" s="11">
        <v>45868</v>
      </c>
      <c r="C6468" t="s">
        <v>2660</v>
      </c>
      <c r="D6468" s="1" t="s">
        <v>153</v>
      </c>
      <c r="E6468" s="1" t="s">
        <v>64</v>
      </c>
      <c r="F6468" s="1" t="s">
        <v>65</v>
      </c>
      <c r="G6468" s="1" t="s">
        <v>158</v>
      </c>
      <c r="H6468" s="1" t="s">
        <v>85</v>
      </c>
      <c r="I6468" s="1" t="s">
        <v>86</v>
      </c>
      <c r="J6468" s="3">
        <v>1</v>
      </c>
      <c r="K6468" s="2">
        <v>123.22</v>
      </c>
      <c r="L6468" s="2">
        <v>0.2</v>
      </c>
      <c r="M6468" s="2">
        <v>98.58</v>
      </c>
      <c r="N6468" s="2">
        <v>18.37</v>
      </c>
      <c r="O6468" s="1" t="s">
        <v>80</v>
      </c>
      <c r="P6468" s="1" t="s">
        <v>27</v>
      </c>
      <c r="Q6468" s="1" t="s">
        <v>81</v>
      </c>
      <c r="R6468" s="3">
        <v>5</v>
      </c>
      <c r="S6468" s="3">
        <f t="shared" si="304"/>
        <v>2025</v>
      </c>
      <c r="T6468" s="3">
        <f t="shared" si="303"/>
        <v>7</v>
      </c>
      <c r="U6468" t="str">
        <f t="shared" si="305"/>
        <v>July</v>
      </c>
    </row>
    <row r="6469" spans="1:21" x14ac:dyDescent="0.3">
      <c r="A6469" t="s">
        <v>8916</v>
      </c>
      <c r="B6469" s="11">
        <v>45685</v>
      </c>
      <c r="C6469" t="s">
        <v>3456</v>
      </c>
      <c r="D6469" s="1" t="s">
        <v>133</v>
      </c>
      <c r="E6469" s="1" t="s">
        <v>48</v>
      </c>
      <c r="F6469" s="1" t="s">
        <v>49</v>
      </c>
      <c r="G6469" s="1" t="s">
        <v>134</v>
      </c>
      <c r="H6469" s="1" t="s">
        <v>66</v>
      </c>
      <c r="I6469" s="1" t="s">
        <v>67</v>
      </c>
      <c r="J6469" s="3">
        <v>1</v>
      </c>
      <c r="K6469" s="2">
        <v>58.56</v>
      </c>
      <c r="L6469" s="2">
        <v>0.05</v>
      </c>
      <c r="M6469" s="2">
        <v>55.64</v>
      </c>
      <c r="N6469" s="2">
        <v>15.45</v>
      </c>
      <c r="O6469" s="1" t="s">
        <v>80</v>
      </c>
      <c r="P6469" s="1" t="s">
        <v>136</v>
      </c>
      <c r="Q6469" s="1" t="s">
        <v>81</v>
      </c>
      <c r="R6469" s="3">
        <v>4</v>
      </c>
      <c r="S6469" s="3">
        <f t="shared" si="304"/>
        <v>2025</v>
      </c>
      <c r="T6469" s="3">
        <f t="shared" si="303"/>
        <v>1</v>
      </c>
      <c r="U6469" t="str">
        <f t="shared" si="305"/>
        <v>January</v>
      </c>
    </row>
    <row r="6470" spans="1:21" x14ac:dyDescent="0.3">
      <c r="A6470" t="s">
        <v>8917</v>
      </c>
      <c r="B6470" s="11">
        <v>46005</v>
      </c>
      <c r="C6470" t="s">
        <v>3254</v>
      </c>
      <c r="D6470" s="1" t="s">
        <v>39</v>
      </c>
      <c r="E6470" s="1" t="s">
        <v>56</v>
      </c>
      <c r="F6470" s="1" t="s">
        <v>57</v>
      </c>
      <c r="G6470" s="1" t="s">
        <v>255</v>
      </c>
      <c r="H6470" s="1" t="s">
        <v>146</v>
      </c>
      <c r="I6470" s="1" t="s">
        <v>67</v>
      </c>
      <c r="J6470" s="3">
        <v>1</v>
      </c>
      <c r="K6470" s="2">
        <v>77.59</v>
      </c>
      <c r="L6470" s="2">
        <v>0.15</v>
      </c>
      <c r="M6470" s="2">
        <v>65.95</v>
      </c>
      <c r="N6470" s="2">
        <v>15.5</v>
      </c>
      <c r="O6470" s="1" t="s">
        <v>26</v>
      </c>
      <c r="P6470" s="1" t="s">
        <v>27</v>
      </c>
      <c r="Q6470" s="1" t="s">
        <v>28</v>
      </c>
      <c r="R6470" s="3">
        <v>4</v>
      </c>
      <c r="S6470" s="3">
        <f t="shared" si="304"/>
        <v>2025</v>
      </c>
      <c r="T6470" s="3">
        <f t="shared" si="303"/>
        <v>12</v>
      </c>
      <c r="U6470" t="str">
        <f t="shared" si="305"/>
        <v>December</v>
      </c>
    </row>
    <row r="6471" spans="1:21" x14ac:dyDescent="0.3">
      <c r="A6471" t="s">
        <v>8918</v>
      </c>
      <c r="B6471" s="11">
        <v>45957</v>
      </c>
      <c r="C6471" t="s">
        <v>1550</v>
      </c>
      <c r="D6471" s="1" t="s">
        <v>315</v>
      </c>
      <c r="E6471" s="1" t="s">
        <v>64</v>
      </c>
      <c r="F6471" s="1" t="s">
        <v>65</v>
      </c>
      <c r="G6471" s="1" t="s">
        <v>213</v>
      </c>
      <c r="H6471" s="1" t="s">
        <v>33</v>
      </c>
      <c r="I6471" s="1" t="s">
        <v>34</v>
      </c>
      <c r="J6471" s="3">
        <v>2</v>
      </c>
      <c r="K6471" s="2">
        <v>38.67</v>
      </c>
      <c r="L6471" s="2">
        <v>0.05</v>
      </c>
      <c r="M6471" s="2">
        <v>73.48</v>
      </c>
      <c r="N6471" s="2">
        <v>18.510000000000002</v>
      </c>
      <c r="O6471" s="1" t="s">
        <v>35</v>
      </c>
      <c r="P6471" s="1" t="s">
        <v>52</v>
      </c>
      <c r="Q6471" s="1" t="s">
        <v>28</v>
      </c>
      <c r="R6471" s="3">
        <v>5</v>
      </c>
      <c r="S6471" s="3">
        <f t="shared" si="304"/>
        <v>2025</v>
      </c>
      <c r="T6471" s="3">
        <f t="shared" si="303"/>
        <v>10</v>
      </c>
      <c r="U6471" t="str">
        <f t="shared" si="305"/>
        <v>October</v>
      </c>
    </row>
    <row r="6472" spans="1:21" x14ac:dyDescent="0.3">
      <c r="A6472" t="s">
        <v>8919</v>
      </c>
      <c r="B6472" s="11">
        <v>45915</v>
      </c>
      <c r="C6472" t="s">
        <v>1677</v>
      </c>
      <c r="D6472" s="1" t="s">
        <v>292</v>
      </c>
      <c r="E6472" s="1" t="s">
        <v>143</v>
      </c>
      <c r="F6472" s="1" t="s">
        <v>144</v>
      </c>
      <c r="G6472" s="1" t="s">
        <v>145</v>
      </c>
      <c r="H6472" s="1" t="s">
        <v>102</v>
      </c>
      <c r="I6472" s="1" t="s">
        <v>34</v>
      </c>
      <c r="J6472" s="3">
        <v>4</v>
      </c>
      <c r="K6472" s="2">
        <v>50.47</v>
      </c>
      <c r="L6472" s="2">
        <v>0.1</v>
      </c>
      <c r="M6472" s="2">
        <v>181.71</v>
      </c>
      <c r="N6472" s="2">
        <v>44.71</v>
      </c>
      <c r="O6472" s="1" t="s">
        <v>44</v>
      </c>
      <c r="P6472" s="1" t="s">
        <v>27</v>
      </c>
      <c r="Q6472" s="1" t="s">
        <v>28</v>
      </c>
      <c r="R6472" s="3">
        <v>5</v>
      </c>
      <c r="S6472" s="3">
        <f t="shared" si="304"/>
        <v>2025</v>
      </c>
      <c r="T6472" s="3">
        <f t="shared" si="303"/>
        <v>9</v>
      </c>
      <c r="U6472" t="str">
        <f t="shared" si="305"/>
        <v>September</v>
      </c>
    </row>
    <row r="6473" spans="1:21" x14ac:dyDescent="0.3">
      <c r="A6473" t="s">
        <v>8920</v>
      </c>
      <c r="B6473" s="11">
        <v>45975</v>
      </c>
      <c r="C6473" t="s">
        <v>5048</v>
      </c>
      <c r="D6473" s="1" t="s">
        <v>70</v>
      </c>
      <c r="E6473" s="1" t="s">
        <v>204</v>
      </c>
      <c r="F6473" s="1" t="s">
        <v>205</v>
      </c>
      <c r="G6473" s="1" t="s">
        <v>267</v>
      </c>
      <c r="H6473" s="1" t="s">
        <v>33</v>
      </c>
      <c r="I6473" s="1" t="s">
        <v>34</v>
      </c>
      <c r="J6473" s="3">
        <v>1</v>
      </c>
      <c r="K6473" s="2">
        <v>41.47</v>
      </c>
      <c r="L6473" s="2">
        <v>0.05</v>
      </c>
      <c r="M6473" s="2">
        <v>39.4</v>
      </c>
      <c r="N6473" s="2">
        <v>9.68</v>
      </c>
      <c r="O6473" s="1" t="s">
        <v>44</v>
      </c>
      <c r="P6473" s="1" t="s">
        <v>27</v>
      </c>
      <c r="Q6473" s="1" t="s">
        <v>36</v>
      </c>
      <c r="R6473" s="3">
        <v>5</v>
      </c>
      <c r="S6473" s="3">
        <f t="shared" si="304"/>
        <v>2025</v>
      </c>
      <c r="T6473" s="3">
        <f t="shared" si="303"/>
        <v>11</v>
      </c>
      <c r="U6473" t="str">
        <f t="shared" si="305"/>
        <v>November</v>
      </c>
    </row>
    <row r="6474" spans="1:21" x14ac:dyDescent="0.3">
      <c r="A6474" t="s">
        <v>8921</v>
      </c>
      <c r="B6474" s="11">
        <v>45911</v>
      </c>
      <c r="C6474" t="s">
        <v>2316</v>
      </c>
      <c r="D6474" s="1" t="s">
        <v>292</v>
      </c>
      <c r="E6474" s="1" t="s">
        <v>40</v>
      </c>
      <c r="F6474" s="1" t="s">
        <v>41</v>
      </c>
      <c r="G6474" s="1" t="s">
        <v>42</v>
      </c>
      <c r="H6474" s="1" t="s">
        <v>33</v>
      </c>
      <c r="I6474" s="1" t="s">
        <v>34</v>
      </c>
      <c r="J6474" s="3">
        <v>4</v>
      </c>
      <c r="K6474" s="2">
        <v>38.799999999999997</v>
      </c>
      <c r="L6474" s="2">
        <v>0.2</v>
      </c>
      <c r="M6474" s="2">
        <v>124.17</v>
      </c>
      <c r="N6474" s="2">
        <v>22.95</v>
      </c>
      <c r="O6474" s="1" t="s">
        <v>80</v>
      </c>
      <c r="P6474" s="1" t="s">
        <v>27</v>
      </c>
      <c r="Q6474" s="1" t="s">
        <v>81</v>
      </c>
      <c r="R6474" s="3">
        <v>3</v>
      </c>
      <c r="S6474" s="3">
        <f t="shared" si="304"/>
        <v>2025</v>
      </c>
      <c r="T6474" s="3">
        <f t="shared" si="303"/>
        <v>9</v>
      </c>
      <c r="U6474" t="str">
        <f t="shared" si="305"/>
        <v>September</v>
      </c>
    </row>
    <row r="6475" spans="1:21" x14ac:dyDescent="0.3">
      <c r="A6475" t="s">
        <v>8922</v>
      </c>
      <c r="B6475" s="11">
        <v>46014</v>
      </c>
      <c r="C6475" t="s">
        <v>6462</v>
      </c>
      <c r="D6475" s="1" t="s">
        <v>175</v>
      </c>
      <c r="E6475" s="1" t="s">
        <v>143</v>
      </c>
      <c r="F6475" s="1" t="s">
        <v>144</v>
      </c>
      <c r="G6475" s="1" t="s">
        <v>198</v>
      </c>
      <c r="H6475" s="1" t="s">
        <v>43</v>
      </c>
      <c r="I6475" s="1" t="s">
        <v>34</v>
      </c>
      <c r="J6475" s="3">
        <v>2</v>
      </c>
      <c r="K6475" s="2">
        <v>93.9</v>
      </c>
      <c r="L6475" s="2">
        <v>0.2</v>
      </c>
      <c r="M6475" s="2">
        <v>150.24</v>
      </c>
      <c r="N6475" s="2">
        <v>37.04</v>
      </c>
      <c r="O6475" s="1" t="s">
        <v>44</v>
      </c>
      <c r="P6475" s="1" t="s">
        <v>27</v>
      </c>
      <c r="Q6475" s="1" t="s">
        <v>28</v>
      </c>
      <c r="R6475" s="3">
        <v>3</v>
      </c>
      <c r="S6475" s="3">
        <f t="shared" si="304"/>
        <v>2025</v>
      </c>
      <c r="T6475" s="3">
        <f t="shared" si="303"/>
        <v>12</v>
      </c>
      <c r="U6475" t="str">
        <f t="shared" si="305"/>
        <v>December</v>
      </c>
    </row>
    <row r="6476" spans="1:21" x14ac:dyDescent="0.3">
      <c r="A6476" t="s">
        <v>8923</v>
      </c>
      <c r="B6476" s="11">
        <v>45937</v>
      </c>
      <c r="C6476" t="s">
        <v>1735</v>
      </c>
      <c r="D6476" s="1" t="s">
        <v>84</v>
      </c>
      <c r="E6476" s="1" t="s">
        <v>100</v>
      </c>
      <c r="F6476" s="1" t="s">
        <v>57</v>
      </c>
      <c r="G6476" s="1" t="s">
        <v>101</v>
      </c>
      <c r="H6476" s="1" t="s">
        <v>150</v>
      </c>
      <c r="I6476" s="1" t="s">
        <v>97</v>
      </c>
      <c r="J6476" s="3">
        <v>2</v>
      </c>
      <c r="K6476" s="2">
        <v>75.7</v>
      </c>
      <c r="L6476" s="2">
        <v>0.05</v>
      </c>
      <c r="M6476" s="2">
        <v>143.83000000000001</v>
      </c>
      <c r="N6476" s="2">
        <v>54.64</v>
      </c>
      <c r="O6476" s="1" t="s">
        <v>44</v>
      </c>
      <c r="P6476" s="1" t="s">
        <v>136</v>
      </c>
      <c r="Q6476" s="1" t="s">
        <v>28</v>
      </c>
      <c r="R6476" s="3">
        <v>5</v>
      </c>
      <c r="S6476" s="3">
        <f t="shared" si="304"/>
        <v>2025</v>
      </c>
      <c r="T6476" s="3">
        <f t="shared" si="303"/>
        <v>10</v>
      </c>
      <c r="U6476" t="str">
        <f t="shared" si="305"/>
        <v>October</v>
      </c>
    </row>
    <row r="6477" spans="1:21" x14ac:dyDescent="0.3">
      <c r="A6477" t="s">
        <v>8924</v>
      </c>
      <c r="B6477" s="11">
        <v>46003</v>
      </c>
      <c r="C6477" t="s">
        <v>1093</v>
      </c>
      <c r="D6477" s="1" t="s">
        <v>47</v>
      </c>
      <c r="E6477" s="1" t="s">
        <v>123</v>
      </c>
      <c r="F6477" s="1" t="s">
        <v>57</v>
      </c>
      <c r="G6477" s="1" t="s">
        <v>124</v>
      </c>
      <c r="H6477" s="1" t="s">
        <v>78</v>
      </c>
      <c r="I6477" s="1" t="s">
        <v>79</v>
      </c>
      <c r="J6477" s="3">
        <v>2</v>
      </c>
      <c r="K6477" s="2">
        <v>19.09</v>
      </c>
      <c r="L6477" s="2">
        <v>0.15</v>
      </c>
      <c r="M6477" s="2">
        <v>32.46</v>
      </c>
      <c r="N6477" s="2">
        <v>10.55</v>
      </c>
      <c r="O6477" s="1" t="s">
        <v>10547</v>
      </c>
      <c r="P6477" s="1" t="s">
        <v>27</v>
      </c>
      <c r="Q6477" s="1" t="s">
        <v>36</v>
      </c>
      <c r="R6477" s="3">
        <v>5</v>
      </c>
      <c r="S6477" s="3">
        <f t="shared" si="304"/>
        <v>2025</v>
      </c>
      <c r="T6477" s="3">
        <f t="shared" si="303"/>
        <v>12</v>
      </c>
      <c r="U6477" t="str">
        <f t="shared" si="305"/>
        <v>December</v>
      </c>
    </row>
    <row r="6478" spans="1:21" x14ac:dyDescent="0.3">
      <c r="A6478" t="s">
        <v>8925</v>
      </c>
      <c r="B6478" s="11">
        <v>45860</v>
      </c>
      <c r="C6478" t="s">
        <v>4792</v>
      </c>
      <c r="D6478" s="1" t="s">
        <v>47</v>
      </c>
      <c r="E6478" s="1" t="s">
        <v>48</v>
      </c>
      <c r="F6478" s="1" t="s">
        <v>49</v>
      </c>
      <c r="G6478" s="1" t="s">
        <v>134</v>
      </c>
      <c r="H6478" s="1" t="s">
        <v>85</v>
      </c>
      <c r="I6478" s="1" t="s">
        <v>86</v>
      </c>
      <c r="J6478" s="3">
        <v>1</v>
      </c>
      <c r="K6478" s="2">
        <v>123.56</v>
      </c>
      <c r="L6478" s="2">
        <v>0.2</v>
      </c>
      <c r="M6478" s="2">
        <v>98.85</v>
      </c>
      <c r="N6478" s="2">
        <v>13.85</v>
      </c>
      <c r="O6478" s="1" t="s">
        <v>109</v>
      </c>
      <c r="P6478" s="1" t="s">
        <v>52</v>
      </c>
      <c r="Q6478" s="1" t="s">
        <v>81</v>
      </c>
      <c r="R6478" s="3">
        <v>5</v>
      </c>
      <c r="S6478" s="3">
        <f t="shared" si="304"/>
        <v>2025</v>
      </c>
      <c r="T6478" s="3">
        <f t="shared" si="303"/>
        <v>7</v>
      </c>
      <c r="U6478" t="str">
        <f t="shared" si="305"/>
        <v>July</v>
      </c>
    </row>
    <row r="6479" spans="1:21" x14ac:dyDescent="0.3">
      <c r="A6479" t="s">
        <v>8926</v>
      </c>
      <c r="B6479" s="11">
        <v>45703</v>
      </c>
      <c r="C6479" t="s">
        <v>6287</v>
      </c>
      <c r="D6479" s="1" t="s">
        <v>189</v>
      </c>
      <c r="E6479" s="1" t="s">
        <v>204</v>
      </c>
      <c r="F6479" s="1" t="s">
        <v>205</v>
      </c>
      <c r="G6479" s="1" t="s">
        <v>267</v>
      </c>
      <c r="H6479" s="1" t="s">
        <v>167</v>
      </c>
      <c r="I6479" s="1" t="s">
        <v>67</v>
      </c>
      <c r="J6479" s="3">
        <v>2</v>
      </c>
      <c r="K6479" s="2">
        <v>64.650000000000006</v>
      </c>
      <c r="L6479" s="2">
        <v>0.2</v>
      </c>
      <c r="M6479" s="2">
        <v>103.44</v>
      </c>
      <c r="N6479" s="2">
        <v>32.86</v>
      </c>
      <c r="O6479" s="1" t="s">
        <v>109</v>
      </c>
      <c r="P6479" s="1" t="s">
        <v>27</v>
      </c>
      <c r="Q6479" s="1" t="s">
        <v>81</v>
      </c>
      <c r="R6479" s="3">
        <v>4</v>
      </c>
      <c r="S6479" s="3">
        <f t="shared" si="304"/>
        <v>2025</v>
      </c>
      <c r="T6479" s="3">
        <f t="shared" si="303"/>
        <v>2</v>
      </c>
      <c r="U6479" t="str">
        <f t="shared" si="305"/>
        <v>February</v>
      </c>
    </row>
    <row r="6480" spans="1:21" x14ac:dyDescent="0.3">
      <c r="A6480" t="s">
        <v>8927</v>
      </c>
      <c r="B6480" s="11">
        <v>45864</v>
      </c>
      <c r="C6480" t="s">
        <v>8928</v>
      </c>
      <c r="D6480" s="1" t="s">
        <v>20</v>
      </c>
      <c r="E6480" s="1" t="s">
        <v>64</v>
      </c>
      <c r="F6480" s="1" t="s">
        <v>65</v>
      </c>
      <c r="G6480" s="1" t="s">
        <v>112</v>
      </c>
      <c r="H6480" s="1" t="s">
        <v>293</v>
      </c>
      <c r="I6480" s="1" t="s">
        <v>86</v>
      </c>
      <c r="J6480" s="3">
        <v>1</v>
      </c>
      <c r="K6480" s="2">
        <v>24.43</v>
      </c>
      <c r="L6480" s="2">
        <v>0.05</v>
      </c>
      <c r="M6480" s="2">
        <v>23.2</v>
      </c>
      <c r="N6480" s="2">
        <v>8.9</v>
      </c>
      <c r="O6480" s="1" t="s">
        <v>44</v>
      </c>
      <c r="P6480" s="1" t="s">
        <v>136</v>
      </c>
      <c r="Q6480" s="1" t="s">
        <v>28</v>
      </c>
      <c r="R6480" s="3">
        <v>4</v>
      </c>
      <c r="S6480" s="3">
        <f t="shared" si="304"/>
        <v>2025</v>
      </c>
      <c r="T6480" s="3">
        <f t="shared" si="303"/>
        <v>7</v>
      </c>
      <c r="U6480" t="str">
        <f t="shared" si="305"/>
        <v>July</v>
      </c>
    </row>
    <row r="6481" spans="1:21" x14ac:dyDescent="0.3">
      <c r="A6481" t="s">
        <v>8929</v>
      </c>
      <c r="B6481" s="11">
        <v>45707</v>
      </c>
      <c r="C6481" t="s">
        <v>4500</v>
      </c>
      <c r="D6481" s="1" t="s">
        <v>149</v>
      </c>
      <c r="E6481" s="1" t="s">
        <v>64</v>
      </c>
      <c r="F6481" s="1" t="s">
        <v>65</v>
      </c>
      <c r="G6481" s="1" t="s">
        <v>213</v>
      </c>
      <c r="H6481" s="1" t="s">
        <v>43</v>
      </c>
      <c r="I6481" s="1" t="s">
        <v>34</v>
      </c>
      <c r="J6481" s="3">
        <v>2</v>
      </c>
      <c r="K6481" s="2">
        <v>84.32</v>
      </c>
      <c r="L6481" s="2">
        <v>0</v>
      </c>
      <c r="M6481" s="2">
        <v>168.63</v>
      </c>
      <c r="N6481" s="2">
        <v>49.12</v>
      </c>
      <c r="O6481" s="1" t="s">
        <v>109</v>
      </c>
      <c r="P6481" s="1" t="s">
        <v>27</v>
      </c>
      <c r="Q6481" s="1" t="s">
        <v>28</v>
      </c>
      <c r="R6481" s="3">
        <v>4</v>
      </c>
      <c r="S6481" s="3">
        <f t="shared" si="304"/>
        <v>2025</v>
      </c>
      <c r="T6481" s="3">
        <f t="shared" si="303"/>
        <v>2</v>
      </c>
      <c r="U6481" t="str">
        <f t="shared" si="305"/>
        <v>February</v>
      </c>
    </row>
    <row r="6482" spans="1:21" x14ac:dyDescent="0.3">
      <c r="A6482" t="s">
        <v>8930</v>
      </c>
      <c r="B6482" s="11">
        <v>45889</v>
      </c>
      <c r="C6482" t="s">
        <v>8928</v>
      </c>
      <c r="D6482" s="1" t="s">
        <v>209</v>
      </c>
      <c r="E6482" s="1" t="s">
        <v>40</v>
      </c>
      <c r="F6482" s="1" t="s">
        <v>41</v>
      </c>
      <c r="G6482" s="1" t="s">
        <v>343</v>
      </c>
      <c r="H6482" s="1" t="s">
        <v>85</v>
      </c>
      <c r="I6482" s="1" t="s">
        <v>86</v>
      </c>
      <c r="J6482" s="3">
        <v>1</v>
      </c>
      <c r="K6482" s="2">
        <v>127.62</v>
      </c>
      <c r="L6482" s="2">
        <v>0.05</v>
      </c>
      <c r="M6482" s="2">
        <v>121.24</v>
      </c>
      <c r="N6482" s="2">
        <v>18.93</v>
      </c>
      <c r="O6482" s="1" t="s">
        <v>26</v>
      </c>
      <c r="P6482" s="1" t="s">
        <v>27</v>
      </c>
      <c r="Q6482" s="1" t="s">
        <v>36</v>
      </c>
      <c r="R6482" s="3">
        <v>3</v>
      </c>
      <c r="S6482" s="3">
        <f t="shared" si="304"/>
        <v>2025</v>
      </c>
      <c r="T6482" s="3">
        <f t="shared" si="303"/>
        <v>8</v>
      </c>
      <c r="U6482" t="str">
        <f t="shared" si="305"/>
        <v>August</v>
      </c>
    </row>
    <row r="6483" spans="1:21" x14ac:dyDescent="0.3">
      <c r="A6483" t="s">
        <v>8931</v>
      </c>
      <c r="B6483" s="11">
        <v>45846</v>
      </c>
      <c r="C6483" t="s">
        <v>1719</v>
      </c>
      <c r="D6483" s="1" t="s">
        <v>133</v>
      </c>
      <c r="E6483" s="1" t="s">
        <v>56</v>
      </c>
      <c r="F6483" s="1" t="s">
        <v>57</v>
      </c>
      <c r="G6483" s="1" t="s">
        <v>279</v>
      </c>
      <c r="H6483" s="1" t="s">
        <v>146</v>
      </c>
      <c r="I6483" s="1" t="s">
        <v>67</v>
      </c>
      <c r="J6483" s="3">
        <v>2</v>
      </c>
      <c r="K6483" s="2">
        <v>74.58</v>
      </c>
      <c r="L6483" s="2">
        <v>0.05</v>
      </c>
      <c r="M6483" s="2">
        <v>141.71</v>
      </c>
      <c r="N6483" s="2">
        <v>38.369999999999997</v>
      </c>
      <c r="O6483" s="1" t="s">
        <v>26</v>
      </c>
      <c r="P6483" s="1" t="s">
        <v>136</v>
      </c>
      <c r="Q6483" s="1" t="s">
        <v>81</v>
      </c>
      <c r="R6483" s="3">
        <v>4</v>
      </c>
      <c r="S6483" s="3">
        <f t="shared" si="304"/>
        <v>2025</v>
      </c>
      <c r="T6483" s="3">
        <f t="shared" si="303"/>
        <v>7</v>
      </c>
      <c r="U6483" t="str">
        <f t="shared" si="305"/>
        <v>July</v>
      </c>
    </row>
    <row r="6484" spans="1:21" x14ac:dyDescent="0.3">
      <c r="A6484" t="s">
        <v>8932</v>
      </c>
      <c r="B6484" s="11">
        <v>45901</v>
      </c>
      <c r="C6484" t="s">
        <v>2110</v>
      </c>
      <c r="D6484" s="1" t="s">
        <v>153</v>
      </c>
      <c r="E6484" s="1" t="s">
        <v>40</v>
      </c>
      <c r="F6484" s="1" t="s">
        <v>41</v>
      </c>
      <c r="G6484" s="1" t="s">
        <v>343</v>
      </c>
      <c r="H6484" s="1" t="s">
        <v>108</v>
      </c>
      <c r="I6484" s="1" t="s">
        <v>86</v>
      </c>
      <c r="J6484" s="3">
        <v>2</v>
      </c>
      <c r="K6484" s="2">
        <v>147.15</v>
      </c>
      <c r="L6484" s="2">
        <v>0.15</v>
      </c>
      <c r="M6484" s="2">
        <v>250.15</v>
      </c>
      <c r="N6484" s="2">
        <v>36.85</v>
      </c>
      <c r="O6484" s="1" t="s">
        <v>224</v>
      </c>
      <c r="P6484" s="1" t="s">
        <v>27</v>
      </c>
      <c r="Q6484" s="1" t="s">
        <v>28</v>
      </c>
      <c r="R6484" s="3">
        <v>4</v>
      </c>
      <c r="S6484" s="3">
        <f t="shared" si="304"/>
        <v>2025</v>
      </c>
      <c r="T6484" s="3">
        <f t="shared" si="303"/>
        <v>9</v>
      </c>
      <c r="U6484" t="str">
        <f t="shared" si="305"/>
        <v>September</v>
      </c>
    </row>
    <row r="6485" spans="1:21" x14ac:dyDescent="0.3">
      <c r="A6485" t="s">
        <v>8933</v>
      </c>
      <c r="B6485" s="11">
        <v>45661</v>
      </c>
      <c r="C6485" t="s">
        <v>2573</v>
      </c>
      <c r="D6485" s="1" t="s">
        <v>105</v>
      </c>
      <c r="E6485" s="1" t="s">
        <v>100</v>
      </c>
      <c r="F6485" s="1" t="s">
        <v>57</v>
      </c>
      <c r="G6485" s="1" t="s">
        <v>154</v>
      </c>
      <c r="H6485" s="1" t="s">
        <v>167</v>
      </c>
      <c r="I6485" s="1" t="s">
        <v>67</v>
      </c>
      <c r="J6485" s="3">
        <v>4</v>
      </c>
      <c r="K6485" s="2">
        <v>67.97</v>
      </c>
      <c r="L6485" s="2">
        <v>0</v>
      </c>
      <c r="M6485" s="2">
        <v>271.88</v>
      </c>
      <c r="N6485" s="2">
        <v>83.93</v>
      </c>
      <c r="O6485" s="1" t="s">
        <v>80</v>
      </c>
      <c r="P6485" s="1" t="s">
        <v>27</v>
      </c>
      <c r="Q6485" s="1" t="s">
        <v>28</v>
      </c>
      <c r="R6485" s="3">
        <v>5</v>
      </c>
      <c r="S6485" s="3">
        <f t="shared" si="304"/>
        <v>2025</v>
      </c>
      <c r="T6485" s="3">
        <f t="shared" si="303"/>
        <v>1</v>
      </c>
      <c r="U6485" t="str">
        <f t="shared" si="305"/>
        <v>January</v>
      </c>
    </row>
    <row r="6486" spans="1:21" x14ac:dyDescent="0.3">
      <c r="A6486" t="s">
        <v>8934</v>
      </c>
      <c r="B6486" s="11">
        <v>45734</v>
      </c>
      <c r="C6486" t="s">
        <v>6598</v>
      </c>
      <c r="D6486" s="1" t="s">
        <v>118</v>
      </c>
      <c r="E6486" s="1" t="s">
        <v>40</v>
      </c>
      <c r="F6486" s="1" t="s">
        <v>41</v>
      </c>
      <c r="G6486" s="1" t="s">
        <v>216</v>
      </c>
      <c r="H6486" s="1" t="s">
        <v>78</v>
      </c>
      <c r="I6486" s="1" t="s">
        <v>79</v>
      </c>
      <c r="J6486" s="3">
        <v>2</v>
      </c>
      <c r="K6486" s="2">
        <v>19.21</v>
      </c>
      <c r="L6486" s="2">
        <v>0</v>
      </c>
      <c r="M6486" s="2">
        <v>38.43</v>
      </c>
      <c r="N6486" s="2">
        <v>15.78</v>
      </c>
      <c r="O6486" s="1" t="s">
        <v>44</v>
      </c>
      <c r="P6486" s="1" t="s">
        <v>52</v>
      </c>
      <c r="Q6486" s="1" t="s">
        <v>28</v>
      </c>
      <c r="R6486" s="3">
        <v>3</v>
      </c>
      <c r="S6486" s="3">
        <f t="shared" si="304"/>
        <v>2025</v>
      </c>
      <c r="T6486" s="3">
        <f t="shared" si="303"/>
        <v>3</v>
      </c>
      <c r="U6486" t="str">
        <f t="shared" si="305"/>
        <v>March</v>
      </c>
    </row>
    <row r="6487" spans="1:21" x14ac:dyDescent="0.3">
      <c r="A6487" t="s">
        <v>8935</v>
      </c>
      <c r="B6487" s="11">
        <v>45850</v>
      </c>
      <c r="C6487" t="s">
        <v>3712</v>
      </c>
      <c r="D6487" s="1" t="s">
        <v>153</v>
      </c>
      <c r="E6487" s="1" t="s">
        <v>100</v>
      </c>
      <c r="F6487" s="1" t="s">
        <v>57</v>
      </c>
      <c r="G6487" s="1" t="s">
        <v>221</v>
      </c>
      <c r="H6487" s="1" t="s">
        <v>33</v>
      </c>
      <c r="I6487" s="1" t="s">
        <v>34</v>
      </c>
      <c r="J6487" s="3">
        <v>1</v>
      </c>
      <c r="K6487" s="2">
        <v>40.700000000000003</v>
      </c>
      <c r="L6487" s="2">
        <v>0</v>
      </c>
      <c r="M6487" s="2">
        <v>40.700000000000003</v>
      </c>
      <c r="N6487" s="2">
        <v>6.27</v>
      </c>
      <c r="O6487" s="1" t="s">
        <v>109</v>
      </c>
      <c r="P6487" s="1" t="s">
        <v>52</v>
      </c>
      <c r="Q6487" s="1" t="s">
        <v>28</v>
      </c>
      <c r="R6487" s="3">
        <v>4</v>
      </c>
      <c r="S6487" s="3">
        <f t="shared" si="304"/>
        <v>2025</v>
      </c>
      <c r="T6487" s="3">
        <f t="shared" si="303"/>
        <v>7</v>
      </c>
      <c r="U6487" t="str">
        <f t="shared" si="305"/>
        <v>July</v>
      </c>
    </row>
    <row r="6488" spans="1:21" x14ac:dyDescent="0.3">
      <c r="A6488" t="s">
        <v>8936</v>
      </c>
      <c r="B6488" s="11">
        <v>46010</v>
      </c>
      <c r="C6488" t="s">
        <v>2838</v>
      </c>
      <c r="D6488" s="1" t="s">
        <v>315</v>
      </c>
      <c r="E6488" s="1" t="s">
        <v>40</v>
      </c>
      <c r="F6488" s="1" t="s">
        <v>41</v>
      </c>
      <c r="G6488" s="1" t="s">
        <v>186</v>
      </c>
      <c r="H6488" s="1" t="s">
        <v>24</v>
      </c>
      <c r="I6488" s="1" t="s">
        <v>25</v>
      </c>
      <c r="J6488" s="3">
        <v>3</v>
      </c>
      <c r="K6488" s="2">
        <v>41.41</v>
      </c>
      <c r="L6488" s="2">
        <v>0.2</v>
      </c>
      <c r="M6488" s="2">
        <v>99.4</v>
      </c>
      <c r="N6488" s="2">
        <v>27.6</v>
      </c>
      <c r="O6488" s="1" t="s">
        <v>224</v>
      </c>
      <c r="P6488" s="1" t="s">
        <v>27</v>
      </c>
      <c r="Q6488" s="1" t="s">
        <v>36</v>
      </c>
      <c r="R6488" s="3">
        <v>1</v>
      </c>
      <c r="S6488" s="3">
        <f t="shared" si="304"/>
        <v>2025</v>
      </c>
      <c r="T6488" s="3">
        <f t="shared" si="303"/>
        <v>12</v>
      </c>
      <c r="U6488" t="str">
        <f t="shared" si="305"/>
        <v>December</v>
      </c>
    </row>
    <row r="6489" spans="1:21" x14ac:dyDescent="0.3">
      <c r="A6489" t="s">
        <v>8937</v>
      </c>
      <c r="B6489" s="11">
        <v>45807</v>
      </c>
      <c r="C6489" t="s">
        <v>2881</v>
      </c>
      <c r="D6489" s="1" t="s">
        <v>63</v>
      </c>
      <c r="E6489" s="1" t="s">
        <v>94</v>
      </c>
      <c r="F6489" s="1" t="s">
        <v>95</v>
      </c>
      <c r="G6489" s="1" t="s">
        <v>94</v>
      </c>
      <c r="H6489" s="1" t="s">
        <v>102</v>
      </c>
      <c r="I6489" s="1" t="s">
        <v>34</v>
      </c>
      <c r="J6489" s="3">
        <v>4</v>
      </c>
      <c r="K6489" s="2">
        <v>46.65</v>
      </c>
      <c r="L6489" s="2">
        <v>0.05</v>
      </c>
      <c r="M6489" s="2">
        <v>177.29</v>
      </c>
      <c r="N6489" s="2">
        <v>39.03</v>
      </c>
      <c r="O6489" s="1" t="s">
        <v>44</v>
      </c>
      <c r="P6489" s="1" t="s">
        <v>27</v>
      </c>
      <c r="Q6489" s="1" t="s">
        <v>81</v>
      </c>
      <c r="R6489" s="3">
        <v>4</v>
      </c>
      <c r="S6489" s="3">
        <f t="shared" si="304"/>
        <v>2025</v>
      </c>
      <c r="T6489" s="3">
        <f t="shared" si="303"/>
        <v>5</v>
      </c>
      <c r="U6489" t="str">
        <f t="shared" si="305"/>
        <v>May</v>
      </c>
    </row>
    <row r="6490" spans="1:21" x14ac:dyDescent="0.3">
      <c r="A6490" t="s">
        <v>8938</v>
      </c>
      <c r="B6490" s="11">
        <v>45823</v>
      </c>
      <c r="C6490" t="s">
        <v>7604</v>
      </c>
      <c r="D6490" s="1" t="s">
        <v>47</v>
      </c>
      <c r="E6490" s="1" t="s">
        <v>64</v>
      </c>
      <c r="F6490" s="1" t="s">
        <v>65</v>
      </c>
      <c r="G6490" s="1" t="s">
        <v>195</v>
      </c>
      <c r="H6490" s="1" t="s">
        <v>51</v>
      </c>
      <c r="I6490" s="1" t="s">
        <v>34</v>
      </c>
      <c r="J6490" s="3">
        <v>1</v>
      </c>
      <c r="K6490" s="2">
        <v>134.38999999999999</v>
      </c>
      <c r="L6490" s="2">
        <v>0.05</v>
      </c>
      <c r="M6490" s="2">
        <v>127.67</v>
      </c>
      <c r="N6490" s="2">
        <v>27.28</v>
      </c>
      <c r="O6490" s="1" t="s">
        <v>80</v>
      </c>
      <c r="P6490" s="1" t="s">
        <v>27</v>
      </c>
      <c r="Q6490" s="1" t="s">
        <v>28</v>
      </c>
      <c r="R6490" s="3">
        <v>4</v>
      </c>
      <c r="S6490" s="3">
        <f t="shared" si="304"/>
        <v>2025</v>
      </c>
      <c r="T6490" s="3">
        <f t="shared" si="303"/>
        <v>6</v>
      </c>
      <c r="U6490" t="str">
        <f t="shared" si="305"/>
        <v>June</v>
      </c>
    </row>
    <row r="6491" spans="1:21" x14ac:dyDescent="0.3">
      <c r="A6491" t="s">
        <v>8939</v>
      </c>
      <c r="B6491" s="11">
        <v>45937</v>
      </c>
      <c r="C6491" t="s">
        <v>5388</v>
      </c>
      <c r="D6491" s="1" t="s">
        <v>153</v>
      </c>
      <c r="E6491" s="1" t="s">
        <v>64</v>
      </c>
      <c r="F6491" s="1" t="s">
        <v>65</v>
      </c>
      <c r="G6491" s="1" t="s">
        <v>158</v>
      </c>
      <c r="H6491" s="1" t="s">
        <v>108</v>
      </c>
      <c r="I6491" s="1" t="s">
        <v>86</v>
      </c>
      <c r="J6491" s="3">
        <v>2</v>
      </c>
      <c r="K6491" s="2">
        <v>153.11000000000001</v>
      </c>
      <c r="L6491" s="2">
        <v>0.25</v>
      </c>
      <c r="M6491" s="2">
        <v>229.67</v>
      </c>
      <c r="N6491" s="2">
        <v>49.26</v>
      </c>
      <c r="O6491" s="1" t="s">
        <v>35</v>
      </c>
      <c r="P6491" s="1" t="s">
        <v>27</v>
      </c>
      <c r="Q6491" s="1" t="s">
        <v>28</v>
      </c>
      <c r="R6491" s="3">
        <v>4</v>
      </c>
      <c r="S6491" s="3">
        <f t="shared" si="304"/>
        <v>2025</v>
      </c>
      <c r="T6491" s="3">
        <f t="shared" si="303"/>
        <v>10</v>
      </c>
      <c r="U6491" t="str">
        <f t="shared" si="305"/>
        <v>October</v>
      </c>
    </row>
    <row r="6492" spans="1:21" x14ac:dyDescent="0.3">
      <c r="A6492" t="s">
        <v>8940</v>
      </c>
      <c r="B6492" s="11">
        <v>45894</v>
      </c>
      <c r="C6492" t="s">
        <v>1030</v>
      </c>
      <c r="D6492" s="1" t="s">
        <v>70</v>
      </c>
      <c r="E6492" s="1" t="s">
        <v>143</v>
      </c>
      <c r="F6492" s="1" t="s">
        <v>144</v>
      </c>
      <c r="G6492" s="1" t="s">
        <v>325</v>
      </c>
      <c r="H6492" s="1" t="s">
        <v>125</v>
      </c>
      <c r="I6492" s="1" t="s">
        <v>34</v>
      </c>
      <c r="J6492" s="3">
        <v>3</v>
      </c>
      <c r="K6492" s="2">
        <v>153.76</v>
      </c>
      <c r="L6492" s="2">
        <v>0.15</v>
      </c>
      <c r="M6492" s="2">
        <v>392.09</v>
      </c>
      <c r="N6492" s="2">
        <v>107.23</v>
      </c>
      <c r="O6492" s="1" t="s">
        <v>224</v>
      </c>
      <c r="P6492" s="1" t="s">
        <v>27</v>
      </c>
      <c r="Q6492" s="1" t="s">
        <v>36</v>
      </c>
      <c r="R6492" s="3">
        <v>1</v>
      </c>
      <c r="S6492" s="3">
        <f t="shared" si="304"/>
        <v>2025</v>
      </c>
      <c r="T6492" s="3">
        <f t="shared" si="303"/>
        <v>8</v>
      </c>
      <c r="U6492" t="str">
        <f t="shared" si="305"/>
        <v>August</v>
      </c>
    </row>
    <row r="6493" spans="1:21" x14ac:dyDescent="0.3">
      <c r="A6493" t="s">
        <v>8941</v>
      </c>
      <c r="B6493" s="11">
        <v>45774</v>
      </c>
      <c r="C6493" t="s">
        <v>1735</v>
      </c>
      <c r="D6493" s="1" t="s">
        <v>292</v>
      </c>
      <c r="E6493" s="1" t="s">
        <v>71</v>
      </c>
      <c r="F6493" s="1" t="s">
        <v>72</v>
      </c>
      <c r="G6493" s="1" t="s">
        <v>73</v>
      </c>
      <c r="H6493" s="1" t="s">
        <v>159</v>
      </c>
      <c r="I6493" s="1" t="s">
        <v>97</v>
      </c>
      <c r="J6493" s="3">
        <v>1</v>
      </c>
      <c r="K6493" s="2">
        <v>32.229999999999997</v>
      </c>
      <c r="L6493" s="2">
        <v>0.05</v>
      </c>
      <c r="M6493" s="2">
        <v>30.62</v>
      </c>
      <c r="N6493" s="2">
        <v>9.61</v>
      </c>
      <c r="O6493" s="1" t="s">
        <v>109</v>
      </c>
      <c r="P6493" s="1" t="s">
        <v>27</v>
      </c>
      <c r="Q6493" s="1" t="s">
        <v>28</v>
      </c>
      <c r="R6493" s="3">
        <v>3</v>
      </c>
      <c r="S6493" s="3">
        <f t="shared" si="304"/>
        <v>2025</v>
      </c>
      <c r="T6493" s="3">
        <f t="shared" si="303"/>
        <v>4</v>
      </c>
      <c r="U6493" t="str">
        <f t="shared" si="305"/>
        <v>April</v>
      </c>
    </row>
    <row r="6494" spans="1:21" x14ac:dyDescent="0.3">
      <c r="A6494" t="s">
        <v>8942</v>
      </c>
      <c r="B6494" s="11">
        <v>45818</v>
      </c>
      <c r="C6494" t="s">
        <v>1903</v>
      </c>
      <c r="D6494" s="1" t="s">
        <v>149</v>
      </c>
      <c r="E6494" s="1" t="s">
        <v>64</v>
      </c>
      <c r="F6494" s="1" t="s">
        <v>65</v>
      </c>
      <c r="G6494" s="1" t="s">
        <v>195</v>
      </c>
      <c r="H6494" s="1" t="s">
        <v>293</v>
      </c>
      <c r="I6494" s="1" t="s">
        <v>86</v>
      </c>
      <c r="J6494" s="3">
        <v>2</v>
      </c>
      <c r="K6494" s="2">
        <v>24.3</v>
      </c>
      <c r="L6494" s="2">
        <v>0.05</v>
      </c>
      <c r="M6494" s="2">
        <v>46.17</v>
      </c>
      <c r="N6494" s="2">
        <v>14.49</v>
      </c>
      <c r="O6494" s="1" t="s">
        <v>80</v>
      </c>
      <c r="P6494" s="1" t="s">
        <v>136</v>
      </c>
      <c r="Q6494" s="1" t="s">
        <v>28</v>
      </c>
      <c r="R6494" s="3">
        <v>1</v>
      </c>
      <c r="S6494" s="3">
        <f t="shared" si="304"/>
        <v>2025</v>
      </c>
      <c r="T6494" s="3">
        <f t="shared" si="303"/>
        <v>6</v>
      </c>
      <c r="U6494" t="str">
        <f t="shared" si="305"/>
        <v>June</v>
      </c>
    </row>
    <row r="6495" spans="1:21" x14ac:dyDescent="0.3">
      <c r="A6495" t="s">
        <v>8943</v>
      </c>
      <c r="B6495" s="11">
        <v>45743</v>
      </c>
      <c r="C6495" t="s">
        <v>127</v>
      </c>
      <c r="D6495" s="1" t="s">
        <v>185</v>
      </c>
      <c r="E6495" s="1" t="s">
        <v>40</v>
      </c>
      <c r="F6495" s="1" t="s">
        <v>41</v>
      </c>
      <c r="G6495" s="1" t="s">
        <v>186</v>
      </c>
      <c r="H6495" s="1" t="s">
        <v>78</v>
      </c>
      <c r="I6495" s="1" t="s">
        <v>79</v>
      </c>
      <c r="J6495" s="3">
        <v>1</v>
      </c>
      <c r="K6495" s="2">
        <v>18.809999999999999</v>
      </c>
      <c r="L6495" s="2">
        <v>0</v>
      </c>
      <c r="M6495" s="2">
        <v>18.809999999999999</v>
      </c>
      <c r="N6495" s="2">
        <v>6.64</v>
      </c>
      <c r="O6495" s="1" t="s">
        <v>26</v>
      </c>
      <c r="P6495" s="1" t="s">
        <v>27</v>
      </c>
      <c r="Q6495" s="1" t="s">
        <v>28</v>
      </c>
      <c r="R6495" s="3">
        <v>5</v>
      </c>
      <c r="S6495" s="3">
        <f t="shared" si="304"/>
        <v>2025</v>
      </c>
      <c r="T6495" s="3">
        <f t="shared" si="303"/>
        <v>3</v>
      </c>
      <c r="U6495" t="str">
        <f t="shared" si="305"/>
        <v>March</v>
      </c>
    </row>
    <row r="6496" spans="1:21" x14ac:dyDescent="0.3">
      <c r="A6496" t="s">
        <v>8944</v>
      </c>
      <c r="B6496" s="11">
        <v>46014</v>
      </c>
      <c r="C6496" t="s">
        <v>3531</v>
      </c>
      <c r="D6496" s="1" t="s">
        <v>105</v>
      </c>
      <c r="E6496" s="1" t="s">
        <v>21</v>
      </c>
      <c r="F6496" s="1" t="s">
        <v>22</v>
      </c>
      <c r="G6496" s="1" t="s">
        <v>32</v>
      </c>
      <c r="H6496" s="1" t="s">
        <v>150</v>
      </c>
      <c r="I6496" s="1" t="s">
        <v>97</v>
      </c>
      <c r="J6496" s="3">
        <v>2</v>
      </c>
      <c r="K6496" s="2">
        <v>70.55</v>
      </c>
      <c r="L6496" s="2">
        <v>0.05</v>
      </c>
      <c r="M6496" s="2">
        <v>134.04</v>
      </c>
      <c r="N6496" s="2">
        <v>36.369999999999997</v>
      </c>
      <c r="O6496" s="1" t="s">
        <v>44</v>
      </c>
      <c r="P6496" s="1" t="s">
        <v>27</v>
      </c>
      <c r="Q6496" s="1" t="s">
        <v>81</v>
      </c>
      <c r="R6496" s="3">
        <v>4</v>
      </c>
      <c r="S6496" s="3">
        <f t="shared" si="304"/>
        <v>2025</v>
      </c>
      <c r="T6496" s="3">
        <f t="shared" si="303"/>
        <v>12</v>
      </c>
      <c r="U6496" t="str">
        <f t="shared" si="305"/>
        <v>December</v>
      </c>
    </row>
    <row r="6497" spans="1:21" x14ac:dyDescent="0.3">
      <c r="A6497" t="s">
        <v>8945</v>
      </c>
      <c r="B6497" s="11">
        <v>45709</v>
      </c>
      <c r="C6497" t="s">
        <v>467</v>
      </c>
      <c r="D6497" s="1" t="s">
        <v>157</v>
      </c>
      <c r="E6497" s="1" t="s">
        <v>100</v>
      </c>
      <c r="F6497" s="1" t="s">
        <v>57</v>
      </c>
      <c r="G6497" s="1" t="s">
        <v>130</v>
      </c>
      <c r="H6497" s="1" t="s">
        <v>182</v>
      </c>
      <c r="I6497" s="1" t="s">
        <v>34</v>
      </c>
      <c r="J6497" s="3">
        <v>2</v>
      </c>
      <c r="K6497" s="2">
        <v>72.34</v>
      </c>
      <c r="L6497" s="2">
        <v>0.25</v>
      </c>
      <c r="M6497" s="2">
        <v>108.51</v>
      </c>
      <c r="N6497" s="2">
        <v>19.8</v>
      </c>
      <c r="O6497" s="1" t="s">
        <v>109</v>
      </c>
      <c r="P6497" s="1" t="s">
        <v>27</v>
      </c>
      <c r="Q6497" s="1" t="s">
        <v>28</v>
      </c>
      <c r="R6497" s="3">
        <v>4</v>
      </c>
      <c r="S6497" s="3">
        <f t="shared" si="304"/>
        <v>2025</v>
      </c>
      <c r="T6497" s="3">
        <f t="shared" si="303"/>
        <v>2</v>
      </c>
      <c r="U6497" t="str">
        <f t="shared" si="305"/>
        <v>February</v>
      </c>
    </row>
    <row r="6498" spans="1:21" x14ac:dyDescent="0.3">
      <c r="A6498" t="s">
        <v>8946</v>
      </c>
      <c r="B6498" s="11">
        <v>45803</v>
      </c>
      <c r="C6498" t="s">
        <v>7180</v>
      </c>
      <c r="D6498" s="1" t="s">
        <v>153</v>
      </c>
      <c r="E6498" s="1" t="s">
        <v>71</v>
      </c>
      <c r="F6498" s="1" t="s">
        <v>72</v>
      </c>
      <c r="G6498" s="1" t="s">
        <v>73</v>
      </c>
      <c r="H6498" s="1" t="s">
        <v>150</v>
      </c>
      <c r="I6498" s="1" t="s">
        <v>97</v>
      </c>
      <c r="J6498" s="3">
        <v>1</v>
      </c>
      <c r="K6498" s="2">
        <v>73.09</v>
      </c>
      <c r="L6498" s="2">
        <v>0.2</v>
      </c>
      <c r="M6498" s="2">
        <v>58.47</v>
      </c>
      <c r="N6498" s="2">
        <v>19</v>
      </c>
      <c r="O6498" s="1" t="s">
        <v>35</v>
      </c>
      <c r="P6498" s="1" t="s">
        <v>27</v>
      </c>
      <c r="Q6498" s="1" t="s">
        <v>28</v>
      </c>
      <c r="R6498" s="3">
        <v>5</v>
      </c>
      <c r="S6498" s="3">
        <f t="shared" si="304"/>
        <v>2025</v>
      </c>
      <c r="T6498" s="3">
        <f t="shared" si="303"/>
        <v>5</v>
      </c>
      <c r="U6498" t="str">
        <f t="shared" si="305"/>
        <v>May</v>
      </c>
    </row>
    <row r="6499" spans="1:21" x14ac:dyDescent="0.3">
      <c r="A6499" t="s">
        <v>8947</v>
      </c>
      <c r="B6499" s="11">
        <v>45668</v>
      </c>
      <c r="C6499" t="s">
        <v>8948</v>
      </c>
      <c r="D6499" s="1" t="s">
        <v>315</v>
      </c>
      <c r="E6499" s="1" t="s">
        <v>100</v>
      </c>
      <c r="F6499" s="1" t="s">
        <v>57</v>
      </c>
      <c r="G6499" s="1" t="s">
        <v>221</v>
      </c>
      <c r="H6499" s="1" t="s">
        <v>96</v>
      </c>
      <c r="I6499" s="1" t="s">
        <v>97</v>
      </c>
      <c r="J6499" s="3">
        <v>3</v>
      </c>
      <c r="K6499" s="2">
        <v>84.05</v>
      </c>
      <c r="L6499" s="2">
        <v>0.05</v>
      </c>
      <c r="M6499" s="2">
        <v>239.53</v>
      </c>
      <c r="N6499" s="2">
        <v>65.489999999999995</v>
      </c>
      <c r="O6499" s="1" t="s">
        <v>26</v>
      </c>
      <c r="P6499" s="1" t="s">
        <v>136</v>
      </c>
      <c r="Q6499" s="1" t="s">
        <v>81</v>
      </c>
      <c r="R6499" s="3">
        <v>4</v>
      </c>
      <c r="S6499" s="3">
        <f t="shared" si="304"/>
        <v>2025</v>
      </c>
      <c r="T6499" s="3">
        <f t="shared" si="303"/>
        <v>1</v>
      </c>
      <c r="U6499" t="str">
        <f t="shared" si="305"/>
        <v>January</v>
      </c>
    </row>
    <row r="6500" spans="1:21" x14ac:dyDescent="0.3">
      <c r="A6500" t="s">
        <v>8949</v>
      </c>
      <c r="B6500" s="11">
        <v>45744</v>
      </c>
      <c r="C6500" t="s">
        <v>5649</v>
      </c>
      <c r="D6500" s="1" t="s">
        <v>20</v>
      </c>
      <c r="E6500" s="1" t="s">
        <v>64</v>
      </c>
      <c r="F6500" s="1" t="s">
        <v>65</v>
      </c>
      <c r="G6500" s="1" t="s">
        <v>213</v>
      </c>
      <c r="H6500" s="1" t="s">
        <v>293</v>
      </c>
      <c r="I6500" s="1" t="s">
        <v>86</v>
      </c>
      <c r="J6500" s="3">
        <v>3</v>
      </c>
      <c r="K6500" s="2">
        <v>26.78</v>
      </c>
      <c r="L6500" s="2">
        <v>0.2</v>
      </c>
      <c r="M6500" s="2">
        <v>64.28</v>
      </c>
      <c r="N6500" s="2">
        <v>20.79</v>
      </c>
      <c r="O6500" s="1" t="s">
        <v>44</v>
      </c>
      <c r="P6500" s="1" t="s">
        <v>27</v>
      </c>
      <c r="Q6500" s="1" t="s">
        <v>36</v>
      </c>
      <c r="R6500" s="3">
        <v>3</v>
      </c>
      <c r="S6500" s="3">
        <f t="shared" si="304"/>
        <v>2025</v>
      </c>
      <c r="T6500" s="3">
        <f t="shared" si="303"/>
        <v>3</v>
      </c>
      <c r="U6500" t="str">
        <f t="shared" si="305"/>
        <v>March</v>
      </c>
    </row>
    <row r="6501" spans="1:21" x14ac:dyDescent="0.3">
      <c r="A6501" t="s">
        <v>8950</v>
      </c>
      <c r="B6501" s="11">
        <v>45962</v>
      </c>
      <c r="C6501" t="s">
        <v>6557</v>
      </c>
      <c r="D6501" s="1" t="s">
        <v>93</v>
      </c>
      <c r="E6501" s="1" t="s">
        <v>100</v>
      </c>
      <c r="F6501" s="1" t="s">
        <v>57</v>
      </c>
      <c r="G6501" s="1" t="s">
        <v>154</v>
      </c>
      <c r="H6501" s="1" t="s">
        <v>24</v>
      </c>
      <c r="I6501" s="1" t="s">
        <v>25</v>
      </c>
      <c r="J6501" s="3">
        <v>2</v>
      </c>
      <c r="K6501" s="2">
        <v>42.93</v>
      </c>
      <c r="L6501" s="2">
        <v>0.15</v>
      </c>
      <c r="M6501" s="2">
        <v>72.98</v>
      </c>
      <c r="N6501" s="2">
        <v>23.21</v>
      </c>
      <c r="O6501" s="1" t="s">
        <v>80</v>
      </c>
      <c r="P6501" s="1" t="s">
        <v>52</v>
      </c>
      <c r="Q6501" s="1" t="s">
        <v>81</v>
      </c>
      <c r="R6501" s="3">
        <v>4</v>
      </c>
      <c r="S6501" s="3">
        <f t="shared" si="304"/>
        <v>2025</v>
      </c>
      <c r="T6501" s="3">
        <f t="shared" si="303"/>
        <v>11</v>
      </c>
      <c r="U6501" t="str">
        <f t="shared" si="305"/>
        <v>November</v>
      </c>
    </row>
    <row r="6502" spans="1:21" x14ac:dyDescent="0.3">
      <c r="A6502" t="s">
        <v>8951</v>
      </c>
      <c r="B6502" s="11">
        <v>45736</v>
      </c>
      <c r="C6502" t="s">
        <v>8952</v>
      </c>
      <c r="D6502" s="1" t="s">
        <v>47</v>
      </c>
      <c r="E6502" s="1" t="s">
        <v>71</v>
      </c>
      <c r="F6502" s="1" t="s">
        <v>72</v>
      </c>
      <c r="G6502" s="1" t="s">
        <v>412</v>
      </c>
      <c r="H6502" s="1" t="s">
        <v>85</v>
      </c>
      <c r="I6502" s="1" t="s">
        <v>86</v>
      </c>
      <c r="J6502" s="3">
        <v>2</v>
      </c>
      <c r="K6502" s="2">
        <v>137.97</v>
      </c>
      <c r="L6502" s="2">
        <v>0</v>
      </c>
      <c r="M6502" s="2">
        <v>275.93</v>
      </c>
      <c r="N6502" s="2">
        <v>41.03</v>
      </c>
      <c r="O6502" s="1" t="s">
        <v>44</v>
      </c>
      <c r="P6502" s="1" t="s">
        <v>136</v>
      </c>
      <c r="Q6502" s="1" t="s">
        <v>36</v>
      </c>
      <c r="R6502" s="3">
        <v>3</v>
      </c>
      <c r="S6502" s="3">
        <f t="shared" si="304"/>
        <v>2025</v>
      </c>
      <c r="T6502" s="3">
        <f t="shared" si="303"/>
        <v>3</v>
      </c>
      <c r="U6502" t="str">
        <f t="shared" si="305"/>
        <v>March</v>
      </c>
    </row>
    <row r="6503" spans="1:21" x14ac:dyDescent="0.3">
      <c r="A6503" t="s">
        <v>8953</v>
      </c>
      <c r="B6503" s="11">
        <v>45689</v>
      </c>
      <c r="C6503" t="s">
        <v>1001</v>
      </c>
      <c r="D6503" s="1" t="s">
        <v>84</v>
      </c>
      <c r="E6503" s="1" t="s">
        <v>48</v>
      </c>
      <c r="F6503" s="1" t="s">
        <v>49</v>
      </c>
      <c r="G6503" s="1" t="s">
        <v>50</v>
      </c>
      <c r="H6503" s="1" t="s">
        <v>43</v>
      </c>
      <c r="I6503" s="1" t="s">
        <v>34</v>
      </c>
      <c r="J6503" s="3">
        <v>1</v>
      </c>
      <c r="K6503" s="2">
        <v>93.28</v>
      </c>
      <c r="L6503" s="2">
        <v>0.15</v>
      </c>
      <c r="M6503" s="2">
        <v>79.290000000000006</v>
      </c>
      <c r="N6503" s="2">
        <v>21.39</v>
      </c>
      <c r="O6503" s="1" t="s">
        <v>109</v>
      </c>
      <c r="P6503" s="1" t="s">
        <v>27</v>
      </c>
      <c r="Q6503" s="1" t="s">
        <v>81</v>
      </c>
      <c r="R6503" s="3">
        <v>4</v>
      </c>
      <c r="S6503" s="3">
        <f t="shared" si="304"/>
        <v>2025</v>
      </c>
      <c r="T6503" s="3">
        <f t="shared" si="303"/>
        <v>2</v>
      </c>
      <c r="U6503" t="str">
        <f t="shared" si="305"/>
        <v>February</v>
      </c>
    </row>
    <row r="6504" spans="1:21" x14ac:dyDescent="0.3">
      <c r="A6504" t="s">
        <v>8954</v>
      </c>
      <c r="B6504" s="11">
        <v>45843</v>
      </c>
      <c r="C6504" t="s">
        <v>5495</v>
      </c>
      <c r="D6504" s="1" t="s">
        <v>260</v>
      </c>
      <c r="E6504" s="1" t="s">
        <v>40</v>
      </c>
      <c r="F6504" s="1" t="s">
        <v>41</v>
      </c>
      <c r="G6504" s="1" t="s">
        <v>270</v>
      </c>
      <c r="H6504" s="1" t="s">
        <v>108</v>
      </c>
      <c r="I6504" s="1" t="s">
        <v>86</v>
      </c>
      <c r="J6504" s="3">
        <v>1</v>
      </c>
      <c r="K6504" s="2">
        <v>159.41</v>
      </c>
      <c r="L6504" s="2">
        <v>0</v>
      </c>
      <c r="M6504" s="2">
        <v>159.41</v>
      </c>
      <c r="N6504" s="2">
        <v>24.68</v>
      </c>
      <c r="O6504" s="1" t="s">
        <v>44</v>
      </c>
      <c r="P6504" s="1" t="s">
        <v>27</v>
      </c>
      <c r="Q6504" s="1" t="s">
        <v>28</v>
      </c>
      <c r="R6504" s="3">
        <v>3</v>
      </c>
      <c r="S6504" s="3">
        <f t="shared" si="304"/>
        <v>2025</v>
      </c>
      <c r="T6504" s="3">
        <f t="shared" si="303"/>
        <v>7</v>
      </c>
      <c r="U6504" t="str">
        <f t="shared" si="305"/>
        <v>July</v>
      </c>
    </row>
    <row r="6505" spans="1:21" x14ac:dyDescent="0.3">
      <c r="A6505" t="s">
        <v>8955</v>
      </c>
      <c r="B6505" s="11">
        <v>45661</v>
      </c>
      <c r="C6505" t="s">
        <v>1098</v>
      </c>
      <c r="D6505" s="1" t="s">
        <v>142</v>
      </c>
      <c r="E6505" s="1" t="s">
        <v>123</v>
      </c>
      <c r="F6505" s="1" t="s">
        <v>57</v>
      </c>
      <c r="G6505" s="1" t="s">
        <v>124</v>
      </c>
      <c r="H6505" s="1" t="s">
        <v>51</v>
      </c>
      <c r="I6505" s="1" t="s">
        <v>34</v>
      </c>
      <c r="J6505" s="3">
        <v>3</v>
      </c>
      <c r="K6505" s="2">
        <v>143.08000000000001</v>
      </c>
      <c r="L6505" s="2">
        <v>0.05</v>
      </c>
      <c r="M6505" s="2">
        <v>407.78</v>
      </c>
      <c r="N6505" s="2">
        <v>82.68</v>
      </c>
      <c r="O6505" s="1" t="s">
        <v>35</v>
      </c>
      <c r="P6505" s="1" t="s">
        <v>136</v>
      </c>
      <c r="Q6505" s="1" t="s">
        <v>28</v>
      </c>
      <c r="R6505" s="3">
        <v>5</v>
      </c>
      <c r="S6505" s="3">
        <f t="shared" si="304"/>
        <v>2025</v>
      </c>
      <c r="T6505" s="3">
        <f t="shared" si="303"/>
        <v>1</v>
      </c>
      <c r="U6505" t="str">
        <f t="shared" si="305"/>
        <v>January</v>
      </c>
    </row>
    <row r="6506" spans="1:21" x14ac:dyDescent="0.3">
      <c r="A6506" t="s">
        <v>8956</v>
      </c>
      <c r="B6506" s="11">
        <v>45691</v>
      </c>
      <c r="C6506" t="s">
        <v>4208</v>
      </c>
      <c r="D6506" s="1" t="s">
        <v>149</v>
      </c>
      <c r="E6506" s="1" t="s">
        <v>40</v>
      </c>
      <c r="F6506" s="1" t="s">
        <v>41</v>
      </c>
      <c r="G6506" s="1" t="s">
        <v>186</v>
      </c>
      <c r="H6506" s="1" t="s">
        <v>51</v>
      </c>
      <c r="I6506" s="1" t="s">
        <v>34</v>
      </c>
      <c r="J6506" s="3">
        <v>3</v>
      </c>
      <c r="K6506" s="2">
        <v>148.44999999999999</v>
      </c>
      <c r="L6506" s="2">
        <v>0.05</v>
      </c>
      <c r="M6506" s="2">
        <v>423.07</v>
      </c>
      <c r="N6506" s="2">
        <v>81.819999999999993</v>
      </c>
      <c r="O6506" s="1" t="s">
        <v>44</v>
      </c>
      <c r="P6506" s="1" t="s">
        <v>27</v>
      </c>
      <c r="Q6506" s="1" t="s">
        <v>28</v>
      </c>
      <c r="R6506" s="3">
        <v>4</v>
      </c>
      <c r="S6506" s="3">
        <f t="shared" si="304"/>
        <v>2025</v>
      </c>
      <c r="T6506" s="3">
        <f t="shared" si="303"/>
        <v>2</v>
      </c>
      <c r="U6506" t="str">
        <f t="shared" si="305"/>
        <v>February</v>
      </c>
    </row>
    <row r="6507" spans="1:21" x14ac:dyDescent="0.3">
      <c r="A6507" t="s">
        <v>8957</v>
      </c>
      <c r="B6507" s="11">
        <v>45970</v>
      </c>
      <c r="C6507" t="s">
        <v>981</v>
      </c>
      <c r="D6507" s="1" t="s">
        <v>55</v>
      </c>
      <c r="E6507" s="1" t="s">
        <v>100</v>
      </c>
      <c r="F6507" s="1" t="s">
        <v>57</v>
      </c>
      <c r="G6507" s="1" t="s">
        <v>130</v>
      </c>
      <c r="H6507" s="1" t="s">
        <v>24</v>
      </c>
      <c r="I6507" s="1" t="s">
        <v>25</v>
      </c>
      <c r="J6507" s="3">
        <v>1</v>
      </c>
      <c r="K6507" s="2">
        <v>42.8</v>
      </c>
      <c r="L6507" s="2">
        <v>0</v>
      </c>
      <c r="M6507" s="2">
        <v>42.8</v>
      </c>
      <c r="N6507" s="2">
        <v>11.81</v>
      </c>
      <c r="O6507" s="1" t="s">
        <v>35</v>
      </c>
      <c r="P6507" s="1" t="s">
        <v>27</v>
      </c>
      <c r="Q6507" s="1" t="s">
        <v>81</v>
      </c>
      <c r="R6507" s="3">
        <v>5</v>
      </c>
      <c r="S6507" s="3">
        <f t="shared" si="304"/>
        <v>2025</v>
      </c>
      <c r="T6507" s="3">
        <f t="shared" si="303"/>
        <v>11</v>
      </c>
      <c r="U6507" t="str">
        <f t="shared" si="305"/>
        <v>November</v>
      </c>
    </row>
    <row r="6508" spans="1:21" x14ac:dyDescent="0.3">
      <c r="A6508" t="s">
        <v>8958</v>
      </c>
      <c r="B6508" s="11">
        <v>45959</v>
      </c>
      <c r="C6508" t="s">
        <v>4560</v>
      </c>
      <c r="D6508" s="1" t="s">
        <v>93</v>
      </c>
      <c r="E6508" s="1" t="s">
        <v>143</v>
      </c>
      <c r="F6508" s="1" t="s">
        <v>144</v>
      </c>
      <c r="G6508" s="1" t="s">
        <v>198</v>
      </c>
      <c r="H6508" s="1" t="s">
        <v>125</v>
      </c>
      <c r="I6508" s="1" t="s">
        <v>34</v>
      </c>
      <c r="J6508" s="3">
        <v>2</v>
      </c>
      <c r="K6508" s="2">
        <v>158.4</v>
      </c>
      <c r="L6508" s="2">
        <v>0.15</v>
      </c>
      <c r="M6508" s="2">
        <v>269.27999999999997</v>
      </c>
      <c r="N6508" s="2">
        <v>73.03</v>
      </c>
      <c r="O6508" s="1" t="s">
        <v>224</v>
      </c>
      <c r="P6508" s="1" t="s">
        <v>52</v>
      </c>
      <c r="Q6508" s="1" t="s">
        <v>81</v>
      </c>
      <c r="R6508" s="3">
        <v>3</v>
      </c>
      <c r="S6508" s="3">
        <f t="shared" si="304"/>
        <v>2025</v>
      </c>
      <c r="T6508" s="3">
        <f t="shared" si="303"/>
        <v>10</v>
      </c>
      <c r="U6508" t="str">
        <f t="shared" si="305"/>
        <v>October</v>
      </c>
    </row>
    <row r="6509" spans="1:21" x14ac:dyDescent="0.3">
      <c r="A6509" t="s">
        <v>8959</v>
      </c>
      <c r="B6509" s="11">
        <v>46000</v>
      </c>
      <c r="C6509" t="s">
        <v>8960</v>
      </c>
      <c r="D6509" s="1" t="s">
        <v>76</v>
      </c>
      <c r="E6509" s="1" t="s">
        <v>64</v>
      </c>
      <c r="F6509" s="1" t="s">
        <v>65</v>
      </c>
      <c r="G6509" s="1" t="s">
        <v>158</v>
      </c>
      <c r="H6509" s="1" t="s">
        <v>102</v>
      </c>
      <c r="I6509" s="1" t="s">
        <v>34</v>
      </c>
      <c r="J6509" s="3">
        <v>5</v>
      </c>
      <c r="K6509" s="2">
        <v>52.6</v>
      </c>
      <c r="L6509" s="2">
        <v>0.15</v>
      </c>
      <c r="M6509" s="2">
        <v>223.57</v>
      </c>
      <c r="N6509" s="2">
        <v>59.69</v>
      </c>
      <c r="O6509" s="1" t="s">
        <v>44</v>
      </c>
      <c r="P6509" s="1" t="s">
        <v>27</v>
      </c>
      <c r="Q6509" s="1" t="s">
        <v>28</v>
      </c>
      <c r="R6509" s="3">
        <v>5</v>
      </c>
      <c r="S6509" s="3">
        <f t="shared" si="304"/>
        <v>2025</v>
      </c>
      <c r="T6509" s="3">
        <f t="shared" si="303"/>
        <v>12</v>
      </c>
      <c r="U6509" t="str">
        <f t="shared" si="305"/>
        <v>December</v>
      </c>
    </row>
    <row r="6510" spans="1:21" x14ac:dyDescent="0.3">
      <c r="A6510" t="s">
        <v>8961</v>
      </c>
      <c r="B6510" s="11">
        <v>45984</v>
      </c>
      <c r="C6510" t="s">
        <v>1578</v>
      </c>
      <c r="D6510" s="1" t="s">
        <v>260</v>
      </c>
      <c r="E6510" s="1" t="s">
        <v>48</v>
      </c>
      <c r="F6510" s="1" t="s">
        <v>49</v>
      </c>
      <c r="G6510" s="1" t="s">
        <v>340</v>
      </c>
      <c r="H6510" s="1" t="s">
        <v>90</v>
      </c>
      <c r="I6510" s="1" t="s">
        <v>86</v>
      </c>
      <c r="J6510" s="3">
        <v>2</v>
      </c>
      <c r="K6510" s="2">
        <v>97.92</v>
      </c>
      <c r="L6510" s="2">
        <v>0.05</v>
      </c>
      <c r="M6510" s="2">
        <v>186.04</v>
      </c>
      <c r="N6510" s="2">
        <v>28.51</v>
      </c>
      <c r="O6510" s="1" t="s">
        <v>109</v>
      </c>
      <c r="P6510" s="1" t="s">
        <v>136</v>
      </c>
      <c r="Q6510" s="1" t="s">
        <v>36</v>
      </c>
      <c r="R6510" s="3">
        <v>4</v>
      </c>
      <c r="S6510" s="3">
        <f t="shared" si="304"/>
        <v>2025</v>
      </c>
      <c r="T6510" s="3">
        <f t="shared" si="303"/>
        <v>11</v>
      </c>
      <c r="U6510" t="str">
        <f t="shared" si="305"/>
        <v>November</v>
      </c>
    </row>
    <row r="6511" spans="1:21" x14ac:dyDescent="0.3">
      <c r="A6511" t="s">
        <v>8962</v>
      </c>
      <c r="B6511" s="11">
        <v>45925</v>
      </c>
      <c r="C6511" t="s">
        <v>226</v>
      </c>
      <c r="D6511" s="1" t="s">
        <v>149</v>
      </c>
      <c r="E6511" s="1" t="s">
        <v>106</v>
      </c>
      <c r="F6511" s="1" t="s">
        <v>65</v>
      </c>
      <c r="G6511" s="1" t="s">
        <v>179</v>
      </c>
      <c r="H6511" s="1" t="s">
        <v>78</v>
      </c>
      <c r="I6511" s="1" t="s">
        <v>79</v>
      </c>
      <c r="J6511" s="3">
        <v>2</v>
      </c>
      <c r="K6511" s="2">
        <v>19.28</v>
      </c>
      <c r="L6511" s="2">
        <v>0.15</v>
      </c>
      <c r="M6511" s="2">
        <v>32.770000000000003</v>
      </c>
      <c r="N6511" s="2">
        <v>10.57</v>
      </c>
      <c r="O6511" s="1" t="s">
        <v>35</v>
      </c>
      <c r="P6511" s="1" t="s">
        <v>27</v>
      </c>
      <c r="Q6511" s="1" t="s">
        <v>36</v>
      </c>
      <c r="R6511" s="3">
        <v>4</v>
      </c>
      <c r="S6511" s="3">
        <f t="shared" si="304"/>
        <v>2025</v>
      </c>
      <c r="T6511" s="3">
        <f t="shared" si="303"/>
        <v>9</v>
      </c>
      <c r="U6511" t="str">
        <f t="shared" si="305"/>
        <v>September</v>
      </c>
    </row>
    <row r="6512" spans="1:21" x14ac:dyDescent="0.3">
      <c r="A6512" t="s">
        <v>8963</v>
      </c>
      <c r="B6512" s="11">
        <v>45678</v>
      </c>
      <c r="C6512" t="s">
        <v>3436</v>
      </c>
      <c r="D6512" s="1" t="s">
        <v>76</v>
      </c>
      <c r="E6512" s="1" t="s">
        <v>48</v>
      </c>
      <c r="F6512" s="1" t="s">
        <v>49</v>
      </c>
      <c r="G6512" s="1" t="s">
        <v>50</v>
      </c>
      <c r="H6512" s="1" t="s">
        <v>78</v>
      </c>
      <c r="I6512" s="1" t="s">
        <v>79</v>
      </c>
      <c r="J6512" s="3">
        <v>3</v>
      </c>
      <c r="K6512" s="2">
        <v>18.3</v>
      </c>
      <c r="L6512" s="2">
        <v>0.1</v>
      </c>
      <c r="M6512" s="2">
        <v>49.41</v>
      </c>
      <c r="N6512" s="2">
        <v>16.59</v>
      </c>
      <c r="O6512" s="1" t="s">
        <v>80</v>
      </c>
      <c r="P6512" s="1" t="s">
        <v>136</v>
      </c>
      <c r="Q6512" s="1" t="s">
        <v>28</v>
      </c>
      <c r="R6512" s="3">
        <v>3</v>
      </c>
      <c r="S6512" s="3">
        <f t="shared" si="304"/>
        <v>2025</v>
      </c>
      <c r="T6512" s="3">
        <f t="shared" si="303"/>
        <v>1</v>
      </c>
      <c r="U6512" t="str">
        <f t="shared" si="305"/>
        <v>January</v>
      </c>
    </row>
    <row r="6513" spans="1:21" x14ac:dyDescent="0.3">
      <c r="A6513" t="s">
        <v>8964</v>
      </c>
      <c r="B6513" s="11">
        <v>45963</v>
      </c>
      <c r="C6513" t="s">
        <v>7295</v>
      </c>
      <c r="D6513" s="1" t="s">
        <v>142</v>
      </c>
      <c r="E6513" s="1" t="s">
        <v>71</v>
      </c>
      <c r="F6513" s="1" t="s">
        <v>72</v>
      </c>
      <c r="G6513" s="1" t="s">
        <v>412</v>
      </c>
      <c r="H6513" s="1" t="s">
        <v>51</v>
      </c>
      <c r="I6513" s="1" t="s">
        <v>34</v>
      </c>
      <c r="J6513" s="3">
        <v>1</v>
      </c>
      <c r="K6513" s="2">
        <v>138.32</v>
      </c>
      <c r="L6513" s="2">
        <v>0.2</v>
      </c>
      <c r="M6513" s="2">
        <v>110.66</v>
      </c>
      <c r="N6513" s="2">
        <v>18.25</v>
      </c>
      <c r="O6513" s="1" t="s">
        <v>26</v>
      </c>
      <c r="P6513" s="1" t="s">
        <v>27</v>
      </c>
      <c r="Q6513" s="1" t="s">
        <v>36</v>
      </c>
      <c r="R6513" s="3">
        <v>4</v>
      </c>
      <c r="S6513" s="3">
        <f t="shared" si="304"/>
        <v>2025</v>
      </c>
      <c r="T6513" s="3">
        <f t="shared" si="303"/>
        <v>11</v>
      </c>
      <c r="U6513" t="str">
        <f t="shared" si="305"/>
        <v>November</v>
      </c>
    </row>
    <row r="6514" spans="1:21" x14ac:dyDescent="0.3">
      <c r="A6514" t="s">
        <v>8965</v>
      </c>
      <c r="B6514" s="11">
        <v>45981</v>
      </c>
      <c r="C6514" t="s">
        <v>5157</v>
      </c>
      <c r="D6514" s="1" t="s">
        <v>157</v>
      </c>
      <c r="E6514" s="1" t="s">
        <v>40</v>
      </c>
      <c r="F6514" s="1" t="s">
        <v>41</v>
      </c>
      <c r="G6514" s="1" t="s">
        <v>216</v>
      </c>
      <c r="H6514" s="1" t="s">
        <v>59</v>
      </c>
      <c r="I6514" s="1" t="s">
        <v>60</v>
      </c>
      <c r="J6514" s="3">
        <v>2</v>
      </c>
      <c r="K6514" s="2">
        <v>42.62</v>
      </c>
      <c r="L6514" s="2">
        <v>0.1</v>
      </c>
      <c r="M6514" s="2">
        <v>76.709999999999994</v>
      </c>
      <c r="N6514" s="2">
        <v>21.84</v>
      </c>
      <c r="O6514" s="1" t="s">
        <v>26</v>
      </c>
      <c r="P6514" s="1" t="s">
        <v>27</v>
      </c>
      <c r="Q6514" s="1" t="s">
        <v>28</v>
      </c>
      <c r="R6514" s="3">
        <v>4</v>
      </c>
      <c r="S6514" s="3">
        <f t="shared" si="304"/>
        <v>2025</v>
      </c>
      <c r="T6514" s="3">
        <f t="shared" si="303"/>
        <v>11</v>
      </c>
      <c r="U6514" t="str">
        <f t="shared" si="305"/>
        <v>November</v>
      </c>
    </row>
    <row r="6515" spans="1:21" x14ac:dyDescent="0.3">
      <c r="A6515" t="s">
        <v>8966</v>
      </c>
      <c r="B6515" s="11">
        <v>45968</v>
      </c>
      <c r="C6515" t="s">
        <v>2414</v>
      </c>
      <c r="D6515" s="1" t="s">
        <v>315</v>
      </c>
      <c r="E6515" s="1" t="s">
        <v>64</v>
      </c>
      <c r="F6515" s="1" t="s">
        <v>65</v>
      </c>
      <c r="G6515" s="1" t="s">
        <v>77</v>
      </c>
      <c r="H6515" s="1" t="s">
        <v>43</v>
      </c>
      <c r="I6515" s="1" t="s">
        <v>34</v>
      </c>
      <c r="J6515" s="3">
        <v>1</v>
      </c>
      <c r="K6515" s="2">
        <v>95.93</v>
      </c>
      <c r="L6515" s="2">
        <v>0.15</v>
      </c>
      <c r="M6515" s="2">
        <v>81.540000000000006</v>
      </c>
      <c r="N6515" s="2">
        <v>18.47</v>
      </c>
      <c r="O6515" s="1" t="s">
        <v>109</v>
      </c>
      <c r="P6515" s="1" t="s">
        <v>52</v>
      </c>
      <c r="Q6515" s="1" t="s">
        <v>28</v>
      </c>
      <c r="R6515" s="3">
        <v>4</v>
      </c>
      <c r="S6515" s="3">
        <f t="shared" si="304"/>
        <v>2025</v>
      </c>
      <c r="T6515" s="3">
        <f t="shared" si="303"/>
        <v>11</v>
      </c>
      <c r="U6515" t="str">
        <f t="shared" si="305"/>
        <v>November</v>
      </c>
    </row>
    <row r="6516" spans="1:21" x14ac:dyDescent="0.3">
      <c r="A6516" t="s">
        <v>8967</v>
      </c>
      <c r="B6516" s="11">
        <v>45856</v>
      </c>
      <c r="C6516" t="s">
        <v>3020</v>
      </c>
      <c r="D6516" s="1" t="s">
        <v>20</v>
      </c>
      <c r="E6516" s="1" t="s">
        <v>100</v>
      </c>
      <c r="F6516" s="1" t="s">
        <v>57</v>
      </c>
      <c r="G6516" s="1" t="s">
        <v>221</v>
      </c>
      <c r="H6516" s="1" t="s">
        <v>167</v>
      </c>
      <c r="I6516" s="1" t="s">
        <v>67</v>
      </c>
      <c r="J6516" s="3">
        <v>1</v>
      </c>
      <c r="K6516" s="2">
        <v>60.63</v>
      </c>
      <c r="L6516" s="2">
        <v>0</v>
      </c>
      <c r="M6516" s="2">
        <v>60.63</v>
      </c>
      <c r="N6516" s="2">
        <v>18.96</v>
      </c>
      <c r="O6516" s="1" t="s">
        <v>10547</v>
      </c>
      <c r="P6516" s="1" t="s">
        <v>27</v>
      </c>
      <c r="Q6516" s="1" t="s">
        <v>36</v>
      </c>
      <c r="R6516" s="3">
        <v>4</v>
      </c>
      <c r="S6516" s="3">
        <f t="shared" si="304"/>
        <v>2025</v>
      </c>
      <c r="T6516" s="3">
        <f t="shared" si="303"/>
        <v>7</v>
      </c>
      <c r="U6516" t="str">
        <f t="shared" si="305"/>
        <v>July</v>
      </c>
    </row>
    <row r="6517" spans="1:21" x14ac:dyDescent="0.3">
      <c r="A6517" t="s">
        <v>8968</v>
      </c>
      <c r="B6517" s="11">
        <v>45749</v>
      </c>
      <c r="C6517" t="s">
        <v>6594</v>
      </c>
      <c r="D6517" s="1" t="s">
        <v>175</v>
      </c>
      <c r="E6517" s="1" t="s">
        <v>40</v>
      </c>
      <c r="F6517" s="1" t="s">
        <v>41</v>
      </c>
      <c r="G6517" s="1" t="s">
        <v>270</v>
      </c>
      <c r="H6517" s="1" t="s">
        <v>125</v>
      </c>
      <c r="I6517" s="1" t="s">
        <v>34</v>
      </c>
      <c r="J6517" s="3">
        <v>1</v>
      </c>
      <c r="K6517" s="2">
        <v>152.01</v>
      </c>
      <c r="L6517" s="2">
        <v>0</v>
      </c>
      <c r="M6517" s="2">
        <v>152.01</v>
      </c>
      <c r="N6517" s="2">
        <v>30.75</v>
      </c>
      <c r="O6517" s="1" t="s">
        <v>35</v>
      </c>
      <c r="P6517" s="1" t="s">
        <v>27</v>
      </c>
      <c r="Q6517" s="1" t="s">
        <v>28</v>
      </c>
      <c r="R6517" s="3">
        <v>3</v>
      </c>
      <c r="S6517" s="3">
        <f t="shared" si="304"/>
        <v>2025</v>
      </c>
      <c r="T6517" s="3">
        <f t="shared" si="303"/>
        <v>4</v>
      </c>
      <c r="U6517" t="str">
        <f t="shared" si="305"/>
        <v>April</v>
      </c>
    </row>
    <row r="6518" spans="1:21" x14ac:dyDescent="0.3">
      <c r="A6518" t="s">
        <v>8969</v>
      </c>
      <c r="B6518" s="11">
        <v>45981</v>
      </c>
      <c r="C6518" t="s">
        <v>4816</v>
      </c>
      <c r="D6518" s="1" t="s">
        <v>153</v>
      </c>
      <c r="E6518" s="1" t="s">
        <v>123</v>
      </c>
      <c r="F6518" s="1" t="s">
        <v>57</v>
      </c>
      <c r="G6518" s="1" t="s">
        <v>124</v>
      </c>
      <c r="H6518" s="1" t="s">
        <v>51</v>
      </c>
      <c r="I6518" s="1" t="s">
        <v>34</v>
      </c>
      <c r="J6518" s="3">
        <v>1</v>
      </c>
      <c r="K6518" s="2">
        <v>144.37</v>
      </c>
      <c r="L6518" s="2">
        <v>0.15</v>
      </c>
      <c r="M6518" s="2">
        <v>122.71</v>
      </c>
      <c r="N6518" s="2">
        <v>20.73</v>
      </c>
      <c r="O6518" s="1" t="s">
        <v>44</v>
      </c>
      <c r="P6518" s="1" t="s">
        <v>27</v>
      </c>
      <c r="Q6518" s="1" t="s">
        <v>28</v>
      </c>
      <c r="R6518" s="3">
        <v>5</v>
      </c>
      <c r="S6518" s="3">
        <f t="shared" si="304"/>
        <v>2025</v>
      </c>
      <c r="T6518" s="3">
        <f t="shared" si="303"/>
        <v>11</v>
      </c>
      <c r="U6518" t="str">
        <f t="shared" si="305"/>
        <v>November</v>
      </c>
    </row>
    <row r="6519" spans="1:21" x14ac:dyDescent="0.3">
      <c r="A6519" t="s">
        <v>8970</v>
      </c>
      <c r="B6519" s="11">
        <v>45942</v>
      </c>
      <c r="C6519" t="s">
        <v>1921</v>
      </c>
      <c r="D6519" s="1" t="s">
        <v>31</v>
      </c>
      <c r="E6519" s="1" t="s">
        <v>123</v>
      </c>
      <c r="F6519" s="1" t="s">
        <v>57</v>
      </c>
      <c r="G6519" s="1" t="s">
        <v>139</v>
      </c>
      <c r="H6519" s="1" t="s">
        <v>51</v>
      </c>
      <c r="I6519" s="1" t="s">
        <v>34</v>
      </c>
      <c r="J6519" s="3">
        <v>2</v>
      </c>
      <c r="K6519" s="2">
        <v>136.85</v>
      </c>
      <c r="L6519" s="2">
        <v>0.1</v>
      </c>
      <c r="M6519" s="2">
        <v>246.33</v>
      </c>
      <c r="N6519" s="2">
        <v>50.87</v>
      </c>
      <c r="O6519" s="1" t="s">
        <v>10547</v>
      </c>
      <c r="P6519" s="1" t="s">
        <v>27</v>
      </c>
      <c r="Q6519" s="1" t="s">
        <v>28</v>
      </c>
      <c r="R6519" s="3">
        <v>4</v>
      </c>
      <c r="S6519" s="3">
        <f t="shared" si="304"/>
        <v>2025</v>
      </c>
      <c r="T6519" s="3">
        <f t="shared" si="303"/>
        <v>10</v>
      </c>
      <c r="U6519" t="str">
        <f t="shared" si="305"/>
        <v>October</v>
      </c>
    </row>
    <row r="6520" spans="1:21" x14ac:dyDescent="0.3">
      <c r="A6520" t="s">
        <v>8971</v>
      </c>
      <c r="B6520" s="11">
        <v>46017</v>
      </c>
      <c r="C6520" t="s">
        <v>5029</v>
      </c>
      <c r="D6520" s="1" t="s">
        <v>89</v>
      </c>
      <c r="E6520" s="1" t="s">
        <v>204</v>
      </c>
      <c r="F6520" s="1" t="s">
        <v>205</v>
      </c>
      <c r="G6520" s="1" t="s">
        <v>334</v>
      </c>
      <c r="H6520" s="1" t="s">
        <v>167</v>
      </c>
      <c r="I6520" s="1" t="s">
        <v>67</v>
      </c>
      <c r="J6520" s="3">
        <v>3</v>
      </c>
      <c r="K6520" s="2">
        <v>68.069999999999993</v>
      </c>
      <c r="L6520" s="2">
        <v>0.1</v>
      </c>
      <c r="M6520" s="2">
        <v>183.79</v>
      </c>
      <c r="N6520" s="2">
        <v>60.88</v>
      </c>
      <c r="O6520" s="1" t="s">
        <v>35</v>
      </c>
      <c r="P6520" s="1" t="s">
        <v>136</v>
      </c>
      <c r="Q6520" s="1" t="s">
        <v>81</v>
      </c>
      <c r="R6520" s="3">
        <v>4</v>
      </c>
      <c r="S6520" s="3">
        <f t="shared" si="304"/>
        <v>2025</v>
      </c>
      <c r="T6520" s="3">
        <f t="shared" si="303"/>
        <v>12</v>
      </c>
      <c r="U6520" t="str">
        <f t="shared" si="305"/>
        <v>December</v>
      </c>
    </row>
    <row r="6521" spans="1:21" x14ac:dyDescent="0.3">
      <c r="A6521" t="s">
        <v>8972</v>
      </c>
      <c r="B6521" s="11">
        <v>45718</v>
      </c>
      <c r="C6521" t="s">
        <v>434</v>
      </c>
      <c r="D6521" s="1" t="s">
        <v>292</v>
      </c>
      <c r="E6521" s="1" t="s">
        <v>100</v>
      </c>
      <c r="F6521" s="1" t="s">
        <v>57</v>
      </c>
      <c r="G6521" s="1" t="s">
        <v>130</v>
      </c>
      <c r="H6521" s="1" t="s">
        <v>24</v>
      </c>
      <c r="I6521" s="1" t="s">
        <v>25</v>
      </c>
      <c r="J6521" s="3">
        <v>1</v>
      </c>
      <c r="K6521" s="2">
        <v>41.02</v>
      </c>
      <c r="L6521" s="2">
        <v>0.1</v>
      </c>
      <c r="M6521" s="2">
        <v>36.92</v>
      </c>
      <c r="N6521" s="2">
        <v>11.85</v>
      </c>
      <c r="O6521" s="1" t="s">
        <v>80</v>
      </c>
      <c r="P6521" s="1" t="s">
        <v>27</v>
      </c>
      <c r="Q6521" s="1" t="s">
        <v>81</v>
      </c>
      <c r="R6521" s="3">
        <v>4</v>
      </c>
      <c r="S6521" s="3">
        <f t="shared" si="304"/>
        <v>2025</v>
      </c>
      <c r="T6521" s="3">
        <f t="shared" si="303"/>
        <v>3</v>
      </c>
      <c r="U6521" t="str">
        <f t="shared" si="305"/>
        <v>March</v>
      </c>
    </row>
    <row r="6522" spans="1:21" x14ac:dyDescent="0.3">
      <c r="A6522" t="s">
        <v>8973</v>
      </c>
      <c r="B6522" s="11">
        <v>45746</v>
      </c>
      <c r="C6522" t="s">
        <v>7119</v>
      </c>
      <c r="D6522" s="1" t="s">
        <v>260</v>
      </c>
      <c r="E6522" s="1" t="s">
        <v>71</v>
      </c>
      <c r="F6522" s="1" t="s">
        <v>72</v>
      </c>
      <c r="G6522" s="1" t="s">
        <v>119</v>
      </c>
      <c r="H6522" s="1" t="s">
        <v>125</v>
      </c>
      <c r="I6522" s="1" t="s">
        <v>34</v>
      </c>
      <c r="J6522" s="3">
        <v>3</v>
      </c>
      <c r="K6522" s="2">
        <v>159.83000000000001</v>
      </c>
      <c r="L6522" s="2">
        <v>0.1</v>
      </c>
      <c r="M6522" s="2">
        <v>431.55</v>
      </c>
      <c r="N6522" s="2">
        <v>90.78</v>
      </c>
      <c r="O6522" s="1" t="s">
        <v>80</v>
      </c>
      <c r="P6522" s="1" t="s">
        <v>136</v>
      </c>
      <c r="Q6522" s="1" t="s">
        <v>28</v>
      </c>
      <c r="R6522" s="3">
        <v>4</v>
      </c>
      <c r="S6522" s="3">
        <f t="shared" si="304"/>
        <v>2025</v>
      </c>
      <c r="T6522" s="3">
        <f t="shared" si="303"/>
        <v>3</v>
      </c>
      <c r="U6522" t="str">
        <f t="shared" si="305"/>
        <v>March</v>
      </c>
    </row>
    <row r="6523" spans="1:21" x14ac:dyDescent="0.3">
      <c r="A6523" t="s">
        <v>8974</v>
      </c>
      <c r="B6523" s="11">
        <v>45740</v>
      </c>
      <c r="C6523" t="s">
        <v>875</v>
      </c>
      <c r="D6523" s="1" t="s">
        <v>157</v>
      </c>
      <c r="E6523" s="1" t="s">
        <v>48</v>
      </c>
      <c r="F6523" s="1" t="s">
        <v>49</v>
      </c>
      <c r="G6523" s="1" t="s">
        <v>134</v>
      </c>
      <c r="H6523" s="1" t="s">
        <v>159</v>
      </c>
      <c r="I6523" s="1" t="s">
        <v>97</v>
      </c>
      <c r="J6523" s="3">
        <v>1</v>
      </c>
      <c r="K6523" s="2">
        <v>31.92</v>
      </c>
      <c r="L6523" s="2">
        <v>0.1</v>
      </c>
      <c r="M6523" s="2">
        <v>28.73</v>
      </c>
      <c r="N6523" s="2">
        <v>8.11</v>
      </c>
      <c r="O6523" s="1" t="s">
        <v>44</v>
      </c>
      <c r="P6523" s="1" t="s">
        <v>27</v>
      </c>
      <c r="Q6523" s="1" t="s">
        <v>81</v>
      </c>
      <c r="R6523" s="3">
        <v>4</v>
      </c>
      <c r="S6523" s="3">
        <f t="shared" si="304"/>
        <v>2025</v>
      </c>
      <c r="T6523" s="3">
        <f t="shared" si="303"/>
        <v>3</v>
      </c>
      <c r="U6523" t="str">
        <f t="shared" si="305"/>
        <v>March</v>
      </c>
    </row>
    <row r="6524" spans="1:21" x14ac:dyDescent="0.3">
      <c r="A6524" t="s">
        <v>8975</v>
      </c>
      <c r="B6524" s="11">
        <v>45966</v>
      </c>
      <c r="C6524" t="s">
        <v>1077</v>
      </c>
      <c r="D6524" s="1" t="s">
        <v>93</v>
      </c>
      <c r="E6524" s="1" t="s">
        <v>143</v>
      </c>
      <c r="F6524" s="1" t="s">
        <v>144</v>
      </c>
      <c r="G6524" s="1" t="s">
        <v>325</v>
      </c>
      <c r="H6524" s="1" t="s">
        <v>51</v>
      </c>
      <c r="I6524" s="1" t="s">
        <v>34</v>
      </c>
      <c r="J6524" s="3">
        <v>1</v>
      </c>
      <c r="K6524" s="2">
        <v>134.44999999999999</v>
      </c>
      <c r="L6524" s="2">
        <v>0.15</v>
      </c>
      <c r="M6524" s="2">
        <v>114.28</v>
      </c>
      <c r="N6524" s="2">
        <v>25.03</v>
      </c>
      <c r="O6524" s="1" t="s">
        <v>26</v>
      </c>
      <c r="P6524" s="1" t="s">
        <v>27</v>
      </c>
      <c r="Q6524" s="1" t="s">
        <v>28</v>
      </c>
      <c r="R6524" s="3">
        <v>2</v>
      </c>
      <c r="S6524" s="3">
        <f t="shared" si="304"/>
        <v>2025</v>
      </c>
      <c r="T6524" s="3">
        <f t="shared" si="303"/>
        <v>11</v>
      </c>
      <c r="U6524" t="str">
        <f t="shared" si="305"/>
        <v>November</v>
      </c>
    </row>
    <row r="6525" spans="1:21" x14ac:dyDescent="0.3">
      <c r="A6525" t="s">
        <v>8976</v>
      </c>
      <c r="B6525" s="11">
        <v>45731</v>
      </c>
      <c r="C6525" t="s">
        <v>1391</v>
      </c>
      <c r="D6525" s="1" t="s">
        <v>133</v>
      </c>
      <c r="E6525" s="1" t="s">
        <v>64</v>
      </c>
      <c r="F6525" s="1" t="s">
        <v>65</v>
      </c>
      <c r="G6525" s="1" t="s">
        <v>213</v>
      </c>
      <c r="H6525" s="1" t="s">
        <v>51</v>
      </c>
      <c r="I6525" s="1" t="s">
        <v>34</v>
      </c>
      <c r="J6525" s="3">
        <v>2</v>
      </c>
      <c r="K6525" s="2">
        <v>142.19</v>
      </c>
      <c r="L6525" s="2">
        <v>0.15</v>
      </c>
      <c r="M6525" s="2">
        <v>241.73</v>
      </c>
      <c r="N6525" s="2">
        <v>37.04</v>
      </c>
      <c r="O6525" s="1" t="s">
        <v>109</v>
      </c>
      <c r="P6525" s="1" t="s">
        <v>27</v>
      </c>
      <c r="Q6525" s="1" t="s">
        <v>28</v>
      </c>
      <c r="R6525" s="3">
        <v>4</v>
      </c>
      <c r="S6525" s="3">
        <f t="shared" si="304"/>
        <v>2025</v>
      </c>
      <c r="T6525" s="3">
        <f t="shared" si="303"/>
        <v>3</v>
      </c>
      <c r="U6525" t="str">
        <f t="shared" si="305"/>
        <v>March</v>
      </c>
    </row>
    <row r="6526" spans="1:21" x14ac:dyDescent="0.3">
      <c r="A6526" t="s">
        <v>8977</v>
      </c>
      <c r="B6526" s="11">
        <v>45684</v>
      </c>
      <c r="C6526" t="s">
        <v>2000</v>
      </c>
      <c r="D6526" s="1" t="s">
        <v>142</v>
      </c>
      <c r="E6526" s="1" t="s">
        <v>123</v>
      </c>
      <c r="F6526" s="1" t="s">
        <v>57</v>
      </c>
      <c r="G6526" s="1" t="s">
        <v>337</v>
      </c>
      <c r="H6526" s="1" t="s">
        <v>66</v>
      </c>
      <c r="I6526" s="1" t="s">
        <v>67</v>
      </c>
      <c r="J6526" s="3">
        <v>2</v>
      </c>
      <c r="K6526" s="2">
        <v>53.59</v>
      </c>
      <c r="L6526" s="2">
        <v>0.1</v>
      </c>
      <c r="M6526" s="2">
        <v>96.46</v>
      </c>
      <c r="N6526" s="2">
        <v>33.82</v>
      </c>
      <c r="O6526" s="1" t="s">
        <v>35</v>
      </c>
      <c r="P6526" s="1" t="s">
        <v>52</v>
      </c>
      <c r="Q6526" s="1" t="s">
        <v>28</v>
      </c>
      <c r="R6526" s="3">
        <v>4</v>
      </c>
      <c r="S6526" s="3">
        <f t="shared" si="304"/>
        <v>2025</v>
      </c>
      <c r="T6526" s="3">
        <f t="shared" si="303"/>
        <v>1</v>
      </c>
      <c r="U6526" t="str">
        <f t="shared" si="305"/>
        <v>January</v>
      </c>
    </row>
    <row r="6527" spans="1:21" x14ac:dyDescent="0.3">
      <c r="A6527" t="s">
        <v>8978</v>
      </c>
      <c r="B6527" s="11">
        <v>46022</v>
      </c>
      <c r="C6527" t="s">
        <v>1364</v>
      </c>
      <c r="D6527" s="1" t="s">
        <v>142</v>
      </c>
      <c r="E6527" s="1" t="s">
        <v>64</v>
      </c>
      <c r="F6527" s="1" t="s">
        <v>65</v>
      </c>
      <c r="G6527" s="1" t="s">
        <v>158</v>
      </c>
      <c r="H6527" s="1" t="s">
        <v>293</v>
      </c>
      <c r="I6527" s="1" t="s">
        <v>86</v>
      </c>
      <c r="J6527" s="3">
        <v>3</v>
      </c>
      <c r="K6527" s="2">
        <v>26.55</v>
      </c>
      <c r="L6527" s="2">
        <v>0.25</v>
      </c>
      <c r="M6527" s="2">
        <v>59.74</v>
      </c>
      <c r="N6527" s="2">
        <v>19.829999999999998</v>
      </c>
      <c r="O6527" s="1" t="s">
        <v>109</v>
      </c>
      <c r="P6527" s="1" t="s">
        <v>27</v>
      </c>
      <c r="Q6527" s="1" t="s">
        <v>28</v>
      </c>
      <c r="R6527" s="3">
        <v>5</v>
      </c>
      <c r="S6527" s="3">
        <f t="shared" si="304"/>
        <v>2025</v>
      </c>
      <c r="T6527" s="3">
        <f t="shared" si="303"/>
        <v>12</v>
      </c>
      <c r="U6527" t="str">
        <f t="shared" si="305"/>
        <v>December</v>
      </c>
    </row>
    <row r="6528" spans="1:21" x14ac:dyDescent="0.3">
      <c r="A6528" t="s">
        <v>8979</v>
      </c>
      <c r="B6528" s="11">
        <v>45667</v>
      </c>
      <c r="C6528" t="s">
        <v>3458</v>
      </c>
      <c r="D6528" s="1" t="s">
        <v>189</v>
      </c>
      <c r="E6528" s="1" t="s">
        <v>100</v>
      </c>
      <c r="F6528" s="1" t="s">
        <v>57</v>
      </c>
      <c r="G6528" s="1" t="s">
        <v>101</v>
      </c>
      <c r="H6528" s="1" t="s">
        <v>182</v>
      </c>
      <c r="I6528" s="1" t="s">
        <v>34</v>
      </c>
      <c r="J6528" s="3">
        <v>1</v>
      </c>
      <c r="K6528" s="2">
        <v>72.489999999999995</v>
      </c>
      <c r="L6528" s="2">
        <v>0.05</v>
      </c>
      <c r="M6528" s="2">
        <v>68.86</v>
      </c>
      <c r="N6528" s="2">
        <v>20.84</v>
      </c>
      <c r="O6528" s="1" t="s">
        <v>44</v>
      </c>
      <c r="P6528" s="1" t="s">
        <v>27</v>
      </c>
      <c r="Q6528" s="1" t="s">
        <v>28</v>
      </c>
      <c r="R6528" s="3">
        <v>4</v>
      </c>
      <c r="S6528" s="3">
        <f t="shared" si="304"/>
        <v>2025</v>
      </c>
      <c r="T6528" s="3">
        <f t="shared" si="303"/>
        <v>1</v>
      </c>
      <c r="U6528" t="str">
        <f t="shared" si="305"/>
        <v>January</v>
      </c>
    </row>
    <row r="6529" spans="1:21" x14ac:dyDescent="0.3">
      <c r="A6529" t="s">
        <v>8980</v>
      </c>
      <c r="B6529" s="11">
        <v>45978</v>
      </c>
      <c r="C6529" t="s">
        <v>3206</v>
      </c>
      <c r="D6529" s="1" t="s">
        <v>133</v>
      </c>
      <c r="E6529" s="1" t="s">
        <v>64</v>
      </c>
      <c r="F6529" s="1" t="s">
        <v>65</v>
      </c>
      <c r="G6529" s="1" t="s">
        <v>112</v>
      </c>
      <c r="H6529" s="1" t="s">
        <v>59</v>
      </c>
      <c r="I6529" s="1" t="s">
        <v>60</v>
      </c>
      <c r="J6529" s="3">
        <v>1</v>
      </c>
      <c r="K6529" s="2">
        <v>48.2</v>
      </c>
      <c r="L6529" s="2">
        <v>0.2</v>
      </c>
      <c r="M6529" s="2">
        <v>38.56</v>
      </c>
      <c r="N6529" s="2">
        <v>11.69</v>
      </c>
      <c r="O6529" s="1" t="s">
        <v>80</v>
      </c>
      <c r="P6529" s="1" t="s">
        <v>27</v>
      </c>
      <c r="Q6529" s="1" t="s">
        <v>28</v>
      </c>
      <c r="R6529" s="3">
        <v>4</v>
      </c>
      <c r="S6529" s="3">
        <f t="shared" si="304"/>
        <v>2025</v>
      </c>
      <c r="T6529" s="3">
        <f t="shared" si="303"/>
        <v>11</v>
      </c>
      <c r="U6529" t="str">
        <f t="shared" si="305"/>
        <v>November</v>
      </c>
    </row>
    <row r="6530" spans="1:21" x14ac:dyDescent="0.3">
      <c r="A6530" t="s">
        <v>8981</v>
      </c>
      <c r="B6530" s="11">
        <v>45800</v>
      </c>
      <c r="C6530" t="s">
        <v>995</v>
      </c>
      <c r="D6530" s="1" t="s">
        <v>315</v>
      </c>
      <c r="E6530" s="1" t="s">
        <v>94</v>
      </c>
      <c r="F6530" s="1" t="s">
        <v>95</v>
      </c>
      <c r="G6530" s="1" t="s">
        <v>94</v>
      </c>
      <c r="H6530" s="1" t="s">
        <v>96</v>
      </c>
      <c r="I6530" s="1" t="s">
        <v>97</v>
      </c>
      <c r="J6530" s="3">
        <v>2</v>
      </c>
      <c r="K6530" s="2">
        <v>83.25</v>
      </c>
      <c r="L6530" s="2">
        <v>0.2</v>
      </c>
      <c r="M6530" s="2">
        <v>133.19</v>
      </c>
      <c r="N6530" s="2">
        <v>33.53</v>
      </c>
      <c r="O6530" s="1" t="s">
        <v>80</v>
      </c>
      <c r="P6530" s="1" t="s">
        <v>27</v>
      </c>
      <c r="Q6530" s="1" t="s">
        <v>36</v>
      </c>
      <c r="R6530" s="3">
        <v>4</v>
      </c>
      <c r="S6530" s="3">
        <f t="shared" si="304"/>
        <v>2025</v>
      </c>
      <c r="T6530" s="3">
        <f t="shared" ref="T6530:T6593" si="306">MONTH(B6530)</f>
        <v>5</v>
      </c>
      <c r="U6530" t="str">
        <f t="shared" si="305"/>
        <v>May</v>
      </c>
    </row>
    <row r="6531" spans="1:21" x14ac:dyDescent="0.3">
      <c r="A6531" t="s">
        <v>8982</v>
      </c>
      <c r="B6531" s="11">
        <v>45980</v>
      </c>
      <c r="C6531" t="s">
        <v>4816</v>
      </c>
      <c r="D6531" s="1" t="s">
        <v>55</v>
      </c>
      <c r="E6531" s="1" t="s">
        <v>100</v>
      </c>
      <c r="F6531" s="1" t="s">
        <v>57</v>
      </c>
      <c r="G6531" s="1" t="s">
        <v>130</v>
      </c>
      <c r="H6531" s="1" t="s">
        <v>51</v>
      </c>
      <c r="I6531" s="1" t="s">
        <v>34</v>
      </c>
      <c r="J6531" s="3">
        <v>2</v>
      </c>
      <c r="K6531" s="2">
        <v>138.88999999999999</v>
      </c>
      <c r="L6531" s="2">
        <v>0.05</v>
      </c>
      <c r="M6531" s="2">
        <v>263.89</v>
      </c>
      <c r="N6531" s="2">
        <v>56.05</v>
      </c>
      <c r="O6531" s="1" t="s">
        <v>26</v>
      </c>
      <c r="P6531" s="1" t="s">
        <v>136</v>
      </c>
      <c r="Q6531" s="1" t="s">
        <v>28</v>
      </c>
      <c r="R6531" s="3">
        <v>4</v>
      </c>
      <c r="S6531" s="3">
        <f t="shared" ref="S6531:S6594" si="307">YEAR(B6531)</f>
        <v>2025</v>
      </c>
      <c r="T6531" s="3">
        <f t="shared" si="306"/>
        <v>11</v>
      </c>
      <c r="U6531" t="str">
        <f t="shared" ref="U6531:U6594" si="308">TEXT(B6531,"mmmm")</f>
        <v>November</v>
      </c>
    </row>
    <row r="6532" spans="1:21" x14ac:dyDescent="0.3">
      <c r="A6532" t="s">
        <v>8983</v>
      </c>
      <c r="B6532" s="11">
        <v>45874</v>
      </c>
      <c r="C6532" t="s">
        <v>165</v>
      </c>
      <c r="D6532" s="1" t="s">
        <v>118</v>
      </c>
      <c r="E6532" s="1" t="s">
        <v>123</v>
      </c>
      <c r="F6532" s="1" t="s">
        <v>57</v>
      </c>
      <c r="G6532" s="1" t="s">
        <v>139</v>
      </c>
      <c r="H6532" s="1" t="s">
        <v>159</v>
      </c>
      <c r="I6532" s="1" t="s">
        <v>97</v>
      </c>
      <c r="J6532" s="3">
        <v>1</v>
      </c>
      <c r="K6532" s="2">
        <v>31.55</v>
      </c>
      <c r="L6532" s="2">
        <v>0.2</v>
      </c>
      <c r="M6532" s="2">
        <v>25.24</v>
      </c>
      <c r="N6532" s="2">
        <v>5.47</v>
      </c>
      <c r="O6532" s="1" t="s">
        <v>80</v>
      </c>
      <c r="P6532" s="1" t="s">
        <v>136</v>
      </c>
      <c r="Q6532" s="1" t="s">
        <v>28</v>
      </c>
      <c r="R6532" s="3">
        <v>5</v>
      </c>
      <c r="S6532" s="3">
        <f t="shared" si="307"/>
        <v>2025</v>
      </c>
      <c r="T6532" s="3">
        <f t="shared" si="306"/>
        <v>8</v>
      </c>
      <c r="U6532" t="str">
        <f t="shared" si="308"/>
        <v>August</v>
      </c>
    </row>
    <row r="6533" spans="1:21" x14ac:dyDescent="0.3">
      <c r="A6533" t="s">
        <v>8984</v>
      </c>
      <c r="B6533" s="11">
        <v>45997</v>
      </c>
      <c r="C6533" t="s">
        <v>6317</v>
      </c>
      <c r="D6533" s="1" t="s">
        <v>142</v>
      </c>
      <c r="E6533" s="1" t="s">
        <v>204</v>
      </c>
      <c r="F6533" s="1" t="s">
        <v>205</v>
      </c>
      <c r="G6533" s="1" t="s">
        <v>206</v>
      </c>
      <c r="H6533" s="1" t="s">
        <v>43</v>
      </c>
      <c r="I6533" s="1" t="s">
        <v>34</v>
      </c>
      <c r="J6533" s="3">
        <v>1</v>
      </c>
      <c r="K6533" s="2">
        <v>90.29</v>
      </c>
      <c r="L6533" s="2">
        <v>0.2</v>
      </c>
      <c r="M6533" s="2">
        <v>72.23</v>
      </c>
      <c r="N6533" s="2">
        <v>16.03</v>
      </c>
      <c r="O6533" s="1" t="s">
        <v>224</v>
      </c>
      <c r="P6533" s="1" t="s">
        <v>27</v>
      </c>
      <c r="Q6533" s="1" t="s">
        <v>81</v>
      </c>
      <c r="R6533" s="3">
        <v>4</v>
      </c>
      <c r="S6533" s="3">
        <f t="shared" si="307"/>
        <v>2025</v>
      </c>
      <c r="T6533" s="3">
        <f t="shared" si="306"/>
        <v>12</v>
      </c>
      <c r="U6533" t="str">
        <f t="shared" si="308"/>
        <v>December</v>
      </c>
    </row>
    <row r="6534" spans="1:21" x14ac:dyDescent="0.3">
      <c r="A6534" t="s">
        <v>8985</v>
      </c>
      <c r="B6534" s="11">
        <v>46003</v>
      </c>
      <c r="C6534" t="s">
        <v>1030</v>
      </c>
      <c r="D6534" s="1" t="s">
        <v>122</v>
      </c>
      <c r="E6534" s="1" t="s">
        <v>40</v>
      </c>
      <c r="F6534" s="1" t="s">
        <v>41</v>
      </c>
      <c r="G6534" s="1" t="s">
        <v>270</v>
      </c>
      <c r="H6534" s="1" t="s">
        <v>96</v>
      </c>
      <c r="I6534" s="1" t="s">
        <v>97</v>
      </c>
      <c r="J6534" s="3">
        <v>4</v>
      </c>
      <c r="K6534" s="2">
        <v>76.87</v>
      </c>
      <c r="L6534" s="2">
        <v>0.1</v>
      </c>
      <c r="M6534" s="2">
        <v>276.73</v>
      </c>
      <c r="N6534" s="2">
        <v>74.650000000000006</v>
      </c>
      <c r="O6534" s="1" t="s">
        <v>44</v>
      </c>
      <c r="P6534" s="1" t="s">
        <v>27</v>
      </c>
      <c r="Q6534" s="1" t="s">
        <v>28</v>
      </c>
      <c r="R6534" s="3">
        <v>4</v>
      </c>
      <c r="S6534" s="3">
        <f t="shared" si="307"/>
        <v>2025</v>
      </c>
      <c r="T6534" s="3">
        <f t="shared" si="306"/>
        <v>12</v>
      </c>
      <c r="U6534" t="str">
        <f t="shared" si="308"/>
        <v>December</v>
      </c>
    </row>
    <row r="6535" spans="1:21" x14ac:dyDescent="0.3">
      <c r="A6535" t="s">
        <v>8986</v>
      </c>
      <c r="B6535" s="11">
        <v>45661</v>
      </c>
      <c r="C6535" t="s">
        <v>1326</v>
      </c>
      <c r="D6535" s="1" t="s">
        <v>105</v>
      </c>
      <c r="E6535" s="1" t="s">
        <v>123</v>
      </c>
      <c r="F6535" s="1" t="s">
        <v>57</v>
      </c>
      <c r="G6535" s="1" t="s">
        <v>124</v>
      </c>
      <c r="H6535" s="1" t="s">
        <v>125</v>
      </c>
      <c r="I6535" s="1" t="s">
        <v>34</v>
      </c>
      <c r="J6535" s="3">
        <v>1</v>
      </c>
      <c r="K6535" s="2">
        <v>160.41</v>
      </c>
      <c r="L6535" s="2">
        <v>0.05</v>
      </c>
      <c r="M6535" s="2">
        <v>152.38999999999999</v>
      </c>
      <c r="N6535" s="2">
        <v>31.81</v>
      </c>
      <c r="O6535" s="1" t="s">
        <v>44</v>
      </c>
      <c r="P6535" s="1" t="s">
        <v>136</v>
      </c>
      <c r="Q6535" s="1" t="s">
        <v>36</v>
      </c>
      <c r="R6535" s="3">
        <v>5</v>
      </c>
      <c r="S6535" s="3">
        <f t="shared" si="307"/>
        <v>2025</v>
      </c>
      <c r="T6535" s="3">
        <f t="shared" si="306"/>
        <v>1</v>
      </c>
      <c r="U6535" t="str">
        <f t="shared" si="308"/>
        <v>January</v>
      </c>
    </row>
    <row r="6536" spans="1:21" x14ac:dyDescent="0.3">
      <c r="A6536" t="s">
        <v>8987</v>
      </c>
      <c r="B6536" s="11">
        <v>45687</v>
      </c>
      <c r="C6536" t="s">
        <v>965</v>
      </c>
      <c r="D6536" s="1" t="s">
        <v>260</v>
      </c>
      <c r="E6536" s="1" t="s">
        <v>71</v>
      </c>
      <c r="F6536" s="1" t="s">
        <v>72</v>
      </c>
      <c r="G6536" s="1" t="s">
        <v>368</v>
      </c>
      <c r="H6536" s="1" t="s">
        <v>96</v>
      </c>
      <c r="I6536" s="1" t="s">
        <v>97</v>
      </c>
      <c r="J6536" s="3">
        <v>4</v>
      </c>
      <c r="K6536" s="2">
        <v>84.1</v>
      </c>
      <c r="L6536" s="2">
        <v>0.2</v>
      </c>
      <c r="M6536" s="2">
        <v>269.12</v>
      </c>
      <c r="N6536" s="2">
        <v>56.37</v>
      </c>
      <c r="O6536" s="1" t="s">
        <v>26</v>
      </c>
      <c r="P6536" s="1" t="s">
        <v>136</v>
      </c>
      <c r="Q6536" s="1" t="s">
        <v>28</v>
      </c>
      <c r="R6536" s="3">
        <v>4</v>
      </c>
      <c r="S6536" s="3">
        <f t="shared" si="307"/>
        <v>2025</v>
      </c>
      <c r="T6536" s="3">
        <f t="shared" si="306"/>
        <v>1</v>
      </c>
      <c r="U6536" t="str">
        <f t="shared" si="308"/>
        <v>January</v>
      </c>
    </row>
    <row r="6537" spans="1:21" x14ac:dyDescent="0.3">
      <c r="A6537" t="s">
        <v>8988</v>
      </c>
      <c r="B6537" s="11">
        <v>45755</v>
      </c>
      <c r="C6537" t="s">
        <v>2990</v>
      </c>
      <c r="D6537" s="1" t="s">
        <v>260</v>
      </c>
      <c r="E6537" s="1" t="s">
        <v>40</v>
      </c>
      <c r="F6537" s="1" t="s">
        <v>41</v>
      </c>
      <c r="G6537" s="1" t="s">
        <v>192</v>
      </c>
      <c r="H6537" s="1" t="s">
        <v>108</v>
      </c>
      <c r="I6537" s="1" t="s">
        <v>86</v>
      </c>
      <c r="J6537" s="3">
        <v>3</v>
      </c>
      <c r="K6537" s="2">
        <v>146.84</v>
      </c>
      <c r="L6537" s="2">
        <v>0.15</v>
      </c>
      <c r="M6537" s="2">
        <v>374.45</v>
      </c>
      <c r="N6537" s="2">
        <v>81.19</v>
      </c>
      <c r="O6537" s="1" t="s">
        <v>109</v>
      </c>
      <c r="P6537" s="1" t="s">
        <v>136</v>
      </c>
      <c r="Q6537" s="1" t="s">
        <v>81</v>
      </c>
      <c r="R6537" s="3">
        <v>5</v>
      </c>
      <c r="S6537" s="3">
        <f t="shared" si="307"/>
        <v>2025</v>
      </c>
      <c r="T6537" s="3">
        <f t="shared" si="306"/>
        <v>4</v>
      </c>
      <c r="U6537" t="str">
        <f t="shared" si="308"/>
        <v>April</v>
      </c>
    </row>
    <row r="6538" spans="1:21" x14ac:dyDescent="0.3">
      <c r="A6538" t="s">
        <v>8989</v>
      </c>
      <c r="B6538" s="11">
        <v>45919</v>
      </c>
      <c r="C6538" t="s">
        <v>2462</v>
      </c>
      <c r="D6538" s="1" t="s">
        <v>178</v>
      </c>
      <c r="E6538" s="1" t="s">
        <v>106</v>
      </c>
      <c r="F6538" s="1" t="s">
        <v>65</v>
      </c>
      <c r="G6538" s="1" t="s">
        <v>437</v>
      </c>
      <c r="H6538" s="1" t="s">
        <v>51</v>
      </c>
      <c r="I6538" s="1" t="s">
        <v>34</v>
      </c>
      <c r="J6538" s="3">
        <v>1</v>
      </c>
      <c r="K6538" s="2">
        <v>135.31</v>
      </c>
      <c r="L6538" s="2">
        <v>0.1</v>
      </c>
      <c r="M6538" s="2">
        <v>121.78</v>
      </c>
      <c r="N6538" s="2">
        <v>25.29</v>
      </c>
      <c r="O6538" s="1" t="s">
        <v>26</v>
      </c>
      <c r="P6538" s="1" t="s">
        <v>136</v>
      </c>
      <c r="Q6538" s="1" t="s">
        <v>81</v>
      </c>
      <c r="R6538" s="3">
        <v>4</v>
      </c>
      <c r="S6538" s="3">
        <f t="shared" si="307"/>
        <v>2025</v>
      </c>
      <c r="T6538" s="3">
        <f t="shared" si="306"/>
        <v>9</v>
      </c>
      <c r="U6538" t="str">
        <f t="shared" si="308"/>
        <v>September</v>
      </c>
    </row>
    <row r="6539" spans="1:21" x14ac:dyDescent="0.3">
      <c r="A6539" t="s">
        <v>8990</v>
      </c>
      <c r="B6539" s="11">
        <v>45993</v>
      </c>
      <c r="C6539" t="s">
        <v>203</v>
      </c>
      <c r="D6539" s="1" t="s">
        <v>76</v>
      </c>
      <c r="E6539" s="1" t="s">
        <v>64</v>
      </c>
      <c r="F6539" s="1" t="s">
        <v>65</v>
      </c>
      <c r="G6539" s="1" t="s">
        <v>77</v>
      </c>
      <c r="H6539" s="1" t="s">
        <v>182</v>
      </c>
      <c r="I6539" s="1" t="s">
        <v>34</v>
      </c>
      <c r="J6539" s="3">
        <v>2</v>
      </c>
      <c r="K6539" s="2">
        <v>65.59</v>
      </c>
      <c r="L6539" s="2">
        <v>0.15</v>
      </c>
      <c r="M6539" s="2">
        <v>111.5</v>
      </c>
      <c r="N6539" s="2">
        <v>27.45</v>
      </c>
      <c r="O6539" s="1" t="s">
        <v>26</v>
      </c>
      <c r="P6539" s="1" t="s">
        <v>27</v>
      </c>
      <c r="Q6539" s="1" t="s">
        <v>81</v>
      </c>
      <c r="R6539" s="3">
        <v>3</v>
      </c>
      <c r="S6539" s="3">
        <f t="shared" si="307"/>
        <v>2025</v>
      </c>
      <c r="T6539" s="3">
        <f t="shared" si="306"/>
        <v>12</v>
      </c>
      <c r="U6539" t="str">
        <f t="shared" si="308"/>
        <v>December</v>
      </c>
    </row>
    <row r="6540" spans="1:21" x14ac:dyDescent="0.3">
      <c r="A6540" t="s">
        <v>8991</v>
      </c>
      <c r="B6540" s="11">
        <v>45837</v>
      </c>
      <c r="C6540" t="s">
        <v>8992</v>
      </c>
      <c r="D6540" s="1" t="s">
        <v>185</v>
      </c>
      <c r="E6540" s="1" t="s">
        <v>143</v>
      </c>
      <c r="F6540" s="1" t="s">
        <v>144</v>
      </c>
      <c r="G6540" s="1" t="s">
        <v>198</v>
      </c>
      <c r="H6540" s="1" t="s">
        <v>85</v>
      </c>
      <c r="I6540" s="1" t="s">
        <v>86</v>
      </c>
      <c r="J6540" s="3">
        <v>2</v>
      </c>
      <c r="K6540" s="2">
        <v>122.09</v>
      </c>
      <c r="L6540" s="2">
        <v>0</v>
      </c>
      <c r="M6540" s="2">
        <v>244.18</v>
      </c>
      <c r="N6540" s="2">
        <v>45.43</v>
      </c>
      <c r="O6540" s="1" t="s">
        <v>44</v>
      </c>
      <c r="P6540" s="1" t="s">
        <v>27</v>
      </c>
      <c r="Q6540" s="1" t="s">
        <v>28</v>
      </c>
      <c r="R6540" s="3">
        <v>3</v>
      </c>
      <c r="S6540" s="3">
        <f t="shared" si="307"/>
        <v>2025</v>
      </c>
      <c r="T6540" s="3">
        <f t="shared" si="306"/>
        <v>6</v>
      </c>
      <c r="U6540" t="str">
        <f t="shared" si="308"/>
        <v>June</v>
      </c>
    </row>
    <row r="6541" spans="1:21" x14ac:dyDescent="0.3">
      <c r="A6541" t="s">
        <v>8993</v>
      </c>
      <c r="B6541" s="11">
        <v>45895</v>
      </c>
      <c r="C6541" t="s">
        <v>5344</v>
      </c>
      <c r="D6541" s="1" t="s">
        <v>149</v>
      </c>
      <c r="E6541" s="1" t="s">
        <v>64</v>
      </c>
      <c r="F6541" s="1" t="s">
        <v>65</v>
      </c>
      <c r="G6541" s="1" t="s">
        <v>112</v>
      </c>
      <c r="H6541" s="1" t="s">
        <v>159</v>
      </c>
      <c r="I6541" s="1" t="s">
        <v>97</v>
      </c>
      <c r="J6541" s="3">
        <v>1</v>
      </c>
      <c r="K6541" s="2">
        <v>28.49</v>
      </c>
      <c r="L6541" s="2">
        <v>0.05</v>
      </c>
      <c r="M6541" s="2">
        <v>27.07</v>
      </c>
      <c r="N6541" s="2">
        <v>7.98</v>
      </c>
      <c r="O6541" s="1" t="s">
        <v>80</v>
      </c>
      <c r="P6541" s="1" t="s">
        <v>27</v>
      </c>
      <c r="Q6541" s="1" t="s">
        <v>28</v>
      </c>
      <c r="R6541" s="3">
        <v>1</v>
      </c>
      <c r="S6541" s="3">
        <f t="shared" si="307"/>
        <v>2025</v>
      </c>
      <c r="T6541" s="3">
        <f t="shared" si="306"/>
        <v>8</v>
      </c>
      <c r="U6541" t="str">
        <f t="shared" si="308"/>
        <v>August</v>
      </c>
    </row>
    <row r="6542" spans="1:21" x14ac:dyDescent="0.3">
      <c r="A6542" t="s">
        <v>8994</v>
      </c>
      <c r="B6542" s="11">
        <v>45731</v>
      </c>
      <c r="C6542" t="s">
        <v>2326</v>
      </c>
      <c r="D6542" s="1" t="s">
        <v>76</v>
      </c>
      <c r="E6542" s="1" t="s">
        <v>64</v>
      </c>
      <c r="F6542" s="1" t="s">
        <v>65</v>
      </c>
      <c r="G6542" s="1" t="s">
        <v>158</v>
      </c>
      <c r="H6542" s="1" t="s">
        <v>293</v>
      </c>
      <c r="I6542" s="1" t="s">
        <v>86</v>
      </c>
      <c r="J6542" s="3">
        <v>1</v>
      </c>
      <c r="K6542" s="2">
        <v>25.83</v>
      </c>
      <c r="L6542" s="2">
        <v>0</v>
      </c>
      <c r="M6542" s="2">
        <v>25.83</v>
      </c>
      <c r="N6542" s="2">
        <v>8.77</v>
      </c>
      <c r="O6542" s="1" t="s">
        <v>35</v>
      </c>
      <c r="P6542" s="1" t="s">
        <v>136</v>
      </c>
      <c r="Q6542" s="1" t="s">
        <v>81</v>
      </c>
      <c r="R6542" s="3">
        <v>3</v>
      </c>
      <c r="S6542" s="3">
        <f t="shared" si="307"/>
        <v>2025</v>
      </c>
      <c r="T6542" s="3">
        <f t="shared" si="306"/>
        <v>3</v>
      </c>
      <c r="U6542" t="str">
        <f t="shared" si="308"/>
        <v>March</v>
      </c>
    </row>
    <row r="6543" spans="1:21" x14ac:dyDescent="0.3">
      <c r="A6543" t="s">
        <v>8995</v>
      </c>
      <c r="B6543" s="11">
        <v>45969</v>
      </c>
      <c r="C6543" t="s">
        <v>1112</v>
      </c>
      <c r="D6543" s="1" t="s">
        <v>70</v>
      </c>
      <c r="E6543" s="1" t="s">
        <v>56</v>
      </c>
      <c r="F6543" s="1" t="s">
        <v>57</v>
      </c>
      <c r="G6543" s="1" t="s">
        <v>279</v>
      </c>
      <c r="H6543" s="1" t="s">
        <v>33</v>
      </c>
      <c r="I6543" s="1" t="s">
        <v>34</v>
      </c>
      <c r="J6543" s="3">
        <v>2</v>
      </c>
      <c r="K6543" s="2">
        <v>39.630000000000003</v>
      </c>
      <c r="L6543" s="2">
        <v>0.1</v>
      </c>
      <c r="M6543" s="2">
        <v>71.33</v>
      </c>
      <c r="N6543" s="2">
        <v>7.37</v>
      </c>
      <c r="O6543" s="1" t="s">
        <v>224</v>
      </c>
      <c r="P6543" s="1" t="s">
        <v>52</v>
      </c>
      <c r="Q6543" s="1" t="s">
        <v>81</v>
      </c>
      <c r="R6543" s="3">
        <v>4</v>
      </c>
      <c r="S6543" s="3">
        <f t="shared" si="307"/>
        <v>2025</v>
      </c>
      <c r="T6543" s="3">
        <f t="shared" si="306"/>
        <v>11</v>
      </c>
      <c r="U6543" t="str">
        <f t="shared" si="308"/>
        <v>November</v>
      </c>
    </row>
    <row r="6544" spans="1:21" x14ac:dyDescent="0.3">
      <c r="A6544" t="s">
        <v>8996</v>
      </c>
      <c r="B6544" s="11">
        <v>46014</v>
      </c>
      <c r="C6544" t="s">
        <v>3464</v>
      </c>
      <c r="D6544" s="1" t="s">
        <v>133</v>
      </c>
      <c r="E6544" s="1" t="s">
        <v>40</v>
      </c>
      <c r="F6544" s="1" t="s">
        <v>41</v>
      </c>
      <c r="G6544" s="1" t="s">
        <v>186</v>
      </c>
      <c r="H6544" s="1" t="s">
        <v>135</v>
      </c>
      <c r="I6544" s="1" t="s">
        <v>60</v>
      </c>
      <c r="J6544" s="3">
        <v>2</v>
      </c>
      <c r="K6544" s="2">
        <v>191.36</v>
      </c>
      <c r="L6544" s="2">
        <v>0.15</v>
      </c>
      <c r="M6544" s="2">
        <v>325.31</v>
      </c>
      <c r="N6544" s="2">
        <v>52.28</v>
      </c>
      <c r="O6544" s="1" t="s">
        <v>44</v>
      </c>
      <c r="P6544" s="1" t="s">
        <v>27</v>
      </c>
      <c r="Q6544" s="1" t="s">
        <v>36</v>
      </c>
      <c r="R6544" s="3">
        <v>5</v>
      </c>
      <c r="S6544" s="3">
        <f t="shared" si="307"/>
        <v>2025</v>
      </c>
      <c r="T6544" s="3">
        <f t="shared" si="306"/>
        <v>12</v>
      </c>
      <c r="U6544" t="str">
        <f t="shared" si="308"/>
        <v>December</v>
      </c>
    </row>
    <row r="6545" spans="1:21" x14ac:dyDescent="0.3">
      <c r="A6545" t="s">
        <v>8997</v>
      </c>
      <c r="B6545" s="11">
        <v>45763</v>
      </c>
      <c r="C6545" t="s">
        <v>2674</v>
      </c>
      <c r="D6545" s="1" t="s">
        <v>149</v>
      </c>
      <c r="E6545" s="1" t="s">
        <v>64</v>
      </c>
      <c r="F6545" s="1" t="s">
        <v>65</v>
      </c>
      <c r="G6545" s="1" t="s">
        <v>213</v>
      </c>
      <c r="H6545" s="1" t="s">
        <v>51</v>
      </c>
      <c r="I6545" s="1" t="s">
        <v>34</v>
      </c>
      <c r="J6545" s="3">
        <v>1</v>
      </c>
      <c r="K6545" s="2">
        <v>131.69999999999999</v>
      </c>
      <c r="L6545" s="2">
        <v>0.15</v>
      </c>
      <c r="M6545" s="2">
        <v>111.94</v>
      </c>
      <c r="N6545" s="2">
        <v>16.98</v>
      </c>
      <c r="O6545" s="1" t="s">
        <v>35</v>
      </c>
      <c r="P6545" s="1" t="s">
        <v>27</v>
      </c>
      <c r="Q6545" s="1" t="s">
        <v>81</v>
      </c>
      <c r="R6545" s="3">
        <v>4</v>
      </c>
      <c r="S6545" s="3">
        <f t="shared" si="307"/>
        <v>2025</v>
      </c>
      <c r="T6545" s="3">
        <f t="shared" si="306"/>
        <v>4</v>
      </c>
      <c r="U6545" t="str">
        <f t="shared" si="308"/>
        <v>April</v>
      </c>
    </row>
    <row r="6546" spans="1:21" x14ac:dyDescent="0.3">
      <c r="A6546" t="s">
        <v>8998</v>
      </c>
      <c r="B6546" s="11">
        <v>45851</v>
      </c>
      <c r="C6546" t="s">
        <v>4531</v>
      </c>
      <c r="D6546" s="1" t="s">
        <v>292</v>
      </c>
      <c r="E6546" s="1" t="s">
        <v>100</v>
      </c>
      <c r="F6546" s="1" t="s">
        <v>57</v>
      </c>
      <c r="G6546" s="1" t="s">
        <v>154</v>
      </c>
      <c r="H6546" s="1" t="s">
        <v>135</v>
      </c>
      <c r="I6546" s="1" t="s">
        <v>60</v>
      </c>
      <c r="J6546" s="3">
        <v>4</v>
      </c>
      <c r="K6546" s="2">
        <v>204.63</v>
      </c>
      <c r="L6546" s="2">
        <v>0.15</v>
      </c>
      <c r="M6546" s="2">
        <v>695.74</v>
      </c>
      <c r="N6546" s="2">
        <v>128.41</v>
      </c>
      <c r="O6546" s="1" t="s">
        <v>26</v>
      </c>
      <c r="P6546" s="1" t="s">
        <v>27</v>
      </c>
      <c r="Q6546" s="1" t="s">
        <v>36</v>
      </c>
      <c r="R6546" s="3">
        <v>3</v>
      </c>
      <c r="S6546" s="3">
        <f t="shared" si="307"/>
        <v>2025</v>
      </c>
      <c r="T6546" s="3">
        <f t="shared" si="306"/>
        <v>7</v>
      </c>
      <c r="U6546" t="str">
        <f t="shared" si="308"/>
        <v>July</v>
      </c>
    </row>
    <row r="6547" spans="1:21" x14ac:dyDescent="0.3">
      <c r="A6547" t="s">
        <v>8999</v>
      </c>
      <c r="B6547" s="11">
        <v>45691</v>
      </c>
      <c r="C6547" t="s">
        <v>4835</v>
      </c>
      <c r="D6547" s="1" t="s">
        <v>105</v>
      </c>
      <c r="E6547" s="1" t="s">
        <v>64</v>
      </c>
      <c r="F6547" s="1" t="s">
        <v>65</v>
      </c>
      <c r="G6547" s="1" t="s">
        <v>77</v>
      </c>
      <c r="H6547" s="1" t="s">
        <v>159</v>
      </c>
      <c r="I6547" s="1" t="s">
        <v>97</v>
      </c>
      <c r="J6547" s="3">
        <v>2</v>
      </c>
      <c r="K6547" s="2">
        <v>28.42</v>
      </c>
      <c r="L6547" s="2">
        <v>0.1</v>
      </c>
      <c r="M6547" s="2">
        <v>51.15</v>
      </c>
      <c r="N6547" s="2">
        <v>18.8</v>
      </c>
      <c r="O6547" s="1" t="s">
        <v>44</v>
      </c>
      <c r="P6547" s="1" t="s">
        <v>136</v>
      </c>
      <c r="Q6547" s="1" t="s">
        <v>28</v>
      </c>
      <c r="R6547" s="3">
        <v>4</v>
      </c>
      <c r="S6547" s="3">
        <f t="shared" si="307"/>
        <v>2025</v>
      </c>
      <c r="T6547" s="3">
        <f t="shared" si="306"/>
        <v>2</v>
      </c>
      <c r="U6547" t="str">
        <f t="shared" si="308"/>
        <v>February</v>
      </c>
    </row>
    <row r="6548" spans="1:21" x14ac:dyDescent="0.3">
      <c r="A6548" t="s">
        <v>9000</v>
      </c>
      <c r="B6548" s="11">
        <v>45876</v>
      </c>
      <c r="C6548" t="s">
        <v>1017</v>
      </c>
      <c r="D6548" s="1" t="s">
        <v>315</v>
      </c>
      <c r="E6548" s="1" t="s">
        <v>123</v>
      </c>
      <c r="F6548" s="1" t="s">
        <v>57</v>
      </c>
      <c r="G6548" s="1" t="s">
        <v>124</v>
      </c>
      <c r="H6548" s="1" t="s">
        <v>78</v>
      </c>
      <c r="I6548" s="1" t="s">
        <v>79</v>
      </c>
      <c r="J6548" s="3">
        <v>2</v>
      </c>
      <c r="K6548" s="2">
        <v>20.239999999999998</v>
      </c>
      <c r="L6548" s="2">
        <v>0.25</v>
      </c>
      <c r="M6548" s="2">
        <v>30.35</v>
      </c>
      <c r="N6548" s="2">
        <v>11.8</v>
      </c>
      <c r="O6548" s="1" t="s">
        <v>44</v>
      </c>
      <c r="P6548" s="1" t="s">
        <v>52</v>
      </c>
      <c r="Q6548" s="1" t="s">
        <v>28</v>
      </c>
      <c r="R6548" s="3">
        <v>3</v>
      </c>
      <c r="S6548" s="3">
        <f t="shared" si="307"/>
        <v>2025</v>
      </c>
      <c r="T6548" s="3">
        <f t="shared" si="306"/>
        <v>8</v>
      </c>
      <c r="U6548" t="str">
        <f t="shared" si="308"/>
        <v>August</v>
      </c>
    </row>
    <row r="6549" spans="1:21" x14ac:dyDescent="0.3">
      <c r="A6549" t="s">
        <v>9001</v>
      </c>
      <c r="B6549" s="11">
        <v>45854</v>
      </c>
      <c r="C6549" t="s">
        <v>156</v>
      </c>
      <c r="D6549" s="1" t="s">
        <v>93</v>
      </c>
      <c r="E6549" s="1" t="s">
        <v>56</v>
      </c>
      <c r="F6549" s="1" t="s">
        <v>57</v>
      </c>
      <c r="G6549" s="1" t="s">
        <v>255</v>
      </c>
      <c r="H6549" s="1" t="s">
        <v>125</v>
      </c>
      <c r="I6549" s="1" t="s">
        <v>34</v>
      </c>
      <c r="J6549" s="3">
        <v>5</v>
      </c>
      <c r="K6549" s="2">
        <v>151.99</v>
      </c>
      <c r="L6549" s="2">
        <v>0.05</v>
      </c>
      <c r="M6549" s="2">
        <v>721.97</v>
      </c>
      <c r="N6549" s="2">
        <v>146.97999999999999</v>
      </c>
      <c r="O6549" s="1" t="s">
        <v>35</v>
      </c>
      <c r="P6549" s="1" t="s">
        <v>27</v>
      </c>
      <c r="Q6549" s="1" t="s">
        <v>81</v>
      </c>
      <c r="R6549" s="3">
        <v>5</v>
      </c>
      <c r="S6549" s="3">
        <f t="shared" si="307"/>
        <v>2025</v>
      </c>
      <c r="T6549" s="3">
        <f t="shared" si="306"/>
        <v>7</v>
      </c>
      <c r="U6549" t="str">
        <f t="shared" si="308"/>
        <v>July</v>
      </c>
    </row>
    <row r="6550" spans="1:21" x14ac:dyDescent="0.3">
      <c r="A6550" t="s">
        <v>9002</v>
      </c>
      <c r="B6550" s="11">
        <v>45714</v>
      </c>
      <c r="C6550" t="s">
        <v>5004</v>
      </c>
      <c r="D6550" s="1" t="s">
        <v>166</v>
      </c>
      <c r="E6550" s="1" t="s">
        <v>56</v>
      </c>
      <c r="F6550" s="1" t="s">
        <v>57</v>
      </c>
      <c r="G6550" s="1" t="s">
        <v>58</v>
      </c>
      <c r="H6550" s="1" t="s">
        <v>85</v>
      </c>
      <c r="I6550" s="1" t="s">
        <v>86</v>
      </c>
      <c r="J6550" s="3">
        <v>2</v>
      </c>
      <c r="K6550" s="2">
        <v>139.05000000000001</v>
      </c>
      <c r="L6550" s="2">
        <v>0.1</v>
      </c>
      <c r="M6550" s="2">
        <v>250.29</v>
      </c>
      <c r="N6550" s="2">
        <v>63.61</v>
      </c>
      <c r="O6550" s="1" t="s">
        <v>109</v>
      </c>
      <c r="P6550" s="1" t="s">
        <v>27</v>
      </c>
      <c r="Q6550" s="1" t="s">
        <v>28</v>
      </c>
      <c r="R6550" s="3">
        <v>4</v>
      </c>
      <c r="S6550" s="3">
        <f t="shared" si="307"/>
        <v>2025</v>
      </c>
      <c r="T6550" s="3">
        <f t="shared" si="306"/>
        <v>2</v>
      </c>
      <c r="U6550" t="str">
        <f t="shared" si="308"/>
        <v>February</v>
      </c>
    </row>
    <row r="6551" spans="1:21" x14ac:dyDescent="0.3">
      <c r="A6551" t="s">
        <v>9003</v>
      </c>
      <c r="B6551" s="11">
        <v>45830</v>
      </c>
      <c r="C6551" t="s">
        <v>2838</v>
      </c>
      <c r="D6551" s="1" t="s">
        <v>93</v>
      </c>
      <c r="E6551" s="1" t="s">
        <v>106</v>
      </c>
      <c r="F6551" s="1" t="s">
        <v>65</v>
      </c>
      <c r="G6551" s="1" t="s">
        <v>437</v>
      </c>
      <c r="H6551" s="1" t="s">
        <v>33</v>
      </c>
      <c r="I6551" s="1" t="s">
        <v>34</v>
      </c>
      <c r="J6551" s="3">
        <v>1</v>
      </c>
      <c r="K6551" s="2">
        <v>42.31</v>
      </c>
      <c r="L6551" s="2">
        <v>0.2</v>
      </c>
      <c r="M6551" s="2">
        <v>33.840000000000003</v>
      </c>
      <c r="N6551" s="2">
        <v>4.7</v>
      </c>
      <c r="O6551" s="1" t="s">
        <v>26</v>
      </c>
      <c r="P6551" s="1" t="s">
        <v>27</v>
      </c>
      <c r="Q6551" s="1" t="s">
        <v>28</v>
      </c>
      <c r="R6551" s="3">
        <v>2</v>
      </c>
      <c r="S6551" s="3">
        <f t="shared" si="307"/>
        <v>2025</v>
      </c>
      <c r="T6551" s="3">
        <f t="shared" si="306"/>
        <v>6</v>
      </c>
      <c r="U6551" t="str">
        <f t="shared" si="308"/>
        <v>June</v>
      </c>
    </row>
    <row r="6552" spans="1:21" x14ac:dyDescent="0.3">
      <c r="A6552" t="s">
        <v>9004</v>
      </c>
      <c r="B6552" s="11">
        <v>45788</v>
      </c>
      <c r="C6552" t="s">
        <v>9005</v>
      </c>
      <c r="D6552" s="1" t="s">
        <v>105</v>
      </c>
      <c r="E6552" s="1" t="s">
        <v>64</v>
      </c>
      <c r="F6552" s="1" t="s">
        <v>65</v>
      </c>
      <c r="G6552" s="1" t="s">
        <v>195</v>
      </c>
      <c r="H6552" s="1" t="s">
        <v>150</v>
      </c>
      <c r="I6552" s="1" t="s">
        <v>97</v>
      </c>
      <c r="J6552" s="3">
        <v>2</v>
      </c>
      <c r="K6552" s="2">
        <v>70.180000000000007</v>
      </c>
      <c r="L6552" s="2">
        <v>0</v>
      </c>
      <c r="M6552" s="2">
        <v>140.36000000000001</v>
      </c>
      <c r="N6552" s="2">
        <v>35.9</v>
      </c>
      <c r="O6552" s="1" t="s">
        <v>26</v>
      </c>
      <c r="P6552" s="1" t="s">
        <v>52</v>
      </c>
      <c r="Q6552" s="1" t="s">
        <v>36</v>
      </c>
      <c r="R6552" s="3">
        <v>2</v>
      </c>
      <c r="S6552" s="3">
        <f t="shared" si="307"/>
        <v>2025</v>
      </c>
      <c r="T6552" s="3">
        <f t="shared" si="306"/>
        <v>5</v>
      </c>
      <c r="U6552" t="str">
        <f t="shared" si="308"/>
        <v>May</v>
      </c>
    </row>
    <row r="6553" spans="1:21" x14ac:dyDescent="0.3">
      <c r="A6553" t="s">
        <v>9006</v>
      </c>
      <c r="B6553" s="11">
        <v>45862</v>
      </c>
      <c r="C6553" t="s">
        <v>4324</v>
      </c>
      <c r="D6553" s="1" t="s">
        <v>209</v>
      </c>
      <c r="E6553" s="1" t="s">
        <v>40</v>
      </c>
      <c r="F6553" s="1" t="s">
        <v>41</v>
      </c>
      <c r="G6553" s="1" t="s">
        <v>270</v>
      </c>
      <c r="H6553" s="1" t="s">
        <v>59</v>
      </c>
      <c r="I6553" s="1" t="s">
        <v>60</v>
      </c>
      <c r="J6553" s="3">
        <v>5</v>
      </c>
      <c r="K6553" s="2">
        <v>43.78</v>
      </c>
      <c r="L6553" s="2">
        <v>0</v>
      </c>
      <c r="M6553" s="2">
        <v>218.88</v>
      </c>
      <c r="N6553" s="2">
        <v>48.66</v>
      </c>
      <c r="O6553" s="1" t="s">
        <v>26</v>
      </c>
      <c r="P6553" s="1" t="s">
        <v>27</v>
      </c>
      <c r="Q6553" s="1" t="s">
        <v>81</v>
      </c>
      <c r="R6553" s="3">
        <v>2</v>
      </c>
      <c r="S6553" s="3">
        <f t="shared" si="307"/>
        <v>2025</v>
      </c>
      <c r="T6553" s="3">
        <f t="shared" si="306"/>
        <v>7</v>
      </c>
      <c r="U6553" t="str">
        <f t="shared" si="308"/>
        <v>July</v>
      </c>
    </row>
    <row r="6554" spans="1:21" x14ac:dyDescent="0.3">
      <c r="A6554" t="s">
        <v>9007</v>
      </c>
      <c r="B6554" s="11">
        <v>45886</v>
      </c>
      <c r="C6554" t="s">
        <v>815</v>
      </c>
      <c r="D6554" s="1" t="s">
        <v>20</v>
      </c>
      <c r="E6554" s="1" t="s">
        <v>71</v>
      </c>
      <c r="F6554" s="1" t="s">
        <v>72</v>
      </c>
      <c r="G6554" s="1" t="s">
        <v>119</v>
      </c>
      <c r="H6554" s="1" t="s">
        <v>78</v>
      </c>
      <c r="I6554" s="1" t="s">
        <v>79</v>
      </c>
      <c r="J6554" s="3">
        <v>1</v>
      </c>
      <c r="K6554" s="2">
        <v>19.73</v>
      </c>
      <c r="L6554" s="2">
        <v>0</v>
      </c>
      <c r="M6554" s="2">
        <v>19.73</v>
      </c>
      <c r="N6554" s="2">
        <v>7.88</v>
      </c>
      <c r="O6554" s="1" t="s">
        <v>109</v>
      </c>
      <c r="P6554" s="1" t="s">
        <v>136</v>
      </c>
      <c r="Q6554" s="1" t="s">
        <v>28</v>
      </c>
      <c r="R6554" s="3">
        <v>5</v>
      </c>
      <c r="S6554" s="3">
        <f t="shared" si="307"/>
        <v>2025</v>
      </c>
      <c r="T6554" s="3">
        <f t="shared" si="306"/>
        <v>8</v>
      </c>
      <c r="U6554" t="str">
        <f t="shared" si="308"/>
        <v>August</v>
      </c>
    </row>
    <row r="6555" spans="1:21" x14ac:dyDescent="0.3">
      <c r="A6555" t="s">
        <v>9008</v>
      </c>
      <c r="B6555" s="11">
        <v>45661</v>
      </c>
      <c r="C6555" t="s">
        <v>218</v>
      </c>
      <c r="D6555" s="1" t="s">
        <v>185</v>
      </c>
      <c r="E6555" s="1" t="s">
        <v>143</v>
      </c>
      <c r="F6555" s="1" t="s">
        <v>144</v>
      </c>
      <c r="G6555" s="1" t="s">
        <v>145</v>
      </c>
      <c r="H6555" s="1" t="s">
        <v>125</v>
      </c>
      <c r="I6555" s="1" t="s">
        <v>34</v>
      </c>
      <c r="J6555" s="3">
        <v>1</v>
      </c>
      <c r="K6555" s="2">
        <v>168.73</v>
      </c>
      <c r="L6555" s="2">
        <v>0.1</v>
      </c>
      <c r="M6555" s="2">
        <v>151.85</v>
      </c>
      <c r="N6555" s="2">
        <v>29.09</v>
      </c>
      <c r="O6555" s="1" t="s">
        <v>44</v>
      </c>
      <c r="P6555" s="1" t="s">
        <v>52</v>
      </c>
      <c r="Q6555" s="1" t="s">
        <v>28</v>
      </c>
      <c r="R6555" s="3">
        <v>4</v>
      </c>
      <c r="S6555" s="3">
        <f t="shared" si="307"/>
        <v>2025</v>
      </c>
      <c r="T6555" s="3">
        <f t="shared" si="306"/>
        <v>1</v>
      </c>
      <c r="U6555" t="str">
        <f t="shared" si="308"/>
        <v>January</v>
      </c>
    </row>
    <row r="6556" spans="1:21" x14ac:dyDescent="0.3">
      <c r="A6556" t="s">
        <v>9009</v>
      </c>
      <c r="B6556" s="11">
        <v>45955</v>
      </c>
      <c r="C6556" t="s">
        <v>317</v>
      </c>
      <c r="D6556" s="1" t="s">
        <v>84</v>
      </c>
      <c r="E6556" s="1" t="s">
        <v>64</v>
      </c>
      <c r="F6556" s="1" t="s">
        <v>65</v>
      </c>
      <c r="G6556" s="1" t="s">
        <v>112</v>
      </c>
      <c r="H6556" s="1" t="s">
        <v>96</v>
      </c>
      <c r="I6556" s="1" t="s">
        <v>97</v>
      </c>
      <c r="J6556" s="3">
        <v>3</v>
      </c>
      <c r="K6556" s="2">
        <v>78.42</v>
      </c>
      <c r="L6556" s="2">
        <v>0</v>
      </c>
      <c r="M6556" s="2">
        <v>235.26</v>
      </c>
      <c r="N6556" s="2">
        <v>53.55</v>
      </c>
      <c r="O6556" s="1" t="s">
        <v>80</v>
      </c>
      <c r="P6556" s="1" t="s">
        <v>27</v>
      </c>
      <c r="Q6556" s="1" t="s">
        <v>28</v>
      </c>
      <c r="R6556" s="3">
        <v>4</v>
      </c>
      <c r="S6556" s="3">
        <f t="shared" si="307"/>
        <v>2025</v>
      </c>
      <c r="T6556" s="3">
        <f t="shared" si="306"/>
        <v>10</v>
      </c>
      <c r="U6556" t="str">
        <f t="shared" si="308"/>
        <v>October</v>
      </c>
    </row>
    <row r="6557" spans="1:21" x14ac:dyDescent="0.3">
      <c r="A6557" t="s">
        <v>9010</v>
      </c>
      <c r="B6557" s="11">
        <v>45936</v>
      </c>
      <c r="C6557" t="s">
        <v>1250</v>
      </c>
      <c r="D6557" s="1" t="s">
        <v>93</v>
      </c>
      <c r="E6557" s="1" t="s">
        <v>100</v>
      </c>
      <c r="F6557" s="1" t="s">
        <v>57</v>
      </c>
      <c r="G6557" s="1" t="s">
        <v>221</v>
      </c>
      <c r="H6557" s="1" t="s">
        <v>85</v>
      </c>
      <c r="I6557" s="1" t="s">
        <v>86</v>
      </c>
      <c r="J6557" s="3">
        <v>5</v>
      </c>
      <c r="K6557" s="2">
        <v>137.16</v>
      </c>
      <c r="L6557" s="2">
        <v>0</v>
      </c>
      <c r="M6557" s="2">
        <v>685.81</v>
      </c>
      <c r="N6557" s="2">
        <v>141.71</v>
      </c>
      <c r="O6557" s="1" t="s">
        <v>44</v>
      </c>
      <c r="P6557" s="1" t="s">
        <v>27</v>
      </c>
      <c r="Q6557" s="1" t="s">
        <v>81</v>
      </c>
      <c r="R6557" s="3">
        <v>5</v>
      </c>
      <c r="S6557" s="3">
        <f t="shared" si="307"/>
        <v>2025</v>
      </c>
      <c r="T6557" s="3">
        <f t="shared" si="306"/>
        <v>10</v>
      </c>
      <c r="U6557" t="str">
        <f t="shared" si="308"/>
        <v>October</v>
      </c>
    </row>
    <row r="6558" spans="1:21" x14ac:dyDescent="0.3">
      <c r="A6558" t="s">
        <v>9011</v>
      </c>
      <c r="B6558" s="11">
        <v>45801</v>
      </c>
      <c r="C6558" t="s">
        <v>4924</v>
      </c>
      <c r="D6558" s="1" t="s">
        <v>47</v>
      </c>
      <c r="E6558" s="1" t="s">
        <v>123</v>
      </c>
      <c r="F6558" s="1" t="s">
        <v>57</v>
      </c>
      <c r="G6558" s="1" t="s">
        <v>124</v>
      </c>
      <c r="H6558" s="1" t="s">
        <v>150</v>
      </c>
      <c r="I6558" s="1" t="s">
        <v>97</v>
      </c>
      <c r="J6558" s="3">
        <v>4</v>
      </c>
      <c r="K6558" s="2">
        <v>72.930000000000007</v>
      </c>
      <c r="L6558" s="2">
        <v>0.2</v>
      </c>
      <c r="M6558" s="2">
        <v>233.38</v>
      </c>
      <c r="N6558" s="2">
        <v>71.819999999999993</v>
      </c>
      <c r="O6558" s="1" t="s">
        <v>80</v>
      </c>
      <c r="P6558" s="1" t="s">
        <v>27</v>
      </c>
      <c r="Q6558" s="1" t="s">
        <v>81</v>
      </c>
      <c r="R6558" s="3">
        <v>4</v>
      </c>
      <c r="S6558" s="3">
        <f t="shared" si="307"/>
        <v>2025</v>
      </c>
      <c r="T6558" s="3">
        <f t="shared" si="306"/>
        <v>5</v>
      </c>
      <c r="U6558" t="str">
        <f t="shared" si="308"/>
        <v>May</v>
      </c>
    </row>
    <row r="6559" spans="1:21" x14ac:dyDescent="0.3">
      <c r="A6559" t="s">
        <v>9012</v>
      </c>
      <c r="B6559" s="11">
        <v>45678</v>
      </c>
      <c r="C6559" t="s">
        <v>4427</v>
      </c>
      <c r="D6559" s="1" t="s">
        <v>55</v>
      </c>
      <c r="E6559" s="1" t="s">
        <v>123</v>
      </c>
      <c r="F6559" s="1" t="s">
        <v>57</v>
      </c>
      <c r="G6559" s="1" t="s">
        <v>124</v>
      </c>
      <c r="H6559" s="1" t="s">
        <v>293</v>
      </c>
      <c r="I6559" s="1" t="s">
        <v>86</v>
      </c>
      <c r="J6559" s="3">
        <v>5</v>
      </c>
      <c r="K6559" s="2">
        <v>25.68</v>
      </c>
      <c r="L6559" s="2">
        <v>0.05</v>
      </c>
      <c r="M6559" s="2">
        <v>121.98</v>
      </c>
      <c r="N6559" s="2">
        <v>40.35</v>
      </c>
      <c r="O6559" s="1" t="s">
        <v>35</v>
      </c>
      <c r="P6559" s="1" t="s">
        <v>27</v>
      </c>
      <c r="Q6559" s="1" t="s">
        <v>28</v>
      </c>
      <c r="R6559" s="3">
        <v>4</v>
      </c>
      <c r="S6559" s="3">
        <f t="shared" si="307"/>
        <v>2025</v>
      </c>
      <c r="T6559" s="3">
        <f t="shared" si="306"/>
        <v>1</v>
      </c>
      <c r="U6559" t="str">
        <f t="shared" si="308"/>
        <v>January</v>
      </c>
    </row>
    <row r="6560" spans="1:21" x14ac:dyDescent="0.3">
      <c r="A6560" t="s">
        <v>9013</v>
      </c>
      <c r="B6560" s="11">
        <v>45953</v>
      </c>
      <c r="C6560" t="s">
        <v>9014</v>
      </c>
      <c r="D6560" s="1" t="s">
        <v>93</v>
      </c>
      <c r="E6560" s="1" t="s">
        <v>106</v>
      </c>
      <c r="F6560" s="1" t="s">
        <v>65</v>
      </c>
      <c r="G6560" s="1" t="s">
        <v>437</v>
      </c>
      <c r="H6560" s="1" t="s">
        <v>108</v>
      </c>
      <c r="I6560" s="1" t="s">
        <v>86</v>
      </c>
      <c r="J6560" s="3">
        <v>1</v>
      </c>
      <c r="K6560" s="2">
        <v>144.4</v>
      </c>
      <c r="L6560" s="2">
        <v>0.15</v>
      </c>
      <c r="M6560" s="2">
        <v>122.74</v>
      </c>
      <c r="N6560" s="2">
        <v>21.28</v>
      </c>
      <c r="O6560" s="1" t="s">
        <v>80</v>
      </c>
      <c r="P6560" s="1" t="s">
        <v>52</v>
      </c>
      <c r="Q6560" s="1" t="s">
        <v>28</v>
      </c>
      <c r="R6560" s="3">
        <v>4</v>
      </c>
      <c r="S6560" s="3">
        <f t="shared" si="307"/>
        <v>2025</v>
      </c>
      <c r="T6560" s="3">
        <f t="shared" si="306"/>
        <v>10</v>
      </c>
      <c r="U6560" t="str">
        <f t="shared" si="308"/>
        <v>October</v>
      </c>
    </row>
    <row r="6561" spans="1:21" x14ac:dyDescent="0.3">
      <c r="A6561" t="s">
        <v>9015</v>
      </c>
      <c r="B6561" s="11">
        <v>46011</v>
      </c>
      <c r="C6561" t="s">
        <v>7592</v>
      </c>
      <c r="D6561" s="1" t="s">
        <v>315</v>
      </c>
      <c r="E6561" s="1" t="s">
        <v>40</v>
      </c>
      <c r="F6561" s="1" t="s">
        <v>41</v>
      </c>
      <c r="G6561" s="1" t="s">
        <v>42</v>
      </c>
      <c r="H6561" s="1" t="s">
        <v>167</v>
      </c>
      <c r="I6561" s="1" t="s">
        <v>67</v>
      </c>
      <c r="J6561" s="3">
        <v>1</v>
      </c>
      <c r="K6561" s="2">
        <v>68.75</v>
      </c>
      <c r="L6561" s="2">
        <v>0.15</v>
      </c>
      <c r="M6561" s="2">
        <v>58.44</v>
      </c>
      <c r="N6561" s="2">
        <v>18.07</v>
      </c>
      <c r="O6561" s="1" t="s">
        <v>224</v>
      </c>
      <c r="P6561" s="1" t="s">
        <v>27</v>
      </c>
      <c r="Q6561" s="1" t="s">
        <v>81</v>
      </c>
      <c r="R6561" s="3">
        <v>4</v>
      </c>
      <c r="S6561" s="3">
        <f t="shared" si="307"/>
        <v>2025</v>
      </c>
      <c r="T6561" s="3">
        <f t="shared" si="306"/>
        <v>12</v>
      </c>
      <c r="U6561" t="str">
        <f t="shared" si="308"/>
        <v>December</v>
      </c>
    </row>
    <row r="6562" spans="1:21" x14ac:dyDescent="0.3">
      <c r="A6562" t="s">
        <v>9016</v>
      </c>
      <c r="B6562" s="11">
        <v>45751</v>
      </c>
      <c r="C6562" t="s">
        <v>1891</v>
      </c>
      <c r="D6562" s="1" t="s">
        <v>189</v>
      </c>
      <c r="E6562" s="1" t="s">
        <v>21</v>
      </c>
      <c r="F6562" s="1" t="s">
        <v>22</v>
      </c>
      <c r="G6562" s="1" t="s">
        <v>23</v>
      </c>
      <c r="H6562" s="1" t="s">
        <v>135</v>
      </c>
      <c r="I6562" s="1" t="s">
        <v>60</v>
      </c>
      <c r="J6562" s="3">
        <v>3</v>
      </c>
      <c r="K6562" s="2">
        <v>191.66</v>
      </c>
      <c r="L6562" s="2">
        <v>0.1</v>
      </c>
      <c r="M6562" s="2">
        <v>546.23</v>
      </c>
      <c r="N6562" s="2">
        <v>140.97</v>
      </c>
      <c r="O6562" s="1" t="s">
        <v>26</v>
      </c>
      <c r="P6562" s="1" t="s">
        <v>136</v>
      </c>
      <c r="Q6562" s="1" t="s">
        <v>81</v>
      </c>
      <c r="R6562" s="3">
        <v>4</v>
      </c>
      <c r="S6562" s="3">
        <f t="shared" si="307"/>
        <v>2025</v>
      </c>
      <c r="T6562" s="3">
        <f t="shared" si="306"/>
        <v>4</v>
      </c>
      <c r="U6562" t="str">
        <f t="shared" si="308"/>
        <v>April</v>
      </c>
    </row>
    <row r="6563" spans="1:21" x14ac:dyDescent="0.3">
      <c r="A6563" t="s">
        <v>9017</v>
      </c>
      <c r="B6563" s="11">
        <v>45784</v>
      </c>
      <c r="C6563" t="s">
        <v>229</v>
      </c>
      <c r="D6563" s="1" t="s">
        <v>133</v>
      </c>
      <c r="E6563" s="1" t="s">
        <v>40</v>
      </c>
      <c r="F6563" s="1" t="s">
        <v>41</v>
      </c>
      <c r="G6563" s="1" t="s">
        <v>270</v>
      </c>
      <c r="H6563" s="1" t="s">
        <v>85</v>
      </c>
      <c r="I6563" s="1" t="s">
        <v>86</v>
      </c>
      <c r="J6563" s="3">
        <v>3</v>
      </c>
      <c r="K6563" s="2">
        <v>128.21</v>
      </c>
      <c r="L6563" s="2">
        <v>0</v>
      </c>
      <c r="M6563" s="2">
        <v>384.63</v>
      </c>
      <c r="N6563" s="2">
        <v>73.28</v>
      </c>
      <c r="O6563" s="1" t="s">
        <v>224</v>
      </c>
      <c r="P6563" s="1" t="s">
        <v>27</v>
      </c>
      <c r="Q6563" s="1" t="s">
        <v>28</v>
      </c>
      <c r="R6563" s="3">
        <v>5</v>
      </c>
      <c r="S6563" s="3">
        <f t="shared" si="307"/>
        <v>2025</v>
      </c>
      <c r="T6563" s="3">
        <f t="shared" si="306"/>
        <v>5</v>
      </c>
      <c r="U6563" t="str">
        <f t="shared" si="308"/>
        <v>May</v>
      </c>
    </row>
    <row r="6564" spans="1:21" x14ac:dyDescent="0.3">
      <c r="A6564" t="s">
        <v>9018</v>
      </c>
      <c r="B6564" s="11">
        <v>45729</v>
      </c>
      <c r="C6564" t="s">
        <v>1228</v>
      </c>
      <c r="D6564" s="1" t="s">
        <v>315</v>
      </c>
      <c r="E6564" s="1" t="s">
        <v>100</v>
      </c>
      <c r="F6564" s="1" t="s">
        <v>57</v>
      </c>
      <c r="G6564" s="1" t="s">
        <v>154</v>
      </c>
      <c r="H6564" s="1" t="s">
        <v>102</v>
      </c>
      <c r="I6564" s="1" t="s">
        <v>34</v>
      </c>
      <c r="J6564" s="3">
        <v>1</v>
      </c>
      <c r="K6564" s="2">
        <v>50.25</v>
      </c>
      <c r="L6564" s="2">
        <v>0.05</v>
      </c>
      <c r="M6564" s="2">
        <v>47.74</v>
      </c>
      <c r="N6564" s="2">
        <v>14.22</v>
      </c>
      <c r="O6564" s="1" t="s">
        <v>26</v>
      </c>
      <c r="P6564" s="1" t="s">
        <v>136</v>
      </c>
      <c r="Q6564" s="1" t="s">
        <v>28</v>
      </c>
      <c r="R6564" s="3">
        <v>4</v>
      </c>
      <c r="S6564" s="3">
        <f t="shared" si="307"/>
        <v>2025</v>
      </c>
      <c r="T6564" s="3">
        <f t="shared" si="306"/>
        <v>3</v>
      </c>
      <c r="U6564" t="str">
        <f t="shared" si="308"/>
        <v>March</v>
      </c>
    </row>
    <row r="6565" spans="1:21" x14ac:dyDescent="0.3">
      <c r="A6565" t="s">
        <v>9019</v>
      </c>
      <c r="B6565" s="11">
        <v>45883</v>
      </c>
      <c r="C6565" t="s">
        <v>6635</v>
      </c>
      <c r="D6565" s="1" t="s">
        <v>105</v>
      </c>
      <c r="E6565" s="1" t="s">
        <v>94</v>
      </c>
      <c r="F6565" s="1" t="s">
        <v>95</v>
      </c>
      <c r="G6565" s="1" t="s">
        <v>94</v>
      </c>
      <c r="H6565" s="1" t="s">
        <v>146</v>
      </c>
      <c r="I6565" s="1" t="s">
        <v>67</v>
      </c>
      <c r="J6565" s="3">
        <v>4</v>
      </c>
      <c r="K6565" s="2">
        <v>82.88</v>
      </c>
      <c r="L6565" s="2">
        <v>0.2</v>
      </c>
      <c r="M6565" s="2">
        <v>265.2</v>
      </c>
      <c r="N6565" s="2">
        <v>61.34</v>
      </c>
      <c r="O6565" s="1" t="s">
        <v>224</v>
      </c>
      <c r="P6565" s="1" t="s">
        <v>27</v>
      </c>
      <c r="Q6565" s="1" t="s">
        <v>28</v>
      </c>
      <c r="R6565" s="3">
        <v>4</v>
      </c>
      <c r="S6565" s="3">
        <f t="shared" si="307"/>
        <v>2025</v>
      </c>
      <c r="T6565" s="3">
        <f t="shared" si="306"/>
        <v>8</v>
      </c>
      <c r="U6565" t="str">
        <f t="shared" si="308"/>
        <v>August</v>
      </c>
    </row>
    <row r="6566" spans="1:21" x14ac:dyDescent="0.3">
      <c r="A6566" t="s">
        <v>9020</v>
      </c>
      <c r="B6566" s="11">
        <v>45718</v>
      </c>
      <c r="C6566" t="s">
        <v>1540</v>
      </c>
      <c r="D6566" s="1" t="s">
        <v>209</v>
      </c>
      <c r="E6566" s="1" t="s">
        <v>100</v>
      </c>
      <c r="F6566" s="1" t="s">
        <v>57</v>
      </c>
      <c r="G6566" s="1" t="s">
        <v>221</v>
      </c>
      <c r="H6566" s="1" t="s">
        <v>51</v>
      </c>
      <c r="I6566" s="1" t="s">
        <v>34</v>
      </c>
      <c r="J6566" s="3">
        <v>1</v>
      </c>
      <c r="K6566" s="2">
        <v>145.80000000000001</v>
      </c>
      <c r="L6566" s="2">
        <v>0</v>
      </c>
      <c r="M6566" s="2">
        <v>145.80000000000001</v>
      </c>
      <c r="N6566" s="2">
        <v>31.67</v>
      </c>
      <c r="O6566" s="1" t="s">
        <v>109</v>
      </c>
      <c r="P6566" s="1" t="s">
        <v>27</v>
      </c>
      <c r="Q6566" s="1" t="s">
        <v>36</v>
      </c>
      <c r="R6566" s="3">
        <v>4</v>
      </c>
      <c r="S6566" s="3">
        <f t="shared" si="307"/>
        <v>2025</v>
      </c>
      <c r="T6566" s="3">
        <f t="shared" si="306"/>
        <v>3</v>
      </c>
      <c r="U6566" t="str">
        <f t="shared" si="308"/>
        <v>March</v>
      </c>
    </row>
    <row r="6567" spans="1:21" x14ac:dyDescent="0.3">
      <c r="A6567" t="s">
        <v>9021</v>
      </c>
      <c r="B6567" s="11">
        <v>45797</v>
      </c>
      <c r="C6567" t="s">
        <v>2609</v>
      </c>
      <c r="D6567" s="1" t="s">
        <v>118</v>
      </c>
      <c r="E6567" s="1" t="s">
        <v>40</v>
      </c>
      <c r="F6567" s="1" t="s">
        <v>41</v>
      </c>
      <c r="G6567" s="1" t="s">
        <v>270</v>
      </c>
      <c r="H6567" s="1" t="s">
        <v>135</v>
      </c>
      <c r="I6567" s="1" t="s">
        <v>60</v>
      </c>
      <c r="J6567" s="3">
        <v>3</v>
      </c>
      <c r="K6567" s="2">
        <v>199.3</v>
      </c>
      <c r="L6567" s="2">
        <v>0.1</v>
      </c>
      <c r="M6567" s="2">
        <v>538.12</v>
      </c>
      <c r="N6567" s="2">
        <v>128.35</v>
      </c>
      <c r="O6567" s="1" t="s">
        <v>44</v>
      </c>
      <c r="P6567" s="1" t="s">
        <v>27</v>
      </c>
      <c r="Q6567" s="1" t="s">
        <v>81</v>
      </c>
      <c r="R6567" s="3">
        <v>5</v>
      </c>
      <c r="S6567" s="3">
        <f t="shared" si="307"/>
        <v>2025</v>
      </c>
      <c r="T6567" s="3">
        <f t="shared" si="306"/>
        <v>5</v>
      </c>
      <c r="U6567" t="str">
        <f t="shared" si="308"/>
        <v>May</v>
      </c>
    </row>
    <row r="6568" spans="1:21" x14ac:dyDescent="0.3">
      <c r="A6568" t="s">
        <v>9022</v>
      </c>
      <c r="B6568" s="11">
        <v>45930</v>
      </c>
      <c r="C6568" t="s">
        <v>7325</v>
      </c>
      <c r="D6568" s="1" t="s">
        <v>76</v>
      </c>
      <c r="E6568" s="1" t="s">
        <v>204</v>
      </c>
      <c r="F6568" s="1" t="s">
        <v>205</v>
      </c>
      <c r="G6568" s="1" t="s">
        <v>334</v>
      </c>
      <c r="H6568" s="1" t="s">
        <v>135</v>
      </c>
      <c r="I6568" s="1" t="s">
        <v>60</v>
      </c>
      <c r="J6568" s="3">
        <v>2</v>
      </c>
      <c r="K6568" s="2">
        <v>203.14</v>
      </c>
      <c r="L6568" s="2">
        <v>0</v>
      </c>
      <c r="M6568" s="2">
        <v>406.28</v>
      </c>
      <c r="N6568" s="2">
        <v>74.97</v>
      </c>
      <c r="O6568" s="1" t="s">
        <v>80</v>
      </c>
      <c r="P6568" s="1" t="s">
        <v>136</v>
      </c>
      <c r="Q6568" s="1" t="s">
        <v>28</v>
      </c>
      <c r="R6568" s="3">
        <v>2</v>
      </c>
      <c r="S6568" s="3">
        <f t="shared" si="307"/>
        <v>2025</v>
      </c>
      <c r="T6568" s="3">
        <f t="shared" si="306"/>
        <v>9</v>
      </c>
      <c r="U6568" t="str">
        <f t="shared" si="308"/>
        <v>September</v>
      </c>
    </row>
    <row r="6569" spans="1:21" x14ac:dyDescent="0.3">
      <c r="A6569" t="s">
        <v>9023</v>
      </c>
      <c r="B6569" s="11">
        <v>45877</v>
      </c>
      <c r="C6569" t="s">
        <v>2768</v>
      </c>
      <c r="D6569" s="1" t="s">
        <v>244</v>
      </c>
      <c r="E6569" s="1" t="s">
        <v>143</v>
      </c>
      <c r="F6569" s="1" t="s">
        <v>144</v>
      </c>
      <c r="G6569" s="1" t="s">
        <v>145</v>
      </c>
      <c r="H6569" s="1" t="s">
        <v>108</v>
      </c>
      <c r="I6569" s="1" t="s">
        <v>86</v>
      </c>
      <c r="J6569" s="3">
        <v>1</v>
      </c>
      <c r="K6569" s="2">
        <v>157.77000000000001</v>
      </c>
      <c r="L6569" s="2">
        <v>0.1</v>
      </c>
      <c r="M6569" s="2">
        <v>142</v>
      </c>
      <c r="N6569" s="2">
        <v>25.62</v>
      </c>
      <c r="O6569" s="1" t="s">
        <v>44</v>
      </c>
      <c r="P6569" s="1" t="s">
        <v>27</v>
      </c>
      <c r="Q6569" s="1" t="s">
        <v>28</v>
      </c>
      <c r="R6569" s="3">
        <v>4</v>
      </c>
      <c r="S6569" s="3">
        <f t="shared" si="307"/>
        <v>2025</v>
      </c>
      <c r="T6569" s="3">
        <f t="shared" si="306"/>
        <v>8</v>
      </c>
      <c r="U6569" t="str">
        <f t="shared" si="308"/>
        <v>August</v>
      </c>
    </row>
    <row r="6570" spans="1:21" x14ac:dyDescent="0.3">
      <c r="A6570" t="s">
        <v>9024</v>
      </c>
      <c r="B6570" s="11">
        <v>45809</v>
      </c>
      <c r="C6570" t="s">
        <v>4145</v>
      </c>
      <c r="D6570" s="1" t="s">
        <v>189</v>
      </c>
      <c r="E6570" s="1" t="s">
        <v>71</v>
      </c>
      <c r="F6570" s="1" t="s">
        <v>72</v>
      </c>
      <c r="G6570" s="1" t="s">
        <v>119</v>
      </c>
      <c r="H6570" s="1" t="s">
        <v>125</v>
      </c>
      <c r="I6570" s="1" t="s">
        <v>34</v>
      </c>
      <c r="J6570" s="3">
        <v>1</v>
      </c>
      <c r="K6570" s="2">
        <v>155.49</v>
      </c>
      <c r="L6570" s="2">
        <v>0.2</v>
      </c>
      <c r="M6570" s="2">
        <v>124.39</v>
      </c>
      <c r="N6570" s="2">
        <v>26.36</v>
      </c>
      <c r="O6570" s="1" t="s">
        <v>44</v>
      </c>
      <c r="P6570" s="1" t="s">
        <v>27</v>
      </c>
      <c r="Q6570" s="1" t="s">
        <v>28</v>
      </c>
      <c r="R6570" s="3">
        <v>2</v>
      </c>
      <c r="S6570" s="3">
        <f t="shared" si="307"/>
        <v>2025</v>
      </c>
      <c r="T6570" s="3">
        <f t="shared" si="306"/>
        <v>6</v>
      </c>
      <c r="U6570" t="str">
        <f t="shared" si="308"/>
        <v>June</v>
      </c>
    </row>
    <row r="6571" spans="1:21" x14ac:dyDescent="0.3">
      <c r="A6571" t="s">
        <v>9025</v>
      </c>
      <c r="B6571" s="11">
        <v>45822</v>
      </c>
      <c r="C6571" t="s">
        <v>1364</v>
      </c>
      <c r="D6571" s="1" t="s">
        <v>105</v>
      </c>
      <c r="E6571" s="1" t="s">
        <v>100</v>
      </c>
      <c r="F6571" s="1" t="s">
        <v>57</v>
      </c>
      <c r="G6571" s="1" t="s">
        <v>221</v>
      </c>
      <c r="H6571" s="1" t="s">
        <v>108</v>
      </c>
      <c r="I6571" s="1" t="s">
        <v>86</v>
      </c>
      <c r="J6571" s="3">
        <v>1</v>
      </c>
      <c r="K6571" s="2">
        <v>139.24</v>
      </c>
      <c r="L6571" s="2">
        <v>0.2</v>
      </c>
      <c r="M6571" s="2">
        <v>111.39</v>
      </c>
      <c r="N6571" s="2">
        <v>21.69</v>
      </c>
      <c r="O6571" s="1" t="s">
        <v>224</v>
      </c>
      <c r="P6571" s="1" t="s">
        <v>27</v>
      </c>
      <c r="Q6571" s="1" t="s">
        <v>28</v>
      </c>
      <c r="R6571" s="3">
        <v>4</v>
      </c>
      <c r="S6571" s="3">
        <f t="shared" si="307"/>
        <v>2025</v>
      </c>
      <c r="T6571" s="3">
        <f t="shared" si="306"/>
        <v>6</v>
      </c>
      <c r="U6571" t="str">
        <f t="shared" si="308"/>
        <v>June</v>
      </c>
    </row>
    <row r="6572" spans="1:21" x14ac:dyDescent="0.3">
      <c r="A6572" t="s">
        <v>9026</v>
      </c>
      <c r="B6572" s="11">
        <v>45877</v>
      </c>
      <c r="C6572" t="s">
        <v>6904</v>
      </c>
      <c r="D6572" s="1" t="s">
        <v>55</v>
      </c>
      <c r="E6572" s="1" t="s">
        <v>40</v>
      </c>
      <c r="F6572" s="1" t="s">
        <v>41</v>
      </c>
      <c r="G6572" s="1" t="s">
        <v>216</v>
      </c>
      <c r="H6572" s="1" t="s">
        <v>102</v>
      </c>
      <c r="I6572" s="1" t="s">
        <v>34</v>
      </c>
      <c r="J6572" s="3">
        <v>2</v>
      </c>
      <c r="K6572" s="2">
        <v>47.7</v>
      </c>
      <c r="L6572" s="2">
        <v>0</v>
      </c>
      <c r="M6572" s="2">
        <v>95.41</v>
      </c>
      <c r="N6572" s="2">
        <v>24.11</v>
      </c>
      <c r="O6572" s="1" t="s">
        <v>224</v>
      </c>
      <c r="P6572" s="1" t="s">
        <v>136</v>
      </c>
      <c r="Q6572" s="1" t="s">
        <v>28</v>
      </c>
      <c r="R6572" s="3">
        <v>4</v>
      </c>
      <c r="S6572" s="3">
        <f t="shared" si="307"/>
        <v>2025</v>
      </c>
      <c r="T6572" s="3">
        <f t="shared" si="306"/>
        <v>8</v>
      </c>
      <c r="U6572" t="str">
        <f t="shared" si="308"/>
        <v>August</v>
      </c>
    </row>
    <row r="6573" spans="1:21" x14ac:dyDescent="0.3">
      <c r="A6573" t="s">
        <v>9027</v>
      </c>
      <c r="B6573" s="11">
        <v>45660</v>
      </c>
      <c r="C6573" t="s">
        <v>9028</v>
      </c>
      <c r="D6573" s="1" t="s">
        <v>315</v>
      </c>
      <c r="E6573" s="1" t="s">
        <v>48</v>
      </c>
      <c r="F6573" s="1" t="s">
        <v>49</v>
      </c>
      <c r="G6573" s="1" t="s">
        <v>134</v>
      </c>
      <c r="H6573" s="1" t="s">
        <v>159</v>
      </c>
      <c r="I6573" s="1" t="s">
        <v>97</v>
      </c>
      <c r="J6573" s="3">
        <v>2</v>
      </c>
      <c r="K6573" s="2">
        <v>28.77</v>
      </c>
      <c r="L6573" s="2">
        <v>0.15</v>
      </c>
      <c r="M6573" s="2">
        <v>48.91</v>
      </c>
      <c r="N6573" s="2">
        <v>18.579999999999998</v>
      </c>
      <c r="O6573" s="1" t="s">
        <v>80</v>
      </c>
      <c r="P6573" s="1" t="s">
        <v>27</v>
      </c>
      <c r="Q6573" s="1" t="s">
        <v>36</v>
      </c>
      <c r="R6573" s="3">
        <v>3</v>
      </c>
      <c r="S6573" s="3">
        <f t="shared" si="307"/>
        <v>2025</v>
      </c>
      <c r="T6573" s="3">
        <f t="shared" si="306"/>
        <v>1</v>
      </c>
      <c r="U6573" t="str">
        <f t="shared" si="308"/>
        <v>January</v>
      </c>
    </row>
    <row r="6574" spans="1:21" x14ac:dyDescent="0.3">
      <c r="A6574" t="s">
        <v>9029</v>
      </c>
      <c r="B6574" s="11">
        <v>45688</v>
      </c>
      <c r="C6574" t="s">
        <v>7347</v>
      </c>
      <c r="D6574" s="1" t="s">
        <v>149</v>
      </c>
      <c r="E6574" s="1" t="s">
        <v>123</v>
      </c>
      <c r="F6574" s="1" t="s">
        <v>57</v>
      </c>
      <c r="G6574" s="1" t="s">
        <v>124</v>
      </c>
      <c r="H6574" s="1" t="s">
        <v>59</v>
      </c>
      <c r="I6574" s="1" t="s">
        <v>60</v>
      </c>
      <c r="J6574" s="3">
        <v>1</v>
      </c>
      <c r="K6574" s="2">
        <v>44.94</v>
      </c>
      <c r="L6574" s="2">
        <v>0.15</v>
      </c>
      <c r="M6574" s="2">
        <v>38.200000000000003</v>
      </c>
      <c r="N6574" s="2">
        <v>9.5500000000000007</v>
      </c>
      <c r="O6574" s="1" t="s">
        <v>26</v>
      </c>
      <c r="P6574" s="1" t="s">
        <v>27</v>
      </c>
      <c r="Q6574" s="1" t="s">
        <v>28</v>
      </c>
      <c r="R6574" s="3">
        <v>4</v>
      </c>
      <c r="S6574" s="3">
        <f t="shared" si="307"/>
        <v>2025</v>
      </c>
      <c r="T6574" s="3">
        <f t="shared" si="306"/>
        <v>1</v>
      </c>
      <c r="U6574" t="str">
        <f t="shared" si="308"/>
        <v>January</v>
      </c>
    </row>
    <row r="6575" spans="1:21" x14ac:dyDescent="0.3">
      <c r="A6575" t="s">
        <v>9030</v>
      </c>
      <c r="B6575" s="11">
        <v>45992</v>
      </c>
      <c r="C6575" t="s">
        <v>5698</v>
      </c>
      <c r="D6575" s="1" t="s">
        <v>189</v>
      </c>
      <c r="E6575" s="1" t="s">
        <v>143</v>
      </c>
      <c r="F6575" s="1" t="s">
        <v>144</v>
      </c>
      <c r="G6575" s="1" t="s">
        <v>198</v>
      </c>
      <c r="H6575" s="1" t="s">
        <v>182</v>
      </c>
      <c r="I6575" s="1" t="s">
        <v>34</v>
      </c>
      <c r="J6575" s="3">
        <v>1</v>
      </c>
      <c r="K6575" s="2">
        <v>73.7</v>
      </c>
      <c r="L6575" s="2">
        <v>0.25</v>
      </c>
      <c r="M6575" s="2">
        <v>55.27</v>
      </c>
      <c r="N6575" s="2">
        <v>15.29</v>
      </c>
      <c r="O6575" s="1" t="s">
        <v>26</v>
      </c>
      <c r="P6575" s="1" t="s">
        <v>27</v>
      </c>
      <c r="Q6575" s="1" t="s">
        <v>28</v>
      </c>
      <c r="R6575" s="3">
        <v>1</v>
      </c>
      <c r="S6575" s="3">
        <f t="shared" si="307"/>
        <v>2025</v>
      </c>
      <c r="T6575" s="3">
        <f t="shared" si="306"/>
        <v>12</v>
      </c>
      <c r="U6575" t="str">
        <f t="shared" si="308"/>
        <v>December</v>
      </c>
    </row>
    <row r="6576" spans="1:21" x14ac:dyDescent="0.3">
      <c r="A6576" t="s">
        <v>9031</v>
      </c>
      <c r="B6576" s="11">
        <v>45688</v>
      </c>
      <c r="C6576" t="s">
        <v>1364</v>
      </c>
      <c r="D6576" s="1" t="s">
        <v>189</v>
      </c>
      <c r="E6576" s="1" t="s">
        <v>64</v>
      </c>
      <c r="F6576" s="1" t="s">
        <v>65</v>
      </c>
      <c r="G6576" s="1" t="s">
        <v>195</v>
      </c>
      <c r="H6576" s="1" t="s">
        <v>43</v>
      </c>
      <c r="I6576" s="1" t="s">
        <v>34</v>
      </c>
      <c r="J6576" s="3">
        <v>3</v>
      </c>
      <c r="K6576" s="2">
        <v>85.71</v>
      </c>
      <c r="L6576" s="2">
        <v>0</v>
      </c>
      <c r="M6576" s="2">
        <v>257.13</v>
      </c>
      <c r="N6576" s="2">
        <v>75.23</v>
      </c>
      <c r="O6576" s="1" t="s">
        <v>44</v>
      </c>
      <c r="P6576" s="1" t="s">
        <v>27</v>
      </c>
      <c r="Q6576" s="1" t="s">
        <v>81</v>
      </c>
      <c r="R6576" s="3">
        <v>4</v>
      </c>
      <c r="S6576" s="3">
        <f t="shared" si="307"/>
        <v>2025</v>
      </c>
      <c r="T6576" s="3">
        <f t="shared" si="306"/>
        <v>1</v>
      </c>
      <c r="U6576" t="str">
        <f t="shared" si="308"/>
        <v>January</v>
      </c>
    </row>
    <row r="6577" spans="1:21" x14ac:dyDescent="0.3">
      <c r="A6577" t="s">
        <v>9032</v>
      </c>
      <c r="B6577" s="11">
        <v>45934</v>
      </c>
      <c r="C6577" t="s">
        <v>3374</v>
      </c>
      <c r="D6577" s="1" t="s">
        <v>166</v>
      </c>
      <c r="E6577" s="1" t="s">
        <v>64</v>
      </c>
      <c r="F6577" s="1" t="s">
        <v>65</v>
      </c>
      <c r="G6577" s="1" t="s">
        <v>213</v>
      </c>
      <c r="H6577" s="1" t="s">
        <v>167</v>
      </c>
      <c r="I6577" s="1" t="s">
        <v>67</v>
      </c>
      <c r="J6577" s="3">
        <v>1</v>
      </c>
      <c r="K6577" s="2">
        <v>65.34</v>
      </c>
      <c r="L6577" s="2">
        <v>0</v>
      </c>
      <c r="M6577" s="2">
        <v>65.34</v>
      </c>
      <c r="N6577" s="2">
        <v>22.28</v>
      </c>
      <c r="O6577" s="1" t="s">
        <v>80</v>
      </c>
      <c r="P6577" s="1" t="s">
        <v>136</v>
      </c>
      <c r="Q6577" s="1" t="s">
        <v>28</v>
      </c>
      <c r="R6577" s="3">
        <v>5</v>
      </c>
      <c r="S6577" s="3">
        <f t="shared" si="307"/>
        <v>2025</v>
      </c>
      <c r="T6577" s="3">
        <f t="shared" si="306"/>
        <v>10</v>
      </c>
      <c r="U6577" t="str">
        <f t="shared" si="308"/>
        <v>October</v>
      </c>
    </row>
    <row r="6578" spans="1:21" x14ac:dyDescent="0.3">
      <c r="A6578" t="s">
        <v>9033</v>
      </c>
      <c r="B6578" s="11">
        <v>46002</v>
      </c>
      <c r="C6578" t="s">
        <v>1834</v>
      </c>
      <c r="D6578" s="1" t="s">
        <v>47</v>
      </c>
      <c r="E6578" s="1" t="s">
        <v>204</v>
      </c>
      <c r="F6578" s="1" t="s">
        <v>205</v>
      </c>
      <c r="G6578" s="1" t="s">
        <v>210</v>
      </c>
      <c r="H6578" s="1" t="s">
        <v>59</v>
      </c>
      <c r="I6578" s="1" t="s">
        <v>60</v>
      </c>
      <c r="J6578" s="3">
        <v>3</v>
      </c>
      <c r="K6578" s="2">
        <v>46.65</v>
      </c>
      <c r="L6578" s="2">
        <v>0.1</v>
      </c>
      <c r="M6578" s="2">
        <v>125.97</v>
      </c>
      <c r="N6578" s="2">
        <v>26.42</v>
      </c>
      <c r="O6578" s="1" t="s">
        <v>109</v>
      </c>
      <c r="P6578" s="1" t="s">
        <v>27</v>
      </c>
      <c r="Q6578" s="1" t="s">
        <v>81</v>
      </c>
      <c r="R6578" s="3">
        <v>4</v>
      </c>
      <c r="S6578" s="3">
        <f t="shared" si="307"/>
        <v>2025</v>
      </c>
      <c r="T6578" s="3">
        <f t="shared" si="306"/>
        <v>12</v>
      </c>
      <c r="U6578" t="str">
        <f t="shared" si="308"/>
        <v>December</v>
      </c>
    </row>
    <row r="6579" spans="1:21" x14ac:dyDescent="0.3">
      <c r="A6579" t="s">
        <v>9034</v>
      </c>
      <c r="B6579" s="11">
        <v>45763</v>
      </c>
      <c r="C6579" t="s">
        <v>9035</v>
      </c>
      <c r="D6579" s="1" t="s">
        <v>292</v>
      </c>
      <c r="E6579" s="1" t="s">
        <v>123</v>
      </c>
      <c r="F6579" s="1" t="s">
        <v>57</v>
      </c>
      <c r="G6579" s="1" t="s">
        <v>337</v>
      </c>
      <c r="H6579" s="1" t="s">
        <v>125</v>
      </c>
      <c r="I6579" s="1" t="s">
        <v>34</v>
      </c>
      <c r="J6579" s="3">
        <v>3</v>
      </c>
      <c r="K6579" s="2">
        <v>167.96</v>
      </c>
      <c r="L6579" s="2">
        <v>0.15</v>
      </c>
      <c r="M6579" s="2">
        <v>428.3</v>
      </c>
      <c r="N6579" s="2">
        <v>85.74</v>
      </c>
      <c r="O6579" s="1" t="s">
        <v>44</v>
      </c>
      <c r="P6579" s="1" t="s">
        <v>52</v>
      </c>
      <c r="Q6579" s="1" t="s">
        <v>81</v>
      </c>
      <c r="R6579" s="3">
        <v>5</v>
      </c>
      <c r="S6579" s="3">
        <f t="shared" si="307"/>
        <v>2025</v>
      </c>
      <c r="T6579" s="3">
        <f t="shared" si="306"/>
        <v>4</v>
      </c>
      <c r="U6579" t="str">
        <f t="shared" si="308"/>
        <v>April</v>
      </c>
    </row>
    <row r="6580" spans="1:21" x14ac:dyDescent="0.3">
      <c r="A6580" t="s">
        <v>9036</v>
      </c>
      <c r="B6580" s="11">
        <v>45802</v>
      </c>
      <c r="C6580" t="s">
        <v>1935</v>
      </c>
      <c r="D6580" s="1" t="s">
        <v>55</v>
      </c>
      <c r="E6580" s="1" t="s">
        <v>40</v>
      </c>
      <c r="F6580" s="1" t="s">
        <v>41</v>
      </c>
      <c r="G6580" s="1" t="s">
        <v>192</v>
      </c>
      <c r="H6580" s="1" t="s">
        <v>78</v>
      </c>
      <c r="I6580" s="1" t="s">
        <v>79</v>
      </c>
      <c r="J6580" s="3">
        <v>3</v>
      </c>
      <c r="K6580" s="2">
        <v>17.920000000000002</v>
      </c>
      <c r="L6580" s="2">
        <v>0.1</v>
      </c>
      <c r="M6580" s="2">
        <v>48.38</v>
      </c>
      <c r="N6580" s="2">
        <v>17.78</v>
      </c>
      <c r="O6580" s="1" t="s">
        <v>109</v>
      </c>
      <c r="P6580" s="1" t="s">
        <v>27</v>
      </c>
      <c r="Q6580" s="1" t="s">
        <v>28</v>
      </c>
      <c r="R6580" s="3">
        <v>5</v>
      </c>
      <c r="S6580" s="3">
        <f t="shared" si="307"/>
        <v>2025</v>
      </c>
      <c r="T6580" s="3">
        <f t="shared" si="306"/>
        <v>5</v>
      </c>
      <c r="U6580" t="str">
        <f t="shared" si="308"/>
        <v>May</v>
      </c>
    </row>
    <row r="6581" spans="1:21" x14ac:dyDescent="0.3">
      <c r="A6581" t="s">
        <v>9037</v>
      </c>
      <c r="B6581" s="11">
        <v>45880</v>
      </c>
      <c r="C6581" t="s">
        <v>2957</v>
      </c>
      <c r="D6581" s="1" t="s">
        <v>166</v>
      </c>
      <c r="E6581" s="1" t="s">
        <v>64</v>
      </c>
      <c r="F6581" s="1" t="s">
        <v>65</v>
      </c>
      <c r="G6581" s="1" t="s">
        <v>112</v>
      </c>
      <c r="H6581" s="1" t="s">
        <v>33</v>
      </c>
      <c r="I6581" s="1" t="s">
        <v>34</v>
      </c>
      <c r="J6581" s="3">
        <v>1</v>
      </c>
      <c r="K6581" s="2">
        <v>38.9</v>
      </c>
      <c r="L6581" s="2">
        <v>0.1</v>
      </c>
      <c r="M6581" s="2">
        <v>35.01</v>
      </c>
      <c r="N6581" s="2">
        <v>4.51</v>
      </c>
      <c r="O6581" s="1" t="s">
        <v>35</v>
      </c>
      <c r="P6581" s="1" t="s">
        <v>27</v>
      </c>
      <c r="Q6581" s="1" t="s">
        <v>28</v>
      </c>
      <c r="R6581" s="3">
        <v>4</v>
      </c>
      <c r="S6581" s="3">
        <f t="shared" si="307"/>
        <v>2025</v>
      </c>
      <c r="T6581" s="3">
        <f t="shared" si="306"/>
        <v>8</v>
      </c>
      <c r="U6581" t="str">
        <f t="shared" si="308"/>
        <v>August</v>
      </c>
    </row>
    <row r="6582" spans="1:21" x14ac:dyDescent="0.3">
      <c r="A6582" t="s">
        <v>9038</v>
      </c>
      <c r="B6582" s="11">
        <v>45992</v>
      </c>
      <c r="C6582" t="s">
        <v>1204</v>
      </c>
      <c r="D6582" s="1" t="s">
        <v>55</v>
      </c>
      <c r="E6582" s="1" t="s">
        <v>123</v>
      </c>
      <c r="F6582" s="1" t="s">
        <v>57</v>
      </c>
      <c r="G6582" s="1" t="s">
        <v>124</v>
      </c>
      <c r="H6582" s="1" t="s">
        <v>43</v>
      </c>
      <c r="I6582" s="1" t="s">
        <v>34</v>
      </c>
      <c r="J6582" s="3">
        <v>1</v>
      </c>
      <c r="K6582" s="2">
        <v>92.7</v>
      </c>
      <c r="L6582" s="2">
        <v>0.05</v>
      </c>
      <c r="M6582" s="2">
        <v>88.07</v>
      </c>
      <c r="N6582" s="2">
        <v>25.02</v>
      </c>
      <c r="O6582" s="1" t="s">
        <v>44</v>
      </c>
      <c r="P6582" s="1" t="s">
        <v>27</v>
      </c>
      <c r="Q6582" s="1" t="s">
        <v>28</v>
      </c>
      <c r="R6582" s="3">
        <v>4</v>
      </c>
      <c r="S6582" s="3">
        <f t="shared" si="307"/>
        <v>2025</v>
      </c>
      <c r="T6582" s="3">
        <f t="shared" si="306"/>
        <v>12</v>
      </c>
      <c r="U6582" t="str">
        <f t="shared" si="308"/>
        <v>December</v>
      </c>
    </row>
    <row r="6583" spans="1:21" x14ac:dyDescent="0.3">
      <c r="A6583" t="s">
        <v>9039</v>
      </c>
      <c r="B6583" s="11">
        <v>46007</v>
      </c>
      <c r="C6583" t="s">
        <v>1984</v>
      </c>
      <c r="D6583" s="1" t="s">
        <v>189</v>
      </c>
      <c r="E6583" s="1" t="s">
        <v>40</v>
      </c>
      <c r="F6583" s="1" t="s">
        <v>41</v>
      </c>
      <c r="G6583" s="1" t="s">
        <v>42</v>
      </c>
      <c r="H6583" s="1" t="s">
        <v>167</v>
      </c>
      <c r="I6583" s="1" t="s">
        <v>67</v>
      </c>
      <c r="J6583" s="3">
        <v>1</v>
      </c>
      <c r="K6583" s="2">
        <v>61.72</v>
      </c>
      <c r="L6583" s="2">
        <v>0.2</v>
      </c>
      <c r="M6583" s="2">
        <v>49.37</v>
      </c>
      <c r="N6583" s="2">
        <v>18.75</v>
      </c>
      <c r="O6583" s="1" t="s">
        <v>109</v>
      </c>
      <c r="P6583" s="1" t="s">
        <v>52</v>
      </c>
      <c r="Q6583" s="1" t="s">
        <v>81</v>
      </c>
      <c r="R6583" s="3">
        <v>5</v>
      </c>
      <c r="S6583" s="3">
        <f t="shared" si="307"/>
        <v>2025</v>
      </c>
      <c r="T6583" s="3">
        <f t="shared" si="306"/>
        <v>12</v>
      </c>
      <c r="U6583" t="str">
        <f t="shared" si="308"/>
        <v>December</v>
      </c>
    </row>
    <row r="6584" spans="1:21" x14ac:dyDescent="0.3">
      <c r="A6584" t="s">
        <v>9040</v>
      </c>
      <c r="B6584" s="11">
        <v>45947</v>
      </c>
      <c r="C6584" t="s">
        <v>3003</v>
      </c>
      <c r="D6584" s="1" t="s">
        <v>244</v>
      </c>
      <c r="E6584" s="1" t="s">
        <v>100</v>
      </c>
      <c r="F6584" s="1" t="s">
        <v>57</v>
      </c>
      <c r="G6584" s="1" t="s">
        <v>130</v>
      </c>
      <c r="H6584" s="1" t="s">
        <v>59</v>
      </c>
      <c r="I6584" s="1" t="s">
        <v>60</v>
      </c>
      <c r="J6584" s="3">
        <v>5</v>
      </c>
      <c r="K6584" s="2">
        <v>47.59</v>
      </c>
      <c r="L6584" s="2">
        <v>0.1</v>
      </c>
      <c r="M6584" s="2">
        <v>214.17</v>
      </c>
      <c r="N6584" s="2">
        <v>55.67</v>
      </c>
      <c r="O6584" s="1" t="s">
        <v>35</v>
      </c>
      <c r="P6584" s="1" t="s">
        <v>27</v>
      </c>
      <c r="Q6584" s="1" t="s">
        <v>28</v>
      </c>
      <c r="R6584" s="3">
        <v>4</v>
      </c>
      <c r="S6584" s="3">
        <f t="shared" si="307"/>
        <v>2025</v>
      </c>
      <c r="T6584" s="3">
        <f t="shared" si="306"/>
        <v>10</v>
      </c>
      <c r="U6584" t="str">
        <f t="shared" si="308"/>
        <v>October</v>
      </c>
    </row>
    <row r="6585" spans="1:21" x14ac:dyDescent="0.3">
      <c r="A6585" t="s">
        <v>9041</v>
      </c>
      <c r="B6585" s="11">
        <v>45691</v>
      </c>
      <c r="C6585" t="s">
        <v>4191</v>
      </c>
      <c r="D6585" s="1" t="s">
        <v>292</v>
      </c>
      <c r="E6585" s="1" t="s">
        <v>100</v>
      </c>
      <c r="F6585" s="1" t="s">
        <v>57</v>
      </c>
      <c r="G6585" s="1" t="s">
        <v>130</v>
      </c>
      <c r="H6585" s="1" t="s">
        <v>78</v>
      </c>
      <c r="I6585" s="1" t="s">
        <v>79</v>
      </c>
      <c r="J6585" s="3">
        <v>1</v>
      </c>
      <c r="K6585" s="2">
        <v>18.91</v>
      </c>
      <c r="L6585" s="2">
        <v>0.05</v>
      </c>
      <c r="M6585" s="2">
        <v>17.96</v>
      </c>
      <c r="N6585" s="2">
        <v>7.21</v>
      </c>
      <c r="O6585" s="1" t="s">
        <v>35</v>
      </c>
      <c r="P6585" s="1" t="s">
        <v>27</v>
      </c>
      <c r="Q6585" s="1" t="s">
        <v>28</v>
      </c>
      <c r="R6585" s="3">
        <v>5</v>
      </c>
      <c r="S6585" s="3">
        <f t="shared" si="307"/>
        <v>2025</v>
      </c>
      <c r="T6585" s="3">
        <f t="shared" si="306"/>
        <v>2</v>
      </c>
      <c r="U6585" t="str">
        <f t="shared" si="308"/>
        <v>February</v>
      </c>
    </row>
    <row r="6586" spans="1:21" x14ac:dyDescent="0.3">
      <c r="A6586" t="s">
        <v>9042</v>
      </c>
      <c r="B6586" s="11">
        <v>45919</v>
      </c>
      <c r="C6586" t="s">
        <v>1899</v>
      </c>
      <c r="D6586" s="1" t="s">
        <v>315</v>
      </c>
      <c r="E6586" s="1" t="s">
        <v>71</v>
      </c>
      <c r="F6586" s="1" t="s">
        <v>72</v>
      </c>
      <c r="G6586" s="1" t="s">
        <v>73</v>
      </c>
      <c r="H6586" s="1" t="s">
        <v>159</v>
      </c>
      <c r="I6586" s="1" t="s">
        <v>97</v>
      </c>
      <c r="J6586" s="3">
        <v>2</v>
      </c>
      <c r="K6586" s="2">
        <v>28.8</v>
      </c>
      <c r="L6586" s="2">
        <v>0.25</v>
      </c>
      <c r="M6586" s="2">
        <v>43.2</v>
      </c>
      <c r="N6586" s="2">
        <v>13.52</v>
      </c>
      <c r="O6586" s="1" t="s">
        <v>44</v>
      </c>
      <c r="P6586" s="1" t="s">
        <v>27</v>
      </c>
      <c r="Q6586" s="1" t="s">
        <v>81</v>
      </c>
      <c r="R6586" s="3">
        <v>5</v>
      </c>
      <c r="S6586" s="3">
        <f t="shared" si="307"/>
        <v>2025</v>
      </c>
      <c r="T6586" s="3">
        <f t="shared" si="306"/>
        <v>9</v>
      </c>
      <c r="U6586" t="str">
        <f t="shared" si="308"/>
        <v>September</v>
      </c>
    </row>
    <row r="6587" spans="1:21" x14ac:dyDescent="0.3">
      <c r="A6587" t="s">
        <v>9043</v>
      </c>
      <c r="B6587" s="11">
        <v>45818</v>
      </c>
      <c r="C6587" t="s">
        <v>2561</v>
      </c>
      <c r="D6587" s="1" t="s">
        <v>63</v>
      </c>
      <c r="E6587" s="1" t="s">
        <v>64</v>
      </c>
      <c r="F6587" s="1" t="s">
        <v>65</v>
      </c>
      <c r="G6587" s="1" t="s">
        <v>112</v>
      </c>
      <c r="H6587" s="1" t="s">
        <v>90</v>
      </c>
      <c r="I6587" s="1" t="s">
        <v>86</v>
      </c>
      <c r="J6587" s="3">
        <v>1</v>
      </c>
      <c r="K6587" s="2">
        <v>94.54</v>
      </c>
      <c r="L6587" s="2">
        <v>0.2</v>
      </c>
      <c r="M6587" s="2">
        <v>75.63</v>
      </c>
      <c r="N6587" s="2">
        <v>15.46</v>
      </c>
      <c r="O6587" s="1" t="s">
        <v>44</v>
      </c>
      <c r="P6587" s="1" t="s">
        <v>136</v>
      </c>
      <c r="Q6587" s="1" t="s">
        <v>28</v>
      </c>
      <c r="R6587" s="3">
        <v>3</v>
      </c>
      <c r="S6587" s="3">
        <f t="shared" si="307"/>
        <v>2025</v>
      </c>
      <c r="T6587" s="3">
        <f t="shared" si="306"/>
        <v>6</v>
      </c>
      <c r="U6587" t="str">
        <f t="shared" si="308"/>
        <v>June</v>
      </c>
    </row>
    <row r="6588" spans="1:21" x14ac:dyDescent="0.3">
      <c r="A6588" t="s">
        <v>9044</v>
      </c>
      <c r="B6588" s="11">
        <v>45842</v>
      </c>
      <c r="C6588" t="s">
        <v>9045</v>
      </c>
      <c r="D6588" s="1" t="s">
        <v>70</v>
      </c>
      <c r="E6588" s="1" t="s">
        <v>204</v>
      </c>
      <c r="F6588" s="1" t="s">
        <v>205</v>
      </c>
      <c r="G6588" s="1" t="s">
        <v>267</v>
      </c>
      <c r="H6588" s="1" t="s">
        <v>293</v>
      </c>
      <c r="I6588" s="1" t="s">
        <v>86</v>
      </c>
      <c r="J6588" s="3">
        <v>1</v>
      </c>
      <c r="K6588" s="2">
        <v>25.21</v>
      </c>
      <c r="L6588" s="2">
        <v>0.1</v>
      </c>
      <c r="M6588" s="2">
        <v>22.69</v>
      </c>
      <c r="N6588" s="2">
        <v>6.95</v>
      </c>
      <c r="O6588" s="1" t="s">
        <v>26</v>
      </c>
      <c r="P6588" s="1" t="s">
        <v>27</v>
      </c>
      <c r="Q6588" s="1" t="s">
        <v>81</v>
      </c>
      <c r="R6588" s="3">
        <v>3</v>
      </c>
      <c r="S6588" s="3">
        <f t="shared" si="307"/>
        <v>2025</v>
      </c>
      <c r="T6588" s="3">
        <f t="shared" si="306"/>
        <v>7</v>
      </c>
      <c r="U6588" t="str">
        <f t="shared" si="308"/>
        <v>July</v>
      </c>
    </row>
    <row r="6589" spans="1:21" x14ac:dyDescent="0.3">
      <c r="A6589" t="s">
        <v>9046</v>
      </c>
      <c r="B6589" s="11">
        <v>45677</v>
      </c>
      <c r="C6589" t="s">
        <v>2117</v>
      </c>
      <c r="D6589" s="1" t="s">
        <v>39</v>
      </c>
      <c r="E6589" s="1" t="s">
        <v>40</v>
      </c>
      <c r="F6589" s="1" t="s">
        <v>41</v>
      </c>
      <c r="G6589" s="1" t="s">
        <v>192</v>
      </c>
      <c r="H6589" s="1" t="s">
        <v>125</v>
      </c>
      <c r="I6589" s="1" t="s">
        <v>34</v>
      </c>
      <c r="J6589" s="3">
        <v>1</v>
      </c>
      <c r="K6589" s="2">
        <v>164.93</v>
      </c>
      <c r="L6589" s="2">
        <v>0.1</v>
      </c>
      <c r="M6589" s="2">
        <v>148.44</v>
      </c>
      <c r="N6589" s="2">
        <v>32.299999999999997</v>
      </c>
      <c r="O6589" s="1" t="s">
        <v>224</v>
      </c>
      <c r="P6589" s="1" t="s">
        <v>27</v>
      </c>
      <c r="Q6589" s="1" t="s">
        <v>28</v>
      </c>
      <c r="R6589" s="3">
        <v>4</v>
      </c>
      <c r="S6589" s="3">
        <f t="shared" si="307"/>
        <v>2025</v>
      </c>
      <c r="T6589" s="3">
        <f t="shared" si="306"/>
        <v>1</v>
      </c>
      <c r="U6589" t="str">
        <f t="shared" si="308"/>
        <v>January</v>
      </c>
    </row>
    <row r="6590" spans="1:21" x14ac:dyDescent="0.3">
      <c r="A6590" t="s">
        <v>9047</v>
      </c>
      <c r="B6590" s="11">
        <v>45732</v>
      </c>
      <c r="C6590" t="s">
        <v>560</v>
      </c>
      <c r="D6590" s="1" t="s">
        <v>166</v>
      </c>
      <c r="E6590" s="1" t="s">
        <v>56</v>
      </c>
      <c r="F6590" s="1" t="s">
        <v>57</v>
      </c>
      <c r="G6590" s="1" t="s">
        <v>58</v>
      </c>
      <c r="H6590" s="1" t="s">
        <v>159</v>
      </c>
      <c r="I6590" s="1" t="s">
        <v>97</v>
      </c>
      <c r="J6590" s="3">
        <v>2</v>
      </c>
      <c r="K6590" s="2">
        <v>30.27</v>
      </c>
      <c r="L6590" s="2">
        <v>0.15</v>
      </c>
      <c r="M6590" s="2">
        <v>51.45</v>
      </c>
      <c r="N6590" s="2">
        <v>18.37</v>
      </c>
      <c r="O6590" s="1" t="s">
        <v>44</v>
      </c>
      <c r="P6590" s="1" t="s">
        <v>27</v>
      </c>
      <c r="Q6590" s="1" t="s">
        <v>81</v>
      </c>
      <c r="R6590" s="3">
        <v>3</v>
      </c>
      <c r="S6590" s="3">
        <f t="shared" si="307"/>
        <v>2025</v>
      </c>
      <c r="T6590" s="3">
        <f t="shared" si="306"/>
        <v>3</v>
      </c>
      <c r="U6590" t="str">
        <f t="shared" si="308"/>
        <v>March</v>
      </c>
    </row>
    <row r="6591" spans="1:21" x14ac:dyDescent="0.3">
      <c r="A6591" t="s">
        <v>9048</v>
      </c>
      <c r="B6591" s="11">
        <v>45965</v>
      </c>
      <c r="C6591" t="s">
        <v>3219</v>
      </c>
      <c r="D6591" s="1" t="s">
        <v>175</v>
      </c>
      <c r="E6591" s="1" t="s">
        <v>40</v>
      </c>
      <c r="F6591" s="1" t="s">
        <v>41</v>
      </c>
      <c r="G6591" s="1" t="s">
        <v>42</v>
      </c>
      <c r="H6591" s="1" t="s">
        <v>24</v>
      </c>
      <c r="I6591" s="1" t="s">
        <v>25</v>
      </c>
      <c r="J6591" s="3">
        <v>3</v>
      </c>
      <c r="K6591" s="2">
        <v>41.33</v>
      </c>
      <c r="L6591" s="2">
        <v>0.05</v>
      </c>
      <c r="M6591" s="2">
        <v>117.8</v>
      </c>
      <c r="N6591" s="2">
        <v>38.36</v>
      </c>
      <c r="O6591" s="1" t="s">
        <v>44</v>
      </c>
      <c r="P6591" s="1" t="s">
        <v>27</v>
      </c>
      <c r="Q6591" s="1" t="s">
        <v>28</v>
      </c>
      <c r="R6591" s="3">
        <v>3</v>
      </c>
      <c r="S6591" s="3">
        <f t="shared" si="307"/>
        <v>2025</v>
      </c>
      <c r="T6591" s="3">
        <f t="shared" si="306"/>
        <v>11</v>
      </c>
      <c r="U6591" t="str">
        <f t="shared" si="308"/>
        <v>November</v>
      </c>
    </row>
    <row r="6592" spans="1:21" x14ac:dyDescent="0.3">
      <c r="A6592" t="s">
        <v>9049</v>
      </c>
      <c r="B6592" s="11">
        <v>45835</v>
      </c>
      <c r="C6592" t="s">
        <v>4059</v>
      </c>
      <c r="D6592" s="1" t="s">
        <v>149</v>
      </c>
      <c r="E6592" s="1" t="s">
        <v>21</v>
      </c>
      <c r="F6592" s="1" t="s">
        <v>22</v>
      </c>
      <c r="G6592" s="1" t="s">
        <v>320</v>
      </c>
      <c r="H6592" s="1" t="s">
        <v>125</v>
      </c>
      <c r="I6592" s="1" t="s">
        <v>34</v>
      </c>
      <c r="J6592" s="3">
        <v>1</v>
      </c>
      <c r="K6592" s="2">
        <v>162.97</v>
      </c>
      <c r="L6592" s="2">
        <v>0.15</v>
      </c>
      <c r="M6592" s="2">
        <v>138.52000000000001</v>
      </c>
      <c r="N6592" s="2">
        <v>30.19</v>
      </c>
      <c r="O6592" s="1" t="s">
        <v>35</v>
      </c>
      <c r="P6592" s="1" t="s">
        <v>136</v>
      </c>
      <c r="Q6592" s="1" t="s">
        <v>28</v>
      </c>
      <c r="R6592" s="3">
        <v>3</v>
      </c>
      <c r="S6592" s="3">
        <f t="shared" si="307"/>
        <v>2025</v>
      </c>
      <c r="T6592" s="3">
        <f t="shared" si="306"/>
        <v>6</v>
      </c>
      <c r="U6592" t="str">
        <f t="shared" si="308"/>
        <v>June</v>
      </c>
    </row>
    <row r="6593" spans="1:21" x14ac:dyDescent="0.3">
      <c r="A6593" t="s">
        <v>9050</v>
      </c>
      <c r="B6593" s="11">
        <v>45775</v>
      </c>
      <c r="C6593" t="s">
        <v>7916</v>
      </c>
      <c r="D6593" s="1" t="s">
        <v>292</v>
      </c>
      <c r="E6593" s="1" t="s">
        <v>204</v>
      </c>
      <c r="F6593" s="1" t="s">
        <v>205</v>
      </c>
      <c r="G6593" s="1" t="s">
        <v>206</v>
      </c>
      <c r="H6593" s="1" t="s">
        <v>135</v>
      </c>
      <c r="I6593" s="1" t="s">
        <v>60</v>
      </c>
      <c r="J6593" s="3">
        <v>3</v>
      </c>
      <c r="K6593" s="2">
        <v>194.56</v>
      </c>
      <c r="L6593" s="2">
        <v>0</v>
      </c>
      <c r="M6593" s="2">
        <v>583.69000000000005</v>
      </c>
      <c r="N6593" s="2">
        <v>100.88</v>
      </c>
      <c r="O6593" s="1" t="s">
        <v>80</v>
      </c>
      <c r="P6593" s="1" t="s">
        <v>27</v>
      </c>
      <c r="Q6593" s="1" t="s">
        <v>36</v>
      </c>
      <c r="R6593" s="3">
        <v>3</v>
      </c>
      <c r="S6593" s="3">
        <f t="shared" si="307"/>
        <v>2025</v>
      </c>
      <c r="T6593" s="3">
        <f t="shared" si="306"/>
        <v>4</v>
      </c>
      <c r="U6593" t="str">
        <f t="shared" si="308"/>
        <v>April</v>
      </c>
    </row>
    <row r="6594" spans="1:21" x14ac:dyDescent="0.3">
      <c r="A6594" t="s">
        <v>9051</v>
      </c>
      <c r="B6594" s="11">
        <v>45808</v>
      </c>
      <c r="C6594" t="s">
        <v>3316</v>
      </c>
      <c r="D6594" s="1" t="s">
        <v>55</v>
      </c>
      <c r="E6594" s="1" t="s">
        <v>94</v>
      </c>
      <c r="F6594" s="1" t="s">
        <v>95</v>
      </c>
      <c r="G6594" s="1" t="s">
        <v>94</v>
      </c>
      <c r="H6594" s="1" t="s">
        <v>59</v>
      </c>
      <c r="I6594" s="1" t="s">
        <v>60</v>
      </c>
      <c r="J6594" s="3">
        <v>2</v>
      </c>
      <c r="K6594" s="2">
        <v>45.8</v>
      </c>
      <c r="L6594" s="2">
        <v>0.15</v>
      </c>
      <c r="M6594" s="2">
        <v>77.86</v>
      </c>
      <c r="N6594" s="2">
        <v>22.74</v>
      </c>
      <c r="O6594" s="1" t="s">
        <v>224</v>
      </c>
      <c r="P6594" s="1" t="s">
        <v>52</v>
      </c>
      <c r="Q6594" s="1" t="s">
        <v>28</v>
      </c>
      <c r="R6594" s="3">
        <v>4</v>
      </c>
      <c r="S6594" s="3">
        <f t="shared" si="307"/>
        <v>2025</v>
      </c>
      <c r="T6594" s="3">
        <f t="shared" ref="T6594:T6657" si="309">MONTH(B6594)</f>
        <v>5</v>
      </c>
      <c r="U6594" t="str">
        <f t="shared" si="308"/>
        <v>May</v>
      </c>
    </row>
    <row r="6595" spans="1:21" x14ac:dyDescent="0.3">
      <c r="A6595" t="s">
        <v>9052</v>
      </c>
      <c r="B6595" s="11">
        <v>45984</v>
      </c>
      <c r="C6595" t="s">
        <v>684</v>
      </c>
      <c r="D6595" s="1" t="s">
        <v>84</v>
      </c>
      <c r="E6595" s="1" t="s">
        <v>56</v>
      </c>
      <c r="F6595" s="1" t="s">
        <v>57</v>
      </c>
      <c r="G6595" s="1" t="s">
        <v>58</v>
      </c>
      <c r="H6595" s="1" t="s">
        <v>66</v>
      </c>
      <c r="I6595" s="1" t="s">
        <v>67</v>
      </c>
      <c r="J6595" s="3">
        <v>1</v>
      </c>
      <c r="K6595" s="2">
        <v>55.16</v>
      </c>
      <c r="L6595" s="2">
        <v>0.25</v>
      </c>
      <c r="M6595" s="2">
        <v>41.37</v>
      </c>
      <c r="N6595" s="2">
        <v>12.38</v>
      </c>
      <c r="O6595" s="1" t="s">
        <v>35</v>
      </c>
      <c r="P6595" s="1" t="s">
        <v>27</v>
      </c>
      <c r="Q6595" s="1" t="s">
        <v>28</v>
      </c>
      <c r="R6595" s="3">
        <v>3</v>
      </c>
      <c r="S6595" s="3">
        <f t="shared" ref="S6595:S6658" si="310">YEAR(B6595)</f>
        <v>2025</v>
      </c>
      <c r="T6595" s="3">
        <f t="shared" si="309"/>
        <v>11</v>
      </c>
      <c r="U6595" t="str">
        <f t="shared" ref="U6595:U6658" si="311">TEXT(B6595,"mmmm")</f>
        <v>November</v>
      </c>
    </row>
    <row r="6596" spans="1:21" x14ac:dyDescent="0.3">
      <c r="A6596" t="s">
        <v>9053</v>
      </c>
      <c r="B6596" s="11">
        <v>45950</v>
      </c>
      <c r="C6596" t="s">
        <v>7063</v>
      </c>
      <c r="D6596" s="1" t="s">
        <v>89</v>
      </c>
      <c r="E6596" s="1" t="s">
        <v>123</v>
      </c>
      <c r="F6596" s="1" t="s">
        <v>57</v>
      </c>
      <c r="G6596" s="1" t="s">
        <v>337</v>
      </c>
      <c r="H6596" s="1" t="s">
        <v>125</v>
      </c>
      <c r="I6596" s="1" t="s">
        <v>34</v>
      </c>
      <c r="J6596" s="3">
        <v>2</v>
      </c>
      <c r="K6596" s="2">
        <v>169.65</v>
      </c>
      <c r="L6596" s="2">
        <v>0.05</v>
      </c>
      <c r="M6596" s="2">
        <v>322.33</v>
      </c>
      <c r="N6596" s="2">
        <v>64.5</v>
      </c>
      <c r="O6596" s="1" t="s">
        <v>26</v>
      </c>
      <c r="P6596" s="1" t="s">
        <v>136</v>
      </c>
      <c r="Q6596" s="1" t="s">
        <v>28</v>
      </c>
      <c r="R6596" s="3">
        <v>2</v>
      </c>
      <c r="S6596" s="3">
        <f t="shared" si="310"/>
        <v>2025</v>
      </c>
      <c r="T6596" s="3">
        <f t="shared" si="309"/>
        <v>10</v>
      </c>
      <c r="U6596" t="str">
        <f t="shared" si="311"/>
        <v>October</v>
      </c>
    </row>
    <row r="6597" spans="1:21" x14ac:dyDescent="0.3">
      <c r="A6597" t="s">
        <v>9054</v>
      </c>
      <c r="B6597" s="11">
        <v>45764</v>
      </c>
      <c r="C6597" t="s">
        <v>4225</v>
      </c>
      <c r="D6597" s="1" t="s">
        <v>70</v>
      </c>
      <c r="E6597" s="1" t="s">
        <v>94</v>
      </c>
      <c r="F6597" s="1" t="s">
        <v>95</v>
      </c>
      <c r="G6597" s="1" t="s">
        <v>94</v>
      </c>
      <c r="H6597" s="1" t="s">
        <v>182</v>
      </c>
      <c r="I6597" s="1" t="s">
        <v>34</v>
      </c>
      <c r="J6597" s="3">
        <v>1</v>
      </c>
      <c r="K6597" s="2">
        <v>68.58</v>
      </c>
      <c r="L6597" s="2">
        <v>0.15</v>
      </c>
      <c r="M6597" s="2">
        <v>58.3</v>
      </c>
      <c r="N6597" s="2">
        <v>16.14</v>
      </c>
      <c r="O6597" s="1" t="s">
        <v>44</v>
      </c>
      <c r="P6597" s="1" t="s">
        <v>136</v>
      </c>
      <c r="Q6597" s="1" t="s">
        <v>28</v>
      </c>
      <c r="R6597" s="3">
        <v>3</v>
      </c>
      <c r="S6597" s="3">
        <f t="shared" si="310"/>
        <v>2025</v>
      </c>
      <c r="T6597" s="3">
        <f t="shared" si="309"/>
        <v>4</v>
      </c>
      <c r="U6597" t="str">
        <f t="shared" si="311"/>
        <v>April</v>
      </c>
    </row>
    <row r="6598" spans="1:21" x14ac:dyDescent="0.3">
      <c r="A6598" t="s">
        <v>9055</v>
      </c>
      <c r="B6598" s="11">
        <v>45703</v>
      </c>
      <c r="C6598" t="s">
        <v>1944</v>
      </c>
      <c r="D6598" s="1" t="s">
        <v>63</v>
      </c>
      <c r="E6598" s="1" t="s">
        <v>48</v>
      </c>
      <c r="F6598" s="1" t="s">
        <v>49</v>
      </c>
      <c r="G6598" s="1" t="s">
        <v>50</v>
      </c>
      <c r="H6598" s="1" t="s">
        <v>108</v>
      </c>
      <c r="I6598" s="1" t="s">
        <v>86</v>
      </c>
      <c r="J6598" s="3">
        <v>2</v>
      </c>
      <c r="K6598" s="2">
        <v>156.63</v>
      </c>
      <c r="L6598" s="2">
        <v>0.1</v>
      </c>
      <c r="M6598" s="2">
        <v>281.94</v>
      </c>
      <c r="N6598" s="2">
        <v>55.29</v>
      </c>
      <c r="O6598" s="1" t="s">
        <v>26</v>
      </c>
      <c r="P6598" s="1" t="s">
        <v>27</v>
      </c>
      <c r="Q6598" s="1" t="s">
        <v>28</v>
      </c>
      <c r="R6598" s="3">
        <v>5</v>
      </c>
      <c r="S6598" s="3">
        <f t="shared" si="310"/>
        <v>2025</v>
      </c>
      <c r="T6598" s="3">
        <f t="shared" si="309"/>
        <v>2</v>
      </c>
      <c r="U6598" t="str">
        <f t="shared" si="311"/>
        <v>February</v>
      </c>
    </row>
    <row r="6599" spans="1:21" x14ac:dyDescent="0.3">
      <c r="A6599" t="s">
        <v>9056</v>
      </c>
      <c r="B6599" s="11">
        <v>45756</v>
      </c>
      <c r="C6599" t="s">
        <v>3271</v>
      </c>
      <c r="D6599" s="1" t="s">
        <v>201</v>
      </c>
      <c r="E6599" s="1" t="s">
        <v>204</v>
      </c>
      <c r="F6599" s="1" t="s">
        <v>205</v>
      </c>
      <c r="G6599" s="1" t="s">
        <v>267</v>
      </c>
      <c r="H6599" s="1" t="s">
        <v>150</v>
      </c>
      <c r="I6599" s="1" t="s">
        <v>97</v>
      </c>
      <c r="J6599" s="3">
        <v>2</v>
      </c>
      <c r="K6599" s="2">
        <v>71.239999999999995</v>
      </c>
      <c r="L6599" s="2">
        <v>0.05</v>
      </c>
      <c r="M6599" s="2">
        <v>135.36000000000001</v>
      </c>
      <c r="N6599" s="2">
        <v>45.09</v>
      </c>
      <c r="O6599" s="1" t="s">
        <v>80</v>
      </c>
      <c r="P6599" s="1" t="s">
        <v>136</v>
      </c>
      <c r="Q6599" s="1" t="s">
        <v>28</v>
      </c>
      <c r="R6599" s="3">
        <v>3</v>
      </c>
      <c r="S6599" s="3">
        <f t="shared" si="310"/>
        <v>2025</v>
      </c>
      <c r="T6599" s="3">
        <f t="shared" si="309"/>
        <v>4</v>
      </c>
      <c r="U6599" t="str">
        <f t="shared" si="311"/>
        <v>April</v>
      </c>
    </row>
    <row r="6600" spans="1:21" x14ac:dyDescent="0.3">
      <c r="A6600" t="s">
        <v>9057</v>
      </c>
      <c r="B6600" s="11">
        <v>46002</v>
      </c>
      <c r="C6600" t="s">
        <v>1411</v>
      </c>
      <c r="D6600" s="1" t="s">
        <v>93</v>
      </c>
      <c r="E6600" s="1" t="s">
        <v>100</v>
      </c>
      <c r="F6600" s="1" t="s">
        <v>57</v>
      </c>
      <c r="G6600" s="1" t="s">
        <v>221</v>
      </c>
      <c r="H6600" s="1" t="s">
        <v>293</v>
      </c>
      <c r="I6600" s="1" t="s">
        <v>86</v>
      </c>
      <c r="J6600" s="3">
        <v>1</v>
      </c>
      <c r="K6600" s="2">
        <v>23.52</v>
      </c>
      <c r="L6600" s="2">
        <v>0.2</v>
      </c>
      <c r="M6600" s="2">
        <v>18.82</v>
      </c>
      <c r="N6600" s="2">
        <v>5.92</v>
      </c>
      <c r="O6600" s="1" t="s">
        <v>35</v>
      </c>
      <c r="P6600" s="1" t="s">
        <v>27</v>
      </c>
      <c r="Q6600" s="1" t="s">
        <v>81</v>
      </c>
      <c r="R6600" s="3">
        <v>4</v>
      </c>
      <c r="S6600" s="3">
        <f t="shared" si="310"/>
        <v>2025</v>
      </c>
      <c r="T6600" s="3">
        <f t="shared" si="309"/>
        <v>12</v>
      </c>
      <c r="U6600" t="str">
        <f t="shared" si="311"/>
        <v>December</v>
      </c>
    </row>
    <row r="6601" spans="1:21" x14ac:dyDescent="0.3">
      <c r="A6601" t="s">
        <v>9058</v>
      </c>
      <c r="B6601" s="11">
        <v>45885</v>
      </c>
      <c r="C6601" t="s">
        <v>4246</v>
      </c>
      <c r="D6601" s="1" t="s">
        <v>209</v>
      </c>
      <c r="E6601" s="1" t="s">
        <v>204</v>
      </c>
      <c r="F6601" s="1" t="s">
        <v>205</v>
      </c>
      <c r="G6601" s="1" t="s">
        <v>267</v>
      </c>
      <c r="H6601" s="1" t="s">
        <v>51</v>
      </c>
      <c r="I6601" s="1" t="s">
        <v>34</v>
      </c>
      <c r="J6601" s="3">
        <v>2</v>
      </c>
      <c r="K6601" s="2">
        <v>140.61000000000001</v>
      </c>
      <c r="L6601" s="2">
        <v>0.15</v>
      </c>
      <c r="M6601" s="2">
        <v>239.03</v>
      </c>
      <c r="N6601" s="2">
        <v>42.78</v>
      </c>
      <c r="O6601" s="1" t="s">
        <v>44</v>
      </c>
      <c r="P6601" s="1" t="s">
        <v>27</v>
      </c>
      <c r="Q6601" s="1" t="s">
        <v>81</v>
      </c>
      <c r="R6601" s="3">
        <v>3</v>
      </c>
      <c r="S6601" s="3">
        <f t="shared" si="310"/>
        <v>2025</v>
      </c>
      <c r="T6601" s="3">
        <f t="shared" si="309"/>
        <v>8</v>
      </c>
      <c r="U6601" t="str">
        <f t="shared" si="311"/>
        <v>August</v>
      </c>
    </row>
    <row r="6602" spans="1:21" x14ac:dyDescent="0.3">
      <c r="A6602" t="s">
        <v>9059</v>
      </c>
      <c r="B6602" s="11">
        <v>45866</v>
      </c>
      <c r="C6602" t="s">
        <v>2942</v>
      </c>
      <c r="D6602" s="1" t="s">
        <v>244</v>
      </c>
      <c r="E6602" s="1" t="s">
        <v>40</v>
      </c>
      <c r="F6602" s="1" t="s">
        <v>41</v>
      </c>
      <c r="G6602" s="1" t="s">
        <v>343</v>
      </c>
      <c r="H6602" s="1" t="s">
        <v>167</v>
      </c>
      <c r="I6602" s="1" t="s">
        <v>67</v>
      </c>
      <c r="J6602" s="3">
        <v>1</v>
      </c>
      <c r="K6602" s="2">
        <v>60.24</v>
      </c>
      <c r="L6602" s="2">
        <v>0.1</v>
      </c>
      <c r="M6602" s="2">
        <v>54.21</v>
      </c>
      <c r="N6602" s="2">
        <v>15.62</v>
      </c>
      <c r="O6602" s="1" t="s">
        <v>44</v>
      </c>
      <c r="P6602" s="1" t="s">
        <v>27</v>
      </c>
      <c r="Q6602" s="1" t="s">
        <v>28</v>
      </c>
      <c r="R6602" s="3">
        <v>4</v>
      </c>
      <c r="S6602" s="3">
        <f t="shared" si="310"/>
        <v>2025</v>
      </c>
      <c r="T6602" s="3">
        <f t="shared" si="309"/>
        <v>7</v>
      </c>
      <c r="U6602" t="str">
        <f t="shared" si="311"/>
        <v>July</v>
      </c>
    </row>
    <row r="6603" spans="1:21" x14ac:dyDescent="0.3">
      <c r="A6603" t="s">
        <v>9060</v>
      </c>
      <c r="B6603" s="11">
        <v>45891</v>
      </c>
      <c r="C6603" t="s">
        <v>1275</v>
      </c>
      <c r="D6603" s="1" t="s">
        <v>142</v>
      </c>
      <c r="E6603" s="1" t="s">
        <v>64</v>
      </c>
      <c r="F6603" s="1" t="s">
        <v>65</v>
      </c>
      <c r="G6603" s="1" t="s">
        <v>158</v>
      </c>
      <c r="H6603" s="1" t="s">
        <v>167</v>
      </c>
      <c r="I6603" s="1" t="s">
        <v>67</v>
      </c>
      <c r="J6603" s="3">
        <v>4</v>
      </c>
      <c r="K6603" s="2">
        <v>65.19</v>
      </c>
      <c r="L6603" s="2">
        <v>0.05</v>
      </c>
      <c r="M6603" s="2">
        <v>247.72</v>
      </c>
      <c r="N6603" s="2">
        <v>72.14</v>
      </c>
      <c r="O6603" s="1" t="s">
        <v>35</v>
      </c>
      <c r="P6603" s="1" t="s">
        <v>27</v>
      </c>
      <c r="Q6603" s="1" t="s">
        <v>81</v>
      </c>
      <c r="R6603" s="3">
        <v>3</v>
      </c>
      <c r="S6603" s="3">
        <f t="shared" si="310"/>
        <v>2025</v>
      </c>
      <c r="T6603" s="3">
        <f t="shared" si="309"/>
        <v>8</v>
      </c>
      <c r="U6603" t="str">
        <f t="shared" si="311"/>
        <v>August</v>
      </c>
    </row>
    <row r="6604" spans="1:21" x14ac:dyDescent="0.3">
      <c r="A6604" t="s">
        <v>9061</v>
      </c>
      <c r="B6604" s="11">
        <v>45801</v>
      </c>
      <c r="C6604" t="s">
        <v>223</v>
      </c>
      <c r="D6604" s="1" t="s">
        <v>315</v>
      </c>
      <c r="E6604" s="1" t="s">
        <v>40</v>
      </c>
      <c r="F6604" s="1" t="s">
        <v>41</v>
      </c>
      <c r="G6604" s="1" t="s">
        <v>42</v>
      </c>
      <c r="H6604" s="1" t="s">
        <v>182</v>
      </c>
      <c r="I6604" s="1" t="s">
        <v>34</v>
      </c>
      <c r="J6604" s="3">
        <v>3</v>
      </c>
      <c r="K6604" s="2">
        <v>68.95</v>
      </c>
      <c r="L6604" s="2">
        <v>0.1</v>
      </c>
      <c r="M6604" s="2">
        <v>186.17</v>
      </c>
      <c r="N6604" s="2">
        <v>43.35</v>
      </c>
      <c r="O6604" s="1" t="s">
        <v>35</v>
      </c>
      <c r="P6604" s="1" t="s">
        <v>27</v>
      </c>
      <c r="Q6604" s="1" t="s">
        <v>28</v>
      </c>
      <c r="R6604" s="3">
        <v>5</v>
      </c>
      <c r="S6604" s="3">
        <f t="shared" si="310"/>
        <v>2025</v>
      </c>
      <c r="T6604" s="3">
        <f t="shared" si="309"/>
        <v>5</v>
      </c>
      <c r="U6604" t="str">
        <f t="shared" si="311"/>
        <v>May</v>
      </c>
    </row>
    <row r="6605" spans="1:21" x14ac:dyDescent="0.3">
      <c r="A6605" t="s">
        <v>9062</v>
      </c>
      <c r="B6605" s="11">
        <v>45970</v>
      </c>
      <c r="C6605" t="s">
        <v>7741</v>
      </c>
      <c r="D6605" s="1" t="s">
        <v>149</v>
      </c>
      <c r="E6605" s="1" t="s">
        <v>64</v>
      </c>
      <c r="F6605" s="1" t="s">
        <v>65</v>
      </c>
      <c r="G6605" s="1" t="s">
        <v>158</v>
      </c>
      <c r="H6605" s="1" t="s">
        <v>85</v>
      </c>
      <c r="I6605" s="1" t="s">
        <v>86</v>
      </c>
      <c r="J6605" s="3">
        <v>3</v>
      </c>
      <c r="K6605" s="2">
        <v>130.97999999999999</v>
      </c>
      <c r="L6605" s="2">
        <v>0.15</v>
      </c>
      <c r="M6605" s="2">
        <v>333.99</v>
      </c>
      <c r="N6605" s="2">
        <v>78.88</v>
      </c>
      <c r="O6605" s="1" t="s">
        <v>80</v>
      </c>
      <c r="P6605" s="1" t="s">
        <v>136</v>
      </c>
      <c r="Q6605" s="1" t="s">
        <v>28</v>
      </c>
      <c r="R6605" s="3">
        <v>3</v>
      </c>
      <c r="S6605" s="3">
        <f t="shared" si="310"/>
        <v>2025</v>
      </c>
      <c r="T6605" s="3">
        <f t="shared" si="309"/>
        <v>11</v>
      </c>
      <c r="U6605" t="str">
        <f t="shared" si="311"/>
        <v>November</v>
      </c>
    </row>
    <row r="6606" spans="1:21" x14ac:dyDescent="0.3">
      <c r="A6606" t="s">
        <v>9063</v>
      </c>
      <c r="B6606" s="11">
        <v>45862</v>
      </c>
      <c r="C6606" t="s">
        <v>5883</v>
      </c>
      <c r="D6606" s="1" t="s">
        <v>89</v>
      </c>
      <c r="E6606" s="1" t="s">
        <v>71</v>
      </c>
      <c r="F6606" s="1" t="s">
        <v>72</v>
      </c>
      <c r="G6606" s="1" t="s">
        <v>368</v>
      </c>
      <c r="H6606" s="1" t="s">
        <v>51</v>
      </c>
      <c r="I6606" s="1" t="s">
        <v>34</v>
      </c>
      <c r="J6606" s="3">
        <v>1</v>
      </c>
      <c r="K6606" s="2">
        <v>133.63</v>
      </c>
      <c r="L6606" s="2">
        <v>0.1</v>
      </c>
      <c r="M6606" s="2">
        <v>120.27</v>
      </c>
      <c r="N6606" s="2">
        <v>27.01</v>
      </c>
      <c r="O6606" s="1" t="s">
        <v>224</v>
      </c>
      <c r="P6606" s="1" t="s">
        <v>27</v>
      </c>
      <c r="Q6606" s="1" t="s">
        <v>81</v>
      </c>
      <c r="R6606" s="3">
        <v>4</v>
      </c>
      <c r="S6606" s="3">
        <f t="shared" si="310"/>
        <v>2025</v>
      </c>
      <c r="T6606" s="3">
        <f t="shared" si="309"/>
        <v>7</v>
      </c>
      <c r="U6606" t="str">
        <f t="shared" si="311"/>
        <v>July</v>
      </c>
    </row>
    <row r="6607" spans="1:21" x14ac:dyDescent="0.3">
      <c r="A6607" t="s">
        <v>9064</v>
      </c>
      <c r="B6607" s="11">
        <v>45703</v>
      </c>
      <c r="C6607" t="s">
        <v>6458</v>
      </c>
      <c r="D6607" s="1" t="s">
        <v>63</v>
      </c>
      <c r="E6607" s="1" t="s">
        <v>143</v>
      </c>
      <c r="F6607" s="1" t="s">
        <v>144</v>
      </c>
      <c r="G6607" s="1" t="s">
        <v>198</v>
      </c>
      <c r="H6607" s="1" t="s">
        <v>59</v>
      </c>
      <c r="I6607" s="1" t="s">
        <v>60</v>
      </c>
      <c r="J6607" s="3">
        <v>1</v>
      </c>
      <c r="K6607" s="2">
        <v>42.06</v>
      </c>
      <c r="L6607" s="2">
        <v>0.2</v>
      </c>
      <c r="M6607" s="2">
        <v>33.65</v>
      </c>
      <c r="N6607" s="2">
        <v>8.32</v>
      </c>
      <c r="O6607" s="1" t="s">
        <v>26</v>
      </c>
      <c r="P6607" s="1" t="s">
        <v>27</v>
      </c>
      <c r="Q6607" s="1" t="s">
        <v>36</v>
      </c>
      <c r="R6607" s="3">
        <v>2</v>
      </c>
      <c r="S6607" s="3">
        <f t="shared" si="310"/>
        <v>2025</v>
      </c>
      <c r="T6607" s="3">
        <f t="shared" si="309"/>
        <v>2</v>
      </c>
      <c r="U6607" t="str">
        <f t="shared" si="311"/>
        <v>February</v>
      </c>
    </row>
    <row r="6608" spans="1:21" x14ac:dyDescent="0.3">
      <c r="A6608" t="s">
        <v>9065</v>
      </c>
      <c r="B6608" s="11">
        <v>45708</v>
      </c>
      <c r="C6608" t="s">
        <v>2506</v>
      </c>
      <c r="D6608" s="1" t="s">
        <v>70</v>
      </c>
      <c r="E6608" s="1" t="s">
        <v>71</v>
      </c>
      <c r="F6608" s="1" t="s">
        <v>72</v>
      </c>
      <c r="G6608" s="1" t="s">
        <v>73</v>
      </c>
      <c r="H6608" s="1" t="s">
        <v>43</v>
      </c>
      <c r="I6608" s="1" t="s">
        <v>34</v>
      </c>
      <c r="J6608" s="3">
        <v>1</v>
      </c>
      <c r="K6608" s="2">
        <v>86.23</v>
      </c>
      <c r="L6608" s="2">
        <v>0.15</v>
      </c>
      <c r="M6608" s="2">
        <v>73.290000000000006</v>
      </c>
      <c r="N6608" s="2">
        <v>17.07</v>
      </c>
      <c r="O6608" s="1" t="s">
        <v>35</v>
      </c>
      <c r="P6608" s="1" t="s">
        <v>27</v>
      </c>
      <c r="Q6608" s="1" t="s">
        <v>28</v>
      </c>
      <c r="R6608" s="3">
        <v>5</v>
      </c>
      <c r="S6608" s="3">
        <f t="shared" si="310"/>
        <v>2025</v>
      </c>
      <c r="T6608" s="3">
        <f t="shared" si="309"/>
        <v>2</v>
      </c>
      <c r="U6608" t="str">
        <f t="shared" si="311"/>
        <v>February</v>
      </c>
    </row>
    <row r="6609" spans="1:21" x14ac:dyDescent="0.3">
      <c r="A6609" t="s">
        <v>9066</v>
      </c>
      <c r="B6609" s="11">
        <v>45867</v>
      </c>
      <c r="C6609" t="s">
        <v>2565</v>
      </c>
      <c r="D6609" s="1" t="s">
        <v>149</v>
      </c>
      <c r="E6609" s="1" t="s">
        <v>106</v>
      </c>
      <c r="F6609" s="1" t="s">
        <v>65</v>
      </c>
      <c r="G6609" s="1" t="s">
        <v>179</v>
      </c>
      <c r="H6609" s="1" t="s">
        <v>150</v>
      </c>
      <c r="I6609" s="1" t="s">
        <v>97</v>
      </c>
      <c r="J6609" s="3">
        <v>1</v>
      </c>
      <c r="K6609" s="2">
        <v>75.739999999999995</v>
      </c>
      <c r="L6609" s="2">
        <v>0.05</v>
      </c>
      <c r="M6609" s="2">
        <v>71.95</v>
      </c>
      <c r="N6609" s="2">
        <v>22.56</v>
      </c>
      <c r="O6609" s="1" t="s">
        <v>44</v>
      </c>
      <c r="P6609" s="1" t="s">
        <v>136</v>
      </c>
      <c r="Q6609" s="1" t="s">
        <v>81</v>
      </c>
      <c r="R6609" s="3">
        <v>3</v>
      </c>
      <c r="S6609" s="3">
        <f t="shared" si="310"/>
        <v>2025</v>
      </c>
      <c r="T6609" s="3">
        <f t="shared" si="309"/>
        <v>7</v>
      </c>
      <c r="U6609" t="str">
        <f t="shared" si="311"/>
        <v>July</v>
      </c>
    </row>
    <row r="6610" spans="1:21" x14ac:dyDescent="0.3">
      <c r="A6610" t="s">
        <v>9067</v>
      </c>
      <c r="B6610" s="11">
        <v>46006</v>
      </c>
      <c r="C6610" t="s">
        <v>5702</v>
      </c>
      <c r="D6610" s="1" t="s">
        <v>122</v>
      </c>
      <c r="E6610" s="1" t="s">
        <v>123</v>
      </c>
      <c r="F6610" s="1" t="s">
        <v>57</v>
      </c>
      <c r="G6610" s="1" t="s">
        <v>170</v>
      </c>
      <c r="H6610" s="1" t="s">
        <v>51</v>
      </c>
      <c r="I6610" s="1" t="s">
        <v>34</v>
      </c>
      <c r="J6610" s="3">
        <v>1</v>
      </c>
      <c r="K6610" s="2">
        <v>132.07</v>
      </c>
      <c r="L6610" s="2">
        <v>0.2</v>
      </c>
      <c r="M6610" s="2">
        <v>105.66</v>
      </c>
      <c r="N6610" s="2">
        <v>22.32</v>
      </c>
      <c r="O6610" s="1" t="s">
        <v>26</v>
      </c>
      <c r="P6610" s="1" t="s">
        <v>27</v>
      </c>
      <c r="Q6610" s="1" t="s">
        <v>81</v>
      </c>
      <c r="R6610" s="3">
        <v>4</v>
      </c>
      <c r="S6610" s="3">
        <f t="shared" si="310"/>
        <v>2025</v>
      </c>
      <c r="T6610" s="3">
        <f t="shared" si="309"/>
        <v>12</v>
      </c>
      <c r="U6610" t="str">
        <f t="shared" si="311"/>
        <v>December</v>
      </c>
    </row>
    <row r="6611" spans="1:21" x14ac:dyDescent="0.3">
      <c r="A6611" t="s">
        <v>9068</v>
      </c>
      <c r="B6611" s="11">
        <v>45778</v>
      </c>
      <c r="C6611" t="s">
        <v>2219</v>
      </c>
      <c r="D6611" s="1" t="s">
        <v>185</v>
      </c>
      <c r="E6611" s="1" t="s">
        <v>21</v>
      </c>
      <c r="F6611" s="1" t="s">
        <v>22</v>
      </c>
      <c r="G6611" s="1" t="s">
        <v>320</v>
      </c>
      <c r="H6611" s="1" t="s">
        <v>59</v>
      </c>
      <c r="I6611" s="1" t="s">
        <v>60</v>
      </c>
      <c r="J6611" s="3">
        <v>1</v>
      </c>
      <c r="K6611" s="2">
        <v>45.43</v>
      </c>
      <c r="L6611" s="2">
        <v>0.2</v>
      </c>
      <c r="M6611" s="2">
        <v>36.340000000000003</v>
      </c>
      <c r="N6611" s="2">
        <v>9.14</v>
      </c>
      <c r="O6611" s="1" t="s">
        <v>80</v>
      </c>
      <c r="P6611" s="1" t="s">
        <v>27</v>
      </c>
      <c r="Q6611" s="1" t="s">
        <v>28</v>
      </c>
      <c r="R6611" s="3">
        <v>5</v>
      </c>
      <c r="S6611" s="3">
        <f t="shared" si="310"/>
        <v>2025</v>
      </c>
      <c r="T6611" s="3">
        <f t="shared" si="309"/>
        <v>5</v>
      </c>
      <c r="U6611" t="str">
        <f t="shared" si="311"/>
        <v>May</v>
      </c>
    </row>
    <row r="6612" spans="1:21" x14ac:dyDescent="0.3">
      <c r="A6612" t="s">
        <v>9069</v>
      </c>
      <c r="B6612" s="11">
        <v>45988</v>
      </c>
      <c r="C6612" t="s">
        <v>1314</v>
      </c>
      <c r="D6612" s="1" t="s">
        <v>166</v>
      </c>
      <c r="E6612" s="1" t="s">
        <v>100</v>
      </c>
      <c r="F6612" s="1" t="s">
        <v>57</v>
      </c>
      <c r="G6612" s="1" t="s">
        <v>221</v>
      </c>
      <c r="H6612" s="1" t="s">
        <v>150</v>
      </c>
      <c r="I6612" s="1" t="s">
        <v>97</v>
      </c>
      <c r="J6612" s="3">
        <v>1</v>
      </c>
      <c r="K6612" s="2">
        <v>73.19</v>
      </c>
      <c r="L6612" s="2">
        <v>0.25</v>
      </c>
      <c r="M6612" s="2">
        <v>54.89</v>
      </c>
      <c r="N6612" s="2">
        <v>14.83</v>
      </c>
      <c r="O6612" s="1" t="s">
        <v>35</v>
      </c>
      <c r="P6612" s="1" t="s">
        <v>27</v>
      </c>
      <c r="Q6612" s="1" t="s">
        <v>28</v>
      </c>
      <c r="R6612" s="3">
        <v>4</v>
      </c>
      <c r="S6612" s="3">
        <f t="shared" si="310"/>
        <v>2025</v>
      </c>
      <c r="T6612" s="3">
        <f t="shared" si="309"/>
        <v>11</v>
      </c>
      <c r="U6612" t="str">
        <f t="shared" si="311"/>
        <v>November</v>
      </c>
    </row>
    <row r="6613" spans="1:21" x14ac:dyDescent="0.3">
      <c r="A6613" t="s">
        <v>9070</v>
      </c>
      <c r="B6613" s="11">
        <v>45956</v>
      </c>
      <c r="C6613" t="s">
        <v>9071</v>
      </c>
      <c r="D6613" s="1" t="s">
        <v>178</v>
      </c>
      <c r="E6613" s="1" t="s">
        <v>143</v>
      </c>
      <c r="F6613" s="1" t="s">
        <v>144</v>
      </c>
      <c r="G6613" s="1" t="s">
        <v>325</v>
      </c>
      <c r="H6613" s="1" t="s">
        <v>125</v>
      </c>
      <c r="I6613" s="1" t="s">
        <v>34</v>
      </c>
      <c r="J6613" s="3">
        <v>2</v>
      </c>
      <c r="K6613" s="2">
        <v>155.74</v>
      </c>
      <c r="L6613" s="2">
        <v>0.05</v>
      </c>
      <c r="M6613" s="2">
        <v>295.89999999999998</v>
      </c>
      <c r="N6613" s="2">
        <v>44.31</v>
      </c>
      <c r="O6613" s="1" t="s">
        <v>26</v>
      </c>
      <c r="P6613" s="1" t="s">
        <v>136</v>
      </c>
      <c r="Q6613" s="1" t="s">
        <v>28</v>
      </c>
      <c r="R6613" s="3">
        <v>3</v>
      </c>
      <c r="S6613" s="3">
        <f t="shared" si="310"/>
        <v>2025</v>
      </c>
      <c r="T6613" s="3">
        <f t="shared" si="309"/>
        <v>10</v>
      </c>
      <c r="U6613" t="str">
        <f t="shared" si="311"/>
        <v>October</v>
      </c>
    </row>
    <row r="6614" spans="1:21" x14ac:dyDescent="0.3">
      <c r="A6614" t="s">
        <v>9072</v>
      </c>
      <c r="B6614" s="11">
        <v>45754</v>
      </c>
      <c r="C6614" t="s">
        <v>8096</v>
      </c>
      <c r="D6614" s="1" t="s">
        <v>133</v>
      </c>
      <c r="E6614" s="1" t="s">
        <v>106</v>
      </c>
      <c r="F6614" s="1" t="s">
        <v>65</v>
      </c>
      <c r="G6614" s="1" t="s">
        <v>107</v>
      </c>
      <c r="H6614" s="1" t="s">
        <v>159</v>
      </c>
      <c r="I6614" s="1" t="s">
        <v>97</v>
      </c>
      <c r="J6614" s="3">
        <v>3</v>
      </c>
      <c r="K6614" s="2">
        <v>31.4</v>
      </c>
      <c r="L6614" s="2">
        <v>0.15</v>
      </c>
      <c r="M6614" s="2">
        <v>80.06</v>
      </c>
      <c r="N6614" s="2">
        <v>27.02</v>
      </c>
      <c r="O6614" s="1" t="s">
        <v>44</v>
      </c>
      <c r="P6614" s="1" t="s">
        <v>27</v>
      </c>
      <c r="Q6614" s="1" t="s">
        <v>28</v>
      </c>
      <c r="R6614" s="3">
        <v>4</v>
      </c>
      <c r="S6614" s="3">
        <f t="shared" si="310"/>
        <v>2025</v>
      </c>
      <c r="T6614" s="3">
        <f t="shared" si="309"/>
        <v>4</v>
      </c>
      <c r="U6614" t="str">
        <f t="shared" si="311"/>
        <v>April</v>
      </c>
    </row>
    <row r="6615" spans="1:21" x14ac:dyDescent="0.3">
      <c r="A6615" t="s">
        <v>9073</v>
      </c>
      <c r="B6615" s="11">
        <v>45672</v>
      </c>
      <c r="C6615" t="s">
        <v>215</v>
      </c>
      <c r="D6615" s="1" t="s">
        <v>93</v>
      </c>
      <c r="E6615" s="1" t="s">
        <v>21</v>
      </c>
      <c r="F6615" s="1" t="s">
        <v>22</v>
      </c>
      <c r="G6615" s="1" t="s">
        <v>32</v>
      </c>
      <c r="H6615" s="1" t="s">
        <v>125</v>
      </c>
      <c r="I6615" s="1" t="s">
        <v>34</v>
      </c>
      <c r="J6615" s="3">
        <v>1</v>
      </c>
      <c r="K6615" s="2">
        <v>163.61000000000001</v>
      </c>
      <c r="L6615" s="2">
        <v>0.15</v>
      </c>
      <c r="M6615" s="2">
        <v>139.07</v>
      </c>
      <c r="N6615" s="2">
        <v>30.73</v>
      </c>
      <c r="O6615" s="1" t="s">
        <v>44</v>
      </c>
      <c r="P6615" s="1" t="s">
        <v>27</v>
      </c>
      <c r="Q6615" s="1" t="s">
        <v>28</v>
      </c>
      <c r="R6615" s="3">
        <v>4</v>
      </c>
      <c r="S6615" s="3">
        <f t="shared" si="310"/>
        <v>2025</v>
      </c>
      <c r="T6615" s="3">
        <f t="shared" si="309"/>
        <v>1</v>
      </c>
      <c r="U6615" t="str">
        <f t="shared" si="311"/>
        <v>January</v>
      </c>
    </row>
    <row r="6616" spans="1:21" x14ac:dyDescent="0.3">
      <c r="A6616" t="s">
        <v>9074</v>
      </c>
      <c r="B6616" s="11">
        <v>45697</v>
      </c>
      <c r="C6616" t="s">
        <v>6989</v>
      </c>
      <c r="D6616" s="1" t="s">
        <v>31</v>
      </c>
      <c r="E6616" s="1" t="s">
        <v>123</v>
      </c>
      <c r="F6616" s="1" t="s">
        <v>57</v>
      </c>
      <c r="G6616" s="1" t="s">
        <v>139</v>
      </c>
      <c r="H6616" s="1" t="s">
        <v>150</v>
      </c>
      <c r="I6616" s="1" t="s">
        <v>97</v>
      </c>
      <c r="J6616" s="3">
        <v>3</v>
      </c>
      <c r="K6616" s="2">
        <v>69.98</v>
      </c>
      <c r="L6616" s="2">
        <v>0.25</v>
      </c>
      <c r="M6616" s="2">
        <v>157.44999999999999</v>
      </c>
      <c r="N6616" s="2">
        <v>39.01</v>
      </c>
      <c r="O6616" s="1" t="s">
        <v>44</v>
      </c>
      <c r="P6616" s="1" t="s">
        <v>136</v>
      </c>
      <c r="Q6616" s="1" t="s">
        <v>81</v>
      </c>
      <c r="R6616" s="3">
        <v>4</v>
      </c>
      <c r="S6616" s="3">
        <f t="shared" si="310"/>
        <v>2025</v>
      </c>
      <c r="T6616" s="3">
        <f t="shared" si="309"/>
        <v>2</v>
      </c>
      <c r="U6616" t="str">
        <f t="shared" si="311"/>
        <v>February</v>
      </c>
    </row>
    <row r="6617" spans="1:21" x14ac:dyDescent="0.3">
      <c r="A6617" t="s">
        <v>9075</v>
      </c>
      <c r="B6617" s="11">
        <v>45942</v>
      </c>
      <c r="C6617" t="s">
        <v>1721</v>
      </c>
      <c r="D6617" s="1" t="s">
        <v>39</v>
      </c>
      <c r="E6617" s="1" t="s">
        <v>143</v>
      </c>
      <c r="F6617" s="1" t="s">
        <v>144</v>
      </c>
      <c r="G6617" s="1" t="s">
        <v>145</v>
      </c>
      <c r="H6617" s="1" t="s">
        <v>108</v>
      </c>
      <c r="I6617" s="1" t="s">
        <v>86</v>
      </c>
      <c r="J6617" s="3">
        <v>2</v>
      </c>
      <c r="K6617" s="2">
        <v>157.04</v>
      </c>
      <c r="L6617" s="2">
        <v>0.05</v>
      </c>
      <c r="M6617" s="2">
        <v>298.38</v>
      </c>
      <c r="N6617" s="2">
        <v>60.43</v>
      </c>
      <c r="O6617" s="1" t="s">
        <v>44</v>
      </c>
      <c r="P6617" s="1" t="s">
        <v>27</v>
      </c>
      <c r="Q6617" s="1" t="s">
        <v>81</v>
      </c>
      <c r="R6617" s="3">
        <v>5</v>
      </c>
      <c r="S6617" s="3">
        <f t="shared" si="310"/>
        <v>2025</v>
      </c>
      <c r="T6617" s="3">
        <f t="shared" si="309"/>
        <v>10</v>
      </c>
      <c r="U6617" t="str">
        <f t="shared" si="311"/>
        <v>October</v>
      </c>
    </row>
    <row r="6618" spans="1:21" x14ac:dyDescent="0.3">
      <c r="A6618" t="s">
        <v>9076</v>
      </c>
      <c r="B6618" s="11">
        <v>45736</v>
      </c>
      <c r="C6618" t="s">
        <v>8658</v>
      </c>
      <c r="D6618" s="1" t="s">
        <v>89</v>
      </c>
      <c r="E6618" s="1" t="s">
        <v>64</v>
      </c>
      <c r="F6618" s="1" t="s">
        <v>65</v>
      </c>
      <c r="G6618" s="1" t="s">
        <v>158</v>
      </c>
      <c r="H6618" s="1" t="s">
        <v>24</v>
      </c>
      <c r="I6618" s="1" t="s">
        <v>25</v>
      </c>
      <c r="J6618" s="3">
        <v>2</v>
      </c>
      <c r="K6618" s="2">
        <v>39.729999999999997</v>
      </c>
      <c r="L6618" s="2">
        <v>0.2</v>
      </c>
      <c r="M6618" s="2">
        <v>63.58</v>
      </c>
      <c r="N6618" s="2">
        <v>23.17</v>
      </c>
      <c r="O6618" s="1" t="s">
        <v>109</v>
      </c>
      <c r="P6618" s="1" t="s">
        <v>136</v>
      </c>
      <c r="Q6618" s="1" t="s">
        <v>28</v>
      </c>
      <c r="R6618" s="3">
        <v>3</v>
      </c>
      <c r="S6618" s="3">
        <f t="shared" si="310"/>
        <v>2025</v>
      </c>
      <c r="T6618" s="3">
        <f t="shared" si="309"/>
        <v>3</v>
      </c>
      <c r="U6618" t="str">
        <f t="shared" si="311"/>
        <v>March</v>
      </c>
    </row>
    <row r="6619" spans="1:21" x14ac:dyDescent="0.3">
      <c r="A6619" t="s">
        <v>9077</v>
      </c>
      <c r="B6619" s="11">
        <v>45803</v>
      </c>
      <c r="C6619" t="s">
        <v>5395</v>
      </c>
      <c r="D6619" s="1" t="s">
        <v>20</v>
      </c>
      <c r="E6619" s="1" t="s">
        <v>100</v>
      </c>
      <c r="F6619" s="1" t="s">
        <v>57</v>
      </c>
      <c r="G6619" s="1" t="s">
        <v>130</v>
      </c>
      <c r="H6619" s="1" t="s">
        <v>135</v>
      </c>
      <c r="I6619" s="1" t="s">
        <v>60</v>
      </c>
      <c r="J6619" s="3">
        <v>5</v>
      </c>
      <c r="K6619" s="2">
        <v>194.08</v>
      </c>
      <c r="L6619" s="2">
        <v>0.05</v>
      </c>
      <c r="M6619" s="2">
        <v>921.86</v>
      </c>
      <c r="N6619" s="2">
        <v>106.58</v>
      </c>
      <c r="O6619" s="1" t="s">
        <v>44</v>
      </c>
      <c r="P6619" s="1" t="s">
        <v>27</v>
      </c>
      <c r="Q6619" s="1" t="s">
        <v>28</v>
      </c>
      <c r="R6619" s="3">
        <v>4</v>
      </c>
      <c r="S6619" s="3">
        <f t="shared" si="310"/>
        <v>2025</v>
      </c>
      <c r="T6619" s="3">
        <f t="shared" si="309"/>
        <v>5</v>
      </c>
      <c r="U6619" t="str">
        <f t="shared" si="311"/>
        <v>May</v>
      </c>
    </row>
    <row r="6620" spans="1:21" x14ac:dyDescent="0.3">
      <c r="A6620" t="s">
        <v>9078</v>
      </c>
      <c r="B6620" s="11">
        <v>45854</v>
      </c>
      <c r="C6620" t="s">
        <v>2539</v>
      </c>
      <c r="D6620" s="1" t="s">
        <v>292</v>
      </c>
      <c r="E6620" s="1" t="s">
        <v>71</v>
      </c>
      <c r="F6620" s="1" t="s">
        <v>72</v>
      </c>
      <c r="G6620" s="1" t="s">
        <v>368</v>
      </c>
      <c r="H6620" s="1" t="s">
        <v>85</v>
      </c>
      <c r="I6620" s="1" t="s">
        <v>86</v>
      </c>
      <c r="J6620" s="3">
        <v>1</v>
      </c>
      <c r="K6620" s="2">
        <v>132.57</v>
      </c>
      <c r="L6620" s="2">
        <v>0.05</v>
      </c>
      <c r="M6620" s="2">
        <v>125.94</v>
      </c>
      <c r="N6620" s="2">
        <v>24.11</v>
      </c>
      <c r="O6620" s="1" t="s">
        <v>80</v>
      </c>
      <c r="P6620" s="1" t="s">
        <v>27</v>
      </c>
      <c r="Q6620" s="1" t="s">
        <v>28</v>
      </c>
      <c r="R6620" s="3">
        <v>4</v>
      </c>
      <c r="S6620" s="3">
        <f t="shared" si="310"/>
        <v>2025</v>
      </c>
      <c r="T6620" s="3">
        <f t="shared" si="309"/>
        <v>7</v>
      </c>
      <c r="U6620" t="str">
        <f t="shared" si="311"/>
        <v>July</v>
      </c>
    </row>
    <row r="6621" spans="1:21" x14ac:dyDescent="0.3">
      <c r="A6621" t="s">
        <v>9079</v>
      </c>
      <c r="B6621" s="11">
        <v>45941</v>
      </c>
      <c r="C6621" t="s">
        <v>9080</v>
      </c>
      <c r="D6621" s="1" t="s">
        <v>55</v>
      </c>
      <c r="E6621" s="1" t="s">
        <v>123</v>
      </c>
      <c r="F6621" s="1" t="s">
        <v>57</v>
      </c>
      <c r="G6621" s="1" t="s">
        <v>139</v>
      </c>
      <c r="H6621" s="1" t="s">
        <v>167</v>
      </c>
      <c r="I6621" s="1" t="s">
        <v>67</v>
      </c>
      <c r="J6621" s="3">
        <v>5</v>
      </c>
      <c r="K6621" s="2">
        <v>67.099999999999994</v>
      </c>
      <c r="L6621" s="2">
        <v>0.2</v>
      </c>
      <c r="M6621" s="2">
        <v>268.39999999999998</v>
      </c>
      <c r="N6621" s="2">
        <v>65.81</v>
      </c>
      <c r="O6621" s="1" t="s">
        <v>109</v>
      </c>
      <c r="P6621" s="1" t="s">
        <v>52</v>
      </c>
      <c r="Q6621" s="1" t="s">
        <v>28</v>
      </c>
      <c r="R6621" s="3">
        <v>3</v>
      </c>
      <c r="S6621" s="3">
        <f t="shared" si="310"/>
        <v>2025</v>
      </c>
      <c r="T6621" s="3">
        <f t="shared" si="309"/>
        <v>10</v>
      </c>
      <c r="U6621" t="str">
        <f t="shared" si="311"/>
        <v>October</v>
      </c>
    </row>
    <row r="6622" spans="1:21" x14ac:dyDescent="0.3">
      <c r="A6622" t="s">
        <v>9081</v>
      </c>
      <c r="B6622" s="11">
        <v>45702</v>
      </c>
      <c r="C6622" t="s">
        <v>9082</v>
      </c>
      <c r="D6622" s="1" t="s">
        <v>84</v>
      </c>
      <c r="E6622" s="1" t="s">
        <v>143</v>
      </c>
      <c r="F6622" s="1" t="s">
        <v>144</v>
      </c>
      <c r="G6622" s="1" t="s">
        <v>145</v>
      </c>
      <c r="H6622" s="1" t="s">
        <v>24</v>
      </c>
      <c r="I6622" s="1" t="s">
        <v>25</v>
      </c>
      <c r="J6622" s="3">
        <v>1</v>
      </c>
      <c r="K6622" s="2">
        <v>41.58</v>
      </c>
      <c r="L6622" s="2">
        <v>0.05</v>
      </c>
      <c r="M6622" s="2">
        <v>39.5</v>
      </c>
      <c r="N6622" s="2">
        <v>12.55</v>
      </c>
      <c r="O6622" s="1" t="s">
        <v>80</v>
      </c>
      <c r="P6622" s="1" t="s">
        <v>27</v>
      </c>
      <c r="Q6622" s="1" t="s">
        <v>28</v>
      </c>
      <c r="R6622" s="3">
        <v>4</v>
      </c>
      <c r="S6622" s="3">
        <f t="shared" si="310"/>
        <v>2025</v>
      </c>
      <c r="T6622" s="3">
        <f t="shared" si="309"/>
        <v>2</v>
      </c>
      <c r="U6622" t="str">
        <f t="shared" si="311"/>
        <v>February</v>
      </c>
    </row>
    <row r="6623" spans="1:21" x14ac:dyDescent="0.3">
      <c r="A6623" t="s">
        <v>9083</v>
      </c>
      <c r="B6623" s="11">
        <v>45816</v>
      </c>
      <c r="C6623" t="s">
        <v>1452</v>
      </c>
      <c r="D6623" s="1" t="s">
        <v>175</v>
      </c>
      <c r="E6623" s="1" t="s">
        <v>64</v>
      </c>
      <c r="F6623" s="1" t="s">
        <v>65</v>
      </c>
      <c r="G6623" s="1" t="s">
        <v>112</v>
      </c>
      <c r="H6623" s="1" t="s">
        <v>182</v>
      </c>
      <c r="I6623" s="1" t="s">
        <v>34</v>
      </c>
      <c r="J6623" s="3">
        <v>1</v>
      </c>
      <c r="K6623" s="2">
        <v>66.760000000000005</v>
      </c>
      <c r="L6623" s="2">
        <v>0.05</v>
      </c>
      <c r="M6623" s="2">
        <v>63.43</v>
      </c>
      <c r="N6623" s="2">
        <v>13.42</v>
      </c>
      <c r="O6623" s="1" t="s">
        <v>224</v>
      </c>
      <c r="P6623" s="1" t="s">
        <v>27</v>
      </c>
      <c r="Q6623" s="1" t="s">
        <v>28</v>
      </c>
      <c r="R6623" s="3">
        <v>4</v>
      </c>
      <c r="S6623" s="3">
        <f t="shared" si="310"/>
        <v>2025</v>
      </c>
      <c r="T6623" s="3">
        <f t="shared" si="309"/>
        <v>6</v>
      </c>
      <c r="U6623" t="str">
        <f t="shared" si="311"/>
        <v>June</v>
      </c>
    </row>
    <row r="6624" spans="1:21" x14ac:dyDescent="0.3">
      <c r="A6624" t="s">
        <v>9084</v>
      </c>
      <c r="B6624" s="11">
        <v>45847</v>
      </c>
      <c r="C6624" t="s">
        <v>3470</v>
      </c>
      <c r="D6624" s="1" t="s">
        <v>142</v>
      </c>
      <c r="E6624" s="1" t="s">
        <v>64</v>
      </c>
      <c r="F6624" s="1" t="s">
        <v>65</v>
      </c>
      <c r="G6624" s="1" t="s">
        <v>77</v>
      </c>
      <c r="H6624" s="1" t="s">
        <v>90</v>
      </c>
      <c r="I6624" s="1" t="s">
        <v>86</v>
      </c>
      <c r="J6624" s="3">
        <v>1</v>
      </c>
      <c r="K6624" s="2">
        <v>105.6</v>
      </c>
      <c r="L6624" s="2">
        <v>0.2</v>
      </c>
      <c r="M6624" s="2">
        <v>84.48</v>
      </c>
      <c r="N6624" s="2">
        <v>24.64</v>
      </c>
      <c r="O6624" s="1" t="s">
        <v>26</v>
      </c>
      <c r="P6624" s="1" t="s">
        <v>27</v>
      </c>
      <c r="Q6624" s="1" t="s">
        <v>28</v>
      </c>
      <c r="R6624" s="3">
        <v>3</v>
      </c>
      <c r="S6624" s="3">
        <f t="shared" si="310"/>
        <v>2025</v>
      </c>
      <c r="T6624" s="3">
        <f t="shared" si="309"/>
        <v>7</v>
      </c>
      <c r="U6624" t="str">
        <f t="shared" si="311"/>
        <v>July</v>
      </c>
    </row>
    <row r="6625" spans="1:21" x14ac:dyDescent="0.3">
      <c r="A6625" t="s">
        <v>9085</v>
      </c>
      <c r="B6625" s="11">
        <v>45869</v>
      </c>
      <c r="C6625" t="s">
        <v>177</v>
      </c>
      <c r="D6625" s="1" t="s">
        <v>260</v>
      </c>
      <c r="E6625" s="1" t="s">
        <v>143</v>
      </c>
      <c r="F6625" s="1" t="s">
        <v>144</v>
      </c>
      <c r="G6625" s="1" t="s">
        <v>198</v>
      </c>
      <c r="H6625" s="1" t="s">
        <v>43</v>
      </c>
      <c r="I6625" s="1" t="s">
        <v>34</v>
      </c>
      <c r="J6625" s="3">
        <v>2</v>
      </c>
      <c r="K6625" s="2">
        <v>91.87</v>
      </c>
      <c r="L6625" s="2">
        <v>0.1</v>
      </c>
      <c r="M6625" s="2">
        <v>165.37</v>
      </c>
      <c r="N6625" s="2">
        <v>36.81</v>
      </c>
      <c r="O6625" s="1" t="s">
        <v>80</v>
      </c>
      <c r="P6625" s="1" t="s">
        <v>27</v>
      </c>
      <c r="Q6625" s="1" t="s">
        <v>28</v>
      </c>
      <c r="R6625" s="3">
        <v>3</v>
      </c>
      <c r="S6625" s="3">
        <f t="shared" si="310"/>
        <v>2025</v>
      </c>
      <c r="T6625" s="3">
        <f t="shared" si="309"/>
        <v>7</v>
      </c>
      <c r="U6625" t="str">
        <f t="shared" si="311"/>
        <v>July</v>
      </c>
    </row>
    <row r="6626" spans="1:21" x14ac:dyDescent="0.3">
      <c r="A6626" t="s">
        <v>9086</v>
      </c>
      <c r="B6626" s="11">
        <v>45973</v>
      </c>
      <c r="C6626" t="s">
        <v>5346</v>
      </c>
      <c r="D6626" s="1" t="s">
        <v>185</v>
      </c>
      <c r="E6626" s="1" t="s">
        <v>100</v>
      </c>
      <c r="F6626" s="1" t="s">
        <v>57</v>
      </c>
      <c r="G6626" s="1" t="s">
        <v>154</v>
      </c>
      <c r="H6626" s="1" t="s">
        <v>43</v>
      </c>
      <c r="I6626" s="1" t="s">
        <v>34</v>
      </c>
      <c r="J6626" s="3">
        <v>1</v>
      </c>
      <c r="K6626" s="2">
        <v>83.88</v>
      </c>
      <c r="L6626" s="2">
        <v>0.2</v>
      </c>
      <c r="M6626" s="2">
        <v>67.099999999999994</v>
      </c>
      <c r="N6626" s="2">
        <v>12.54</v>
      </c>
      <c r="O6626" s="1" t="s">
        <v>26</v>
      </c>
      <c r="P6626" s="1" t="s">
        <v>27</v>
      </c>
      <c r="Q6626" s="1" t="s">
        <v>28</v>
      </c>
      <c r="R6626" s="3">
        <v>4</v>
      </c>
      <c r="S6626" s="3">
        <f t="shared" si="310"/>
        <v>2025</v>
      </c>
      <c r="T6626" s="3">
        <f t="shared" si="309"/>
        <v>11</v>
      </c>
      <c r="U6626" t="str">
        <f t="shared" si="311"/>
        <v>November</v>
      </c>
    </row>
    <row r="6627" spans="1:21" x14ac:dyDescent="0.3">
      <c r="A6627" t="s">
        <v>9087</v>
      </c>
      <c r="B6627" s="11">
        <v>45725</v>
      </c>
      <c r="C6627" t="s">
        <v>2618</v>
      </c>
      <c r="D6627" s="1" t="s">
        <v>178</v>
      </c>
      <c r="E6627" s="1" t="s">
        <v>123</v>
      </c>
      <c r="F6627" s="1" t="s">
        <v>57</v>
      </c>
      <c r="G6627" s="1" t="s">
        <v>170</v>
      </c>
      <c r="H6627" s="1" t="s">
        <v>85</v>
      </c>
      <c r="I6627" s="1" t="s">
        <v>86</v>
      </c>
      <c r="J6627" s="3">
        <v>2</v>
      </c>
      <c r="K6627" s="2">
        <v>138.27000000000001</v>
      </c>
      <c r="L6627" s="2">
        <v>0.1</v>
      </c>
      <c r="M6627" s="2">
        <v>248.88</v>
      </c>
      <c r="N6627" s="2">
        <v>40.65</v>
      </c>
      <c r="O6627" s="1" t="s">
        <v>109</v>
      </c>
      <c r="P6627" s="1" t="s">
        <v>27</v>
      </c>
      <c r="Q6627" s="1" t="s">
        <v>28</v>
      </c>
      <c r="R6627" s="3">
        <v>3</v>
      </c>
      <c r="S6627" s="3">
        <f t="shared" si="310"/>
        <v>2025</v>
      </c>
      <c r="T6627" s="3">
        <f t="shared" si="309"/>
        <v>3</v>
      </c>
      <c r="U6627" t="str">
        <f t="shared" si="311"/>
        <v>March</v>
      </c>
    </row>
    <row r="6628" spans="1:21" x14ac:dyDescent="0.3">
      <c r="A6628" t="s">
        <v>9088</v>
      </c>
      <c r="B6628" s="11">
        <v>45970</v>
      </c>
      <c r="C6628" t="s">
        <v>5459</v>
      </c>
      <c r="D6628" s="1" t="s">
        <v>47</v>
      </c>
      <c r="E6628" s="1" t="s">
        <v>64</v>
      </c>
      <c r="F6628" s="1" t="s">
        <v>65</v>
      </c>
      <c r="G6628" s="1" t="s">
        <v>158</v>
      </c>
      <c r="H6628" s="1" t="s">
        <v>159</v>
      </c>
      <c r="I6628" s="1" t="s">
        <v>97</v>
      </c>
      <c r="J6628" s="3">
        <v>2</v>
      </c>
      <c r="K6628" s="2">
        <v>29.76</v>
      </c>
      <c r="L6628" s="2">
        <v>0.05</v>
      </c>
      <c r="M6628" s="2">
        <v>56.54</v>
      </c>
      <c r="N6628" s="2">
        <v>17.899999999999999</v>
      </c>
      <c r="O6628" s="1" t="s">
        <v>224</v>
      </c>
      <c r="P6628" s="1" t="s">
        <v>27</v>
      </c>
      <c r="Q6628" s="1" t="s">
        <v>28</v>
      </c>
      <c r="R6628" s="3">
        <v>5</v>
      </c>
      <c r="S6628" s="3">
        <f t="shared" si="310"/>
        <v>2025</v>
      </c>
      <c r="T6628" s="3">
        <f t="shared" si="309"/>
        <v>11</v>
      </c>
      <c r="U6628" t="str">
        <f t="shared" si="311"/>
        <v>November</v>
      </c>
    </row>
    <row r="6629" spans="1:21" x14ac:dyDescent="0.3">
      <c r="A6629" t="s">
        <v>9089</v>
      </c>
      <c r="B6629" s="11">
        <v>45928</v>
      </c>
      <c r="C6629" t="s">
        <v>9090</v>
      </c>
      <c r="D6629" s="1" t="s">
        <v>20</v>
      </c>
      <c r="E6629" s="1" t="s">
        <v>64</v>
      </c>
      <c r="F6629" s="1" t="s">
        <v>65</v>
      </c>
      <c r="G6629" s="1" t="s">
        <v>10547</v>
      </c>
      <c r="H6629" s="1" t="s">
        <v>125</v>
      </c>
      <c r="I6629" s="1" t="s">
        <v>34</v>
      </c>
      <c r="J6629" s="3">
        <v>2</v>
      </c>
      <c r="K6629" s="2">
        <v>167.28</v>
      </c>
      <c r="L6629" s="2">
        <v>0.15</v>
      </c>
      <c r="M6629" s="2">
        <v>284.38</v>
      </c>
      <c r="N6629" s="2">
        <v>47.26</v>
      </c>
      <c r="O6629" s="1" t="s">
        <v>224</v>
      </c>
      <c r="P6629" s="1" t="s">
        <v>136</v>
      </c>
      <c r="Q6629" s="1" t="s">
        <v>28</v>
      </c>
      <c r="R6629" s="3">
        <v>5</v>
      </c>
      <c r="S6629" s="3">
        <f t="shared" si="310"/>
        <v>2025</v>
      </c>
      <c r="T6629" s="3">
        <f t="shared" si="309"/>
        <v>9</v>
      </c>
      <c r="U6629" t="str">
        <f t="shared" si="311"/>
        <v>September</v>
      </c>
    </row>
    <row r="6630" spans="1:21" x14ac:dyDescent="0.3">
      <c r="A6630" t="s">
        <v>9091</v>
      </c>
      <c r="B6630" s="11">
        <v>45875</v>
      </c>
      <c r="C6630" t="s">
        <v>4708</v>
      </c>
      <c r="D6630" s="1" t="s">
        <v>185</v>
      </c>
      <c r="E6630" s="1" t="s">
        <v>106</v>
      </c>
      <c r="F6630" s="1" t="s">
        <v>65</v>
      </c>
      <c r="G6630" s="1" t="s">
        <v>179</v>
      </c>
      <c r="H6630" s="1" t="s">
        <v>182</v>
      </c>
      <c r="I6630" s="1" t="s">
        <v>34</v>
      </c>
      <c r="J6630" s="3">
        <v>1</v>
      </c>
      <c r="K6630" s="2">
        <v>68.319999999999993</v>
      </c>
      <c r="L6630" s="2">
        <v>0.05</v>
      </c>
      <c r="M6630" s="2">
        <v>64.91</v>
      </c>
      <c r="N6630" s="2">
        <v>19.16</v>
      </c>
      <c r="O6630" s="1" t="s">
        <v>224</v>
      </c>
      <c r="P6630" s="1" t="s">
        <v>27</v>
      </c>
      <c r="Q6630" s="1" t="s">
        <v>28</v>
      </c>
      <c r="R6630" s="3">
        <v>4</v>
      </c>
      <c r="S6630" s="3">
        <f t="shared" si="310"/>
        <v>2025</v>
      </c>
      <c r="T6630" s="3">
        <f t="shared" si="309"/>
        <v>8</v>
      </c>
      <c r="U6630" t="str">
        <f t="shared" si="311"/>
        <v>August</v>
      </c>
    </row>
    <row r="6631" spans="1:21" x14ac:dyDescent="0.3">
      <c r="A6631" t="s">
        <v>9092</v>
      </c>
      <c r="B6631" s="11">
        <v>45931</v>
      </c>
      <c r="C6631" t="s">
        <v>893</v>
      </c>
      <c r="D6631" s="1" t="s">
        <v>70</v>
      </c>
      <c r="E6631" s="1" t="s">
        <v>40</v>
      </c>
      <c r="F6631" s="1" t="s">
        <v>41</v>
      </c>
      <c r="G6631" s="1" t="s">
        <v>343</v>
      </c>
      <c r="H6631" s="1" t="s">
        <v>90</v>
      </c>
      <c r="I6631" s="1" t="s">
        <v>86</v>
      </c>
      <c r="J6631" s="3">
        <v>1</v>
      </c>
      <c r="K6631" s="2">
        <v>100.97</v>
      </c>
      <c r="L6631" s="2">
        <v>0.1</v>
      </c>
      <c r="M6631" s="2">
        <v>90.87</v>
      </c>
      <c r="N6631" s="2">
        <v>17.29</v>
      </c>
      <c r="O6631" s="1" t="s">
        <v>109</v>
      </c>
      <c r="P6631" s="1" t="s">
        <v>27</v>
      </c>
      <c r="Q6631" s="1" t="s">
        <v>81</v>
      </c>
      <c r="R6631" s="3">
        <v>1</v>
      </c>
      <c r="S6631" s="3">
        <f t="shared" si="310"/>
        <v>2025</v>
      </c>
      <c r="T6631" s="3">
        <f t="shared" si="309"/>
        <v>10</v>
      </c>
      <c r="U6631" t="str">
        <f t="shared" si="311"/>
        <v>October</v>
      </c>
    </row>
    <row r="6632" spans="1:21" x14ac:dyDescent="0.3">
      <c r="A6632" t="s">
        <v>9093</v>
      </c>
      <c r="B6632" s="11">
        <v>45819</v>
      </c>
      <c r="C6632" t="s">
        <v>9094</v>
      </c>
      <c r="D6632" s="1" t="s">
        <v>260</v>
      </c>
      <c r="E6632" s="1" t="s">
        <v>143</v>
      </c>
      <c r="F6632" s="1" t="s">
        <v>144</v>
      </c>
      <c r="G6632" s="1" t="s">
        <v>198</v>
      </c>
      <c r="H6632" s="1" t="s">
        <v>125</v>
      </c>
      <c r="I6632" s="1" t="s">
        <v>34</v>
      </c>
      <c r="J6632" s="3">
        <v>1</v>
      </c>
      <c r="K6632" s="2">
        <v>165.25</v>
      </c>
      <c r="L6632" s="2">
        <v>0.2</v>
      </c>
      <c r="M6632" s="2">
        <v>132.19999999999999</v>
      </c>
      <c r="N6632" s="2">
        <v>29.04</v>
      </c>
      <c r="O6632" s="1" t="s">
        <v>10547</v>
      </c>
      <c r="P6632" s="1" t="s">
        <v>27</v>
      </c>
      <c r="Q6632" s="1" t="s">
        <v>28</v>
      </c>
      <c r="R6632" s="3">
        <v>4</v>
      </c>
      <c r="S6632" s="3">
        <f t="shared" si="310"/>
        <v>2025</v>
      </c>
      <c r="T6632" s="3">
        <f t="shared" si="309"/>
        <v>6</v>
      </c>
      <c r="U6632" t="str">
        <f t="shared" si="311"/>
        <v>June</v>
      </c>
    </row>
    <row r="6633" spans="1:21" x14ac:dyDescent="0.3">
      <c r="A6633" t="s">
        <v>9095</v>
      </c>
      <c r="B6633" s="11">
        <v>45712</v>
      </c>
      <c r="C6633" t="s">
        <v>4953</v>
      </c>
      <c r="D6633" s="1" t="s">
        <v>122</v>
      </c>
      <c r="E6633" s="1" t="s">
        <v>71</v>
      </c>
      <c r="F6633" s="1" t="s">
        <v>72</v>
      </c>
      <c r="G6633" s="1" t="s">
        <v>412</v>
      </c>
      <c r="H6633" s="1" t="s">
        <v>33</v>
      </c>
      <c r="I6633" s="1" t="s">
        <v>34</v>
      </c>
      <c r="J6633" s="3">
        <v>1</v>
      </c>
      <c r="K6633" s="2">
        <v>41.98</v>
      </c>
      <c r="L6633" s="2">
        <v>0.15</v>
      </c>
      <c r="M6633" s="2">
        <v>35.68</v>
      </c>
      <c r="N6633" s="2">
        <v>9.19</v>
      </c>
      <c r="O6633" s="1" t="s">
        <v>35</v>
      </c>
      <c r="P6633" s="1" t="s">
        <v>27</v>
      </c>
      <c r="Q6633" s="1" t="s">
        <v>81</v>
      </c>
      <c r="R6633" s="3">
        <v>5</v>
      </c>
      <c r="S6633" s="3">
        <f t="shared" si="310"/>
        <v>2025</v>
      </c>
      <c r="T6633" s="3">
        <f t="shared" si="309"/>
        <v>2</v>
      </c>
      <c r="U6633" t="str">
        <f t="shared" si="311"/>
        <v>February</v>
      </c>
    </row>
    <row r="6634" spans="1:21" x14ac:dyDescent="0.3">
      <c r="A6634" t="s">
        <v>9096</v>
      </c>
      <c r="B6634" s="11">
        <v>45918</v>
      </c>
      <c r="C6634" t="s">
        <v>1570</v>
      </c>
      <c r="D6634" s="1" t="s">
        <v>157</v>
      </c>
      <c r="E6634" s="1" t="s">
        <v>40</v>
      </c>
      <c r="F6634" s="1" t="s">
        <v>41</v>
      </c>
      <c r="G6634" s="1" t="s">
        <v>192</v>
      </c>
      <c r="H6634" s="1" t="s">
        <v>51</v>
      </c>
      <c r="I6634" s="1" t="s">
        <v>34</v>
      </c>
      <c r="J6634" s="3">
        <v>2</v>
      </c>
      <c r="K6634" s="2">
        <v>147.38999999999999</v>
      </c>
      <c r="L6634" s="2">
        <v>0.1</v>
      </c>
      <c r="M6634" s="2">
        <v>265.3</v>
      </c>
      <c r="N6634" s="2">
        <v>58.76</v>
      </c>
      <c r="O6634" s="1" t="s">
        <v>80</v>
      </c>
      <c r="P6634" s="1" t="s">
        <v>27</v>
      </c>
      <c r="Q6634" s="1" t="s">
        <v>28</v>
      </c>
      <c r="R6634" s="3">
        <v>5</v>
      </c>
      <c r="S6634" s="3">
        <f t="shared" si="310"/>
        <v>2025</v>
      </c>
      <c r="T6634" s="3">
        <f t="shared" si="309"/>
        <v>9</v>
      </c>
      <c r="U6634" t="str">
        <f t="shared" si="311"/>
        <v>September</v>
      </c>
    </row>
    <row r="6635" spans="1:21" x14ac:dyDescent="0.3">
      <c r="A6635" t="s">
        <v>9097</v>
      </c>
      <c r="B6635" s="11">
        <v>45863</v>
      </c>
      <c r="C6635" t="s">
        <v>2259</v>
      </c>
      <c r="D6635" s="1" t="s">
        <v>185</v>
      </c>
      <c r="E6635" s="1" t="s">
        <v>21</v>
      </c>
      <c r="F6635" s="1" t="s">
        <v>22</v>
      </c>
      <c r="G6635" s="1" t="s">
        <v>23</v>
      </c>
      <c r="H6635" s="1" t="s">
        <v>125</v>
      </c>
      <c r="I6635" s="1" t="s">
        <v>34</v>
      </c>
      <c r="J6635" s="3">
        <v>1</v>
      </c>
      <c r="K6635" s="2">
        <v>151.25</v>
      </c>
      <c r="L6635" s="2">
        <v>0</v>
      </c>
      <c r="M6635" s="2">
        <v>151.25</v>
      </c>
      <c r="N6635" s="2">
        <v>33.42</v>
      </c>
      <c r="O6635" s="1" t="s">
        <v>44</v>
      </c>
      <c r="P6635" s="1" t="s">
        <v>136</v>
      </c>
      <c r="Q6635" s="1" t="s">
        <v>28</v>
      </c>
      <c r="R6635" s="3">
        <v>3</v>
      </c>
      <c r="S6635" s="3">
        <f t="shared" si="310"/>
        <v>2025</v>
      </c>
      <c r="T6635" s="3">
        <f t="shared" si="309"/>
        <v>7</v>
      </c>
      <c r="U6635" t="str">
        <f t="shared" si="311"/>
        <v>July</v>
      </c>
    </row>
    <row r="6636" spans="1:21" x14ac:dyDescent="0.3">
      <c r="A6636" t="s">
        <v>9098</v>
      </c>
      <c r="B6636" s="11">
        <v>45907</v>
      </c>
      <c r="C6636" t="s">
        <v>1378</v>
      </c>
      <c r="D6636" s="1" t="s">
        <v>122</v>
      </c>
      <c r="E6636" s="1" t="s">
        <v>56</v>
      </c>
      <c r="F6636" s="1" t="s">
        <v>57</v>
      </c>
      <c r="G6636" s="1" t="s">
        <v>296</v>
      </c>
      <c r="H6636" s="1" t="s">
        <v>135</v>
      </c>
      <c r="I6636" s="1" t="s">
        <v>60</v>
      </c>
      <c r="J6636" s="3">
        <v>1</v>
      </c>
      <c r="K6636" s="2">
        <v>182.68</v>
      </c>
      <c r="L6636" s="2">
        <v>0</v>
      </c>
      <c r="M6636" s="2">
        <v>182.68</v>
      </c>
      <c r="N6636" s="2">
        <v>25.34</v>
      </c>
      <c r="O6636" s="1" t="s">
        <v>224</v>
      </c>
      <c r="P6636" s="1" t="s">
        <v>52</v>
      </c>
      <c r="Q6636" s="1" t="s">
        <v>81</v>
      </c>
      <c r="R6636" s="3">
        <v>5</v>
      </c>
      <c r="S6636" s="3">
        <f t="shared" si="310"/>
        <v>2025</v>
      </c>
      <c r="T6636" s="3">
        <f t="shared" si="309"/>
        <v>9</v>
      </c>
      <c r="U6636" t="str">
        <f t="shared" si="311"/>
        <v>September</v>
      </c>
    </row>
    <row r="6637" spans="1:21" x14ac:dyDescent="0.3">
      <c r="A6637" t="s">
        <v>9099</v>
      </c>
      <c r="B6637" s="11">
        <v>45790</v>
      </c>
      <c r="C6637" t="s">
        <v>882</v>
      </c>
      <c r="D6637" s="1" t="s">
        <v>149</v>
      </c>
      <c r="E6637" s="1" t="s">
        <v>40</v>
      </c>
      <c r="F6637" s="1" t="s">
        <v>41</v>
      </c>
      <c r="G6637" s="1" t="s">
        <v>270</v>
      </c>
      <c r="H6637" s="1" t="s">
        <v>146</v>
      </c>
      <c r="I6637" s="1" t="s">
        <v>67</v>
      </c>
      <c r="J6637" s="3">
        <v>2</v>
      </c>
      <c r="K6637" s="2">
        <v>83.5</v>
      </c>
      <c r="L6637" s="2">
        <v>0.15</v>
      </c>
      <c r="M6637" s="2">
        <v>141.94</v>
      </c>
      <c r="N6637" s="2">
        <v>36.9</v>
      </c>
      <c r="O6637" s="1" t="s">
        <v>26</v>
      </c>
      <c r="P6637" s="1" t="s">
        <v>27</v>
      </c>
      <c r="Q6637" s="1" t="s">
        <v>28</v>
      </c>
      <c r="R6637" s="3">
        <v>5</v>
      </c>
      <c r="S6637" s="3">
        <f t="shared" si="310"/>
        <v>2025</v>
      </c>
      <c r="T6637" s="3">
        <f t="shared" si="309"/>
        <v>5</v>
      </c>
      <c r="U6637" t="str">
        <f t="shared" si="311"/>
        <v>May</v>
      </c>
    </row>
    <row r="6638" spans="1:21" x14ac:dyDescent="0.3">
      <c r="A6638" t="s">
        <v>9100</v>
      </c>
      <c r="B6638" s="11">
        <v>45998</v>
      </c>
      <c r="C6638" t="s">
        <v>4648</v>
      </c>
      <c r="D6638" s="1" t="s">
        <v>209</v>
      </c>
      <c r="E6638" s="1" t="s">
        <v>64</v>
      </c>
      <c r="F6638" s="1" t="s">
        <v>65</v>
      </c>
      <c r="G6638" s="1" t="s">
        <v>77</v>
      </c>
      <c r="H6638" s="1" t="s">
        <v>43</v>
      </c>
      <c r="I6638" s="1" t="s">
        <v>34</v>
      </c>
      <c r="J6638" s="3">
        <v>2</v>
      </c>
      <c r="K6638" s="2">
        <v>95.17</v>
      </c>
      <c r="L6638" s="2">
        <v>0.05</v>
      </c>
      <c r="M6638" s="2">
        <v>180.82</v>
      </c>
      <c r="N6638" s="2">
        <v>46.28</v>
      </c>
      <c r="O6638" s="1" t="s">
        <v>44</v>
      </c>
      <c r="P6638" s="1" t="s">
        <v>27</v>
      </c>
      <c r="Q6638" s="1" t="s">
        <v>28</v>
      </c>
      <c r="R6638" s="3">
        <v>4</v>
      </c>
      <c r="S6638" s="3">
        <f t="shared" si="310"/>
        <v>2025</v>
      </c>
      <c r="T6638" s="3">
        <f t="shared" si="309"/>
        <v>12</v>
      </c>
      <c r="U6638" t="str">
        <f t="shared" si="311"/>
        <v>December</v>
      </c>
    </row>
    <row r="6639" spans="1:21" x14ac:dyDescent="0.3">
      <c r="A6639" t="s">
        <v>9101</v>
      </c>
      <c r="B6639" s="11">
        <v>45887</v>
      </c>
      <c r="C6639" t="s">
        <v>3351</v>
      </c>
      <c r="D6639" s="1" t="s">
        <v>93</v>
      </c>
      <c r="E6639" s="1" t="s">
        <v>100</v>
      </c>
      <c r="F6639" s="1" t="s">
        <v>57</v>
      </c>
      <c r="G6639" s="1" t="s">
        <v>221</v>
      </c>
      <c r="H6639" s="1" t="s">
        <v>59</v>
      </c>
      <c r="I6639" s="1" t="s">
        <v>60</v>
      </c>
      <c r="J6639" s="3">
        <v>2</v>
      </c>
      <c r="K6639" s="2">
        <v>43.58</v>
      </c>
      <c r="L6639" s="2">
        <v>0.15</v>
      </c>
      <c r="M6639" s="2">
        <v>74.08</v>
      </c>
      <c r="N6639" s="2">
        <v>18.489999999999998</v>
      </c>
      <c r="O6639" s="1" t="s">
        <v>109</v>
      </c>
      <c r="P6639" s="1" t="s">
        <v>52</v>
      </c>
      <c r="Q6639" s="1" t="s">
        <v>28</v>
      </c>
      <c r="R6639" s="3">
        <v>4</v>
      </c>
      <c r="S6639" s="3">
        <f t="shared" si="310"/>
        <v>2025</v>
      </c>
      <c r="T6639" s="3">
        <f t="shared" si="309"/>
        <v>8</v>
      </c>
      <c r="U6639" t="str">
        <f t="shared" si="311"/>
        <v>August</v>
      </c>
    </row>
    <row r="6640" spans="1:21" x14ac:dyDescent="0.3">
      <c r="A6640" t="s">
        <v>9102</v>
      </c>
      <c r="B6640" s="11">
        <v>45691</v>
      </c>
      <c r="C6640" t="s">
        <v>1200</v>
      </c>
      <c r="D6640" s="1" t="s">
        <v>47</v>
      </c>
      <c r="E6640" s="1" t="s">
        <v>21</v>
      </c>
      <c r="F6640" s="1" t="s">
        <v>22</v>
      </c>
      <c r="G6640" s="1" t="s">
        <v>227</v>
      </c>
      <c r="H6640" s="1" t="s">
        <v>85</v>
      </c>
      <c r="I6640" s="1" t="s">
        <v>86</v>
      </c>
      <c r="J6640" s="3">
        <v>3</v>
      </c>
      <c r="K6640" s="2">
        <v>139.5</v>
      </c>
      <c r="L6640" s="2">
        <v>0</v>
      </c>
      <c r="M6640" s="2">
        <v>418.5</v>
      </c>
      <c r="N6640" s="2">
        <v>61.01</v>
      </c>
      <c r="O6640" s="1" t="s">
        <v>80</v>
      </c>
      <c r="P6640" s="1" t="s">
        <v>136</v>
      </c>
      <c r="Q6640" s="1" t="s">
        <v>28</v>
      </c>
      <c r="R6640" s="3">
        <v>4</v>
      </c>
      <c r="S6640" s="3">
        <f t="shared" si="310"/>
        <v>2025</v>
      </c>
      <c r="T6640" s="3">
        <f t="shared" si="309"/>
        <v>2</v>
      </c>
      <c r="U6640" t="str">
        <f t="shared" si="311"/>
        <v>February</v>
      </c>
    </row>
    <row r="6641" spans="1:21" x14ac:dyDescent="0.3">
      <c r="A6641" t="s">
        <v>9103</v>
      </c>
      <c r="B6641" s="11">
        <v>45833</v>
      </c>
      <c r="C6641" t="s">
        <v>9104</v>
      </c>
      <c r="D6641" s="1" t="s">
        <v>244</v>
      </c>
      <c r="E6641" s="1" t="s">
        <v>106</v>
      </c>
      <c r="F6641" s="1" t="s">
        <v>65</v>
      </c>
      <c r="G6641" s="1" t="s">
        <v>115</v>
      </c>
      <c r="H6641" s="1" t="s">
        <v>51</v>
      </c>
      <c r="I6641" s="1" t="s">
        <v>34</v>
      </c>
      <c r="J6641" s="3">
        <v>3</v>
      </c>
      <c r="K6641" s="2">
        <v>144.19</v>
      </c>
      <c r="L6641" s="2">
        <v>0.15</v>
      </c>
      <c r="M6641" s="2">
        <v>367.67</v>
      </c>
      <c r="N6641" s="2">
        <v>82.9</v>
      </c>
      <c r="O6641" s="1" t="s">
        <v>44</v>
      </c>
      <c r="P6641" s="1" t="s">
        <v>52</v>
      </c>
      <c r="Q6641" s="1" t="s">
        <v>81</v>
      </c>
      <c r="R6641" s="3">
        <v>5</v>
      </c>
      <c r="S6641" s="3">
        <f t="shared" si="310"/>
        <v>2025</v>
      </c>
      <c r="T6641" s="3">
        <f t="shared" si="309"/>
        <v>6</v>
      </c>
      <c r="U6641" t="str">
        <f t="shared" si="311"/>
        <v>June</v>
      </c>
    </row>
    <row r="6642" spans="1:21" x14ac:dyDescent="0.3">
      <c r="A6642" t="s">
        <v>9105</v>
      </c>
      <c r="B6642" s="11">
        <v>45953</v>
      </c>
      <c r="C6642" t="s">
        <v>3037</v>
      </c>
      <c r="D6642" s="1" t="s">
        <v>244</v>
      </c>
      <c r="E6642" s="1" t="s">
        <v>123</v>
      </c>
      <c r="F6642" s="1" t="s">
        <v>57</v>
      </c>
      <c r="G6642" s="1" t="s">
        <v>170</v>
      </c>
      <c r="H6642" s="1" t="s">
        <v>33</v>
      </c>
      <c r="I6642" s="1" t="s">
        <v>34</v>
      </c>
      <c r="J6642" s="3">
        <v>1</v>
      </c>
      <c r="K6642" s="2">
        <v>39.64</v>
      </c>
      <c r="L6642" s="2">
        <v>0.25</v>
      </c>
      <c r="M6642" s="2">
        <v>29.73</v>
      </c>
      <c r="N6642" s="2">
        <v>6.04</v>
      </c>
      <c r="O6642" s="1" t="s">
        <v>26</v>
      </c>
      <c r="P6642" s="1" t="s">
        <v>27</v>
      </c>
      <c r="Q6642" s="1" t="s">
        <v>81</v>
      </c>
      <c r="R6642" s="3">
        <v>4</v>
      </c>
      <c r="S6642" s="3">
        <f t="shared" si="310"/>
        <v>2025</v>
      </c>
      <c r="T6642" s="3">
        <f t="shared" si="309"/>
        <v>10</v>
      </c>
      <c r="U6642" t="str">
        <f t="shared" si="311"/>
        <v>October</v>
      </c>
    </row>
    <row r="6643" spans="1:21" x14ac:dyDescent="0.3">
      <c r="A6643" t="s">
        <v>9106</v>
      </c>
      <c r="B6643" s="11">
        <v>45966</v>
      </c>
      <c r="C6643" t="s">
        <v>9107</v>
      </c>
      <c r="D6643" s="1" t="s">
        <v>178</v>
      </c>
      <c r="E6643" s="1" t="s">
        <v>71</v>
      </c>
      <c r="F6643" s="1" t="s">
        <v>72</v>
      </c>
      <c r="G6643" s="1" t="s">
        <v>368</v>
      </c>
      <c r="H6643" s="1" t="s">
        <v>66</v>
      </c>
      <c r="I6643" s="1" t="s">
        <v>67</v>
      </c>
      <c r="J6643" s="3">
        <v>1</v>
      </c>
      <c r="K6643" s="2">
        <v>58.61</v>
      </c>
      <c r="L6643" s="2">
        <v>0.05</v>
      </c>
      <c r="M6643" s="2">
        <v>55.68</v>
      </c>
      <c r="N6643" s="2">
        <v>17.29</v>
      </c>
      <c r="O6643" s="1" t="s">
        <v>44</v>
      </c>
      <c r="P6643" s="1" t="s">
        <v>52</v>
      </c>
      <c r="Q6643" s="1" t="s">
        <v>81</v>
      </c>
      <c r="R6643" s="3">
        <v>2</v>
      </c>
      <c r="S6643" s="3">
        <f t="shared" si="310"/>
        <v>2025</v>
      </c>
      <c r="T6643" s="3">
        <f t="shared" si="309"/>
        <v>11</v>
      </c>
      <c r="U6643" t="str">
        <f t="shared" si="311"/>
        <v>November</v>
      </c>
    </row>
    <row r="6644" spans="1:21" x14ac:dyDescent="0.3">
      <c r="A6644" t="s">
        <v>9108</v>
      </c>
      <c r="B6644" s="11">
        <v>45851</v>
      </c>
      <c r="C6644" t="s">
        <v>1036</v>
      </c>
      <c r="D6644" s="1" t="s">
        <v>292</v>
      </c>
      <c r="E6644" s="1" t="s">
        <v>71</v>
      </c>
      <c r="F6644" s="1" t="s">
        <v>72</v>
      </c>
      <c r="G6644" s="1" t="s">
        <v>73</v>
      </c>
      <c r="H6644" s="1" t="s">
        <v>150</v>
      </c>
      <c r="I6644" s="1" t="s">
        <v>97</v>
      </c>
      <c r="J6644" s="3">
        <v>1</v>
      </c>
      <c r="K6644" s="2">
        <v>78.06</v>
      </c>
      <c r="L6644" s="2">
        <v>0.2</v>
      </c>
      <c r="M6644" s="2">
        <v>62.45</v>
      </c>
      <c r="N6644" s="2">
        <v>16.55</v>
      </c>
      <c r="O6644" s="1" t="s">
        <v>80</v>
      </c>
      <c r="P6644" s="1" t="s">
        <v>136</v>
      </c>
      <c r="Q6644" s="1" t="s">
        <v>28</v>
      </c>
      <c r="R6644" s="3">
        <v>5</v>
      </c>
      <c r="S6644" s="3">
        <f t="shared" si="310"/>
        <v>2025</v>
      </c>
      <c r="T6644" s="3">
        <f t="shared" si="309"/>
        <v>7</v>
      </c>
      <c r="U6644" t="str">
        <f t="shared" si="311"/>
        <v>July</v>
      </c>
    </row>
    <row r="6645" spans="1:21" x14ac:dyDescent="0.3">
      <c r="A6645" t="s">
        <v>9109</v>
      </c>
      <c r="B6645" s="11">
        <v>45995</v>
      </c>
      <c r="C6645" t="s">
        <v>4780</v>
      </c>
      <c r="D6645" s="1" t="s">
        <v>105</v>
      </c>
      <c r="E6645" s="1" t="s">
        <v>106</v>
      </c>
      <c r="F6645" s="1" t="s">
        <v>65</v>
      </c>
      <c r="G6645" s="1" t="s">
        <v>107</v>
      </c>
      <c r="H6645" s="1" t="s">
        <v>85</v>
      </c>
      <c r="I6645" s="1" t="s">
        <v>86</v>
      </c>
      <c r="J6645" s="3">
        <v>4</v>
      </c>
      <c r="K6645" s="2">
        <v>136.55000000000001</v>
      </c>
      <c r="L6645" s="2">
        <v>0</v>
      </c>
      <c r="M6645" s="2">
        <v>546.19000000000005</v>
      </c>
      <c r="N6645" s="2">
        <v>78.73</v>
      </c>
      <c r="O6645" s="1" t="s">
        <v>26</v>
      </c>
      <c r="P6645" s="1" t="s">
        <v>136</v>
      </c>
      <c r="Q6645" s="1" t="s">
        <v>28</v>
      </c>
      <c r="R6645" s="3">
        <v>4</v>
      </c>
      <c r="S6645" s="3">
        <f t="shared" si="310"/>
        <v>2025</v>
      </c>
      <c r="T6645" s="3">
        <f t="shared" si="309"/>
        <v>12</v>
      </c>
      <c r="U6645" t="str">
        <f t="shared" si="311"/>
        <v>December</v>
      </c>
    </row>
    <row r="6646" spans="1:21" x14ac:dyDescent="0.3">
      <c r="A6646" t="s">
        <v>9110</v>
      </c>
      <c r="B6646" s="11">
        <v>45762</v>
      </c>
      <c r="C6646" t="s">
        <v>4678</v>
      </c>
      <c r="D6646" s="1" t="s">
        <v>70</v>
      </c>
      <c r="E6646" s="1" t="s">
        <v>71</v>
      </c>
      <c r="F6646" s="1" t="s">
        <v>72</v>
      </c>
      <c r="G6646" s="1" t="s">
        <v>73</v>
      </c>
      <c r="H6646" s="1" t="s">
        <v>293</v>
      </c>
      <c r="I6646" s="1" t="s">
        <v>86</v>
      </c>
      <c r="J6646" s="3">
        <v>2</v>
      </c>
      <c r="K6646" s="2">
        <v>23.52</v>
      </c>
      <c r="L6646" s="2">
        <v>0.1</v>
      </c>
      <c r="M6646" s="2">
        <v>42.34</v>
      </c>
      <c r="N6646" s="2">
        <v>14.91</v>
      </c>
      <c r="O6646" s="1" t="s">
        <v>35</v>
      </c>
      <c r="P6646" s="1" t="s">
        <v>27</v>
      </c>
      <c r="Q6646" s="1" t="s">
        <v>28</v>
      </c>
      <c r="R6646" s="3">
        <v>4</v>
      </c>
      <c r="S6646" s="3">
        <f t="shared" si="310"/>
        <v>2025</v>
      </c>
      <c r="T6646" s="3">
        <f t="shared" si="309"/>
        <v>4</v>
      </c>
      <c r="U6646" t="str">
        <f t="shared" si="311"/>
        <v>April</v>
      </c>
    </row>
    <row r="6647" spans="1:21" x14ac:dyDescent="0.3">
      <c r="A6647" t="s">
        <v>9111</v>
      </c>
      <c r="B6647" s="11">
        <v>45818</v>
      </c>
      <c r="C6647" t="s">
        <v>2680</v>
      </c>
      <c r="D6647" s="1" t="s">
        <v>315</v>
      </c>
      <c r="E6647" s="1" t="s">
        <v>64</v>
      </c>
      <c r="F6647" s="1" t="s">
        <v>65</v>
      </c>
      <c r="G6647" s="1" t="s">
        <v>77</v>
      </c>
      <c r="H6647" s="1" t="s">
        <v>85</v>
      </c>
      <c r="I6647" s="1" t="s">
        <v>86</v>
      </c>
      <c r="J6647" s="3">
        <v>2</v>
      </c>
      <c r="K6647" s="2">
        <v>119.65</v>
      </c>
      <c r="L6647" s="2">
        <v>0.15</v>
      </c>
      <c r="M6647" s="2">
        <v>203.41</v>
      </c>
      <c r="N6647" s="2">
        <v>39.049999999999997</v>
      </c>
      <c r="O6647" s="1" t="s">
        <v>224</v>
      </c>
      <c r="P6647" s="1" t="s">
        <v>27</v>
      </c>
      <c r="Q6647" s="1" t="s">
        <v>28</v>
      </c>
      <c r="R6647" s="3">
        <v>5</v>
      </c>
      <c r="S6647" s="3">
        <f t="shared" si="310"/>
        <v>2025</v>
      </c>
      <c r="T6647" s="3">
        <f t="shared" si="309"/>
        <v>6</v>
      </c>
      <c r="U6647" t="str">
        <f t="shared" si="311"/>
        <v>June</v>
      </c>
    </row>
    <row r="6648" spans="1:21" x14ac:dyDescent="0.3">
      <c r="A6648" t="s">
        <v>9112</v>
      </c>
      <c r="B6648" s="11">
        <v>45996</v>
      </c>
      <c r="C6648" t="s">
        <v>2810</v>
      </c>
      <c r="D6648" s="1" t="s">
        <v>189</v>
      </c>
      <c r="E6648" s="1" t="s">
        <v>143</v>
      </c>
      <c r="F6648" s="1" t="s">
        <v>144</v>
      </c>
      <c r="G6648" s="1" t="s">
        <v>325</v>
      </c>
      <c r="H6648" s="1" t="s">
        <v>108</v>
      </c>
      <c r="I6648" s="1" t="s">
        <v>86</v>
      </c>
      <c r="J6648" s="3">
        <v>2</v>
      </c>
      <c r="K6648" s="2">
        <v>150.87</v>
      </c>
      <c r="L6648" s="2">
        <v>0.1</v>
      </c>
      <c r="M6648" s="2">
        <v>271.56</v>
      </c>
      <c r="N6648" s="2">
        <v>42.95</v>
      </c>
      <c r="O6648" s="1" t="s">
        <v>26</v>
      </c>
      <c r="P6648" s="1" t="s">
        <v>27</v>
      </c>
      <c r="Q6648" s="1" t="s">
        <v>36</v>
      </c>
      <c r="R6648" s="3">
        <v>5</v>
      </c>
      <c r="S6648" s="3">
        <f t="shared" si="310"/>
        <v>2025</v>
      </c>
      <c r="T6648" s="3">
        <f t="shared" si="309"/>
        <v>12</v>
      </c>
      <c r="U6648" t="str">
        <f t="shared" si="311"/>
        <v>December</v>
      </c>
    </row>
    <row r="6649" spans="1:21" x14ac:dyDescent="0.3">
      <c r="A6649" t="s">
        <v>9113</v>
      </c>
      <c r="B6649" s="11">
        <v>45995</v>
      </c>
      <c r="C6649" t="s">
        <v>141</v>
      </c>
      <c r="D6649" s="1" t="s">
        <v>153</v>
      </c>
      <c r="E6649" s="1" t="s">
        <v>106</v>
      </c>
      <c r="F6649" s="1" t="s">
        <v>65</v>
      </c>
      <c r="G6649" s="1" t="s">
        <v>437</v>
      </c>
      <c r="H6649" s="1" t="s">
        <v>135</v>
      </c>
      <c r="I6649" s="1" t="s">
        <v>60</v>
      </c>
      <c r="J6649" s="3">
        <v>1</v>
      </c>
      <c r="K6649" s="2">
        <v>178.68</v>
      </c>
      <c r="L6649" s="2">
        <v>0.05</v>
      </c>
      <c r="M6649" s="2">
        <v>169.74</v>
      </c>
      <c r="N6649" s="2">
        <v>23.78</v>
      </c>
      <c r="O6649" s="1" t="s">
        <v>44</v>
      </c>
      <c r="P6649" s="1" t="s">
        <v>27</v>
      </c>
      <c r="Q6649" s="1" t="s">
        <v>81</v>
      </c>
      <c r="R6649" s="3">
        <v>5</v>
      </c>
      <c r="S6649" s="3">
        <f t="shared" si="310"/>
        <v>2025</v>
      </c>
      <c r="T6649" s="3">
        <f t="shared" si="309"/>
        <v>12</v>
      </c>
      <c r="U6649" t="str">
        <f t="shared" si="311"/>
        <v>December</v>
      </c>
    </row>
    <row r="6650" spans="1:21" x14ac:dyDescent="0.3">
      <c r="A6650" t="s">
        <v>9114</v>
      </c>
      <c r="B6650" s="11">
        <v>45926</v>
      </c>
      <c r="C6650" t="s">
        <v>957</v>
      </c>
      <c r="D6650" s="1" t="s">
        <v>63</v>
      </c>
      <c r="E6650" s="1" t="s">
        <v>94</v>
      </c>
      <c r="F6650" s="1" t="s">
        <v>95</v>
      </c>
      <c r="G6650" s="1" t="s">
        <v>94</v>
      </c>
      <c r="H6650" s="1" t="s">
        <v>43</v>
      </c>
      <c r="I6650" s="1" t="s">
        <v>34</v>
      </c>
      <c r="J6650" s="3">
        <v>3</v>
      </c>
      <c r="K6650" s="2">
        <v>85.81</v>
      </c>
      <c r="L6650" s="2">
        <v>0.05</v>
      </c>
      <c r="M6650" s="2">
        <v>244.57</v>
      </c>
      <c r="N6650" s="2">
        <v>71.61</v>
      </c>
      <c r="O6650" s="1" t="s">
        <v>26</v>
      </c>
      <c r="P6650" s="1" t="s">
        <v>27</v>
      </c>
      <c r="Q6650" s="1" t="s">
        <v>28</v>
      </c>
      <c r="R6650" s="3">
        <v>4</v>
      </c>
      <c r="S6650" s="3">
        <f t="shared" si="310"/>
        <v>2025</v>
      </c>
      <c r="T6650" s="3">
        <f t="shared" si="309"/>
        <v>9</v>
      </c>
      <c r="U6650" t="str">
        <f t="shared" si="311"/>
        <v>September</v>
      </c>
    </row>
    <row r="6651" spans="1:21" x14ac:dyDescent="0.3">
      <c r="A6651" t="s">
        <v>9115</v>
      </c>
      <c r="B6651" s="11">
        <v>45985</v>
      </c>
      <c r="C6651" t="s">
        <v>446</v>
      </c>
      <c r="D6651" s="1" t="s">
        <v>153</v>
      </c>
      <c r="E6651" s="1" t="s">
        <v>56</v>
      </c>
      <c r="F6651" s="1" t="s">
        <v>57</v>
      </c>
      <c r="G6651" s="1" t="s">
        <v>279</v>
      </c>
      <c r="H6651" s="1" t="s">
        <v>59</v>
      </c>
      <c r="I6651" s="1" t="s">
        <v>60</v>
      </c>
      <c r="J6651" s="3">
        <v>2</v>
      </c>
      <c r="K6651" s="2">
        <v>44.36</v>
      </c>
      <c r="L6651" s="2">
        <v>0.15</v>
      </c>
      <c r="M6651" s="2">
        <v>75.42</v>
      </c>
      <c r="N6651" s="2">
        <v>23.85</v>
      </c>
      <c r="O6651" s="1" t="s">
        <v>109</v>
      </c>
      <c r="P6651" s="1" t="s">
        <v>136</v>
      </c>
      <c r="Q6651" s="1" t="s">
        <v>28</v>
      </c>
      <c r="R6651" s="3">
        <v>4</v>
      </c>
      <c r="S6651" s="3">
        <f t="shared" si="310"/>
        <v>2025</v>
      </c>
      <c r="T6651" s="3">
        <f t="shared" si="309"/>
        <v>11</v>
      </c>
      <c r="U6651" t="str">
        <f t="shared" si="311"/>
        <v>November</v>
      </c>
    </row>
    <row r="6652" spans="1:21" x14ac:dyDescent="0.3">
      <c r="A6652" t="s">
        <v>9116</v>
      </c>
      <c r="B6652" s="11">
        <v>45692</v>
      </c>
      <c r="C6652" t="s">
        <v>3434</v>
      </c>
      <c r="D6652" s="1" t="s">
        <v>201</v>
      </c>
      <c r="E6652" s="1" t="s">
        <v>64</v>
      </c>
      <c r="F6652" s="1" t="s">
        <v>65</v>
      </c>
      <c r="G6652" s="1" t="s">
        <v>195</v>
      </c>
      <c r="H6652" s="1" t="s">
        <v>293</v>
      </c>
      <c r="I6652" s="1" t="s">
        <v>86</v>
      </c>
      <c r="J6652" s="3">
        <v>1</v>
      </c>
      <c r="K6652" s="2">
        <v>25.4</v>
      </c>
      <c r="L6652" s="2">
        <v>0.15</v>
      </c>
      <c r="M6652" s="2">
        <v>21.59</v>
      </c>
      <c r="N6652" s="2">
        <v>7.42</v>
      </c>
      <c r="O6652" s="1" t="s">
        <v>80</v>
      </c>
      <c r="P6652" s="1" t="s">
        <v>27</v>
      </c>
      <c r="Q6652" s="1" t="s">
        <v>81</v>
      </c>
      <c r="R6652" s="3">
        <v>4</v>
      </c>
      <c r="S6652" s="3">
        <f t="shared" si="310"/>
        <v>2025</v>
      </c>
      <c r="T6652" s="3">
        <f t="shared" si="309"/>
        <v>2</v>
      </c>
      <c r="U6652" t="str">
        <f t="shared" si="311"/>
        <v>February</v>
      </c>
    </row>
    <row r="6653" spans="1:21" x14ac:dyDescent="0.3">
      <c r="A6653" t="s">
        <v>9117</v>
      </c>
      <c r="B6653" s="11">
        <v>45987</v>
      </c>
      <c r="C6653" t="s">
        <v>5665</v>
      </c>
      <c r="D6653" s="1" t="s">
        <v>153</v>
      </c>
      <c r="E6653" s="1" t="s">
        <v>56</v>
      </c>
      <c r="F6653" s="1" t="s">
        <v>57</v>
      </c>
      <c r="G6653" s="1" t="s">
        <v>58</v>
      </c>
      <c r="H6653" s="1" t="s">
        <v>51</v>
      </c>
      <c r="I6653" s="1" t="s">
        <v>34</v>
      </c>
      <c r="J6653" s="3">
        <v>4</v>
      </c>
      <c r="K6653" s="2">
        <v>137.09</v>
      </c>
      <c r="L6653" s="2">
        <v>0.05</v>
      </c>
      <c r="M6653" s="2">
        <v>520.92999999999995</v>
      </c>
      <c r="N6653" s="2">
        <v>130.6</v>
      </c>
      <c r="O6653" s="1" t="s">
        <v>80</v>
      </c>
      <c r="P6653" s="1" t="s">
        <v>136</v>
      </c>
      <c r="Q6653" s="1" t="s">
        <v>81</v>
      </c>
      <c r="R6653" s="3">
        <v>4</v>
      </c>
      <c r="S6653" s="3">
        <f t="shared" si="310"/>
        <v>2025</v>
      </c>
      <c r="T6653" s="3">
        <f t="shared" si="309"/>
        <v>11</v>
      </c>
      <c r="U6653" t="str">
        <f t="shared" si="311"/>
        <v>November</v>
      </c>
    </row>
    <row r="6654" spans="1:21" x14ac:dyDescent="0.3">
      <c r="A6654" t="s">
        <v>9118</v>
      </c>
      <c r="B6654" s="11">
        <v>45783</v>
      </c>
      <c r="C6654" t="s">
        <v>3362</v>
      </c>
      <c r="D6654" s="1" t="s">
        <v>142</v>
      </c>
      <c r="E6654" s="1" t="s">
        <v>64</v>
      </c>
      <c r="F6654" s="1" t="s">
        <v>65</v>
      </c>
      <c r="G6654" s="1" t="s">
        <v>195</v>
      </c>
      <c r="H6654" s="1" t="s">
        <v>159</v>
      </c>
      <c r="I6654" s="1" t="s">
        <v>97</v>
      </c>
      <c r="J6654" s="3">
        <v>3</v>
      </c>
      <c r="K6654" s="2">
        <v>30.36</v>
      </c>
      <c r="L6654" s="2">
        <v>0.15</v>
      </c>
      <c r="M6654" s="2">
        <v>77.42</v>
      </c>
      <c r="N6654" s="2">
        <v>24.74</v>
      </c>
      <c r="O6654" s="1" t="s">
        <v>26</v>
      </c>
      <c r="P6654" s="1" t="s">
        <v>136</v>
      </c>
      <c r="Q6654" s="1" t="s">
        <v>28</v>
      </c>
      <c r="R6654" s="3">
        <v>3</v>
      </c>
      <c r="S6654" s="3">
        <f t="shared" si="310"/>
        <v>2025</v>
      </c>
      <c r="T6654" s="3">
        <f t="shared" si="309"/>
        <v>5</v>
      </c>
      <c r="U6654" t="str">
        <f t="shared" si="311"/>
        <v>May</v>
      </c>
    </row>
    <row r="6655" spans="1:21" x14ac:dyDescent="0.3">
      <c r="A6655" t="s">
        <v>9119</v>
      </c>
      <c r="B6655" s="11">
        <v>45727</v>
      </c>
      <c r="C6655" t="s">
        <v>1137</v>
      </c>
      <c r="D6655" s="1" t="s">
        <v>20</v>
      </c>
      <c r="E6655" s="1" t="s">
        <v>21</v>
      </c>
      <c r="F6655" s="1" t="s">
        <v>22</v>
      </c>
      <c r="G6655" s="1" t="s">
        <v>227</v>
      </c>
      <c r="H6655" s="1" t="s">
        <v>108</v>
      </c>
      <c r="I6655" s="1" t="s">
        <v>86</v>
      </c>
      <c r="J6655" s="3">
        <v>1</v>
      </c>
      <c r="K6655" s="2">
        <v>142.78</v>
      </c>
      <c r="L6655" s="2">
        <v>0.1</v>
      </c>
      <c r="M6655" s="2">
        <v>128.5</v>
      </c>
      <c r="N6655" s="2">
        <v>31.66</v>
      </c>
      <c r="O6655" s="1" t="s">
        <v>80</v>
      </c>
      <c r="P6655" s="1" t="s">
        <v>136</v>
      </c>
      <c r="Q6655" s="1" t="s">
        <v>28</v>
      </c>
      <c r="R6655" s="3">
        <v>1</v>
      </c>
      <c r="S6655" s="3">
        <f t="shared" si="310"/>
        <v>2025</v>
      </c>
      <c r="T6655" s="3">
        <f t="shared" si="309"/>
        <v>3</v>
      </c>
      <c r="U6655" t="str">
        <f t="shared" si="311"/>
        <v>March</v>
      </c>
    </row>
    <row r="6656" spans="1:21" x14ac:dyDescent="0.3">
      <c r="A6656" t="s">
        <v>9120</v>
      </c>
      <c r="B6656" s="11">
        <v>45751</v>
      </c>
      <c r="C6656" t="s">
        <v>749</v>
      </c>
      <c r="D6656" s="1" t="s">
        <v>166</v>
      </c>
      <c r="E6656" s="1" t="s">
        <v>123</v>
      </c>
      <c r="F6656" s="1" t="s">
        <v>57</v>
      </c>
      <c r="G6656" s="1" t="s">
        <v>337</v>
      </c>
      <c r="H6656" s="1" t="s">
        <v>135</v>
      </c>
      <c r="I6656" s="1" t="s">
        <v>60</v>
      </c>
      <c r="J6656" s="3">
        <v>1</v>
      </c>
      <c r="K6656" s="2">
        <v>177.93</v>
      </c>
      <c r="L6656" s="2">
        <v>0.15</v>
      </c>
      <c r="M6656" s="2">
        <v>151.24</v>
      </c>
      <c r="N6656" s="2">
        <v>34.65</v>
      </c>
      <c r="O6656" s="1" t="s">
        <v>44</v>
      </c>
      <c r="P6656" s="1" t="s">
        <v>52</v>
      </c>
      <c r="Q6656" s="1" t="s">
        <v>81</v>
      </c>
      <c r="R6656" s="3">
        <v>1</v>
      </c>
      <c r="S6656" s="3">
        <f t="shared" si="310"/>
        <v>2025</v>
      </c>
      <c r="T6656" s="3">
        <f t="shared" si="309"/>
        <v>4</v>
      </c>
      <c r="U6656" t="str">
        <f t="shared" si="311"/>
        <v>April</v>
      </c>
    </row>
    <row r="6657" spans="1:21" x14ac:dyDescent="0.3">
      <c r="A6657" t="s">
        <v>9121</v>
      </c>
      <c r="B6657" s="11">
        <v>45821</v>
      </c>
      <c r="C6657" t="s">
        <v>4986</v>
      </c>
      <c r="D6657" s="1" t="s">
        <v>105</v>
      </c>
      <c r="E6657" s="1" t="s">
        <v>94</v>
      </c>
      <c r="F6657" s="1" t="s">
        <v>95</v>
      </c>
      <c r="G6657" s="1" t="s">
        <v>94</v>
      </c>
      <c r="H6657" s="1" t="s">
        <v>102</v>
      </c>
      <c r="I6657" s="1" t="s">
        <v>34</v>
      </c>
      <c r="J6657" s="3">
        <v>1</v>
      </c>
      <c r="K6657" s="2">
        <v>52.94</v>
      </c>
      <c r="L6657" s="2">
        <v>0.05</v>
      </c>
      <c r="M6657" s="2">
        <v>50.29</v>
      </c>
      <c r="N6657" s="2">
        <v>10.84</v>
      </c>
      <c r="O6657" s="1" t="s">
        <v>224</v>
      </c>
      <c r="P6657" s="1" t="s">
        <v>52</v>
      </c>
      <c r="Q6657" s="1" t="s">
        <v>81</v>
      </c>
      <c r="R6657" s="3">
        <v>3</v>
      </c>
      <c r="S6657" s="3">
        <f t="shared" si="310"/>
        <v>2025</v>
      </c>
      <c r="T6657" s="3">
        <f t="shared" si="309"/>
        <v>6</v>
      </c>
      <c r="U6657" t="str">
        <f t="shared" si="311"/>
        <v>June</v>
      </c>
    </row>
    <row r="6658" spans="1:21" x14ac:dyDescent="0.3">
      <c r="A6658" t="s">
        <v>9122</v>
      </c>
      <c r="B6658" s="11">
        <v>45756</v>
      </c>
      <c r="C6658" t="s">
        <v>914</v>
      </c>
      <c r="D6658" s="1" t="s">
        <v>201</v>
      </c>
      <c r="E6658" s="1" t="s">
        <v>106</v>
      </c>
      <c r="F6658" s="1" t="s">
        <v>65</v>
      </c>
      <c r="G6658" s="1" t="s">
        <v>179</v>
      </c>
      <c r="H6658" s="1" t="s">
        <v>66</v>
      </c>
      <c r="I6658" s="1" t="s">
        <v>67</v>
      </c>
      <c r="J6658" s="3">
        <v>1</v>
      </c>
      <c r="K6658" s="2">
        <v>57.5</v>
      </c>
      <c r="L6658" s="2">
        <v>0.05</v>
      </c>
      <c r="M6658" s="2">
        <v>54.62</v>
      </c>
      <c r="N6658" s="2">
        <v>16.18</v>
      </c>
      <c r="O6658" s="1" t="s">
        <v>44</v>
      </c>
      <c r="P6658" s="1" t="s">
        <v>27</v>
      </c>
      <c r="Q6658" s="1" t="s">
        <v>28</v>
      </c>
      <c r="R6658" s="3">
        <v>3</v>
      </c>
      <c r="S6658" s="3">
        <f t="shared" si="310"/>
        <v>2025</v>
      </c>
      <c r="T6658" s="3">
        <f t="shared" ref="T6658:T6721" si="312">MONTH(B6658)</f>
        <v>4</v>
      </c>
      <c r="U6658" t="str">
        <f t="shared" si="311"/>
        <v>April</v>
      </c>
    </row>
    <row r="6659" spans="1:21" x14ac:dyDescent="0.3">
      <c r="A6659" t="s">
        <v>9123</v>
      </c>
      <c r="B6659" s="11">
        <v>45783</v>
      </c>
      <c r="C6659" t="s">
        <v>4625</v>
      </c>
      <c r="D6659" s="1" t="s">
        <v>189</v>
      </c>
      <c r="E6659" s="1" t="s">
        <v>21</v>
      </c>
      <c r="F6659" s="1" t="s">
        <v>22</v>
      </c>
      <c r="G6659" s="1" t="s">
        <v>227</v>
      </c>
      <c r="H6659" s="1" t="s">
        <v>85</v>
      </c>
      <c r="I6659" s="1" t="s">
        <v>86</v>
      </c>
      <c r="J6659" s="3">
        <v>1</v>
      </c>
      <c r="K6659" s="2">
        <v>131</v>
      </c>
      <c r="L6659" s="2">
        <v>0.15</v>
      </c>
      <c r="M6659" s="2">
        <v>111.35</v>
      </c>
      <c r="N6659" s="2">
        <v>25.25</v>
      </c>
      <c r="O6659" s="1" t="s">
        <v>35</v>
      </c>
      <c r="P6659" s="1" t="s">
        <v>136</v>
      </c>
      <c r="Q6659" s="1" t="s">
        <v>81</v>
      </c>
      <c r="R6659" s="3">
        <v>2</v>
      </c>
      <c r="S6659" s="3">
        <f t="shared" ref="S6659:S6722" si="313">YEAR(B6659)</f>
        <v>2025</v>
      </c>
      <c r="T6659" s="3">
        <f t="shared" si="312"/>
        <v>5</v>
      </c>
      <c r="U6659" t="str">
        <f t="shared" ref="U6659:U6722" si="314">TEXT(B6659,"mmmm")</f>
        <v>May</v>
      </c>
    </row>
    <row r="6660" spans="1:21" x14ac:dyDescent="0.3">
      <c r="A6660" t="s">
        <v>9124</v>
      </c>
      <c r="B6660" s="11">
        <v>45710</v>
      </c>
      <c r="C6660" t="s">
        <v>226</v>
      </c>
      <c r="D6660" s="1" t="s">
        <v>142</v>
      </c>
      <c r="E6660" s="1" t="s">
        <v>64</v>
      </c>
      <c r="F6660" s="1" t="s">
        <v>65</v>
      </c>
      <c r="G6660" s="1" t="s">
        <v>213</v>
      </c>
      <c r="H6660" s="1" t="s">
        <v>85</v>
      </c>
      <c r="I6660" s="1" t="s">
        <v>86</v>
      </c>
      <c r="J6660" s="3">
        <v>1</v>
      </c>
      <c r="K6660" s="2">
        <v>127.14</v>
      </c>
      <c r="L6660" s="2">
        <v>0.05</v>
      </c>
      <c r="M6660" s="2">
        <v>120.78</v>
      </c>
      <c r="N6660" s="2">
        <v>28.19</v>
      </c>
      <c r="O6660" s="1" t="s">
        <v>44</v>
      </c>
      <c r="P6660" s="1" t="s">
        <v>27</v>
      </c>
      <c r="Q6660" s="1" t="s">
        <v>28</v>
      </c>
      <c r="R6660" s="3">
        <v>5</v>
      </c>
      <c r="S6660" s="3">
        <f t="shared" si="313"/>
        <v>2025</v>
      </c>
      <c r="T6660" s="3">
        <f t="shared" si="312"/>
        <v>2</v>
      </c>
      <c r="U6660" t="str">
        <f t="shared" si="314"/>
        <v>February</v>
      </c>
    </row>
    <row r="6661" spans="1:21" x14ac:dyDescent="0.3">
      <c r="A6661" t="s">
        <v>9125</v>
      </c>
      <c r="B6661" s="11">
        <v>45773</v>
      </c>
      <c r="C6661" t="s">
        <v>6064</v>
      </c>
      <c r="D6661" s="1" t="s">
        <v>118</v>
      </c>
      <c r="E6661" s="1" t="s">
        <v>204</v>
      </c>
      <c r="F6661" s="1" t="s">
        <v>205</v>
      </c>
      <c r="G6661" s="1" t="s">
        <v>210</v>
      </c>
      <c r="H6661" s="1" t="s">
        <v>135</v>
      </c>
      <c r="I6661" s="1" t="s">
        <v>60</v>
      </c>
      <c r="J6661" s="3">
        <v>1</v>
      </c>
      <c r="K6661" s="2">
        <v>197.62</v>
      </c>
      <c r="L6661" s="2">
        <v>0.1</v>
      </c>
      <c r="M6661" s="2">
        <v>177.86</v>
      </c>
      <c r="N6661" s="2">
        <v>31.57</v>
      </c>
      <c r="O6661" s="1" t="s">
        <v>109</v>
      </c>
      <c r="P6661" s="1" t="s">
        <v>52</v>
      </c>
      <c r="Q6661" s="1" t="s">
        <v>81</v>
      </c>
      <c r="R6661" s="3">
        <v>2</v>
      </c>
      <c r="S6661" s="3">
        <f t="shared" si="313"/>
        <v>2025</v>
      </c>
      <c r="T6661" s="3">
        <f t="shared" si="312"/>
        <v>4</v>
      </c>
      <c r="U6661" t="str">
        <f t="shared" si="314"/>
        <v>April</v>
      </c>
    </row>
    <row r="6662" spans="1:21" x14ac:dyDescent="0.3">
      <c r="A6662" t="s">
        <v>9126</v>
      </c>
      <c r="B6662" s="11">
        <v>45881</v>
      </c>
      <c r="C6662" t="s">
        <v>1998</v>
      </c>
      <c r="D6662" s="1" t="s">
        <v>175</v>
      </c>
      <c r="E6662" s="1" t="s">
        <v>143</v>
      </c>
      <c r="F6662" s="1" t="s">
        <v>144</v>
      </c>
      <c r="G6662" s="1" t="s">
        <v>325</v>
      </c>
      <c r="H6662" s="1" t="s">
        <v>51</v>
      </c>
      <c r="I6662" s="1" t="s">
        <v>34</v>
      </c>
      <c r="J6662" s="3">
        <v>4</v>
      </c>
      <c r="K6662" s="2">
        <v>142.08000000000001</v>
      </c>
      <c r="L6662" s="2">
        <v>0.15</v>
      </c>
      <c r="M6662" s="2">
        <v>483.06</v>
      </c>
      <c r="N6662" s="2">
        <v>81.12</v>
      </c>
      <c r="O6662" s="1" t="s">
        <v>26</v>
      </c>
      <c r="P6662" s="1" t="s">
        <v>52</v>
      </c>
      <c r="Q6662" s="1" t="s">
        <v>28</v>
      </c>
      <c r="R6662" s="3">
        <v>4</v>
      </c>
      <c r="S6662" s="3">
        <f t="shared" si="313"/>
        <v>2025</v>
      </c>
      <c r="T6662" s="3">
        <f t="shared" si="312"/>
        <v>8</v>
      </c>
      <c r="U6662" t="str">
        <f t="shared" si="314"/>
        <v>August</v>
      </c>
    </row>
    <row r="6663" spans="1:21" x14ac:dyDescent="0.3">
      <c r="A6663" t="s">
        <v>9127</v>
      </c>
      <c r="B6663" s="11">
        <v>45830</v>
      </c>
      <c r="C6663" t="s">
        <v>9128</v>
      </c>
      <c r="D6663" s="1" t="s">
        <v>166</v>
      </c>
      <c r="E6663" s="1" t="s">
        <v>71</v>
      </c>
      <c r="F6663" s="1" t="s">
        <v>72</v>
      </c>
      <c r="G6663" s="1" t="s">
        <v>119</v>
      </c>
      <c r="H6663" s="1" t="s">
        <v>108</v>
      </c>
      <c r="I6663" s="1" t="s">
        <v>86</v>
      </c>
      <c r="J6663" s="3">
        <v>1</v>
      </c>
      <c r="K6663" s="2">
        <v>161.43</v>
      </c>
      <c r="L6663" s="2">
        <v>0.05</v>
      </c>
      <c r="M6663" s="2">
        <v>153.36000000000001</v>
      </c>
      <c r="N6663" s="2">
        <v>28.64</v>
      </c>
      <c r="O6663" s="1" t="s">
        <v>80</v>
      </c>
      <c r="P6663" s="1" t="s">
        <v>27</v>
      </c>
      <c r="Q6663" s="1" t="s">
        <v>28</v>
      </c>
      <c r="R6663" s="3">
        <v>4</v>
      </c>
      <c r="S6663" s="3">
        <f t="shared" si="313"/>
        <v>2025</v>
      </c>
      <c r="T6663" s="3">
        <f t="shared" si="312"/>
        <v>6</v>
      </c>
      <c r="U6663" t="str">
        <f t="shared" si="314"/>
        <v>June</v>
      </c>
    </row>
    <row r="6664" spans="1:21" x14ac:dyDescent="0.3">
      <c r="A6664" t="s">
        <v>9129</v>
      </c>
      <c r="B6664" s="11">
        <v>45793</v>
      </c>
      <c r="C6664" t="s">
        <v>4773</v>
      </c>
      <c r="D6664" s="1" t="s">
        <v>166</v>
      </c>
      <c r="E6664" s="1" t="s">
        <v>64</v>
      </c>
      <c r="F6664" s="1" t="s">
        <v>65</v>
      </c>
      <c r="G6664" s="1" t="s">
        <v>158</v>
      </c>
      <c r="H6664" s="1" t="s">
        <v>182</v>
      </c>
      <c r="I6664" s="1" t="s">
        <v>34</v>
      </c>
      <c r="J6664" s="3">
        <v>2</v>
      </c>
      <c r="K6664" s="2">
        <v>69.55</v>
      </c>
      <c r="L6664" s="2">
        <v>0</v>
      </c>
      <c r="M6664" s="2">
        <v>139.11000000000001</v>
      </c>
      <c r="N6664" s="2">
        <v>41.13</v>
      </c>
      <c r="O6664" s="1" t="s">
        <v>26</v>
      </c>
      <c r="P6664" s="1" t="s">
        <v>52</v>
      </c>
      <c r="Q6664" s="1" t="s">
        <v>28</v>
      </c>
      <c r="R6664" s="3">
        <v>5</v>
      </c>
      <c r="S6664" s="3">
        <f t="shared" si="313"/>
        <v>2025</v>
      </c>
      <c r="T6664" s="3">
        <f t="shared" si="312"/>
        <v>5</v>
      </c>
      <c r="U6664" t="str">
        <f t="shared" si="314"/>
        <v>May</v>
      </c>
    </row>
    <row r="6665" spans="1:21" x14ac:dyDescent="0.3">
      <c r="A6665" t="s">
        <v>9130</v>
      </c>
      <c r="B6665" s="11">
        <v>45949</v>
      </c>
      <c r="C6665" t="s">
        <v>9131</v>
      </c>
      <c r="D6665" s="1" t="s">
        <v>178</v>
      </c>
      <c r="E6665" s="1" t="s">
        <v>123</v>
      </c>
      <c r="F6665" s="1" t="s">
        <v>57</v>
      </c>
      <c r="G6665" s="1" t="s">
        <v>337</v>
      </c>
      <c r="H6665" s="1" t="s">
        <v>66</v>
      </c>
      <c r="I6665" s="1" t="s">
        <v>67</v>
      </c>
      <c r="J6665" s="3">
        <v>1</v>
      </c>
      <c r="K6665" s="2">
        <v>56.25</v>
      </c>
      <c r="L6665" s="2">
        <v>0.1</v>
      </c>
      <c r="M6665" s="2">
        <v>50.62</v>
      </c>
      <c r="N6665" s="2">
        <v>18.79</v>
      </c>
      <c r="O6665" s="1" t="s">
        <v>224</v>
      </c>
      <c r="P6665" s="1" t="s">
        <v>27</v>
      </c>
      <c r="Q6665" s="1" t="s">
        <v>81</v>
      </c>
      <c r="R6665" s="3">
        <v>5</v>
      </c>
      <c r="S6665" s="3">
        <f t="shared" si="313"/>
        <v>2025</v>
      </c>
      <c r="T6665" s="3">
        <f t="shared" si="312"/>
        <v>10</v>
      </c>
      <c r="U6665" t="str">
        <f t="shared" si="314"/>
        <v>October</v>
      </c>
    </row>
    <row r="6666" spans="1:21" x14ac:dyDescent="0.3">
      <c r="A6666" t="s">
        <v>9132</v>
      </c>
      <c r="B6666" s="11">
        <v>45995</v>
      </c>
      <c r="C6666" t="s">
        <v>4324</v>
      </c>
      <c r="D6666" s="1" t="s">
        <v>149</v>
      </c>
      <c r="E6666" s="1" t="s">
        <v>40</v>
      </c>
      <c r="F6666" s="1" t="s">
        <v>41</v>
      </c>
      <c r="G6666" s="1" t="s">
        <v>186</v>
      </c>
      <c r="H6666" s="1" t="s">
        <v>59</v>
      </c>
      <c r="I6666" s="1" t="s">
        <v>60</v>
      </c>
      <c r="J6666" s="3">
        <v>2</v>
      </c>
      <c r="K6666" s="2">
        <v>44.4</v>
      </c>
      <c r="L6666" s="2">
        <v>0.25</v>
      </c>
      <c r="M6666" s="2">
        <v>66.599999999999994</v>
      </c>
      <c r="N6666" s="2">
        <v>19.899999999999999</v>
      </c>
      <c r="O6666" s="1" t="s">
        <v>35</v>
      </c>
      <c r="P6666" s="1" t="s">
        <v>27</v>
      </c>
      <c r="Q6666" s="1" t="s">
        <v>28</v>
      </c>
      <c r="R6666" s="3">
        <v>5</v>
      </c>
      <c r="S6666" s="3">
        <f t="shared" si="313"/>
        <v>2025</v>
      </c>
      <c r="T6666" s="3">
        <f t="shared" si="312"/>
        <v>12</v>
      </c>
      <c r="U6666" t="str">
        <f t="shared" si="314"/>
        <v>December</v>
      </c>
    </row>
    <row r="6667" spans="1:21" x14ac:dyDescent="0.3">
      <c r="A6667" t="s">
        <v>9133</v>
      </c>
      <c r="B6667" s="11">
        <v>45953</v>
      </c>
      <c r="C6667" t="s">
        <v>2729</v>
      </c>
      <c r="D6667" s="1" t="s">
        <v>84</v>
      </c>
      <c r="E6667" s="1" t="s">
        <v>123</v>
      </c>
      <c r="F6667" s="1" t="s">
        <v>57</v>
      </c>
      <c r="G6667" s="1" t="s">
        <v>170</v>
      </c>
      <c r="H6667" s="1" t="s">
        <v>108</v>
      </c>
      <c r="I6667" s="1" t="s">
        <v>86</v>
      </c>
      <c r="J6667" s="3">
        <v>2</v>
      </c>
      <c r="K6667" s="2">
        <v>154.13</v>
      </c>
      <c r="L6667" s="2">
        <v>0.1</v>
      </c>
      <c r="M6667" s="2">
        <v>277.43</v>
      </c>
      <c r="N6667" s="2">
        <v>63.41</v>
      </c>
      <c r="O6667" s="1" t="s">
        <v>26</v>
      </c>
      <c r="P6667" s="1" t="s">
        <v>27</v>
      </c>
      <c r="Q6667" s="1" t="s">
        <v>81</v>
      </c>
      <c r="R6667" s="3">
        <v>4</v>
      </c>
      <c r="S6667" s="3">
        <f t="shared" si="313"/>
        <v>2025</v>
      </c>
      <c r="T6667" s="3">
        <f t="shared" si="312"/>
        <v>10</v>
      </c>
      <c r="U6667" t="str">
        <f t="shared" si="314"/>
        <v>October</v>
      </c>
    </row>
    <row r="6668" spans="1:21" x14ac:dyDescent="0.3">
      <c r="A6668" t="s">
        <v>9134</v>
      </c>
      <c r="B6668" s="11">
        <v>45787</v>
      </c>
      <c r="C6668" t="s">
        <v>4699</v>
      </c>
      <c r="D6668" s="1" t="s">
        <v>157</v>
      </c>
      <c r="E6668" s="1" t="s">
        <v>40</v>
      </c>
      <c r="F6668" s="1" t="s">
        <v>41</v>
      </c>
      <c r="G6668" s="1" t="s">
        <v>186</v>
      </c>
      <c r="H6668" s="1" t="s">
        <v>66</v>
      </c>
      <c r="I6668" s="1" t="s">
        <v>67</v>
      </c>
      <c r="J6668" s="3">
        <v>1</v>
      </c>
      <c r="K6668" s="2">
        <v>55.37</v>
      </c>
      <c r="L6668" s="2">
        <v>0</v>
      </c>
      <c r="M6668" s="2">
        <v>55.37</v>
      </c>
      <c r="N6668" s="2">
        <v>15.15</v>
      </c>
      <c r="O6668" s="1" t="s">
        <v>109</v>
      </c>
      <c r="P6668" s="1" t="s">
        <v>27</v>
      </c>
      <c r="Q6668" s="1" t="s">
        <v>81</v>
      </c>
      <c r="R6668" s="3">
        <v>4</v>
      </c>
      <c r="S6668" s="3">
        <f t="shared" si="313"/>
        <v>2025</v>
      </c>
      <c r="T6668" s="3">
        <f t="shared" si="312"/>
        <v>5</v>
      </c>
      <c r="U6668" t="str">
        <f t="shared" si="314"/>
        <v>May</v>
      </c>
    </row>
    <row r="6669" spans="1:21" x14ac:dyDescent="0.3">
      <c r="A6669" t="s">
        <v>9135</v>
      </c>
      <c r="B6669" s="11">
        <v>45949</v>
      </c>
      <c r="C6669" t="s">
        <v>4098</v>
      </c>
      <c r="D6669" s="1" t="s">
        <v>185</v>
      </c>
      <c r="E6669" s="1" t="s">
        <v>56</v>
      </c>
      <c r="F6669" s="1" t="s">
        <v>57</v>
      </c>
      <c r="G6669" s="1" t="s">
        <v>279</v>
      </c>
      <c r="H6669" s="1" t="s">
        <v>125</v>
      </c>
      <c r="I6669" s="1" t="s">
        <v>34</v>
      </c>
      <c r="J6669" s="3">
        <v>2</v>
      </c>
      <c r="K6669" s="2">
        <v>166.44</v>
      </c>
      <c r="L6669" s="2">
        <v>0</v>
      </c>
      <c r="M6669" s="2">
        <v>332.87</v>
      </c>
      <c r="N6669" s="2">
        <v>100.6</v>
      </c>
      <c r="O6669" s="1" t="s">
        <v>44</v>
      </c>
      <c r="P6669" s="1" t="s">
        <v>136</v>
      </c>
      <c r="Q6669" s="1" t="s">
        <v>28</v>
      </c>
      <c r="R6669" s="3">
        <v>3</v>
      </c>
      <c r="S6669" s="3">
        <f t="shared" si="313"/>
        <v>2025</v>
      </c>
      <c r="T6669" s="3">
        <f t="shared" si="312"/>
        <v>10</v>
      </c>
      <c r="U6669" t="str">
        <f t="shared" si="314"/>
        <v>October</v>
      </c>
    </row>
    <row r="6670" spans="1:21" x14ac:dyDescent="0.3">
      <c r="A6670" t="s">
        <v>9136</v>
      </c>
      <c r="B6670" s="11">
        <v>45717</v>
      </c>
      <c r="C6670" t="s">
        <v>3861</v>
      </c>
      <c r="D6670" s="1" t="s">
        <v>63</v>
      </c>
      <c r="E6670" s="1" t="s">
        <v>106</v>
      </c>
      <c r="F6670" s="1" t="s">
        <v>65</v>
      </c>
      <c r="G6670" s="1" t="s">
        <v>107</v>
      </c>
      <c r="H6670" s="1" t="s">
        <v>293</v>
      </c>
      <c r="I6670" s="1" t="s">
        <v>86</v>
      </c>
      <c r="J6670" s="3">
        <v>2</v>
      </c>
      <c r="K6670" s="2">
        <v>26.47</v>
      </c>
      <c r="L6670" s="2">
        <v>0.15</v>
      </c>
      <c r="M6670" s="2">
        <v>44.99</v>
      </c>
      <c r="N6670" s="2">
        <v>16.350000000000001</v>
      </c>
      <c r="O6670" s="1" t="s">
        <v>26</v>
      </c>
      <c r="P6670" s="1" t="s">
        <v>27</v>
      </c>
      <c r="Q6670" s="1" t="s">
        <v>28</v>
      </c>
      <c r="R6670" s="3">
        <v>5</v>
      </c>
      <c r="S6670" s="3">
        <f t="shared" si="313"/>
        <v>2025</v>
      </c>
      <c r="T6670" s="3">
        <f t="shared" si="312"/>
        <v>3</v>
      </c>
      <c r="U6670" t="str">
        <f t="shared" si="314"/>
        <v>March</v>
      </c>
    </row>
    <row r="6671" spans="1:21" x14ac:dyDescent="0.3">
      <c r="A6671" t="s">
        <v>9137</v>
      </c>
      <c r="B6671" s="11">
        <v>45708</v>
      </c>
      <c r="C6671" t="s">
        <v>3093</v>
      </c>
      <c r="D6671" s="1" t="s">
        <v>105</v>
      </c>
      <c r="E6671" s="1" t="s">
        <v>100</v>
      </c>
      <c r="F6671" s="1" t="s">
        <v>57</v>
      </c>
      <c r="G6671" s="1" t="s">
        <v>101</v>
      </c>
      <c r="H6671" s="1" t="s">
        <v>182</v>
      </c>
      <c r="I6671" s="1" t="s">
        <v>34</v>
      </c>
      <c r="J6671" s="3">
        <v>1</v>
      </c>
      <c r="K6671" s="2">
        <v>70.69</v>
      </c>
      <c r="L6671" s="2">
        <v>0</v>
      </c>
      <c r="M6671" s="2">
        <v>70.69</v>
      </c>
      <c r="N6671" s="2">
        <v>18.23</v>
      </c>
      <c r="O6671" s="1" t="s">
        <v>224</v>
      </c>
      <c r="P6671" s="1" t="s">
        <v>27</v>
      </c>
      <c r="Q6671" s="1" t="s">
        <v>28</v>
      </c>
      <c r="R6671" s="3">
        <v>3</v>
      </c>
      <c r="S6671" s="3">
        <f t="shared" si="313"/>
        <v>2025</v>
      </c>
      <c r="T6671" s="3">
        <f t="shared" si="312"/>
        <v>2</v>
      </c>
      <c r="U6671" t="str">
        <f t="shared" si="314"/>
        <v>February</v>
      </c>
    </row>
    <row r="6672" spans="1:21" x14ac:dyDescent="0.3">
      <c r="A6672" t="s">
        <v>9138</v>
      </c>
      <c r="B6672" s="11">
        <v>45793</v>
      </c>
      <c r="C6672" t="s">
        <v>2129</v>
      </c>
      <c r="D6672" s="1" t="s">
        <v>185</v>
      </c>
      <c r="E6672" s="1" t="s">
        <v>123</v>
      </c>
      <c r="F6672" s="1" t="s">
        <v>57</v>
      </c>
      <c r="G6672" s="1" t="s">
        <v>124</v>
      </c>
      <c r="H6672" s="1" t="s">
        <v>108</v>
      </c>
      <c r="I6672" s="1" t="s">
        <v>86</v>
      </c>
      <c r="J6672" s="3">
        <v>2</v>
      </c>
      <c r="K6672" s="2">
        <v>153.30000000000001</v>
      </c>
      <c r="L6672" s="2">
        <v>0.05</v>
      </c>
      <c r="M6672" s="2">
        <v>291.27</v>
      </c>
      <c r="N6672" s="2">
        <v>58.41</v>
      </c>
      <c r="O6672" s="1" t="s">
        <v>109</v>
      </c>
      <c r="P6672" s="1" t="s">
        <v>27</v>
      </c>
      <c r="Q6672" s="1" t="s">
        <v>28</v>
      </c>
      <c r="R6672" s="3">
        <v>4</v>
      </c>
      <c r="S6672" s="3">
        <f t="shared" si="313"/>
        <v>2025</v>
      </c>
      <c r="T6672" s="3">
        <f t="shared" si="312"/>
        <v>5</v>
      </c>
      <c r="U6672" t="str">
        <f t="shared" si="314"/>
        <v>May</v>
      </c>
    </row>
    <row r="6673" spans="1:21" x14ac:dyDescent="0.3">
      <c r="A6673" t="s">
        <v>9139</v>
      </c>
      <c r="B6673" s="11">
        <v>45970</v>
      </c>
      <c r="C6673" t="s">
        <v>9140</v>
      </c>
      <c r="D6673" s="1" t="s">
        <v>133</v>
      </c>
      <c r="E6673" s="1" t="s">
        <v>143</v>
      </c>
      <c r="F6673" s="1" t="s">
        <v>144</v>
      </c>
      <c r="G6673" s="1" t="s">
        <v>145</v>
      </c>
      <c r="H6673" s="1" t="s">
        <v>78</v>
      </c>
      <c r="I6673" s="1" t="s">
        <v>79</v>
      </c>
      <c r="J6673" s="3">
        <v>1</v>
      </c>
      <c r="K6673" s="2">
        <v>18.61</v>
      </c>
      <c r="L6673" s="2">
        <v>0.15</v>
      </c>
      <c r="M6673" s="2">
        <v>15.82</v>
      </c>
      <c r="N6673" s="2">
        <v>5.34</v>
      </c>
      <c r="O6673" s="1" t="s">
        <v>109</v>
      </c>
      <c r="P6673" s="1" t="s">
        <v>136</v>
      </c>
      <c r="Q6673" s="1" t="s">
        <v>28</v>
      </c>
      <c r="R6673" s="3">
        <v>4</v>
      </c>
      <c r="S6673" s="3">
        <f t="shared" si="313"/>
        <v>2025</v>
      </c>
      <c r="T6673" s="3">
        <f t="shared" si="312"/>
        <v>11</v>
      </c>
      <c r="U6673" t="str">
        <f t="shared" si="314"/>
        <v>November</v>
      </c>
    </row>
    <row r="6674" spans="1:21" x14ac:dyDescent="0.3">
      <c r="A6674" t="s">
        <v>9141</v>
      </c>
      <c r="B6674" s="11">
        <v>45754</v>
      </c>
      <c r="C6674" t="s">
        <v>4063</v>
      </c>
      <c r="D6674" s="1" t="s">
        <v>133</v>
      </c>
      <c r="E6674" s="1" t="s">
        <v>40</v>
      </c>
      <c r="F6674" s="1" t="s">
        <v>41</v>
      </c>
      <c r="G6674" s="1" t="s">
        <v>216</v>
      </c>
      <c r="H6674" s="1" t="s">
        <v>24</v>
      </c>
      <c r="I6674" s="1" t="s">
        <v>25</v>
      </c>
      <c r="J6674" s="3">
        <v>1</v>
      </c>
      <c r="K6674" s="2">
        <v>42.81</v>
      </c>
      <c r="L6674" s="2">
        <v>0.2</v>
      </c>
      <c r="M6674" s="2">
        <v>34.25</v>
      </c>
      <c r="N6674" s="2">
        <v>10.38</v>
      </c>
      <c r="O6674" s="1" t="s">
        <v>44</v>
      </c>
      <c r="P6674" s="1" t="s">
        <v>52</v>
      </c>
      <c r="Q6674" s="1" t="s">
        <v>81</v>
      </c>
      <c r="R6674" s="3">
        <v>2</v>
      </c>
      <c r="S6674" s="3">
        <f t="shared" si="313"/>
        <v>2025</v>
      </c>
      <c r="T6674" s="3">
        <f t="shared" si="312"/>
        <v>4</v>
      </c>
      <c r="U6674" t="str">
        <f t="shared" si="314"/>
        <v>April</v>
      </c>
    </row>
    <row r="6675" spans="1:21" x14ac:dyDescent="0.3">
      <c r="A6675" t="s">
        <v>9142</v>
      </c>
      <c r="B6675" s="11">
        <v>45682</v>
      </c>
      <c r="C6675" t="s">
        <v>2666</v>
      </c>
      <c r="D6675" s="1" t="s">
        <v>63</v>
      </c>
      <c r="E6675" s="1" t="s">
        <v>71</v>
      </c>
      <c r="F6675" s="1" t="s">
        <v>72</v>
      </c>
      <c r="G6675" s="1" t="s">
        <v>368</v>
      </c>
      <c r="H6675" s="1" t="s">
        <v>78</v>
      </c>
      <c r="I6675" s="1" t="s">
        <v>79</v>
      </c>
      <c r="J6675" s="3">
        <v>2</v>
      </c>
      <c r="K6675" s="2">
        <v>17.52</v>
      </c>
      <c r="L6675" s="2">
        <v>0.25</v>
      </c>
      <c r="M6675" s="2">
        <v>26.28</v>
      </c>
      <c r="N6675" s="2">
        <v>9.7100000000000009</v>
      </c>
      <c r="O6675" s="1" t="s">
        <v>44</v>
      </c>
      <c r="P6675" s="1" t="s">
        <v>27</v>
      </c>
      <c r="Q6675" s="1" t="s">
        <v>28</v>
      </c>
      <c r="R6675" s="3">
        <v>1</v>
      </c>
      <c r="S6675" s="3">
        <f t="shared" si="313"/>
        <v>2025</v>
      </c>
      <c r="T6675" s="3">
        <f t="shared" si="312"/>
        <v>1</v>
      </c>
      <c r="U6675" t="str">
        <f t="shared" si="314"/>
        <v>January</v>
      </c>
    </row>
    <row r="6676" spans="1:21" x14ac:dyDescent="0.3">
      <c r="A6676" t="s">
        <v>9143</v>
      </c>
      <c r="B6676" s="11">
        <v>45709</v>
      </c>
      <c r="C6676" t="s">
        <v>5071</v>
      </c>
      <c r="D6676" s="1" t="s">
        <v>63</v>
      </c>
      <c r="E6676" s="1" t="s">
        <v>40</v>
      </c>
      <c r="F6676" s="1" t="s">
        <v>41</v>
      </c>
      <c r="G6676" s="1" t="s">
        <v>42</v>
      </c>
      <c r="H6676" s="1" t="s">
        <v>33</v>
      </c>
      <c r="I6676" s="1" t="s">
        <v>34</v>
      </c>
      <c r="J6676" s="3">
        <v>1</v>
      </c>
      <c r="K6676" s="2">
        <v>42.56</v>
      </c>
      <c r="L6676" s="2">
        <v>0.1</v>
      </c>
      <c r="M6676" s="2">
        <v>38.299999999999997</v>
      </c>
      <c r="N6676" s="2">
        <v>6.74</v>
      </c>
      <c r="O6676" s="1" t="s">
        <v>80</v>
      </c>
      <c r="P6676" s="1" t="s">
        <v>136</v>
      </c>
      <c r="Q6676" s="1" t="s">
        <v>36</v>
      </c>
      <c r="R6676" s="3">
        <v>4</v>
      </c>
      <c r="S6676" s="3">
        <f t="shared" si="313"/>
        <v>2025</v>
      </c>
      <c r="T6676" s="3">
        <f t="shared" si="312"/>
        <v>2</v>
      </c>
      <c r="U6676" t="str">
        <f t="shared" si="314"/>
        <v>February</v>
      </c>
    </row>
    <row r="6677" spans="1:21" x14ac:dyDescent="0.3">
      <c r="A6677" t="s">
        <v>9144</v>
      </c>
      <c r="B6677" s="11">
        <v>45985</v>
      </c>
      <c r="C6677" t="s">
        <v>977</v>
      </c>
      <c r="D6677" s="1" t="s">
        <v>31</v>
      </c>
      <c r="E6677" s="1" t="s">
        <v>40</v>
      </c>
      <c r="F6677" s="1" t="s">
        <v>41</v>
      </c>
      <c r="G6677" s="1" t="s">
        <v>192</v>
      </c>
      <c r="H6677" s="1" t="s">
        <v>24</v>
      </c>
      <c r="I6677" s="1" t="s">
        <v>25</v>
      </c>
      <c r="J6677" s="3">
        <v>1</v>
      </c>
      <c r="K6677" s="2">
        <v>41.39</v>
      </c>
      <c r="L6677" s="2">
        <v>0.25</v>
      </c>
      <c r="M6677" s="2">
        <v>31.04</v>
      </c>
      <c r="N6677" s="2">
        <v>8.23</v>
      </c>
      <c r="O6677" s="1" t="s">
        <v>35</v>
      </c>
      <c r="P6677" s="1" t="s">
        <v>27</v>
      </c>
      <c r="Q6677" s="1" t="s">
        <v>36</v>
      </c>
      <c r="R6677" s="3">
        <v>4</v>
      </c>
      <c r="S6677" s="3">
        <f t="shared" si="313"/>
        <v>2025</v>
      </c>
      <c r="T6677" s="3">
        <f t="shared" si="312"/>
        <v>11</v>
      </c>
      <c r="U6677" t="str">
        <f t="shared" si="314"/>
        <v>November</v>
      </c>
    </row>
    <row r="6678" spans="1:21" x14ac:dyDescent="0.3">
      <c r="A6678" t="s">
        <v>9145</v>
      </c>
      <c r="B6678" s="11">
        <v>45905</v>
      </c>
      <c r="C6678" t="s">
        <v>1668</v>
      </c>
      <c r="D6678" s="1" t="s">
        <v>93</v>
      </c>
      <c r="E6678" s="1" t="s">
        <v>40</v>
      </c>
      <c r="F6678" s="1" t="s">
        <v>41</v>
      </c>
      <c r="G6678" s="1" t="s">
        <v>270</v>
      </c>
      <c r="H6678" s="1" t="s">
        <v>135</v>
      </c>
      <c r="I6678" s="1" t="s">
        <v>60</v>
      </c>
      <c r="J6678" s="3">
        <v>1</v>
      </c>
      <c r="K6678" s="2">
        <v>198.05</v>
      </c>
      <c r="L6678" s="2">
        <v>0.05</v>
      </c>
      <c r="M6678" s="2">
        <v>188.14</v>
      </c>
      <c r="N6678" s="2">
        <v>25.24</v>
      </c>
      <c r="O6678" s="1" t="s">
        <v>26</v>
      </c>
      <c r="P6678" s="1" t="s">
        <v>27</v>
      </c>
      <c r="Q6678" s="1" t="s">
        <v>28</v>
      </c>
      <c r="R6678" s="3">
        <v>4</v>
      </c>
      <c r="S6678" s="3">
        <f t="shared" si="313"/>
        <v>2025</v>
      </c>
      <c r="T6678" s="3">
        <f t="shared" si="312"/>
        <v>9</v>
      </c>
      <c r="U6678" t="str">
        <f t="shared" si="314"/>
        <v>September</v>
      </c>
    </row>
    <row r="6679" spans="1:21" x14ac:dyDescent="0.3">
      <c r="A6679" t="s">
        <v>9146</v>
      </c>
      <c r="B6679" s="11">
        <v>45757</v>
      </c>
      <c r="C6679" t="s">
        <v>5791</v>
      </c>
      <c r="D6679" s="1" t="s">
        <v>133</v>
      </c>
      <c r="E6679" s="1" t="s">
        <v>71</v>
      </c>
      <c r="F6679" s="1" t="s">
        <v>72</v>
      </c>
      <c r="G6679" s="1" t="s">
        <v>412</v>
      </c>
      <c r="H6679" s="1" t="s">
        <v>125</v>
      </c>
      <c r="I6679" s="1" t="s">
        <v>34</v>
      </c>
      <c r="J6679" s="3">
        <v>3</v>
      </c>
      <c r="K6679" s="2">
        <v>147.24</v>
      </c>
      <c r="L6679" s="2">
        <v>0.05</v>
      </c>
      <c r="M6679" s="2">
        <v>419.62</v>
      </c>
      <c r="N6679" s="2">
        <v>96.36</v>
      </c>
      <c r="O6679" s="1" t="s">
        <v>109</v>
      </c>
      <c r="P6679" s="1" t="s">
        <v>27</v>
      </c>
      <c r="Q6679" s="1" t="s">
        <v>81</v>
      </c>
      <c r="R6679" s="3">
        <v>1</v>
      </c>
      <c r="S6679" s="3">
        <f t="shared" si="313"/>
        <v>2025</v>
      </c>
      <c r="T6679" s="3">
        <f t="shared" si="312"/>
        <v>4</v>
      </c>
      <c r="U6679" t="str">
        <f t="shared" si="314"/>
        <v>April</v>
      </c>
    </row>
    <row r="6680" spans="1:21" x14ac:dyDescent="0.3">
      <c r="A6680" t="s">
        <v>9147</v>
      </c>
      <c r="B6680" s="11">
        <v>45875</v>
      </c>
      <c r="C6680" t="s">
        <v>9148</v>
      </c>
      <c r="D6680" s="1" t="s">
        <v>178</v>
      </c>
      <c r="E6680" s="1" t="s">
        <v>100</v>
      </c>
      <c r="F6680" s="1" t="s">
        <v>57</v>
      </c>
      <c r="G6680" s="1" t="s">
        <v>154</v>
      </c>
      <c r="H6680" s="1" t="s">
        <v>135</v>
      </c>
      <c r="I6680" s="1" t="s">
        <v>60</v>
      </c>
      <c r="J6680" s="3">
        <v>1</v>
      </c>
      <c r="K6680" s="2">
        <v>196.69</v>
      </c>
      <c r="L6680" s="2">
        <v>0.1</v>
      </c>
      <c r="M6680" s="2">
        <v>177.02</v>
      </c>
      <c r="N6680" s="2">
        <v>35.53</v>
      </c>
      <c r="O6680" s="1" t="s">
        <v>44</v>
      </c>
      <c r="P6680" s="1" t="s">
        <v>136</v>
      </c>
      <c r="Q6680" s="1" t="s">
        <v>28</v>
      </c>
      <c r="R6680" s="3">
        <v>5</v>
      </c>
      <c r="S6680" s="3">
        <f t="shared" si="313"/>
        <v>2025</v>
      </c>
      <c r="T6680" s="3">
        <f t="shared" si="312"/>
        <v>8</v>
      </c>
      <c r="U6680" t="str">
        <f t="shared" si="314"/>
        <v>August</v>
      </c>
    </row>
    <row r="6681" spans="1:21" x14ac:dyDescent="0.3">
      <c r="A6681" t="s">
        <v>9149</v>
      </c>
      <c r="B6681" s="11">
        <v>45864</v>
      </c>
      <c r="C6681" t="s">
        <v>1108</v>
      </c>
      <c r="D6681" s="1" t="s">
        <v>149</v>
      </c>
      <c r="E6681" s="1" t="s">
        <v>143</v>
      </c>
      <c r="F6681" s="1" t="s">
        <v>144</v>
      </c>
      <c r="G6681" s="1" t="s">
        <v>145</v>
      </c>
      <c r="H6681" s="1" t="s">
        <v>182</v>
      </c>
      <c r="I6681" s="1" t="s">
        <v>34</v>
      </c>
      <c r="J6681" s="3">
        <v>2</v>
      </c>
      <c r="K6681" s="2">
        <v>70.87</v>
      </c>
      <c r="L6681" s="2">
        <v>0.1</v>
      </c>
      <c r="M6681" s="2">
        <v>127.56</v>
      </c>
      <c r="N6681" s="2">
        <v>38.479999999999997</v>
      </c>
      <c r="O6681" s="1" t="s">
        <v>44</v>
      </c>
      <c r="P6681" s="1" t="s">
        <v>52</v>
      </c>
      <c r="Q6681" s="1" t="s">
        <v>28</v>
      </c>
      <c r="R6681" s="3">
        <v>4</v>
      </c>
      <c r="S6681" s="3">
        <f t="shared" si="313"/>
        <v>2025</v>
      </c>
      <c r="T6681" s="3">
        <f t="shared" si="312"/>
        <v>7</v>
      </c>
      <c r="U6681" t="str">
        <f t="shared" si="314"/>
        <v>July</v>
      </c>
    </row>
    <row r="6682" spans="1:21" x14ac:dyDescent="0.3">
      <c r="A6682" t="s">
        <v>9150</v>
      </c>
      <c r="B6682" s="11">
        <v>45914</v>
      </c>
      <c r="C6682" t="s">
        <v>943</v>
      </c>
      <c r="D6682" s="1" t="s">
        <v>55</v>
      </c>
      <c r="E6682" s="1" t="s">
        <v>123</v>
      </c>
      <c r="F6682" s="1" t="s">
        <v>57</v>
      </c>
      <c r="G6682" s="1" t="s">
        <v>170</v>
      </c>
      <c r="H6682" s="1" t="s">
        <v>108</v>
      </c>
      <c r="I6682" s="1" t="s">
        <v>86</v>
      </c>
      <c r="J6682" s="3">
        <v>2</v>
      </c>
      <c r="K6682" s="2">
        <v>141.08000000000001</v>
      </c>
      <c r="L6682" s="2">
        <v>0.05</v>
      </c>
      <c r="M6682" s="2">
        <v>268.05</v>
      </c>
      <c r="N6682" s="2">
        <v>54.33</v>
      </c>
      <c r="O6682" s="1" t="s">
        <v>80</v>
      </c>
      <c r="P6682" s="1" t="s">
        <v>52</v>
      </c>
      <c r="Q6682" s="1" t="s">
        <v>81</v>
      </c>
      <c r="R6682" s="3">
        <v>2</v>
      </c>
      <c r="S6682" s="3">
        <f t="shared" si="313"/>
        <v>2025</v>
      </c>
      <c r="T6682" s="3">
        <f t="shared" si="312"/>
        <v>9</v>
      </c>
      <c r="U6682" t="str">
        <f t="shared" si="314"/>
        <v>September</v>
      </c>
    </row>
    <row r="6683" spans="1:21" x14ac:dyDescent="0.3">
      <c r="A6683" t="s">
        <v>9151</v>
      </c>
      <c r="B6683" s="11">
        <v>45749</v>
      </c>
      <c r="C6683" t="s">
        <v>8252</v>
      </c>
      <c r="D6683" s="1" t="s">
        <v>189</v>
      </c>
      <c r="E6683" s="1" t="s">
        <v>40</v>
      </c>
      <c r="F6683" s="1" t="s">
        <v>41</v>
      </c>
      <c r="G6683" s="1" t="s">
        <v>186</v>
      </c>
      <c r="H6683" s="1" t="s">
        <v>59</v>
      </c>
      <c r="I6683" s="1" t="s">
        <v>60</v>
      </c>
      <c r="J6683" s="3">
        <v>2</v>
      </c>
      <c r="K6683" s="2">
        <v>48.26</v>
      </c>
      <c r="L6683" s="2">
        <v>0.15</v>
      </c>
      <c r="M6683" s="2">
        <v>82.05</v>
      </c>
      <c r="N6683" s="2">
        <v>20.54</v>
      </c>
      <c r="O6683" s="1" t="s">
        <v>109</v>
      </c>
      <c r="P6683" s="1" t="s">
        <v>136</v>
      </c>
      <c r="Q6683" s="1" t="s">
        <v>36</v>
      </c>
      <c r="R6683" s="3">
        <v>4</v>
      </c>
      <c r="S6683" s="3">
        <f t="shared" si="313"/>
        <v>2025</v>
      </c>
      <c r="T6683" s="3">
        <f t="shared" si="312"/>
        <v>4</v>
      </c>
      <c r="U6683" t="str">
        <f t="shared" si="314"/>
        <v>April</v>
      </c>
    </row>
    <row r="6684" spans="1:21" x14ac:dyDescent="0.3">
      <c r="A6684" t="s">
        <v>9152</v>
      </c>
      <c r="B6684" s="11">
        <v>45987</v>
      </c>
      <c r="C6684" t="s">
        <v>4705</v>
      </c>
      <c r="D6684" s="1" t="s">
        <v>189</v>
      </c>
      <c r="E6684" s="1" t="s">
        <v>21</v>
      </c>
      <c r="F6684" s="1" t="s">
        <v>22</v>
      </c>
      <c r="G6684" s="1" t="s">
        <v>23</v>
      </c>
      <c r="H6684" s="1" t="s">
        <v>159</v>
      </c>
      <c r="I6684" s="1" t="s">
        <v>97</v>
      </c>
      <c r="J6684" s="3">
        <v>2</v>
      </c>
      <c r="K6684" s="2">
        <v>30.42</v>
      </c>
      <c r="L6684" s="2">
        <v>0.25</v>
      </c>
      <c r="M6684" s="2">
        <v>45.63</v>
      </c>
      <c r="N6684" s="2">
        <v>12.94</v>
      </c>
      <c r="O6684" s="1" t="s">
        <v>26</v>
      </c>
      <c r="P6684" s="1" t="s">
        <v>27</v>
      </c>
      <c r="Q6684" s="1" t="s">
        <v>36</v>
      </c>
      <c r="R6684" s="3">
        <v>4</v>
      </c>
      <c r="S6684" s="3">
        <f t="shared" si="313"/>
        <v>2025</v>
      </c>
      <c r="T6684" s="3">
        <f t="shared" si="312"/>
        <v>11</v>
      </c>
      <c r="U6684" t="str">
        <f t="shared" si="314"/>
        <v>November</v>
      </c>
    </row>
    <row r="6685" spans="1:21" x14ac:dyDescent="0.3">
      <c r="A6685" t="s">
        <v>9153</v>
      </c>
      <c r="B6685" s="11">
        <v>45778</v>
      </c>
      <c r="C6685" t="s">
        <v>1341</v>
      </c>
      <c r="D6685" s="1" t="s">
        <v>39</v>
      </c>
      <c r="E6685" s="1" t="s">
        <v>40</v>
      </c>
      <c r="F6685" s="1" t="s">
        <v>41</v>
      </c>
      <c r="G6685" s="1" t="s">
        <v>343</v>
      </c>
      <c r="H6685" s="1" t="s">
        <v>108</v>
      </c>
      <c r="I6685" s="1" t="s">
        <v>86</v>
      </c>
      <c r="J6685" s="3">
        <v>2</v>
      </c>
      <c r="K6685" s="2">
        <v>160.07</v>
      </c>
      <c r="L6685" s="2">
        <v>0.05</v>
      </c>
      <c r="M6685" s="2">
        <v>304.14</v>
      </c>
      <c r="N6685" s="2">
        <v>31.62</v>
      </c>
      <c r="O6685" s="1" t="s">
        <v>26</v>
      </c>
      <c r="P6685" s="1" t="s">
        <v>27</v>
      </c>
      <c r="Q6685" s="1" t="s">
        <v>28</v>
      </c>
      <c r="R6685" s="3">
        <v>5</v>
      </c>
      <c r="S6685" s="3">
        <f t="shared" si="313"/>
        <v>2025</v>
      </c>
      <c r="T6685" s="3">
        <f t="shared" si="312"/>
        <v>5</v>
      </c>
      <c r="U6685" t="str">
        <f t="shared" si="314"/>
        <v>May</v>
      </c>
    </row>
    <row r="6686" spans="1:21" x14ac:dyDescent="0.3">
      <c r="A6686" t="s">
        <v>9154</v>
      </c>
      <c r="B6686" s="11">
        <v>45929</v>
      </c>
      <c r="C6686" t="s">
        <v>324</v>
      </c>
      <c r="D6686" s="1" t="s">
        <v>122</v>
      </c>
      <c r="E6686" s="1" t="s">
        <v>71</v>
      </c>
      <c r="F6686" s="1" t="s">
        <v>72</v>
      </c>
      <c r="G6686" s="1" t="s">
        <v>368</v>
      </c>
      <c r="H6686" s="1" t="s">
        <v>33</v>
      </c>
      <c r="I6686" s="1" t="s">
        <v>34</v>
      </c>
      <c r="J6686" s="3">
        <v>1</v>
      </c>
      <c r="K6686" s="2">
        <v>40.36</v>
      </c>
      <c r="L6686" s="2">
        <v>0.1</v>
      </c>
      <c r="M6686" s="2">
        <v>36.32</v>
      </c>
      <c r="N6686" s="2">
        <v>5.82</v>
      </c>
      <c r="O6686" s="1" t="s">
        <v>44</v>
      </c>
      <c r="P6686" s="1" t="s">
        <v>27</v>
      </c>
      <c r="Q6686" s="1" t="s">
        <v>28</v>
      </c>
      <c r="R6686" s="3">
        <v>3</v>
      </c>
      <c r="S6686" s="3">
        <f t="shared" si="313"/>
        <v>2025</v>
      </c>
      <c r="T6686" s="3">
        <f t="shared" si="312"/>
        <v>9</v>
      </c>
      <c r="U6686" t="str">
        <f t="shared" si="314"/>
        <v>September</v>
      </c>
    </row>
    <row r="6687" spans="1:21" x14ac:dyDescent="0.3">
      <c r="A6687" t="s">
        <v>9155</v>
      </c>
      <c r="B6687" s="11">
        <v>45664</v>
      </c>
      <c r="C6687" t="s">
        <v>62</v>
      </c>
      <c r="D6687" s="1" t="s">
        <v>118</v>
      </c>
      <c r="E6687" s="1" t="s">
        <v>40</v>
      </c>
      <c r="F6687" s="1" t="s">
        <v>41</v>
      </c>
      <c r="G6687" s="1" t="s">
        <v>270</v>
      </c>
      <c r="H6687" s="1" t="s">
        <v>167</v>
      </c>
      <c r="I6687" s="1" t="s">
        <v>67</v>
      </c>
      <c r="J6687" s="3">
        <v>3</v>
      </c>
      <c r="K6687" s="2">
        <v>63.84</v>
      </c>
      <c r="L6687" s="2">
        <v>0.2</v>
      </c>
      <c r="M6687" s="2">
        <v>153.22</v>
      </c>
      <c r="N6687" s="2">
        <v>36.119999999999997</v>
      </c>
      <c r="O6687" s="1" t="s">
        <v>109</v>
      </c>
      <c r="P6687" s="1" t="s">
        <v>136</v>
      </c>
      <c r="Q6687" s="1" t="s">
        <v>28</v>
      </c>
      <c r="R6687" s="3">
        <v>4</v>
      </c>
      <c r="S6687" s="3">
        <f t="shared" si="313"/>
        <v>2025</v>
      </c>
      <c r="T6687" s="3">
        <f t="shared" si="312"/>
        <v>1</v>
      </c>
      <c r="U6687" t="str">
        <f t="shared" si="314"/>
        <v>January</v>
      </c>
    </row>
    <row r="6688" spans="1:21" x14ac:dyDescent="0.3">
      <c r="A6688" t="s">
        <v>9156</v>
      </c>
      <c r="B6688" s="11">
        <v>45803</v>
      </c>
      <c r="C6688" t="s">
        <v>926</v>
      </c>
      <c r="D6688" s="1" t="s">
        <v>89</v>
      </c>
      <c r="E6688" s="1" t="s">
        <v>64</v>
      </c>
      <c r="F6688" s="1" t="s">
        <v>65</v>
      </c>
      <c r="G6688" s="1" t="s">
        <v>112</v>
      </c>
      <c r="H6688" s="1" t="s">
        <v>182</v>
      </c>
      <c r="I6688" s="1" t="s">
        <v>34</v>
      </c>
      <c r="J6688" s="3">
        <v>3</v>
      </c>
      <c r="K6688" s="2">
        <v>69.61</v>
      </c>
      <c r="L6688" s="2">
        <v>0.25</v>
      </c>
      <c r="M6688" s="2">
        <v>156.62</v>
      </c>
      <c r="N6688" s="2">
        <v>46.65</v>
      </c>
      <c r="O6688" s="1" t="s">
        <v>109</v>
      </c>
      <c r="P6688" s="1" t="s">
        <v>27</v>
      </c>
      <c r="Q6688" s="1" t="s">
        <v>28</v>
      </c>
      <c r="R6688" s="3">
        <v>4</v>
      </c>
      <c r="S6688" s="3">
        <f t="shared" si="313"/>
        <v>2025</v>
      </c>
      <c r="T6688" s="3">
        <f t="shared" si="312"/>
        <v>5</v>
      </c>
      <c r="U6688" t="str">
        <f t="shared" si="314"/>
        <v>May</v>
      </c>
    </row>
    <row r="6689" spans="1:21" x14ac:dyDescent="0.3">
      <c r="A6689" t="s">
        <v>9157</v>
      </c>
      <c r="B6689" s="11">
        <v>45795</v>
      </c>
      <c r="C6689" t="s">
        <v>4676</v>
      </c>
      <c r="D6689" s="1" t="s">
        <v>122</v>
      </c>
      <c r="E6689" s="1" t="s">
        <v>71</v>
      </c>
      <c r="F6689" s="1" t="s">
        <v>72</v>
      </c>
      <c r="G6689" s="1" t="s">
        <v>119</v>
      </c>
      <c r="H6689" s="1" t="s">
        <v>59</v>
      </c>
      <c r="I6689" s="1" t="s">
        <v>60</v>
      </c>
      <c r="J6689" s="3">
        <v>1</v>
      </c>
      <c r="K6689" s="2">
        <v>47.09</v>
      </c>
      <c r="L6689" s="2">
        <v>0</v>
      </c>
      <c r="M6689" s="2">
        <v>47.09</v>
      </c>
      <c r="N6689" s="2">
        <v>12.57</v>
      </c>
      <c r="O6689" s="1" t="s">
        <v>224</v>
      </c>
      <c r="P6689" s="1" t="s">
        <v>27</v>
      </c>
      <c r="Q6689" s="1" t="s">
        <v>28</v>
      </c>
      <c r="R6689" s="3">
        <v>4</v>
      </c>
      <c r="S6689" s="3">
        <f t="shared" si="313"/>
        <v>2025</v>
      </c>
      <c r="T6689" s="3">
        <f t="shared" si="312"/>
        <v>5</v>
      </c>
      <c r="U6689" t="str">
        <f t="shared" si="314"/>
        <v>May</v>
      </c>
    </row>
    <row r="6690" spans="1:21" x14ac:dyDescent="0.3">
      <c r="A6690" t="s">
        <v>9158</v>
      </c>
      <c r="B6690" s="11">
        <v>45870</v>
      </c>
      <c r="C6690" t="s">
        <v>38</v>
      </c>
      <c r="D6690" s="1" t="s">
        <v>105</v>
      </c>
      <c r="E6690" s="1" t="s">
        <v>204</v>
      </c>
      <c r="F6690" s="1" t="s">
        <v>205</v>
      </c>
      <c r="G6690" s="1" t="s">
        <v>206</v>
      </c>
      <c r="H6690" s="1" t="s">
        <v>182</v>
      </c>
      <c r="I6690" s="1" t="s">
        <v>34</v>
      </c>
      <c r="J6690" s="3">
        <v>1</v>
      </c>
      <c r="K6690" s="2">
        <v>72.92</v>
      </c>
      <c r="L6690" s="2">
        <v>0</v>
      </c>
      <c r="M6690" s="2">
        <v>72.92</v>
      </c>
      <c r="N6690" s="2">
        <v>18.68</v>
      </c>
      <c r="O6690" s="1" t="s">
        <v>44</v>
      </c>
      <c r="P6690" s="1" t="s">
        <v>27</v>
      </c>
      <c r="Q6690" s="1" t="s">
        <v>28</v>
      </c>
      <c r="R6690" s="3">
        <v>5</v>
      </c>
      <c r="S6690" s="3">
        <f t="shared" si="313"/>
        <v>2025</v>
      </c>
      <c r="T6690" s="3">
        <f t="shared" si="312"/>
        <v>8</v>
      </c>
      <c r="U6690" t="str">
        <f t="shared" si="314"/>
        <v>August</v>
      </c>
    </row>
    <row r="6691" spans="1:21" x14ac:dyDescent="0.3">
      <c r="A6691" t="s">
        <v>9159</v>
      </c>
      <c r="B6691" s="11">
        <v>45686</v>
      </c>
      <c r="C6691" t="s">
        <v>2017</v>
      </c>
      <c r="D6691" s="1" t="s">
        <v>185</v>
      </c>
      <c r="E6691" s="1" t="s">
        <v>64</v>
      </c>
      <c r="F6691" s="1" t="s">
        <v>65</v>
      </c>
      <c r="G6691" s="1" t="s">
        <v>195</v>
      </c>
      <c r="H6691" s="1" t="s">
        <v>24</v>
      </c>
      <c r="I6691" s="1" t="s">
        <v>25</v>
      </c>
      <c r="J6691" s="3">
        <v>3</v>
      </c>
      <c r="K6691" s="2">
        <v>40.630000000000003</v>
      </c>
      <c r="L6691" s="2">
        <v>0</v>
      </c>
      <c r="M6691" s="2">
        <v>121.89</v>
      </c>
      <c r="N6691" s="2">
        <v>29.97</v>
      </c>
      <c r="O6691" s="1" t="s">
        <v>44</v>
      </c>
      <c r="P6691" s="1" t="s">
        <v>27</v>
      </c>
      <c r="Q6691" s="1" t="s">
        <v>81</v>
      </c>
      <c r="R6691" s="3">
        <v>5</v>
      </c>
      <c r="S6691" s="3">
        <f t="shared" si="313"/>
        <v>2025</v>
      </c>
      <c r="T6691" s="3">
        <f t="shared" si="312"/>
        <v>1</v>
      </c>
      <c r="U6691" t="str">
        <f t="shared" si="314"/>
        <v>January</v>
      </c>
    </row>
    <row r="6692" spans="1:21" x14ac:dyDescent="0.3">
      <c r="A6692" t="s">
        <v>9160</v>
      </c>
      <c r="B6692" s="11">
        <v>45965</v>
      </c>
      <c r="C6692" t="s">
        <v>782</v>
      </c>
      <c r="D6692" s="1" t="s">
        <v>209</v>
      </c>
      <c r="E6692" s="1" t="s">
        <v>94</v>
      </c>
      <c r="F6692" s="1" t="s">
        <v>95</v>
      </c>
      <c r="G6692" s="1" t="s">
        <v>94</v>
      </c>
      <c r="H6692" s="1" t="s">
        <v>96</v>
      </c>
      <c r="I6692" s="1" t="s">
        <v>97</v>
      </c>
      <c r="J6692" s="3">
        <v>1</v>
      </c>
      <c r="K6692" s="2">
        <v>83.02</v>
      </c>
      <c r="L6692" s="2">
        <v>0</v>
      </c>
      <c r="M6692" s="2">
        <v>83.02</v>
      </c>
      <c r="N6692" s="2">
        <v>17.12</v>
      </c>
      <c r="O6692" s="1" t="s">
        <v>26</v>
      </c>
      <c r="P6692" s="1" t="s">
        <v>27</v>
      </c>
      <c r="Q6692" s="1" t="s">
        <v>81</v>
      </c>
      <c r="R6692" s="3">
        <v>5</v>
      </c>
      <c r="S6692" s="3">
        <f t="shared" si="313"/>
        <v>2025</v>
      </c>
      <c r="T6692" s="3">
        <f t="shared" si="312"/>
        <v>11</v>
      </c>
      <c r="U6692" t="str">
        <f t="shared" si="314"/>
        <v>November</v>
      </c>
    </row>
    <row r="6693" spans="1:21" x14ac:dyDescent="0.3">
      <c r="A6693" t="s">
        <v>9161</v>
      </c>
      <c r="B6693" s="11">
        <v>45743</v>
      </c>
      <c r="C6693" t="s">
        <v>5224</v>
      </c>
      <c r="D6693" s="1" t="s">
        <v>175</v>
      </c>
      <c r="E6693" s="1" t="s">
        <v>40</v>
      </c>
      <c r="F6693" s="1" t="s">
        <v>41</v>
      </c>
      <c r="G6693" s="1" t="s">
        <v>270</v>
      </c>
      <c r="H6693" s="1" t="s">
        <v>85</v>
      </c>
      <c r="I6693" s="1" t="s">
        <v>86</v>
      </c>
      <c r="J6693" s="3">
        <v>1</v>
      </c>
      <c r="K6693" s="2">
        <v>123.58</v>
      </c>
      <c r="L6693" s="2">
        <v>0.25</v>
      </c>
      <c r="M6693" s="2">
        <v>92.69</v>
      </c>
      <c r="N6693" s="2">
        <v>17.73</v>
      </c>
      <c r="O6693" s="1" t="s">
        <v>44</v>
      </c>
      <c r="P6693" s="1" t="s">
        <v>27</v>
      </c>
      <c r="Q6693" s="1" t="s">
        <v>28</v>
      </c>
      <c r="R6693" s="3">
        <v>4</v>
      </c>
      <c r="S6693" s="3">
        <f t="shared" si="313"/>
        <v>2025</v>
      </c>
      <c r="T6693" s="3">
        <f t="shared" si="312"/>
        <v>3</v>
      </c>
      <c r="U6693" t="str">
        <f t="shared" si="314"/>
        <v>March</v>
      </c>
    </row>
    <row r="6694" spans="1:21" x14ac:dyDescent="0.3">
      <c r="A6694" t="s">
        <v>9162</v>
      </c>
      <c r="B6694" s="11">
        <v>45922</v>
      </c>
      <c r="C6694" t="s">
        <v>3746</v>
      </c>
      <c r="D6694" s="1" t="s">
        <v>201</v>
      </c>
      <c r="E6694" s="1" t="s">
        <v>94</v>
      </c>
      <c r="F6694" s="1" t="s">
        <v>95</v>
      </c>
      <c r="G6694" s="1" t="s">
        <v>94</v>
      </c>
      <c r="H6694" s="1" t="s">
        <v>135</v>
      </c>
      <c r="I6694" s="1" t="s">
        <v>60</v>
      </c>
      <c r="J6694" s="3">
        <v>3</v>
      </c>
      <c r="K6694" s="2">
        <v>191.39</v>
      </c>
      <c r="L6694" s="2">
        <v>0</v>
      </c>
      <c r="M6694" s="2">
        <v>574.16</v>
      </c>
      <c r="N6694" s="2">
        <v>106.72</v>
      </c>
      <c r="O6694" s="1" t="s">
        <v>44</v>
      </c>
      <c r="P6694" s="1" t="s">
        <v>136</v>
      </c>
      <c r="Q6694" s="1" t="s">
        <v>81</v>
      </c>
      <c r="R6694" s="3">
        <v>4</v>
      </c>
      <c r="S6694" s="3">
        <f t="shared" si="313"/>
        <v>2025</v>
      </c>
      <c r="T6694" s="3">
        <f t="shared" si="312"/>
        <v>9</v>
      </c>
      <c r="U6694" t="str">
        <f t="shared" si="314"/>
        <v>September</v>
      </c>
    </row>
    <row r="6695" spans="1:21" x14ac:dyDescent="0.3">
      <c r="A6695" t="s">
        <v>9163</v>
      </c>
      <c r="B6695" s="11">
        <v>45969</v>
      </c>
      <c r="C6695" t="s">
        <v>3039</v>
      </c>
      <c r="D6695" s="1" t="s">
        <v>153</v>
      </c>
      <c r="E6695" s="1" t="s">
        <v>106</v>
      </c>
      <c r="F6695" s="1" t="s">
        <v>65</v>
      </c>
      <c r="G6695" s="1" t="s">
        <v>115</v>
      </c>
      <c r="H6695" s="1" t="s">
        <v>85</v>
      </c>
      <c r="I6695" s="1" t="s">
        <v>86</v>
      </c>
      <c r="J6695" s="3">
        <v>4</v>
      </c>
      <c r="K6695" s="2">
        <v>122.41</v>
      </c>
      <c r="L6695" s="2">
        <v>0.05</v>
      </c>
      <c r="M6695" s="2">
        <v>465.15</v>
      </c>
      <c r="N6695" s="2">
        <v>92.56</v>
      </c>
      <c r="O6695" s="1" t="s">
        <v>109</v>
      </c>
      <c r="P6695" s="1" t="s">
        <v>27</v>
      </c>
      <c r="Q6695" s="1" t="s">
        <v>36</v>
      </c>
      <c r="R6695" s="3">
        <v>5</v>
      </c>
      <c r="S6695" s="3">
        <f t="shared" si="313"/>
        <v>2025</v>
      </c>
      <c r="T6695" s="3">
        <f t="shared" si="312"/>
        <v>11</v>
      </c>
      <c r="U6695" t="str">
        <f t="shared" si="314"/>
        <v>November</v>
      </c>
    </row>
    <row r="6696" spans="1:21" x14ac:dyDescent="0.3">
      <c r="A6696" t="s">
        <v>9164</v>
      </c>
      <c r="B6696" s="11">
        <v>45877</v>
      </c>
      <c r="C6696" t="s">
        <v>4433</v>
      </c>
      <c r="D6696" s="1" t="s">
        <v>157</v>
      </c>
      <c r="E6696" s="1" t="s">
        <v>40</v>
      </c>
      <c r="F6696" s="1" t="s">
        <v>41</v>
      </c>
      <c r="G6696" s="1" t="s">
        <v>42</v>
      </c>
      <c r="H6696" s="1" t="s">
        <v>43</v>
      </c>
      <c r="I6696" s="1" t="s">
        <v>34</v>
      </c>
      <c r="J6696" s="3">
        <v>1</v>
      </c>
      <c r="K6696" s="2">
        <v>89.6</v>
      </c>
      <c r="L6696" s="2">
        <v>0</v>
      </c>
      <c r="M6696" s="2">
        <v>89.6</v>
      </c>
      <c r="N6696" s="2">
        <v>15.54</v>
      </c>
      <c r="O6696" s="1" t="s">
        <v>35</v>
      </c>
      <c r="P6696" s="1" t="s">
        <v>27</v>
      </c>
      <c r="Q6696" s="1" t="s">
        <v>28</v>
      </c>
      <c r="R6696" s="3">
        <v>5</v>
      </c>
      <c r="S6696" s="3">
        <f t="shared" si="313"/>
        <v>2025</v>
      </c>
      <c r="T6696" s="3">
        <f t="shared" si="312"/>
        <v>8</v>
      </c>
      <c r="U6696" t="str">
        <f t="shared" si="314"/>
        <v>August</v>
      </c>
    </row>
    <row r="6697" spans="1:21" x14ac:dyDescent="0.3">
      <c r="A6697" t="s">
        <v>9165</v>
      </c>
      <c r="B6697" s="11">
        <v>45947</v>
      </c>
      <c r="C6697" t="s">
        <v>4467</v>
      </c>
      <c r="D6697" s="1" t="s">
        <v>185</v>
      </c>
      <c r="E6697" s="1" t="s">
        <v>64</v>
      </c>
      <c r="F6697" s="1" t="s">
        <v>65</v>
      </c>
      <c r="G6697" s="1" t="s">
        <v>112</v>
      </c>
      <c r="H6697" s="1" t="s">
        <v>59</v>
      </c>
      <c r="I6697" s="1" t="s">
        <v>60</v>
      </c>
      <c r="J6697" s="3">
        <v>2</v>
      </c>
      <c r="K6697" s="2">
        <v>45.4</v>
      </c>
      <c r="L6697" s="2">
        <v>0.15</v>
      </c>
      <c r="M6697" s="2">
        <v>77.180000000000007</v>
      </c>
      <c r="N6697" s="2">
        <v>20.94</v>
      </c>
      <c r="O6697" s="1" t="s">
        <v>44</v>
      </c>
      <c r="P6697" s="1" t="s">
        <v>27</v>
      </c>
      <c r="Q6697" s="1" t="s">
        <v>28</v>
      </c>
      <c r="R6697" s="3">
        <v>5</v>
      </c>
      <c r="S6697" s="3">
        <f t="shared" si="313"/>
        <v>2025</v>
      </c>
      <c r="T6697" s="3">
        <f t="shared" si="312"/>
        <v>10</v>
      </c>
      <c r="U6697" t="str">
        <f t="shared" si="314"/>
        <v>October</v>
      </c>
    </row>
    <row r="6698" spans="1:21" x14ac:dyDescent="0.3">
      <c r="A6698" t="s">
        <v>9166</v>
      </c>
      <c r="B6698" s="11">
        <v>45916</v>
      </c>
      <c r="C6698" t="s">
        <v>8049</v>
      </c>
      <c r="D6698" s="1" t="s">
        <v>209</v>
      </c>
      <c r="E6698" s="1" t="s">
        <v>40</v>
      </c>
      <c r="F6698" s="1" t="s">
        <v>41</v>
      </c>
      <c r="G6698" s="1" t="s">
        <v>270</v>
      </c>
      <c r="H6698" s="1" t="s">
        <v>66</v>
      </c>
      <c r="I6698" s="1" t="s">
        <v>67</v>
      </c>
      <c r="J6698" s="3">
        <v>1</v>
      </c>
      <c r="K6698" s="2">
        <v>54.66</v>
      </c>
      <c r="L6698" s="2">
        <v>0.15</v>
      </c>
      <c r="M6698" s="2">
        <v>46.46</v>
      </c>
      <c r="N6698" s="2">
        <v>14.26</v>
      </c>
      <c r="O6698" s="1" t="s">
        <v>44</v>
      </c>
      <c r="P6698" s="1" t="s">
        <v>27</v>
      </c>
      <c r="Q6698" s="1" t="s">
        <v>81</v>
      </c>
      <c r="R6698" s="3">
        <v>3</v>
      </c>
      <c r="S6698" s="3">
        <f t="shared" si="313"/>
        <v>2025</v>
      </c>
      <c r="T6698" s="3">
        <f t="shared" si="312"/>
        <v>9</v>
      </c>
      <c r="U6698" t="str">
        <f t="shared" si="314"/>
        <v>September</v>
      </c>
    </row>
    <row r="6699" spans="1:21" x14ac:dyDescent="0.3">
      <c r="A6699" t="s">
        <v>9167</v>
      </c>
      <c r="B6699" s="11">
        <v>45797</v>
      </c>
      <c r="C6699" t="s">
        <v>8904</v>
      </c>
      <c r="D6699" s="1" t="s">
        <v>20</v>
      </c>
      <c r="E6699" s="1" t="s">
        <v>100</v>
      </c>
      <c r="F6699" s="1" t="s">
        <v>57</v>
      </c>
      <c r="G6699" s="1" t="s">
        <v>130</v>
      </c>
      <c r="H6699" s="1" t="s">
        <v>43</v>
      </c>
      <c r="I6699" s="1" t="s">
        <v>34</v>
      </c>
      <c r="J6699" s="3">
        <v>1</v>
      </c>
      <c r="K6699" s="2">
        <v>91.98</v>
      </c>
      <c r="L6699" s="2">
        <v>0.05</v>
      </c>
      <c r="M6699" s="2">
        <v>87.38</v>
      </c>
      <c r="N6699" s="2">
        <v>20.16</v>
      </c>
      <c r="O6699" s="1" t="s">
        <v>224</v>
      </c>
      <c r="P6699" s="1" t="s">
        <v>27</v>
      </c>
      <c r="Q6699" s="1" t="s">
        <v>81</v>
      </c>
      <c r="R6699" s="3">
        <v>4</v>
      </c>
      <c r="S6699" s="3">
        <f t="shared" si="313"/>
        <v>2025</v>
      </c>
      <c r="T6699" s="3">
        <f t="shared" si="312"/>
        <v>5</v>
      </c>
      <c r="U6699" t="str">
        <f t="shared" si="314"/>
        <v>May</v>
      </c>
    </row>
    <row r="6700" spans="1:21" x14ac:dyDescent="0.3">
      <c r="A6700" t="s">
        <v>9168</v>
      </c>
      <c r="B6700" s="11">
        <v>45971</v>
      </c>
      <c r="C6700" t="s">
        <v>2401</v>
      </c>
      <c r="D6700" s="1" t="s">
        <v>47</v>
      </c>
      <c r="E6700" s="1" t="s">
        <v>64</v>
      </c>
      <c r="F6700" s="1" t="s">
        <v>65</v>
      </c>
      <c r="G6700" s="1" t="s">
        <v>158</v>
      </c>
      <c r="H6700" s="1" t="s">
        <v>102</v>
      </c>
      <c r="I6700" s="1" t="s">
        <v>34</v>
      </c>
      <c r="J6700" s="3">
        <v>1</v>
      </c>
      <c r="K6700" s="2">
        <v>53.09</v>
      </c>
      <c r="L6700" s="2">
        <v>0.05</v>
      </c>
      <c r="M6700" s="2">
        <v>50.44</v>
      </c>
      <c r="N6700" s="2">
        <v>14.29</v>
      </c>
      <c r="O6700" s="1" t="s">
        <v>26</v>
      </c>
      <c r="P6700" s="1" t="s">
        <v>27</v>
      </c>
      <c r="Q6700" s="1" t="s">
        <v>28</v>
      </c>
      <c r="R6700" s="3">
        <v>5</v>
      </c>
      <c r="S6700" s="3">
        <f t="shared" si="313"/>
        <v>2025</v>
      </c>
      <c r="T6700" s="3">
        <f t="shared" si="312"/>
        <v>11</v>
      </c>
      <c r="U6700" t="str">
        <f t="shared" si="314"/>
        <v>November</v>
      </c>
    </row>
    <row r="6701" spans="1:21" x14ac:dyDescent="0.3">
      <c r="A6701" t="s">
        <v>9169</v>
      </c>
      <c r="B6701" s="11">
        <v>45773</v>
      </c>
      <c r="C6701" t="s">
        <v>2100</v>
      </c>
      <c r="D6701" s="1" t="s">
        <v>153</v>
      </c>
      <c r="E6701" s="1" t="s">
        <v>106</v>
      </c>
      <c r="F6701" s="1" t="s">
        <v>65</v>
      </c>
      <c r="G6701" s="1" t="s">
        <v>437</v>
      </c>
      <c r="H6701" s="1" t="s">
        <v>59</v>
      </c>
      <c r="I6701" s="1" t="s">
        <v>60</v>
      </c>
      <c r="J6701" s="3">
        <v>2</v>
      </c>
      <c r="K6701" s="2">
        <v>44.61</v>
      </c>
      <c r="L6701" s="2">
        <v>0.05</v>
      </c>
      <c r="M6701" s="2">
        <v>84.75</v>
      </c>
      <c r="N6701" s="2">
        <v>26.11</v>
      </c>
      <c r="O6701" s="1" t="s">
        <v>44</v>
      </c>
      <c r="P6701" s="1" t="s">
        <v>27</v>
      </c>
      <c r="Q6701" s="1" t="s">
        <v>28</v>
      </c>
      <c r="R6701" s="3">
        <v>2</v>
      </c>
      <c r="S6701" s="3">
        <f t="shared" si="313"/>
        <v>2025</v>
      </c>
      <c r="T6701" s="3">
        <f t="shared" si="312"/>
        <v>4</v>
      </c>
      <c r="U6701" t="str">
        <f t="shared" si="314"/>
        <v>April</v>
      </c>
    </row>
    <row r="6702" spans="1:21" x14ac:dyDescent="0.3">
      <c r="A6702" t="s">
        <v>9170</v>
      </c>
      <c r="B6702" s="11">
        <v>45881</v>
      </c>
      <c r="C6702" t="s">
        <v>2868</v>
      </c>
      <c r="D6702" s="1" t="s">
        <v>133</v>
      </c>
      <c r="E6702" s="1" t="s">
        <v>204</v>
      </c>
      <c r="F6702" s="1" t="s">
        <v>205</v>
      </c>
      <c r="G6702" s="1" t="s">
        <v>210</v>
      </c>
      <c r="H6702" s="1" t="s">
        <v>150</v>
      </c>
      <c r="I6702" s="1" t="s">
        <v>97</v>
      </c>
      <c r="J6702" s="3">
        <v>1</v>
      </c>
      <c r="K6702" s="2">
        <v>74.2</v>
      </c>
      <c r="L6702" s="2">
        <v>0.1</v>
      </c>
      <c r="M6702" s="2">
        <v>66.78</v>
      </c>
      <c r="N6702" s="2">
        <v>20.100000000000001</v>
      </c>
      <c r="O6702" s="1" t="s">
        <v>26</v>
      </c>
      <c r="P6702" s="1" t="s">
        <v>27</v>
      </c>
      <c r="Q6702" s="1" t="s">
        <v>81</v>
      </c>
      <c r="R6702" s="3">
        <v>4</v>
      </c>
      <c r="S6702" s="3">
        <f t="shared" si="313"/>
        <v>2025</v>
      </c>
      <c r="T6702" s="3">
        <f t="shared" si="312"/>
        <v>8</v>
      </c>
      <c r="U6702" t="str">
        <f t="shared" si="314"/>
        <v>August</v>
      </c>
    </row>
    <row r="6703" spans="1:21" x14ac:dyDescent="0.3">
      <c r="A6703" t="s">
        <v>9171</v>
      </c>
      <c r="B6703" s="11">
        <v>45949</v>
      </c>
      <c r="C6703" t="s">
        <v>9172</v>
      </c>
      <c r="D6703" s="1" t="s">
        <v>31</v>
      </c>
      <c r="E6703" s="1" t="s">
        <v>40</v>
      </c>
      <c r="F6703" s="1" t="s">
        <v>41</v>
      </c>
      <c r="G6703" s="1" t="s">
        <v>42</v>
      </c>
      <c r="H6703" s="1" t="s">
        <v>90</v>
      </c>
      <c r="I6703" s="1" t="s">
        <v>86</v>
      </c>
      <c r="J6703" s="3">
        <v>1</v>
      </c>
      <c r="K6703" s="2">
        <v>103.13</v>
      </c>
      <c r="L6703" s="2">
        <v>0.1</v>
      </c>
      <c r="M6703" s="2">
        <v>92.82</v>
      </c>
      <c r="N6703" s="2">
        <v>18.5</v>
      </c>
      <c r="O6703" s="1" t="s">
        <v>80</v>
      </c>
      <c r="P6703" s="1" t="s">
        <v>27</v>
      </c>
      <c r="Q6703" s="1" t="s">
        <v>28</v>
      </c>
      <c r="R6703" s="3">
        <v>5</v>
      </c>
      <c r="S6703" s="3">
        <f t="shared" si="313"/>
        <v>2025</v>
      </c>
      <c r="T6703" s="3">
        <f t="shared" si="312"/>
        <v>10</v>
      </c>
      <c r="U6703" t="str">
        <f t="shared" si="314"/>
        <v>October</v>
      </c>
    </row>
    <row r="6704" spans="1:21" x14ac:dyDescent="0.3">
      <c r="A6704" t="s">
        <v>9173</v>
      </c>
      <c r="B6704" s="11">
        <v>45806</v>
      </c>
      <c r="C6704" t="s">
        <v>3796</v>
      </c>
      <c r="D6704" s="1" t="s">
        <v>118</v>
      </c>
      <c r="E6704" s="1" t="s">
        <v>56</v>
      </c>
      <c r="F6704" s="1" t="s">
        <v>57</v>
      </c>
      <c r="G6704" s="1" t="s">
        <v>255</v>
      </c>
      <c r="H6704" s="1" t="s">
        <v>51</v>
      </c>
      <c r="I6704" s="1" t="s">
        <v>34</v>
      </c>
      <c r="J6704" s="3">
        <v>2</v>
      </c>
      <c r="K6704" s="2">
        <v>147.53</v>
      </c>
      <c r="L6704" s="2">
        <v>0.1</v>
      </c>
      <c r="M6704" s="2">
        <v>265.55</v>
      </c>
      <c r="N6704" s="2">
        <v>54.85</v>
      </c>
      <c r="O6704" s="1" t="s">
        <v>224</v>
      </c>
      <c r="P6704" s="1" t="s">
        <v>27</v>
      </c>
      <c r="Q6704" s="1" t="s">
        <v>36</v>
      </c>
      <c r="R6704" s="3">
        <v>2</v>
      </c>
      <c r="S6704" s="3">
        <f t="shared" si="313"/>
        <v>2025</v>
      </c>
      <c r="T6704" s="3">
        <f t="shared" si="312"/>
        <v>5</v>
      </c>
      <c r="U6704" t="str">
        <f t="shared" si="314"/>
        <v>May</v>
      </c>
    </row>
    <row r="6705" spans="1:21" x14ac:dyDescent="0.3">
      <c r="A6705" t="s">
        <v>9174</v>
      </c>
      <c r="B6705" s="11">
        <v>45776</v>
      </c>
      <c r="C6705" t="s">
        <v>4992</v>
      </c>
      <c r="D6705" s="1" t="s">
        <v>133</v>
      </c>
      <c r="E6705" s="1" t="s">
        <v>56</v>
      </c>
      <c r="F6705" s="1" t="s">
        <v>57</v>
      </c>
      <c r="G6705" s="1" t="s">
        <v>58</v>
      </c>
      <c r="H6705" s="1" t="s">
        <v>90</v>
      </c>
      <c r="I6705" s="1" t="s">
        <v>86</v>
      </c>
      <c r="J6705" s="3">
        <v>2</v>
      </c>
      <c r="K6705" s="2">
        <v>94.48</v>
      </c>
      <c r="L6705" s="2">
        <v>0.2</v>
      </c>
      <c r="M6705" s="2">
        <v>151.16999999999999</v>
      </c>
      <c r="N6705" s="2">
        <v>35.04</v>
      </c>
      <c r="O6705" s="1" t="s">
        <v>44</v>
      </c>
      <c r="P6705" s="1" t="s">
        <v>52</v>
      </c>
      <c r="Q6705" s="1" t="s">
        <v>28</v>
      </c>
      <c r="R6705" s="3">
        <v>4</v>
      </c>
      <c r="S6705" s="3">
        <f t="shared" si="313"/>
        <v>2025</v>
      </c>
      <c r="T6705" s="3">
        <f t="shared" si="312"/>
        <v>4</v>
      </c>
      <c r="U6705" t="str">
        <f t="shared" si="314"/>
        <v>April</v>
      </c>
    </row>
    <row r="6706" spans="1:21" x14ac:dyDescent="0.3">
      <c r="A6706" t="s">
        <v>9175</v>
      </c>
      <c r="B6706" s="11">
        <v>45837</v>
      </c>
      <c r="C6706" t="s">
        <v>3319</v>
      </c>
      <c r="D6706" s="1" t="s">
        <v>70</v>
      </c>
      <c r="E6706" s="1" t="s">
        <v>48</v>
      </c>
      <c r="F6706" s="1" t="s">
        <v>49</v>
      </c>
      <c r="G6706" s="1" t="s">
        <v>340</v>
      </c>
      <c r="H6706" s="1" t="s">
        <v>33</v>
      </c>
      <c r="I6706" s="1" t="s">
        <v>34</v>
      </c>
      <c r="J6706" s="3">
        <v>3</v>
      </c>
      <c r="K6706" s="2">
        <v>40.57</v>
      </c>
      <c r="L6706" s="2">
        <v>0.1</v>
      </c>
      <c r="M6706" s="2">
        <v>109.53</v>
      </c>
      <c r="N6706" s="2">
        <v>25.74</v>
      </c>
      <c r="O6706" s="1" t="s">
        <v>80</v>
      </c>
      <c r="P6706" s="1" t="s">
        <v>27</v>
      </c>
      <c r="Q6706" s="1" t="s">
        <v>28</v>
      </c>
      <c r="R6706" s="3">
        <v>4</v>
      </c>
      <c r="S6706" s="3">
        <f t="shared" si="313"/>
        <v>2025</v>
      </c>
      <c r="T6706" s="3">
        <f t="shared" si="312"/>
        <v>6</v>
      </c>
      <c r="U6706" t="str">
        <f t="shared" si="314"/>
        <v>June</v>
      </c>
    </row>
    <row r="6707" spans="1:21" x14ac:dyDescent="0.3">
      <c r="A6707" t="s">
        <v>9176</v>
      </c>
      <c r="B6707" s="11">
        <v>45973</v>
      </c>
      <c r="C6707" t="s">
        <v>308</v>
      </c>
      <c r="D6707" s="1" t="s">
        <v>260</v>
      </c>
      <c r="E6707" s="1" t="s">
        <v>123</v>
      </c>
      <c r="F6707" s="1" t="s">
        <v>57</v>
      </c>
      <c r="G6707" s="1" t="s">
        <v>170</v>
      </c>
      <c r="H6707" s="1" t="s">
        <v>159</v>
      </c>
      <c r="I6707" s="1" t="s">
        <v>97</v>
      </c>
      <c r="J6707" s="3">
        <v>1</v>
      </c>
      <c r="K6707" s="2">
        <v>32.26</v>
      </c>
      <c r="L6707" s="2">
        <v>0.05</v>
      </c>
      <c r="M6707" s="2">
        <v>30.65</v>
      </c>
      <c r="N6707" s="2">
        <v>11.4</v>
      </c>
      <c r="O6707" s="1" t="s">
        <v>35</v>
      </c>
      <c r="P6707" s="1" t="s">
        <v>52</v>
      </c>
      <c r="Q6707" s="1" t="s">
        <v>28</v>
      </c>
      <c r="R6707" s="3">
        <v>1</v>
      </c>
      <c r="S6707" s="3">
        <f t="shared" si="313"/>
        <v>2025</v>
      </c>
      <c r="T6707" s="3">
        <f t="shared" si="312"/>
        <v>11</v>
      </c>
      <c r="U6707" t="str">
        <f t="shared" si="314"/>
        <v>November</v>
      </c>
    </row>
    <row r="6708" spans="1:21" x14ac:dyDescent="0.3">
      <c r="A6708" t="s">
        <v>9177</v>
      </c>
      <c r="B6708" s="11">
        <v>46004</v>
      </c>
      <c r="C6708" t="s">
        <v>3546</v>
      </c>
      <c r="D6708" s="1" t="s">
        <v>105</v>
      </c>
      <c r="E6708" s="1" t="s">
        <v>56</v>
      </c>
      <c r="F6708" s="1" t="s">
        <v>57</v>
      </c>
      <c r="G6708" s="1" t="s">
        <v>279</v>
      </c>
      <c r="H6708" s="1" t="s">
        <v>90</v>
      </c>
      <c r="I6708" s="1" t="s">
        <v>86</v>
      </c>
      <c r="J6708" s="3">
        <v>2</v>
      </c>
      <c r="K6708" s="2">
        <v>93.06</v>
      </c>
      <c r="L6708" s="2">
        <v>0.05</v>
      </c>
      <c r="M6708" s="2">
        <v>176.81</v>
      </c>
      <c r="N6708" s="2">
        <v>42.5</v>
      </c>
      <c r="O6708" s="1" t="s">
        <v>10547</v>
      </c>
      <c r="P6708" s="1" t="s">
        <v>27</v>
      </c>
      <c r="Q6708" s="1" t="s">
        <v>81</v>
      </c>
      <c r="R6708" s="3">
        <v>4</v>
      </c>
      <c r="S6708" s="3">
        <f t="shared" si="313"/>
        <v>2025</v>
      </c>
      <c r="T6708" s="3">
        <f t="shared" si="312"/>
        <v>12</v>
      </c>
      <c r="U6708" t="str">
        <f t="shared" si="314"/>
        <v>December</v>
      </c>
    </row>
    <row r="6709" spans="1:21" x14ac:dyDescent="0.3">
      <c r="A6709" t="s">
        <v>9178</v>
      </c>
      <c r="B6709" s="11">
        <v>45871</v>
      </c>
      <c r="C6709" t="s">
        <v>1467</v>
      </c>
      <c r="D6709" s="1" t="s">
        <v>93</v>
      </c>
      <c r="E6709" s="1" t="s">
        <v>123</v>
      </c>
      <c r="F6709" s="1" t="s">
        <v>57</v>
      </c>
      <c r="G6709" s="1" t="s">
        <v>139</v>
      </c>
      <c r="H6709" s="1" t="s">
        <v>159</v>
      </c>
      <c r="I6709" s="1" t="s">
        <v>97</v>
      </c>
      <c r="J6709" s="3">
        <v>4</v>
      </c>
      <c r="K6709" s="2">
        <v>27.67</v>
      </c>
      <c r="L6709" s="2">
        <v>0.2</v>
      </c>
      <c r="M6709" s="2">
        <v>88.54</v>
      </c>
      <c r="N6709" s="2">
        <v>31.23</v>
      </c>
      <c r="O6709" s="1" t="s">
        <v>35</v>
      </c>
      <c r="P6709" s="1" t="s">
        <v>27</v>
      </c>
      <c r="Q6709" s="1" t="s">
        <v>28</v>
      </c>
      <c r="R6709" s="3">
        <v>4</v>
      </c>
      <c r="S6709" s="3">
        <f t="shared" si="313"/>
        <v>2025</v>
      </c>
      <c r="T6709" s="3">
        <f t="shared" si="312"/>
        <v>8</v>
      </c>
      <c r="U6709" t="str">
        <f t="shared" si="314"/>
        <v>August</v>
      </c>
    </row>
    <row r="6710" spans="1:21" x14ac:dyDescent="0.3">
      <c r="A6710" t="s">
        <v>9179</v>
      </c>
      <c r="B6710" s="11">
        <v>45916</v>
      </c>
      <c r="C6710" t="s">
        <v>9094</v>
      </c>
      <c r="D6710" s="1" t="s">
        <v>122</v>
      </c>
      <c r="E6710" s="1" t="s">
        <v>64</v>
      </c>
      <c r="F6710" s="1" t="s">
        <v>65</v>
      </c>
      <c r="G6710" s="1" t="s">
        <v>158</v>
      </c>
      <c r="H6710" s="1" t="s">
        <v>59</v>
      </c>
      <c r="I6710" s="1" t="s">
        <v>60</v>
      </c>
      <c r="J6710" s="3">
        <v>3</v>
      </c>
      <c r="K6710" s="2">
        <v>41.8</v>
      </c>
      <c r="L6710" s="2">
        <v>0</v>
      </c>
      <c r="M6710" s="2">
        <v>125.41</v>
      </c>
      <c r="N6710" s="2">
        <v>29.92</v>
      </c>
      <c r="O6710" s="1" t="s">
        <v>80</v>
      </c>
      <c r="P6710" s="1" t="s">
        <v>27</v>
      </c>
      <c r="Q6710" s="1" t="s">
        <v>28</v>
      </c>
      <c r="R6710" s="3">
        <v>5</v>
      </c>
      <c r="S6710" s="3">
        <f t="shared" si="313"/>
        <v>2025</v>
      </c>
      <c r="T6710" s="3">
        <f t="shared" si="312"/>
        <v>9</v>
      </c>
      <c r="U6710" t="str">
        <f t="shared" si="314"/>
        <v>September</v>
      </c>
    </row>
    <row r="6711" spans="1:21" x14ac:dyDescent="0.3">
      <c r="A6711" t="s">
        <v>9180</v>
      </c>
      <c r="B6711" s="11">
        <v>45997</v>
      </c>
      <c r="C6711" t="s">
        <v>5912</v>
      </c>
      <c r="D6711" s="1" t="s">
        <v>70</v>
      </c>
      <c r="E6711" s="1" t="s">
        <v>40</v>
      </c>
      <c r="F6711" s="1" t="s">
        <v>41</v>
      </c>
      <c r="G6711" s="1" t="s">
        <v>270</v>
      </c>
      <c r="H6711" s="1" t="s">
        <v>167</v>
      </c>
      <c r="I6711" s="1" t="s">
        <v>67</v>
      </c>
      <c r="J6711" s="3">
        <v>2</v>
      </c>
      <c r="K6711" s="2">
        <v>68.540000000000006</v>
      </c>
      <c r="L6711" s="2">
        <v>0.1</v>
      </c>
      <c r="M6711" s="2">
        <v>123.37</v>
      </c>
      <c r="N6711" s="2">
        <v>34.090000000000003</v>
      </c>
      <c r="O6711" s="1" t="s">
        <v>109</v>
      </c>
      <c r="P6711" s="1" t="s">
        <v>27</v>
      </c>
      <c r="Q6711" s="1" t="s">
        <v>36</v>
      </c>
      <c r="R6711" s="3">
        <v>4</v>
      </c>
      <c r="S6711" s="3">
        <f t="shared" si="313"/>
        <v>2025</v>
      </c>
      <c r="T6711" s="3">
        <f t="shared" si="312"/>
        <v>12</v>
      </c>
      <c r="U6711" t="str">
        <f t="shared" si="314"/>
        <v>December</v>
      </c>
    </row>
    <row r="6712" spans="1:21" x14ac:dyDescent="0.3">
      <c r="A6712" t="s">
        <v>9181</v>
      </c>
      <c r="B6712" s="11">
        <v>45696</v>
      </c>
      <c r="C6712" t="s">
        <v>9182</v>
      </c>
      <c r="D6712" s="1" t="s">
        <v>89</v>
      </c>
      <c r="E6712" s="1" t="s">
        <v>100</v>
      </c>
      <c r="F6712" s="1" t="s">
        <v>57</v>
      </c>
      <c r="G6712" s="1" t="s">
        <v>221</v>
      </c>
      <c r="H6712" s="1" t="s">
        <v>125</v>
      </c>
      <c r="I6712" s="1" t="s">
        <v>34</v>
      </c>
      <c r="J6712" s="3">
        <v>1</v>
      </c>
      <c r="K6712" s="2">
        <v>149.26</v>
      </c>
      <c r="L6712" s="2">
        <v>0.2</v>
      </c>
      <c r="M6712" s="2">
        <v>119.41</v>
      </c>
      <c r="N6712" s="2">
        <v>29.45</v>
      </c>
      <c r="O6712" s="1" t="s">
        <v>224</v>
      </c>
      <c r="P6712" s="1" t="s">
        <v>27</v>
      </c>
      <c r="Q6712" s="1" t="s">
        <v>81</v>
      </c>
      <c r="R6712" s="3">
        <v>3</v>
      </c>
      <c r="S6712" s="3">
        <f t="shared" si="313"/>
        <v>2025</v>
      </c>
      <c r="T6712" s="3">
        <f t="shared" si="312"/>
        <v>2</v>
      </c>
      <c r="U6712" t="str">
        <f t="shared" si="314"/>
        <v>February</v>
      </c>
    </row>
    <row r="6713" spans="1:21" x14ac:dyDescent="0.3">
      <c r="A6713" t="s">
        <v>9183</v>
      </c>
      <c r="B6713" s="11">
        <v>45748</v>
      </c>
      <c r="C6713" t="s">
        <v>7274</v>
      </c>
      <c r="D6713" s="1" t="s">
        <v>93</v>
      </c>
      <c r="E6713" s="1" t="s">
        <v>40</v>
      </c>
      <c r="F6713" s="1" t="s">
        <v>41</v>
      </c>
      <c r="G6713" s="1" t="s">
        <v>343</v>
      </c>
      <c r="H6713" s="1" t="s">
        <v>125</v>
      </c>
      <c r="I6713" s="1" t="s">
        <v>34</v>
      </c>
      <c r="J6713" s="3">
        <v>1</v>
      </c>
      <c r="K6713" s="2">
        <v>153.27000000000001</v>
      </c>
      <c r="L6713" s="2">
        <v>0.1</v>
      </c>
      <c r="M6713" s="2">
        <v>137.94999999999999</v>
      </c>
      <c r="N6713" s="2">
        <v>34.57</v>
      </c>
      <c r="O6713" s="1" t="s">
        <v>44</v>
      </c>
      <c r="P6713" s="1" t="s">
        <v>27</v>
      </c>
      <c r="Q6713" s="1" t="s">
        <v>81</v>
      </c>
      <c r="R6713" s="3">
        <v>1</v>
      </c>
      <c r="S6713" s="3">
        <f t="shared" si="313"/>
        <v>2025</v>
      </c>
      <c r="T6713" s="3">
        <f t="shared" si="312"/>
        <v>4</v>
      </c>
      <c r="U6713" t="str">
        <f t="shared" si="314"/>
        <v>April</v>
      </c>
    </row>
    <row r="6714" spans="1:21" x14ac:dyDescent="0.3">
      <c r="A6714" t="s">
        <v>9184</v>
      </c>
      <c r="B6714" s="11">
        <v>45935</v>
      </c>
      <c r="C6714" t="s">
        <v>5395</v>
      </c>
      <c r="D6714" s="1" t="s">
        <v>20</v>
      </c>
      <c r="E6714" s="1" t="s">
        <v>56</v>
      </c>
      <c r="F6714" s="1" t="s">
        <v>57</v>
      </c>
      <c r="G6714" s="1" t="s">
        <v>296</v>
      </c>
      <c r="H6714" s="1" t="s">
        <v>43</v>
      </c>
      <c r="I6714" s="1" t="s">
        <v>34</v>
      </c>
      <c r="J6714" s="3">
        <v>3</v>
      </c>
      <c r="K6714" s="2">
        <v>85.05</v>
      </c>
      <c r="L6714" s="2">
        <v>0</v>
      </c>
      <c r="M6714" s="2">
        <v>255.14</v>
      </c>
      <c r="N6714" s="2">
        <v>75</v>
      </c>
      <c r="O6714" s="1" t="s">
        <v>44</v>
      </c>
      <c r="P6714" s="1" t="s">
        <v>27</v>
      </c>
      <c r="Q6714" s="1" t="s">
        <v>81</v>
      </c>
      <c r="R6714" s="3">
        <v>4</v>
      </c>
      <c r="S6714" s="3">
        <f t="shared" si="313"/>
        <v>2025</v>
      </c>
      <c r="T6714" s="3">
        <f t="shared" si="312"/>
        <v>10</v>
      </c>
      <c r="U6714" t="str">
        <f t="shared" si="314"/>
        <v>October</v>
      </c>
    </row>
    <row r="6715" spans="1:21" x14ac:dyDescent="0.3">
      <c r="A6715" t="s">
        <v>9185</v>
      </c>
      <c r="B6715" s="11">
        <v>45975</v>
      </c>
      <c r="C6715" t="s">
        <v>3066</v>
      </c>
      <c r="D6715" s="1" t="s">
        <v>133</v>
      </c>
      <c r="E6715" s="1" t="s">
        <v>64</v>
      </c>
      <c r="F6715" s="1" t="s">
        <v>65</v>
      </c>
      <c r="G6715" s="1" t="s">
        <v>158</v>
      </c>
      <c r="H6715" s="1" t="s">
        <v>33</v>
      </c>
      <c r="I6715" s="1" t="s">
        <v>34</v>
      </c>
      <c r="J6715" s="3">
        <v>1</v>
      </c>
      <c r="K6715" s="2">
        <v>39.71</v>
      </c>
      <c r="L6715" s="2">
        <v>0.1</v>
      </c>
      <c r="M6715" s="2">
        <v>35.74</v>
      </c>
      <c r="N6715" s="2">
        <v>5.33</v>
      </c>
      <c r="O6715" s="1" t="s">
        <v>80</v>
      </c>
      <c r="P6715" s="1" t="s">
        <v>52</v>
      </c>
      <c r="Q6715" s="1" t="s">
        <v>28</v>
      </c>
      <c r="R6715" s="3">
        <v>3</v>
      </c>
      <c r="S6715" s="3">
        <f t="shared" si="313"/>
        <v>2025</v>
      </c>
      <c r="T6715" s="3">
        <f t="shared" si="312"/>
        <v>11</v>
      </c>
      <c r="U6715" t="str">
        <f t="shared" si="314"/>
        <v>November</v>
      </c>
    </row>
    <row r="6716" spans="1:21" x14ac:dyDescent="0.3">
      <c r="A6716" t="s">
        <v>9186</v>
      </c>
      <c r="B6716" s="11">
        <v>45985</v>
      </c>
      <c r="C6716" t="s">
        <v>6743</v>
      </c>
      <c r="D6716" s="1" t="s">
        <v>63</v>
      </c>
      <c r="E6716" s="1" t="s">
        <v>123</v>
      </c>
      <c r="F6716" s="1" t="s">
        <v>57</v>
      </c>
      <c r="G6716" s="1" t="s">
        <v>337</v>
      </c>
      <c r="H6716" s="1" t="s">
        <v>59</v>
      </c>
      <c r="I6716" s="1" t="s">
        <v>60</v>
      </c>
      <c r="J6716" s="3">
        <v>4</v>
      </c>
      <c r="K6716" s="2">
        <v>46.1</v>
      </c>
      <c r="L6716" s="2">
        <v>0.15</v>
      </c>
      <c r="M6716" s="2">
        <v>156.74</v>
      </c>
      <c r="N6716" s="2">
        <v>50.36</v>
      </c>
      <c r="O6716" s="1" t="s">
        <v>80</v>
      </c>
      <c r="P6716" s="1" t="s">
        <v>52</v>
      </c>
      <c r="Q6716" s="1" t="s">
        <v>28</v>
      </c>
      <c r="R6716" s="3">
        <v>3</v>
      </c>
      <c r="S6716" s="3">
        <f t="shared" si="313"/>
        <v>2025</v>
      </c>
      <c r="T6716" s="3">
        <f t="shared" si="312"/>
        <v>11</v>
      </c>
      <c r="U6716" t="str">
        <f t="shared" si="314"/>
        <v>November</v>
      </c>
    </row>
    <row r="6717" spans="1:21" x14ac:dyDescent="0.3">
      <c r="A6717" t="s">
        <v>9187</v>
      </c>
      <c r="B6717" s="11">
        <v>45820</v>
      </c>
      <c r="C6717" t="s">
        <v>829</v>
      </c>
      <c r="D6717" s="1" t="s">
        <v>153</v>
      </c>
      <c r="E6717" s="1" t="s">
        <v>40</v>
      </c>
      <c r="F6717" s="1" t="s">
        <v>41</v>
      </c>
      <c r="G6717" s="1" t="s">
        <v>192</v>
      </c>
      <c r="H6717" s="1" t="s">
        <v>59</v>
      </c>
      <c r="I6717" s="1" t="s">
        <v>60</v>
      </c>
      <c r="J6717" s="3">
        <v>1</v>
      </c>
      <c r="K6717" s="2">
        <v>45.28</v>
      </c>
      <c r="L6717" s="2">
        <v>0.15</v>
      </c>
      <c r="M6717" s="2">
        <v>38.49</v>
      </c>
      <c r="N6717" s="2">
        <v>11.27</v>
      </c>
      <c r="O6717" s="1" t="s">
        <v>44</v>
      </c>
      <c r="P6717" s="1" t="s">
        <v>136</v>
      </c>
      <c r="Q6717" s="1" t="s">
        <v>28</v>
      </c>
      <c r="R6717" s="3">
        <v>5</v>
      </c>
      <c r="S6717" s="3">
        <f t="shared" si="313"/>
        <v>2025</v>
      </c>
      <c r="T6717" s="3">
        <f t="shared" si="312"/>
        <v>6</v>
      </c>
      <c r="U6717" t="str">
        <f t="shared" si="314"/>
        <v>June</v>
      </c>
    </row>
    <row r="6718" spans="1:21" x14ac:dyDescent="0.3">
      <c r="A6718" t="s">
        <v>9188</v>
      </c>
      <c r="B6718" s="11">
        <v>45692</v>
      </c>
      <c r="C6718" t="s">
        <v>9189</v>
      </c>
      <c r="D6718" s="1" t="s">
        <v>47</v>
      </c>
      <c r="E6718" s="1" t="s">
        <v>48</v>
      </c>
      <c r="F6718" s="1" t="s">
        <v>49</v>
      </c>
      <c r="G6718" s="1" t="s">
        <v>340</v>
      </c>
      <c r="H6718" s="1" t="s">
        <v>182</v>
      </c>
      <c r="I6718" s="1" t="s">
        <v>34</v>
      </c>
      <c r="J6718" s="3">
        <v>1</v>
      </c>
      <c r="K6718" s="2">
        <v>71.88</v>
      </c>
      <c r="L6718" s="2">
        <v>0.25</v>
      </c>
      <c r="M6718" s="2">
        <v>53.91</v>
      </c>
      <c r="N6718" s="2">
        <v>12.74</v>
      </c>
      <c r="O6718" s="1" t="s">
        <v>80</v>
      </c>
      <c r="P6718" s="1" t="s">
        <v>27</v>
      </c>
      <c r="Q6718" s="1" t="s">
        <v>28</v>
      </c>
      <c r="R6718" s="3">
        <v>4</v>
      </c>
      <c r="S6718" s="3">
        <f t="shared" si="313"/>
        <v>2025</v>
      </c>
      <c r="T6718" s="3">
        <f t="shared" si="312"/>
        <v>2</v>
      </c>
      <c r="U6718" t="str">
        <f t="shared" si="314"/>
        <v>February</v>
      </c>
    </row>
    <row r="6719" spans="1:21" x14ac:dyDescent="0.3">
      <c r="A6719" t="s">
        <v>9190</v>
      </c>
      <c r="B6719" s="11">
        <v>45829</v>
      </c>
      <c r="C6719" t="s">
        <v>2501</v>
      </c>
      <c r="D6719" s="1" t="s">
        <v>20</v>
      </c>
      <c r="E6719" s="1" t="s">
        <v>48</v>
      </c>
      <c r="F6719" s="1" t="s">
        <v>49</v>
      </c>
      <c r="G6719" s="1" t="s">
        <v>50</v>
      </c>
      <c r="H6719" s="1" t="s">
        <v>66</v>
      </c>
      <c r="I6719" s="1" t="s">
        <v>67</v>
      </c>
      <c r="J6719" s="3">
        <v>2</v>
      </c>
      <c r="K6719" s="2">
        <v>55.51</v>
      </c>
      <c r="L6719" s="2">
        <v>0.05</v>
      </c>
      <c r="M6719" s="2">
        <v>105.46</v>
      </c>
      <c r="N6719" s="2">
        <v>37.869999999999997</v>
      </c>
      <c r="O6719" s="1" t="s">
        <v>26</v>
      </c>
      <c r="P6719" s="1" t="s">
        <v>27</v>
      </c>
      <c r="Q6719" s="1" t="s">
        <v>28</v>
      </c>
      <c r="R6719" s="3">
        <v>2</v>
      </c>
      <c r="S6719" s="3">
        <f t="shared" si="313"/>
        <v>2025</v>
      </c>
      <c r="T6719" s="3">
        <f t="shared" si="312"/>
        <v>6</v>
      </c>
      <c r="U6719" t="str">
        <f t="shared" si="314"/>
        <v>June</v>
      </c>
    </row>
    <row r="6720" spans="1:21" x14ac:dyDescent="0.3">
      <c r="A6720" t="s">
        <v>9191</v>
      </c>
      <c r="B6720" s="11">
        <v>45748</v>
      </c>
      <c r="C6720" t="s">
        <v>1786</v>
      </c>
      <c r="D6720" s="1" t="s">
        <v>55</v>
      </c>
      <c r="E6720" s="1" t="s">
        <v>40</v>
      </c>
      <c r="F6720" s="1" t="s">
        <v>41</v>
      </c>
      <c r="G6720" s="1" t="s">
        <v>216</v>
      </c>
      <c r="H6720" s="1" t="s">
        <v>96</v>
      </c>
      <c r="I6720" s="1" t="s">
        <v>97</v>
      </c>
      <c r="J6720" s="3">
        <v>1</v>
      </c>
      <c r="K6720" s="2">
        <v>85.89</v>
      </c>
      <c r="L6720" s="2">
        <v>0.05</v>
      </c>
      <c r="M6720" s="2">
        <v>81.599999999999994</v>
      </c>
      <c r="N6720" s="2">
        <v>17.11</v>
      </c>
      <c r="O6720" s="1" t="s">
        <v>35</v>
      </c>
      <c r="P6720" s="1" t="s">
        <v>27</v>
      </c>
      <c r="Q6720" s="1" t="s">
        <v>81</v>
      </c>
      <c r="R6720" s="3">
        <v>3</v>
      </c>
      <c r="S6720" s="3">
        <f t="shared" si="313"/>
        <v>2025</v>
      </c>
      <c r="T6720" s="3">
        <f t="shared" si="312"/>
        <v>4</v>
      </c>
      <c r="U6720" t="str">
        <f t="shared" si="314"/>
        <v>April</v>
      </c>
    </row>
    <row r="6721" spans="1:21" x14ac:dyDescent="0.3">
      <c r="A6721" t="s">
        <v>9192</v>
      </c>
      <c r="B6721" s="11">
        <v>45771</v>
      </c>
      <c r="C6721" t="s">
        <v>1022</v>
      </c>
      <c r="D6721" s="1" t="s">
        <v>166</v>
      </c>
      <c r="E6721" s="1" t="s">
        <v>64</v>
      </c>
      <c r="F6721" s="1" t="s">
        <v>65</v>
      </c>
      <c r="G6721" s="1" t="s">
        <v>158</v>
      </c>
      <c r="H6721" s="1" t="s">
        <v>78</v>
      </c>
      <c r="I6721" s="1" t="s">
        <v>79</v>
      </c>
      <c r="J6721" s="3">
        <v>1</v>
      </c>
      <c r="K6721" s="2">
        <v>20.21</v>
      </c>
      <c r="L6721" s="2">
        <v>0.15</v>
      </c>
      <c r="M6721" s="2">
        <v>17.18</v>
      </c>
      <c r="N6721" s="2">
        <v>7.73</v>
      </c>
      <c r="O6721" s="1" t="s">
        <v>44</v>
      </c>
      <c r="P6721" s="1" t="s">
        <v>52</v>
      </c>
      <c r="Q6721" s="1" t="s">
        <v>81</v>
      </c>
      <c r="R6721" s="3">
        <v>3</v>
      </c>
      <c r="S6721" s="3">
        <f t="shared" si="313"/>
        <v>2025</v>
      </c>
      <c r="T6721" s="3">
        <f t="shared" si="312"/>
        <v>4</v>
      </c>
      <c r="U6721" t="str">
        <f t="shared" si="314"/>
        <v>April</v>
      </c>
    </row>
    <row r="6722" spans="1:21" x14ac:dyDescent="0.3">
      <c r="A6722" t="s">
        <v>9193</v>
      </c>
      <c r="B6722" s="11">
        <v>45959</v>
      </c>
      <c r="C6722" t="s">
        <v>625</v>
      </c>
      <c r="D6722" s="1" t="s">
        <v>84</v>
      </c>
      <c r="E6722" s="1" t="s">
        <v>106</v>
      </c>
      <c r="F6722" s="1" t="s">
        <v>65</v>
      </c>
      <c r="G6722" s="1" t="s">
        <v>437</v>
      </c>
      <c r="H6722" s="1" t="s">
        <v>125</v>
      </c>
      <c r="I6722" s="1" t="s">
        <v>34</v>
      </c>
      <c r="J6722" s="3">
        <v>1</v>
      </c>
      <c r="K6722" s="2">
        <v>153.19999999999999</v>
      </c>
      <c r="L6722" s="2">
        <v>0.15</v>
      </c>
      <c r="M6722" s="2">
        <v>130.22</v>
      </c>
      <c r="N6722" s="2">
        <v>23.32</v>
      </c>
      <c r="O6722" s="1" t="s">
        <v>44</v>
      </c>
      <c r="P6722" s="1" t="s">
        <v>27</v>
      </c>
      <c r="Q6722" s="1" t="s">
        <v>81</v>
      </c>
      <c r="R6722" s="3">
        <v>4</v>
      </c>
      <c r="S6722" s="3">
        <f t="shared" si="313"/>
        <v>2025</v>
      </c>
      <c r="T6722" s="3">
        <f t="shared" ref="T6722:T6785" si="315">MONTH(B6722)</f>
        <v>10</v>
      </c>
      <c r="U6722" t="str">
        <f t="shared" si="314"/>
        <v>October</v>
      </c>
    </row>
    <row r="6723" spans="1:21" x14ac:dyDescent="0.3">
      <c r="A6723" t="s">
        <v>9194</v>
      </c>
      <c r="B6723" s="11">
        <v>45687</v>
      </c>
      <c r="C6723" t="s">
        <v>4102</v>
      </c>
      <c r="D6723" s="1" t="s">
        <v>39</v>
      </c>
      <c r="E6723" s="1" t="s">
        <v>40</v>
      </c>
      <c r="F6723" s="1" t="s">
        <v>41</v>
      </c>
      <c r="G6723" s="1" t="s">
        <v>42</v>
      </c>
      <c r="H6723" s="1" t="s">
        <v>150</v>
      </c>
      <c r="I6723" s="1" t="s">
        <v>97</v>
      </c>
      <c r="J6723" s="3">
        <v>3</v>
      </c>
      <c r="K6723" s="2">
        <v>77.239999999999995</v>
      </c>
      <c r="L6723" s="2">
        <v>0.1</v>
      </c>
      <c r="M6723" s="2">
        <v>208.54</v>
      </c>
      <c r="N6723" s="2">
        <v>58.77</v>
      </c>
      <c r="O6723" s="1" t="s">
        <v>35</v>
      </c>
      <c r="P6723" s="1" t="s">
        <v>27</v>
      </c>
      <c r="Q6723" s="1" t="s">
        <v>28</v>
      </c>
      <c r="R6723" s="3">
        <v>3</v>
      </c>
      <c r="S6723" s="3">
        <f t="shared" ref="S6723:S6786" si="316">YEAR(B6723)</f>
        <v>2025</v>
      </c>
      <c r="T6723" s="3">
        <f t="shared" si="315"/>
        <v>1</v>
      </c>
      <c r="U6723" t="str">
        <f t="shared" ref="U6723:U6786" si="317">TEXT(B6723,"mmmm")</f>
        <v>January</v>
      </c>
    </row>
    <row r="6724" spans="1:21" x14ac:dyDescent="0.3">
      <c r="A6724" t="s">
        <v>9195</v>
      </c>
      <c r="B6724" s="11">
        <v>45976</v>
      </c>
      <c r="C6724" t="s">
        <v>2029</v>
      </c>
      <c r="D6724" s="1" t="s">
        <v>63</v>
      </c>
      <c r="E6724" s="1" t="s">
        <v>64</v>
      </c>
      <c r="F6724" s="1" t="s">
        <v>65</v>
      </c>
      <c r="G6724" s="1" t="s">
        <v>213</v>
      </c>
      <c r="H6724" s="1" t="s">
        <v>135</v>
      </c>
      <c r="I6724" s="1" t="s">
        <v>60</v>
      </c>
      <c r="J6724" s="3">
        <v>2</v>
      </c>
      <c r="K6724" s="2">
        <v>194.22</v>
      </c>
      <c r="L6724" s="2">
        <v>0</v>
      </c>
      <c r="M6724" s="2">
        <v>388.44</v>
      </c>
      <c r="N6724" s="2">
        <v>72.930000000000007</v>
      </c>
      <c r="O6724" s="1" t="s">
        <v>35</v>
      </c>
      <c r="P6724" s="1" t="s">
        <v>27</v>
      </c>
      <c r="Q6724" s="1" t="s">
        <v>28</v>
      </c>
      <c r="R6724" s="3">
        <v>1</v>
      </c>
      <c r="S6724" s="3">
        <f t="shared" si="316"/>
        <v>2025</v>
      </c>
      <c r="T6724" s="3">
        <f t="shared" si="315"/>
        <v>11</v>
      </c>
      <c r="U6724" t="str">
        <f t="shared" si="317"/>
        <v>November</v>
      </c>
    </row>
    <row r="6725" spans="1:21" x14ac:dyDescent="0.3">
      <c r="A6725" t="s">
        <v>9196</v>
      </c>
      <c r="B6725" s="11">
        <v>45825</v>
      </c>
      <c r="C6725" t="s">
        <v>1145</v>
      </c>
      <c r="D6725" s="1" t="s">
        <v>244</v>
      </c>
      <c r="E6725" s="1" t="s">
        <v>64</v>
      </c>
      <c r="F6725" s="1" t="s">
        <v>65</v>
      </c>
      <c r="G6725" s="1" t="s">
        <v>77</v>
      </c>
      <c r="H6725" s="1" t="s">
        <v>159</v>
      </c>
      <c r="I6725" s="1" t="s">
        <v>97</v>
      </c>
      <c r="J6725" s="3">
        <v>2</v>
      </c>
      <c r="K6725" s="2">
        <v>31.54</v>
      </c>
      <c r="L6725" s="2">
        <v>0.05</v>
      </c>
      <c r="M6725" s="2">
        <v>59.93</v>
      </c>
      <c r="N6725" s="2">
        <v>22.7</v>
      </c>
      <c r="O6725" s="1" t="s">
        <v>80</v>
      </c>
      <c r="P6725" s="1" t="s">
        <v>52</v>
      </c>
      <c r="Q6725" s="1" t="s">
        <v>28</v>
      </c>
      <c r="R6725" s="3">
        <v>3</v>
      </c>
      <c r="S6725" s="3">
        <f t="shared" si="316"/>
        <v>2025</v>
      </c>
      <c r="T6725" s="3">
        <f t="shared" si="315"/>
        <v>6</v>
      </c>
      <c r="U6725" t="str">
        <f t="shared" si="317"/>
        <v>June</v>
      </c>
    </row>
    <row r="6726" spans="1:21" x14ac:dyDescent="0.3">
      <c r="A6726" t="s">
        <v>9197</v>
      </c>
      <c r="B6726" s="11">
        <v>45891</v>
      </c>
      <c r="C6726" t="s">
        <v>3733</v>
      </c>
      <c r="D6726" s="1" t="s">
        <v>93</v>
      </c>
      <c r="E6726" s="1" t="s">
        <v>48</v>
      </c>
      <c r="F6726" s="1" t="s">
        <v>49</v>
      </c>
      <c r="G6726" s="1" t="s">
        <v>50</v>
      </c>
      <c r="H6726" s="1" t="s">
        <v>293</v>
      </c>
      <c r="I6726" s="1" t="s">
        <v>86</v>
      </c>
      <c r="J6726" s="3">
        <v>4</v>
      </c>
      <c r="K6726" s="2">
        <v>23.86</v>
      </c>
      <c r="L6726" s="2">
        <v>0.25</v>
      </c>
      <c r="M6726" s="2">
        <v>71.59</v>
      </c>
      <c r="N6726" s="2">
        <v>24.47</v>
      </c>
      <c r="O6726" s="1" t="s">
        <v>44</v>
      </c>
      <c r="P6726" s="1" t="s">
        <v>136</v>
      </c>
      <c r="Q6726" s="1" t="s">
        <v>81</v>
      </c>
      <c r="R6726" s="3">
        <v>5</v>
      </c>
      <c r="S6726" s="3">
        <f t="shared" si="316"/>
        <v>2025</v>
      </c>
      <c r="T6726" s="3">
        <f t="shared" si="315"/>
        <v>8</v>
      </c>
      <c r="U6726" t="str">
        <f t="shared" si="317"/>
        <v>August</v>
      </c>
    </row>
    <row r="6727" spans="1:21" x14ac:dyDescent="0.3">
      <c r="A6727" t="s">
        <v>9198</v>
      </c>
      <c r="B6727" s="11">
        <v>45693</v>
      </c>
      <c r="C6727" t="s">
        <v>9199</v>
      </c>
      <c r="D6727" s="1" t="s">
        <v>70</v>
      </c>
      <c r="E6727" s="1" t="s">
        <v>143</v>
      </c>
      <c r="F6727" s="1" t="s">
        <v>144</v>
      </c>
      <c r="G6727" s="1" t="s">
        <v>145</v>
      </c>
      <c r="H6727" s="1" t="s">
        <v>43</v>
      </c>
      <c r="I6727" s="1" t="s">
        <v>34</v>
      </c>
      <c r="J6727" s="3">
        <v>4</v>
      </c>
      <c r="K6727" s="2">
        <v>86.32</v>
      </c>
      <c r="L6727" s="2">
        <v>0.25</v>
      </c>
      <c r="M6727" s="2">
        <v>258.97000000000003</v>
      </c>
      <c r="N6727" s="2">
        <v>65.94</v>
      </c>
      <c r="O6727" s="1" t="s">
        <v>80</v>
      </c>
      <c r="P6727" s="1" t="s">
        <v>136</v>
      </c>
      <c r="Q6727" s="1" t="s">
        <v>28</v>
      </c>
      <c r="R6727" s="3">
        <v>5</v>
      </c>
      <c r="S6727" s="3">
        <f t="shared" si="316"/>
        <v>2025</v>
      </c>
      <c r="T6727" s="3">
        <f t="shared" si="315"/>
        <v>2</v>
      </c>
      <c r="U6727" t="str">
        <f t="shared" si="317"/>
        <v>February</v>
      </c>
    </row>
    <row r="6728" spans="1:21" x14ac:dyDescent="0.3">
      <c r="A6728" t="s">
        <v>9200</v>
      </c>
      <c r="B6728" s="11">
        <v>45789</v>
      </c>
      <c r="C6728" t="s">
        <v>2029</v>
      </c>
      <c r="D6728" s="1" t="s">
        <v>166</v>
      </c>
      <c r="E6728" s="1" t="s">
        <v>56</v>
      </c>
      <c r="F6728" s="1" t="s">
        <v>57</v>
      </c>
      <c r="G6728" s="1" t="s">
        <v>279</v>
      </c>
      <c r="H6728" s="1" t="s">
        <v>182</v>
      </c>
      <c r="I6728" s="1" t="s">
        <v>34</v>
      </c>
      <c r="J6728" s="3">
        <v>3</v>
      </c>
      <c r="K6728" s="2">
        <v>70.89</v>
      </c>
      <c r="L6728" s="2">
        <v>0.05</v>
      </c>
      <c r="M6728" s="2">
        <v>202.04</v>
      </c>
      <c r="N6728" s="2">
        <v>56.77</v>
      </c>
      <c r="O6728" s="1" t="s">
        <v>80</v>
      </c>
      <c r="P6728" s="1" t="s">
        <v>27</v>
      </c>
      <c r="Q6728" s="1" t="s">
        <v>36</v>
      </c>
      <c r="R6728" s="3">
        <v>4</v>
      </c>
      <c r="S6728" s="3">
        <f t="shared" si="316"/>
        <v>2025</v>
      </c>
      <c r="T6728" s="3">
        <f t="shared" si="315"/>
        <v>5</v>
      </c>
      <c r="U6728" t="str">
        <f t="shared" si="317"/>
        <v>May</v>
      </c>
    </row>
    <row r="6729" spans="1:21" x14ac:dyDescent="0.3">
      <c r="A6729" t="s">
        <v>9201</v>
      </c>
      <c r="B6729" s="11">
        <v>45693</v>
      </c>
      <c r="C6729" t="s">
        <v>3127</v>
      </c>
      <c r="D6729" s="1" t="s">
        <v>70</v>
      </c>
      <c r="E6729" s="1" t="s">
        <v>123</v>
      </c>
      <c r="F6729" s="1" t="s">
        <v>57</v>
      </c>
      <c r="G6729" s="1" t="s">
        <v>337</v>
      </c>
      <c r="H6729" s="1" t="s">
        <v>146</v>
      </c>
      <c r="I6729" s="1" t="s">
        <v>67</v>
      </c>
      <c r="J6729" s="3">
        <v>1</v>
      </c>
      <c r="K6729" s="2">
        <v>75.62</v>
      </c>
      <c r="L6729" s="2">
        <v>0</v>
      </c>
      <c r="M6729" s="2">
        <v>75.62</v>
      </c>
      <c r="N6729" s="2">
        <v>19.079999999999998</v>
      </c>
      <c r="O6729" s="1" t="s">
        <v>80</v>
      </c>
      <c r="P6729" s="1" t="s">
        <v>136</v>
      </c>
      <c r="Q6729" s="1" t="s">
        <v>28</v>
      </c>
      <c r="R6729" s="3">
        <v>4</v>
      </c>
      <c r="S6729" s="3">
        <f t="shared" si="316"/>
        <v>2025</v>
      </c>
      <c r="T6729" s="3">
        <f t="shared" si="315"/>
        <v>2</v>
      </c>
      <c r="U6729" t="str">
        <f t="shared" si="317"/>
        <v>February</v>
      </c>
    </row>
    <row r="6730" spans="1:21" x14ac:dyDescent="0.3">
      <c r="A6730" t="s">
        <v>9202</v>
      </c>
      <c r="B6730" s="11">
        <v>46012</v>
      </c>
      <c r="C6730" t="s">
        <v>75</v>
      </c>
      <c r="D6730" s="1" t="s">
        <v>133</v>
      </c>
      <c r="E6730" s="1" t="s">
        <v>48</v>
      </c>
      <c r="F6730" s="1" t="s">
        <v>49</v>
      </c>
      <c r="G6730" s="1" t="s">
        <v>340</v>
      </c>
      <c r="H6730" s="1" t="s">
        <v>66</v>
      </c>
      <c r="I6730" s="1" t="s">
        <v>67</v>
      </c>
      <c r="J6730" s="3">
        <v>3</v>
      </c>
      <c r="K6730" s="2">
        <v>58.16</v>
      </c>
      <c r="L6730" s="2">
        <v>0</v>
      </c>
      <c r="M6730" s="2">
        <v>174.49</v>
      </c>
      <c r="N6730" s="2">
        <v>50.36</v>
      </c>
      <c r="O6730" s="1" t="s">
        <v>109</v>
      </c>
      <c r="P6730" s="1" t="s">
        <v>52</v>
      </c>
      <c r="Q6730" s="1" t="s">
        <v>81</v>
      </c>
      <c r="R6730" s="3">
        <v>5</v>
      </c>
      <c r="S6730" s="3">
        <f t="shared" si="316"/>
        <v>2025</v>
      </c>
      <c r="T6730" s="3">
        <f t="shared" si="315"/>
        <v>12</v>
      </c>
      <c r="U6730" t="str">
        <f t="shared" si="317"/>
        <v>December</v>
      </c>
    </row>
    <row r="6731" spans="1:21" x14ac:dyDescent="0.3">
      <c r="A6731" t="s">
        <v>9203</v>
      </c>
      <c r="B6731" s="11">
        <v>45970</v>
      </c>
      <c r="C6731" t="s">
        <v>1071</v>
      </c>
      <c r="D6731" s="1" t="s">
        <v>47</v>
      </c>
      <c r="E6731" s="1" t="s">
        <v>48</v>
      </c>
      <c r="F6731" s="1" t="s">
        <v>49</v>
      </c>
      <c r="G6731" s="1" t="s">
        <v>134</v>
      </c>
      <c r="H6731" s="1" t="s">
        <v>102</v>
      </c>
      <c r="I6731" s="1" t="s">
        <v>34</v>
      </c>
      <c r="J6731" s="3">
        <v>1</v>
      </c>
      <c r="K6731" s="2">
        <v>49.09</v>
      </c>
      <c r="L6731" s="2">
        <v>0.15</v>
      </c>
      <c r="M6731" s="2">
        <v>41.73</v>
      </c>
      <c r="N6731" s="2">
        <v>6.59</v>
      </c>
      <c r="O6731" s="1" t="s">
        <v>35</v>
      </c>
      <c r="P6731" s="1" t="s">
        <v>27</v>
      </c>
      <c r="Q6731" s="1" t="s">
        <v>81</v>
      </c>
      <c r="R6731" s="3">
        <v>4</v>
      </c>
      <c r="S6731" s="3">
        <f t="shared" si="316"/>
        <v>2025</v>
      </c>
      <c r="T6731" s="3">
        <f t="shared" si="315"/>
        <v>11</v>
      </c>
      <c r="U6731" t="str">
        <f t="shared" si="317"/>
        <v>November</v>
      </c>
    </row>
    <row r="6732" spans="1:21" x14ac:dyDescent="0.3">
      <c r="A6732" t="s">
        <v>9204</v>
      </c>
      <c r="B6732" s="11">
        <v>45837</v>
      </c>
      <c r="C6732" t="s">
        <v>6131</v>
      </c>
      <c r="D6732" s="1" t="s">
        <v>315</v>
      </c>
      <c r="E6732" s="1" t="s">
        <v>204</v>
      </c>
      <c r="F6732" s="1" t="s">
        <v>205</v>
      </c>
      <c r="G6732" s="1" t="s">
        <v>267</v>
      </c>
      <c r="H6732" s="1" t="s">
        <v>59</v>
      </c>
      <c r="I6732" s="1" t="s">
        <v>60</v>
      </c>
      <c r="J6732" s="3">
        <v>2</v>
      </c>
      <c r="K6732" s="2">
        <v>43.71</v>
      </c>
      <c r="L6732" s="2">
        <v>0.1</v>
      </c>
      <c r="M6732" s="2">
        <v>78.680000000000007</v>
      </c>
      <c r="N6732" s="2">
        <v>19.260000000000002</v>
      </c>
      <c r="O6732" s="1" t="s">
        <v>80</v>
      </c>
      <c r="P6732" s="1" t="s">
        <v>27</v>
      </c>
      <c r="Q6732" s="1" t="s">
        <v>28</v>
      </c>
      <c r="R6732" s="3">
        <v>4</v>
      </c>
      <c r="S6732" s="3">
        <f t="shared" si="316"/>
        <v>2025</v>
      </c>
      <c r="T6732" s="3">
        <f t="shared" si="315"/>
        <v>6</v>
      </c>
      <c r="U6732" t="str">
        <f t="shared" si="317"/>
        <v>June</v>
      </c>
    </row>
    <row r="6733" spans="1:21" x14ac:dyDescent="0.3">
      <c r="A6733" t="s">
        <v>9205</v>
      </c>
      <c r="B6733" s="11">
        <v>45745</v>
      </c>
      <c r="C6733" t="s">
        <v>3187</v>
      </c>
      <c r="D6733" s="1" t="s">
        <v>39</v>
      </c>
      <c r="E6733" s="1" t="s">
        <v>40</v>
      </c>
      <c r="F6733" s="1" t="s">
        <v>41</v>
      </c>
      <c r="G6733" s="1" t="s">
        <v>186</v>
      </c>
      <c r="H6733" s="1" t="s">
        <v>125</v>
      </c>
      <c r="I6733" s="1" t="s">
        <v>34</v>
      </c>
      <c r="J6733" s="3">
        <v>3</v>
      </c>
      <c r="K6733" s="2">
        <v>164.05</v>
      </c>
      <c r="L6733" s="2">
        <v>0</v>
      </c>
      <c r="M6733" s="2">
        <v>492.14</v>
      </c>
      <c r="N6733" s="2">
        <v>125.5</v>
      </c>
      <c r="O6733" s="1" t="s">
        <v>80</v>
      </c>
      <c r="P6733" s="1" t="s">
        <v>27</v>
      </c>
      <c r="Q6733" s="1" t="s">
        <v>36</v>
      </c>
      <c r="R6733" s="3">
        <v>4</v>
      </c>
      <c r="S6733" s="3">
        <f t="shared" si="316"/>
        <v>2025</v>
      </c>
      <c r="T6733" s="3">
        <f t="shared" si="315"/>
        <v>3</v>
      </c>
      <c r="U6733" t="str">
        <f t="shared" si="317"/>
        <v>March</v>
      </c>
    </row>
    <row r="6734" spans="1:21" x14ac:dyDescent="0.3">
      <c r="A6734" t="s">
        <v>9206</v>
      </c>
      <c r="B6734" s="11">
        <v>46005</v>
      </c>
      <c r="C6734" t="s">
        <v>3185</v>
      </c>
      <c r="D6734" s="1" t="s">
        <v>157</v>
      </c>
      <c r="E6734" s="1" t="s">
        <v>40</v>
      </c>
      <c r="F6734" s="1" t="s">
        <v>41</v>
      </c>
      <c r="G6734" s="1" t="s">
        <v>343</v>
      </c>
      <c r="H6734" s="1" t="s">
        <v>167</v>
      </c>
      <c r="I6734" s="1" t="s">
        <v>67</v>
      </c>
      <c r="J6734" s="3">
        <v>1</v>
      </c>
      <c r="K6734" s="2">
        <v>69.81</v>
      </c>
      <c r="L6734" s="2">
        <v>0.2</v>
      </c>
      <c r="M6734" s="2">
        <v>55.84</v>
      </c>
      <c r="N6734" s="2">
        <v>16.18</v>
      </c>
      <c r="O6734" s="1" t="s">
        <v>10547</v>
      </c>
      <c r="P6734" s="1" t="s">
        <v>27</v>
      </c>
      <c r="Q6734" s="1" t="s">
        <v>28</v>
      </c>
      <c r="R6734" s="3">
        <v>3</v>
      </c>
      <c r="S6734" s="3">
        <f t="shared" si="316"/>
        <v>2025</v>
      </c>
      <c r="T6734" s="3">
        <f t="shared" si="315"/>
        <v>12</v>
      </c>
      <c r="U6734" t="str">
        <f t="shared" si="317"/>
        <v>December</v>
      </c>
    </row>
    <row r="6735" spans="1:21" x14ac:dyDescent="0.3">
      <c r="A6735" t="s">
        <v>9207</v>
      </c>
      <c r="B6735" s="11">
        <v>45792</v>
      </c>
      <c r="C6735" t="s">
        <v>515</v>
      </c>
      <c r="D6735" s="1" t="s">
        <v>209</v>
      </c>
      <c r="E6735" s="1" t="s">
        <v>106</v>
      </c>
      <c r="F6735" s="1" t="s">
        <v>65</v>
      </c>
      <c r="G6735" s="1" t="s">
        <v>179</v>
      </c>
      <c r="H6735" s="1" t="s">
        <v>146</v>
      </c>
      <c r="I6735" s="1" t="s">
        <v>67</v>
      </c>
      <c r="J6735" s="3">
        <v>1</v>
      </c>
      <c r="K6735" s="2">
        <v>77.75</v>
      </c>
      <c r="L6735" s="2">
        <v>0.15</v>
      </c>
      <c r="M6735" s="2">
        <v>66.08</v>
      </c>
      <c r="N6735" s="2">
        <v>14.74</v>
      </c>
      <c r="O6735" s="1" t="s">
        <v>35</v>
      </c>
      <c r="P6735" s="1" t="s">
        <v>136</v>
      </c>
      <c r="Q6735" s="1" t="s">
        <v>28</v>
      </c>
      <c r="R6735" s="3">
        <v>4</v>
      </c>
      <c r="S6735" s="3">
        <f t="shared" si="316"/>
        <v>2025</v>
      </c>
      <c r="T6735" s="3">
        <f t="shared" si="315"/>
        <v>5</v>
      </c>
      <c r="U6735" t="str">
        <f t="shared" si="317"/>
        <v>May</v>
      </c>
    </row>
    <row r="6736" spans="1:21" x14ac:dyDescent="0.3">
      <c r="A6736" t="s">
        <v>9208</v>
      </c>
      <c r="B6736" s="11">
        <v>45720</v>
      </c>
      <c r="C6736" t="s">
        <v>505</v>
      </c>
      <c r="D6736" s="1" t="s">
        <v>84</v>
      </c>
      <c r="E6736" s="1" t="s">
        <v>56</v>
      </c>
      <c r="F6736" s="1" t="s">
        <v>57</v>
      </c>
      <c r="G6736" s="1" t="s">
        <v>296</v>
      </c>
      <c r="H6736" s="1" t="s">
        <v>78</v>
      </c>
      <c r="I6736" s="1" t="s">
        <v>79</v>
      </c>
      <c r="J6736" s="3">
        <v>1</v>
      </c>
      <c r="K6736" s="2">
        <v>19.48</v>
      </c>
      <c r="L6736" s="2">
        <v>0.2</v>
      </c>
      <c r="M6736" s="2">
        <v>15.58</v>
      </c>
      <c r="N6736" s="2">
        <v>5.68</v>
      </c>
      <c r="O6736" s="1" t="s">
        <v>80</v>
      </c>
      <c r="P6736" s="1" t="s">
        <v>27</v>
      </c>
      <c r="Q6736" s="1" t="s">
        <v>28</v>
      </c>
      <c r="R6736" s="3">
        <v>1</v>
      </c>
      <c r="S6736" s="3">
        <f t="shared" si="316"/>
        <v>2025</v>
      </c>
      <c r="T6736" s="3">
        <f t="shared" si="315"/>
        <v>3</v>
      </c>
      <c r="U6736" t="str">
        <f t="shared" si="317"/>
        <v>March</v>
      </c>
    </row>
    <row r="6737" spans="1:21" x14ac:dyDescent="0.3">
      <c r="A6737" t="s">
        <v>9209</v>
      </c>
      <c r="B6737" s="11">
        <v>45878</v>
      </c>
      <c r="C6737" t="s">
        <v>1298</v>
      </c>
      <c r="D6737" s="1" t="s">
        <v>63</v>
      </c>
      <c r="E6737" s="1" t="s">
        <v>40</v>
      </c>
      <c r="F6737" s="1" t="s">
        <v>41</v>
      </c>
      <c r="G6737" s="1" t="s">
        <v>186</v>
      </c>
      <c r="H6737" s="1" t="s">
        <v>182</v>
      </c>
      <c r="I6737" s="1" t="s">
        <v>34</v>
      </c>
      <c r="J6737" s="3">
        <v>4</v>
      </c>
      <c r="K6737" s="2">
        <v>68.14</v>
      </c>
      <c r="L6737" s="2">
        <v>0.2</v>
      </c>
      <c r="M6737" s="2">
        <v>218.04</v>
      </c>
      <c r="N6737" s="2">
        <v>50.75</v>
      </c>
      <c r="O6737" s="1" t="s">
        <v>109</v>
      </c>
      <c r="P6737" s="1" t="s">
        <v>27</v>
      </c>
      <c r="Q6737" s="1" t="s">
        <v>28</v>
      </c>
      <c r="R6737" s="3">
        <v>5</v>
      </c>
      <c r="S6737" s="3">
        <f t="shared" si="316"/>
        <v>2025</v>
      </c>
      <c r="T6737" s="3">
        <f t="shared" si="315"/>
        <v>8</v>
      </c>
      <c r="U6737" t="str">
        <f t="shared" si="317"/>
        <v>August</v>
      </c>
    </row>
    <row r="6738" spans="1:21" x14ac:dyDescent="0.3">
      <c r="A6738" t="s">
        <v>9210</v>
      </c>
      <c r="B6738" s="11">
        <v>46008</v>
      </c>
      <c r="C6738" t="s">
        <v>9211</v>
      </c>
      <c r="D6738" s="1" t="s">
        <v>315</v>
      </c>
      <c r="E6738" s="1" t="s">
        <v>40</v>
      </c>
      <c r="F6738" s="1" t="s">
        <v>41</v>
      </c>
      <c r="G6738" s="1" t="s">
        <v>270</v>
      </c>
      <c r="H6738" s="1" t="s">
        <v>159</v>
      </c>
      <c r="I6738" s="1" t="s">
        <v>97</v>
      </c>
      <c r="J6738" s="3">
        <v>3</v>
      </c>
      <c r="K6738" s="2">
        <v>27.93</v>
      </c>
      <c r="L6738" s="2">
        <v>0</v>
      </c>
      <c r="M6738" s="2">
        <v>83.8</v>
      </c>
      <c r="N6738" s="2">
        <v>30.25</v>
      </c>
      <c r="O6738" s="1" t="s">
        <v>44</v>
      </c>
      <c r="P6738" s="1" t="s">
        <v>52</v>
      </c>
      <c r="Q6738" s="1" t="s">
        <v>28</v>
      </c>
      <c r="R6738" s="3">
        <v>4</v>
      </c>
      <c r="S6738" s="3">
        <f t="shared" si="316"/>
        <v>2025</v>
      </c>
      <c r="T6738" s="3">
        <f t="shared" si="315"/>
        <v>12</v>
      </c>
      <c r="U6738" t="str">
        <f t="shared" si="317"/>
        <v>December</v>
      </c>
    </row>
    <row r="6739" spans="1:21" x14ac:dyDescent="0.3">
      <c r="A6739" t="s">
        <v>9212</v>
      </c>
      <c r="B6739" s="11">
        <v>45659</v>
      </c>
      <c r="C6739" t="s">
        <v>581</v>
      </c>
      <c r="D6739" s="1" t="s">
        <v>166</v>
      </c>
      <c r="E6739" s="1" t="s">
        <v>143</v>
      </c>
      <c r="F6739" s="1" t="s">
        <v>144</v>
      </c>
      <c r="G6739" s="1" t="s">
        <v>198</v>
      </c>
      <c r="H6739" s="1" t="s">
        <v>108</v>
      </c>
      <c r="I6739" s="1" t="s">
        <v>86</v>
      </c>
      <c r="J6739" s="3">
        <v>2</v>
      </c>
      <c r="K6739" s="2">
        <v>145.94</v>
      </c>
      <c r="L6739" s="2">
        <v>0.1</v>
      </c>
      <c r="M6739" s="2">
        <v>262.69</v>
      </c>
      <c r="N6739" s="2">
        <v>50.59</v>
      </c>
      <c r="O6739" s="1" t="s">
        <v>44</v>
      </c>
      <c r="P6739" s="1" t="s">
        <v>27</v>
      </c>
      <c r="Q6739" s="1" t="s">
        <v>28</v>
      </c>
      <c r="R6739" s="3">
        <v>5</v>
      </c>
      <c r="S6739" s="3">
        <f t="shared" si="316"/>
        <v>2025</v>
      </c>
      <c r="T6739" s="3">
        <f t="shared" si="315"/>
        <v>1</v>
      </c>
      <c r="U6739" t="str">
        <f t="shared" si="317"/>
        <v>January</v>
      </c>
    </row>
    <row r="6740" spans="1:21" x14ac:dyDescent="0.3">
      <c r="A6740" t="s">
        <v>9213</v>
      </c>
      <c r="B6740" s="11">
        <v>45751</v>
      </c>
      <c r="C6740" t="s">
        <v>5810</v>
      </c>
      <c r="D6740" s="1" t="s">
        <v>89</v>
      </c>
      <c r="E6740" s="1" t="s">
        <v>143</v>
      </c>
      <c r="F6740" s="1" t="s">
        <v>144</v>
      </c>
      <c r="G6740" s="1" t="s">
        <v>198</v>
      </c>
      <c r="H6740" s="1" t="s">
        <v>66</v>
      </c>
      <c r="I6740" s="1" t="s">
        <v>67</v>
      </c>
      <c r="J6740" s="3">
        <v>3</v>
      </c>
      <c r="K6740" s="2">
        <v>53.51</v>
      </c>
      <c r="L6740" s="2">
        <v>0.1</v>
      </c>
      <c r="M6740" s="2">
        <v>144.47</v>
      </c>
      <c r="N6740" s="2">
        <v>40.1</v>
      </c>
      <c r="O6740" s="1" t="s">
        <v>10547</v>
      </c>
      <c r="P6740" s="1" t="s">
        <v>27</v>
      </c>
      <c r="Q6740" s="1" t="s">
        <v>28</v>
      </c>
      <c r="R6740" s="3">
        <v>5</v>
      </c>
      <c r="S6740" s="3">
        <f t="shared" si="316"/>
        <v>2025</v>
      </c>
      <c r="T6740" s="3">
        <f t="shared" si="315"/>
        <v>4</v>
      </c>
      <c r="U6740" t="str">
        <f t="shared" si="317"/>
        <v>April</v>
      </c>
    </row>
    <row r="6741" spans="1:21" x14ac:dyDescent="0.3">
      <c r="A6741" t="s">
        <v>9214</v>
      </c>
      <c r="B6741" s="11">
        <v>46006</v>
      </c>
      <c r="C6741" t="s">
        <v>5404</v>
      </c>
      <c r="D6741" s="1" t="s">
        <v>47</v>
      </c>
      <c r="E6741" s="1" t="s">
        <v>64</v>
      </c>
      <c r="F6741" s="1" t="s">
        <v>65</v>
      </c>
      <c r="G6741" s="1" t="s">
        <v>195</v>
      </c>
      <c r="H6741" s="1" t="s">
        <v>59</v>
      </c>
      <c r="I6741" s="1" t="s">
        <v>60</v>
      </c>
      <c r="J6741" s="3">
        <v>1</v>
      </c>
      <c r="K6741" s="2">
        <v>47.41</v>
      </c>
      <c r="L6741" s="2">
        <v>0.05</v>
      </c>
      <c r="M6741" s="2">
        <v>45.04</v>
      </c>
      <c r="N6741" s="2">
        <v>9.82</v>
      </c>
      <c r="O6741" s="1" t="s">
        <v>80</v>
      </c>
      <c r="P6741" s="1" t="s">
        <v>27</v>
      </c>
      <c r="Q6741" s="1" t="s">
        <v>28</v>
      </c>
      <c r="R6741" s="3">
        <v>4</v>
      </c>
      <c r="S6741" s="3">
        <f t="shared" si="316"/>
        <v>2025</v>
      </c>
      <c r="T6741" s="3">
        <f t="shared" si="315"/>
        <v>12</v>
      </c>
      <c r="U6741" t="str">
        <f t="shared" si="317"/>
        <v>December</v>
      </c>
    </row>
    <row r="6742" spans="1:21" x14ac:dyDescent="0.3">
      <c r="A6742" t="s">
        <v>9215</v>
      </c>
      <c r="B6742" s="11">
        <v>45724</v>
      </c>
      <c r="C6742" t="s">
        <v>1909</v>
      </c>
      <c r="D6742" s="1" t="s">
        <v>175</v>
      </c>
      <c r="E6742" s="1" t="s">
        <v>48</v>
      </c>
      <c r="F6742" s="1" t="s">
        <v>49</v>
      </c>
      <c r="G6742" s="1" t="s">
        <v>340</v>
      </c>
      <c r="H6742" s="1" t="s">
        <v>150</v>
      </c>
      <c r="I6742" s="1" t="s">
        <v>97</v>
      </c>
      <c r="J6742" s="3">
        <v>2</v>
      </c>
      <c r="K6742" s="2">
        <v>75.48</v>
      </c>
      <c r="L6742" s="2">
        <v>0.1</v>
      </c>
      <c r="M6742" s="2">
        <v>135.86000000000001</v>
      </c>
      <c r="N6742" s="2">
        <v>41.1</v>
      </c>
      <c r="O6742" s="1" t="s">
        <v>26</v>
      </c>
      <c r="P6742" s="1" t="s">
        <v>27</v>
      </c>
      <c r="Q6742" s="1" t="s">
        <v>28</v>
      </c>
      <c r="R6742" s="3">
        <v>4</v>
      </c>
      <c r="S6742" s="3">
        <f t="shared" si="316"/>
        <v>2025</v>
      </c>
      <c r="T6742" s="3">
        <f t="shared" si="315"/>
        <v>3</v>
      </c>
      <c r="U6742" t="str">
        <f t="shared" si="317"/>
        <v>March</v>
      </c>
    </row>
    <row r="6743" spans="1:21" x14ac:dyDescent="0.3">
      <c r="A6743" t="s">
        <v>9216</v>
      </c>
      <c r="B6743" s="11">
        <v>45702</v>
      </c>
      <c r="C6743" t="s">
        <v>1452</v>
      </c>
      <c r="D6743" s="1" t="s">
        <v>122</v>
      </c>
      <c r="E6743" s="1" t="s">
        <v>56</v>
      </c>
      <c r="F6743" s="1" t="s">
        <v>57</v>
      </c>
      <c r="G6743" s="1" t="s">
        <v>296</v>
      </c>
      <c r="H6743" s="1" t="s">
        <v>43</v>
      </c>
      <c r="I6743" s="1" t="s">
        <v>34</v>
      </c>
      <c r="J6743" s="3">
        <v>1</v>
      </c>
      <c r="K6743" s="2">
        <v>90.87</v>
      </c>
      <c r="L6743" s="2">
        <v>0.1</v>
      </c>
      <c r="M6743" s="2">
        <v>81.790000000000006</v>
      </c>
      <c r="N6743" s="2">
        <v>19</v>
      </c>
      <c r="O6743" s="1" t="s">
        <v>44</v>
      </c>
      <c r="P6743" s="1" t="s">
        <v>136</v>
      </c>
      <c r="Q6743" s="1" t="s">
        <v>28</v>
      </c>
      <c r="R6743" s="3">
        <v>4</v>
      </c>
      <c r="S6743" s="3">
        <f t="shared" si="316"/>
        <v>2025</v>
      </c>
      <c r="T6743" s="3">
        <f t="shared" si="315"/>
        <v>2</v>
      </c>
      <c r="U6743" t="str">
        <f t="shared" si="317"/>
        <v>February</v>
      </c>
    </row>
    <row r="6744" spans="1:21" x14ac:dyDescent="0.3">
      <c r="A6744" t="s">
        <v>9217</v>
      </c>
      <c r="B6744" s="11">
        <v>45880</v>
      </c>
      <c r="C6744" t="s">
        <v>5459</v>
      </c>
      <c r="D6744" s="1" t="s">
        <v>244</v>
      </c>
      <c r="E6744" s="1" t="s">
        <v>94</v>
      </c>
      <c r="F6744" s="1" t="s">
        <v>95</v>
      </c>
      <c r="G6744" s="1" t="s">
        <v>94</v>
      </c>
      <c r="H6744" s="1" t="s">
        <v>102</v>
      </c>
      <c r="I6744" s="1" t="s">
        <v>34</v>
      </c>
      <c r="J6744" s="3">
        <v>3</v>
      </c>
      <c r="K6744" s="2">
        <v>52.8</v>
      </c>
      <c r="L6744" s="2">
        <v>0.15</v>
      </c>
      <c r="M6744" s="2">
        <v>134.63</v>
      </c>
      <c r="N6744" s="2">
        <v>31.78</v>
      </c>
      <c r="O6744" s="1" t="s">
        <v>80</v>
      </c>
      <c r="P6744" s="1" t="s">
        <v>27</v>
      </c>
      <c r="Q6744" s="1" t="s">
        <v>28</v>
      </c>
      <c r="R6744" s="3">
        <v>4</v>
      </c>
      <c r="S6744" s="3">
        <f t="shared" si="316"/>
        <v>2025</v>
      </c>
      <c r="T6744" s="3">
        <f t="shared" si="315"/>
        <v>8</v>
      </c>
      <c r="U6744" t="str">
        <f t="shared" si="317"/>
        <v>August</v>
      </c>
    </row>
    <row r="6745" spans="1:21" x14ac:dyDescent="0.3">
      <c r="A6745" t="s">
        <v>9218</v>
      </c>
      <c r="B6745" s="11">
        <v>45986</v>
      </c>
      <c r="C6745" t="s">
        <v>3199</v>
      </c>
      <c r="D6745" s="1" t="s">
        <v>84</v>
      </c>
      <c r="E6745" s="1" t="s">
        <v>100</v>
      </c>
      <c r="F6745" s="1" t="s">
        <v>57</v>
      </c>
      <c r="G6745" s="1" t="s">
        <v>101</v>
      </c>
      <c r="H6745" s="1" t="s">
        <v>43</v>
      </c>
      <c r="I6745" s="1" t="s">
        <v>34</v>
      </c>
      <c r="J6745" s="3">
        <v>1</v>
      </c>
      <c r="K6745" s="2">
        <v>90.03</v>
      </c>
      <c r="L6745" s="2">
        <v>0</v>
      </c>
      <c r="M6745" s="2">
        <v>90.03</v>
      </c>
      <c r="N6745" s="2">
        <v>20.190000000000001</v>
      </c>
      <c r="O6745" s="1" t="s">
        <v>26</v>
      </c>
      <c r="P6745" s="1" t="s">
        <v>27</v>
      </c>
      <c r="Q6745" s="1" t="s">
        <v>81</v>
      </c>
      <c r="R6745" s="3">
        <v>1</v>
      </c>
      <c r="S6745" s="3">
        <f t="shared" si="316"/>
        <v>2025</v>
      </c>
      <c r="T6745" s="3">
        <f t="shared" si="315"/>
        <v>11</v>
      </c>
      <c r="U6745" t="str">
        <f t="shared" si="317"/>
        <v>November</v>
      </c>
    </row>
    <row r="6746" spans="1:21" x14ac:dyDescent="0.3">
      <c r="A6746" t="s">
        <v>9219</v>
      </c>
      <c r="B6746" s="11">
        <v>45844</v>
      </c>
      <c r="C6746" t="s">
        <v>5361</v>
      </c>
      <c r="D6746" s="1" t="s">
        <v>39</v>
      </c>
      <c r="E6746" s="1" t="s">
        <v>40</v>
      </c>
      <c r="F6746" s="1" t="s">
        <v>41</v>
      </c>
      <c r="G6746" s="1" t="s">
        <v>186</v>
      </c>
      <c r="H6746" s="1" t="s">
        <v>59</v>
      </c>
      <c r="I6746" s="1" t="s">
        <v>60</v>
      </c>
      <c r="J6746" s="3">
        <v>1</v>
      </c>
      <c r="K6746" s="2">
        <v>46.78</v>
      </c>
      <c r="L6746" s="2">
        <v>0.05</v>
      </c>
      <c r="M6746" s="2">
        <v>44.44</v>
      </c>
      <c r="N6746" s="2">
        <v>15.39</v>
      </c>
      <c r="O6746" s="1" t="s">
        <v>35</v>
      </c>
      <c r="P6746" s="1" t="s">
        <v>27</v>
      </c>
      <c r="Q6746" s="1" t="s">
        <v>36</v>
      </c>
      <c r="R6746" s="3">
        <v>4</v>
      </c>
      <c r="S6746" s="3">
        <f t="shared" si="316"/>
        <v>2025</v>
      </c>
      <c r="T6746" s="3">
        <f t="shared" si="315"/>
        <v>7</v>
      </c>
      <c r="U6746" t="str">
        <f t="shared" si="317"/>
        <v>July</v>
      </c>
    </row>
    <row r="6747" spans="1:21" x14ac:dyDescent="0.3">
      <c r="A6747" t="s">
        <v>9220</v>
      </c>
      <c r="B6747" s="11">
        <v>46021</v>
      </c>
      <c r="C6747" t="s">
        <v>5132</v>
      </c>
      <c r="D6747" s="1" t="s">
        <v>105</v>
      </c>
      <c r="E6747" s="1" t="s">
        <v>100</v>
      </c>
      <c r="F6747" s="1" t="s">
        <v>57</v>
      </c>
      <c r="G6747" s="1" t="s">
        <v>130</v>
      </c>
      <c r="H6747" s="1" t="s">
        <v>182</v>
      </c>
      <c r="I6747" s="1" t="s">
        <v>34</v>
      </c>
      <c r="J6747" s="3">
        <v>3</v>
      </c>
      <c r="K6747" s="2">
        <v>71</v>
      </c>
      <c r="L6747" s="2">
        <v>0</v>
      </c>
      <c r="M6747" s="2">
        <v>213.01</v>
      </c>
      <c r="N6747" s="2">
        <v>44.41</v>
      </c>
      <c r="O6747" s="1" t="s">
        <v>80</v>
      </c>
      <c r="P6747" s="1" t="s">
        <v>27</v>
      </c>
      <c r="Q6747" s="1" t="s">
        <v>28</v>
      </c>
      <c r="R6747" s="3">
        <v>3</v>
      </c>
      <c r="S6747" s="3">
        <f t="shared" si="316"/>
        <v>2025</v>
      </c>
      <c r="T6747" s="3">
        <f t="shared" si="315"/>
        <v>12</v>
      </c>
      <c r="U6747" t="str">
        <f t="shared" si="317"/>
        <v>December</v>
      </c>
    </row>
    <row r="6748" spans="1:21" x14ac:dyDescent="0.3">
      <c r="A6748" t="s">
        <v>9221</v>
      </c>
      <c r="B6748" s="11">
        <v>45923</v>
      </c>
      <c r="C6748" t="s">
        <v>5990</v>
      </c>
      <c r="D6748" s="1" t="s">
        <v>175</v>
      </c>
      <c r="E6748" s="1" t="s">
        <v>100</v>
      </c>
      <c r="F6748" s="1" t="s">
        <v>57</v>
      </c>
      <c r="G6748" s="1" t="s">
        <v>154</v>
      </c>
      <c r="H6748" s="1" t="s">
        <v>150</v>
      </c>
      <c r="I6748" s="1" t="s">
        <v>97</v>
      </c>
      <c r="J6748" s="3">
        <v>1</v>
      </c>
      <c r="K6748" s="2">
        <v>70.099999999999994</v>
      </c>
      <c r="L6748" s="2">
        <v>0.05</v>
      </c>
      <c r="M6748" s="2">
        <v>66.59</v>
      </c>
      <c r="N6748" s="2">
        <v>18.649999999999999</v>
      </c>
      <c r="O6748" s="1" t="s">
        <v>44</v>
      </c>
      <c r="P6748" s="1" t="s">
        <v>136</v>
      </c>
      <c r="Q6748" s="1" t="s">
        <v>81</v>
      </c>
      <c r="R6748" s="3">
        <v>4</v>
      </c>
      <c r="S6748" s="3">
        <f t="shared" si="316"/>
        <v>2025</v>
      </c>
      <c r="T6748" s="3">
        <f t="shared" si="315"/>
        <v>9</v>
      </c>
      <c r="U6748" t="str">
        <f t="shared" si="317"/>
        <v>September</v>
      </c>
    </row>
    <row r="6749" spans="1:21" x14ac:dyDescent="0.3">
      <c r="A6749" t="s">
        <v>9222</v>
      </c>
      <c r="B6749" s="11">
        <v>45686</v>
      </c>
      <c r="C6749" t="s">
        <v>4484</v>
      </c>
      <c r="D6749" s="1" t="s">
        <v>153</v>
      </c>
      <c r="E6749" s="1" t="s">
        <v>56</v>
      </c>
      <c r="F6749" s="1" t="s">
        <v>57</v>
      </c>
      <c r="G6749" s="1" t="s">
        <v>296</v>
      </c>
      <c r="H6749" s="1" t="s">
        <v>90</v>
      </c>
      <c r="I6749" s="1" t="s">
        <v>86</v>
      </c>
      <c r="J6749" s="3">
        <v>2</v>
      </c>
      <c r="K6749" s="2">
        <v>97.99</v>
      </c>
      <c r="L6749" s="2">
        <v>0.05</v>
      </c>
      <c r="M6749" s="2">
        <v>186.19</v>
      </c>
      <c r="N6749" s="2">
        <v>42.53</v>
      </c>
      <c r="O6749" s="1" t="s">
        <v>26</v>
      </c>
      <c r="P6749" s="1" t="s">
        <v>27</v>
      </c>
      <c r="Q6749" s="1" t="s">
        <v>81</v>
      </c>
      <c r="R6749" s="3">
        <v>5</v>
      </c>
      <c r="S6749" s="3">
        <f t="shared" si="316"/>
        <v>2025</v>
      </c>
      <c r="T6749" s="3">
        <f t="shared" si="315"/>
        <v>1</v>
      </c>
      <c r="U6749" t="str">
        <f t="shared" si="317"/>
        <v>January</v>
      </c>
    </row>
    <row r="6750" spans="1:21" x14ac:dyDescent="0.3">
      <c r="A6750" t="s">
        <v>9223</v>
      </c>
      <c r="B6750" s="11">
        <v>46021</v>
      </c>
      <c r="C6750" t="s">
        <v>2191</v>
      </c>
      <c r="D6750" s="1" t="s">
        <v>70</v>
      </c>
      <c r="E6750" s="1" t="s">
        <v>40</v>
      </c>
      <c r="F6750" s="1" t="s">
        <v>41</v>
      </c>
      <c r="G6750" s="1" t="s">
        <v>192</v>
      </c>
      <c r="H6750" s="1" t="s">
        <v>90</v>
      </c>
      <c r="I6750" s="1" t="s">
        <v>86</v>
      </c>
      <c r="J6750" s="3">
        <v>3</v>
      </c>
      <c r="K6750" s="2">
        <v>106.57</v>
      </c>
      <c r="L6750" s="2">
        <v>0.2</v>
      </c>
      <c r="M6750" s="2">
        <v>255.77</v>
      </c>
      <c r="N6750" s="2">
        <v>63.05</v>
      </c>
      <c r="O6750" s="1" t="s">
        <v>109</v>
      </c>
      <c r="P6750" s="1" t="s">
        <v>52</v>
      </c>
      <c r="Q6750" s="1" t="s">
        <v>81</v>
      </c>
      <c r="R6750" s="3">
        <v>4</v>
      </c>
      <c r="S6750" s="3">
        <f t="shared" si="316"/>
        <v>2025</v>
      </c>
      <c r="T6750" s="3">
        <f t="shared" si="315"/>
        <v>12</v>
      </c>
      <c r="U6750" t="str">
        <f t="shared" si="317"/>
        <v>December</v>
      </c>
    </row>
    <row r="6751" spans="1:21" x14ac:dyDescent="0.3">
      <c r="A6751" t="s">
        <v>9224</v>
      </c>
      <c r="B6751" s="11">
        <v>45817</v>
      </c>
      <c r="C6751" t="s">
        <v>1473</v>
      </c>
      <c r="D6751" s="1" t="s">
        <v>133</v>
      </c>
      <c r="E6751" s="1" t="s">
        <v>204</v>
      </c>
      <c r="F6751" s="1" t="s">
        <v>205</v>
      </c>
      <c r="G6751" s="1" t="s">
        <v>206</v>
      </c>
      <c r="H6751" s="1" t="s">
        <v>43</v>
      </c>
      <c r="I6751" s="1" t="s">
        <v>34</v>
      </c>
      <c r="J6751" s="3">
        <v>1</v>
      </c>
      <c r="K6751" s="2">
        <v>85.18</v>
      </c>
      <c r="L6751" s="2">
        <v>0.2</v>
      </c>
      <c r="M6751" s="2">
        <v>68.14</v>
      </c>
      <c r="N6751" s="2">
        <v>16.18</v>
      </c>
      <c r="O6751" s="1" t="s">
        <v>35</v>
      </c>
      <c r="P6751" s="1" t="s">
        <v>27</v>
      </c>
      <c r="Q6751" s="1" t="s">
        <v>81</v>
      </c>
      <c r="R6751" s="3">
        <v>4</v>
      </c>
      <c r="S6751" s="3">
        <f t="shared" si="316"/>
        <v>2025</v>
      </c>
      <c r="T6751" s="3">
        <f t="shared" si="315"/>
        <v>6</v>
      </c>
      <c r="U6751" t="str">
        <f t="shared" si="317"/>
        <v>June</v>
      </c>
    </row>
    <row r="6752" spans="1:21" x14ac:dyDescent="0.3">
      <c r="A6752" t="s">
        <v>9225</v>
      </c>
      <c r="B6752" s="11">
        <v>45770</v>
      </c>
      <c r="C6752" t="s">
        <v>1238</v>
      </c>
      <c r="D6752" s="1" t="s">
        <v>93</v>
      </c>
      <c r="E6752" s="1" t="s">
        <v>64</v>
      </c>
      <c r="F6752" s="1" t="s">
        <v>65</v>
      </c>
      <c r="G6752" s="1" t="s">
        <v>77</v>
      </c>
      <c r="H6752" s="1" t="s">
        <v>293</v>
      </c>
      <c r="I6752" s="1" t="s">
        <v>86</v>
      </c>
      <c r="J6752" s="3">
        <v>1</v>
      </c>
      <c r="K6752" s="2">
        <v>25.72</v>
      </c>
      <c r="L6752" s="2">
        <v>0.1</v>
      </c>
      <c r="M6752" s="2">
        <v>23.15</v>
      </c>
      <c r="N6752" s="2">
        <v>7.59</v>
      </c>
      <c r="O6752" s="1" t="s">
        <v>224</v>
      </c>
      <c r="P6752" s="1" t="s">
        <v>52</v>
      </c>
      <c r="Q6752" s="1" t="s">
        <v>81</v>
      </c>
      <c r="R6752" s="3">
        <v>3</v>
      </c>
      <c r="S6752" s="3">
        <f t="shared" si="316"/>
        <v>2025</v>
      </c>
      <c r="T6752" s="3">
        <f t="shared" si="315"/>
        <v>4</v>
      </c>
      <c r="U6752" t="str">
        <f t="shared" si="317"/>
        <v>April</v>
      </c>
    </row>
    <row r="6753" spans="1:21" x14ac:dyDescent="0.3">
      <c r="A6753" t="s">
        <v>9226</v>
      </c>
      <c r="B6753" s="11">
        <v>45876</v>
      </c>
      <c r="C6753" t="s">
        <v>8551</v>
      </c>
      <c r="D6753" s="1" t="s">
        <v>89</v>
      </c>
      <c r="E6753" s="1" t="s">
        <v>40</v>
      </c>
      <c r="F6753" s="1" t="s">
        <v>41</v>
      </c>
      <c r="G6753" s="1" t="s">
        <v>186</v>
      </c>
      <c r="H6753" s="1" t="s">
        <v>146</v>
      </c>
      <c r="I6753" s="1" t="s">
        <v>67</v>
      </c>
      <c r="J6753" s="3">
        <v>1</v>
      </c>
      <c r="K6753" s="2">
        <v>84.77</v>
      </c>
      <c r="L6753" s="2">
        <v>0.2</v>
      </c>
      <c r="M6753" s="2">
        <v>67.81</v>
      </c>
      <c r="N6753" s="2">
        <v>16.07</v>
      </c>
      <c r="O6753" s="1" t="s">
        <v>109</v>
      </c>
      <c r="P6753" s="1" t="s">
        <v>27</v>
      </c>
      <c r="Q6753" s="1" t="s">
        <v>81</v>
      </c>
      <c r="R6753" s="3">
        <v>5</v>
      </c>
      <c r="S6753" s="3">
        <f t="shared" si="316"/>
        <v>2025</v>
      </c>
      <c r="T6753" s="3">
        <f t="shared" si="315"/>
        <v>8</v>
      </c>
      <c r="U6753" t="str">
        <f t="shared" si="317"/>
        <v>August</v>
      </c>
    </row>
    <row r="6754" spans="1:21" x14ac:dyDescent="0.3">
      <c r="A6754" t="s">
        <v>9227</v>
      </c>
      <c r="B6754" s="11">
        <v>45776</v>
      </c>
      <c r="C6754" t="s">
        <v>2639</v>
      </c>
      <c r="D6754" s="1" t="s">
        <v>70</v>
      </c>
      <c r="E6754" s="1" t="s">
        <v>123</v>
      </c>
      <c r="F6754" s="1" t="s">
        <v>57</v>
      </c>
      <c r="G6754" s="1" t="s">
        <v>170</v>
      </c>
      <c r="H6754" s="1" t="s">
        <v>135</v>
      </c>
      <c r="I6754" s="1" t="s">
        <v>60</v>
      </c>
      <c r="J6754" s="3">
        <v>3</v>
      </c>
      <c r="K6754" s="2">
        <v>203.73</v>
      </c>
      <c r="L6754" s="2">
        <v>0.05</v>
      </c>
      <c r="M6754" s="2">
        <v>580.63</v>
      </c>
      <c r="N6754" s="2">
        <v>92.3</v>
      </c>
      <c r="O6754" s="1" t="s">
        <v>44</v>
      </c>
      <c r="P6754" s="1" t="s">
        <v>136</v>
      </c>
      <c r="Q6754" s="1" t="s">
        <v>28</v>
      </c>
      <c r="R6754" s="3">
        <v>5</v>
      </c>
      <c r="S6754" s="3">
        <f t="shared" si="316"/>
        <v>2025</v>
      </c>
      <c r="T6754" s="3">
        <f t="shared" si="315"/>
        <v>4</v>
      </c>
      <c r="U6754" t="str">
        <f t="shared" si="317"/>
        <v>April</v>
      </c>
    </row>
    <row r="6755" spans="1:21" x14ac:dyDescent="0.3">
      <c r="A6755" t="s">
        <v>9228</v>
      </c>
      <c r="B6755" s="11">
        <v>45691</v>
      </c>
      <c r="C6755" t="s">
        <v>2363</v>
      </c>
      <c r="D6755" s="1" t="s">
        <v>31</v>
      </c>
      <c r="E6755" s="1" t="s">
        <v>123</v>
      </c>
      <c r="F6755" s="1" t="s">
        <v>57</v>
      </c>
      <c r="G6755" s="1" t="s">
        <v>139</v>
      </c>
      <c r="H6755" s="1" t="s">
        <v>102</v>
      </c>
      <c r="I6755" s="1" t="s">
        <v>34</v>
      </c>
      <c r="J6755" s="3">
        <v>3</v>
      </c>
      <c r="K6755" s="2">
        <v>50.25</v>
      </c>
      <c r="L6755" s="2">
        <v>0</v>
      </c>
      <c r="M6755" s="2">
        <v>150.75</v>
      </c>
      <c r="N6755" s="2">
        <v>29.93</v>
      </c>
      <c r="O6755" s="1" t="s">
        <v>80</v>
      </c>
      <c r="P6755" s="1" t="s">
        <v>27</v>
      </c>
      <c r="Q6755" s="1" t="s">
        <v>28</v>
      </c>
      <c r="R6755" s="3">
        <v>4</v>
      </c>
      <c r="S6755" s="3">
        <f t="shared" si="316"/>
        <v>2025</v>
      </c>
      <c r="T6755" s="3">
        <f t="shared" si="315"/>
        <v>2</v>
      </c>
      <c r="U6755" t="str">
        <f t="shared" si="317"/>
        <v>February</v>
      </c>
    </row>
    <row r="6756" spans="1:21" x14ac:dyDescent="0.3">
      <c r="A6756" t="s">
        <v>9229</v>
      </c>
      <c r="B6756" s="11">
        <v>45658</v>
      </c>
      <c r="C6756" t="s">
        <v>3756</v>
      </c>
      <c r="D6756" s="1" t="s">
        <v>84</v>
      </c>
      <c r="E6756" s="1" t="s">
        <v>100</v>
      </c>
      <c r="F6756" s="1" t="s">
        <v>57</v>
      </c>
      <c r="G6756" s="1" t="s">
        <v>130</v>
      </c>
      <c r="H6756" s="1" t="s">
        <v>159</v>
      </c>
      <c r="I6756" s="1" t="s">
        <v>97</v>
      </c>
      <c r="J6756" s="3">
        <v>2</v>
      </c>
      <c r="K6756" s="2">
        <v>27.86</v>
      </c>
      <c r="L6756" s="2">
        <v>0.15</v>
      </c>
      <c r="M6756" s="2">
        <v>47.36</v>
      </c>
      <c r="N6756" s="2">
        <v>17.14</v>
      </c>
      <c r="O6756" s="1" t="s">
        <v>44</v>
      </c>
      <c r="P6756" s="1" t="s">
        <v>136</v>
      </c>
      <c r="Q6756" s="1" t="s">
        <v>28</v>
      </c>
      <c r="R6756" s="3">
        <v>4</v>
      </c>
      <c r="S6756" s="3">
        <f t="shared" si="316"/>
        <v>2025</v>
      </c>
      <c r="T6756" s="3">
        <f t="shared" si="315"/>
        <v>1</v>
      </c>
      <c r="U6756" t="str">
        <f t="shared" si="317"/>
        <v>January</v>
      </c>
    </row>
    <row r="6757" spans="1:21" x14ac:dyDescent="0.3">
      <c r="A6757" t="s">
        <v>9230</v>
      </c>
      <c r="B6757" s="11">
        <v>45833</v>
      </c>
      <c r="C6757" t="s">
        <v>208</v>
      </c>
      <c r="D6757" s="1" t="s">
        <v>31</v>
      </c>
      <c r="E6757" s="1" t="s">
        <v>71</v>
      </c>
      <c r="F6757" s="1" t="s">
        <v>72</v>
      </c>
      <c r="G6757" s="1" t="s">
        <v>368</v>
      </c>
      <c r="H6757" s="1" t="s">
        <v>182</v>
      </c>
      <c r="I6757" s="1" t="s">
        <v>34</v>
      </c>
      <c r="J6757" s="3">
        <v>1</v>
      </c>
      <c r="K6757" s="2">
        <v>71.38</v>
      </c>
      <c r="L6757" s="2">
        <v>0.05</v>
      </c>
      <c r="M6757" s="2">
        <v>67.819999999999993</v>
      </c>
      <c r="N6757" s="2">
        <v>17.47</v>
      </c>
      <c r="O6757" s="1" t="s">
        <v>109</v>
      </c>
      <c r="P6757" s="1" t="s">
        <v>27</v>
      </c>
      <c r="Q6757" s="1" t="s">
        <v>28</v>
      </c>
      <c r="R6757" s="3">
        <v>4</v>
      </c>
      <c r="S6757" s="3">
        <f t="shared" si="316"/>
        <v>2025</v>
      </c>
      <c r="T6757" s="3">
        <f t="shared" si="315"/>
        <v>6</v>
      </c>
      <c r="U6757" t="str">
        <f t="shared" si="317"/>
        <v>June</v>
      </c>
    </row>
    <row r="6758" spans="1:21" x14ac:dyDescent="0.3">
      <c r="A6758" t="s">
        <v>9231</v>
      </c>
      <c r="B6758" s="11">
        <v>45979</v>
      </c>
      <c r="C6758" t="s">
        <v>5243</v>
      </c>
      <c r="D6758" s="1" t="s">
        <v>142</v>
      </c>
      <c r="E6758" s="1" t="s">
        <v>123</v>
      </c>
      <c r="F6758" s="1" t="s">
        <v>57</v>
      </c>
      <c r="G6758" s="1" t="s">
        <v>124</v>
      </c>
      <c r="H6758" s="1" t="s">
        <v>66</v>
      </c>
      <c r="I6758" s="1" t="s">
        <v>67</v>
      </c>
      <c r="J6758" s="3">
        <v>2</v>
      </c>
      <c r="K6758" s="2">
        <v>57.62</v>
      </c>
      <c r="L6758" s="2">
        <v>0</v>
      </c>
      <c r="M6758" s="2">
        <v>115.24</v>
      </c>
      <c r="N6758" s="2">
        <v>34.92</v>
      </c>
      <c r="O6758" s="1" t="s">
        <v>224</v>
      </c>
      <c r="P6758" s="1" t="s">
        <v>136</v>
      </c>
      <c r="Q6758" s="1" t="s">
        <v>28</v>
      </c>
      <c r="R6758" s="3">
        <v>5</v>
      </c>
      <c r="S6758" s="3">
        <f t="shared" si="316"/>
        <v>2025</v>
      </c>
      <c r="T6758" s="3">
        <f t="shared" si="315"/>
        <v>11</v>
      </c>
      <c r="U6758" t="str">
        <f t="shared" si="317"/>
        <v>November</v>
      </c>
    </row>
    <row r="6759" spans="1:21" x14ac:dyDescent="0.3">
      <c r="A6759" t="s">
        <v>9232</v>
      </c>
      <c r="B6759" s="11">
        <v>45881</v>
      </c>
      <c r="C6759" t="s">
        <v>3436</v>
      </c>
      <c r="D6759" s="1" t="s">
        <v>31</v>
      </c>
      <c r="E6759" s="1" t="s">
        <v>56</v>
      </c>
      <c r="F6759" s="1" t="s">
        <v>57</v>
      </c>
      <c r="G6759" s="1" t="s">
        <v>58</v>
      </c>
      <c r="H6759" s="1" t="s">
        <v>150</v>
      </c>
      <c r="I6759" s="1" t="s">
        <v>97</v>
      </c>
      <c r="J6759" s="3">
        <v>1</v>
      </c>
      <c r="K6759" s="2">
        <v>74.33</v>
      </c>
      <c r="L6759" s="2">
        <v>0</v>
      </c>
      <c r="M6759" s="2">
        <v>74.33</v>
      </c>
      <c r="N6759" s="2">
        <v>25.29</v>
      </c>
      <c r="O6759" s="1" t="s">
        <v>109</v>
      </c>
      <c r="P6759" s="1" t="s">
        <v>52</v>
      </c>
      <c r="Q6759" s="1" t="s">
        <v>81</v>
      </c>
      <c r="R6759" s="3">
        <v>5</v>
      </c>
      <c r="S6759" s="3">
        <f t="shared" si="316"/>
        <v>2025</v>
      </c>
      <c r="T6759" s="3">
        <f t="shared" si="315"/>
        <v>8</v>
      </c>
      <c r="U6759" t="str">
        <f t="shared" si="317"/>
        <v>August</v>
      </c>
    </row>
    <row r="6760" spans="1:21" x14ac:dyDescent="0.3">
      <c r="A6760" t="s">
        <v>9233</v>
      </c>
      <c r="B6760" s="11">
        <v>46022</v>
      </c>
      <c r="C6760" t="s">
        <v>784</v>
      </c>
      <c r="D6760" s="1" t="s">
        <v>260</v>
      </c>
      <c r="E6760" s="1" t="s">
        <v>21</v>
      </c>
      <c r="F6760" s="1" t="s">
        <v>22</v>
      </c>
      <c r="G6760" s="1" t="s">
        <v>227</v>
      </c>
      <c r="H6760" s="1" t="s">
        <v>33</v>
      </c>
      <c r="I6760" s="1" t="s">
        <v>34</v>
      </c>
      <c r="J6760" s="3">
        <v>2</v>
      </c>
      <c r="K6760" s="2">
        <v>37.590000000000003</v>
      </c>
      <c r="L6760" s="2">
        <v>0</v>
      </c>
      <c r="M6760" s="2">
        <v>75.180000000000007</v>
      </c>
      <c r="N6760" s="2">
        <v>13.32</v>
      </c>
      <c r="O6760" s="1" t="s">
        <v>44</v>
      </c>
      <c r="P6760" s="1" t="s">
        <v>27</v>
      </c>
      <c r="Q6760" s="1" t="s">
        <v>28</v>
      </c>
      <c r="R6760" s="3">
        <v>5</v>
      </c>
      <c r="S6760" s="3">
        <f t="shared" si="316"/>
        <v>2025</v>
      </c>
      <c r="T6760" s="3">
        <f t="shared" si="315"/>
        <v>12</v>
      </c>
      <c r="U6760" t="str">
        <f t="shared" si="317"/>
        <v>December</v>
      </c>
    </row>
    <row r="6761" spans="1:21" x14ac:dyDescent="0.3">
      <c r="A6761" t="s">
        <v>9234</v>
      </c>
      <c r="B6761" s="11">
        <v>45770</v>
      </c>
      <c r="C6761" t="s">
        <v>92</v>
      </c>
      <c r="D6761" s="1" t="s">
        <v>178</v>
      </c>
      <c r="E6761" s="1" t="s">
        <v>40</v>
      </c>
      <c r="F6761" s="1" t="s">
        <v>41</v>
      </c>
      <c r="G6761" s="1" t="s">
        <v>270</v>
      </c>
      <c r="H6761" s="1" t="s">
        <v>51</v>
      </c>
      <c r="I6761" s="1" t="s">
        <v>34</v>
      </c>
      <c r="J6761" s="3">
        <v>1</v>
      </c>
      <c r="K6761" s="2">
        <v>132.16999999999999</v>
      </c>
      <c r="L6761" s="2">
        <v>0.15</v>
      </c>
      <c r="M6761" s="2">
        <v>112.35</v>
      </c>
      <c r="N6761" s="2">
        <v>23.9</v>
      </c>
      <c r="O6761" s="1" t="s">
        <v>44</v>
      </c>
      <c r="P6761" s="1" t="s">
        <v>27</v>
      </c>
      <c r="Q6761" s="1" t="s">
        <v>28</v>
      </c>
      <c r="R6761" s="3">
        <v>5</v>
      </c>
      <c r="S6761" s="3">
        <f t="shared" si="316"/>
        <v>2025</v>
      </c>
      <c r="T6761" s="3">
        <f t="shared" si="315"/>
        <v>4</v>
      </c>
      <c r="U6761" t="str">
        <f t="shared" si="317"/>
        <v>April</v>
      </c>
    </row>
    <row r="6762" spans="1:21" x14ac:dyDescent="0.3">
      <c r="A6762" t="s">
        <v>9235</v>
      </c>
      <c r="B6762" s="11">
        <v>45767</v>
      </c>
      <c r="C6762" t="s">
        <v>6655</v>
      </c>
      <c r="D6762" s="1" t="s">
        <v>84</v>
      </c>
      <c r="E6762" s="1" t="s">
        <v>56</v>
      </c>
      <c r="F6762" s="1" t="s">
        <v>57</v>
      </c>
      <c r="G6762" s="1" t="s">
        <v>255</v>
      </c>
      <c r="H6762" s="1" t="s">
        <v>51</v>
      </c>
      <c r="I6762" s="1" t="s">
        <v>34</v>
      </c>
      <c r="J6762" s="3">
        <v>2</v>
      </c>
      <c r="K6762" s="2">
        <v>139.03</v>
      </c>
      <c r="L6762" s="2">
        <v>0</v>
      </c>
      <c r="M6762" s="2">
        <v>278.05</v>
      </c>
      <c r="N6762" s="2">
        <v>50.69</v>
      </c>
      <c r="O6762" s="1" t="s">
        <v>35</v>
      </c>
      <c r="P6762" s="1" t="s">
        <v>52</v>
      </c>
      <c r="Q6762" s="1" t="s">
        <v>81</v>
      </c>
      <c r="R6762" s="3">
        <v>3</v>
      </c>
      <c r="S6762" s="3">
        <f t="shared" si="316"/>
        <v>2025</v>
      </c>
      <c r="T6762" s="3">
        <f t="shared" si="315"/>
        <v>4</v>
      </c>
      <c r="U6762" t="str">
        <f t="shared" si="317"/>
        <v>April</v>
      </c>
    </row>
    <row r="6763" spans="1:21" x14ac:dyDescent="0.3">
      <c r="A6763" t="s">
        <v>9236</v>
      </c>
      <c r="B6763" s="11">
        <v>45720</v>
      </c>
      <c r="C6763" t="s">
        <v>2729</v>
      </c>
      <c r="D6763" s="1" t="s">
        <v>63</v>
      </c>
      <c r="E6763" s="1" t="s">
        <v>143</v>
      </c>
      <c r="F6763" s="1" t="s">
        <v>144</v>
      </c>
      <c r="G6763" s="1" t="s">
        <v>145</v>
      </c>
      <c r="H6763" s="1" t="s">
        <v>96</v>
      </c>
      <c r="I6763" s="1" t="s">
        <v>97</v>
      </c>
      <c r="J6763" s="3">
        <v>3</v>
      </c>
      <c r="K6763" s="2">
        <v>79.97</v>
      </c>
      <c r="L6763" s="2">
        <v>0.1</v>
      </c>
      <c r="M6763" s="2">
        <v>215.93</v>
      </c>
      <c r="N6763" s="2">
        <v>54.07</v>
      </c>
      <c r="O6763" s="1" t="s">
        <v>10547</v>
      </c>
      <c r="P6763" s="1" t="s">
        <v>52</v>
      </c>
      <c r="Q6763" s="1" t="s">
        <v>28</v>
      </c>
      <c r="R6763" s="3">
        <v>2</v>
      </c>
      <c r="S6763" s="3">
        <f t="shared" si="316"/>
        <v>2025</v>
      </c>
      <c r="T6763" s="3">
        <f t="shared" si="315"/>
        <v>3</v>
      </c>
      <c r="U6763" t="str">
        <f t="shared" si="317"/>
        <v>March</v>
      </c>
    </row>
    <row r="6764" spans="1:21" x14ac:dyDescent="0.3">
      <c r="A6764" t="s">
        <v>9237</v>
      </c>
      <c r="B6764" s="11">
        <v>45722</v>
      </c>
      <c r="C6764" t="s">
        <v>1953</v>
      </c>
      <c r="D6764" s="1" t="s">
        <v>166</v>
      </c>
      <c r="E6764" s="1" t="s">
        <v>40</v>
      </c>
      <c r="F6764" s="1" t="s">
        <v>41</v>
      </c>
      <c r="G6764" s="1" t="s">
        <v>42</v>
      </c>
      <c r="H6764" s="1" t="s">
        <v>90</v>
      </c>
      <c r="I6764" s="1" t="s">
        <v>86</v>
      </c>
      <c r="J6764" s="3">
        <v>1</v>
      </c>
      <c r="K6764" s="2">
        <v>100.71</v>
      </c>
      <c r="L6764" s="2">
        <v>0.05</v>
      </c>
      <c r="M6764" s="2">
        <v>95.68</v>
      </c>
      <c r="N6764" s="2">
        <v>24.43</v>
      </c>
      <c r="O6764" s="1" t="s">
        <v>44</v>
      </c>
      <c r="P6764" s="1" t="s">
        <v>27</v>
      </c>
      <c r="Q6764" s="1" t="s">
        <v>81</v>
      </c>
      <c r="R6764" s="3">
        <v>4</v>
      </c>
      <c r="S6764" s="3">
        <f t="shared" si="316"/>
        <v>2025</v>
      </c>
      <c r="T6764" s="3">
        <f t="shared" si="315"/>
        <v>3</v>
      </c>
      <c r="U6764" t="str">
        <f t="shared" si="317"/>
        <v>March</v>
      </c>
    </row>
    <row r="6765" spans="1:21" x14ac:dyDescent="0.3">
      <c r="A6765" t="s">
        <v>9238</v>
      </c>
      <c r="B6765" s="11">
        <v>45769</v>
      </c>
      <c r="C6765" t="s">
        <v>2356</v>
      </c>
      <c r="D6765" s="1" t="s">
        <v>89</v>
      </c>
      <c r="E6765" s="1" t="s">
        <v>100</v>
      </c>
      <c r="F6765" s="1" t="s">
        <v>57</v>
      </c>
      <c r="G6765" s="1" t="s">
        <v>101</v>
      </c>
      <c r="H6765" s="1" t="s">
        <v>96</v>
      </c>
      <c r="I6765" s="1" t="s">
        <v>97</v>
      </c>
      <c r="J6765" s="3">
        <v>2</v>
      </c>
      <c r="K6765" s="2">
        <v>84.31</v>
      </c>
      <c r="L6765" s="2">
        <v>0.05</v>
      </c>
      <c r="M6765" s="2">
        <v>160.18</v>
      </c>
      <c r="N6765" s="2">
        <v>42.67</v>
      </c>
      <c r="O6765" s="1" t="s">
        <v>44</v>
      </c>
      <c r="P6765" s="1" t="s">
        <v>27</v>
      </c>
      <c r="Q6765" s="1" t="s">
        <v>36</v>
      </c>
      <c r="R6765" s="3">
        <v>5</v>
      </c>
      <c r="S6765" s="3">
        <f t="shared" si="316"/>
        <v>2025</v>
      </c>
      <c r="T6765" s="3">
        <f t="shared" si="315"/>
        <v>4</v>
      </c>
      <c r="U6765" t="str">
        <f t="shared" si="317"/>
        <v>April</v>
      </c>
    </row>
    <row r="6766" spans="1:21" x14ac:dyDescent="0.3">
      <c r="A6766" t="s">
        <v>9239</v>
      </c>
      <c r="B6766" s="11">
        <v>45966</v>
      </c>
      <c r="C6766" t="s">
        <v>1552</v>
      </c>
      <c r="D6766" s="1" t="s">
        <v>84</v>
      </c>
      <c r="E6766" s="1" t="s">
        <v>48</v>
      </c>
      <c r="F6766" s="1" t="s">
        <v>49</v>
      </c>
      <c r="G6766" s="1" t="s">
        <v>340</v>
      </c>
      <c r="H6766" s="1" t="s">
        <v>125</v>
      </c>
      <c r="I6766" s="1" t="s">
        <v>34</v>
      </c>
      <c r="J6766" s="3">
        <v>2</v>
      </c>
      <c r="K6766" s="2">
        <v>150.01</v>
      </c>
      <c r="L6766" s="2">
        <v>0.1</v>
      </c>
      <c r="M6766" s="2">
        <v>270.02</v>
      </c>
      <c r="N6766" s="2">
        <v>60.55</v>
      </c>
      <c r="O6766" s="1" t="s">
        <v>80</v>
      </c>
      <c r="P6766" s="1" t="s">
        <v>136</v>
      </c>
      <c r="Q6766" s="1" t="s">
        <v>28</v>
      </c>
      <c r="R6766" s="3">
        <v>5</v>
      </c>
      <c r="S6766" s="3">
        <f t="shared" si="316"/>
        <v>2025</v>
      </c>
      <c r="T6766" s="3">
        <f t="shared" si="315"/>
        <v>11</v>
      </c>
      <c r="U6766" t="str">
        <f t="shared" si="317"/>
        <v>November</v>
      </c>
    </row>
    <row r="6767" spans="1:21" x14ac:dyDescent="0.3">
      <c r="A6767" t="s">
        <v>9240</v>
      </c>
      <c r="B6767" s="11">
        <v>45998</v>
      </c>
      <c r="C6767" t="s">
        <v>9241</v>
      </c>
      <c r="D6767" s="1" t="s">
        <v>175</v>
      </c>
      <c r="E6767" s="1" t="s">
        <v>64</v>
      </c>
      <c r="F6767" s="1" t="s">
        <v>65</v>
      </c>
      <c r="G6767" s="1" t="s">
        <v>77</v>
      </c>
      <c r="H6767" s="1" t="s">
        <v>167</v>
      </c>
      <c r="I6767" s="1" t="s">
        <v>67</v>
      </c>
      <c r="J6767" s="3">
        <v>3</v>
      </c>
      <c r="K6767" s="2">
        <v>63.23</v>
      </c>
      <c r="L6767" s="2">
        <v>0</v>
      </c>
      <c r="M6767" s="2">
        <v>189.7</v>
      </c>
      <c r="N6767" s="2">
        <v>56.44</v>
      </c>
      <c r="O6767" s="1" t="s">
        <v>44</v>
      </c>
      <c r="P6767" s="1" t="s">
        <v>52</v>
      </c>
      <c r="Q6767" s="1" t="s">
        <v>81</v>
      </c>
      <c r="R6767" s="3">
        <v>4</v>
      </c>
      <c r="S6767" s="3">
        <f t="shared" si="316"/>
        <v>2025</v>
      </c>
      <c r="T6767" s="3">
        <f t="shared" si="315"/>
        <v>12</v>
      </c>
      <c r="U6767" t="str">
        <f t="shared" si="317"/>
        <v>December</v>
      </c>
    </row>
    <row r="6768" spans="1:21" x14ac:dyDescent="0.3">
      <c r="A6768" t="s">
        <v>9242</v>
      </c>
      <c r="B6768" s="11">
        <v>46016</v>
      </c>
      <c r="C6768" t="s">
        <v>3804</v>
      </c>
      <c r="D6768" s="1" t="s">
        <v>178</v>
      </c>
      <c r="E6768" s="1" t="s">
        <v>100</v>
      </c>
      <c r="F6768" s="1" t="s">
        <v>57</v>
      </c>
      <c r="G6768" s="1" t="s">
        <v>130</v>
      </c>
      <c r="H6768" s="1" t="s">
        <v>146</v>
      </c>
      <c r="I6768" s="1" t="s">
        <v>67</v>
      </c>
      <c r="J6768" s="3">
        <v>1</v>
      </c>
      <c r="K6768" s="2">
        <v>79.680000000000007</v>
      </c>
      <c r="L6768" s="2">
        <v>0.15</v>
      </c>
      <c r="M6768" s="2">
        <v>67.73</v>
      </c>
      <c r="N6768" s="2">
        <v>17.559999999999999</v>
      </c>
      <c r="O6768" s="1" t="s">
        <v>35</v>
      </c>
      <c r="P6768" s="1" t="s">
        <v>136</v>
      </c>
      <c r="Q6768" s="1" t="s">
        <v>28</v>
      </c>
      <c r="R6768" s="3">
        <v>5</v>
      </c>
      <c r="S6768" s="3">
        <f t="shared" si="316"/>
        <v>2025</v>
      </c>
      <c r="T6768" s="3">
        <f t="shared" si="315"/>
        <v>12</v>
      </c>
      <c r="U6768" t="str">
        <f t="shared" si="317"/>
        <v>December</v>
      </c>
    </row>
    <row r="6769" spans="1:21" x14ac:dyDescent="0.3">
      <c r="A6769" t="s">
        <v>9243</v>
      </c>
      <c r="B6769" s="11">
        <v>45748</v>
      </c>
      <c r="C6769" t="s">
        <v>2764</v>
      </c>
      <c r="D6769" s="1" t="s">
        <v>70</v>
      </c>
      <c r="E6769" s="1" t="s">
        <v>204</v>
      </c>
      <c r="F6769" s="1" t="s">
        <v>205</v>
      </c>
      <c r="G6769" s="1" t="s">
        <v>267</v>
      </c>
      <c r="H6769" s="1" t="s">
        <v>96</v>
      </c>
      <c r="I6769" s="1" t="s">
        <v>97</v>
      </c>
      <c r="J6769" s="3">
        <v>1</v>
      </c>
      <c r="K6769" s="2">
        <v>85.42</v>
      </c>
      <c r="L6769" s="2">
        <v>0.05</v>
      </c>
      <c r="M6769" s="2">
        <v>81.150000000000006</v>
      </c>
      <c r="N6769" s="2">
        <v>20.48</v>
      </c>
      <c r="O6769" s="1" t="s">
        <v>35</v>
      </c>
      <c r="P6769" s="1" t="s">
        <v>27</v>
      </c>
      <c r="Q6769" s="1" t="s">
        <v>28</v>
      </c>
      <c r="R6769" s="3">
        <v>5</v>
      </c>
      <c r="S6769" s="3">
        <f t="shared" si="316"/>
        <v>2025</v>
      </c>
      <c r="T6769" s="3">
        <f t="shared" si="315"/>
        <v>4</v>
      </c>
      <c r="U6769" t="str">
        <f t="shared" si="317"/>
        <v>April</v>
      </c>
    </row>
    <row r="6770" spans="1:21" x14ac:dyDescent="0.3">
      <c r="A6770" t="s">
        <v>9244</v>
      </c>
      <c r="B6770" s="11">
        <v>45992</v>
      </c>
      <c r="C6770" t="s">
        <v>9245</v>
      </c>
      <c r="D6770" s="1" t="s">
        <v>70</v>
      </c>
      <c r="E6770" s="1" t="s">
        <v>40</v>
      </c>
      <c r="F6770" s="1" t="s">
        <v>41</v>
      </c>
      <c r="G6770" s="1" t="s">
        <v>270</v>
      </c>
      <c r="H6770" s="1" t="s">
        <v>146</v>
      </c>
      <c r="I6770" s="1" t="s">
        <v>67</v>
      </c>
      <c r="J6770" s="3">
        <v>2</v>
      </c>
      <c r="K6770" s="2">
        <v>86.28</v>
      </c>
      <c r="L6770" s="2">
        <v>0.15</v>
      </c>
      <c r="M6770" s="2">
        <v>146.66999999999999</v>
      </c>
      <c r="N6770" s="2">
        <v>26.1</v>
      </c>
      <c r="O6770" s="1" t="s">
        <v>224</v>
      </c>
      <c r="P6770" s="1" t="s">
        <v>52</v>
      </c>
      <c r="Q6770" s="1" t="s">
        <v>81</v>
      </c>
      <c r="R6770" s="3">
        <v>5</v>
      </c>
      <c r="S6770" s="3">
        <f t="shared" si="316"/>
        <v>2025</v>
      </c>
      <c r="T6770" s="3">
        <f t="shared" si="315"/>
        <v>12</v>
      </c>
      <c r="U6770" t="str">
        <f t="shared" si="317"/>
        <v>December</v>
      </c>
    </row>
    <row r="6771" spans="1:21" x14ac:dyDescent="0.3">
      <c r="A6771" t="s">
        <v>9246</v>
      </c>
      <c r="B6771" s="11">
        <v>45786</v>
      </c>
      <c r="C6771" t="s">
        <v>208</v>
      </c>
      <c r="D6771" s="1" t="s">
        <v>84</v>
      </c>
      <c r="E6771" s="1" t="s">
        <v>40</v>
      </c>
      <c r="F6771" s="1" t="s">
        <v>41</v>
      </c>
      <c r="G6771" s="1" t="s">
        <v>186</v>
      </c>
      <c r="H6771" s="1" t="s">
        <v>90</v>
      </c>
      <c r="I6771" s="1" t="s">
        <v>86</v>
      </c>
      <c r="J6771" s="3">
        <v>1</v>
      </c>
      <c r="K6771" s="2">
        <v>102.21</v>
      </c>
      <c r="L6771" s="2">
        <v>0.05</v>
      </c>
      <c r="M6771" s="2">
        <v>97.1</v>
      </c>
      <c r="N6771" s="2">
        <v>24.32</v>
      </c>
      <c r="O6771" s="1" t="s">
        <v>26</v>
      </c>
      <c r="P6771" s="1" t="s">
        <v>27</v>
      </c>
      <c r="Q6771" s="1" t="s">
        <v>36</v>
      </c>
      <c r="R6771" s="3">
        <v>5</v>
      </c>
      <c r="S6771" s="3">
        <f t="shared" si="316"/>
        <v>2025</v>
      </c>
      <c r="T6771" s="3">
        <f t="shared" si="315"/>
        <v>5</v>
      </c>
      <c r="U6771" t="str">
        <f t="shared" si="317"/>
        <v>May</v>
      </c>
    </row>
    <row r="6772" spans="1:21" x14ac:dyDescent="0.3">
      <c r="A6772" t="s">
        <v>9247</v>
      </c>
      <c r="B6772" s="11">
        <v>45702</v>
      </c>
      <c r="C6772" t="s">
        <v>8427</v>
      </c>
      <c r="D6772" s="1" t="s">
        <v>76</v>
      </c>
      <c r="E6772" s="1" t="s">
        <v>143</v>
      </c>
      <c r="F6772" s="1" t="s">
        <v>144</v>
      </c>
      <c r="G6772" s="1" t="s">
        <v>145</v>
      </c>
      <c r="H6772" s="1" t="s">
        <v>125</v>
      </c>
      <c r="I6772" s="1" t="s">
        <v>34</v>
      </c>
      <c r="J6772" s="3">
        <v>1</v>
      </c>
      <c r="K6772" s="2">
        <v>152.94999999999999</v>
      </c>
      <c r="L6772" s="2">
        <v>0</v>
      </c>
      <c r="M6772" s="2">
        <v>152.94999999999999</v>
      </c>
      <c r="N6772" s="2">
        <v>40.159999999999997</v>
      </c>
      <c r="O6772" s="1" t="s">
        <v>224</v>
      </c>
      <c r="P6772" s="1" t="s">
        <v>136</v>
      </c>
      <c r="Q6772" s="1" t="s">
        <v>28</v>
      </c>
      <c r="R6772" s="3">
        <v>5</v>
      </c>
      <c r="S6772" s="3">
        <f t="shared" si="316"/>
        <v>2025</v>
      </c>
      <c r="T6772" s="3">
        <f t="shared" si="315"/>
        <v>2</v>
      </c>
      <c r="U6772" t="str">
        <f t="shared" si="317"/>
        <v>February</v>
      </c>
    </row>
    <row r="6773" spans="1:21" x14ac:dyDescent="0.3">
      <c r="A6773" t="s">
        <v>9248</v>
      </c>
      <c r="B6773" s="11">
        <v>45988</v>
      </c>
      <c r="C6773" t="s">
        <v>3224</v>
      </c>
      <c r="D6773" s="1" t="s">
        <v>93</v>
      </c>
      <c r="E6773" s="1" t="s">
        <v>143</v>
      </c>
      <c r="F6773" s="1" t="s">
        <v>144</v>
      </c>
      <c r="G6773" s="1" t="s">
        <v>198</v>
      </c>
      <c r="H6773" s="1" t="s">
        <v>125</v>
      </c>
      <c r="I6773" s="1" t="s">
        <v>34</v>
      </c>
      <c r="J6773" s="3">
        <v>4</v>
      </c>
      <c r="K6773" s="2">
        <v>154.22999999999999</v>
      </c>
      <c r="L6773" s="2">
        <v>0.05</v>
      </c>
      <c r="M6773" s="2">
        <v>586.08000000000004</v>
      </c>
      <c r="N6773" s="2">
        <v>125.13</v>
      </c>
      <c r="O6773" s="1" t="s">
        <v>35</v>
      </c>
      <c r="P6773" s="1" t="s">
        <v>136</v>
      </c>
      <c r="Q6773" s="1" t="s">
        <v>81</v>
      </c>
      <c r="R6773" s="3">
        <v>2</v>
      </c>
      <c r="S6773" s="3">
        <f t="shared" si="316"/>
        <v>2025</v>
      </c>
      <c r="T6773" s="3">
        <f t="shared" si="315"/>
        <v>11</v>
      </c>
      <c r="U6773" t="str">
        <f t="shared" si="317"/>
        <v>November</v>
      </c>
    </row>
    <row r="6774" spans="1:21" x14ac:dyDescent="0.3">
      <c r="A6774" t="s">
        <v>9249</v>
      </c>
      <c r="B6774" s="11">
        <v>45906</v>
      </c>
      <c r="C6774" t="s">
        <v>3219</v>
      </c>
      <c r="D6774" s="1" t="s">
        <v>84</v>
      </c>
      <c r="E6774" s="1" t="s">
        <v>123</v>
      </c>
      <c r="F6774" s="1" t="s">
        <v>57</v>
      </c>
      <c r="G6774" s="1" t="s">
        <v>170</v>
      </c>
      <c r="H6774" s="1" t="s">
        <v>33</v>
      </c>
      <c r="I6774" s="1" t="s">
        <v>34</v>
      </c>
      <c r="J6774" s="3">
        <v>1</v>
      </c>
      <c r="K6774" s="2">
        <v>41.17</v>
      </c>
      <c r="L6774" s="2">
        <v>0.05</v>
      </c>
      <c r="M6774" s="2">
        <v>39.11</v>
      </c>
      <c r="N6774" s="2">
        <v>6.24</v>
      </c>
      <c r="O6774" s="1" t="s">
        <v>80</v>
      </c>
      <c r="P6774" s="1" t="s">
        <v>27</v>
      </c>
      <c r="Q6774" s="1" t="s">
        <v>28</v>
      </c>
      <c r="R6774" s="3">
        <v>3</v>
      </c>
      <c r="S6774" s="3">
        <f t="shared" si="316"/>
        <v>2025</v>
      </c>
      <c r="T6774" s="3">
        <f t="shared" si="315"/>
        <v>9</v>
      </c>
      <c r="U6774" t="str">
        <f t="shared" si="317"/>
        <v>September</v>
      </c>
    </row>
    <row r="6775" spans="1:21" x14ac:dyDescent="0.3">
      <c r="A6775" t="s">
        <v>9250</v>
      </c>
      <c r="B6775" s="11">
        <v>45722</v>
      </c>
      <c r="C6775" t="s">
        <v>9251</v>
      </c>
      <c r="D6775" s="1" t="s">
        <v>89</v>
      </c>
      <c r="E6775" s="1" t="s">
        <v>123</v>
      </c>
      <c r="F6775" s="1" t="s">
        <v>57</v>
      </c>
      <c r="G6775" s="1" t="s">
        <v>337</v>
      </c>
      <c r="H6775" s="1" t="s">
        <v>293</v>
      </c>
      <c r="I6775" s="1" t="s">
        <v>86</v>
      </c>
      <c r="J6775" s="3">
        <v>1</v>
      </c>
      <c r="K6775" s="2">
        <v>26.06</v>
      </c>
      <c r="L6775" s="2">
        <v>0.05</v>
      </c>
      <c r="M6775" s="2">
        <v>24.76</v>
      </c>
      <c r="N6775" s="2">
        <v>6.53</v>
      </c>
      <c r="O6775" s="1" t="s">
        <v>80</v>
      </c>
      <c r="P6775" s="1" t="s">
        <v>27</v>
      </c>
      <c r="Q6775" s="1" t="s">
        <v>36</v>
      </c>
      <c r="R6775" s="3">
        <v>4</v>
      </c>
      <c r="S6775" s="3">
        <f t="shared" si="316"/>
        <v>2025</v>
      </c>
      <c r="T6775" s="3">
        <f t="shared" si="315"/>
        <v>3</v>
      </c>
      <c r="U6775" t="str">
        <f t="shared" si="317"/>
        <v>March</v>
      </c>
    </row>
    <row r="6776" spans="1:21" x14ac:dyDescent="0.3">
      <c r="A6776" t="s">
        <v>9252</v>
      </c>
      <c r="B6776" s="11">
        <v>45826</v>
      </c>
      <c r="C6776" t="s">
        <v>3654</v>
      </c>
      <c r="D6776" s="1" t="s">
        <v>315</v>
      </c>
      <c r="E6776" s="1" t="s">
        <v>94</v>
      </c>
      <c r="F6776" s="1" t="s">
        <v>95</v>
      </c>
      <c r="G6776" s="1" t="s">
        <v>94</v>
      </c>
      <c r="H6776" s="1" t="s">
        <v>85</v>
      </c>
      <c r="I6776" s="1" t="s">
        <v>86</v>
      </c>
      <c r="J6776" s="3">
        <v>3</v>
      </c>
      <c r="K6776" s="2">
        <v>136.09</v>
      </c>
      <c r="L6776" s="2">
        <v>0.1</v>
      </c>
      <c r="M6776" s="2">
        <v>367.45</v>
      </c>
      <c r="N6776" s="2">
        <v>72.67</v>
      </c>
      <c r="O6776" s="1" t="s">
        <v>44</v>
      </c>
      <c r="P6776" s="1" t="s">
        <v>27</v>
      </c>
      <c r="Q6776" s="1" t="s">
        <v>28</v>
      </c>
      <c r="R6776" s="3">
        <v>5</v>
      </c>
      <c r="S6776" s="3">
        <f t="shared" si="316"/>
        <v>2025</v>
      </c>
      <c r="T6776" s="3">
        <f t="shared" si="315"/>
        <v>6</v>
      </c>
      <c r="U6776" t="str">
        <f t="shared" si="317"/>
        <v>June</v>
      </c>
    </row>
    <row r="6777" spans="1:21" x14ac:dyDescent="0.3">
      <c r="A6777" t="s">
        <v>9253</v>
      </c>
      <c r="B6777" s="11">
        <v>45770</v>
      </c>
      <c r="C6777" t="s">
        <v>3783</v>
      </c>
      <c r="D6777" s="1" t="s">
        <v>149</v>
      </c>
      <c r="E6777" s="1" t="s">
        <v>21</v>
      </c>
      <c r="F6777" s="1" t="s">
        <v>22</v>
      </c>
      <c r="G6777" s="1" t="s">
        <v>32</v>
      </c>
      <c r="H6777" s="1" t="s">
        <v>59</v>
      </c>
      <c r="I6777" s="1" t="s">
        <v>60</v>
      </c>
      <c r="J6777" s="3">
        <v>1</v>
      </c>
      <c r="K6777" s="2">
        <v>41.7</v>
      </c>
      <c r="L6777" s="2">
        <v>0</v>
      </c>
      <c r="M6777" s="2">
        <v>41.7</v>
      </c>
      <c r="N6777" s="2">
        <v>10.59</v>
      </c>
      <c r="O6777" s="1" t="s">
        <v>44</v>
      </c>
      <c r="P6777" s="1" t="s">
        <v>27</v>
      </c>
      <c r="Q6777" s="1" t="s">
        <v>28</v>
      </c>
      <c r="R6777" s="3">
        <v>4</v>
      </c>
      <c r="S6777" s="3">
        <f t="shared" si="316"/>
        <v>2025</v>
      </c>
      <c r="T6777" s="3">
        <f t="shared" si="315"/>
        <v>4</v>
      </c>
      <c r="U6777" t="str">
        <f t="shared" si="317"/>
        <v>April</v>
      </c>
    </row>
    <row r="6778" spans="1:21" x14ac:dyDescent="0.3">
      <c r="A6778" t="s">
        <v>9254</v>
      </c>
      <c r="B6778" s="11">
        <v>45946</v>
      </c>
      <c r="C6778" t="s">
        <v>578</v>
      </c>
      <c r="D6778" s="1" t="s">
        <v>47</v>
      </c>
      <c r="E6778" s="1" t="s">
        <v>64</v>
      </c>
      <c r="F6778" s="1" t="s">
        <v>65</v>
      </c>
      <c r="G6778" s="1" t="s">
        <v>213</v>
      </c>
      <c r="H6778" s="1" t="s">
        <v>108</v>
      </c>
      <c r="I6778" s="1" t="s">
        <v>86</v>
      </c>
      <c r="J6778" s="3">
        <v>2</v>
      </c>
      <c r="K6778" s="2">
        <v>148.94999999999999</v>
      </c>
      <c r="L6778" s="2">
        <v>0.1</v>
      </c>
      <c r="M6778" s="2">
        <v>268.10000000000002</v>
      </c>
      <c r="N6778" s="2">
        <v>55.13</v>
      </c>
      <c r="O6778" s="1" t="s">
        <v>80</v>
      </c>
      <c r="P6778" s="1" t="s">
        <v>136</v>
      </c>
      <c r="Q6778" s="1" t="s">
        <v>28</v>
      </c>
      <c r="R6778" s="3">
        <v>5</v>
      </c>
      <c r="S6778" s="3">
        <f t="shared" si="316"/>
        <v>2025</v>
      </c>
      <c r="T6778" s="3">
        <f t="shared" si="315"/>
        <v>10</v>
      </c>
      <c r="U6778" t="str">
        <f t="shared" si="317"/>
        <v>October</v>
      </c>
    </row>
    <row r="6779" spans="1:21" x14ac:dyDescent="0.3">
      <c r="A6779" t="s">
        <v>9255</v>
      </c>
      <c r="B6779" s="11">
        <v>45835</v>
      </c>
      <c r="C6779" t="s">
        <v>9256</v>
      </c>
      <c r="D6779" s="1" t="s">
        <v>315</v>
      </c>
      <c r="E6779" s="1" t="s">
        <v>40</v>
      </c>
      <c r="F6779" s="1" t="s">
        <v>41</v>
      </c>
      <c r="G6779" s="1" t="s">
        <v>186</v>
      </c>
      <c r="H6779" s="1" t="s">
        <v>90</v>
      </c>
      <c r="I6779" s="1" t="s">
        <v>86</v>
      </c>
      <c r="J6779" s="3">
        <v>1</v>
      </c>
      <c r="K6779" s="2">
        <v>92.92</v>
      </c>
      <c r="L6779" s="2">
        <v>0.15</v>
      </c>
      <c r="M6779" s="2">
        <v>78.98</v>
      </c>
      <c r="N6779" s="2">
        <v>18.489999999999998</v>
      </c>
      <c r="O6779" s="1" t="s">
        <v>80</v>
      </c>
      <c r="P6779" s="1" t="s">
        <v>52</v>
      </c>
      <c r="Q6779" s="1" t="s">
        <v>28</v>
      </c>
      <c r="R6779" s="3">
        <v>3</v>
      </c>
      <c r="S6779" s="3">
        <f t="shared" si="316"/>
        <v>2025</v>
      </c>
      <c r="T6779" s="3">
        <f t="shared" si="315"/>
        <v>6</v>
      </c>
      <c r="U6779" t="str">
        <f t="shared" si="317"/>
        <v>June</v>
      </c>
    </row>
    <row r="6780" spans="1:21" x14ac:dyDescent="0.3">
      <c r="A6780" t="s">
        <v>9257</v>
      </c>
      <c r="B6780" s="11">
        <v>46020</v>
      </c>
      <c r="C6780" t="s">
        <v>656</v>
      </c>
      <c r="D6780" s="1" t="s">
        <v>93</v>
      </c>
      <c r="E6780" s="1" t="s">
        <v>123</v>
      </c>
      <c r="F6780" s="1" t="s">
        <v>57</v>
      </c>
      <c r="G6780" s="1" t="s">
        <v>337</v>
      </c>
      <c r="H6780" s="1" t="s">
        <v>108</v>
      </c>
      <c r="I6780" s="1" t="s">
        <v>86</v>
      </c>
      <c r="J6780" s="3">
        <v>1</v>
      </c>
      <c r="K6780" s="2">
        <v>156.47</v>
      </c>
      <c r="L6780" s="2">
        <v>0.05</v>
      </c>
      <c r="M6780" s="2">
        <v>148.65</v>
      </c>
      <c r="N6780" s="2">
        <v>25.94</v>
      </c>
      <c r="O6780" s="1" t="s">
        <v>44</v>
      </c>
      <c r="P6780" s="1" t="s">
        <v>52</v>
      </c>
      <c r="Q6780" s="1" t="s">
        <v>28</v>
      </c>
      <c r="R6780" s="3">
        <v>4</v>
      </c>
      <c r="S6780" s="3">
        <f t="shared" si="316"/>
        <v>2025</v>
      </c>
      <c r="T6780" s="3">
        <f t="shared" si="315"/>
        <v>12</v>
      </c>
      <c r="U6780" t="str">
        <f t="shared" si="317"/>
        <v>December</v>
      </c>
    </row>
    <row r="6781" spans="1:21" x14ac:dyDescent="0.3">
      <c r="A6781" t="s">
        <v>9258</v>
      </c>
      <c r="B6781" s="11">
        <v>45679</v>
      </c>
      <c r="C6781" t="s">
        <v>9259</v>
      </c>
      <c r="D6781" s="1" t="s">
        <v>260</v>
      </c>
      <c r="E6781" s="1" t="s">
        <v>143</v>
      </c>
      <c r="F6781" s="1" t="s">
        <v>144</v>
      </c>
      <c r="G6781" s="1" t="s">
        <v>145</v>
      </c>
      <c r="H6781" s="1" t="s">
        <v>66</v>
      </c>
      <c r="I6781" s="1" t="s">
        <v>67</v>
      </c>
      <c r="J6781" s="3">
        <v>1</v>
      </c>
      <c r="K6781" s="2">
        <v>51.55</v>
      </c>
      <c r="L6781" s="2">
        <v>0</v>
      </c>
      <c r="M6781" s="2">
        <v>51.55</v>
      </c>
      <c r="N6781" s="2">
        <v>14.71</v>
      </c>
      <c r="O6781" s="1" t="s">
        <v>109</v>
      </c>
      <c r="P6781" s="1" t="s">
        <v>52</v>
      </c>
      <c r="Q6781" s="1" t="s">
        <v>28</v>
      </c>
      <c r="R6781" s="3">
        <v>4</v>
      </c>
      <c r="S6781" s="3">
        <f t="shared" si="316"/>
        <v>2025</v>
      </c>
      <c r="T6781" s="3">
        <f t="shared" si="315"/>
        <v>1</v>
      </c>
      <c r="U6781" t="str">
        <f t="shared" si="317"/>
        <v>January</v>
      </c>
    </row>
    <row r="6782" spans="1:21" x14ac:dyDescent="0.3">
      <c r="A6782" t="s">
        <v>9260</v>
      </c>
      <c r="B6782" s="11">
        <v>45796</v>
      </c>
      <c r="C6782" t="s">
        <v>3882</v>
      </c>
      <c r="D6782" s="1" t="s">
        <v>201</v>
      </c>
      <c r="E6782" s="1" t="s">
        <v>48</v>
      </c>
      <c r="F6782" s="1" t="s">
        <v>49</v>
      </c>
      <c r="G6782" s="1" t="s">
        <v>50</v>
      </c>
      <c r="H6782" s="1" t="s">
        <v>125</v>
      </c>
      <c r="I6782" s="1" t="s">
        <v>34</v>
      </c>
      <c r="J6782" s="3">
        <v>1</v>
      </c>
      <c r="K6782" s="2">
        <v>167.52</v>
      </c>
      <c r="L6782" s="2">
        <v>0.05</v>
      </c>
      <c r="M6782" s="2">
        <v>159.13999999999999</v>
      </c>
      <c r="N6782" s="2">
        <v>27.91</v>
      </c>
      <c r="O6782" s="1" t="s">
        <v>35</v>
      </c>
      <c r="P6782" s="1" t="s">
        <v>27</v>
      </c>
      <c r="Q6782" s="1" t="s">
        <v>28</v>
      </c>
      <c r="R6782" s="3">
        <v>5</v>
      </c>
      <c r="S6782" s="3">
        <f t="shared" si="316"/>
        <v>2025</v>
      </c>
      <c r="T6782" s="3">
        <f t="shared" si="315"/>
        <v>5</v>
      </c>
      <c r="U6782" t="str">
        <f t="shared" si="317"/>
        <v>May</v>
      </c>
    </row>
    <row r="6783" spans="1:21" x14ac:dyDescent="0.3">
      <c r="A6783" t="s">
        <v>9261</v>
      </c>
      <c r="B6783" s="11">
        <v>45846</v>
      </c>
      <c r="C6783" t="s">
        <v>298</v>
      </c>
      <c r="D6783" s="1" t="s">
        <v>157</v>
      </c>
      <c r="E6783" s="1" t="s">
        <v>204</v>
      </c>
      <c r="F6783" s="1" t="s">
        <v>205</v>
      </c>
      <c r="G6783" s="1" t="s">
        <v>334</v>
      </c>
      <c r="H6783" s="1" t="s">
        <v>102</v>
      </c>
      <c r="I6783" s="1" t="s">
        <v>34</v>
      </c>
      <c r="J6783" s="3">
        <v>1</v>
      </c>
      <c r="K6783" s="2">
        <v>53.44</v>
      </c>
      <c r="L6783" s="2">
        <v>0.1</v>
      </c>
      <c r="M6783" s="2">
        <v>48.1</v>
      </c>
      <c r="N6783" s="2">
        <v>10.48</v>
      </c>
      <c r="O6783" s="1" t="s">
        <v>35</v>
      </c>
      <c r="P6783" s="1" t="s">
        <v>27</v>
      </c>
      <c r="Q6783" s="1" t="s">
        <v>28</v>
      </c>
      <c r="R6783" s="3">
        <v>5</v>
      </c>
      <c r="S6783" s="3">
        <f t="shared" si="316"/>
        <v>2025</v>
      </c>
      <c r="T6783" s="3">
        <f t="shared" si="315"/>
        <v>7</v>
      </c>
      <c r="U6783" t="str">
        <f t="shared" si="317"/>
        <v>July</v>
      </c>
    </row>
    <row r="6784" spans="1:21" x14ac:dyDescent="0.3">
      <c r="A6784" t="s">
        <v>9262</v>
      </c>
      <c r="B6784" s="11">
        <v>45854</v>
      </c>
      <c r="C6784" t="s">
        <v>9263</v>
      </c>
      <c r="D6784" s="1" t="s">
        <v>55</v>
      </c>
      <c r="E6784" s="1" t="s">
        <v>143</v>
      </c>
      <c r="F6784" s="1" t="s">
        <v>144</v>
      </c>
      <c r="G6784" s="1" t="s">
        <v>198</v>
      </c>
      <c r="H6784" s="1" t="s">
        <v>78</v>
      </c>
      <c r="I6784" s="1" t="s">
        <v>79</v>
      </c>
      <c r="J6784" s="3">
        <v>2</v>
      </c>
      <c r="K6784" s="2">
        <v>20.079999999999998</v>
      </c>
      <c r="L6784" s="2">
        <v>0.15</v>
      </c>
      <c r="M6784" s="2">
        <v>34.14</v>
      </c>
      <c r="N6784" s="2">
        <v>12.86</v>
      </c>
      <c r="O6784" s="1" t="s">
        <v>109</v>
      </c>
      <c r="P6784" s="1" t="s">
        <v>27</v>
      </c>
      <c r="Q6784" s="1" t="s">
        <v>28</v>
      </c>
      <c r="R6784" s="3">
        <v>4</v>
      </c>
      <c r="S6784" s="3">
        <f t="shared" si="316"/>
        <v>2025</v>
      </c>
      <c r="T6784" s="3">
        <f t="shared" si="315"/>
        <v>7</v>
      </c>
      <c r="U6784" t="str">
        <f t="shared" si="317"/>
        <v>July</v>
      </c>
    </row>
    <row r="6785" spans="1:21" x14ac:dyDescent="0.3">
      <c r="A6785" t="s">
        <v>9264</v>
      </c>
      <c r="B6785" s="11">
        <v>45781</v>
      </c>
      <c r="C6785" t="s">
        <v>5233</v>
      </c>
      <c r="D6785" s="1" t="s">
        <v>105</v>
      </c>
      <c r="E6785" s="1" t="s">
        <v>56</v>
      </c>
      <c r="F6785" s="1" t="s">
        <v>57</v>
      </c>
      <c r="G6785" s="1" t="s">
        <v>58</v>
      </c>
      <c r="H6785" s="1" t="s">
        <v>43</v>
      </c>
      <c r="I6785" s="1" t="s">
        <v>34</v>
      </c>
      <c r="J6785" s="3">
        <v>2</v>
      </c>
      <c r="K6785" s="2">
        <v>84.19</v>
      </c>
      <c r="L6785" s="2">
        <v>0.05</v>
      </c>
      <c r="M6785" s="2">
        <v>159.97</v>
      </c>
      <c r="N6785" s="2">
        <v>48.94</v>
      </c>
      <c r="O6785" s="1" t="s">
        <v>224</v>
      </c>
      <c r="P6785" s="1" t="s">
        <v>136</v>
      </c>
      <c r="Q6785" s="1" t="s">
        <v>28</v>
      </c>
      <c r="R6785" s="3">
        <v>2</v>
      </c>
      <c r="S6785" s="3">
        <f t="shared" si="316"/>
        <v>2025</v>
      </c>
      <c r="T6785" s="3">
        <f t="shared" si="315"/>
        <v>5</v>
      </c>
      <c r="U6785" t="str">
        <f t="shared" si="317"/>
        <v>May</v>
      </c>
    </row>
    <row r="6786" spans="1:21" x14ac:dyDescent="0.3">
      <c r="A6786" t="s">
        <v>9265</v>
      </c>
      <c r="B6786" s="11">
        <v>45943</v>
      </c>
      <c r="C6786" t="s">
        <v>939</v>
      </c>
      <c r="D6786" s="1" t="s">
        <v>31</v>
      </c>
      <c r="E6786" s="1" t="s">
        <v>100</v>
      </c>
      <c r="F6786" s="1" t="s">
        <v>57</v>
      </c>
      <c r="G6786" s="1" t="s">
        <v>154</v>
      </c>
      <c r="H6786" s="1" t="s">
        <v>150</v>
      </c>
      <c r="I6786" s="1" t="s">
        <v>97</v>
      </c>
      <c r="J6786" s="3">
        <v>1</v>
      </c>
      <c r="K6786" s="2">
        <v>73.59</v>
      </c>
      <c r="L6786" s="2">
        <v>0.05</v>
      </c>
      <c r="M6786" s="2">
        <v>69.91</v>
      </c>
      <c r="N6786" s="2">
        <v>17.46</v>
      </c>
      <c r="O6786" s="1" t="s">
        <v>224</v>
      </c>
      <c r="P6786" s="1" t="s">
        <v>27</v>
      </c>
      <c r="Q6786" s="1" t="s">
        <v>28</v>
      </c>
      <c r="R6786" s="3">
        <v>5</v>
      </c>
      <c r="S6786" s="3">
        <f t="shared" si="316"/>
        <v>2025</v>
      </c>
      <c r="T6786" s="3">
        <f t="shared" ref="T6786:T6849" si="318">MONTH(B6786)</f>
        <v>10</v>
      </c>
      <c r="U6786" t="str">
        <f t="shared" si="317"/>
        <v>October</v>
      </c>
    </row>
    <row r="6787" spans="1:21" x14ac:dyDescent="0.3">
      <c r="A6787" t="s">
        <v>9266</v>
      </c>
      <c r="B6787" s="11">
        <v>45990</v>
      </c>
      <c r="C6787" t="s">
        <v>3049</v>
      </c>
      <c r="D6787" s="1" t="s">
        <v>157</v>
      </c>
      <c r="E6787" s="1" t="s">
        <v>71</v>
      </c>
      <c r="F6787" s="1" t="s">
        <v>72</v>
      </c>
      <c r="G6787" s="1" t="s">
        <v>412</v>
      </c>
      <c r="H6787" s="1" t="s">
        <v>146</v>
      </c>
      <c r="I6787" s="1" t="s">
        <v>67</v>
      </c>
      <c r="J6787" s="3">
        <v>2</v>
      </c>
      <c r="K6787" s="2">
        <v>86.32</v>
      </c>
      <c r="L6787" s="2">
        <v>0.05</v>
      </c>
      <c r="M6787" s="2">
        <v>164</v>
      </c>
      <c r="N6787" s="2">
        <v>47.22</v>
      </c>
      <c r="O6787" s="1" t="s">
        <v>35</v>
      </c>
      <c r="P6787" s="1" t="s">
        <v>136</v>
      </c>
      <c r="Q6787" s="1" t="s">
        <v>28</v>
      </c>
      <c r="R6787" s="3">
        <v>2</v>
      </c>
      <c r="S6787" s="3">
        <f t="shared" ref="S6787:S6850" si="319">YEAR(B6787)</f>
        <v>2025</v>
      </c>
      <c r="T6787" s="3">
        <f t="shared" si="318"/>
        <v>11</v>
      </c>
      <c r="U6787" t="str">
        <f t="shared" ref="U6787:U6850" si="320">TEXT(B6787,"mmmm")</f>
        <v>November</v>
      </c>
    </row>
    <row r="6788" spans="1:21" x14ac:dyDescent="0.3">
      <c r="A6788" t="s">
        <v>9267</v>
      </c>
      <c r="B6788" s="11">
        <v>46007</v>
      </c>
      <c r="C6788" t="s">
        <v>811</v>
      </c>
      <c r="D6788" s="1" t="s">
        <v>31</v>
      </c>
      <c r="E6788" s="1" t="s">
        <v>21</v>
      </c>
      <c r="F6788" s="1" t="s">
        <v>22</v>
      </c>
      <c r="G6788" s="1" t="s">
        <v>32</v>
      </c>
      <c r="H6788" s="1" t="s">
        <v>78</v>
      </c>
      <c r="I6788" s="1" t="s">
        <v>79</v>
      </c>
      <c r="J6788" s="3">
        <v>1</v>
      </c>
      <c r="K6788" s="2">
        <v>19.239999999999998</v>
      </c>
      <c r="L6788" s="2">
        <v>0.2</v>
      </c>
      <c r="M6788" s="2">
        <v>15.39</v>
      </c>
      <c r="N6788" s="2">
        <v>6.06</v>
      </c>
      <c r="O6788" s="1" t="s">
        <v>26</v>
      </c>
      <c r="P6788" s="1" t="s">
        <v>136</v>
      </c>
      <c r="Q6788" s="1" t="s">
        <v>28</v>
      </c>
      <c r="R6788" s="3">
        <v>4</v>
      </c>
      <c r="S6788" s="3">
        <f t="shared" si="319"/>
        <v>2025</v>
      </c>
      <c r="T6788" s="3">
        <f t="shared" si="318"/>
        <v>12</v>
      </c>
      <c r="U6788" t="str">
        <f t="shared" si="320"/>
        <v>December</v>
      </c>
    </row>
    <row r="6789" spans="1:21" x14ac:dyDescent="0.3">
      <c r="A6789" t="s">
        <v>9268</v>
      </c>
      <c r="B6789" s="11">
        <v>45969</v>
      </c>
      <c r="C6789" t="s">
        <v>2660</v>
      </c>
      <c r="D6789" s="1" t="s">
        <v>89</v>
      </c>
      <c r="E6789" s="1" t="s">
        <v>123</v>
      </c>
      <c r="F6789" s="1" t="s">
        <v>57</v>
      </c>
      <c r="G6789" s="1" t="s">
        <v>124</v>
      </c>
      <c r="H6789" s="1" t="s">
        <v>146</v>
      </c>
      <c r="I6789" s="1" t="s">
        <v>67</v>
      </c>
      <c r="J6789" s="3">
        <v>1</v>
      </c>
      <c r="K6789" s="2">
        <v>84.14</v>
      </c>
      <c r="L6789" s="2">
        <v>0</v>
      </c>
      <c r="M6789" s="2">
        <v>84.14</v>
      </c>
      <c r="N6789" s="2">
        <v>16.86</v>
      </c>
      <c r="O6789" s="1" t="s">
        <v>80</v>
      </c>
      <c r="P6789" s="1" t="s">
        <v>52</v>
      </c>
      <c r="Q6789" s="1" t="s">
        <v>28</v>
      </c>
      <c r="R6789" s="3">
        <v>3</v>
      </c>
      <c r="S6789" s="3">
        <f t="shared" si="319"/>
        <v>2025</v>
      </c>
      <c r="T6789" s="3">
        <f t="shared" si="318"/>
        <v>11</v>
      </c>
      <c r="U6789" t="str">
        <f t="shared" si="320"/>
        <v>November</v>
      </c>
    </row>
    <row r="6790" spans="1:21" x14ac:dyDescent="0.3">
      <c r="A6790" t="s">
        <v>9269</v>
      </c>
      <c r="B6790" s="11">
        <v>45983</v>
      </c>
      <c r="C6790" t="s">
        <v>1328</v>
      </c>
      <c r="D6790" s="1" t="s">
        <v>142</v>
      </c>
      <c r="E6790" s="1" t="s">
        <v>40</v>
      </c>
      <c r="F6790" s="1" t="s">
        <v>41</v>
      </c>
      <c r="G6790" s="1" t="s">
        <v>42</v>
      </c>
      <c r="H6790" s="1" t="s">
        <v>150</v>
      </c>
      <c r="I6790" s="1" t="s">
        <v>97</v>
      </c>
      <c r="J6790" s="3">
        <v>5</v>
      </c>
      <c r="K6790" s="2">
        <v>74.11</v>
      </c>
      <c r="L6790" s="2">
        <v>0.05</v>
      </c>
      <c r="M6790" s="2">
        <v>352.04</v>
      </c>
      <c r="N6790" s="2">
        <v>92.63</v>
      </c>
      <c r="O6790" s="1" t="s">
        <v>35</v>
      </c>
      <c r="P6790" s="1" t="s">
        <v>27</v>
      </c>
      <c r="Q6790" s="1" t="s">
        <v>28</v>
      </c>
      <c r="R6790" s="3">
        <v>4</v>
      </c>
      <c r="S6790" s="3">
        <f t="shared" si="319"/>
        <v>2025</v>
      </c>
      <c r="T6790" s="3">
        <f t="shared" si="318"/>
        <v>11</v>
      </c>
      <c r="U6790" t="str">
        <f t="shared" si="320"/>
        <v>November</v>
      </c>
    </row>
    <row r="6791" spans="1:21" x14ac:dyDescent="0.3">
      <c r="A6791" t="s">
        <v>9270</v>
      </c>
      <c r="B6791" s="11">
        <v>45873</v>
      </c>
      <c r="C6791" t="s">
        <v>2729</v>
      </c>
      <c r="D6791" s="1" t="s">
        <v>292</v>
      </c>
      <c r="E6791" s="1" t="s">
        <v>48</v>
      </c>
      <c r="F6791" s="1" t="s">
        <v>49</v>
      </c>
      <c r="G6791" s="1" t="s">
        <v>50</v>
      </c>
      <c r="H6791" s="1" t="s">
        <v>96</v>
      </c>
      <c r="I6791" s="1" t="s">
        <v>97</v>
      </c>
      <c r="J6791" s="3">
        <v>1</v>
      </c>
      <c r="K6791" s="2">
        <v>81.22</v>
      </c>
      <c r="L6791" s="2">
        <v>0.05</v>
      </c>
      <c r="M6791" s="2">
        <v>77.16</v>
      </c>
      <c r="N6791" s="2">
        <v>20.14</v>
      </c>
      <c r="O6791" s="1" t="s">
        <v>35</v>
      </c>
      <c r="P6791" s="1" t="s">
        <v>52</v>
      </c>
      <c r="Q6791" s="1" t="s">
        <v>81</v>
      </c>
      <c r="R6791" s="3">
        <v>5</v>
      </c>
      <c r="S6791" s="3">
        <f t="shared" si="319"/>
        <v>2025</v>
      </c>
      <c r="T6791" s="3">
        <f t="shared" si="318"/>
        <v>8</v>
      </c>
      <c r="U6791" t="str">
        <f t="shared" si="320"/>
        <v>August</v>
      </c>
    </row>
    <row r="6792" spans="1:21" x14ac:dyDescent="0.3">
      <c r="A6792" t="s">
        <v>9271</v>
      </c>
      <c r="B6792" s="11">
        <v>45976</v>
      </c>
      <c r="C6792" t="s">
        <v>877</v>
      </c>
      <c r="D6792" s="1" t="s">
        <v>260</v>
      </c>
      <c r="E6792" s="1" t="s">
        <v>100</v>
      </c>
      <c r="F6792" s="1" t="s">
        <v>57</v>
      </c>
      <c r="G6792" s="1" t="s">
        <v>101</v>
      </c>
      <c r="H6792" s="1" t="s">
        <v>33</v>
      </c>
      <c r="I6792" s="1" t="s">
        <v>34</v>
      </c>
      <c r="J6792" s="3">
        <v>2</v>
      </c>
      <c r="K6792" s="2">
        <v>37.47</v>
      </c>
      <c r="L6792" s="2">
        <v>0.25</v>
      </c>
      <c r="M6792" s="2">
        <v>56.21</v>
      </c>
      <c r="N6792" s="2">
        <v>11.23</v>
      </c>
      <c r="O6792" s="1" t="s">
        <v>80</v>
      </c>
      <c r="P6792" s="1" t="s">
        <v>27</v>
      </c>
      <c r="Q6792" s="1" t="s">
        <v>81</v>
      </c>
      <c r="R6792" s="3">
        <v>4</v>
      </c>
      <c r="S6792" s="3">
        <f t="shared" si="319"/>
        <v>2025</v>
      </c>
      <c r="T6792" s="3">
        <f t="shared" si="318"/>
        <v>11</v>
      </c>
      <c r="U6792" t="str">
        <f t="shared" si="320"/>
        <v>November</v>
      </c>
    </row>
    <row r="6793" spans="1:21" x14ac:dyDescent="0.3">
      <c r="A6793" t="s">
        <v>9272</v>
      </c>
      <c r="B6793" s="11">
        <v>45776</v>
      </c>
      <c r="C6793" t="s">
        <v>2031</v>
      </c>
      <c r="D6793" s="1" t="s">
        <v>55</v>
      </c>
      <c r="E6793" s="1" t="s">
        <v>64</v>
      </c>
      <c r="F6793" s="1" t="s">
        <v>65</v>
      </c>
      <c r="G6793" s="1" t="s">
        <v>213</v>
      </c>
      <c r="H6793" s="1" t="s">
        <v>135</v>
      </c>
      <c r="I6793" s="1" t="s">
        <v>60</v>
      </c>
      <c r="J6793" s="3">
        <v>2</v>
      </c>
      <c r="K6793" s="2">
        <v>193.25</v>
      </c>
      <c r="L6793" s="2">
        <v>0.1</v>
      </c>
      <c r="M6793" s="2">
        <v>347.84</v>
      </c>
      <c r="N6793" s="2">
        <v>50.93</v>
      </c>
      <c r="O6793" s="1" t="s">
        <v>26</v>
      </c>
      <c r="P6793" s="1" t="s">
        <v>27</v>
      </c>
      <c r="Q6793" s="1" t="s">
        <v>28</v>
      </c>
      <c r="R6793" s="3">
        <v>5</v>
      </c>
      <c r="S6793" s="3">
        <f t="shared" si="319"/>
        <v>2025</v>
      </c>
      <c r="T6793" s="3">
        <f t="shared" si="318"/>
        <v>4</v>
      </c>
      <c r="U6793" t="str">
        <f t="shared" si="320"/>
        <v>April</v>
      </c>
    </row>
    <row r="6794" spans="1:21" x14ac:dyDescent="0.3">
      <c r="A6794" t="s">
        <v>9273</v>
      </c>
      <c r="B6794" s="11">
        <v>45813</v>
      </c>
      <c r="C6794" t="s">
        <v>5099</v>
      </c>
      <c r="D6794" s="1" t="s">
        <v>84</v>
      </c>
      <c r="E6794" s="1" t="s">
        <v>106</v>
      </c>
      <c r="F6794" s="1" t="s">
        <v>65</v>
      </c>
      <c r="G6794" s="1" t="s">
        <v>107</v>
      </c>
      <c r="H6794" s="1" t="s">
        <v>51</v>
      </c>
      <c r="I6794" s="1" t="s">
        <v>34</v>
      </c>
      <c r="J6794" s="3">
        <v>2</v>
      </c>
      <c r="K6794" s="2">
        <v>135.15</v>
      </c>
      <c r="L6794" s="2">
        <v>0</v>
      </c>
      <c r="M6794" s="2">
        <v>270.31</v>
      </c>
      <c r="N6794" s="2">
        <v>47.34</v>
      </c>
      <c r="O6794" s="1" t="s">
        <v>80</v>
      </c>
      <c r="P6794" s="1" t="s">
        <v>27</v>
      </c>
      <c r="Q6794" s="1" t="s">
        <v>28</v>
      </c>
      <c r="R6794" s="3">
        <v>3</v>
      </c>
      <c r="S6794" s="3">
        <f t="shared" si="319"/>
        <v>2025</v>
      </c>
      <c r="T6794" s="3">
        <f t="shared" si="318"/>
        <v>6</v>
      </c>
      <c r="U6794" t="str">
        <f t="shared" si="320"/>
        <v>June</v>
      </c>
    </row>
    <row r="6795" spans="1:21" x14ac:dyDescent="0.3">
      <c r="A6795" t="s">
        <v>9274</v>
      </c>
      <c r="B6795" s="11">
        <v>45781</v>
      </c>
      <c r="C6795" t="s">
        <v>5722</v>
      </c>
      <c r="D6795" s="1" t="s">
        <v>47</v>
      </c>
      <c r="E6795" s="1" t="s">
        <v>106</v>
      </c>
      <c r="F6795" s="1" t="s">
        <v>65</v>
      </c>
      <c r="G6795" s="1" t="s">
        <v>437</v>
      </c>
      <c r="H6795" s="1" t="s">
        <v>33</v>
      </c>
      <c r="I6795" s="1" t="s">
        <v>34</v>
      </c>
      <c r="J6795" s="3">
        <v>2</v>
      </c>
      <c r="K6795" s="2">
        <v>41.46</v>
      </c>
      <c r="L6795" s="2">
        <v>0.25</v>
      </c>
      <c r="M6795" s="2">
        <v>62.18</v>
      </c>
      <c r="N6795" s="2">
        <v>9.76</v>
      </c>
      <c r="O6795" s="1" t="s">
        <v>35</v>
      </c>
      <c r="P6795" s="1" t="s">
        <v>52</v>
      </c>
      <c r="Q6795" s="1" t="s">
        <v>28</v>
      </c>
      <c r="R6795" s="3">
        <v>5</v>
      </c>
      <c r="S6795" s="3">
        <f t="shared" si="319"/>
        <v>2025</v>
      </c>
      <c r="T6795" s="3">
        <f t="shared" si="318"/>
        <v>5</v>
      </c>
      <c r="U6795" t="str">
        <f t="shared" si="320"/>
        <v>May</v>
      </c>
    </row>
    <row r="6796" spans="1:21" x14ac:dyDescent="0.3">
      <c r="A6796" t="s">
        <v>9275</v>
      </c>
      <c r="B6796" s="11">
        <v>45840</v>
      </c>
      <c r="C6796" t="s">
        <v>3032</v>
      </c>
      <c r="D6796" s="1" t="s">
        <v>118</v>
      </c>
      <c r="E6796" s="1" t="s">
        <v>64</v>
      </c>
      <c r="F6796" s="1" t="s">
        <v>65</v>
      </c>
      <c r="G6796" s="1" t="s">
        <v>77</v>
      </c>
      <c r="H6796" s="1" t="s">
        <v>135</v>
      </c>
      <c r="I6796" s="1" t="s">
        <v>60</v>
      </c>
      <c r="J6796" s="3">
        <v>2</v>
      </c>
      <c r="K6796" s="2">
        <v>177.34</v>
      </c>
      <c r="L6796" s="2">
        <v>0.1</v>
      </c>
      <c r="M6796" s="2">
        <v>319.20999999999998</v>
      </c>
      <c r="N6796" s="2">
        <v>70.69</v>
      </c>
      <c r="O6796" s="1" t="s">
        <v>80</v>
      </c>
      <c r="P6796" s="1" t="s">
        <v>52</v>
      </c>
      <c r="Q6796" s="1" t="s">
        <v>36</v>
      </c>
      <c r="R6796" s="3">
        <v>3</v>
      </c>
      <c r="S6796" s="3">
        <f t="shared" si="319"/>
        <v>2025</v>
      </c>
      <c r="T6796" s="3">
        <f t="shared" si="318"/>
        <v>7</v>
      </c>
      <c r="U6796" t="str">
        <f t="shared" si="320"/>
        <v>July</v>
      </c>
    </row>
    <row r="6797" spans="1:21" x14ac:dyDescent="0.3">
      <c r="A6797" t="s">
        <v>9276</v>
      </c>
      <c r="B6797" s="11">
        <v>45769</v>
      </c>
      <c r="C6797" t="s">
        <v>2848</v>
      </c>
      <c r="D6797" s="1" t="s">
        <v>153</v>
      </c>
      <c r="E6797" s="1" t="s">
        <v>94</v>
      </c>
      <c r="F6797" s="1" t="s">
        <v>95</v>
      </c>
      <c r="G6797" s="1" t="s">
        <v>94</v>
      </c>
      <c r="H6797" s="1" t="s">
        <v>125</v>
      </c>
      <c r="I6797" s="1" t="s">
        <v>34</v>
      </c>
      <c r="J6797" s="3">
        <v>3</v>
      </c>
      <c r="K6797" s="2">
        <v>153.9</v>
      </c>
      <c r="L6797" s="2">
        <v>0.05</v>
      </c>
      <c r="M6797" s="2">
        <v>438.61</v>
      </c>
      <c r="N6797" s="2">
        <v>113.33</v>
      </c>
      <c r="O6797" s="1" t="s">
        <v>35</v>
      </c>
      <c r="P6797" s="1" t="s">
        <v>27</v>
      </c>
      <c r="Q6797" s="1" t="s">
        <v>81</v>
      </c>
      <c r="R6797" s="3">
        <v>5</v>
      </c>
      <c r="S6797" s="3">
        <f t="shared" si="319"/>
        <v>2025</v>
      </c>
      <c r="T6797" s="3">
        <f t="shared" si="318"/>
        <v>4</v>
      </c>
      <c r="U6797" t="str">
        <f t="shared" si="320"/>
        <v>April</v>
      </c>
    </row>
    <row r="6798" spans="1:21" x14ac:dyDescent="0.3">
      <c r="A6798" t="s">
        <v>9277</v>
      </c>
      <c r="B6798" s="11">
        <v>46012</v>
      </c>
      <c r="C6798" t="s">
        <v>4729</v>
      </c>
      <c r="D6798" s="1" t="s">
        <v>175</v>
      </c>
      <c r="E6798" s="1" t="s">
        <v>64</v>
      </c>
      <c r="F6798" s="1" t="s">
        <v>65</v>
      </c>
      <c r="G6798" s="1" t="s">
        <v>195</v>
      </c>
      <c r="H6798" s="1" t="s">
        <v>108</v>
      </c>
      <c r="I6798" s="1" t="s">
        <v>86</v>
      </c>
      <c r="J6798" s="3">
        <v>1</v>
      </c>
      <c r="K6798" s="2">
        <v>161.55000000000001</v>
      </c>
      <c r="L6798" s="2">
        <v>0.05</v>
      </c>
      <c r="M6798" s="2">
        <v>153.47</v>
      </c>
      <c r="N6798" s="2">
        <v>23.6</v>
      </c>
      <c r="O6798" s="1" t="s">
        <v>44</v>
      </c>
      <c r="P6798" s="1" t="s">
        <v>27</v>
      </c>
      <c r="Q6798" s="1" t="s">
        <v>81</v>
      </c>
      <c r="R6798" s="3">
        <v>3</v>
      </c>
      <c r="S6798" s="3">
        <f t="shared" si="319"/>
        <v>2025</v>
      </c>
      <c r="T6798" s="3">
        <f t="shared" si="318"/>
        <v>12</v>
      </c>
      <c r="U6798" t="str">
        <f t="shared" si="320"/>
        <v>December</v>
      </c>
    </row>
    <row r="6799" spans="1:21" x14ac:dyDescent="0.3">
      <c r="A6799" t="s">
        <v>9278</v>
      </c>
      <c r="B6799" s="11">
        <v>45780</v>
      </c>
      <c r="C6799" t="s">
        <v>2656</v>
      </c>
      <c r="D6799" s="1" t="s">
        <v>105</v>
      </c>
      <c r="E6799" s="1" t="s">
        <v>40</v>
      </c>
      <c r="F6799" s="1" t="s">
        <v>41</v>
      </c>
      <c r="G6799" s="1" t="s">
        <v>216</v>
      </c>
      <c r="H6799" s="1" t="s">
        <v>167</v>
      </c>
      <c r="I6799" s="1" t="s">
        <v>67</v>
      </c>
      <c r="J6799" s="3">
        <v>1</v>
      </c>
      <c r="K6799" s="2">
        <v>70.180000000000007</v>
      </c>
      <c r="L6799" s="2">
        <v>0.05</v>
      </c>
      <c r="M6799" s="2">
        <v>66.67</v>
      </c>
      <c r="N6799" s="2">
        <v>18.600000000000001</v>
      </c>
      <c r="O6799" s="1" t="s">
        <v>26</v>
      </c>
      <c r="P6799" s="1" t="s">
        <v>27</v>
      </c>
      <c r="Q6799" s="1" t="s">
        <v>81</v>
      </c>
      <c r="R6799" s="3">
        <v>2</v>
      </c>
      <c r="S6799" s="3">
        <f t="shared" si="319"/>
        <v>2025</v>
      </c>
      <c r="T6799" s="3">
        <f t="shared" si="318"/>
        <v>5</v>
      </c>
      <c r="U6799" t="str">
        <f t="shared" si="320"/>
        <v>May</v>
      </c>
    </row>
    <row r="6800" spans="1:21" x14ac:dyDescent="0.3">
      <c r="A6800" t="s">
        <v>9279</v>
      </c>
      <c r="B6800" s="11">
        <v>45696</v>
      </c>
      <c r="C6800" t="s">
        <v>5037</v>
      </c>
      <c r="D6800" s="1" t="s">
        <v>189</v>
      </c>
      <c r="E6800" s="1" t="s">
        <v>100</v>
      </c>
      <c r="F6800" s="1" t="s">
        <v>57</v>
      </c>
      <c r="G6800" s="1" t="s">
        <v>221</v>
      </c>
      <c r="H6800" s="1" t="s">
        <v>66</v>
      </c>
      <c r="I6800" s="1" t="s">
        <v>67</v>
      </c>
      <c r="J6800" s="3">
        <v>3</v>
      </c>
      <c r="K6800" s="2">
        <v>52.54</v>
      </c>
      <c r="L6800" s="2">
        <v>0.1</v>
      </c>
      <c r="M6800" s="2">
        <v>141.87</v>
      </c>
      <c r="N6800" s="2">
        <v>39.11</v>
      </c>
      <c r="O6800" s="1" t="s">
        <v>224</v>
      </c>
      <c r="P6800" s="1" t="s">
        <v>136</v>
      </c>
      <c r="Q6800" s="1" t="s">
        <v>28</v>
      </c>
      <c r="R6800" s="3">
        <v>5</v>
      </c>
      <c r="S6800" s="3">
        <f t="shared" si="319"/>
        <v>2025</v>
      </c>
      <c r="T6800" s="3">
        <f t="shared" si="318"/>
        <v>2</v>
      </c>
      <c r="U6800" t="str">
        <f t="shared" si="320"/>
        <v>February</v>
      </c>
    </row>
    <row r="6801" spans="1:21" x14ac:dyDescent="0.3">
      <c r="A6801" t="s">
        <v>9280</v>
      </c>
      <c r="B6801" s="11">
        <v>45863</v>
      </c>
      <c r="C6801" t="s">
        <v>3804</v>
      </c>
      <c r="D6801" s="1" t="s">
        <v>189</v>
      </c>
      <c r="E6801" s="1" t="s">
        <v>21</v>
      </c>
      <c r="F6801" s="1" t="s">
        <v>22</v>
      </c>
      <c r="G6801" s="1" t="s">
        <v>32</v>
      </c>
      <c r="H6801" s="1" t="s">
        <v>90</v>
      </c>
      <c r="I6801" s="1" t="s">
        <v>86</v>
      </c>
      <c r="J6801" s="3">
        <v>1</v>
      </c>
      <c r="K6801" s="2">
        <v>106.75</v>
      </c>
      <c r="L6801" s="2">
        <v>0.05</v>
      </c>
      <c r="M6801" s="2">
        <v>101.41</v>
      </c>
      <c r="N6801" s="2">
        <v>23.54</v>
      </c>
      <c r="O6801" s="1" t="s">
        <v>26</v>
      </c>
      <c r="P6801" s="1" t="s">
        <v>27</v>
      </c>
      <c r="Q6801" s="1" t="s">
        <v>81</v>
      </c>
      <c r="R6801" s="3">
        <v>4</v>
      </c>
      <c r="S6801" s="3">
        <f t="shared" si="319"/>
        <v>2025</v>
      </c>
      <c r="T6801" s="3">
        <f t="shared" si="318"/>
        <v>7</v>
      </c>
      <c r="U6801" t="str">
        <f t="shared" si="320"/>
        <v>July</v>
      </c>
    </row>
    <row r="6802" spans="1:21" x14ac:dyDescent="0.3">
      <c r="A6802" t="s">
        <v>9281</v>
      </c>
      <c r="B6802" s="11">
        <v>45680</v>
      </c>
      <c r="C6802" t="s">
        <v>1558</v>
      </c>
      <c r="D6802" s="1" t="s">
        <v>122</v>
      </c>
      <c r="E6802" s="1" t="s">
        <v>204</v>
      </c>
      <c r="F6802" s="1" t="s">
        <v>205</v>
      </c>
      <c r="G6802" s="1" t="s">
        <v>206</v>
      </c>
      <c r="H6802" s="1" t="s">
        <v>59</v>
      </c>
      <c r="I6802" s="1" t="s">
        <v>60</v>
      </c>
      <c r="J6802" s="3">
        <v>1</v>
      </c>
      <c r="K6802" s="2">
        <v>44.42</v>
      </c>
      <c r="L6802" s="2">
        <v>0</v>
      </c>
      <c r="M6802" s="2">
        <v>44.42</v>
      </c>
      <c r="N6802" s="2">
        <v>10.130000000000001</v>
      </c>
      <c r="O6802" s="1" t="s">
        <v>26</v>
      </c>
      <c r="P6802" s="1" t="s">
        <v>27</v>
      </c>
      <c r="Q6802" s="1" t="s">
        <v>28</v>
      </c>
      <c r="R6802" s="3">
        <v>3</v>
      </c>
      <c r="S6802" s="3">
        <f t="shared" si="319"/>
        <v>2025</v>
      </c>
      <c r="T6802" s="3">
        <f t="shared" si="318"/>
        <v>1</v>
      </c>
      <c r="U6802" t="str">
        <f t="shared" si="320"/>
        <v>January</v>
      </c>
    </row>
    <row r="6803" spans="1:21" x14ac:dyDescent="0.3">
      <c r="A6803" t="s">
        <v>9282</v>
      </c>
      <c r="B6803" s="11">
        <v>45701</v>
      </c>
      <c r="C6803" t="s">
        <v>1436</v>
      </c>
      <c r="D6803" s="1" t="s">
        <v>133</v>
      </c>
      <c r="E6803" s="1" t="s">
        <v>94</v>
      </c>
      <c r="F6803" s="1" t="s">
        <v>95</v>
      </c>
      <c r="G6803" s="1" t="s">
        <v>94</v>
      </c>
      <c r="H6803" s="1" t="s">
        <v>24</v>
      </c>
      <c r="I6803" s="1" t="s">
        <v>25</v>
      </c>
      <c r="J6803" s="3">
        <v>1</v>
      </c>
      <c r="K6803" s="2">
        <v>42.56</v>
      </c>
      <c r="L6803" s="2">
        <v>0</v>
      </c>
      <c r="M6803" s="2">
        <v>42.56</v>
      </c>
      <c r="N6803" s="2">
        <v>14.49</v>
      </c>
      <c r="O6803" s="1" t="s">
        <v>26</v>
      </c>
      <c r="P6803" s="1" t="s">
        <v>27</v>
      </c>
      <c r="Q6803" s="1" t="s">
        <v>81</v>
      </c>
      <c r="R6803" s="3">
        <v>4</v>
      </c>
      <c r="S6803" s="3">
        <f t="shared" si="319"/>
        <v>2025</v>
      </c>
      <c r="T6803" s="3">
        <f t="shared" si="318"/>
        <v>2</v>
      </c>
      <c r="U6803" t="str">
        <f t="shared" si="320"/>
        <v>February</v>
      </c>
    </row>
    <row r="6804" spans="1:21" x14ac:dyDescent="0.3">
      <c r="A6804" t="s">
        <v>9283</v>
      </c>
      <c r="B6804" s="11">
        <v>45743</v>
      </c>
      <c r="C6804" t="s">
        <v>861</v>
      </c>
      <c r="D6804" s="1" t="s">
        <v>185</v>
      </c>
      <c r="E6804" s="1" t="s">
        <v>48</v>
      </c>
      <c r="F6804" s="1" t="s">
        <v>49</v>
      </c>
      <c r="G6804" s="1" t="s">
        <v>134</v>
      </c>
      <c r="H6804" s="1" t="s">
        <v>33</v>
      </c>
      <c r="I6804" s="1" t="s">
        <v>34</v>
      </c>
      <c r="J6804" s="3">
        <v>3</v>
      </c>
      <c r="K6804" s="2">
        <v>41.79</v>
      </c>
      <c r="L6804" s="2">
        <v>0.1</v>
      </c>
      <c r="M6804" s="2">
        <v>112.83</v>
      </c>
      <c r="N6804" s="2">
        <v>24.89</v>
      </c>
      <c r="O6804" s="1" t="s">
        <v>26</v>
      </c>
      <c r="P6804" s="1" t="s">
        <v>52</v>
      </c>
      <c r="Q6804" s="1" t="s">
        <v>36</v>
      </c>
      <c r="R6804" s="3">
        <v>4</v>
      </c>
      <c r="S6804" s="3">
        <f t="shared" si="319"/>
        <v>2025</v>
      </c>
      <c r="T6804" s="3">
        <f t="shared" si="318"/>
        <v>3</v>
      </c>
      <c r="U6804" t="str">
        <f t="shared" si="320"/>
        <v>March</v>
      </c>
    </row>
    <row r="6805" spans="1:21" x14ac:dyDescent="0.3">
      <c r="A6805" t="s">
        <v>9284</v>
      </c>
      <c r="B6805" s="11">
        <v>45839</v>
      </c>
      <c r="C6805" t="s">
        <v>8186</v>
      </c>
      <c r="D6805" s="1" t="s">
        <v>292</v>
      </c>
      <c r="E6805" s="1" t="s">
        <v>40</v>
      </c>
      <c r="F6805" s="1" t="s">
        <v>41</v>
      </c>
      <c r="G6805" s="1" t="s">
        <v>192</v>
      </c>
      <c r="H6805" s="1" t="s">
        <v>150</v>
      </c>
      <c r="I6805" s="1" t="s">
        <v>97</v>
      </c>
      <c r="J6805" s="3">
        <v>1</v>
      </c>
      <c r="K6805" s="2">
        <v>71.11</v>
      </c>
      <c r="L6805" s="2">
        <v>0.15</v>
      </c>
      <c r="M6805" s="2">
        <v>60.45</v>
      </c>
      <c r="N6805" s="2">
        <v>14.63</v>
      </c>
      <c r="O6805" s="1" t="s">
        <v>26</v>
      </c>
      <c r="P6805" s="1" t="s">
        <v>52</v>
      </c>
      <c r="Q6805" s="1" t="s">
        <v>81</v>
      </c>
      <c r="R6805" s="3">
        <v>2</v>
      </c>
      <c r="S6805" s="3">
        <f t="shared" si="319"/>
        <v>2025</v>
      </c>
      <c r="T6805" s="3">
        <f t="shared" si="318"/>
        <v>7</v>
      </c>
      <c r="U6805" t="str">
        <f t="shared" si="320"/>
        <v>July</v>
      </c>
    </row>
    <row r="6806" spans="1:21" x14ac:dyDescent="0.3">
      <c r="A6806" t="s">
        <v>9285</v>
      </c>
      <c r="B6806" s="11">
        <v>45827</v>
      </c>
      <c r="C6806" t="s">
        <v>2189</v>
      </c>
      <c r="D6806" s="1" t="s">
        <v>175</v>
      </c>
      <c r="E6806" s="1" t="s">
        <v>40</v>
      </c>
      <c r="F6806" s="1" t="s">
        <v>41</v>
      </c>
      <c r="G6806" s="1" t="s">
        <v>343</v>
      </c>
      <c r="H6806" s="1" t="s">
        <v>125</v>
      </c>
      <c r="I6806" s="1" t="s">
        <v>34</v>
      </c>
      <c r="J6806" s="3">
        <v>3</v>
      </c>
      <c r="K6806" s="2">
        <v>166.51</v>
      </c>
      <c r="L6806" s="2">
        <v>0.1</v>
      </c>
      <c r="M6806" s="2">
        <v>449.58</v>
      </c>
      <c r="N6806" s="2">
        <v>108.48</v>
      </c>
      <c r="O6806" s="1" t="s">
        <v>26</v>
      </c>
      <c r="P6806" s="1" t="s">
        <v>136</v>
      </c>
      <c r="Q6806" s="1" t="s">
        <v>36</v>
      </c>
      <c r="R6806" s="3">
        <v>3</v>
      </c>
      <c r="S6806" s="3">
        <f t="shared" si="319"/>
        <v>2025</v>
      </c>
      <c r="T6806" s="3">
        <f t="shared" si="318"/>
        <v>6</v>
      </c>
      <c r="U6806" t="str">
        <f t="shared" si="320"/>
        <v>June</v>
      </c>
    </row>
    <row r="6807" spans="1:21" x14ac:dyDescent="0.3">
      <c r="A6807" t="s">
        <v>9286</v>
      </c>
      <c r="B6807" s="11">
        <v>45968</v>
      </c>
      <c r="C6807" t="s">
        <v>1879</v>
      </c>
      <c r="D6807" s="1" t="s">
        <v>122</v>
      </c>
      <c r="E6807" s="1" t="s">
        <v>56</v>
      </c>
      <c r="F6807" s="1" t="s">
        <v>57</v>
      </c>
      <c r="G6807" s="1" t="s">
        <v>279</v>
      </c>
      <c r="H6807" s="1" t="s">
        <v>66</v>
      </c>
      <c r="I6807" s="1" t="s">
        <v>67</v>
      </c>
      <c r="J6807" s="3">
        <v>2</v>
      </c>
      <c r="K6807" s="2">
        <v>58.9</v>
      </c>
      <c r="L6807" s="2">
        <v>0.25</v>
      </c>
      <c r="M6807" s="2">
        <v>88.34</v>
      </c>
      <c r="N6807" s="2">
        <v>25.34</v>
      </c>
      <c r="O6807" s="1" t="s">
        <v>44</v>
      </c>
      <c r="P6807" s="1" t="s">
        <v>27</v>
      </c>
      <c r="Q6807" s="1" t="s">
        <v>81</v>
      </c>
      <c r="R6807" s="3">
        <v>5</v>
      </c>
      <c r="S6807" s="3">
        <f t="shared" si="319"/>
        <v>2025</v>
      </c>
      <c r="T6807" s="3">
        <f t="shared" si="318"/>
        <v>11</v>
      </c>
      <c r="U6807" t="str">
        <f t="shared" si="320"/>
        <v>November</v>
      </c>
    </row>
    <row r="6808" spans="1:21" x14ac:dyDescent="0.3">
      <c r="A6808" t="s">
        <v>9287</v>
      </c>
      <c r="B6808" s="11">
        <v>45947</v>
      </c>
      <c r="C6808" t="s">
        <v>972</v>
      </c>
      <c r="D6808" s="1" t="s">
        <v>118</v>
      </c>
      <c r="E6808" s="1" t="s">
        <v>64</v>
      </c>
      <c r="F6808" s="1" t="s">
        <v>65</v>
      </c>
      <c r="G6808" s="1" t="s">
        <v>77</v>
      </c>
      <c r="H6808" s="1" t="s">
        <v>43</v>
      </c>
      <c r="I6808" s="1" t="s">
        <v>34</v>
      </c>
      <c r="J6808" s="3">
        <v>2</v>
      </c>
      <c r="K6808" s="2">
        <v>84.53</v>
      </c>
      <c r="L6808" s="2">
        <v>0.1</v>
      </c>
      <c r="M6808" s="2">
        <v>152.15</v>
      </c>
      <c r="N6808" s="2">
        <v>48.86</v>
      </c>
      <c r="O6808" s="1" t="s">
        <v>80</v>
      </c>
      <c r="P6808" s="1" t="s">
        <v>52</v>
      </c>
      <c r="Q6808" s="1" t="s">
        <v>81</v>
      </c>
      <c r="R6808" s="3">
        <v>4</v>
      </c>
      <c r="S6808" s="3">
        <f t="shared" si="319"/>
        <v>2025</v>
      </c>
      <c r="T6808" s="3">
        <f t="shared" si="318"/>
        <v>10</v>
      </c>
      <c r="U6808" t="str">
        <f t="shared" si="320"/>
        <v>October</v>
      </c>
    </row>
    <row r="6809" spans="1:21" x14ac:dyDescent="0.3">
      <c r="A6809" t="s">
        <v>9288</v>
      </c>
      <c r="B6809" s="11">
        <v>45824</v>
      </c>
      <c r="C6809" t="s">
        <v>349</v>
      </c>
      <c r="D6809" s="1" t="s">
        <v>39</v>
      </c>
      <c r="E6809" s="1" t="s">
        <v>94</v>
      </c>
      <c r="F6809" s="1" t="s">
        <v>95</v>
      </c>
      <c r="G6809" s="1" t="s">
        <v>94</v>
      </c>
      <c r="H6809" s="1" t="s">
        <v>33</v>
      </c>
      <c r="I6809" s="1" t="s">
        <v>34</v>
      </c>
      <c r="J6809" s="3">
        <v>1</v>
      </c>
      <c r="K6809" s="2">
        <v>41.03</v>
      </c>
      <c r="L6809" s="2">
        <v>0.15</v>
      </c>
      <c r="M6809" s="2">
        <v>34.880000000000003</v>
      </c>
      <c r="N6809" s="2">
        <v>4.3600000000000003</v>
      </c>
      <c r="O6809" s="1" t="s">
        <v>35</v>
      </c>
      <c r="P6809" s="1" t="s">
        <v>136</v>
      </c>
      <c r="Q6809" s="1" t="s">
        <v>28</v>
      </c>
      <c r="R6809" s="3">
        <v>5</v>
      </c>
      <c r="S6809" s="3">
        <f t="shared" si="319"/>
        <v>2025</v>
      </c>
      <c r="T6809" s="3">
        <f t="shared" si="318"/>
        <v>6</v>
      </c>
      <c r="U6809" t="str">
        <f t="shared" si="320"/>
        <v>June</v>
      </c>
    </row>
    <row r="6810" spans="1:21" x14ac:dyDescent="0.3">
      <c r="A6810" t="s">
        <v>9289</v>
      </c>
      <c r="B6810" s="11">
        <v>45788</v>
      </c>
      <c r="C6810" t="s">
        <v>2604</v>
      </c>
      <c r="D6810" s="1" t="s">
        <v>178</v>
      </c>
      <c r="E6810" s="1" t="s">
        <v>106</v>
      </c>
      <c r="F6810" s="1" t="s">
        <v>65</v>
      </c>
      <c r="G6810" s="1" t="s">
        <v>437</v>
      </c>
      <c r="H6810" s="1" t="s">
        <v>135</v>
      </c>
      <c r="I6810" s="1" t="s">
        <v>60</v>
      </c>
      <c r="J6810" s="3">
        <v>1</v>
      </c>
      <c r="K6810" s="2">
        <v>177.6</v>
      </c>
      <c r="L6810" s="2">
        <v>0.2</v>
      </c>
      <c r="M6810" s="2">
        <v>142.08000000000001</v>
      </c>
      <c r="N6810" s="2">
        <v>26.25</v>
      </c>
      <c r="O6810" s="1" t="s">
        <v>44</v>
      </c>
      <c r="P6810" s="1" t="s">
        <v>136</v>
      </c>
      <c r="Q6810" s="1" t="s">
        <v>28</v>
      </c>
      <c r="R6810" s="3">
        <v>5</v>
      </c>
      <c r="S6810" s="3">
        <f t="shared" si="319"/>
        <v>2025</v>
      </c>
      <c r="T6810" s="3">
        <f t="shared" si="318"/>
        <v>5</v>
      </c>
      <c r="U6810" t="str">
        <f t="shared" si="320"/>
        <v>May</v>
      </c>
    </row>
    <row r="6811" spans="1:21" x14ac:dyDescent="0.3">
      <c r="A6811" t="s">
        <v>9290</v>
      </c>
      <c r="B6811" s="11">
        <v>45781</v>
      </c>
      <c r="C6811" t="s">
        <v>1757</v>
      </c>
      <c r="D6811" s="1" t="s">
        <v>105</v>
      </c>
      <c r="E6811" s="1" t="s">
        <v>204</v>
      </c>
      <c r="F6811" s="1" t="s">
        <v>205</v>
      </c>
      <c r="G6811" s="1" t="s">
        <v>206</v>
      </c>
      <c r="H6811" s="1" t="s">
        <v>125</v>
      </c>
      <c r="I6811" s="1" t="s">
        <v>34</v>
      </c>
      <c r="J6811" s="3">
        <v>1</v>
      </c>
      <c r="K6811" s="2">
        <v>152.75</v>
      </c>
      <c r="L6811" s="2">
        <v>0.1</v>
      </c>
      <c r="M6811" s="2">
        <v>137.47</v>
      </c>
      <c r="N6811" s="2">
        <v>28.93</v>
      </c>
      <c r="O6811" s="1" t="s">
        <v>26</v>
      </c>
      <c r="P6811" s="1" t="s">
        <v>136</v>
      </c>
      <c r="Q6811" s="1" t="s">
        <v>81</v>
      </c>
      <c r="R6811" s="3">
        <v>4</v>
      </c>
      <c r="S6811" s="3">
        <f t="shared" si="319"/>
        <v>2025</v>
      </c>
      <c r="T6811" s="3">
        <f t="shared" si="318"/>
        <v>5</v>
      </c>
      <c r="U6811" t="str">
        <f t="shared" si="320"/>
        <v>May</v>
      </c>
    </row>
    <row r="6812" spans="1:21" x14ac:dyDescent="0.3">
      <c r="A6812" t="s">
        <v>9291</v>
      </c>
      <c r="B6812" s="11">
        <v>45960</v>
      </c>
      <c r="C6812" t="s">
        <v>2750</v>
      </c>
      <c r="D6812" s="1" t="s">
        <v>157</v>
      </c>
      <c r="E6812" s="1" t="s">
        <v>64</v>
      </c>
      <c r="F6812" s="1" t="s">
        <v>65</v>
      </c>
      <c r="G6812" s="1" t="s">
        <v>112</v>
      </c>
      <c r="H6812" s="1" t="s">
        <v>150</v>
      </c>
      <c r="I6812" s="1" t="s">
        <v>97</v>
      </c>
      <c r="J6812" s="3">
        <v>1</v>
      </c>
      <c r="K6812" s="2">
        <v>79.39</v>
      </c>
      <c r="L6812" s="2">
        <v>0.15</v>
      </c>
      <c r="M6812" s="2">
        <v>67.48</v>
      </c>
      <c r="N6812" s="2">
        <v>18.440000000000001</v>
      </c>
      <c r="O6812" s="1" t="s">
        <v>109</v>
      </c>
      <c r="P6812" s="1" t="s">
        <v>136</v>
      </c>
      <c r="Q6812" s="1" t="s">
        <v>28</v>
      </c>
      <c r="R6812" s="3">
        <v>4</v>
      </c>
      <c r="S6812" s="3">
        <f t="shared" si="319"/>
        <v>2025</v>
      </c>
      <c r="T6812" s="3">
        <f t="shared" si="318"/>
        <v>10</v>
      </c>
      <c r="U6812" t="str">
        <f t="shared" si="320"/>
        <v>October</v>
      </c>
    </row>
    <row r="6813" spans="1:21" x14ac:dyDescent="0.3">
      <c r="A6813" t="s">
        <v>9292</v>
      </c>
      <c r="B6813" s="11">
        <v>45678</v>
      </c>
      <c r="C6813" t="s">
        <v>7488</v>
      </c>
      <c r="D6813" s="1" t="s">
        <v>63</v>
      </c>
      <c r="E6813" s="1" t="s">
        <v>123</v>
      </c>
      <c r="F6813" s="1" t="s">
        <v>57</v>
      </c>
      <c r="G6813" s="1" t="s">
        <v>170</v>
      </c>
      <c r="H6813" s="1" t="s">
        <v>159</v>
      </c>
      <c r="I6813" s="1" t="s">
        <v>97</v>
      </c>
      <c r="J6813" s="3">
        <v>1</v>
      </c>
      <c r="K6813" s="2">
        <v>31.36</v>
      </c>
      <c r="L6813" s="2">
        <v>0</v>
      </c>
      <c r="M6813" s="2">
        <v>31.36</v>
      </c>
      <c r="N6813" s="2">
        <v>9.06</v>
      </c>
      <c r="O6813" s="1" t="s">
        <v>80</v>
      </c>
      <c r="P6813" s="1" t="s">
        <v>27</v>
      </c>
      <c r="Q6813" s="1" t="s">
        <v>28</v>
      </c>
      <c r="R6813" s="3">
        <v>3</v>
      </c>
      <c r="S6813" s="3">
        <f t="shared" si="319"/>
        <v>2025</v>
      </c>
      <c r="T6813" s="3">
        <f t="shared" si="318"/>
        <v>1</v>
      </c>
      <c r="U6813" t="str">
        <f t="shared" si="320"/>
        <v>January</v>
      </c>
    </row>
    <row r="6814" spans="1:21" x14ac:dyDescent="0.3">
      <c r="A6814" t="s">
        <v>9293</v>
      </c>
      <c r="B6814" s="11">
        <v>45663</v>
      </c>
      <c r="C6814" t="s">
        <v>1236</v>
      </c>
      <c r="D6814" s="1" t="s">
        <v>84</v>
      </c>
      <c r="E6814" s="1" t="s">
        <v>123</v>
      </c>
      <c r="F6814" s="1" t="s">
        <v>57</v>
      </c>
      <c r="G6814" s="1" t="s">
        <v>139</v>
      </c>
      <c r="H6814" s="1" t="s">
        <v>90</v>
      </c>
      <c r="I6814" s="1" t="s">
        <v>86</v>
      </c>
      <c r="J6814" s="3">
        <v>2</v>
      </c>
      <c r="K6814" s="2">
        <v>101.73</v>
      </c>
      <c r="L6814" s="2">
        <v>0.2</v>
      </c>
      <c r="M6814" s="2">
        <v>162.77000000000001</v>
      </c>
      <c r="N6814" s="2">
        <v>41</v>
      </c>
      <c r="O6814" s="1" t="s">
        <v>44</v>
      </c>
      <c r="P6814" s="1" t="s">
        <v>136</v>
      </c>
      <c r="Q6814" s="1" t="s">
        <v>36</v>
      </c>
      <c r="R6814" s="3">
        <v>5</v>
      </c>
      <c r="S6814" s="3">
        <f t="shared" si="319"/>
        <v>2025</v>
      </c>
      <c r="T6814" s="3">
        <f t="shared" si="318"/>
        <v>1</v>
      </c>
      <c r="U6814" t="str">
        <f t="shared" si="320"/>
        <v>January</v>
      </c>
    </row>
    <row r="6815" spans="1:21" x14ac:dyDescent="0.3">
      <c r="A6815" t="s">
        <v>9294</v>
      </c>
      <c r="B6815" s="11">
        <v>45967</v>
      </c>
      <c r="C6815" t="s">
        <v>3696</v>
      </c>
      <c r="D6815" s="1" t="s">
        <v>133</v>
      </c>
      <c r="E6815" s="1" t="s">
        <v>64</v>
      </c>
      <c r="F6815" s="1" t="s">
        <v>65</v>
      </c>
      <c r="G6815" s="1" t="s">
        <v>77</v>
      </c>
      <c r="H6815" s="1" t="s">
        <v>102</v>
      </c>
      <c r="I6815" s="1" t="s">
        <v>34</v>
      </c>
      <c r="J6815" s="3">
        <v>1</v>
      </c>
      <c r="K6815" s="2">
        <v>49.7</v>
      </c>
      <c r="L6815" s="2">
        <v>0.05</v>
      </c>
      <c r="M6815" s="2">
        <v>47.21</v>
      </c>
      <c r="N6815" s="2">
        <v>10.130000000000001</v>
      </c>
      <c r="O6815" s="1" t="s">
        <v>109</v>
      </c>
      <c r="P6815" s="1" t="s">
        <v>136</v>
      </c>
      <c r="Q6815" s="1" t="s">
        <v>28</v>
      </c>
      <c r="R6815" s="3">
        <v>2</v>
      </c>
      <c r="S6815" s="3">
        <f t="shared" si="319"/>
        <v>2025</v>
      </c>
      <c r="T6815" s="3">
        <f t="shared" si="318"/>
        <v>11</v>
      </c>
      <c r="U6815" t="str">
        <f t="shared" si="320"/>
        <v>November</v>
      </c>
    </row>
    <row r="6816" spans="1:21" x14ac:dyDescent="0.3">
      <c r="A6816" t="s">
        <v>9295</v>
      </c>
      <c r="B6816" s="11">
        <v>45844</v>
      </c>
      <c r="C6816" t="s">
        <v>2641</v>
      </c>
      <c r="D6816" s="1" t="s">
        <v>122</v>
      </c>
      <c r="E6816" s="1" t="s">
        <v>56</v>
      </c>
      <c r="F6816" s="1" t="s">
        <v>57</v>
      </c>
      <c r="G6816" s="1" t="s">
        <v>279</v>
      </c>
      <c r="H6816" s="1" t="s">
        <v>96</v>
      </c>
      <c r="I6816" s="1" t="s">
        <v>97</v>
      </c>
      <c r="J6816" s="3">
        <v>1</v>
      </c>
      <c r="K6816" s="2">
        <v>80.11</v>
      </c>
      <c r="L6816" s="2">
        <v>0.05</v>
      </c>
      <c r="M6816" s="2">
        <v>76.099999999999994</v>
      </c>
      <c r="N6816" s="2">
        <v>14.76</v>
      </c>
      <c r="O6816" s="1" t="s">
        <v>109</v>
      </c>
      <c r="P6816" s="1" t="s">
        <v>27</v>
      </c>
      <c r="Q6816" s="1" t="s">
        <v>28</v>
      </c>
      <c r="R6816" s="3">
        <v>3</v>
      </c>
      <c r="S6816" s="3">
        <f t="shared" si="319"/>
        <v>2025</v>
      </c>
      <c r="T6816" s="3">
        <f t="shared" si="318"/>
        <v>7</v>
      </c>
      <c r="U6816" t="str">
        <f t="shared" si="320"/>
        <v>July</v>
      </c>
    </row>
    <row r="6817" spans="1:21" x14ac:dyDescent="0.3">
      <c r="A6817" t="s">
        <v>9296</v>
      </c>
      <c r="B6817" s="11">
        <v>45709</v>
      </c>
      <c r="C6817" t="s">
        <v>4359</v>
      </c>
      <c r="D6817" s="1" t="s">
        <v>70</v>
      </c>
      <c r="E6817" s="1" t="s">
        <v>100</v>
      </c>
      <c r="F6817" s="1" t="s">
        <v>57</v>
      </c>
      <c r="G6817" s="1" t="s">
        <v>101</v>
      </c>
      <c r="H6817" s="1" t="s">
        <v>102</v>
      </c>
      <c r="I6817" s="1" t="s">
        <v>34</v>
      </c>
      <c r="J6817" s="3">
        <v>1</v>
      </c>
      <c r="K6817" s="2">
        <v>50.76</v>
      </c>
      <c r="L6817" s="2">
        <v>0.15</v>
      </c>
      <c r="M6817" s="2">
        <v>43.15</v>
      </c>
      <c r="N6817" s="2">
        <v>11.17</v>
      </c>
      <c r="O6817" s="1" t="s">
        <v>44</v>
      </c>
      <c r="P6817" s="1" t="s">
        <v>27</v>
      </c>
      <c r="Q6817" s="1" t="s">
        <v>28</v>
      </c>
      <c r="R6817" s="3">
        <v>4</v>
      </c>
      <c r="S6817" s="3">
        <f t="shared" si="319"/>
        <v>2025</v>
      </c>
      <c r="T6817" s="3">
        <f t="shared" si="318"/>
        <v>2</v>
      </c>
      <c r="U6817" t="str">
        <f t="shared" si="320"/>
        <v>February</v>
      </c>
    </row>
    <row r="6818" spans="1:21" x14ac:dyDescent="0.3">
      <c r="A6818" t="s">
        <v>9297</v>
      </c>
      <c r="B6818" s="11">
        <v>45750</v>
      </c>
      <c r="C6818" t="s">
        <v>4255</v>
      </c>
      <c r="D6818" s="1" t="s">
        <v>63</v>
      </c>
      <c r="E6818" s="1" t="s">
        <v>100</v>
      </c>
      <c r="F6818" s="1" t="s">
        <v>57</v>
      </c>
      <c r="G6818" s="1" t="s">
        <v>101</v>
      </c>
      <c r="H6818" s="1" t="s">
        <v>108</v>
      </c>
      <c r="I6818" s="1" t="s">
        <v>86</v>
      </c>
      <c r="J6818" s="3">
        <v>1</v>
      </c>
      <c r="K6818" s="2">
        <v>152.44</v>
      </c>
      <c r="L6818" s="2">
        <v>0.1</v>
      </c>
      <c r="M6818" s="2">
        <v>137.19999999999999</v>
      </c>
      <c r="N6818" s="2">
        <v>28.19</v>
      </c>
      <c r="O6818" s="1" t="s">
        <v>109</v>
      </c>
      <c r="P6818" s="1" t="s">
        <v>27</v>
      </c>
      <c r="Q6818" s="1" t="s">
        <v>28</v>
      </c>
      <c r="R6818" s="3">
        <v>4</v>
      </c>
      <c r="S6818" s="3">
        <f t="shared" si="319"/>
        <v>2025</v>
      </c>
      <c r="T6818" s="3">
        <f t="shared" si="318"/>
        <v>4</v>
      </c>
      <c r="U6818" t="str">
        <f t="shared" si="320"/>
        <v>April</v>
      </c>
    </row>
    <row r="6819" spans="1:21" x14ac:dyDescent="0.3">
      <c r="A6819" t="s">
        <v>9298</v>
      </c>
      <c r="B6819" s="11">
        <v>46005</v>
      </c>
      <c r="C6819" t="s">
        <v>1558</v>
      </c>
      <c r="D6819" s="1" t="s">
        <v>178</v>
      </c>
      <c r="E6819" s="1" t="s">
        <v>64</v>
      </c>
      <c r="F6819" s="1" t="s">
        <v>65</v>
      </c>
      <c r="G6819" s="1" t="s">
        <v>158</v>
      </c>
      <c r="H6819" s="1" t="s">
        <v>51</v>
      </c>
      <c r="I6819" s="1" t="s">
        <v>34</v>
      </c>
      <c r="J6819" s="3">
        <v>1</v>
      </c>
      <c r="K6819" s="2">
        <v>149.9</v>
      </c>
      <c r="L6819" s="2">
        <v>0.1</v>
      </c>
      <c r="M6819" s="2">
        <v>134.91</v>
      </c>
      <c r="N6819" s="2">
        <v>18.649999999999999</v>
      </c>
      <c r="O6819" s="1" t="s">
        <v>35</v>
      </c>
      <c r="P6819" s="1" t="s">
        <v>27</v>
      </c>
      <c r="Q6819" s="1" t="s">
        <v>28</v>
      </c>
      <c r="R6819" s="3">
        <v>3</v>
      </c>
      <c r="S6819" s="3">
        <f t="shared" si="319"/>
        <v>2025</v>
      </c>
      <c r="T6819" s="3">
        <f t="shared" si="318"/>
        <v>12</v>
      </c>
      <c r="U6819" t="str">
        <f t="shared" si="320"/>
        <v>December</v>
      </c>
    </row>
    <row r="6820" spans="1:21" x14ac:dyDescent="0.3">
      <c r="A6820" t="s">
        <v>9299</v>
      </c>
      <c r="B6820" s="11">
        <v>45985</v>
      </c>
      <c r="C6820" t="s">
        <v>4189</v>
      </c>
      <c r="D6820" s="1" t="s">
        <v>55</v>
      </c>
      <c r="E6820" s="1" t="s">
        <v>40</v>
      </c>
      <c r="F6820" s="1" t="s">
        <v>41</v>
      </c>
      <c r="G6820" s="1" t="s">
        <v>192</v>
      </c>
      <c r="H6820" s="1" t="s">
        <v>293</v>
      </c>
      <c r="I6820" s="1" t="s">
        <v>86</v>
      </c>
      <c r="J6820" s="3">
        <v>2</v>
      </c>
      <c r="K6820" s="2">
        <v>23.44</v>
      </c>
      <c r="L6820" s="2">
        <v>0.05</v>
      </c>
      <c r="M6820" s="2">
        <v>44.53</v>
      </c>
      <c r="N6820" s="2">
        <v>15.36</v>
      </c>
      <c r="O6820" s="1" t="s">
        <v>80</v>
      </c>
      <c r="P6820" s="1" t="s">
        <v>27</v>
      </c>
      <c r="Q6820" s="1" t="s">
        <v>28</v>
      </c>
      <c r="R6820" s="3">
        <v>4</v>
      </c>
      <c r="S6820" s="3">
        <f t="shared" si="319"/>
        <v>2025</v>
      </c>
      <c r="T6820" s="3">
        <f t="shared" si="318"/>
        <v>11</v>
      </c>
      <c r="U6820" t="str">
        <f t="shared" si="320"/>
        <v>November</v>
      </c>
    </row>
    <row r="6821" spans="1:21" x14ac:dyDescent="0.3">
      <c r="A6821" t="s">
        <v>9300</v>
      </c>
      <c r="B6821" s="11">
        <v>45935</v>
      </c>
      <c r="C6821" t="s">
        <v>8186</v>
      </c>
      <c r="D6821" s="1" t="s">
        <v>185</v>
      </c>
      <c r="E6821" s="1" t="s">
        <v>123</v>
      </c>
      <c r="F6821" s="1" t="s">
        <v>57</v>
      </c>
      <c r="G6821" s="1" t="s">
        <v>337</v>
      </c>
      <c r="H6821" s="1" t="s">
        <v>135</v>
      </c>
      <c r="I6821" s="1" t="s">
        <v>60</v>
      </c>
      <c r="J6821" s="3">
        <v>1</v>
      </c>
      <c r="K6821" s="2">
        <v>175.23</v>
      </c>
      <c r="L6821" s="2">
        <v>0.05</v>
      </c>
      <c r="M6821" s="2">
        <v>166.47</v>
      </c>
      <c r="N6821" s="2">
        <v>18.2</v>
      </c>
      <c r="O6821" s="1" t="s">
        <v>80</v>
      </c>
      <c r="P6821" s="1" t="s">
        <v>27</v>
      </c>
      <c r="Q6821" s="1" t="s">
        <v>81</v>
      </c>
      <c r="R6821" s="3">
        <v>5</v>
      </c>
      <c r="S6821" s="3">
        <f t="shared" si="319"/>
        <v>2025</v>
      </c>
      <c r="T6821" s="3">
        <f t="shared" si="318"/>
        <v>10</v>
      </c>
      <c r="U6821" t="str">
        <f t="shared" si="320"/>
        <v>October</v>
      </c>
    </row>
    <row r="6822" spans="1:21" x14ac:dyDescent="0.3">
      <c r="A6822" t="s">
        <v>9301</v>
      </c>
      <c r="B6822" s="11">
        <v>45846</v>
      </c>
      <c r="C6822" t="s">
        <v>4729</v>
      </c>
      <c r="D6822" s="1" t="s">
        <v>153</v>
      </c>
      <c r="E6822" s="1" t="s">
        <v>64</v>
      </c>
      <c r="F6822" s="1" t="s">
        <v>65</v>
      </c>
      <c r="G6822" s="1" t="s">
        <v>195</v>
      </c>
      <c r="H6822" s="1" t="s">
        <v>59</v>
      </c>
      <c r="I6822" s="1" t="s">
        <v>60</v>
      </c>
      <c r="J6822" s="3">
        <v>2</v>
      </c>
      <c r="K6822" s="2">
        <v>45.51</v>
      </c>
      <c r="L6822" s="2">
        <v>0.05</v>
      </c>
      <c r="M6822" s="2">
        <v>86.47</v>
      </c>
      <c r="N6822" s="2">
        <v>21</v>
      </c>
      <c r="O6822" s="1" t="s">
        <v>35</v>
      </c>
      <c r="P6822" s="1" t="s">
        <v>27</v>
      </c>
      <c r="Q6822" s="1" t="s">
        <v>81</v>
      </c>
      <c r="R6822" s="3">
        <v>4</v>
      </c>
      <c r="S6822" s="3">
        <f t="shared" si="319"/>
        <v>2025</v>
      </c>
      <c r="T6822" s="3">
        <f t="shared" si="318"/>
        <v>7</v>
      </c>
      <c r="U6822" t="str">
        <f t="shared" si="320"/>
        <v>July</v>
      </c>
    </row>
    <row r="6823" spans="1:21" x14ac:dyDescent="0.3">
      <c r="A6823" t="s">
        <v>9302</v>
      </c>
      <c r="B6823" s="11">
        <v>45861</v>
      </c>
      <c r="C6823" t="s">
        <v>4458</v>
      </c>
      <c r="D6823" s="1" t="s">
        <v>149</v>
      </c>
      <c r="E6823" s="1" t="s">
        <v>40</v>
      </c>
      <c r="F6823" s="1" t="s">
        <v>41</v>
      </c>
      <c r="G6823" s="1" t="s">
        <v>343</v>
      </c>
      <c r="H6823" s="1" t="s">
        <v>66</v>
      </c>
      <c r="I6823" s="1" t="s">
        <v>67</v>
      </c>
      <c r="J6823" s="3">
        <v>1</v>
      </c>
      <c r="K6823" s="2">
        <v>57.6</v>
      </c>
      <c r="L6823" s="2">
        <v>0.1</v>
      </c>
      <c r="M6823" s="2">
        <v>51.84</v>
      </c>
      <c r="N6823" s="2">
        <v>13.44</v>
      </c>
      <c r="O6823" s="1" t="s">
        <v>44</v>
      </c>
      <c r="P6823" s="1" t="s">
        <v>52</v>
      </c>
      <c r="Q6823" s="1" t="s">
        <v>28</v>
      </c>
      <c r="R6823" s="3">
        <v>4</v>
      </c>
      <c r="S6823" s="3">
        <f t="shared" si="319"/>
        <v>2025</v>
      </c>
      <c r="T6823" s="3">
        <f t="shared" si="318"/>
        <v>7</v>
      </c>
      <c r="U6823" t="str">
        <f t="shared" si="320"/>
        <v>July</v>
      </c>
    </row>
    <row r="6824" spans="1:21" x14ac:dyDescent="0.3">
      <c r="A6824" t="s">
        <v>9303</v>
      </c>
      <c r="B6824" s="11">
        <v>46016</v>
      </c>
      <c r="C6824" t="s">
        <v>566</v>
      </c>
      <c r="D6824" s="1" t="s">
        <v>118</v>
      </c>
      <c r="E6824" s="1" t="s">
        <v>64</v>
      </c>
      <c r="F6824" s="1" t="s">
        <v>65</v>
      </c>
      <c r="G6824" s="1" t="s">
        <v>77</v>
      </c>
      <c r="H6824" s="1" t="s">
        <v>33</v>
      </c>
      <c r="I6824" s="1" t="s">
        <v>34</v>
      </c>
      <c r="J6824" s="3">
        <v>1</v>
      </c>
      <c r="K6824" s="2">
        <v>41.16</v>
      </c>
      <c r="L6824" s="2">
        <v>0.2</v>
      </c>
      <c r="M6824" s="2">
        <v>32.93</v>
      </c>
      <c r="N6824" s="2">
        <v>7.01</v>
      </c>
      <c r="O6824" s="1" t="s">
        <v>26</v>
      </c>
      <c r="P6824" s="1" t="s">
        <v>27</v>
      </c>
      <c r="Q6824" s="1" t="s">
        <v>28</v>
      </c>
      <c r="R6824" s="3">
        <v>5</v>
      </c>
      <c r="S6824" s="3">
        <f t="shared" si="319"/>
        <v>2025</v>
      </c>
      <c r="T6824" s="3">
        <f t="shared" si="318"/>
        <v>12</v>
      </c>
      <c r="U6824" t="str">
        <f t="shared" si="320"/>
        <v>December</v>
      </c>
    </row>
    <row r="6825" spans="1:21" x14ac:dyDescent="0.3">
      <c r="A6825" t="s">
        <v>9304</v>
      </c>
      <c r="B6825" s="11">
        <v>46014</v>
      </c>
      <c r="C6825" t="s">
        <v>2187</v>
      </c>
      <c r="D6825" s="1" t="s">
        <v>133</v>
      </c>
      <c r="E6825" s="1" t="s">
        <v>64</v>
      </c>
      <c r="F6825" s="1" t="s">
        <v>65</v>
      </c>
      <c r="G6825" s="1" t="s">
        <v>213</v>
      </c>
      <c r="H6825" s="1" t="s">
        <v>24</v>
      </c>
      <c r="I6825" s="1" t="s">
        <v>25</v>
      </c>
      <c r="J6825" s="3">
        <v>2</v>
      </c>
      <c r="K6825" s="2">
        <v>43.33</v>
      </c>
      <c r="L6825" s="2">
        <v>0</v>
      </c>
      <c r="M6825" s="2">
        <v>86.66</v>
      </c>
      <c r="N6825" s="2">
        <v>23.39</v>
      </c>
      <c r="O6825" s="1" t="s">
        <v>109</v>
      </c>
      <c r="P6825" s="1" t="s">
        <v>27</v>
      </c>
      <c r="Q6825" s="1" t="s">
        <v>81</v>
      </c>
      <c r="R6825" s="3">
        <v>3</v>
      </c>
      <c r="S6825" s="3">
        <f t="shared" si="319"/>
        <v>2025</v>
      </c>
      <c r="T6825" s="3">
        <f t="shared" si="318"/>
        <v>12</v>
      </c>
      <c r="U6825" t="str">
        <f t="shared" si="320"/>
        <v>December</v>
      </c>
    </row>
    <row r="6826" spans="1:21" x14ac:dyDescent="0.3">
      <c r="A6826" t="s">
        <v>9305</v>
      </c>
      <c r="B6826" s="11">
        <v>45742</v>
      </c>
      <c r="C6826" t="s">
        <v>3722</v>
      </c>
      <c r="D6826" s="1" t="s">
        <v>118</v>
      </c>
      <c r="E6826" s="1" t="s">
        <v>100</v>
      </c>
      <c r="F6826" s="1" t="s">
        <v>57</v>
      </c>
      <c r="G6826" s="1" t="s">
        <v>130</v>
      </c>
      <c r="H6826" s="1" t="s">
        <v>102</v>
      </c>
      <c r="I6826" s="1" t="s">
        <v>34</v>
      </c>
      <c r="J6826" s="3">
        <v>1</v>
      </c>
      <c r="K6826" s="2">
        <v>52.89</v>
      </c>
      <c r="L6826" s="2">
        <v>0.2</v>
      </c>
      <c r="M6826" s="2">
        <v>42.31</v>
      </c>
      <c r="N6826" s="2">
        <v>7.62</v>
      </c>
      <c r="O6826" s="1" t="s">
        <v>35</v>
      </c>
      <c r="P6826" s="1" t="s">
        <v>136</v>
      </c>
      <c r="Q6826" s="1" t="s">
        <v>81</v>
      </c>
      <c r="R6826" s="3">
        <v>5</v>
      </c>
      <c r="S6826" s="3">
        <f t="shared" si="319"/>
        <v>2025</v>
      </c>
      <c r="T6826" s="3">
        <f t="shared" si="318"/>
        <v>3</v>
      </c>
      <c r="U6826" t="str">
        <f t="shared" si="320"/>
        <v>March</v>
      </c>
    </row>
    <row r="6827" spans="1:21" x14ac:dyDescent="0.3">
      <c r="A6827" t="s">
        <v>9306</v>
      </c>
      <c r="B6827" s="11">
        <v>45971</v>
      </c>
      <c r="C6827" t="s">
        <v>9307</v>
      </c>
      <c r="D6827" s="1" t="s">
        <v>31</v>
      </c>
      <c r="E6827" s="1" t="s">
        <v>40</v>
      </c>
      <c r="F6827" s="1" t="s">
        <v>41</v>
      </c>
      <c r="G6827" s="1" t="s">
        <v>186</v>
      </c>
      <c r="H6827" s="1" t="s">
        <v>59</v>
      </c>
      <c r="I6827" s="1" t="s">
        <v>60</v>
      </c>
      <c r="J6827" s="3">
        <v>1</v>
      </c>
      <c r="K6827" s="2">
        <v>41.48</v>
      </c>
      <c r="L6827" s="2">
        <v>0.05</v>
      </c>
      <c r="M6827" s="2">
        <v>39.409999999999997</v>
      </c>
      <c r="N6827" s="2">
        <v>10.65</v>
      </c>
      <c r="O6827" s="1" t="s">
        <v>26</v>
      </c>
      <c r="P6827" s="1" t="s">
        <v>27</v>
      </c>
      <c r="Q6827" s="1" t="s">
        <v>28</v>
      </c>
      <c r="R6827" s="3">
        <v>5</v>
      </c>
      <c r="S6827" s="3">
        <f t="shared" si="319"/>
        <v>2025</v>
      </c>
      <c r="T6827" s="3">
        <f t="shared" si="318"/>
        <v>11</v>
      </c>
      <c r="U6827" t="str">
        <f t="shared" si="320"/>
        <v>November</v>
      </c>
    </row>
    <row r="6828" spans="1:21" x14ac:dyDescent="0.3">
      <c r="A6828" t="s">
        <v>9308</v>
      </c>
      <c r="B6828" s="11">
        <v>45735</v>
      </c>
      <c r="C6828" t="s">
        <v>6195</v>
      </c>
      <c r="D6828" s="1" t="s">
        <v>315</v>
      </c>
      <c r="E6828" s="1" t="s">
        <v>123</v>
      </c>
      <c r="F6828" s="1" t="s">
        <v>57</v>
      </c>
      <c r="G6828" s="1" t="s">
        <v>170</v>
      </c>
      <c r="H6828" s="1" t="s">
        <v>146</v>
      </c>
      <c r="I6828" s="1" t="s">
        <v>67</v>
      </c>
      <c r="J6828" s="3">
        <v>2</v>
      </c>
      <c r="K6828" s="2">
        <v>81.27</v>
      </c>
      <c r="L6828" s="2">
        <v>0.15</v>
      </c>
      <c r="M6828" s="2">
        <v>138.16</v>
      </c>
      <c r="N6828" s="2">
        <v>28.82</v>
      </c>
      <c r="O6828" s="1" t="s">
        <v>35</v>
      </c>
      <c r="P6828" s="1" t="s">
        <v>136</v>
      </c>
      <c r="Q6828" s="1" t="s">
        <v>81</v>
      </c>
      <c r="R6828" s="3">
        <v>5</v>
      </c>
      <c r="S6828" s="3">
        <f t="shared" si="319"/>
        <v>2025</v>
      </c>
      <c r="T6828" s="3">
        <f t="shared" si="318"/>
        <v>3</v>
      </c>
      <c r="U6828" t="str">
        <f t="shared" si="320"/>
        <v>March</v>
      </c>
    </row>
    <row r="6829" spans="1:21" x14ac:dyDescent="0.3">
      <c r="A6829" t="s">
        <v>9309</v>
      </c>
      <c r="B6829" s="11">
        <v>45741</v>
      </c>
      <c r="C6829" t="s">
        <v>1155</v>
      </c>
      <c r="D6829" s="1" t="s">
        <v>31</v>
      </c>
      <c r="E6829" s="1" t="s">
        <v>21</v>
      </c>
      <c r="F6829" s="1" t="s">
        <v>22</v>
      </c>
      <c r="G6829" s="1" t="s">
        <v>32</v>
      </c>
      <c r="H6829" s="1" t="s">
        <v>24</v>
      </c>
      <c r="I6829" s="1" t="s">
        <v>25</v>
      </c>
      <c r="J6829" s="3">
        <v>2</v>
      </c>
      <c r="K6829" s="2">
        <v>43.33</v>
      </c>
      <c r="L6829" s="2">
        <v>0.2</v>
      </c>
      <c r="M6829" s="2">
        <v>69.33</v>
      </c>
      <c r="N6829" s="2">
        <v>22.86</v>
      </c>
      <c r="O6829" s="1" t="s">
        <v>80</v>
      </c>
      <c r="P6829" s="1" t="s">
        <v>52</v>
      </c>
      <c r="Q6829" s="1" t="s">
        <v>81</v>
      </c>
      <c r="R6829" s="3">
        <v>5</v>
      </c>
      <c r="S6829" s="3">
        <f t="shared" si="319"/>
        <v>2025</v>
      </c>
      <c r="T6829" s="3">
        <f t="shared" si="318"/>
        <v>3</v>
      </c>
      <c r="U6829" t="str">
        <f t="shared" si="320"/>
        <v>March</v>
      </c>
    </row>
    <row r="6830" spans="1:21" x14ac:dyDescent="0.3">
      <c r="A6830" t="s">
        <v>9310</v>
      </c>
      <c r="B6830" s="11">
        <v>45922</v>
      </c>
      <c r="C6830" t="s">
        <v>2687</v>
      </c>
      <c r="D6830" s="1" t="s">
        <v>175</v>
      </c>
      <c r="E6830" s="1" t="s">
        <v>106</v>
      </c>
      <c r="F6830" s="1" t="s">
        <v>65</v>
      </c>
      <c r="G6830" s="1" t="s">
        <v>179</v>
      </c>
      <c r="H6830" s="1" t="s">
        <v>43</v>
      </c>
      <c r="I6830" s="1" t="s">
        <v>34</v>
      </c>
      <c r="J6830" s="3">
        <v>1</v>
      </c>
      <c r="K6830" s="2">
        <v>86.73</v>
      </c>
      <c r="L6830" s="2">
        <v>0.05</v>
      </c>
      <c r="M6830" s="2">
        <v>82.39</v>
      </c>
      <c r="N6830" s="2">
        <v>19.3</v>
      </c>
      <c r="O6830" s="1" t="s">
        <v>80</v>
      </c>
      <c r="P6830" s="1" t="s">
        <v>27</v>
      </c>
      <c r="Q6830" s="1" t="s">
        <v>28</v>
      </c>
      <c r="R6830" s="3">
        <v>4</v>
      </c>
      <c r="S6830" s="3">
        <f t="shared" si="319"/>
        <v>2025</v>
      </c>
      <c r="T6830" s="3">
        <f t="shared" si="318"/>
        <v>9</v>
      </c>
      <c r="U6830" t="str">
        <f t="shared" si="320"/>
        <v>September</v>
      </c>
    </row>
    <row r="6831" spans="1:21" x14ac:dyDescent="0.3">
      <c r="A6831" t="s">
        <v>9311</v>
      </c>
      <c r="B6831" s="11">
        <v>45816</v>
      </c>
      <c r="C6831" t="s">
        <v>1001</v>
      </c>
      <c r="D6831" s="1" t="s">
        <v>133</v>
      </c>
      <c r="E6831" s="1" t="s">
        <v>94</v>
      </c>
      <c r="F6831" s="1" t="s">
        <v>95</v>
      </c>
      <c r="G6831" s="1" t="s">
        <v>94</v>
      </c>
      <c r="H6831" s="1" t="s">
        <v>146</v>
      </c>
      <c r="I6831" s="1" t="s">
        <v>67</v>
      </c>
      <c r="J6831" s="3">
        <v>3</v>
      </c>
      <c r="K6831" s="2">
        <v>79.14</v>
      </c>
      <c r="L6831" s="2">
        <v>0</v>
      </c>
      <c r="M6831" s="2">
        <v>237.41</v>
      </c>
      <c r="N6831" s="2">
        <v>56.4</v>
      </c>
      <c r="O6831" s="1" t="s">
        <v>44</v>
      </c>
      <c r="P6831" s="1" t="s">
        <v>27</v>
      </c>
      <c r="Q6831" s="1" t="s">
        <v>28</v>
      </c>
      <c r="R6831" s="3">
        <v>3</v>
      </c>
      <c r="S6831" s="3">
        <f t="shared" si="319"/>
        <v>2025</v>
      </c>
      <c r="T6831" s="3">
        <f t="shared" si="318"/>
        <v>6</v>
      </c>
      <c r="U6831" t="str">
        <f t="shared" si="320"/>
        <v>June</v>
      </c>
    </row>
    <row r="6832" spans="1:21" x14ac:dyDescent="0.3">
      <c r="A6832" t="s">
        <v>9312</v>
      </c>
      <c r="B6832" s="11">
        <v>46005</v>
      </c>
      <c r="C6832" t="s">
        <v>9313</v>
      </c>
      <c r="D6832" s="1" t="s">
        <v>89</v>
      </c>
      <c r="E6832" s="1" t="s">
        <v>100</v>
      </c>
      <c r="F6832" s="1" t="s">
        <v>57</v>
      </c>
      <c r="G6832" s="1" t="s">
        <v>130</v>
      </c>
      <c r="H6832" s="1" t="s">
        <v>102</v>
      </c>
      <c r="I6832" s="1" t="s">
        <v>34</v>
      </c>
      <c r="J6832" s="3">
        <v>2</v>
      </c>
      <c r="K6832" s="2">
        <v>48.7</v>
      </c>
      <c r="L6832" s="2">
        <v>0.05</v>
      </c>
      <c r="M6832" s="2">
        <v>92.54</v>
      </c>
      <c r="N6832" s="2">
        <v>16.84</v>
      </c>
      <c r="O6832" s="1" t="s">
        <v>35</v>
      </c>
      <c r="P6832" s="1" t="s">
        <v>27</v>
      </c>
      <c r="Q6832" s="1" t="s">
        <v>81</v>
      </c>
      <c r="R6832" s="3">
        <v>4</v>
      </c>
      <c r="S6832" s="3">
        <f t="shared" si="319"/>
        <v>2025</v>
      </c>
      <c r="T6832" s="3">
        <f t="shared" si="318"/>
        <v>12</v>
      </c>
      <c r="U6832" t="str">
        <f t="shared" si="320"/>
        <v>December</v>
      </c>
    </row>
    <row r="6833" spans="1:21" x14ac:dyDescent="0.3">
      <c r="A6833" t="s">
        <v>9314</v>
      </c>
      <c r="B6833" s="11">
        <v>45692</v>
      </c>
      <c r="C6833" t="s">
        <v>172</v>
      </c>
      <c r="D6833" s="1" t="s">
        <v>178</v>
      </c>
      <c r="E6833" s="1" t="s">
        <v>123</v>
      </c>
      <c r="F6833" s="1" t="s">
        <v>57</v>
      </c>
      <c r="G6833" s="1" t="s">
        <v>170</v>
      </c>
      <c r="H6833" s="1" t="s">
        <v>125</v>
      </c>
      <c r="I6833" s="1" t="s">
        <v>34</v>
      </c>
      <c r="J6833" s="3">
        <v>1</v>
      </c>
      <c r="K6833" s="2">
        <v>163.81</v>
      </c>
      <c r="L6833" s="2">
        <v>0</v>
      </c>
      <c r="M6833" s="2">
        <v>163.81</v>
      </c>
      <c r="N6833" s="2">
        <v>35.4</v>
      </c>
      <c r="O6833" s="1" t="s">
        <v>10547</v>
      </c>
      <c r="P6833" s="1" t="s">
        <v>27</v>
      </c>
      <c r="Q6833" s="1" t="s">
        <v>28</v>
      </c>
      <c r="R6833" s="3">
        <v>3</v>
      </c>
      <c r="S6833" s="3">
        <f t="shared" si="319"/>
        <v>2025</v>
      </c>
      <c r="T6833" s="3">
        <f t="shared" si="318"/>
        <v>2</v>
      </c>
      <c r="U6833" t="str">
        <f t="shared" si="320"/>
        <v>February</v>
      </c>
    </row>
    <row r="6834" spans="1:21" x14ac:dyDescent="0.3">
      <c r="A6834" t="s">
        <v>9315</v>
      </c>
      <c r="B6834" s="11">
        <v>45858</v>
      </c>
      <c r="C6834" t="s">
        <v>7001</v>
      </c>
      <c r="D6834" s="1" t="s">
        <v>105</v>
      </c>
      <c r="E6834" s="1" t="s">
        <v>94</v>
      </c>
      <c r="F6834" s="1" t="s">
        <v>95</v>
      </c>
      <c r="G6834" s="1" t="s">
        <v>94</v>
      </c>
      <c r="H6834" s="1" t="s">
        <v>43</v>
      </c>
      <c r="I6834" s="1" t="s">
        <v>34</v>
      </c>
      <c r="J6834" s="3">
        <v>1</v>
      </c>
      <c r="K6834" s="2">
        <v>96.44</v>
      </c>
      <c r="L6834" s="2">
        <v>0.25</v>
      </c>
      <c r="M6834" s="2">
        <v>72.33</v>
      </c>
      <c r="N6834" s="2">
        <v>16.8</v>
      </c>
      <c r="O6834" s="1" t="s">
        <v>26</v>
      </c>
      <c r="P6834" s="1" t="s">
        <v>27</v>
      </c>
      <c r="Q6834" s="1" t="s">
        <v>28</v>
      </c>
      <c r="R6834" s="3">
        <v>5</v>
      </c>
      <c r="S6834" s="3">
        <f t="shared" si="319"/>
        <v>2025</v>
      </c>
      <c r="T6834" s="3">
        <f t="shared" si="318"/>
        <v>7</v>
      </c>
      <c r="U6834" t="str">
        <f t="shared" si="320"/>
        <v>July</v>
      </c>
    </row>
    <row r="6835" spans="1:21" x14ac:dyDescent="0.3">
      <c r="A6835" t="s">
        <v>9316</v>
      </c>
      <c r="B6835" s="11">
        <v>46001</v>
      </c>
      <c r="C6835" t="s">
        <v>912</v>
      </c>
      <c r="D6835" s="1" t="s">
        <v>185</v>
      </c>
      <c r="E6835" s="1" t="s">
        <v>100</v>
      </c>
      <c r="F6835" s="1" t="s">
        <v>57</v>
      </c>
      <c r="G6835" s="1" t="s">
        <v>221</v>
      </c>
      <c r="H6835" s="1" t="s">
        <v>125</v>
      </c>
      <c r="I6835" s="1" t="s">
        <v>34</v>
      </c>
      <c r="J6835" s="3">
        <v>1</v>
      </c>
      <c r="K6835" s="2">
        <v>166.98</v>
      </c>
      <c r="L6835" s="2">
        <v>0.05</v>
      </c>
      <c r="M6835" s="2">
        <v>158.63</v>
      </c>
      <c r="N6835" s="2">
        <v>36.520000000000003</v>
      </c>
      <c r="O6835" s="1" t="s">
        <v>80</v>
      </c>
      <c r="P6835" s="1" t="s">
        <v>52</v>
      </c>
      <c r="Q6835" s="1" t="s">
        <v>36</v>
      </c>
      <c r="R6835" s="3">
        <v>4</v>
      </c>
      <c r="S6835" s="3">
        <f t="shared" si="319"/>
        <v>2025</v>
      </c>
      <c r="T6835" s="3">
        <f t="shared" si="318"/>
        <v>12</v>
      </c>
      <c r="U6835" t="str">
        <f t="shared" si="320"/>
        <v>December</v>
      </c>
    </row>
    <row r="6836" spans="1:21" x14ac:dyDescent="0.3">
      <c r="A6836" t="s">
        <v>9317</v>
      </c>
      <c r="B6836" s="11">
        <v>45998</v>
      </c>
      <c r="C6836" t="s">
        <v>1126</v>
      </c>
      <c r="D6836" s="1" t="s">
        <v>315</v>
      </c>
      <c r="E6836" s="1" t="s">
        <v>21</v>
      </c>
      <c r="F6836" s="1" t="s">
        <v>22</v>
      </c>
      <c r="G6836" s="1" t="s">
        <v>227</v>
      </c>
      <c r="H6836" s="1" t="s">
        <v>125</v>
      </c>
      <c r="I6836" s="1" t="s">
        <v>34</v>
      </c>
      <c r="J6836" s="3">
        <v>1</v>
      </c>
      <c r="K6836" s="2">
        <v>165.24</v>
      </c>
      <c r="L6836" s="2">
        <v>0</v>
      </c>
      <c r="M6836" s="2">
        <v>165.24</v>
      </c>
      <c r="N6836" s="2">
        <v>33.58</v>
      </c>
      <c r="O6836" s="1" t="s">
        <v>224</v>
      </c>
      <c r="P6836" s="1" t="s">
        <v>27</v>
      </c>
      <c r="Q6836" s="1" t="s">
        <v>28</v>
      </c>
      <c r="R6836" s="3">
        <v>2</v>
      </c>
      <c r="S6836" s="3">
        <f t="shared" si="319"/>
        <v>2025</v>
      </c>
      <c r="T6836" s="3">
        <f t="shared" si="318"/>
        <v>12</v>
      </c>
      <c r="U6836" t="str">
        <f t="shared" si="320"/>
        <v>December</v>
      </c>
    </row>
    <row r="6837" spans="1:21" x14ac:dyDescent="0.3">
      <c r="A6837" t="s">
        <v>9318</v>
      </c>
      <c r="B6837" s="11">
        <v>45719</v>
      </c>
      <c r="C6837" t="s">
        <v>4098</v>
      </c>
      <c r="D6837" s="1" t="s">
        <v>244</v>
      </c>
      <c r="E6837" s="1" t="s">
        <v>100</v>
      </c>
      <c r="F6837" s="1" t="s">
        <v>57</v>
      </c>
      <c r="G6837" s="1" t="s">
        <v>154</v>
      </c>
      <c r="H6837" s="1" t="s">
        <v>135</v>
      </c>
      <c r="I6837" s="1" t="s">
        <v>60</v>
      </c>
      <c r="J6837" s="3">
        <v>1</v>
      </c>
      <c r="K6837" s="2">
        <v>177.14</v>
      </c>
      <c r="L6837" s="2">
        <v>0.25</v>
      </c>
      <c r="M6837" s="2">
        <v>132.85</v>
      </c>
      <c r="N6837" s="2">
        <v>20.49</v>
      </c>
      <c r="O6837" s="1" t="s">
        <v>44</v>
      </c>
      <c r="P6837" s="1" t="s">
        <v>27</v>
      </c>
      <c r="Q6837" s="1" t="s">
        <v>28</v>
      </c>
      <c r="R6837" s="3">
        <v>3</v>
      </c>
      <c r="S6837" s="3">
        <f t="shared" si="319"/>
        <v>2025</v>
      </c>
      <c r="T6837" s="3">
        <f t="shared" si="318"/>
        <v>3</v>
      </c>
      <c r="U6837" t="str">
        <f t="shared" si="320"/>
        <v>March</v>
      </c>
    </row>
    <row r="6838" spans="1:21" x14ac:dyDescent="0.3">
      <c r="A6838" t="s">
        <v>9319</v>
      </c>
      <c r="B6838" s="11">
        <v>45801</v>
      </c>
      <c r="C6838" t="s">
        <v>5720</v>
      </c>
      <c r="D6838" s="1" t="s">
        <v>244</v>
      </c>
      <c r="E6838" s="1" t="s">
        <v>100</v>
      </c>
      <c r="F6838" s="1" t="s">
        <v>57</v>
      </c>
      <c r="G6838" s="1" t="s">
        <v>101</v>
      </c>
      <c r="H6838" s="1" t="s">
        <v>24</v>
      </c>
      <c r="I6838" s="1" t="s">
        <v>25</v>
      </c>
      <c r="J6838" s="3">
        <v>1</v>
      </c>
      <c r="K6838" s="2">
        <v>45.04</v>
      </c>
      <c r="L6838" s="2">
        <v>0</v>
      </c>
      <c r="M6838" s="2">
        <v>45.04</v>
      </c>
      <c r="N6838" s="2">
        <v>13.64</v>
      </c>
      <c r="O6838" s="1" t="s">
        <v>80</v>
      </c>
      <c r="P6838" s="1" t="s">
        <v>27</v>
      </c>
      <c r="Q6838" s="1" t="s">
        <v>28</v>
      </c>
      <c r="R6838" s="3">
        <v>3</v>
      </c>
      <c r="S6838" s="3">
        <f t="shared" si="319"/>
        <v>2025</v>
      </c>
      <c r="T6838" s="3">
        <f t="shared" si="318"/>
        <v>5</v>
      </c>
      <c r="U6838" t="str">
        <f t="shared" si="320"/>
        <v>May</v>
      </c>
    </row>
    <row r="6839" spans="1:21" x14ac:dyDescent="0.3">
      <c r="A6839" t="s">
        <v>9320</v>
      </c>
      <c r="B6839" s="11">
        <v>45900</v>
      </c>
      <c r="C6839" t="s">
        <v>897</v>
      </c>
      <c r="D6839" s="1" t="s">
        <v>122</v>
      </c>
      <c r="E6839" s="1" t="s">
        <v>71</v>
      </c>
      <c r="F6839" s="1" t="s">
        <v>72</v>
      </c>
      <c r="G6839" s="1" t="s">
        <v>412</v>
      </c>
      <c r="H6839" s="1" t="s">
        <v>33</v>
      </c>
      <c r="I6839" s="1" t="s">
        <v>34</v>
      </c>
      <c r="J6839" s="3">
        <v>1</v>
      </c>
      <c r="K6839" s="2">
        <v>41.64</v>
      </c>
      <c r="L6839" s="2">
        <v>0.1</v>
      </c>
      <c r="M6839" s="2">
        <v>37.479999999999997</v>
      </c>
      <c r="N6839" s="2">
        <v>6.53</v>
      </c>
      <c r="O6839" s="1" t="s">
        <v>26</v>
      </c>
      <c r="P6839" s="1" t="s">
        <v>136</v>
      </c>
      <c r="Q6839" s="1" t="s">
        <v>28</v>
      </c>
      <c r="R6839" s="3">
        <v>3</v>
      </c>
      <c r="S6839" s="3">
        <f t="shared" si="319"/>
        <v>2025</v>
      </c>
      <c r="T6839" s="3">
        <f t="shared" si="318"/>
        <v>8</v>
      </c>
      <c r="U6839" t="str">
        <f t="shared" si="320"/>
        <v>August</v>
      </c>
    </row>
    <row r="6840" spans="1:21" x14ac:dyDescent="0.3">
      <c r="A6840" t="s">
        <v>9321</v>
      </c>
      <c r="B6840" s="11">
        <v>45720</v>
      </c>
      <c r="C6840" t="s">
        <v>4465</v>
      </c>
      <c r="D6840" s="1" t="s">
        <v>133</v>
      </c>
      <c r="E6840" s="1" t="s">
        <v>40</v>
      </c>
      <c r="F6840" s="1" t="s">
        <v>41</v>
      </c>
      <c r="G6840" s="1" t="s">
        <v>42</v>
      </c>
      <c r="H6840" s="1" t="s">
        <v>146</v>
      </c>
      <c r="I6840" s="1" t="s">
        <v>67</v>
      </c>
      <c r="J6840" s="3">
        <v>2</v>
      </c>
      <c r="K6840" s="2">
        <v>85.24</v>
      </c>
      <c r="L6840" s="2">
        <v>0.25</v>
      </c>
      <c r="M6840" s="2">
        <v>127.86</v>
      </c>
      <c r="N6840" s="2">
        <v>24.26</v>
      </c>
      <c r="O6840" s="1" t="s">
        <v>109</v>
      </c>
      <c r="P6840" s="1" t="s">
        <v>27</v>
      </c>
      <c r="Q6840" s="1" t="s">
        <v>81</v>
      </c>
      <c r="R6840" s="3">
        <v>4</v>
      </c>
      <c r="S6840" s="3">
        <f t="shared" si="319"/>
        <v>2025</v>
      </c>
      <c r="T6840" s="3">
        <f t="shared" si="318"/>
        <v>3</v>
      </c>
      <c r="U6840" t="str">
        <f t="shared" si="320"/>
        <v>March</v>
      </c>
    </row>
    <row r="6841" spans="1:21" x14ac:dyDescent="0.3">
      <c r="A6841" t="s">
        <v>9322</v>
      </c>
      <c r="B6841" s="11">
        <v>46014</v>
      </c>
      <c r="C6841" t="s">
        <v>7269</v>
      </c>
      <c r="D6841" s="1" t="s">
        <v>209</v>
      </c>
      <c r="E6841" s="1" t="s">
        <v>64</v>
      </c>
      <c r="F6841" s="1" t="s">
        <v>65</v>
      </c>
      <c r="G6841" s="1" t="s">
        <v>77</v>
      </c>
      <c r="H6841" s="1" t="s">
        <v>96</v>
      </c>
      <c r="I6841" s="1" t="s">
        <v>97</v>
      </c>
      <c r="J6841" s="3">
        <v>1</v>
      </c>
      <c r="K6841" s="2">
        <v>74.61</v>
      </c>
      <c r="L6841" s="2">
        <v>0.2</v>
      </c>
      <c r="M6841" s="2">
        <v>59.69</v>
      </c>
      <c r="N6841" s="2">
        <v>18.190000000000001</v>
      </c>
      <c r="O6841" s="1" t="s">
        <v>44</v>
      </c>
      <c r="P6841" s="1" t="s">
        <v>136</v>
      </c>
      <c r="Q6841" s="1" t="s">
        <v>81</v>
      </c>
      <c r="R6841" s="3">
        <v>5</v>
      </c>
      <c r="S6841" s="3">
        <f t="shared" si="319"/>
        <v>2025</v>
      </c>
      <c r="T6841" s="3">
        <f t="shared" si="318"/>
        <v>12</v>
      </c>
      <c r="U6841" t="str">
        <f t="shared" si="320"/>
        <v>December</v>
      </c>
    </row>
    <row r="6842" spans="1:21" x14ac:dyDescent="0.3">
      <c r="A6842" t="s">
        <v>9323</v>
      </c>
      <c r="B6842" s="11">
        <v>46000</v>
      </c>
      <c r="C6842" t="s">
        <v>3822</v>
      </c>
      <c r="D6842" s="1" t="s">
        <v>89</v>
      </c>
      <c r="E6842" s="1" t="s">
        <v>64</v>
      </c>
      <c r="F6842" s="1" t="s">
        <v>65</v>
      </c>
      <c r="G6842" s="1" t="s">
        <v>77</v>
      </c>
      <c r="H6842" s="1" t="s">
        <v>78</v>
      </c>
      <c r="I6842" s="1" t="s">
        <v>79</v>
      </c>
      <c r="J6842" s="3">
        <v>3</v>
      </c>
      <c r="K6842" s="2">
        <v>19.84</v>
      </c>
      <c r="L6842" s="2">
        <v>0.1</v>
      </c>
      <c r="M6842" s="2">
        <v>53.56</v>
      </c>
      <c r="N6842" s="2">
        <v>20.34</v>
      </c>
      <c r="O6842" s="1" t="s">
        <v>26</v>
      </c>
      <c r="P6842" s="1" t="s">
        <v>27</v>
      </c>
      <c r="Q6842" s="1" t="s">
        <v>81</v>
      </c>
      <c r="R6842" s="3">
        <v>4</v>
      </c>
      <c r="S6842" s="3">
        <f t="shared" si="319"/>
        <v>2025</v>
      </c>
      <c r="T6842" s="3">
        <f t="shared" si="318"/>
        <v>12</v>
      </c>
      <c r="U6842" t="str">
        <f t="shared" si="320"/>
        <v>December</v>
      </c>
    </row>
    <row r="6843" spans="1:21" x14ac:dyDescent="0.3">
      <c r="A6843" t="s">
        <v>9324</v>
      </c>
      <c r="B6843" s="11">
        <v>45723</v>
      </c>
      <c r="C6843" t="s">
        <v>1806</v>
      </c>
      <c r="D6843" s="1" t="s">
        <v>153</v>
      </c>
      <c r="E6843" s="1" t="s">
        <v>64</v>
      </c>
      <c r="F6843" s="1" t="s">
        <v>65</v>
      </c>
      <c r="G6843" s="1" t="s">
        <v>158</v>
      </c>
      <c r="H6843" s="1" t="s">
        <v>59</v>
      </c>
      <c r="I6843" s="1" t="s">
        <v>60</v>
      </c>
      <c r="J6843" s="3">
        <v>2</v>
      </c>
      <c r="K6843" s="2">
        <v>44.1</v>
      </c>
      <c r="L6843" s="2">
        <v>0</v>
      </c>
      <c r="M6843" s="2">
        <v>88.2</v>
      </c>
      <c r="N6843" s="2">
        <v>26.34</v>
      </c>
      <c r="O6843" s="1" t="s">
        <v>44</v>
      </c>
      <c r="P6843" s="1" t="s">
        <v>27</v>
      </c>
      <c r="Q6843" s="1" t="s">
        <v>81</v>
      </c>
      <c r="R6843" s="3">
        <v>4</v>
      </c>
      <c r="S6843" s="3">
        <f t="shared" si="319"/>
        <v>2025</v>
      </c>
      <c r="T6843" s="3">
        <f t="shared" si="318"/>
        <v>3</v>
      </c>
      <c r="U6843" t="str">
        <f t="shared" si="320"/>
        <v>March</v>
      </c>
    </row>
    <row r="6844" spans="1:21" x14ac:dyDescent="0.3">
      <c r="A6844" t="s">
        <v>9325</v>
      </c>
      <c r="B6844" s="11">
        <v>45705</v>
      </c>
      <c r="C6844" t="s">
        <v>2314</v>
      </c>
      <c r="D6844" s="1" t="s">
        <v>149</v>
      </c>
      <c r="E6844" s="1" t="s">
        <v>64</v>
      </c>
      <c r="F6844" s="1" t="s">
        <v>65</v>
      </c>
      <c r="G6844" s="1" t="s">
        <v>213</v>
      </c>
      <c r="H6844" s="1" t="s">
        <v>135</v>
      </c>
      <c r="I6844" s="1" t="s">
        <v>60</v>
      </c>
      <c r="J6844" s="3">
        <v>1</v>
      </c>
      <c r="K6844" s="2">
        <v>184.24</v>
      </c>
      <c r="L6844" s="2">
        <v>0.25</v>
      </c>
      <c r="M6844" s="2">
        <v>138.18</v>
      </c>
      <c r="N6844" s="2">
        <v>21.18</v>
      </c>
      <c r="O6844" s="1" t="s">
        <v>44</v>
      </c>
      <c r="P6844" s="1" t="s">
        <v>27</v>
      </c>
      <c r="Q6844" s="1" t="s">
        <v>81</v>
      </c>
      <c r="R6844" s="3">
        <v>5</v>
      </c>
      <c r="S6844" s="3">
        <f t="shared" si="319"/>
        <v>2025</v>
      </c>
      <c r="T6844" s="3">
        <f t="shared" si="318"/>
        <v>2</v>
      </c>
      <c r="U6844" t="str">
        <f t="shared" si="320"/>
        <v>February</v>
      </c>
    </row>
    <row r="6845" spans="1:21" x14ac:dyDescent="0.3">
      <c r="A6845" t="s">
        <v>9326</v>
      </c>
      <c r="B6845" s="11">
        <v>45691</v>
      </c>
      <c r="C6845" t="s">
        <v>7049</v>
      </c>
      <c r="D6845" s="1" t="s">
        <v>20</v>
      </c>
      <c r="E6845" s="1" t="s">
        <v>56</v>
      </c>
      <c r="F6845" s="1" t="s">
        <v>57</v>
      </c>
      <c r="G6845" s="1" t="s">
        <v>296</v>
      </c>
      <c r="H6845" s="1" t="s">
        <v>125</v>
      </c>
      <c r="I6845" s="1" t="s">
        <v>34</v>
      </c>
      <c r="J6845" s="3">
        <v>1</v>
      </c>
      <c r="K6845" s="2">
        <v>156.16999999999999</v>
      </c>
      <c r="L6845" s="2">
        <v>0.05</v>
      </c>
      <c r="M6845" s="2">
        <v>148.36000000000001</v>
      </c>
      <c r="N6845" s="2">
        <v>24.84</v>
      </c>
      <c r="O6845" s="1" t="s">
        <v>224</v>
      </c>
      <c r="P6845" s="1" t="s">
        <v>27</v>
      </c>
      <c r="Q6845" s="1" t="s">
        <v>28</v>
      </c>
      <c r="R6845" s="3">
        <v>5</v>
      </c>
      <c r="S6845" s="3">
        <f t="shared" si="319"/>
        <v>2025</v>
      </c>
      <c r="T6845" s="3">
        <f t="shared" si="318"/>
        <v>2</v>
      </c>
      <c r="U6845" t="str">
        <f t="shared" si="320"/>
        <v>February</v>
      </c>
    </row>
    <row r="6846" spans="1:21" x14ac:dyDescent="0.3">
      <c r="A6846" t="s">
        <v>9327</v>
      </c>
      <c r="B6846" s="11">
        <v>45999</v>
      </c>
      <c r="C6846" t="s">
        <v>755</v>
      </c>
      <c r="D6846" s="1" t="s">
        <v>39</v>
      </c>
      <c r="E6846" s="1" t="s">
        <v>71</v>
      </c>
      <c r="F6846" s="1" t="s">
        <v>72</v>
      </c>
      <c r="G6846" s="1" t="s">
        <v>119</v>
      </c>
      <c r="H6846" s="1" t="s">
        <v>78</v>
      </c>
      <c r="I6846" s="1" t="s">
        <v>79</v>
      </c>
      <c r="J6846" s="3">
        <v>3</v>
      </c>
      <c r="K6846" s="2">
        <v>17.57</v>
      </c>
      <c r="L6846" s="2">
        <v>0</v>
      </c>
      <c r="M6846" s="2">
        <v>52.71</v>
      </c>
      <c r="N6846" s="2">
        <v>16.399999999999999</v>
      </c>
      <c r="O6846" s="1" t="s">
        <v>35</v>
      </c>
      <c r="P6846" s="1" t="s">
        <v>27</v>
      </c>
      <c r="Q6846" s="1" t="s">
        <v>81</v>
      </c>
      <c r="R6846" s="3">
        <v>5</v>
      </c>
      <c r="S6846" s="3">
        <f t="shared" si="319"/>
        <v>2025</v>
      </c>
      <c r="T6846" s="3">
        <f t="shared" si="318"/>
        <v>12</v>
      </c>
      <c r="U6846" t="str">
        <f t="shared" si="320"/>
        <v>December</v>
      </c>
    </row>
    <row r="6847" spans="1:21" x14ac:dyDescent="0.3">
      <c r="A6847" t="s">
        <v>9328</v>
      </c>
      <c r="B6847" s="11">
        <v>45733</v>
      </c>
      <c r="C6847" t="s">
        <v>1548</v>
      </c>
      <c r="D6847" s="1" t="s">
        <v>185</v>
      </c>
      <c r="E6847" s="1" t="s">
        <v>71</v>
      </c>
      <c r="F6847" s="1" t="s">
        <v>72</v>
      </c>
      <c r="G6847" s="1" t="s">
        <v>368</v>
      </c>
      <c r="H6847" s="1" t="s">
        <v>59</v>
      </c>
      <c r="I6847" s="1" t="s">
        <v>60</v>
      </c>
      <c r="J6847" s="3">
        <v>1</v>
      </c>
      <c r="K6847" s="2">
        <v>46.04</v>
      </c>
      <c r="L6847" s="2">
        <v>0.15</v>
      </c>
      <c r="M6847" s="2">
        <v>39.14</v>
      </c>
      <c r="N6847" s="2">
        <v>9.4</v>
      </c>
      <c r="O6847" s="1" t="s">
        <v>44</v>
      </c>
      <c r="P6847" s="1" t="s">
        <v>52</v>
      </c>
      <c r="Q6847" s="1" t="s">
        <v>28</v>
      </c>
      <c r="R6847" s="3">
        <v>2</v>
      </c>
      <c r="S6847" s="3">
        <f t="shared" si="319"/>
        <v>2025</v>
      </c>
      <c r="T6847" s="3">
        <f t="shared" si="318"/>
        <v>3</v>
      </c>
      <c r="U6847" t="str">
        <f t="shared" si="320"/>
        <v>March</v>
      </c>
    </row>
    <row r="6848" spans="1:21" x14ac:dyDescent="0.3">
      <c r="A6848" t="s">
        <v>9329</v>
      </c>
      <c r="B6848" s="11">
        <v>45820</v>
      </c>
      <c r="C6848" t="s">
        <v>5484</v>
      </c>
      <c r="D6848" s="1" t="s">
        <v>185</v>
      </c>
      <c r="E6848" s="1" t="s">
        <v>64</v>
      </c>
      <c r="F6848" s="1" t="s">
        <v>65</v>
      </c>
      <c r="G6848" s="1" t="s">
        <v>213</v>
      </c>
      <c r="H6848" s="1" t="s">
        <v>43</v>
      </c>
      <c r="I6848" s="1" t="s">
        <v>34</v>
      </c>
      <c r="J6848" s="3">
        <v>1</v>
      </c>
      <c r="K6848" s="2">
        <v>91.23</v>
      </c>
      <c r="L6848" s="2">
        <v>0.2</v>
      </c>
      <c r="M6848" s="2">
        <v>72.98</v>
      </c>
      <c r="N6848" s="2">
        <v>15.89</v>
      </c>
      <c r="O6848" s="1" t="s">
        <v>35</v>
      </c>
      <c r="P6848" s="1" t="s">
        <v>27</v>
      </c>
      <c r="Q6848" s="1" t="s">
        <v>28</v>
      </c>
      <c r="R6848" s="3">
        <v>3</v>
      </c>
      <c r="S6848" s="3">
        <f t="shared" si="319"/>
        <v>2025</v>
      </c>
      <c r="T6848" s="3">
        <f t="shared" si="318"/>
        <v>6</v>
      </c>
      <c r="U6848" t="str">
        <f t="shared" si="320"/>
        <v>June</v>
      </c>
    </row>
    <row r="6849" spans="1:21" x14ac:dyDescent="0.3">
      <c r="A6849" t="s">
        <v>9330</v>
      </c>
      <c r="B6849" s="11">
        <v>45833</v>
      </c>
      <c r="C6849" t="s">
        <v>7223</v>
      </c>
      <c r="D6849" s="1" t="s">
        <v>175</v>
      </c>
      <c r="E6849" s="1" t="s">
        <v>204</v>
      </c>
      <c r="F6849" s="1" t="s">
        <v>205</v>
      </c>
      <c r="G6849" s="1" t="s">
        <v>206</v>
      </c>
      <c r="H6849" s="1" t="s">
        <v>85</v>
      </c>
      <c r="I6849" s="1" t="s">
        <v>86</v>
      </c>
      <c r="J6849" s="3">
        <v>1</v>
      </c>
      <c r="K6849" s="2">
        <v>124.7</v>
      </c>
      <c r="L6849" s="2">
        <v>0.15</v>
      </c>
      <c r="M6849" s="2">
        <v>106</v>
      </c>
      <c r="N6849" s="2">
        <v>23.85</v>
      </c>
      <c r="O6849" s="1" t="s">
        <v>44</v>
      </c>
      <c r="P6849" s="1" t="s">
        <v>136</v>
      </c>
      <c r="Q6849" s="1" t="s">
        <v>81</v>
      </c>
      <c r="R6849" s="3">
        <v>5</v>
      </c>
      <c r="S6849" s="3">
        <f t="shared" si="319"/>
        <v>2025</v>
      </c>
      <c r="T6849" s="3">
        <f t="shared" si="318"/>
        <v>6</v>
      </c>
      <c r="U6849" t="str">
        <f t="shared" si="320"/>
        <v>June</v>
      </c>
    </row>
    <row r="6850" spans="1:21" x14ac:dyDescent="0.3">
      <c r="A6850" t="s">
        <v>9331</v>
      </c>
      <c r="B6850" s="11">
        <v>45892</v>
      </c>
      <c r="C6850" t="s">
        <v>910</v>
      </c>
      <c r="D6850" s="1" t="s">
        <v>84</v>
      </c>
      <c r="E6850" s="1" t="s">
        <v>56</v>
      </c>
      <c r="F6850" s="1" t="s">
        <v>57</v>
      </c>
      <c r="G6850" s="1" t="s">
        <v>296</v>
      </c>
      <c r="H6850" s="1" t="s">
        <v>51</v>
      </c>
      <c r="I6850" s="1" t="s">
        <v>34</v>
      </c>
      <c r="J6850" s="3">
        <v>2</v>
      </c>
      <c r="K6850" s="2">
        <v>136.19</v>
      </c>
      <c r="L6850" s="2">
        <v>0</v>
      </c>
      <c r="M6850" s="2">
        <v>272.37</v>
      </c>
      <c r="N6850" s="2">
        <v>53.35</v>
      </c>
      <c r="O6850" s="1" t="s">
        <v>35</v>
      </c>
      <c r="P6850" s="1" t="s">
        <v>27</v>
      </c>
      <c r="Q6850" s="1" t="s">
        <v>28</v>
      </c>
      <c r="R6850" s="3">
        <v>5</v>
      </c>
      <c r="S6850" s="3">
        <f t="shared" si="319"/>
        <v>2025</v>
      </c>
      <c r="T6850" s="3">
        <f t="shared" ref="T6850:T6913" si="321">MONTH(B6850)</f>
        <v>8</v>
      </c>
      <c r="U6850" t="str">
        <f t="shared" si="320"/>
        <v>August</v>
      </c>
    </row>
    <row r="6851" spans="1:21" x14ac:dyDescent="0.3">
      <c r="A6851" t="s">
        <v>9332</v>
      </c>
      <c r="B6851" s="11">
        <v>45686</v>
      </c>
      <c r="C6851" t="s">
        <v>9333</v>
      </c>
      <c r="D6851" s="1" t="s">
        <v>260</v>
      </c>
      <c r="E6851" s="1" t="s">
        <v>100</v>
      </c>
      <c r="F6851" s="1" t="s">
        <v>57</v>
      </c>
      <c r="G6851" s="1" t="s">
        <v>101</v>
      </c>
      <c r="H6851" s="1" t="s">
        <v>182</v>
      </c>
      <c r="I6851" s="1" t="s">
        <v>34</v>
      </c>
      <c r="J6851" s="3">
        <v>1</v>
      </c>
      <c r="K6851" s="2">
        <v>64.42</v>
      </c>
      <c r="L6851" s="2">
        <v>0.2</v>
      </c>
      <c r="M6851" s="2">
        <v>51.54</v>
      </c>
      <c r="N6851" s="2">
        <v>10.87</v>
      </c>
      <c r="O6851" s="1" t="s">
        <v>109</v>
      </c>
      <c r="P6851" s="1" t="s">
        <v>27</v>
      </c>
      <c r="Q6851" s="1" t="s">
        <v>81</v>
      </c>
      <c r="R6851" s="3">
        <v>4</v>
      </c>
      <c r="S6851" s="3">
        <f t="shared" ref="S6851:S6914" si="322">YEAR(B6851)</f>
        <v>2025</v>
      </c>
      <c r="T6851" s="3">
        <f t="shared" si="321"/>
        <v>1</v>
      </c>
      <c r="U6851" t="str">
        <f t="shared" ref="U6851:U6914" si="323">TEXT(B6851,"mmmm")</f>
        <v>January</v>
      </c>
    </row>
    <row r="6852" spans="1:21" x14ac:dyDescent="0.3">
      <c r="A6852" t="s">
        <v>9334</v>
      </c>
      <c r="B6852" s="11">
        <v>45746</v>
      </c>
      <c r="C6852" t="s">
        <v>589</v>
      </c>
      <c r="D6852" s="1" t="s">
        <v>185</v>
      </c>
      <c r="E6852" s="1" t="s">
        <v>94</v>
      </c>
      <c r="F6852" s="1" t="s">
        <v>95</v>
      </c>
      <c r="G6852" s="1" t="s">
        <v>94</v>
      </c>
      <c r="H6852" s="1" t="s">
        <v>108</v>
      </c>
      <c r="I6852" s="1" t="s">
        <v>86</v>
      </c>
      <c r="J6852" s="3">
        <v>3</v>
      </c>
      <c r="K6852" s="2">
        <v>159.55000000000001</v>
      </c>
      <c r="L6852" s="2">
        <v>0.25</v>
      </c>
      <c r="M6852" s="2">
        <v>358.98</v>
      </c>
      <c r="N6852" s="2">
        <v>75.099999999999994</v>
      </c>
      <c r="O6852" s="1" t="s">
        <v>44</v>
      </c>
      <c r="P6852" s="1" t="s">
        <v>136</v>
      </c>
      <c r="Q6852" s="1" t="s">
        <v>36</v>
      </c>
      <c r="R6852" s="3">
        <v>4</v>
      </c>
      <c r="S6852" s="3">
        <f t="shared" si="322"/>
        <v>2025</v>
      </c>
      <c r="T6852" s="3">
        <f t="shared" si="321"/>
        <v>3</v>
      </c>
      <c r="U6852" t="str">
        <f t="shared" si="323"/>
        <v>March</v>
      </c>
    </row>
    <row r="6853" spans="1:21" x14ac:dyDescent="0.3">
      <c r="A6853" t="s">
        <v>9335</v>
      </c>
      <c r="B6853" s="11">
        <v>46005</v>
      </c>
      <c r="C6853" t="s">
        <v>8583</v>
      </c>
      <c r="D6853" s="1" t="s">
        <v>89</v>
      </c>
      <c r="E6853" s="1" t="s">
        <v>21</v>
      </c>
      <c r="F6853" s="1" t="s">
        <v>22</v>
      </c>
      <c r="G6853" s="1" t="s">
        <v>32</v>
      </c>
      <c r="H6853" s="1" t="s">
        <v>182</v>
      </c>
      <c r="I6853" s="1" t="s">
        <v>34</v>
      </c>
      <c r="J6853" s="3">
        <v>3</v>
      </c>
      <c r="K6853" s="2">
        <v>74.03</v>
      </c>
      <c r="L6853" s="2">
        <v>0</v>
      </c>
      <c r="M6853" s="2">
        <v>222.1</v>
      </c>
      <c r="N6853" s="2">
        <v>58.13</v>
      </c>
      <c r="O6853" s="1" t="s">
        <v>109</v>
      </c>
      <c r="P6853" s="1" t="s">
        <v>27</v>
      </c>
      <c r="Q6853" s="1" t="s">
        <v>28</v>
      </c>
      <c r="R6853" s="3">
        <v>4</v>
      </c>
      <c r="S6853" s="3">
        <f t="shared" si="322"/>
        <v>2025</v>
      </c>
      <c r="T6853" s="3">
        <f t="shared" si="321"/>
        <v>12</v>
      </c>
      <c r="U6853" t="str">
        <f t="shared" si="323"/>
        <v>December</v>
      </c>
    </row>
    <row r="6854" spans="1:21" x14ac:dyDescent="0.3">
      <c r="A6854" t="s">
        <v>9336</v>
      </c>
      <c r="B6854" s="11">
        <v>45999</v>
      </c>
      <c r="C6854" t="s">
        <v>2787</v>
      </c>
      <c r="D6854" s="1" t="s">
        <v>157</v>
      </c>
      <c r="E6854" s="1" t="s">
        <v>71</v>
      </c>
      <c r="F6854" s="1" t="s">
        <v>72</v>
      </c>
      <c r="G6854" s="1" t="s">
        <v>119</v>
      </c>
      <c r="H6854" s="1" t="s">
        <v>150</v>
      </c>
      <c r="I6854" s="1" t="s">
        <v>97</v>
      </c>
      <c r="J6854" s="3">
        <v>1</v>
      </c>
      <c r="K6854" s="2">
        <v>78.89</v>
      </c>
      <c r="L6854" s="2">
        <v>0.15</v>
      </c>
      <c r="M6854" s="2">
        <v>67.05</v>
      </c>
      <c r="N6854" s="2">
        <v>18.73</v>
      </c>
      <c r="O6854" s="1" t="s">
        <v>35</v>
      </c>
      <c r="P6854" s="1" t="s">
        <v>27</v>
      </c>
      <c r="Q6854" s="1" t="s">
        <v>81</v>
      </c>
      <c r="R6854" s="3">
        <v>4</v>
      </c>
      <c r="S6854" s="3">
        <f t="shared" si="322"/>
        <v>2025</v>
      </c>
      <c r="T6854" s="3">
        <f t="shared" si="321"/>
        <v>12</v>
      </c>
      <c r="U6854" t="str">
        <f t="shared" si="323"/>
        <v>December</v>
      </c>
    </row>
    <row r="6855" spans="1:21" x14ac:dyDescent="0.3">
      <c r="A6855" t="s">
        <v>9337</v>
      </c>
      <c r="B6855" s="11">
        <v>45963</v>
      </c>
      <c r="C6855" t="s">
        <v>1967</v>
      </c>
      <c r="D6855" s="1" t="s">
        <v>153</v>
      </c>
      <c r="E6855" s="1" t="s">
        <v>40</v>
      </c>
      <c r="F6855" s="1" t="s">
        <v>41</v>
      </c>
      <c r="G6855" s="1" t="s">
        <v>270</v>
      </c>
      <c r="H6855" s="1" t="s">
        <v>85</v>
      </c>
      <c r="I6855" s="1" t="s">
        <v>86</v>
      </c>
      <c r="J6855" s="3">
        <v>2</v>
      </c>
      <c r="K6855" s="2">
        <v>133.91</v>
      </c>
      <c r="L6855" s="2">
        <v>0</v>
      </c>
      <c r="M6855" s="2">
        <v>267.83</v>
      </c>
      <c r="N6855" s="2">
        <v>70.39</v>
      </c>
      <c r="O6855" s="1" t="s">
        <v>35</v>
      </c>
      <c r="P6855" s="1" t="s">
        <v>52</v>
      </c>
      <c r="Q6855" s="1" t="s">
        <v>28</v>
      </c>
      <c r="R6855" s="3">
        <v>4</v>
      </c>
      <c r="S6855" s="3">
        <f t="shared" si="322"/>
        <v>2025</v>
      </c>
      <c r="T6855" s="3">
        <f t="shared" si="321"/>
        <v>11</v>
      </c>
      <c r="U6855" t="str">
        <f t="shared" si="323"/>
        <v>November</v>
      </c>
    </row>
    <row r="6856" spans="1:21" x14ac:dyDescent="0.3">
      <c r="A6856" t="s">
        <v>9338</v>
      </c>
      <c r="B6856" s="11">
        <v>45665</v>
      </c>
      <c r="C6856" t="s">
        <v>3756</v>
      </c>
      <c r="D6856" s="1" t="s">
        <v>166</v>
      </c>
      <c r="E6856" s="1" t="s">
        <v>100</v>
      </c>
      <c r="F6856" s="1" t="s">
        <v>57</v>
      </c>
      <c r="G6856" s="1" t="s">
        <v>130</v>
      </c>
      <c r="H6856" s="1" t="s">
        <v>293</v>
      </c>
      <c r="I6856" s="1" t="s">
        <v>86</v>
      </c>
      <c r="J6856" s="3">
        <v>2</v>
      </c>
      <c r="K6856" s="2">
        <v>24.41</v>
      </c>
      <c r="L6856" s="2">
        <v>0</v>
      </c>
      <c r="M6856" s="2">
        <v>48.81</v>
      </c>
      <c r="N6856" s="2">
        <v>17.239999999999998</v>
      </c>
      <c r="O6856" s="1" t="s">
        <v>44</v>
      </c>
      <c r="P6856" s="1" t="s">
        <v>136</v>
      </c>
      <c r="Q6856" s="1" t="s">
        <v>81</v>
      </c>
      <c r="R6856" s="3">
        <v>5</v>
      </c>
      <c r="S6856" s="3">
        <f t="shared" si="322"/>
        <v>2025</v>
      </c>
      <c r="T6856" s="3">
        <f t="shared" si="321"/>
        <v>1</v>
      </c>
      <c r="U6856" t="str">
        <f t="shared" si="323"/>
        <v>January</v>
      </c>
    </row>
    <row r="6857" spans="1:21" x14ac:dyDescent="0.3">
      <c r="A6857" t="s">
        <v>9339</v>
      </c>
      <c r="B6857" s="11">
        <v>45785</v>
      </c>
      <c r="C6857" t="s">
        <v>8992</v>
      </c>
      <c r="D6857" s="1" t="s">
        <v>70</v>
      </c>
      <c r="E6857" s="1" t="s">
        <v>143</v>
      </c>
      <c r="F6857" s="1" t="s">
        <v>144</v>
      </c>
      <c r="G6857" s="1" t="s">
        <v>198</v>
      </c>
      <c r="H6857" s="1" t="s">
        <v>43</v>
      </c>
      <c r="I6857" s="1" t="s">
        <v>34</v>
      </c>
      <c r="J6857" s="3">
        <v>1</v>
      </c>
      <c r="K6857" s="2">
        <v>87.55</v>
      </c>
      <c r="L6857" s="2">
        <v>0.1</v>
      </c>
      <c r="M6857" s="2">
        <v>78.790000000000006</v>
      </c>
      <c r="N6857" s="2">
        <v>19.43</v>
      </c>
      <c r="O6857" s="1" t="s">
        <v>80</v>
      </c>
      <c r="P6857" s="1" t="s">
        <v>136</v>
      </c>
      <c r="Q6857" s="1" t="s">
        <v>81</v>
      </c>
      <c r="R6857" s="3">
        <v>4</v>
      </c>
      <c r="S6857" s="3">
        <f t="shared" si="322"/>
        <v>2025</v>
      </c>
      <c r="T6857" s="3">
        <f t="shared" si="321"/>
        <v>5</v>
      </c>
      <c r="U6857" t="str">
        <f t="shared" si="323"/>
        <v>May</v>
      </c>
    </row>
    <row r="6858" spans="1:21" x14ac:dyDescent="0.3">
      <c r="A6858" t="s">
        <v>9340</v>
      </c>
      <c r="B6858" s="11">
        <v>45903</v>
      </c>
      <c r="C6858" t="s">
        <v>3510</v>
      </c>
      <c r="D6858" s="1" t="s">
        <v>260</v>
      </c>
      <c r="E6858" s="1" t="s">
        <v>123</v>
      </c>
      <c r="F6858" s="1" t="s">
        <v>57</v>
      </c>
      <c r="G6858" s="1" t="s">
        <v>139</v>
      </c>
      <c r="H6858" s="1" t="s">
        <v>182</v>
      </c>
      <c r="I6858" s="1" t="s">
        <v>34</v>
      </c>
      <c r="J6858" s="3">
        <v>1</v>
      </c>
      <c r="K6858" s="2">
        <v>69</v>
      </c>
      <c r="L6858" s="2">
        <v>0.05</v>
      </c>
      <c r="M6858" s="2">
        <v>65.55</v>
      </c>
      <c r="N6858" s="2">
        <v>17.78</v>
      </c>
      <c r="O6858" s="1" t="s">
        <v>44</v>
      </c>
      <c r="P6858" s="1" t="s">
        <v>27</v>
      </c>
      <c r="Q6858" s="1" t="s">
        <v>28</v>
      </c>
      <c r="R6858" s="3">
        <v>4</v>
      </c>
      <c r="S6858" s="3">
        <f t="shared" si="322"/>
        <v>2025</v>
      </c>
      <c r="T6858" s="3">
        <f t="shared" si="321"/>
        <v>9</v>
      </c>
      <c r="U6858" t="str">
        <f t="shared" si="323"/>
        <v>September</v>
      </c>
    </row>
    <row r="6859" spans="1:21" x14ac:dyDescent="0.3">
      <c r="A6859" t="s">
        <v>9341</v>
      </c>
      <c r="B6859" s="11">
        <v>45765</v>
      </c>
      <c r="C6859" t="s">
        <v>3789</v>
      </c>
      <c r="D6859" s="1" t="s">
        <v>118</v>
      </c>
      <c r="E6859" s="1" t="s">
        <v>21</v>
      </c>
      <c r="F6859" s="1" t="s">
        <v>22</v>
      </c>
      <c r="G6859" s="1" t="s">
        <v>320</v>
      </c>
      <c r="H6859" s="1" t="s">
        <v>182</v>
      </c>
      <c r="I6859" s="1" t="s">
        <v>34</v>
      </c>
      <c r="J6859" s="3">
        <v>4</v>
      </c>
      <c r="K6859" s="2">
        <v>66.86</v>
      </c>
      <c r="L6859" s="2">
        <v>0.1</v>
      </c>
      <c r="M6859" s="2">
        <v>240.69</v>
      </c>
      <c r="N6859" s="2">
        <v>78.03</v>
      </c>
      <c r="O6859" s="1" t="s">
        <v>80</v>
      </c>
      <c r="P6859" s="1" t="s">
        <v>27</v>
      </c>
      <c r="Q6859" s="1" t="s">
        <v>28</v>
      </c>
      <c r="R6859" s="3">
        <v>5</v>
      </c>
      <c r="S6859" s="3">
        <f t="shared" si="322"/>
        <v>2025</v>
      </c>
      <c r="T6859" s="3">
        <f t="shared" si="321"/>
        <v>4</v>
      </c>
      <c r="U6859" t="str">
        <f t="shared" si="323"/>
        <v>April</v>
      </c>
    </row>
    <row r="6860" spans="1:21" x14ac:dyDescent="0.3">
      <c r="A6860" t="s">
        <v>9342</v>
      </c>
      <c r="B6860" s="11">
        <v>45999</v>
      </c>
      <c r="C6860" t="s">
        <v>1493</v>
      </c>
      <c r="D6860" s="1" t="s">
        <v>201</v>
      </c>
      <c r="E6860" s="1" t="s">
        <v>56</v>
      </c>
      <c r="F6860" s="1" t="s">
        <v>57</v>
      </c>
      <c r="G6860" s="1" t="s">
        <v>255</v>
      </c>
      <c r="H6860" s="1" t="s">
        <v>150</v>
      </c>
      <c r="I6860" s="1" t="s">
        <v>97</v>
      </c>
      <c r="J6860" s="3">
        <v>1</v>
      </c>
      <c r="K6860" s="2">
        <v>71.91</v>
      </c>
      <c r="L6860" s="2">
        <v>0.25</v>
      </c>
      <c r="M6860" s="2">
        <v>53.93</v>
      </c>
      <c r="N6860" s="2">
        <v>12.36</v>
      </c>
      <c r="O6860" s="1" t="s">
        <v>35</v>
      </c>
      <c r="P6860" s="1" t="s">
        <v>27</v>
      </c>
      <c r="Q6860" s="1" t="s">
        <v>28</v>
      </c>
      <c r="R6860" s="3">
        <v>5</v>
      </c>
      <c r="S6860" s="3">
        <f t="shared" si="322"/>
        <v>2025</v>
      </c>
      <c r="T6860" s="3">
        <f t="shared" si="321"/>
        <v>12</v>
      </c>
      <c r="U6860" t="str">
        <f t="shared" si="323"/>
        <v>December</v>
      </c>
    </row>
    <row r="6861" spans="1:21" x14ac:dyDescent="0.3">
      <c r="A6861" t="s">
        <v>9343</v>
      </c>
      <c r="B6861" s="11">
        <v>45905</v>
      </c>
      <c r="C6861" t="s">
        <v>3387</v>
      </c>
      <c r="D6861" s="1" t="s">
        <v>166</v>
      </c>
      <c r="E6861" s="1" t="s">
        <v>143</v>
      </c>
      <c r="F6861" s="1" t="s">
        <v>144</v>
      </c>
      <c r="G6861" s="1" t="s">
        <v>325</v>
      </c>
      <c r="H6861" s="1" t="s">
        <v>135</v>
      </c>
      <c r="I6861" s="1" t="s">
        <v>60</v>
      </c>
      <c r="J6861" s="3">
        <v>1</v>
      </c>
      <c r="K6861" s="2">
        <v>179.51</v>
      </c>
      <c r="L6861" s="2">
        <v>0.05</v>
      </c>
      <c r="M6861" s="2">
        <v>170.53</v>
      </c>
      <c r="N6861" s="2">
        <v>27.21</v>
      </c>
      <c r="O6861" s="1" t="s">
        <v>44</v>
      </c>
      <c r="P6861" s="1" t="s">
        <v>52</v>
      </c>
      <c r="Q6861" s="1" t="s">
        <v>36</v>
      </c>
      <c r="R6861" s="3">
        <v>4</v>
      </c>
      <c r="S6861" s="3">
        <f t="shared" si="322"/>
        <v>2025</v>
      </c>
      <c r="T6861" s="3">
        <f t="shared" si="321"/>
        <v>9</v>
      </c>
      <c r="U6861" t="str">
        <f t="shared" si="323"/>
        <v>September</v>
      </c>
    </row>
    <row r="6862" spans="1:21" x14ac:dyDescent="0.3">
      <c r="A6862" t="s">
        <v>9344</v>
      </c>
      <c r="B6862" s="11">
        <v>45686</v>
      </c>
      <c r="C6862" t="s">
        <v>2573</v>
      </c>
      <c r="D6862" s="1" t="s">
        <v>201</v>
      </c>
      <c r="E6862" s="1" t="s">
        <v>64</v>
      </c>
      <c r="F6862" s="1" t="s">
        <v>65</v>
      </c>
      <c r="G6862" s="1" t="s">
        <v>195</v>
      </c>
      <c r="H6862" s="1" t="s">
        <v>66</v>
      </c>
      <c r="I6862" s="1" t="s">
        <v>67</v>
      </c>
      <c r="J6862" s="3">
        <v>1</v>
      </c>
      <c r="K6862" s="2">
        <v>51.76</v>
      </c>
      <c r="L6862" s="2">
        <v>0.15</v>
      </c>
      <c r="M6862" s="2">
        <v>44</v>
      </c>
      <c r="N6862" s="2">
        <v>13.48</v>
      </c>
      <c r="O6862" s="1" t="s">
        <v>35</v>
      </c>
      <c r="P6862" s="1" t="s">
        <v>27</v>
      </c>
      <c r="Q6862" s="1" t="s">
        <v>28</v>
      </c>
      <c r="R6862" s="3">
        <v>5</v>
      </c>
      <c r="S6862" s="3">
        <f t="shared" si="322"/>
        <v>2025</v>
      </c>
      <c r="T6862" s="3">
        <f t="shared" si="321"/>
        <v>1</v>
      </c>
      <c r="U6862" t="str">
        <f t="shared" si="323"/>
        <v>January</v>
      </c>
    </row>
    <row r="6863" spans="1:21" x14ac:dyDescent="0.3">
      <c r="A6863" t="s">
        <v>9345</v>
      </c>
      <c r="B6863" s="11">
        <v>45999</v>
      </c>
      <c r="C6863" t="s">
        <v>6312</v>
      </c>
      <c r="D6863" s="1" t="s">
        <v>31</v>
      </c>
      <c r="E6863" s="1" t="s">
        <v>56</v>
      </c>
      <c r="F6863" s="1" t="s">
        <v>57</v>
      </c>
      <c r="G6863" s="1" t="s">
        <v>279</v>
      </c>
      <c r="H6863" s="1" t="s">
        <v>102</v>
      </c>
      <c r="I6863" s="1" t="s">
        <v>34</v>
      </c>
      <c r="J6863" s="3">
        <v>3</v>
      </c>
      <c r="K6863" s="2">
        <v>46.9</v>
      </c>
      <c r="L6863" s="2">
        <v>0.05</v>
      </c>
      <c r="M6863" s="2">
        <v>133.66999999999999</v>
      </c>
      <c r="N6863" s="2">
        <v>33.46</v>
      </c>
      <c r="O6863" s="1" t="s">
        <v>109</v>
      </c>
      <c r="P6863" s="1" t="s">
        <v>27</v>
      </c>
      <c r="Q6863" s="1" t="s">
        <v>81</v>
      </c>
      <c r="R6863" s="3">
        <v>4</v>
      </c>
      <c r="S6863" s="3">
        <f t="shared" si="322"/>
        <v>2025</v>
      </c>
      <c r="T6863" s="3">
        <f t="shared" si="321"/>
        <v>12</v>
      </c>
      <c r="U6863" t="str">
        <f t="shared" si="323"/>
        <v>December</v>
      </c>
    </row>
    <row r="6864" spans="1:21" x14ac:dyDescent="0.3">
      <c r="A6864" t="s">
        <v>9346</v>
      </c>
      <c r="B6864" s="11">
        <v>46011</v>
      </c>
      <c r="C6864" t="s">
        <v>3604</v>
      </c>
      <c r="D6864" s="1" t="s">
        <v>178</v>
      </c>
      <c r="E6864" s="1" t="s">
        <v>40</v>
      </c>
      <c r="F6864" s="1" t="s">
        <v>41</v>
      </c>
      <c r="G6864" s="1" t="s">
        <v>192</v>
      </c>
      <c r="H6864" s="1" t="s">
        <v>66</v>
      </c>
      <c r="I6864" s="1" t="s">
        <v>67</v>
      </c>
      <c r="J6864" s="3">
        <v>2</v>
      </c>
      <c r="K6864" s="2">
        <v>55.7</v>
      </c>
      <c r="L6864" s="2">
        <v>0</v>
      </c>
      <c r="M6864" s="2">
        <v>111.39</v>
      </c>
      <c r="N6864" s="2">
        <v>32.01</v>
      </c>
      <c r="O6864" s="1" t="s">
        <v>44</v>
      </c>
      <c r="P6864" s="1" t="s">
        <v>27</v>
      </c>
      <c r="Q6864" s="1" t="s">
        <v>28</v>
      </c>
      <c r="R6864" s="3">
        <v>5</v>
      </c>
      <c r="S6864" s="3">
        <f t="shared" si="322"/>
        <v>2025</v>
      </c>
      <c r="T6864" s="3">
        <f t="shared" si="321"/>
        <v>12</v>
      </c>
      <c r="U6864" t="str">
        <f t="shared" si="323"/>
        <v>December</v>
      </c>
    </row>
    <row r="6865" spans="1:21" x14ac:dyDescent="0.3">
      <c r="A6865" t="s">
        <v>9347</v>
      </c>
      <c r="B6865" s="11">
        <v>45688</v>
      </c>
      <c r="C6865" t="s">
        <v>3936</v>
      </c>
      <c r="D6865" s="1" t="s">
        <v>39</v>
      </c>
      <c r="E6865" s="1" t="s">
        <v>21</v>
      </c>
      <c r="F6865" s="1" t="s">
        <v>22</v>
      </c>
      <c r="G6865" s="1" t="s">
        <v>32</v>
      </c>
      <c r="H6865" s="1" t="s">
        <v>59</v>
      </c>
      <c r="I6865" s="1" t="s">
        <v>60</v>
      </c>
      <c r="J6865" s="3">
        <v>1</v>
      </c>
      <c r="K6865" s="2">
        <v>43.71</v>
      </c>
      <c r="L6865" s="2">
        <v>0.1</v>
      </c>
      <c r="M6865" s="2">
        <v>39.340000000000003</v>
      </c>
      <c r="N6865" s="2">
        <v>11.42</v>
      </c>
      <c r="O6865" s="1" t="s">
        <v>80</v>
      </c>
      <c r="P6865" s="1" t="s">
        <v>136</v>
      </c>
      <c r="Q6865" s="1" t="s">
        <v>81</v>
      </c>
      <c r="R6865" s="3">
        <v>4</v>
      </c>
      <c r="S6865" s="3">
        <f t="shared" si="322"/>
        <v>2025</v>
      </c>
      <c r="T6865" s="3">
        <f t="shared" si="321"/>
        <v>1</v>
      </c>
      <c r="U6865" t="str">
        <f t="shared" si="323"/>
        <v>January</v>
      </c>
    </row>
    <row r="6866" spans="1:21" x14ac:dyDescent="0.3">
      <c r="A6866" t="s">
        <v>9348</v>
      </c>
      <c r="B6866" s="11">
        <v>45866</v>
      </c>
      <c r="C6866" t="s">
        <v>1928</v>
      </c>
      <c r="D6866" s="1" t="s">
        <v>178</v>
      </c>
      <c r="E6866" s="1" t="s">
        <v>21</v>
      </c>
      <c r="F6866" s="1" t="s">
        <v>22</v>
      </c>
      <c r="G6866" s="1" t="s">
        <v>32</v>
      </c>
      <c r="H6866" s="1" t="s">
        <v>85</v>
      </c>
      <c r="I6866" s="1" t="s">
        <v>86</v>
      </c>
      <c r="J6866" s="3">
        <v>1</v>
      </c>
      <c r="K6866" s="2">
        <v>126.18</v>
      </c>
      <c r="L6866" s="2">
        <v>0.1</v>
      </c>
      <c r="M6866" s="2">
        <v>113.56</v>
      </c>
      <c r="N6866" s="2">
        <v>18.37</v>
      </c>
      <c r="O6866" s="1" t="s">
        <v>80</v>
      </c>
      <c r="P6866" s="1" t="s">
        <v>136</v>
      </c>
      <c r="Q6866" s="1" t="s">
        <v>81</v>
      </c>
      <c r="R6866" s="3">
        <v>5</v>
      </c>
      <c r="S6866" s="3">
        <f t="shared" si="322"/>
        <v>2025</v>
      </c>
      <c r="T6866" s="3">
        <f t="shared" si="321"/>
        <v>7</v>
      </c>
      <c r="U6866" t="str">
        <f t="shared" si="323"/>
        <v>July</v>
      </c>
    </row>
    <row r="6867" spans="1:21" x14ac:dyDescent="0.3">
      <c r="A6867" t="s">
        <v>9349</v>
      </c>
      <c r="B6867" s="11">
        <v>45776</v>
      </c>
      <c r="C6867" t="s">
        <v>3526</v>
      </c>
      <c r="D6867" s="1" t="s">
        <v>209</v>
      </c>
      <c r="E6867" s="1" t="s">
        <v>40</v>
      </c>
      <c r="F6867" s="1" t="s">
        <v>41</v>
      </c>
      <c r="G6867" s="1" t="s">
        <v>216</v>
      </c>
      <c r="H6867" s="1" t="s">
        <v>51</v>
      </c>
      <c r="I6867" s="1" t="s">
        <v>34</v>
      </c>
      <c r="J6867" s="3">
        <v>1</v>
      </c>
      <c r="K6867" s="2">
        <v>149.15</v>
      </c>
      <c r="L6867" s="2">
        <v>0</v>
      </c>
      <c r="M6867" s="2">
        <v>149.15</v>
      </c>
      <c r="N6867" s="2">
        <v>26.87</v>
      </c>
      <c r="O6867" s="1" t="s">
        <v>44</v>
      </c>
      <c r="P6867" s="1" t="s">
        <v>27</v>
      </c>
      <c r="Q6867" s="1" t="s">
        <v>28</v>
      </c>
      <c r="R6867" s="3">
        <v>5</v>
      </c>
      <c r="S6867" s="3">
        <f t="shared" si="322"/>
        <v>2025</v>
      </c>
      <c r="T6867" s="3">
        <f t="shared" si="321"/>
        <v>4</v>
      </c>
      <c r="U6867" t="str">
        <f t="shared" si="323"/>
        <v>April</v>
      </c>
    </row>
    <row r="6868" spans="1:21" x14ac:dyDescent="0.3">
      <c r="A6868" t="s">
        <v>9350</v>
      </c>
      <c r="B6868" s="11">
        <v>45811</v>
      </c>
      <c r="C6868" t="s">
        <v>9351</v>
      </c>
      <c r="D6868" s="1" t="s">
        <v>39</v>
      </c>
      <c r="E6868" s="1" t="s">
        <v>106</v>
      </c>
      <c r="F6868" s="1" t="s">
        <v>65</v>
      </c>
      <c r="G6868" s="1" t="s">
        <v>437</v>
      </c>
      <c r="H6868" s="1" t="s">
        <v>167</v>
      </c>
      <c r="I6868" s="1" t="s">
        <v>67</v>
      </c>
      <c r="J6868" s="3">
        <v>3</v>
      </c>
      <c r="K6868" s="2">
        <v>69.569999999999993</v>
      </c>
      <c r="L6868" s="2">
        <v>0</v>
      </c>
      <c r="M6868" s="2">
        <v>208.7</v>
      </c>
      <c r="N6868" s="2">
        <v>56.58</v>
      </c>
      <c r="O6868" s="1" t="s">
        <v>10547</v>
      </c>
      <c r="P6868" s="1" t="s">
        <v>27</v>
      </c>
      <c r="Q6868" s="1" t="s">
        <v>36</v>
      </c>
      <c r="R6868" s="3">
        <v>3</v>
      </c>
      <c r="S6868" s="3">
        <f t="shared" si="322"/>
        <v>2025</v>
      </c>
      <c r="T6868" s="3">
        <f t="shared" si="321"/>
        <v>6</v>
      </c>
      <c r="U6868" t="str">
        <f t="shared" si="323"/>
        <v>June</v>
      </c>
    </row>
    <row r="6869" spans="1:21" x14ac:dyDescent="0.3">
      <c r="A6869" t="s">
        <v>9352</v>
      </c>
      <c r="B6869" s="11">
        <v>45728</v>
      </c>
      <c r="C6869" t="s">
        <v>9353</v>
      </c>
      <c r="D6869" s="1" t="s">
        <v>315</v>
      </c>
      <c r="E6869" s="1" t="s">
        <v>100</v>
      </c>
      <c r="F6869" s="1" t="s">
        <v>57</v>
      </c>
      <c r="G6869" s="1" t="s">
        <v>154</v>
      </c>
      <c r="H6869" s="1" t="s">
        <v>78</v>
      </c>
      <c r="I6869" s="1" t="s">
        <v>79</v>
      </c>
      <c r="J6869" s="3">
        <v>3</v>
      </c>
      <c r="K6869" s="2">
        <v>17.62</v>
      </c>
      <c r="L6869" s="2">
        <v>0</v>
      </c>
      <c r="M6869" s="2">
        <v>52.85</v>
      </c>
      <c r="N6869" s="2">
        <v>19.84</v>
      </c>
      <c r="O6869" s="1" t="s">
        <v>26</v>
      </c>
      <c r="P6869" s="1" t="s">
        <v>27</v>
      </c>
      <c r="Q6869" s="1" t="s">
        <v>81</v>
      </c>
      <c r="R6869" s="3">
        <v>5</v>
      </c>
      <c r="S6869" s="3">
        <f t="shared" si="322"/>
        <v>2025</v>
      </c>
      <c r="T6869" s="3">
        <f t="shared" si="321"/>
        <v>3</v>
      </c>
      <c r="U6869" t="str">
        <f t="shared" si="323"/>
        <v>March</v>
      </c>
    </row>
    <row r="6870" spans="1:21" x14ac:dyDescent="0.3">
      <c r="A6870" t="s">
        <v>9354</v>
      </c>
      <c r="B6870" s="11">
        <v>45884</v>
      </c>
      <c r="C6870" t="s">
        <v>2737</v>
      </c>
      <c r="D6870" s="1" t="s">
        <v>76</v>
      </c>
      <c r="E6870" s="1" t="s">
        <v>40</v>
      </c>
      <c r="F6870" s="1" t="s">
        <v>41</v>
      </c>
      <c r="G6870" s="1" t="s">
        <v>42</v>
      </c>
      <c r="H6870" s="1" t="s">
        <v>59</v>
      </c>
      <c r="I6870" s="1" t="s">
        <v>60</v>
      </c>
      <c r="J6870" s="3">
        <v>4</v>
      </c>
      <c r="K6870" s="2">
        <v>42.89</v>
      </c>
      <c r="L6870" s="2">
        <v>0.1</v>
      </c>
      <c r="M6870" s="2">
        <v>154.41</v>
      </c>
      <c r="N6870" s="2">
        <v>39.56</v>
      </c>
      <c r="O6870" s="1" t="s">
        <v>109</v>
      </c>
      <c r="P6870" s="1" t="s">
        <v>27</v>
      </c>
      <c r="Q6870" s="1" t="s">
        <v>81</v>
      </c>
      <c r="R6870" s="3">
        <v>5</v>
      </c>
      <c r="S6870" s="3">
        <f t="shared" si="322"/>
        <v>2025</v>
      </c>
      <c r="T6870" s="3">
        <f t="shared" si="321"/>
        <v>8</v>
      </c>
      <c r="U6870" t="str">
        <f t="shared" si="323"/>
        <v>August</v>
      </c>
    </row>
    <row r="6871" spans="1:21" x14ac:dyDescent="0.3">
      <c r="A6871" t="s">
        <v>9355</v>
      </c>
      <c r="B6871" s="11">
        <v>46012</v>
      </c>
      <c r="C6871" t="s">
        <v>599</v>
      </c>
      <c r="D6871" s="1" t="s">
        <v>244</v>
      </c>
      <c r="E6871" s="1" t="s">
        <v>100</v>
      </c>
      <c r="F6871" s="1" t="s">
        <v>57</v>
      </c>
      <c r="G6871" s="1" t="s">
        <v>154</v>
      </c>
      <c r="H6871" s="1" t="s">
        <v>135</v>
      </c>
      <c r="I6871" s="1" t="s">
        <v>60</v>
      </c>
      <c r="J6871" s="3">
        <v>1</v>
      </c>
      <c r="K6871" s="2">
        <v>196.06</v>
      </c>
      <c r="L6871" s="2">
        <v>0.15</v>
      </c>
      <c r="M6871" s="2">
        <v>166.65</v>
      </c>
      <c r="N6871" s="2">
        <v>28.54</v>
      </c>
      <c r="O6871" s="1" t="s">
        <v>44</v>
      </c>
      <c r="P6871" s="1" t="s">
        <v>27</v>
      </c>
      <c r="Q6871" s="1" t="s">
        <v>81</v>
      </c>
      <c r="R6871" s="3">
        <v>5</v>
      </c>
      <c r="S6871" s="3">
        <f t="shared" si="322"/>
        <v>2025</v>
      </c>
      <c r="T6871" s="3">
        <f t="shared" si="321"/>
        <v>12</v>
      </c>
      <c r="U6871" t="str">
        <f t="shared" si="323"/>
        <v>December</v>
      </c>
    </row>
    <row r="6872" spans="1:21" x14ac:dyDescent="0.3">
      <c r="A6872" t="s">
        <v>9356</v>
      </c>
      <c r="B6872" s="11">
        <v>45854</v>
      </c>
      <c r="C6872" t="s">
        <v>1938</v>
      </c>
      <c r="D6872" s="1" t="s">
        <v>118</v>
      </c>
      <c r="E6872" s="1" t="s">
        <v>40</v>
      </c>
      <c r="F6872" s="1" t="s">
        <v>41</v>
      </c>
      <c r="G6872" s="1" t="s">
        <v>42</v>
      </c>
      <c r="H6872" s="1" t="s">
        <v>51</v>
      </c>
      <c r="I6872" s="1" t="s">
        <v>34</v>
      </c>
      <c r="J6872" s="3">
        <v>2</v>
      </c>
      <c r="K6872" s="2">
        <v>139.30000000000001</v>
      </c>
      <c r="L6872" s="2">
        <v>0.1</v>
      </c>
      <c r="M6872" s="2">
        <v>250.74</v>
      </c>
      <c r="N6872" s="2">
        <v>48.02</v>
      </c>
      <c r="O6872" s="1" t="s">
        <v>109</v>
      </c>
      <c r="P6872" s="1" t="s">
        <v>27</v>
      </c>
      <c r="Q6872" s="1" t="s">
        <v>36</v>
      </c>
      <c r="R6872" s="3">
        <v>5</v>
      </c>
      <c r="S6872" s="3">
        <f t="shared" si="322"/>
        <v>2025</v>
      </c>
      <c r="T6872" s="3">
        <f t="shared" si="321"/>
        <v>7</v>
      </c>
      <c r="U6872" t="str">
        <f t="shared" si="323"/>
        <v>July</v>
      </c>
    </row>
    <row r="6873" spans="1:21" x14ac:dyDescent="0.3">
      <c r="A6873" t="s">
        <v>9357</v>
      </c>
      <c r="B6873" s="11">
        <v>45690</v>
      </c>
      <c r="C6873" t="s">
        <v>722</v>
      </c>
      <c r="D6873" s="1" t="s">
        <v>70</v>
      </c>
      <c r="E6873" s="1" t="s">
        <v>100</v>
      </c>
      <c r="F6873" s="1" t="s">
        <v>57</v>
      </c>
      <c r="G6873" s="1" t="s">
        <v>154</v>
      </c>
      <c r="H6873" s="1" t="s">
        <v>108</v>
      </c>
      <c r="I6873" s="1" t="s">
        <v>86</v>
      </c>
      <c r="J6873" s="3">
        <v>1</v>
      </c>
      <c r="K6873" s="2">
        <v>147.1</v>
      </c>
      <c r="L6873" s="2">
        <v>0.1</v>
      </c>
      <c r="M6873" s="2">
        <v>132.38999999999999</v>
      </c>
      <c r="N6873" s="2">
        <v>24.3</v>
      </c>
      <c r="O6873" s="1" t="s">
        <v>80</v>
      </c>
      <c r="P6873" s="1" t="s">
        <v>27</v>
      </c>
      <c r="Q6873" s="1" t="s">
        <v>28</v>
      </c>
      <c r="R6873" s="3">
        <v>4</v>
      </c>
      <c r="S6873" s="3">
        <f t="shared" si="322"/>
        <v>2025</v>
      </c>
      <c r="T6873" s="3">
        <f t="shared" si="321"/>
        <v>2</v>
      </c>
      <c r="U6873" t="str">
        <f t="shared" si="323"/>
        <v>February</v>
      </c>
    </row>
    <row r="6874" spans="1:21" x14ac:dyDescent="0.3">
      <c r="A6874" t="s">
        <v>9358</v>
      </c>
      <c r="B6874" s="11">
        <v>45900</v>
      </c>
      <c r="C6874" t="s">
        <v>7825</v>
      </c>
      <c r="D6874" s="1" t="s">
        <v>84</v>
      </c>
      <c r="E6874" s="1" t="s">
        <v>100</v>
      </c>
      <c r="F6874" s="1" t="s">
        <v>57</v>
      </c>
      <c r="G6874" s="1" t="s">
        <v>130</v>
      </c>
      <c r="H6874" s="1" t="s">
        <v>159</v>
      </c>
      <c r="I6874" s="1" t="s">
        <v>97</v>
      </c>
      <c r="J6874" s="3">
        <v>1</v>
      </c>
      <c r="K6874" s="2">
        <v>28.76</v>
      </c>
      <c r="L6874" s="2">
        <v>0.1</v>
      </c>
      <c r="M6874" s="2">
        <v>25.89</v>
      </c>
      <c r="N6874" s="2">
        <v>7.82</v>
      </c>
      <c r="O6874" s="1" t="s">
        <v>26</v>
      </c>
      <c r="P6874" s="1" t="s">
        <v>27</v>
      </c>
      <c r="Q6874" s="1" t="s">
        <v>28</v>
      </c>
      <c r="R6874" s="3">
        <v>3</v>
      </c>
      <c r="S6874" s="3">
        <f t="shared" si="322"/>
        <v>2025</v>
      </c>
      <c r="T6874" s="3">
        <f t="shared" si="321"/>
        <v>8</v>
      </c>
      <c r="U6874" t="str">
        <f t="shared" si="323"/>
        <v>August</v>
      </c>
    </row>
    <row r="6875" spans="1:21" x14ac:dyDescent="0.3">
      <c r="A6875" t="s">
        <v>9359</v>
      </c>
      <c r="B6875" s="11">
        <v>45791</v>
      </c>
      <c r="C6875" t="s">
        <v>1422</v>
      </c>
      <c r="D6875" s="1" t="s">
        <v>189</v>
      </c>
      <c r="E6875" s="1" t="s">
        <v>21</v>
      </c>
      <c r="F6875" s="1" t="s">
        <v>22</v>
      </c>
      <c r="G6875" s="1" t="s">
        <v>32</v>
      </c>
      <c r="H6875" s="1" t="s">
        <v>24</v>
      </c>
      <c r="I6875" s="1" t="s">
        <v>25</v>
      </c>
      <c r="J6875" s="3">
        <v>4</v>
      </c>
      <c r="K6875" s="2">
        <v>42.11</v>
      </c>
      <c r="L6875" s="2">
        <v>0</v>
      </c>
      <c r="M6875" s="2">
        <v>168.46</v>
      </c>
      <c r="N6875" s="2">
        <v>53.52</v>
      </c>
      <c r="O6875" s="1" t="s">
        <v>26</v>
      </c>
      <c r="P6875" s="1" t="s">
        <v>27</v>
      </c>
      <c r="Q6875" s="1" t="s">
        <v>28</v>
      </c>
      <c r="R6875" s="3">
        <v>3</v>
      </c>
      <c r="S6875" s="3">
        <f t="shared" si="322"/>
        <v>2025</v>
      </c>
      <c r="T6875" s="3">
        <f t="shared" si="321"/>
        <v>5</v>
      </c>
      <c r="U6875" t="str">
        <f t="shared" si="323"/>
        <v>May</v>
      </c>
    </row>
    <row r="6876" spans="1:21" x14ac:dyDescent="0.3">
      <c r="A6876" t="s">
        <v>9360</v>
      </c>
      <c r="B6876" s="11">
        <v>45984</v>
      </c>
      <c r="C6876" t="s">
        <v>4924</v>
      </c>
      <c r="D6876" s="1" t="s">
        <v>157</v>
      </c>
      <c r="E6876" s="1" t="s">
        <v>71</v>
      </c>
      <c r="F6876" s="1" t="s">
        <v>72</v>
      </c>
      <c r="G6876" s="1" t="s">
        <v>73</v>
      </c>
      <c r="H6876" s="1" t="s">
        <v>78</v>
      </c>
      <c r="I6876" s="1" t="s">
        <v>79</v>
      </c>
      <c r="J6876" s="3">
        <v>2</v>
      </c>
      <c r="K6876" s="2">
        <v>19.010000000000002</v>
      </c>
      <c r="L6876" s="2">
        <v>0</v>
      </c>
      <c r="M6876" s="2">
        <v>38.020000000000003</v>
      </c>
      <c r="N6876" s="2">
        <v>13.16</v>
      </c>
      <c r="O6876" s="1" t="s">
        <v>80</v>
      </c>
      <c r="P6876" s="1" t="s">
        <v>136</v>
      </c>
      <c r="Q6876" s="1" t="s">
        <v>28</v>
      </c>
      <c r="R6876" s="3">
        <v>5</v>
      </c>
      <c r="S6876" s="3">
        <f t="shared" si="322"/>
        <v>2025</v>
      </c>
      <c r="T6876" s="3">
        <f t="shared" si="321"/>
        <v>11</v>
      </c>
      <c r="U6876" t="str">
        <f t="shared" si="323"/>
        <v>November</v>
      </c>
    </row>
    <row r="6877" spans="1:21" x14ac:dyDescent="0.3">
      <c r="A6877" t="s">
        <v>9361</v>
      </c>
      <c r="B6877" s="11">
        <v>45827</v>
      </c>
      <c r="C6877" t="s">
        <v>6064</v>
      </c>
      <c r="D6877" s="1" t="s">
        <v>63</v>
      </c>
      <c r="E6877" s="1" t="s">
        <v>56</v>
      </c>
      <c r="F6877" s="1" t="s">
        <v>57</v>
      </c>
      <c r="G6877" s="1" t="s">
        <v>255</v>
      </c>
      <c r="H6877" s="1" t="s">
        <v>96</v>
      </c>
      <c r="I6877" s="1" t="s">
        <v>97</v>
      </c>
      <c r="J6877" s="3">
        <v>2</v>
      </c>
      <c r="K6877" s="2">
        <v>74.84</v>
      </c>
      <c r="L6877" s="2">
        <v>0.05</v>
      </c>
      <c r="M6877" s="2">
        <v>142.19999999999999</v>
      </c>
      <c r="N6877" s="2">
        <v>28.29</v>
      </c>
      <c r="O6877" s="1" t="s">
        <v>35</v>
      </c>
      <c r="P6877" s="1" t="s">
        <v>27</v>
      </c>
      <c r="Q6877" s="1" t="s">
        <v>81</v>
      </c>
      <c r="R6877" s="3">
        <v>4</v>
      </c>
      <c r="S6877" s="3">
        <f t="shared" si="322"/>
        <v>2025</v>
      </c>
      <c r="T6877" s="3">
        <f t="shared" si="321"/>
        <v>6</v>
      </c>
      <c r="U6877" t="str">
        <f t="shared" si="323"/>
        <v>June</v>
      </c>
    </row>
    <row r="6878" spans="1:21" x14ac:dyDescent="0.3">
      <c r="A6878" t="s">
        <v>9362</v>
      </c>
      <c r="B6878" s="11">
        <v>45733</v>
      </c>
      <c r="C6878" t="s">
        <v>2647</v>
      </c>
      <c r="D6878" s="1" t="s">
        <v>175</v>
      </c>
      <c r="E6878" s="1" t="s">
        <v>40</v>
      </c>
      <c r="F6878" s="1" t="s">
        <v>41</v>
      </c>
      <c r="G6878" s="1" t="s">
        <v>42</v>
      </c>
      <c r="H6878" s="1" t="s">
        <v>59</v>
      </c>
      <c r="I6878" s="1" t="s">
        <v>60</v>
      </c>
      <c r="J6878" s="3">
        <v>1</v>
      </c>
      <c r="K6878" s="2">
        <v>44.43</v>
      </c>
      <c r="L6878" s="2">
        <v>0.1</v>
      </c>
      <c r="M6878" s="2">
        <v>39.99</v>
      </c>
      <c r="N6878" s="2">
        <v>9.31</v>
      </c>
      <c r="O6878" s="1" t="s">
        <v>109</v>
      </c>
      <c r="P6878" s="1" t="s">
        <v>27</v>
      </c>
      <c r="Q6878" s="1" t="s">
        <v>28</v>
      </c>
      <c r="R6878" s="3">
        <v>1</v>
      </c>
      <c r="S6878" s="3">
        <f t="shared" si="322"/>
        <v>2025</v>
      </c>
      <c r="T6878" s="3">
        <f t="shared" si="321"/>
        <v>3</v>
      </c>
      <c r="U6878" t="str">
        <f t="shared" si="323"/>
        <v>March</v>
      </c>
    </row>
    <row r="6879" spans="1:21" x14ac:dyDescent="0.3">
      <c r="A6879" t="s">
        <v>9363</v>
      </c>
      <c r="B6879" s="11">
        <v>45732</v>
      </c>
      <c r="C6879" t="s">
        <v>399</v>
      </c>
      <c r="D6879" s="1" t="s">
        <v>47</v>
      </c>
      <c r="E6879" s="1" t="s">
        <v>48</v>
      </c>
      <c r="F6879" s="1" t="s">
        <v>49</v>
      </c>
      <c r="G6879" s="1" t="s">
        <v>134</v>
      </c>
      <c r="H6879" s="1" t="s">
        <v>33</v>
      </c>
      <c r="I6879" s="1" t="s">
        <v>34</v>
      </c>
      <c r="J6879" s="3">
        <v>1</v>
      </c>
      <c r="K6879" s="2">
        <v>37.619999999999997</v>
      </c>
      <c r="L6879" s="2">
        <v>0.1</v>
      </c>
      <c r="M6879" s="2">
        <v>33.86</v>
      </c>
      <c r="N6879" s="2">
        <v>6.64</v>
      </c>
      <c r="O6879" s="1" t="s">
        <v>44</v>
      </c>
      <c r="P6879" s="1" t="s">
        <v>27</v>
      </c>
      <c r="Q6879" s="1" t="s">
        <v>81</v>
      </c>
      <c r="R6879" s="3">
        <v>5</v>
      </c>
      <c r="S6879" s="3">
        <f t="shared" si="322"/>
        <v>2025</v>
      </c>
      <c r="T6879" s="3">
        <f t="shared" si="321"/>
        <v>3</v>
      </c>
      <c r="U6879" t="str">
        <f t="shared" si="323"/>
        <v>March</v>
      </c>
    </row>
    <row r="6880" spans="1:21" x14ac:dyDescent="0.3">
      <c r="A6880" t="s">
        <v>9364</v>
      </c>
      <c r="B6880" s="11">
        <v>45958</v>
      </c>
      <c r="C6880" t="s">
        <v>2479</v>
      </c>
      <c r="D6880" s="1" t="s">
        <v>178</v>
      </c>
      <c r="E6880" s="1" t="s">
        <v>21</v>
      </c>
      <c r="F6880" s="1" t="s">
        <v>22</v>
      </c>
      <c r="G6880" s="1" t="s">
        <v>32</v>
      </c>
      <c r="H6880" s="1" t="s">
        <v>24</v>
      </c>
      <c r="I6880" s="1" t="s">
        <v>25</v>
      </c>
      <c r="J6880" s="3">
        <v>1</v>
      </c>
      <c r="K6880" s="2">
        <v>45.07</v>
      </c>
      <c r="L6880" s="2">
        <v>0.15</v>
      </c>
      <c r="M6880" s="2">
        <v>38.31</v>
      </c>
      <c r="N6880" s="2">
        <v>14.54</v>
      </c>
      <c r="O6880" s="1" t="s">
        <v>44</v>
      </c>
      <c r="P6880" s="1" t="s">
        <v>27</v>
      </c>
      <c r="Q6880" s="1" t="s">
        <v>28</v>
      </c>
      <c r="R6880" s="3">
        <v>4</v>
      </c>
      <c r="S6880" s="3">
        <f t="shared" si="322"/>
        <v>2025</v>
      </c>
      <c r="T6880" s="3">
        <f t="shared" si="321"/>
        <v>10</v>
      </c>
      <c r="U6880" t="str">
        <f t="shared" si="323"/>
        <v>October</v>
      </c>
    </row>
    <row r="6881" spans="1:21" x14ac:dyDescent="0.3">
      <c r="A6881" t="s">
        <v>9365</v>
      </c>
      <c r="B6881" s="11">
        <v>45761</v>
      </c>
      <c r="C6881" t="s">
        <v>2895</v>
      </c>
      <c r="D6881" s="1" t="s">
        <v>142</v>
      </c>
      <c r="E6881" s="1" t="s">
        <v>40</v>
      </c>
      <c r="F6881" s="1" t="s">
        <v>41</v>
      </c>
      <c r="G6881" s="1" t="s">
        <v>186</v>
      </c>
      <c r="H6881" s="1" t="s">
        <v>33</v>
      </c>
      <c r="I6881" s="1" t="s">
        <v>34</v>
      </c>
      <c r="J6881" s="3">
        <v>1</v>
      </c>
      <c r="K6881" s="2">
        <v>38.44</v>
      </c>
      <c r="L6881" s="2">
        <v>0</v>
      </c>
      <c r="M6881" s="2">
        <v>38.44</v>
      </c>
      <c r="N6881" s="2">
        <v>5.9</v>
      </c>
      <c r="O6881" s="1" t="s">
        <v>26</v>
      </c>
      <c r="P6881" s="1" t="s">
        <v>27</v>
      </c>
      <c r="Q6881" s="1" t="s">
        <v>81</v>
      </c>
      <c r="R6881" s="3">
        <v>5</v>
      </c>
      <c r="S6881" s="3">
        <f t="shared" si="322"/>
        <v>2025</v>
      </c>
      <c r="T6881" s="3">
        <f t="shared" si="321"/>
        <v>4</v>
      </c>
      <c r="U6881" t="str">
        <f t="shared" si="323"/>
        <v>April</v>
      </c>
    </row>
    <row r="6882" spans="1:21" x14ac:dyDescent="0.3">
      <c r="A6882" t="s">
        <v>9366</v>
      </c>
      <c r="B6882" s="11">
        <v>45957</v>
      </c>
      <c r="C6882" t="s">
        <v>2554</v>
      </c>
      <c r="D6882" s="1" t="s">
        <v>47</v>
      </c>
      <c r="E6882" s="1" t="s">
        <v>94</v>
      </c>
      <c r="F6882" s="1" t="s">
        <v>95</v>
      </c>
      <c r="G6882" s="1" t="s">
        <v>94</v>
      </c>
      <c r="H6882" s="1" t="s">
        <v>135</v>
      </c>
      <c r="I6882" s="1" t="s">
        <v>60</v>
      </c>
      <c r="J6882" s="3">
        <v>2</v>
      </c>
      <c r="K6882" s="2">
        <v>174.88</v>
      </c>
      <c r="L6882" s="2">
        <v>0.2</v>
      </c>
      <c r="M6882" s="2">
        <v>279.82</v>
      </c>
      <c r="N6882" s="2">
        <v>54.74</v>
      </c>
      <c r="O6882" s="1" t="s">
        <v>35</v>
      </c>
      <c r="P6882" s="1" t="s">
        <v>136</v>
      </c>
      <c r="Q6882" s="1" t="s">
        <v>81</v>
      </c>
      <c r="R6882" s="3">
        <v>5</v>
      </c>
      <c r="S6882" s="3">
        <f t="shared" si="322"/>
        <v>2025</v>
      </c>
      <c r="T6882" s="3">
        <f t="shared" si="321"/>
        <v>10</v>
      </c>
      <c r="U6882" t="str">
        <f t="shared" si="323"/>
        <v>October</v>
      </c>
    </row>
    <row r="6883" spans="1:21" x14ac:dyDescent="0.3">
      <c r="A6883" t="s">
        <v>9367</v>
      </c>
      <c r="B6883" s="11">
        <v>45738</v>
      </c>
      <c r="C6883" t="s">
        <v>4359</v>
      </c>
      <c r="D6883" s="1" t="s">
        <v>157</v>
      </c>
      <c r="E6883" s="1" t="s">
        <v>64</v>
      </c>
      <c r="F6883" s="1" t="s">
        <v>65</v>
      </c>
      <c r="G6883" s="1" t="s">
        <v>213</v>
      </c>
      <c r="H6883" s="1" t="s">
        <v>167</v>
      </c>
      <c r="I6883" s="1" t="s">
        <v>67</v>
      </c>
      <c r="J6883" s="3">
        <v>1</v>
      </c>
      <c r="K6883" s="2">
        <v>64.98</v>
      </c>
      <c r="L6883" s="2">
        <v>0.15</v>
      </c>
      <c r="M6883" s="2">
        <v>55.23</v>
      </c>
      <c r="N6883" s="2">
        <v>15.13</v>
      </c>
      <c r="O6883" s="1" t="s">
        <v>44</v>
      </c>
      <c r="P6883" s="1" t="s">
        <v>136</v>
      </c>
      <c r="Q6883" s="1" t="s">
        <v>28</v>
      </c>
      <c r="R6883" s="3">
        <v>4</v>
      </c>
      <c r="S6883" s="3">
        <f t="shared" si="322"/>
        <v>2025</v>
      </c>
      <c r="T6883" s="3">
        <f t="shared" si="321"/>
        <v>3</v>
      </c>
      <c r="U6883" t="str">
        <f t="shared" si="323"/>
        <v>March</v>
      </c>
    </row>
    <row r="6884" spans="1:21" x14ac:dyDescent="0.3">
      <c r="A6884" t="s">
        <v>9368</v>
      </c>
      <c r="B6884" s="11">
        <v>45783</v>
      </c>
      <c r="C6884" t="s">
        <v>1816</v>
      </c>
      <c r="D6884" s="1" t="s">
        <v>63</v>
      </c>
      <c r="E6884" s="1" t="s">
        <v>56</v>
      </c>
      <c r="F6884" s="1" t="s">
        <v>57</v>
      </c>
      <c r="G6884" s="1" t="s">
        <v>296</v>
      </c>
      <c r="H6884" s="1" t="s">
        <v>102</v>
      </c>
      <c r="I6884" s="1" t="s">
        <v>34</v>
      </c>
      <c r="J6884" s="3">
        <v>2</v>
      </c>
      <c r="K6884" s="2">
        <v>49.59</v>
      </c>
      <c r="L6884" s="2">
        <v>0.15</v>
      </c>
      <c r="M6884" s="2">
        <v>84.31</v>
      </c>
      <c r="N6884" s="2">
        <v>20.64</v>
      </c>
      <c r="O6884" s="1" t="s">
        <v>44</v>
      </c>
      <c r="P6884" s="1" t="s">
        <v>52</v>
      </c>
      <c r="Q6884" s="1" t="s">
        <v>28</v>
      </c>
      <c r="R6884" s="3">
        <v>3</v>
      </c>
      <c r="S6884" s="3">
        <f t="shared" si="322"/>
        <v>2025</v>
      </c>
      <c r="T6884" s="3">
        <f t="shared" si="321"/>
        <v>5</v>
      </c>
      <c r="U6884" t="str">
        <f t="shared" si="323"/>
        <v>May</v>
      </c>
    </row>
    <row r="6885" spans="1:21" x14ac:dyDescent="0.3">
      <c r="A6885" t="s">
        <v>9369</v>
      </c>
      <c r="B6885" s="11">
        <v>45840</v>
      </c>
      <c r="C6885" t="s">
        <v>6655</v>
      </c>
      <c r="D6885" s="1" t="s">
        <v>178</v>
      </c>
      <c r="E6885" s="1" t="s">
        <v>100</v>
      </c>
      <c r="F6885" s="1" t="s">
        <v>57</v>
      </c>
      <c r="G6885" s="1" t="s">
        <v>101</v>
      </c>
      <c r="H6885" s="1" t="s">
        <v>150</v>
      </c>
      <c r="I6885" s="1" t="s">
        <v>97</v>
      </c>
      <c r="J6885" s="3">
        <v>2</v>
      </c>
      <c r="K6885" s="2">
        <v>78.790000000000006</v>
      </c>
      <c r="L6885" s="2">
        <v>0.1</v>
      </c>
      <c r="M6885" s="2">
        <v>141.82</v>
      </c>
      <c r="N6885" s="2">
        <v>47.05</v>
      </c>
      <c r="O6885" s="1" t="s">
        <v>26</v>
      </c>
      <c r="P6885" s="1" t="s">
        <v>27</v>
      </c>
      <c r="Q6885" s="1" t="s">
        <v>36</v>
      </c>
      <c r="R6885" s="3">
        <v>4</v>
      </c>
      <c r="S6885" s="3">
        <f t="shared" si="322"/>
        <v>2025</v>
      </c>
      <c r="T6885" s="3">
        <f t="shared" si="321"/>
        <v>7</v>
      </c>
      <c r="U6885" t="str">
        <f t="shared" si="323"/>
        <v>July</v>
      </c>
    </row>
    <row r="6886" spans="1:21" x14ac:dyDescent="0.3">
      <c r="A6886" t="s">
        <v>9370</v>
      </c>
      <c r="B6886" s="11">
        <v>46008</v>
      </c>
      <c r="C6886" t="s">
        <v>767</v>
      </c>
      <c r="D6886" s="1" t="s">
        <v>166</v>
      </c>
      <c r="E6886" s="1" t="s">
        <v>100</v>
      </c>
      <c r="F6886" s="1" t="s">
        <v>57</v>
      </c>
      <c r="G6886" s="1" t="s">
        <v>130</v>
      </c>
      <c r="H6886" s="1" t="s">
        <v>66</v>
      </c>
      <c r="I6886" s="1" t="s">
        <v>67</v>
      </c>
      <c r="J6886" s="3">
        <v>2</v>
      </c>
      <c r="K6886" s="2">
        <v>57.7</v>
      </c>
      <c r="L6886" s="2">
        <v>0</v>
      </c>
      <c r="M6886" s="2">
        <v>115.4</v>
      </c>
      <c r="N6886" s="2">
        <v>36.229999999999997</v>
      </c>
      <c r="O6886" s="1" t="s">
        <v>80</v>
      </c>
      <c r="P6886" s="1" t="s">
        <v>136</v>
      </c>
      <c r="Q6886" s="1" t="s">
        <v>81</v>
      </c>
      <c r="R6886" s="3">
        <v>5</v>
      </c>
      <c r="S6886" s="3">
        <f t="shared" si="322"/>
        <v>2025</v>
      </c>
      <c r="T6886" s="3">
        <f t="shared" si="321"/>
        <v>12</v>
      </c>
      <c r="U6886" t="str">
        <f t="shared" si="323"/>
        <v>December</v>
      </c>
    </row>
    <row r="6887" spans="1:21" x14ac:dyDescent="0.3">
      <c r="A6887" t="s">
        <v>9371</v>
      </c>
      <c r="B6887" s="11">
        <v>46005</v>
      </c>
      <c r="C6887" t="s">
        <v>5281</v>
      </c>
      <c r="D6887" s="1" t="s">
        <v>133</v>
      </c>
      <c r="E6887" s="1" t="s">
        <v>143</v>
      </c>
      <c r="F6887" s="1" t="s">
        <v>144</v>
      </c>
      <c r="G6887" s="1" t="s">
        <v>145</v>
      </c>
      <c r="H6887" s="1" t="s">
        <v>51</v>
      </c>
      <c r="I6887" s="1" t="s">
        <v>34</v>
      </c>
      <c r="J6887" s="3">
        <v>1</v>
      </c>
      <c r="K6887" s="2">
        <v>150.5</v>
      </c>
      <c r="L6887" s="2">
        <v>0.1</v>
      </c>
      <c r="M6887" s="2">
        <v>135.44999999999999</v>
      </c>
      <c r="N6887" s="2">
        <v>34.950000000000003</v>
      </c>
      <c r="O6887" s="1" t="s">
        <v>26</v>
      </c>
      <c r="P6887" s="1" t="s">
        <v>27</v>
      </c>
      <c r="Q6887" s="1" t="s">
        <v>28</v>
      </c>
      <c r="R6887" s="3">
        <v>3</v>
      </c>
      <c r="S6887" s="3">
        <f t="shared" si="322"/>
        <v>2025</v>
      </c>
      <c r="T6887" s="3">
        <f t="shared" si="321"/>
        <v>12</v>
      </c>
      <c r="U6887" t="str">
        <f t="shared" si="323"/>
        <v>December</v>
      </c>
    </row>
    <row r="6888" spans="1:21" x14ac:dyDescent="0.3">
      <c r="A6888" t="s">
        <v>9372</v>
      </c>
      <c r="B6888" s="11">
        <v>45738</v>
      </c>
      <c r="C6888" t="s">
        <v>1404</v>
      </c>
      <c r="D6888" s="1" t="s">
        <v>84</v>
      </c>
      <c r="E6888" s="1" t="s">
        <v>100</v>
      </c>
      <c r="F6888" s="1" t="s">
        <v>57</v>
      </c>
      <c r="G6888" s="1" t="s">
        <v>130</v>
      </c>
      <c r="H6888" s="1" t="s">
        <v>24</v>
      </c>
      <c r="I6888" s="1" t="s">
        <v>25</v>
      </c>
      <c r="J6888" s="3">
        <v>4</v>
      </c>
      <c r="K6888" s="2">
        <v>41.47</v>
      </c>
      <c r="L6888" s="2">
        <v>0.1</v>
      </c>
      <c r="M6888" s="2">
        <v>149.30000000000001</v>
      </c>
      <c r="N6888" s="2">
        <v>42.08</v>
      </c>
      <c r="O6888" s="1" t="s">
        <v>35</v>
      </c>
      <c r="P6888" s="1" t="s">
        <v>27</v>
      </c>
      <c r="Q6888" s="1" t="s">
        <v>36</v>
      </c>
      <c r="R6888" s="3">
        <v>4</v>
      </c>
      <c r="S6888" s="3">
        <f t="shared" si="322"/>
        <v>2025</v>
      </c>
      <c r="T6888" s="3">
        <f t="shared" si="321"/>
        <v>3</v>
      </c>
      <c r="U6888" t="str">
        <f t="shared" si="323"/>
        <v>March</v>
      </c>
    </row>
    <row r="6889" spans="1:21" x14ac:dyDescent="0.3">
      <c r="A6889" t="s">
        <v>9373</v>
      </c>
      <c r="B6889" s="11">
        <v>45798</v>
      </c>
      <c r="C6889" t="s">
        <v>5912</v>
      </c>
      <c r="D6889" s="1" t="s">
        <v>157</v>
      </c>
      <c r="E6889" s="1" t="s">
        <v>40</v>
      </c>
      <c r="F6889" s="1" t="s">
        <v>41</v>
      </c>
      <c r="G6889" s="1" t="s">
        <v>343</v>
      </c>
      <c r="H6889" s="1" t="s">
        <v>90</v>
      </c>
      <c r="I6889" s="1" t="s">
        <v>86</v>
      </c>
      <c r="J6889" s="3">
        <v>1</v>
      </c>
      <c r="K6889" s="2">
        <v>96.9</v>
      </c>
      <c r="L6889" s="2">
        <v>0.15</v>
      </c>
      <c r="M6889" s="2">
        <v>82.37</v>
      </c>
      <c r="N6889" s="2">
        <v>19.82</v>
      </c>
      <c r="O6889" s="1" t="s">
        <v>35</v>
      </c>
      <c r="P6889" s="1" t="s">
        <v>27</v>
      </c>
      <c r="Q6889" s="1" t="s">
        <v>28</v>
      </c>
      <c r="R6889" s="3">
        <v>4</v>
      </c>
      <c r="S6889" s="3">
        <f t="shared" si="322"/>
        <v>2025</v>
      </c>
      <c r="T6889" s="3">
        <f t="shared" si="321"/>
        <v>5</v>
      </c>
      <c r="U6889" t="str">
        <f t="shared" si="323"/>
        <v>May</v>
      </c>
    </row>
    <row r="6890" spans="1:21" x14ac:dyDescent="0.3">
      <c r="A6890" t="s">
        <v>9374</v>
      </c>
      <c r="B6890" s="11">
        <v>45716</v>
      </c>
      <c r="C6890" t="s">
        <v>3224</v>
      </c>
      <c r="D6890" s="1" t="s">
        <v>133</v>
      </c>
      <c r="E6890" s="1" t="s">
        <v>48</v>
      </c>
      <c r="F6890" s="1" t="s">
        <v>49</v>
      </c>
      <c r="G6890" s="1" t="s">
        <v>134</v>
      </c>
      <c r="H6890" s="1" t="s">
        <v>43</v>
      </c>
      <c r="I6890" s="1" t="s">
        <v>34</v>
      </c>
      <c r="J6890" s="3">
        <v>2</v>
      </c>
      <c r="K6890" s="2">
        <v>85.28</v>
      </c>
      <c r="L6890" s="2">
        <v>0</v>
      </c>
      <c r="M6890" s="2">
        <v>170.56</v>
      </c>
      <c r="N6890" s="2">
        <v>34.770000000000003</v>
      </c>
      <c r="O6890" s="1" t="s">
        <v>26</v>
      </c>
      <c r="P6890" s="1" t="s">
        <v>136</v>
      </c>
      <c r="Q6890" s="1" t="s">
        <v>28</v>
      </c>
      <c r="R6890" s="3">
        <v>3</v>
      </c>
      <c r="S6890" s="3">
        <f t="shared" si="322"/>
        <v>2025</v>
      </c>
      <c r="T6890" s="3">
        <f t="shared" si="321"/>
        <v>2</v>
      </c>
      <c r="U6890" t="str">
        <f t="shared" si="323"/>
        <v>February</v>
      </c>
    </row>
    <row r="6891" spans="1:21" x14ac:dyDescent="0.3">
      <c r="A6891" t="s">
        <v>9375</v>
      </c>
      <c r="B6891" s="11">
        <v>45857</v>
      </c>
      <c r="C6891" t="s">
        <v>314</v>
      </c>
      <c r="D6891" s="1" t="s">
        <v>122</v>
      </c>
      <c r="E6891" s="1" t="s">
        <v>48</v>
      </c>
      <c r="F6891" s="1" t="s">
        <v>49</v>
      </c>
      <c r="G6891" s="1" t="s">
        <v>50</v>
      </c>
      <c r="H6891" s="1" t="s">
        <v>125</v>
      </c>
      <c r="I6891" s="1" t="s">
        <v>34</v>
      </c>
      <c r="J6891" s="3">
        <v>1</v>
      </c>
      <c r="K6891" s="2">
        <v>153.82</v>
      </c>
      <c r="L6891" s="2">
        <v>0.05</v>
      </c>
      <c r="M6891" s="2">
        <v>146.13</v>
      </c>
      <c r="N6891" s="2">
        <v>32.67</v>
      </c>
      <c r="O6891" s="1" t="s">
        <v>26</v>
      </c>
      <c r="P6891" s="1" t="s">
        <v>27</v>
      </c>
      <c r="Q6891" s="1" t="s">
        <v>28</v>
      </c>
      <c r="R6891" s="3">
        <v>5</v>
      </c>
      <c r="S6891" s="3">
        <f t="shared" si="322"/>
        <v>2025</v>
      </c>
      <c r="T6891" s="3">
        <f t="shared" si="321"/>
        <v>7</v>
      </c>
      <c r="U6891" t="str">
        <f t="shared" si="323"/>
        <v>July</v>
      </c>
    </row>
    <row r="6892" spans="1:21" x14ac:dyDescent="0.3">
      <c r="A6892" t="s">
        <v>9376</v>
      </c>
      <c r="B6892" s="11">
        <v>45838</v>
      </c>
      <c r="C6892" t="s">
        <v>6223</v>
      </c>
      <c r="D6892" s="1" t="s">
        <v>244</v>
      </c>
      <c r="E6892" s="1" t="s">
        <v>21</v>
      </c>
      <c r="F6892" s="1" t="s">
        <v>22</v>
      </c>
      <c r="G6892" s="1" t="s">
        <v>320</v>
      </c>
      <c r="H6892" s="1" t="s">
        <v>85</v>
      </c>
      <c r="I6892" s="1" t="s">
        <v>86</v>
      </c>
      <c r="J6892" s="3">
        <v>3</v>
      </c>
      <c r="K6892" s="2">
        <v>121.33</v>
      </c>
      <c r="L6892" s="2">
        <v>0</v>
      </c>
      <c r="M6892" s="2">
        <v>363.98</v>
      </c>
      <c r="N6892" s="2">
        <v>67.92</v>
      </c>
      <c r="O6892" s="1" t="s">
        <v>26</v>
      </c>
      <c r="P6892" s="1" t="s">
        <v>52</v>
      </c>
      <c r="Q6892" s="1" t="s">
        <v>28</v>
      </c>
      <c r="R6892" s="3">
        <v>5</v>
      </c>
      <c r="S6892" s="3">
        <f t="shared" si="322"/>
        <v>2025</v>
      </c>
      <c r="T6892" s="3">
        <f t="shared" si="321"/>
        <v>6</v>
      </c>
      <c r="U6892" t="str">
        <f t="shared" si="323"/>
        <v>June</v>
      </c>
    </row>
    <row r="6893" spans="1:21" x14ac:dyDescent="0.3">
      <c r="A6893" t="s">
        <v>9377</v>
      </c>
      <c r="B6893" s="11">
        <v>45997</v>
      </c>
      <c r="C6893" t="s">
        <v>4268</v>
      </c>
      <c r="D6893" s="1" t="s">
        <v>89</v>
      </c>
      <c r="E6893" s="1" t="s">
        <v>100</v>
      </c>
      <c r="F6893" s="1" t="s">
        <v>57</v>
      </c>
      <c r="G6893" s="1" t="s">
        <v>154</v>
      </c>
      <c r="H6893" s="1" t="s">
        <v>293</v>
      </c>
      <c r="I6893" s="1" t="s">
        <v>86</v>
      </c>
      <c r="J6893" s="3">
        <v>1</v>
      </c>
      <c r="K6893" s="2">
        <v>25.74</v>
      </c>
      <c r="L6893" s="2">
        <v>0.15</v>
      </c>
      <c r="M6893" s="2">
        <v>21.88</v>
      </c>
      <c r="N6893" s="2">
        <v>8.02</v>
      </c>
      <c r="O6893" s="1" t="s">
        <v>44</v>
      </c>
      <c r="P6893" s="1" t="s">
        <v>27</v>
      </c>
      <c r="Q6893" s="1" t="s">
        <v>28</v>
      </c>
      <c r="R6893" s="3">
        <v>3</v>
      </c>
      <c r="S6893" s="3">
        <f t="shared" si="322"/>
        <v>2025</v>
      </c>
      <c r="T6893" s="3">
        <f t="shared" si="321"/>
        <v>12</v>
      </c>
      <c r="U6893" t="str">
        <f t="shared" si="323"/>
        <v>December</v>
      </c>
    </row>
    <row r="6894" spans="1:21" x14ac:dyDescent="0.3">
      <c r="A6894" t="s">
        <v>9378</v>
      </c>
      <c r="B6894" s="11">
        <v>46004</v>
      </c>
      <c r="C6894" t="s">
        <v>1330</v>
      </c>
      <c r="D6894" s="1" t="s">
        <v>244</v>
      </c>
      <c r="E6894" s="1" t="s">
        <v>40</v>
      </c>
      <c r="F6894" s="1" t="s">
        <v>41</v>
      </c>
      <c r="G6894" s="1" t="s">
        <v>42</v>
      </c>
      <c r="H6894" s="1" t="s">
        <v>293</v>
      </c>
      <c r="I6894" s="1" t="s">
        <v>86</v>
      </c>
      <c r="J6894" s="3">
        <v>2</v>
      </c>
      <c r="K6894" s="2">
        <v>23.56</v>
      </c>
      <c r="L6894" s="2">
        <v>0.15</v>
      </c>
      <c r="M6894" s="2">
        <v>40.049999999999997</v>
      </c>
      <c r="N6894" s="2">
        <v>12.95</v>
      </c>
      <c r="O6894" s="1" t="s">
        <v>224</v>
      </c>
      <c r="P6894" s="1" t="s">
        <v>27</v>
      </c>
      <c r="Q6894" s="1" t="s">
        <v>28</v>
      </c>
      <c r="R6894" s="3">
        <v>3</v>
      </c>
      <c r="S6894" s="3">
        <f t="shared" si="322"/>
        <v>2025</v>
      </c>
      <c r="T6894" s="3">
        <f t="shared" si="321"/>
        <v>12</v>
      </c>
      <c r="U6894" t="str">
        <f t="shared" si="323"/>
        <v>December</v>
      </c>
    </row>
    <row r="6895" spans="1:21" x14ac:dyDescent="0.3">
      <c r="A6895" t="s">
        <v>9379</v>
      </c>
      <c r="B6895" s="11">
        <v>45807</v>
      </c>
      <c r="C6895" t="s">
        <v>9380</v>
      </c>
      <c r="D6895" s="1" t="s">
        <v>105</v>
      </c>
      <c r="E6895" s="1" t="s">
        <v>71</v>
      </c>
      <c r="F6895" s="1" t="s">
        <v>72</v>
      </c>
      <c r="G6895" s="1" t="s">
        <v>73</v>
      </c>
      <c r="H6895" s="1" t="s">
        <v>167</v>
      </c>
      <c r="I6895" s="1" t="s">
        <v>67</v>
      </c>
      <c r="J6895" s="3">
        <v>4</v>
      </c>
      <c r="K6895" s="2">
        <v>66.2</v>
      </c>
      <c r="L6895" s="2">
        <v>0</v>
      </c>
      <c r="M6895" s="2">
        <v>264.77999999999997</v>
      </c>
      <c r="N6895" s="2">
        <v>85.7</v>
      </c>
      <c r="O6895" s="1" t="s">
        <v>224</v>
      </c>
      <c r="P6895" s="1" t="s">
        <v>27</v>
      </c>
      <c r="Q6895" s="1" t="s">
        <v>28</v>
      </c>
      <c r="R6895" s="3">
        <v>5</v>
      </c>
      <c r="S6895" s="3">
        <f t="shared" si="322"/>
        <v>2025</v>
      </c>
      <c r="T6895" s="3">
        <f t="shared" si="321"/>
        <v>5</v>
      </c>
      <c r="U6895" t="str">
        <f t="shared" si="323"/>
        <v>May</v>
      </c>
    </row>
    <row r="6896" spans="1:21" x14ac:dyDescent="0.3">
      <c r="A6896" t="s">
        <v>9381</v>
      </c>
      <c r="B6896" s="11">
        <v>45850</v>
      </c>
      <c r="C6896" t="s">
        <v>460</v>
      </c>
      <c r="D6896" s="1" t="s">
        <v>201</v>
      </c>
      <c r="E6896" s="1" t="s">
        <v>40</v>
      </c>
      <c r="F6896" s="1" t="s">
        <v>41</v>
      </c>
      <c r="G6896" s="1" t="s">
        <v>343</v>
      </c>
      <c r="H6896" s="1" t="s">
        <v>43</v>
      </c>
      <c r="I6896" s="1" t="s">
        <v>34</v>
      </c>
      <c r="J6896" s="3">
        <v>1</v>
      </c>
      <c r="K6896" s="2">
        <v>91.97</v>
      </c>
      <c r="L6896" s="2">
        <v>0.1</v>
      </c>
      <c r="M6896" s="2">
        <v>82.78</v>
      </c>
      <c r="N6896" s="2">
        <v>18.8</v>
      </c>
      <c r="O6896" s="1" t="s">
        <v>109</v>
      </c>
      <c r="P6896" s="1" t="s">
        <v>27</v>
      </c>
      <c r="Q6896" s="1" t="s">
        <v>28</v>
      </c>
      <c r="R6896" s="3">
        <v>4</v>
      </c>
      <c r="S6896" s="3">
        <f t="shared" si="322"/>
        <v>2025</v>
      </c>
      <c r="T6896" s="3">
        <f t="shared" si="321"/>
        <v>7</v>
      </c>
      <c r="U6896" t="str">
        <f t="shared" si="323"/>
        <v>July</v>
      </c>
    </row>
    <row r="6897" spans="1:21" x14ac:dyDescent="0.3">
      <c r="A6897" t="s">
        <v>9382</v>
      </c>
      <c r="B6897" s="11">
        <v>45995</v>
      </c>
      <c r="C6897" t="s">
        <v>4187</v>
      </c>
      <c r="D6897" s="1" t="s">
        <v>105</v>
      </c>
      <c r="E6897" s="1" t="s">
        <v>40</v>
      </c>
      <c r="F6897" s="1" t="s">
        <v>41</v>
      </c>
      <c r="G6897" s="1" t="s">
        <v>186</v>
      </c>
      <c r="H6897" s="1" t="s">
        <v>125</v>
      </c>
      <c r="I6897" s="1" t="s">
        <v>34</v>
      </c>
      <c r="J6897" s="3">
        <v>5</v>
      </c>
      <c r="K6897" s="2">
        <v>154.11000000000001</v>
      </c>
      <c r="L6897" s="2">
        <v>0.1</v>
      </c>
      <c r="M6897" s="2">
        <v>693.51</v>
      </c>
      <c r="N6897" s="2">
        <v>153.82</v>
      </c>
      <c r="O6897" s="1" t="s">
        <v>109</v>
      </c>
      <c r="P6897" s="1" t="s">
        <v>136</v>
      </c>
      <c r="Q6897" s="1" t="s">
        <v>28</v>
      </c>
      <c r="R6897" s="3">
        <v>3</v>
      </c>
      <c r="S6897" s="3">
        <f t="shared" si="322"/>
        <v>2025</v>
      </c>
      <c r="T6897" s="3">
        <f t="shared" si="321"/>
        <v>12</v>
      </c>
      <c r="U6897" t="str">
        <f t="shared" si="323"/>
        <v>December</v>
      </c>
    </row>
    <row r="6898" spans="1:21" x14ac:dyDescent="0.3">
      <c r="A6898" t="s">
        <v>9383</v>
      </c>
      <c r="B6898" s="11">
        <v>45970</v>
      </c>
      <c r="C6898" t="s">
        <v>9384</v>
      </c>
      <c r="D6898" s="1" t="s">
        <v>209</v>
      </c>
      <c r="E6898" s="1" t="s">
        <v>123</v>
      </c>
      <c r="F6898" s="1" t="s">
        <v>57</v>
      </c>
      <c r="G6898" s="1" t="s">
        <v>170</v>
      </c>
      <c r="H6898" s="1" t="s">
        <v>159</v>
      </c>
      <c r="I6898" s="1" t="s">
        <v>97</v>
      </c>
      <c r="J6898" s="3">
        <v>1</v>
      </c>
      <c r="K6898" s="2">
        <v>29.9</v>
      </c>
      <c r="L6898" s="2">
        <v>0.05</v>
      </c>
      <c r="M6898" s="2">
        <v>28.41</v>
      </c>
      <c r="N6898" s="2">
        <v>8.9600000000000009</v>
      </c>
      <c r="O6898" s="1" t="s">
        <v>26</v>
      </c>
      <c r="P6898" s="1" t="s">
        <v>27</v>
      </c>
      <c r="Q6898" s="1" t="s">
        <v>36</v>
      </c>
      <c r="R6898" s="3">
        <v>4</v>
      </c>
      <c r="S6898" s="3">
        <f t="shared" si="322"/>
        <v>2025</v>
      </c>
      <c r="T6898" s="3">
        <f t="shared" si="321"/>
        <v>11</v>
      </c>
      <c r="U6898" t="str">
        <f t="shared" si="323"/>
        <v>November</v>
      </c>
    </row>
    <row r="6899" spans="1:21" x14ac:dyDescent="0.3">
      <c r="A6899" t="s">
        <v>9385</v>
      </c>
      <c r="B6899" s="11">
        <v>45659</v>
      </c>
      <c r="C6899" t="s">
        <v>1928</v>
      </c>
      <c r="D6899" s="1" t="s">
        <v>122</v>
      </c>
      <c r="E6899" s="1" t="s">
        <v>40</v>
      </c>
      <c r="F6899" s="1" t="s">
        <v>41</v>
      </c>
      <c r="G6899" s="1" t="s">
        <v>186</v>
      </c>
      <c r="H6899" s="1" t="s">
        <v>108</v>
      </c>
      <c r="I6899" s="1" t="s">
        <v>86</v>
      </c>
      <c r="J6899" s="3">
        <v>1</v>
      </c>
      <c r="K6899" s="2">
        <v>148.09</v>
      </c>
      <c r="L6899" s="2">
        <v>0.2</v>
      </c>
      <c r="M6899" s="2">
        <v>118.47</v>
      </c>
      <c r="N6899" s="2">
        <v>22.29</v>
      </c>
      <c r="O6899" s="1" t="s">
        <v>26</v>
      </c>
      <c r="P6899" s="1" t="s">
        <v>136</v>
      </c>
      <c r="Q6899" s="1" t="s">
        <v>28</v>
      </c>
      <c r="R6899" s="3">
        <v>5</v>
      </c>
      <c r="S6899" s="3">
        <f t="shared" si="322"/>
        <v>2025</v>
      </c>
      <c r="T6899" s="3">
        <f t="shared" si="321"/>
        <v>1</v>
      </c>
      <c r="U6899" t="str">
        <f t="shared" si="323"/>
        <v>January</v>
      </c>
    </row>
    <row r="6900" spans="1:21" x14ac:dyDescent="0.3">
      <c r="A6900" t="s">
        <v>9386</v>
      </c>
      <c r="B6900" s="11">
        <v>45783</v>
      </c>
      <c r="C6900" t="s">
        <v>517</v>
      </c>
      <c r="D6900" s="1" t="s">
        <v>55</v>
      </c>
      <c r="E6900" s="1" t="s">
        <v>40</v>
      </c>
      <c r="F6900" s="1" t="s">
        <v>41</v>
      </c>
      <c r="G6900" s="1" t="s">
        <v>42</v>
      </c>
      <c r="H6900" s="1" t="s">
        <v>135</v>
      </c>
      <c r="I6900" s="1" t="s">
        <v>60</v>
      </c>
      <c r="J6900" s="3">
        <v>3</v>
      </c>
      <c r="K6900" s="2">
        <v>186.94</v>
      </c>
      <c r="L6900" s="2">
        <v>0</v>
      </c>
      <c r="M6900" s="2">
        <v>560.83000000000004</v>
      </c>
      <c r="N6900" s="2">
        <v>89.59</v>
      </c>
      <c r="O6900" s="1" t="s">
        <v>80</v>
      </c>
      <c r="P6900" s="1" t="s">
        <v>27</v>
      </c>
      <c r="Q6900" s="1" t="s">
        <v>28</v>
      </c>
      <c r="R6900" s="3">
        <v>2</v>
      </c>
      <c r="S6900" s="3">
        <f t="shared" si="322"/>
        <v>2025</v>
      </c>
      <c r="T6900" s="3">
        <f t="shared" si="321"/>
        <v>5</v>
      </c>
      <c r="U6900" t="str">
        <f t="shared" si="323"/>
        <v>May</v>
      </c>
    </row>
    <row r="6901" spans="1:21" x14ac:dyDescent="0.3">
      <c r="A6901" t="s">
        <v>9387</v>
      </c>
      <c r="B6901" s="11">
        <v>45822</v>
      </c>
      <c r="C6901" t="s">
        <v>6071</v>
      </c>
      <c r="D6901" s="1" t="s">
        <v>149</v>
      </c>
      <c r="E6901" s="1" t="s">
        <v>100</v>
      </c>
      <c r="F6901" s="1" t="s">
        <v>57</v>
      </c>
      <c r="G6901" s="1" t="s">
        <v>221</v>
      </c>
      <c r="H6901" s="1" t="s">
        <v>51</v>
      </c>
      <c r="I6901" s="1" t="s">
        <v>34</v>
      </c>
      <c r="J6901" s="3">
        <v>1</v>
      </c>
      <c r="K6901" s="2">
        <v>148.72999999999999</v>
      </c>
      <c r="L6901" s="2">
        <v>0.15</v>
      </c>
      <c r="M6901" s="2">
        <v>126.42</v>
      </c>
      <c r="N6901" s="2">
        <v>26.53</v>
      </c>
      <c r="O6901" s="1" t="s">
        <v>26</v>
      </c>
      <c r="P6901" s="1" t="s">
        <v>27</v>
      </c>
      <c r="Q6901" s="1" t="s">
        <v>81</v>
      </c>
      <c r="R6901" s="3">
        <v>1</v>
      </c>
      <c r="S6901" s="3">
        <f t="shared" si="322"/>
        <v>2025</v>
      </c>
      <c r="T6901" s="3">
        <f t="shared" si="321"/>
        <v>6</v>
      </c>
      <c r="U6901" t="str">
        <f t="shared" si="323"/>
        <v>June</v>
      </c>
    </row>
    <row r="6902" spans="1:21" x14ac:dyDescent="0.3">
      <c r="A6902" t="s">
        <v>9388</v>
      </c>
      <c r="B6902" s="11">
        <v>45747</v>
      </c>
      <c r="C6902" t="s">
        <v>2354</v>
      </c>
      <c r="D6902" s="1" t="s">
        <v>201</v>
      </c>
      <c r="E6902" s="1" t="s">
        <v>40</v>
      </c>
      <c r="F6902" s="1" t="s">
        <v>41</v>
      </c>
      <c r="G6902" s="1" t="s">
        <v>343</v>
      </c>
      <c r="H6902" s="1" t="s">
        <v>108</v>
      </c>
      <c r="I6902" s="1" t="s">
        <v>86</v>
      </c>
      <c r="J6902" s="3">
        <v>4</v>
      </c>
      <c r="K6902" s="2">
        <v>156.47999999999999</v>
      </c>
      <c r="L6902" s="2">
        <v>0.05</v>
      </c>
      <c r="M6902" s="2">
        <v>594.62</v>
      </c>
      <c r="N6902" s="2">
        <v>105.18</v>
      </c>
      <c r="O6902" s="1" t="s">
        <v>35</v>
      </c>
      <c r="P6902" s="1" t="s">
        <v>27</v>
      </c>
      <c r="Q6902" s="1" t="s">
        <v>28</v>
      </c>
      <c r="R6902" s="3">
        <v>4</v>
      </c>
      <c r="S6902" s="3">
        <f t="shared" si="322"/>
        <v>2025</v>
      </c>
      <c r="T6902" s="3">
        <f t="shared" si="321"/>
        <v>3</v>
      </c>
      <c r="U6902" t="str">
        <f t="shared" si="323"/>
        <v>March</v>
      </c>
    </row>
    <row r="6903" spans="1:21" x14ac:dyDescent="0.3">
      <c r="A6903" t="s">
        <v>9389</v>
      </c>
      <c r="B6903" s="11">
        <v>45736</v>
      </c>
      <c r="C6903" t="s">
        <v>2176</v>
      </c>
      <c r="D6903" s="1" t="s">
        <v>20</v>
      </c>
      <c r="E6903" s="1" t="s">
        <v>40</v>
      </c>
      <c r="F6903" s="1" t="s">
        <v>41</v>
      </c>
      <c r="G6903" s="1" t="s">
        <v>270</v>
      </c>
      <c r="H6903" s="1" t="s">
        <v>59</v>
      </c>
      <c r="I6903" s="1" t="s">
        <v>60</v>
      </c>
      <c r="J6903" s="3">
        <v>1</v>
      </c>
      <c r="K6903" s="2">
        <v>42.03</v>
      </c>
      <c r="L6903" s="2">
        <v>0.15</v>
      </c>
      <c r="M6903" s="2">
        <v>35.72</v>
      </c>
      <c r="N6903" s="2">
        <v>8.86</v>
      </c>
      <c r="O6903" s="1" t="s">
        <v>109</v>
      </c>
      <c r="P6903" s="1" t="s">
        <v>27</v>
      </c>
      <c r="Q6903" s="1" t="s">
        <v>36</v>
      </c>
      <c r="R6903" s="3">
        <v>5</v>
      </c>
      <c r="S6903" s="3">
        <f t="shared" si="322"/>
        <v>2025</v>
      </c>
      <c r="T6903" s="3">
        <f t="shared" si="321"/>
        <v>3</v>
      </c>
      <c r="U6903" t="str">
        <f t="shared" si="323"/>
        <v>March</v>
      </c>
    </row>
    <row r="6904" spans="1:21" x14ac:dyDescent="0.3">
      <c r="A6904" t="s">
        <v>9390</v>
      </c>
      <c r="B6904" s="11">
        <v>45672</v>
      </c>
      <c r="C6904" t="s">
        <v>9391</v>
      </c>
      <c r="D6904" s="1" t="s">
        <v>260</v>
      </c>
      <c r="E6904" s="1" t="s">
        <v>40</v>
      </c>
      <c r="F6904" s="1" t="s">
        <v>41</v>
      </c>
      <c r="G6904" s="1" t="s">
        <v>270</v>
      </c>
      <c r="H6904" s="1" t="s">
        <v>66</v>
      </c>
      <c r="I6904" s="1" t="s">
        <v>67</v>
      </c>
      <c r="J6904" s="3">
        <v>1</v>
      </c>
      <c r="K6904" s="2">
        <v>58.4</v>
      </c>
      <c r="L6904" s="2">
        <v>0.05</v>
      </c>
      <c r="M6904" s="2">
        <v>55.48</v>
      </c>
      <c r="N6904" s="2">
        <v>17.309999999999999</v>
      </c>
      <c r="O6904" s="1" t="s">
        <v>26</v>
      </c>
      <c r="P6904" s="1" t="s">
        <v>52</v>
      </c>
      <c r="Q6904" s="1" t="s">
        <v>28</v>
      </c>
      <c r="R6904" s="3">
        <v>4</v>
      </c>
      <c r="S6904" s="3">
        <f t="shared" si="322"/>
        <v>2025</v>
      </c>
      <c r="T6904" s="3">
        <f t="shared" si="321"/>
        <v>1</v>
      </c>
      <c r="U6904" t="str">
        <f t="shared" si="323"/>
        <v>January</v>
      </c>
    </row>
    <row r="6905" spans="1:21" x14ac:dyDescent="0.3">
      <c r="A6905" t="s">
        <v>9392</v>
      </c>
      <c r="B6905" s="11">
        <v>45909</v>
      </c>
      <c r="C6905" t="s">
        <v>387</v>
      </c>
      <c r="D6905" s="1" t="s">
        <v>157</v>
      </c>
      <c r="E6905" s="1" t="s">
        <v>64</v>
      </c>
      <c r="F6905" s="1" t="s">
        <v>65</v>
      </c>
      <c r="G6905" s="1" t="s">
        <v>77</v>
      </c>
      <c r="H6905" s="1" t="s">
        <v>90</v>
      </c>
      <c r="I6905" s="1" t="s">
        <v>86</v>
      </c>
      <c r="J6905" s="3">
        <v>1</v>
      </c>
      <c r="K6905" s="2">
        <v>102.23</v>
      </c>
      <c r="L6905" s="2">
        <v>0.05</v>
      </c>
      <c r="M6905" s="2">
        <v>97.12</v>
      </c>
      <c r="N6905" s="2">
        <v>22.17</v>
      </c>
      <c r="O6905" s="1" t="s">
        <v>224</v>
      </c>
      <c r="P6905" s="1" t="s">
        <v>27</v>
      </c>
      <c r="Q6905" s="1" t="s">
        <v>28</v>
      </c>
      <c r="R6905" s="3">
        <v>4</v>
      </c>
      <c r="S6905" s="3">
        <f t="shared" si="322"/>
        <v>2025</v>
      </c>
      <c r="T6905" s="3">
        <f t="shared" si="321"/>
        <v>9</v>
      </c>
      <c r="U6905" t="str">
        <f t="shared" si="323"/>
        <v>September</v>
      </c>
    </row>
    <row r="6906" spans="1:21" x14ac:dyDescent="0.3">
      <c r="A6906" t="s">
        <v>9393</v>
      </c>
      <c r="B6906" s="11">
        <v>45760</v>
      </c>
      <c r="C6906" t="s">
        <v>2403</v>
      </c>
      <c r="D6906" s="1" t="s">
        <v>185</v>
      </c>
      <c r="E6906" s="1" t="s">
        <v>21</v>
      </c>
      <c r="F6906" s="1" t="s">
        <v>22</v>
      </c>
      <c r="G6906" s="1" t="s">
        <v>32</v>
      </c>
      <c r="H6906" s="1" t="s">
        <v>24</v>
      </c>
      <c r="I6906" s="1" t="s">
        <v>25</v>
      </c>
      <c r="J6906" s="3">
        <v>1</v>
      </c>
      <c r="K6906" s="2">
        <v>44.32</v>
      </c>
      <c r="L6906" s="2">
        <v>0.1</v>
      </c>
      <c r="M6906" s="2">
        <v>39.89</v>
      </c>
      <c r="N6906" s="2">
        <v>12.34</v>
      </c>
      <c r="O6906" s="1" t="s">
        <v>35</v>
      </c>
      <c r="P6906" s="1" t="s">
        <v>27</v>
      </c>
      <c r="Q6906" s="1" t="s">
        <v>28</v>
      </c>
      <c r="R6906" s="3">
        <v>4</v>
      </c>
      <c r="S6906" s="3">
        <f t="shared" si="322"/>
        <v>2025</v>
      </c>
      <c r="T6906" s="3">
        <f t="shared" si="321"/>
        <v>4</v>
      </c>
      <c r="U6906" t="str">
        <f t="shared" si="323"/>
        <v>April</v>
      </c>
    </row>
    <row r="6907" spans="1:21" x14ac:dyDescent="0.3">
      <c r="A6907" t="s">
        <v>9394</v>
      </c>
      <c r="B6907" s="11">
        <v>45678</v>
      </c>
      <c r="C6907" t="s">
        <v>1849</v>
      </c>
      <c r="D6907" s="1" t="s">
        <v>153</v>
      </c>
      <c r="E6907" s="1" t="s">
        <v>94</v>
      </c>
      <c r="F6907" s="1" t="s">
        <v>95</v>
      </c>
      <c r="G6907" s="1" t="s">
        <v>94</v>
      </c>
      <c r="H6907" s="1" t="s">
        <v>96</v>
      </c>
      <c r="I6907" s="1" t="s">
        <v>97</v>
      </c>
      <c r="J6907" s="3">
        <v>1</v>
      </c>
      <c r="K6907" s="2">
        <v>84.85</v>
      </c>
      <c r="L6907" s="2">
        <v>0.15</v>
      </c>
      <c r="M6907" s="2">
        <v>72.12</v>
      </c>
      <c r="N6907" s="2">
        <v>15.97</v>
      </c>
      <c r="O6907" s="1" t="s">
        <v>44</v>
      </c>
      <c r="P6907" s="1" t="s">
        <v>136</v>
      </c>
      <c r="Q6907" s="1" t="s">
        <v>81</v>
      </c>
      <c r="R6907" s="3">
        <v>2</v>
      </c>
      <c r="S6907" s="3">
        <f t="shared" si="322"/>
        <v>2025</v>
      </c>
      <c r="T6907" s="3">
        <f t="shared" si="321"/>
        <v>1</v>
      </c>
      <c r="U6907" t="str">
        <f t="shared" si="323"/>
        <v>January</v>
      </c>
    </row>
    <row r="6908" spans="1:21" x14ac:dyDescent="0.3">
      <c r="A6908" t="s">
        <v>9395</v>
      </c>
      <c r="B6908" s="11">
        <v>45748</v>
      </c>
      <c r="C6908" t="s">
        <v>3370</v>
      </c>
      <c r="D6908" s="1" t="s">
        <v>76</v>
      </c>
      <c r="E6908" s="1" t="s">
        <v>100</v>
      </c>
      <c r="F6908" s="1" t="s">
        <v>57</v>
      </c>
      <c r="G6908" s="1" t="s">
        <v>221</v>
      </c>
      <c r="H6908" s="1" t="s">
        <v>182</v>
      </c>
      <c r="I6908" s="1" t="s">
        <v>34</v>
      </c>
      <c r="J6908" s="3">
        <v>1</v>
      </c>
      <c r="K6908" s="2">
        <v>73.55</v>
      </c>
      <c r="L6908" s="2">
        <v>0.1</v>
      </c>
      <c r="M6908" s="2">
        <v>66.19</v>
      </c>
      <c r="N6908" s="2">
        <v>15.83</v>
      </c>
      <c r="O6908" s="1" t="s">
        <v>26</v>
      </c>
      <c r="P6908" s="1" t="s">
        <v>27</v>
      </c>
      <c r="Q6908" s="1" t="s">
        <v>28</v>
      </c>
      <c r="R6908" s="3">
        <v>5</v>
      </c>
      <c r="S6908" s="3">
        <f t="shared" si="322"/>
        <v>2025</v>
      </c>
      <c r="T6908" s="3">
        <f t="shared" si="321"/>
        <v>4</v>
      </c>
      <c r="U6908" t="str">
        <f t="shared" si="323"/>
        <v>April</v>
      </c>
    </row>
    <row r="6909" spans="1:21" x14ac:dyDescent="0.3">
      <c r="A6909" t="s">
        <v>9396</v>
      </c>
      <c r="B6909" s="11">
        <v>45969</v>
      </c>
      <c r="C6909" t="s">
        <v>5071</v>
      </c>
      <c r="D6909" s="1" t="s">
        <v>201</v>
      </c>
      <c r="E6909" s="1" t="s">
        <v>123</v>
      </c>
      <c r="F6909" s="1" t="s">
        <v>57</v>
      </c>
      <c r="G6909" s="1" t="s">
        <v>139</v>
      </c>
      <c r="H6909" s="1" t="s">
        <v>24</v>
      </c>
      <c r="I6909" s="1" t="s">
        <v>25</v>
      </c>
      <c r="J6909" s="3">
        <v>2</v>
      </c>
      <c r="K6909" s="2">
        <v>44.51</v>
      </c>
      <c r="L6909" s="2">
        <v>0.1</v>
      </c>
      <c r="M6909" s="2">
        <v>80.11</v>
      </c>
      <c r="N6909" s="2">
        <v>25.31</v>
      </c>
      <c r="O6909" s="1" t="s">
        <v>224</v>
      </c>
      <c r="P6909" s="1" t="s">
        <v>27</v>
      </c>
      <c r="Q6909" s="1" t="s">
        <v>28</v>
      </c>
      <c r="R6909" s="3">
        <v>4</v>
      </c>
      <c r="S6909" s="3">
        <f t="shared" si="322"/>
        <v>2025</v>
      </c>
      <c r="T6909" s="3">
        <f t="shared" si="321"/>
        <v>11</v>
      </c>
      <c r="U6909" t="str">
        <f t="shared" si="323"/>
        <v>November</v>
      </c>
    </row>
    <row r="6910" spans="1:21" x14ac:dyDescent="0.3">
      <c r="A6910" t="s">
        <v>9397</v>
      </c>
      <c r="B6910" s="11">
        <v>45983</v>
      </c>
      <c r="C6910" t="s">
        <v>7155</v>
      </c>
      <c r="D6910" s="1" t="s">
        <v>133</v>
      </c>
      <c r="E6910" s="1" t="s">
        <v>40</v>
      </c>
      <c r="F6910" s="1" t="s">
        <v>41</v>
      </c>
      <c r="G6910" s="1" t="s">
        <v>343</v>
      </c>
      <c r="H6910" s="1" t="s">
        <v>102</v>
      </c>
      <c r="I6910" s="1" t="s">
        <v>34</v>
      </c>
      <c r="J6910" s="3">
        <v>2</v>
      </c>
      <c r="K6910" s="2">
        <v>53.36</v>
      </c>
      <c r="L6910" s="2">
        <v>0</v>
      </c>
      <c r="M6910" s="2">
        <v>106.73</v>
      </c>
      <c r="N6910" s="2">
        <v>22.03</v>
      </c>
      <c r="O6910" s="1" t="s">
        <v>44</v>
      </c>
      <c r="P6910" s="1" t="s">
        <v>27</v>
      </c>
      <c r="Q6910" s="1" t="s">
        <v>36</v>
      </c>
      <c r="R6910" s="3">
        <v>4</v>
      </c>
      <c r="S6910" s="3">
        <f t="shared" si="322"/>
        <v>2025</v>
      </c>
      <c r="T6910" s="3">
        <f t="shared" si="321"/>
        <v>11</v>
      </c>
      <c r="U6910" t="str">
        <f t="shared" si="323"/>
        <v>November</v>
      </c>
    </row>
    <row r="6911" spans="1:21" x14ac:dyDescent="0.3">
      <c r="A6911" t="s">
        <v>9398</v>
      </c>
      <c r="B6911" s="11">
        <v>45846</v>
      </c>
      <c r="C6911" t="s">
        <v>1675</v>
      </c>
      <c r="D6911" s="1" t="s">
        <v>20</v>
      </c>
      <c r="E6911" s="1" t="s">
        <v>40</v>
      </c>
      <c r="F6911" s="1" t="s">
        <v>41</v>
      </c>
      <c r="G6911" s="1" t="s">
        <v>42</v>
      </c>
      <c r="H6911" s="1" t="s">
        <v>78</v>
      </c>
      <c r="I6911" s="1" t="s">
        <v>79</v>
      </c>
      <c r="J6911" s="3">
        <v>2</v>
      </c>
      <c r="K6911" s="2">
        <v>20.22</v>
      </c>
      <c r="L6911" s="2">
        <v>0</v>
      </c>
      <c r="M6911" s="2">
        <v>40.450000000000003</v>
      </c>
      <c r="N6911" s="2">
        <v>15.78</v>
      </c>
      <c r="O6911" s="1" t="s">
        <v>26</v>
      </c>
      <c r="P6911" s="1" t="s">
        <v>136</v>
      </c>
      <c r="Q6911" s="1" t="s">
        <v>81</v>
      </c>
      <c r="R6911" s="3">
        <v>5</v>
      </c>
      <c r="S6911" s="3">
        <f t="shared" si="322"/>
        <v>2025</v>
      </c>
      <c r="T6911" s="3">
        <f t="shared" si="321"/>
        <v>7</v>
      </c>
      <c r="U6911" t="str">
        <f t="shared" si="323"/>
        <v>July</v>
      </c>
    </row>
    <row r="6912" spans="1:21" x14ac:dyDescent="0.3">
      <c r="A6912" t="s">
        <v>9399</v>
      </c>
      <c r="B6912" s="11">
        <v>45820</v>
      </c>
      <c r="C6912" t="s">
        <v>6382</v>
      </c>
      <c r="D6912" s="1" t="s">
        <v>84</v>
      </c>
      <c r="E6912" s="1" t="s">
        <v>64</v>
      </c>
      <c r="F6912" s="1" t="s">
        <v>65</v>
      </c>
      <c r="G6912" s="1" t="s">
        <v>158</v>
      </c>
      <c r="H6912" s="1" t="s">
        <v>24</v>
      </c>
      <c r="I6912" s="1" t="s">
        <v>25</v>
      </c>
      <c r="J6912" s="3">
        <v>1</v>
      </c>
      <c r="K6912" s="2">
        <v>43.28</v>
      </c>
      <c r="L6912" s="2">
        <v>0.05</v>
      </c>
      <c r="M6912" s="2">
        <v>41.11</v>
      </c>
      <c r="N6912" s="2">
        <v>11.87</v>
      </c>
      <c r="O6912" s="1" t="s">
        <v>224</v>
      </c>
      <c r="P6912" s="1" t="s">
        <v>52</v>
      </c>
      <c r="Q6912" s="1" t="s">
        <v>81</v>
      </c>
      <c r="R6912" s="3">
        <v>4</v>
      </c>
      <c r="S6912" s="3">
        <f t="shared" si="322"/>
        <v>2025</v>
      </c>
      <c r="T6912" s="3">
        <f t="shared" si="321"/>
        <v>6</v>
      </c>
      <c r="U6912" t="str">
        <f t="shared" si="323"/>
        <v>June</v>
      </c>
    </row>
    <row r="6913" spans="1:21" x14ac:dyDescent="0.3">
      <c r="A6913" t="s">
        <v>9400</v>
      </c>
      <c r="B6913" s="11">
        <v>46017</v>
      </c>
      <c r="C6913" t="s">
        <v>1446</v>
      </c>
      <c r="D6913" s="1" t="s">
        <v>153</v>
      </c>
      <c r="E6913" s="1" t="s">
        <v>56</v>
      </c>
      <c r="F6913" s="1" t="s">
        <v>57</v>
      </c>
      <c r="G6913" s="1" t="s">
        <v>296</v>
      </c>
      <c r="H6913" s="1" t="s">
        <v>85</v>
      </c>
      <c r="I6913" s="1" t="s">
        <v>86</v>
      </c>
      <c r="J6913" s="3">
        <v>2</v>
      </c>
      <c r="K6913" s="2">
        <v>122.94</v>
      </c>
      <c r="L6913" s="2">
        <v>0.1</v>
      </c>
      <c r="M6913" s="2">
        <v>221.29</v>
      </c>
      <c r="N6913" s="2">
        <v>56.57</v>
      </c>
      <c r="O6913" s="1" t="s">
        <v>109</v>
      </c>
      <c r="P6913" s="1" t="s">
        <v>136</v>
      </c>
      <c r="Q6913" s="1" t="s">
        <v>81</v>
      </c>
      <c r="R6913" s="3">
        <v>4</v>
      </c>
      <c r="S6913" s="3">
        <f t="shared" si="322"/>
        <v>2025</v>
      </c>
      <c r="T6913" s="3">
        <f t="shared" si="321"/>
        <v>12</v>
      </c>
      <c r="U6913" t="str">
        <f t="shared" si="323"/>
        <v>December</v>
      </c>
    </row>
    <row r="6914" spans="1:21" x14ac:dyDescent="0.3">
      <c r="A6914" t="s">
        <v>9401</v>
      </c>
      <c r="B6914" s="11">
        <v>45736</v>
      </c>
      <c r="C6914" t="s">
        <v>738</v>
      </c>
      <c r="D6914" s="1" t="s">
        <v>39</v>
      </c>
      <c r="E6914" s="1" t="s">
        <v>21</v>
      </c>
      <c r="F6914" s="1" t="s">
        <v>22</v>
      </c>
      <c r="G6914" s="1" t="s">
        <v>23</v>
      </c>
      <c r="H6914" s="1" t="s">
        <v>66</v>
      </c>
      <c r="I6914" s="1" t="s">
        <v>67</v>
      </c>
      <c r="J6914" s="3">
        <v>5</v>
      </c>
      <c r="K6914" s="2">
        <v>52.9</v>
      </c>
      <c r="L6914" s="2">
        <v>0.1</v>
      </c>
      <c r="M6914" s="2">
        <v>238.06</v>
      </c>
      <c r="N6914" s="2">
        <v>81.7</v>
      </c>
      <c r="O6914" s="1" t="s">
        <v>80</v>
      </c>
      <c r="P6914" s="1" t="s">
        <v>136</v>
      </c>
      <c r="Q6914" s="1" t="s">
        <v>36</v>
      </c>
      <c r="R6914" s="3">
        <v>4</v>
      </c>
      <c r="S6914" s="3">
        <f t="shared" si="322"/>
        <v>2025</v>
      </c>
      <c r="T6914" s="3">
        <f t="shared" ref="T6914:T6977" si="324">MONTH(B6914)</f>
        <v>3</v>
      </c>
      <c r="U6914" t="str">
        <f t="shared" si="323"/>
        <v>March</v>
      </c>
    </row>
    <row r="6915" spans="1:21" x14ac:dyDescent="0.3">
      <c r="A6915" t="s">
        <v>9402</v>
      </c>
      <c r="B6915" s="11">
        <v>45742</v>
      </c>
      <c r="C6915" t="s">
        <v>1938</v>
      </c>
      <c r="D6915" s="1" t="s">
        <v>201</v>
      </c>
      <c r="E6915" s="1" t="s">
        <v>56</v>
      </c>
      <c r="F6915" s="1" t="s">
        <v>57</v>
      </c>
      <c r="G6915" s="1" t="s">
        <v>58</v>
      </c>
      <c r="H6915" s="1" t="s">
        <v>43</v>
      </c>
      <c r="I6915" s="1" t="s">
        <v>34</v>
      </c>
      <c r="J6915" s="3">
        <v>1</v>
      </c>
      <c r="K6915" s="2">
        <v>85.32</v>
      </c>
      <c r="L6915" s="2">
        <v>0</v>
      </c>
      <c r="M6915" s="2">
        <v>85.32</v>
      </c>
      <c r="N6915" s="2">
        <v>18.48</v>
      </c>
      <c r="O6915" s="1" t="s">
        <v>224</v>
      </c>
      <c r="P6915" s="1" t="s">
        <v>136</v>
      </c>
      <c r="Q6915" s="1" t="s">
        <v>36</v>
      </c>
      <c r="R6915" s="3">
        <v>4</v>
      </c>
      <c r="S6915" s="3">
        <f t="shared" ref="S6915:S6978" si="325">YEAR(B6915)</f>
        <v>2025</v>
      </c>
      <c r="T6915" s="3">
        <f t="shared" si="324"/>
        <v>3</v>
      </c>
      <c r="U6915" t="str">
        <f t="shared" ref="U6915:U6978" si="326">TEXT(B6915,"mmmm")</f>
        <v>March</v>
      </c>
    </row>
    <row r="6916" spans="1:21" x14ac:dyDescent="0.3">
      <c r="A6916" t="s">
        <v>9403</v>
      </c>
      <c r="B6916" s="11">
        <v>45772</v>
      </c>
      <c r="C6916" t="s">
        <v>9404</v>
      </c>
      <c r="D6916" s="1" t="s">
        <v>118</v>
      </c>
      <c r="E6916" s="1" t="s">
        <v>100</v>
      </c>
      <c r="F6916" s="1" t="s">
        <v>57</v>
      </c>
      <c r="G6916" s="1" t="s">
        <v>101</v>
      </c>
      <c r="H6916" s="1" t="s">
        <v>125</v>
      </c>
      <c r="I6916" s="1" t="s">
        <v>34</v>
      </c>
      <c r="J6916" s="3">
        <v>1</v>
      </c>
      <c r="K6916" s="2">
        <v>164.08</v>
      </c>
      <c r="L6916" s="2">
        <v>0.1</v>
      </c>
      <c r="M6916" s="2">
        <v>147.66999999999999</v>
      </c>
      <c r="N6916" s="2">
        <v>29.63</v>
      </c>
      <c r="O6916" s="1" t="s">
        <v>109</v>
      </c>
      <c r="P6916" s="1" t="s">
        <v>27</v>
      </c>
      <c r="Q6916" s="1" t="s">
        <v>81</v>
      </c>
      <c r="R6916" s="3">
        <v>4</v>
      </c>
      <c r="S6916" s="3">
        <f t="shared" si="325"/>
        <v>2025</v>
      </c>
      <c r="T6916" s="3">
        <f t="shared" si="324"/>
        <v>4</v>
      </c>
      <c r="U6916" t="str">
        <f t="shared" si="326"/>
        <v>April</v>
      </c>
    </row>
    <row r="6917" spans="1:21" x14ac:dyDescent="0.3">
      <c r="A6917" t="s">
        <v>9405</v>
      </c>
      <c r="B6917" s="11">
        <v>45725</v>
      </c>
      <c r="C6917" t="s">
        <v>3794</v>
      </c>
      <c r="D6917" s="1" t="s">
        <v>76</v>
      </c>
      <c r="E6917" s="1" t="s">
        <v>40</v>
      </c>
      <c r="F6917" s="1" t="s">
        <v>41</v>
      </c>
      <c r="G6917" s="1" t="s">
        <v>343</v>
      </c>
      <c r="H6917" s="1" t="s">
        <v>182</v>
      </c>
      <c r="I6917" s="1" t="s">
        <v>34</v>
      </c>
      <c r="J6917" s="3">
        <v>1</v>
      </c>
      <c r="K6917" s="2">
        <v>72.84</v>
      </c>
      <c r="L6917" s="2">
        <v>0.1</v>
      </c>
      <c r="M6917" s="2">
        <v>65.56</v>
      </c>
      <c r="N6917" s="2">
        <v>16.38</v>
      </c>
      <c r="O6917" s="1" t="s">
        <v>44</v>
      </c>
      <c r="P6917" s="1" t="s">
        <v>52</v>
      </c>
      <c r="Q6917" s="1" t="s">
        <v>81</v>
      </c>
      <c r="R6917" s="3">
        <v>3</v>
      </c>
      <c r="S6917" s="3">
        <f t="shared" si="325"/>
        <v>2025</v>
      </c>
      <c r="T6917" s="3">
        <f t="shared" si="324"/>
        <v>3</v>
      </c>
      <c r="U6917" t="str">
        <f t="shared" si="326"/>
        <v>March</v>
      </c>
    </row>
    <row r="6918" spans="1:21" x14ac:dyDescent="0.3">
      <c r="A6918" t="s">
        <v>9406</v>
      </c>
      <c r="B6918" s="11">
        <v>45806</v>
      </c>
      <c r="C6918" t="s">
        <v>9407</v>
      </c>
      <c r="D6918" s="1" t="s">
        <v>142</v>
      </c>
      <c r="E6918" s="1" t="s">
        <v>71</v>
      </c>
      <c r="F6918" s="1" t="s">
        <v>72</v>
      </c>
      <c r="G6918" s="1" t="s">
        <v>119</v>
      </c>
      <c r="H6918" s="1" t="s">
        <v>293</v>
      </c>
      <c r="I6918" s="1" t="s">
        <v>86</v>
      </c>
      <c r="J6918" s="3">
        <v>1</v>
      </c>
      <c r="K6918" s="2">
        <v>23.63</v>
      </c>
      <c r="L6918" s="2">
        <v>0.05</v>
      </c>
      <c r="M6918" s="2">
        <v>22.45</v>
      </c>
      <c r="N6918" s="2">
        <v>7.41</v>
      </c>
      <c r="O6918" s="1" t="s">
        <v>109</v>
      </c>
      <c r="P6918" s="1" t="s">
        <v>27</v>
      </c>
      <c r="Q6918" s="1" t="s">
        <v>28</v>
      </c>
      <c r="R6918" s="3">
        <v>3</v>
      </c>
      <c r="S6918" s="3">
        <f t="shared" si="325"/>
        <v>2025</v>
      </c>
      <c r="T6918" s="3">
        <f t="shared" si="324"/>
        <v>5</v>
      </c>
      <c r="U6918" t="str">
        <f t="shared" si="326"/>
        <v>May</v>
      </c>
    </row>
    <row r="6919" spans="1:21" x14ac:dyDescent="0.3">
      <c r="A6919" t="s">
        <v>9408</v>
      </c>
      <c r="B6919" s="11">
        <v>45999</v>
      </c>
      <c r="C6919" t="s">
        <v>6280</v>
      </c>
      <c r="D6919" s="1" t="s">
        <v>20</v>
      </c>
      <c r="E6919" s="1" t="s">
        <v>64</v>
      </c>
      <c r="F6919" s="1" t="s">
        <v>65</v>
      </c>
      <c r="G6919" s="1" t="s">
        <v>112</v>
      </c>
      <c r="H6919" s="1" t="s">
        <v>167</v>
      </c>
      <c r="I6919" s="1" t="s">
        <v>67</v>
      </c>
      <c r="J6919" s="3">
        <v>2</v>
      </c>
      <c r="K6919" s="2">
        <v>67.41</v>
      </c>
      <c r="L6919" s="2">
        <v>0.2</v>
      </c>
      <c r="M6919" s="2">
        <v>107.86</v>
      </c>
      <c r="N6919" s="2">
        <v>31.99</v>
      </c>
      <c r="O6919" s="1" t="s">
        <v>26</v>
      </c>
      <c r="P6919" s="1" t="s">
        <v>27</v>
      </c>
      <c r="Q6919" s="1" t="s">
        <v>81</v>
      </c>
      <c r="R6919" s="3">
        <v>5</v>
      </c>
      <c r="S6919" s="3">
        <f t="shared" si="325"/>
        <v>2025</v>
      </c>
      <c r="T6919" s="3">
        <f t="shared" si="324"/>
        <v>12</v>
      </c>
      <c r="U6919" t="str">
        <f t="shared" si="326"/>
        <v>December</v>
      </c>
    </row>
    <row r="6920" spans="1:21" x14ac:dyDescent="0.3">
      <c r="A6920" t="s">
        <v>9409</v>
      </c>
      <c r="B6920" s="11">
        <v>45898</v>
      </c>
      <c r="C6920" t="s">
        <v>846</v>
      </c>
      <c r="D6920" s="1" t="s">
        <v>76</v>
      </c>
      <c r="E6920" s="1" t="s">
        <v>21</v>
      </c>
      <c r="F6920" s="1" t="s">
        <v>22</v>
      </c>
      <c r="G6920" s="1" t="s">
        <v>23</v>
      </c>
      <c r="H6920" s="1" t="s">
        <v>33</v>
      </c>
      <c r="I6920" s="1" t="s">
        <v>34</v>
      </c>
      <c r="J6920" s="3">
        <v>4</v>
      </c>
      <c r="K6920" s="2">
        <v>40.869999999999997</v>
      </c>
      <c r="L6920" s="2">
        <v>0.1</v>
      </c>
      <c r="M6920" s="2">
        <v>147.13</v>
      </c>
      <c r="N6920" s="2">
        <v>29.38</v>
      </c>
      <c r="O6920" s="1" t="s">
        <v>26</v>
      </c>
      <c r="P6920" s="1" t="s">
        <v>27</v>
      </c>
      <c r="Q6920" s="1" t="s">
        <v>28</v>
      </c>
      <c r="R6920" s="3">
        <v>2</v>
      </c>
      <c r="S6920" s="3">
        <f t="shared" si="325"/>
        <v>2025</v>
      </c>
      <c r="T6920" s="3">
        <f t="shared" si="324"/>
        <v>8</v>
      </c>
      <c r="U6920" t="str">
        <f t="shared" si="326"/>
        <v>August</v>
      </c>
    </row>
    <row r="6921" spans="1:21" x14ac:dyDescent="0.3">
      <c r="A6921" t="s">
        <v>9410</v>
      </c>
      <c r="B6921" s="11">
        <v>45819</v>
      </c>
      <c r="C6921" t="s">
        <v>4729</v>
      </c>
      <c r="D6921" s="1" t="s">
        <v>93</v>
      </c>
      <c r="E6921" s="1" t="s">
        <v>123</v>
      </c>
      <c r="F6921" s="1" t="s">
        <v>57</v>
      </c>
      <c r="G6921" s="1" t="s">
        <v>124</v>
      </c>
      <c r="H6921" s="1" t="s">
        <v>78</v>
      </c>
      <c r="I6921" s="1" t="s">
        <v>79</v>
      </c>
      <c r="J6921" s="3">
        <v>1</v>
      </c>
      <c r="K6921" s="2">
        <v>17.84</v>
      </c>
      <c r="L6921" s="2">
        <v>0.05</v>
      </c>
      <c r="M6921" s="2">
        <v>16.95</v>
      </c>
      <c r="N6921" s="2">
        <v>6.37</v>
      </c>
      <c r="O6921" s="1" t="s">
        <v>224</v>
      </c>
      <c r="P6921" s="1" t="s">
        <v>27</v>
      </c>
      <c r="Q6921" s="1" t="s">
        <v>81</v>
      </c>
      <c r="R6921" s="3">
        <v>4</v>
      </c>
      <c r="S6921" s="3">
        <f t="shared" si="325"/>
        <v>2025</v>
      </c>
      <c r="T6921" s="3">
        <f t="shared" si="324"/>
        <v>6</v>
      </c>
      <c r="U6921" t="str">
        <f t="shared" si="326"/>
        <v>June</v>
      </c>
    </row>
    <row r="6922" spans="1:21" x14ac:dyDescent="0.3">
      <c r="A6922" t="s">
        <v>9411</v>
      </c>
      <c r="B6922" s="11">
        <v>46005</v>
      </c>
      <c r="C6922" t="s">
        <v>5062</v>
      </c>
      <c r="D6922" s="1" t="s">
        <v>89</v>
      </c>
      <c r="E6922" s="1" t="s">
        <v>21</v>
      </c>
      <c r="F6922" s="1" t="s">
        <v>22</v>
      </c>
      <c r="G6922" s="1" t="s">
        <v>227</v>
      </c>
      <c r="H6922" s="1" t="s">
        <v>167</v>
      </c>
      <c r="I6922" s="1" t="s">
        <v>67</v>
      </c>
      <c r="J6922" s="3">
        <v>2</v>
      </c>
      <c r="K6922" s="2">
        <v>62.28</v>
      </c>
      <c r="L6922" s="2">
        <v>0</v>
      </c>
      <c r="M6922" s="2">
        <v>124.56</v>
      </c>
      <c r="N6922" s="2">
        <v>34.92</v>
      </c>
      <c r="O6922" s="1" t="s">
        <v>26</v>
      </c>
      <c r="P6922" s="1" t="s">
        <v>27</v>
      </c>
      <c r="Q6922" s="1" t="s">
        <v>28</v>
      </c>
      <c r="R6922" s="3">
        <v>5</v>
      </c>
      <c r="S6922" s="3">
        <f t="shared" si="325"/>
        <v>2025</v>
      </c>
      <c r="T6922" s="3">
        <f t="shared" si="324"/>
        <v>12</v>
      </c>
      <c r="U6922" t="str">
        <f t="shared" si="326"/>
        <v>December</v>
      </c>
    </row>
    <row r="6923" spans="1:21" x14ac:dyDescent="0.3">
      <c r="A6923" t="s">
        <v>9412</v>
      </c>
      <c r="B6923" s="11">
        <v>45676</v>
      </c>
      <c r="C6923" t="s">
        <v>855</v>
      </c>
      <c r="D6923" s="1" t="s">
        <v>209</v>
      </c>
      <c r="E6923" s="1" t="s">
        <v>48</v>
      </c>
      <c r="F6923" s="1" t="s">
        <v>49</v>
      </c>
      <c r="G6923" s="1" t="s">
        <v>50</v>
      </c>
      <c r="H6923" s="1" t="s">
        <v>293</v>
      </c>
      <c r="I6923" s="1" t="s">
        <v>86</v>
      </c>
      <c r="J6923" s="3">
        <v>2</v>
      </c>
      <c r="K6923" s="2">
        <v>25.49</v>
      </c>
      <c r="L6923" s="2">
        <v>0.25</v>
      </c>
      <c r="M6923" s="2">
        <v>38.24</v>
      </c>
      <c r="N6923" s="2">
        <v>13.01</v>
      </c>
      <c r="O6923" s="1" t="s">
        <v>44</v>
      </c>
      <c r="P6923" s="1" t="s">
        <v>27</v>
      </c>
      <c r="Q6923" s="1" t="s">
        <v>36</v>
      </c>
      <c r="R6923" s="3">
        <v>5</v>
      </c>
      <c r="S6923" s="3">
        <f t="shared" si="325"/>
        <v>2025</v>
      </c>
      <c r="T6923" s="3">
        <f t="shared" si="324"/>
        <v>1</v>
      </c>
      <c r="U6923" t="str">
        <f t="shared" si="326"/>
        <v>January</v>
      </c>
    </row>
    <row r="6924" spans="1:21" x14ac:dyDescent="0.3">
      <c r="A6924" t="s">
        <v>9413</v>
      </c>
      <c r="B6924" s="11">
        <v>45740</v>
      </c>
      <c r="C6924" t="s">
        <v>2383</v>
      </c>
      <c r="D6924" s="1" t="s">
        <v>39</v>
      </c>
      <c r="E6924" s="1" t="s">
        <v>48</v>
      </c>
      <c r="F6924" s="1" t="s">
        <v>49</v>
      </c>
      <c r="G6924" s="1" t="s">
        <v>134</v>
      </c>
      <c r="H6924" s="1" t="s">
        <v>135</v>
      </c>
      <c r="I6924" s="1" t="s">
        <v>60</v>
      </c>
      <c r="J6924" s="3">
        <v>3</v>
      </c>
      <c r="K6924" s="2">
        <v>185.66</v>
      </c>
      <c r="L6924" s="2">
        <v>0.05</v>
      </c>
      <c r="M6924" s="2">
        <v>529.13</v>
      </c>
      <c r="N6924" s="2">
        <v>107.93</v>
      </c>
      <c r="O6924" s="1" t="s">
        <v>35</v>
      </c>
      <c r="P6924" s="1" t="s">
        <v>27</v>
      </c>
      <c r="Q6924" s="1" t="s">
        <v>81</v>
      </c>
      <c r="R6924" s="3">
        <v>4</v>
      </c>
      <c r="S6924" s="3">
        <f t="shared" si="325"/>
        <v>2025</v>
      </c>
      <c r="T6924" s="3">
        <f t="shared" si="324"/>
        <v>3</v>
      </c>
      <c r="U6924" t="str">
        <f t="shared" si="326"/>
        <v>March</v>
      </c>
    </row>
    <row r="6925" spans="1:21" x14ac:dyDescent="0.3">
      <c r="A6925" t="s">
        <v>9414</v>
      </c>
      <c r="B6925" s="11">
        <v>45879</v>
      </c>
      <c r="C6925" t="s">
        <v>4588</v>
      </c>
      <c r="D6925" s="1" t="s">
        <v>189</v>
      </c>
      <c r="E6925" s="1" t="s">
        <v>123</v>
      </c>
      <c r="F6925" s="1" t="s">
        <v>57</v>
      </c>
      <c r="G6925" s="1" t="s">
        <v>170</v>
      </c>
      <c r="H6925" s="1" t="s">
        <v>102</v>
      </c>
      <c r="I6925" s="1" t="s">
        <v>34</v>
      </c>
      <c r="J6925" s="3">
        <v>2</v>
      </c>
      <c r="K6925" s="2">
        <v>50.71</v>
      </c>
      <c r="L6925" s="2">
        <v>0</v>
      </c>
      <c r="M6925" s="2">
        <v>101.43</v>
      </c>
      <c r="N6925" s="2">
        <v>25.99</v>
      </c>
      <c r="O6925" s="1" t="s">
        <v>109</v>
      </c>
      <c r="P6925" s="1" t="s">
        <v>27</v>
      </c>
      <c r="Q6925" s="1" t="s">
        <v>81</v>
      </c>
      <c r="R6925" s="3">
        <v>2</v>
      </c>
      <c r="S6925" s="3">
        <f t="shared" si="325"/>
        <v>2025</v>
      </c>
      <c r="T6925" s="3">
        <f t="shared" si="324"/>
        <v>8</v>
      </c>
      <c r="U6925" t="str">
        <f t="shared" si="326"/>
        <v>August</v>
      </c>
    </row>
    <row r="6926" spans="1:21" x14ac:dyDescent="0.3">
      <c r="A6926" t="s">
        <v>9415</v>
      </c>
      <c r="B6926" s="11">
        <v>45898</v>
      </c>
      <c r="C6926" t="s">
        <v>9416</v>
      </c>
      <c r="D6926" s="1" t="s">
        <v>47</v>
      </c>
      <c r="E6926" s="1" t="s">
        <v>123</v>
      </c>
      <c r="F6926" s="1" t="s">
        <v>57</v>
      </c>
      <c r="G6926" s="1" t="s">
        <v>124</v>
      </c>
      <c r="H6926" s="1" t="s">
        <v>43</v>
      </c>
      <c r="I6926" s="1" t="s">
        <v>34</v>
      </c>
      <c r="J6926" s="3">
        <v>1</v>
      </c>
      <c r="K6926" s="2">
        <v>95.17</v>
      </c>
      <c r="L6926" s="2">
        <v>0.15</v>
      </c>
      <c r="M6926" s="2">
        <v>80.900000000000006</v>
      </c>
      <c r="N6926" s="2">
        <v>18.53</v>
      </c>
      <c r="O6926" s="1" t="s">
        <v>26</v>
      </c>
      <c r="P6926" s="1" t="s">
        <v>27</v>
      </c>
      <c r="Q6926" s="1" t="s">
        <v>28</v>
      </c>
      <c r="R6926" s="3">
        <v>5</v>
      </c>
      <c r="S6926" s="3">
        <f t="shared" si="325"/>
        <v>2025</v>
      </c>
      <c r="T6926" s="3">
        <f t="shared" si="324"/>
        <v>8</v>
      </c>
      <c r="U6926" t="str">
        <f t="shared" si="326"/>
        <v>August</v>
      </c>
    </row>
    <row r="6927" spans="1:21" x14ac:dyDescent="0.3">
      <c r="A6927" t="s">
        <v>9417</v>
      </c>
      <c r="B6927" s="11">
        <v>45673</v>
      </c>
      <c r="C6927" t="s">
        <v>3247</v>
      </c>
      <c r="D6927" s="1" t="s">
        <v>142</v>
      </c>
      <c r="E6927" s="1" t="s">
        <v>64</v>
      </c>
      <c r="F6927" s="1" t="s">
        <v>65</v>
      </c>
      <c r="G6927" s="1" t="s">
        <v>195</v>
      </c>
      <c r="H6927" s="1" t="s">
        <v>159</v>
      </c>
      <c r="I6927" s="1" t="s">
        <v>97</v>
      </c>
      <c r="J6927" s="3">
        <v>1</v>
      </c>
      <c r="K6927" s="2">
        <v>30.16</v>
      </c>
      <c r="L6927" s="2">
        <v>0.15</v>
      </c>
      <c r="M6927" s="2">
        <v>25.63</v>
      </c>
      <c r="N6927" s="2">
        <v>9.66</v>
      </c>
      <c r="O6927" s="1" t="s">
        <v>26</v>
      </c>
      <c r="P6927" s="1" t="s">
        <v>27</v>
      </c>
      <c r="Q6927" s="1" t="s">
        <v>81</v>
      </c>
      <c r="R6927" s="3">
        <v>5</v>
      </c>
      <c r="S6927" s="3">
        <f t="shared" si="325"/>
        <v>2025</v>
      </c>
      <c r="T6927" s="3">
        <f t="shared" si="324"/>
        <v>1</v>
      </c>
      <c r="U6927" t="str">
        <f t="shared" si="326"/>
        <v>January</v>
      </c>
    </row>
    <row r="6928" spans="1:21" x14ac:dyDescent="0.3">
      <c r="A6928" t="s">
        <v>9418</v>
      </c>
      <c r="B6928" s="11">
        <v>45815</v>
      </c>
      <c r="C6928" t="s">
        <v>3590</v>
      </c>
      <c r="D6928" s="1" t="s">
        <v>178</v>
      </c>
      <c r="E6928" s="1" t="s">
        <v>48</v>
      </c>
      <c r="F6928" s="1" t="s">
        <v>49</v>
      </c>
      <c r="G6928" s="1" t="s">
        <v>50</v>
      </c>
      <c r="H6928" s="1" t="s">
        <v>108</v>
      </c>
      <c r="I6928" s="1" t="s">
        <v>86</v>
      </c>
      <c r="J6928" s="3">
        <v>1</v>
      </c>
      <c r="K6928" s="2">
        <v>145.24</v>
      </c>
      <c r="L6928" s="2">
        <v>0.15</v>
      </c>
      <c r="M6928" s="2">
        <v>123.45</v>
      </c>
      <c r="N6928" s="2">
        <v>13.05</v>
      </c>
      <c r="O6928" s="1" t="s">
        <v>26</v>
      </c>
      <c r="P6928" s="1" t="s">
        <v>27</v>
      </c>
      <c r="Q6928" s="1" t="s">
        <v>28</v>
      </c>
      <c r="R6928" s="3">
        <v>2</v>
      </c>
      <c r="S6928" s="3">
        <f t="shared" si="325"/>
        <v>2025</v>
      </c>
      <c r="T6928" s="3">
        <f t="shared" si="324"/>
        <v>6</v>
      </c>
      <c r="U6928" t="str">
        <f t="shared" si="326"/>
        <v>June</v>
      </c>
    </row>
    <row r="6929" spans="1:21" x14ac:dyDescent="0.3">
      <c r="A6929" t="s">
        <v>9419</v>
      </c>
      <c r="B6929" s="11">
        <v>45911</v>
      </c>
      <c r="C6929" t="s">
        <v>5495</v>
      </c>
      <c r="D6929" s="1" t="s">
        <v>157</v>
      </c>
      <c r="E6929" s="1" t="s">
        <v>100</v>
      </c>
      <c r="F6929" s="1" t="s">
        <v>57</v>
      </c>
      <c r="G6929" s="1" t="s">
        <v>130</v>
      </c>
      <c r="H6929" s="1" t="s">
        <v>66</v>
      </c>
      <c r="I6929" s="1" t="s">
        <v>67</v>
      </c>
      <c r="J6929" s="3">
        <v>3</v>
      </c>
      <c r="K6929" s="2">
        <v>56.01</v>
      </c>
      <c r="L6929" s="2">
        <v>0.05</v>
      </c>
      <c r="M6929" s="2">
        <v>159.61000000000001</v>
      </c>
      <c r="N6929" s="2">
        <v>48.54</v>
      </c>
      <c r="O6929" s="1" t="s">
        <v>80</v>
      </c>
      <c r="P6929" s="1" t="s">
        <v>27</v>
      </c>
      <c r="Q6929" s="1" t="s">
        <v>28</v>
      </c>
      <c r="R6929" s="3">
        <v>5</v>
      </c>
      <c r="S6929" s="3">
        <f t="shared" si="325"/>
        <v>2025</v>
      </c>
      <c r="T6929" s="3">
        <f t="shared" si="324"/>
        <v>9</v>
      </c>
      <c r="U6929" t="str">
        <f t="shared" si="326"/>
        <v>September</v>
      </c>
    </row>
    <row r="6930" spans="1:21" x14ac:dyDescent="0.3">
      <c r="A6930" t="s">
        <v>9420</v>
      </c>
      <c r="B6930" s="11">
        <v>45930</v>
      </c>
      <c r="C6930" t="s">
        <v>3005</v>
      </c>
      <c r="D6930" s="1" t="s">
        <v>133</v>
      </c>
      <c r="E6930" s="1" t="s">
        <v>40</v>
      </c>
      <c r="F6930" s="1" t="s">
        <v>41</v>
      </c>
      <c r="G6930" s="1" t="s">
        <v>186</v>
      </c>
      <c r="H6930" s="1" t="s">
        <v>85</v>
      </c>
      <c r="I6930" s="1" t="s">
        <v>86</v>
      </c>
      <c r="J6930" s="3">
        <v>3</v>
      </c>
      <c r="K6930" s="2">
        <v>134.16</v>
      </c>
      <c r="L6930" s="2">
        <v>0</v>
      </c>
      <c r="M6930" s="2">
        <v>402.49</v>
      </c>
      <c r="N6930" s="2">
        <v>84.16</v>
      </c>
      <c r="O6930" s="1" t="s">
        <v>80</v>
      </c>
      <c r="P6930" s="1" t="s">
        <v>136</v>
      </c>
      <c r="Q6930" s="1" t="s">
        <v>81</v>
      </c>
      <c r="R6930" s="3">
        <v>5</v>
      </c>
      <c r="S6930" s="3">
        <f t="shared" si="325"/>
        <v>2025</v>
      </c>
      <c r="T6930" s="3">
        <f t="shared" si="324"/>
        <v>9</v>
      </c>
      <c r="U6930" t="str">
        <f t="shared" si="326"/>
        <v>September</v>
      </c>
    </row>
    <row r="6931" spans="1:21" x14ac:dyDescent="0.3">
      <c r="A6931" t="s">
        <v>9421</v>
      </c>
      <c r="B6931" s="11">
        <v>45907</v>
      </c>
      <c r="C6931" t="s">
        <v>519</v>
      </c>
      <c r="D6931" s="1" t="s">
        <v>292</v>
      </c>
      <c r="E6931" s="1" t="s">
        <v>100</v>
      </c>
      <c r="F6931" s="1" t="s">
        <v>57</v>
      </c>
      <c r="G6931" s="1" t="s">
        <v>221</v>
      </c>
      <c r="H6931" s="1" t="s">
        <v>24</v>
      </c>
      <c r="I6931" s="1" t="s">
        <v>25</v>
      </c>
      <c r="J6931" s="3">
        <v>1</v>
      </c>
      <c r="K6931" s="2">
        <v>45.74</v>
      </c>
      <c r="L6931" s="2">
        <v>0.1</v>
      </c>
      <c r="M6931" s="2">
        <v>41.17</v>
      </c>
      <c r="N6931" s="2">
        <v>13.76</v>
      </c>
      <c r="O6931" s="1" t="s">
        <v>44</v>
      </c>
      <c r="P6931" s="1" t="s">
        <v>136</v>
      </c>
      <c r="Q6931" s="1" t="s">
        <v>36</v>
      </c>
      <c r="R6931" s="3">
        <v>5</v>
      </c>
      <c r="S6931" s="3">
        <f t="shared" si="325"/>
        <v>2025</v>
      </c>
      <c r="T6931" s="3">
        <f t="shared" si="324"/>
        <v>9</v>
      </c>
      <c r="U6931" t="str">
        <f t="shared" si="326"/>
        <v>September</v>
      </c>
    </row>
    <row r="6932" spans="1:21" x14ac:dyDescent="0.3">
      <c r="A6932" t="s">
        <v>9422</v>
      </c>
      <c r="B6932" s="11">
        <v>45783</v>
      </c>
      <c r="C6932" t="s">
        <v>5649</v>
      </c>
      <c r="D6932" s="1" t="s">
        <v>260</v>
      </c>
      <c r="E6932" s="1" t="s">
        <v>40</v>
      </c>
      <c r="F6932" s="1" t="s">
        <v>41</v>
      </c>
      <c r="G6932" s="1" t="s">
        <v>343</v>
      </c>
      <c r="H6932" s="1" t="s">
        <v>24</v>
      </c>
      <c r="I6932" s="1" t="s">
        <v>25</v>
      </c>
      <c r="J6932" s="3">
        <v>2</v>
      </c>
      <c r="K6932" s="2">
        <v>46.09</v>
      </c>
      <c r="L6932" s="2">
        <v>0</v>
      </c>
      <c r="M6932" s="2">
        <v>92.18</v>
      </c>
      <c r="N6932" s="2">
        <v>25.98</v>
      </c>
      <c r="O6932" s="1" t="s">
        <v>44</v>
      </c>
      <c r="P6932" s="1" t="s">
        <v>27</v>
      </c>
      <c r="Q6932" s="1" t="s">
        <v>36</v>
      </c>
      <c r="R6932" s="3">
        <v>5</v>
      </c>
      <c r="S6932" s="3">
        <f t="shared" si="325"/>
        <v>2025</v>
      </c>
      <c r="T6932" s="3">
        <f t="shared" si="324"/>
        <v>5</v>
      </c>
      <c r="U6932" t="str">
        <f t="shared" si="326"/>
        <v>May</v>
      </c>
    </row>
    <row r="6933" spans="1:21" x14ac:dyDescent="0.3">
      <c r="A6933" t="s">
        <v>9423</v>
      </c>
      <c r="B6933" s="11">
        <v>45694</v>
      </c>
      <c r="C6933" t="s">
        <v>5011</v>
      </c>
      <c r="D6933" s="1" t="s">
        <v>39</v>
      </c>
      <c r="E6933" s="1" t="s">
        <v>123</v>
      </c>
      <c r="F6933" s="1" t="s">
        <v>57</v>
      </c>
      <c r="G6933" s="1" t="s">
        <v>139</v>
      </c>
      <c r="H6933" s="1" t="s">
        <v>51</v>
      </c>
      <c r="I6933" s="1" t="s">
        <v>34</v>
      </c>
      <c r="J6933" s="3">
        <v>2</v>
      </c>
      <c r="K6933" s="2">
        <v>141.71</v>
      </c>
      <c r="L6933" s="2">
        <v>0.15</v>
      </c>
      <c r="M6933" s="2">
        <v>240.91</v>
      </c>
      <c r="N6933" s="2">
        <v>50.33</v>
      </c>
      <c r="O6933" s="1" t="s">
        <v>26</v>
      </c>
      <c r="P6933" s="1" t="s">
        <v>27</v>
      </c>
      <c r="Q6933" s="1" t="s">
        <v>28</v>
      </c>
      <c r="R6933" s="3">
        <v>4</v>
      </c>
      <c r="S6933" s="3">
        <f t="shared" si="325"/>
        <v>2025</v>
      </c>
      <c r="T6933" s="3">
        <f t="shared" si="324"/>
        <v>2</v>
      </c>
      <c r="U6933" t="str">
        <f t="shared" si="326"/>
        <v>February</v>
      </c>
    </row>
    <row r="6934" spans="1:21" x14ac:dyDescent="0.3">
      <c r="A6934" t="s">
        <v>9424</v>
      </c>
      <c r="B6934" s="11">
        <v>45825</v>
      </c>
      <c r="C6934" t="s">
        <v>1318</v>
      </c>
      <c r="D6934" s="1" t="s">
        <v>244</v>
      </c>
      <c r="E6934" s="1" t="s">
        <v>56</v>
      </c>
      <c r="F6934" s="1" t="s">
        <v>57</v>
      </c>
      <c r="G6934" s="1" t="s">
        <v>255</v>
      </c>
      <c r="H6934" s="1" t="s">
        <v>102</v>
      </c>
      <c r="I6934" s="1" t="s">
        <v>34</v>
      </c>
      <c r="J6934" s="3">
        <v>4</v>
      </c>
      <c r="K6934" s="2">
        <v>48.61</v>
      </c>
      <c r="L6934" s="2">
        <v>0.2</v>
      </c>
      <c r="M6934" s="2">
        <v>155.55000000000001</v>
      </c>
      <c r="N6934" s="2">
        <v>44.54</v>
      </c>
      <c r="O6934" s="1" t="s">
        <v>44</v>
      </c>
      <c r="P6934" s="1" t="s">
        <v>27</v>
      </c>
      <c r="Q6934" s="1" t="s">
        <v>28</v>
      </c>
      <c r="R6934" s="3">
        <v>4</v>
      </c>
      <c r="S6934" s="3">
        <f t="shared" si="325"/>
        <v>2025</v>
      </c>
      <c r="T6934" s="3">
        <f t="shared" si="324"/>
        <v>6</v>
      </c>
      <c r="U6934" t="str">
        <f t="shared" si="326"/>
        <v>June</v>
      </c>
    </row>
    <row r="6935" spans="1:21" x14ac:dyDescent="0.3">
      <c r="A6935" t="s">
        <v>9425</v>
      </c>
      <c r="B6935" s="11">
        <v>45708</v>
      </c>
      <c r="C6935" t="s">
        <v>9426</v>
      </c>
      <c r="D6935" s="1" t="s">
        <v>166</v>
      </c>
      <c r="E6935" s="1" t="s">
        <v>64</v>
      </c>
      <c r="F6935" s="1" t="s">
        <v>65</v>
      </c>
      <c r="G6935" s="1" t="s">
        <v>112</v>
      </c>
      <c r="H6935" s="1" t="s">
        <v>43</v>
      </c>
      <c r="I6935" s="1" t="s">
        <v>34</v>
      </c>
      <c r="J6935" s="3">
        <v>3</v>
      </c>
      <c r="K6935" s="2">
        <v>97.03</v>
      </c>
      <c r="L6935" s="2">
        <v>0.05</v>
      </c>
      <c r="M6935" s="2">
        <v>276.52999999999997</v>
      </c>
      <c r="N6935" s="2">
        <v>73.31</v>
      </c>
      <c r="O6935" s="1" t="s">
        <v>80</v>
      </c>
      <c r="P6935" s="1" t="s">
        <v>27</v>
      </c>
      <c r="Q6935" s="1" t="s">
        <v>81</v>
      </c>
      <c r="R6935" s="3">
        <v>1</v>
      </c>
      <c r="S6935" s="3">
        <f t="shared" si="325"/>
        <v>2025</v>
      </c>
      <c r="T6935" s="3">
        <f t="shared" si="324"/>
        <v>2</v>
      </c>
      <c r="U6935" t="str">
        <f t="shared" si="326"/>
        <v>February</v>
      </c>
    </row>
    <row r="6936" spans="1:21" x14ac:dyDescent="0.3">
      <c r="A6936" t="s">
        <v>9427</v>
      </c>
      <c r="B6936" s="11">
        <v>46009</v>
      </c>
      <c r="C6936" t="s">
        <v>3621</v>
      </c>
      <c r="D6936" s="1" t="s">
        <v>63</v>
      </c>
      <c r="E6936" s="1" t="s">
        <v>40</v>
      </c>
      <c r="F6936" s="1" t="s">
        <v>41</v>
      </c>
      <c r="G6936" s="1" t="s">
        <v>343</v>
      </c>
      <c r="H6936" s="1" t="s">
        <v>125</v>
      </c>
      <c r="I6936" s="1" t="s">
        <v>34</v>
      </c>
      <c r="J6936" s="3">
        <v>1</v>
      </c>
      <c r="K6936" s="2">
        <v>153.9</v>
      </c>
      <c r="L6936" s="2">
        <v>0.15</v>
      </c>
      <c r="M6936" s="2">
        <v>130.82</v>
      </c>
      <c r="N6936" s="2">
        <v>25.71</v>
      </c>
      <c r="O6936" s="1" t="s">
        <v>26</v>
      </c>
      <c r="P6936" s="1" t="s">
        <v>27</v>
      </c>
      <c r="Q6936" s="1" t="s">
        <v>81</v>
      </c>
      <c r="R6936" s="3">
        <v>5</v>
      </c>
      <c r="S6936" s="3">
        <f t="shared" si="325"/>
        <v>2025</v>
      </c>
      <c r="T6936" s="3">
        <f t="shared" si="324"/>
        <v>12</v>
      </c>
      <c r="U6936" t="str">
        <f t="shared" si="326"/>
        <v>December</v>
      </c>
    </row>
    <row r="6937" spans="1:21" x14ac:dyDescent="0.3">
      <c r="A6937" t="s">
        <v>9428</v>
      </c>
      <c r="B6937" s="11">
        <v>45843</v>
      </c>
      <c r="C6937" t="s">
        <v>2702</v>
      </c>
      <c r="D6937" s="1" t="s">
        <v>189</v>
      </c>
      <c r="E6937" s="1" t="s">
        <v>48</v>
      </c>
      <c r="F6937" s="1" t="s">
        <v>49</v>
      </c>
      <c r="G6937" s="1" t="s">
        <v>340</v>
      </c>
      <c r="H6937" s="1" t="s">
        <v>51</v>
      </c>
      <c r="I6937" s="1" t="s">
        <v>34</v>
      </c>
      <c r="J6937" s="3">
        <v>1</v>
      </c>
      <c r="K6937" s="2">
        <v>147.94</v>
      </c>
      <c r="L6937" s="2">
        <v>0.1</v>
      </c>
      <c r="M6937" s="2">
        <v>133.15</v>
      </c>
      <c r="N6937" s="2">
        <v>23.39</v>
      </c>
      <c r="O6937" s="1" t="s">
        <v>44</v>
      </c>
      <c r="P6937" s="1" t="s">
        <v>136</v>
      </c>
      <c r="Q6937" s="1" t="s">
        <v>28</v>
      </c>
      <c r="R6937" s="3">
        <v>1</v>
      </c>
      <c r="S6937" s="3">
        <f t="shared" si="325"/>
        <v>2025</v>
      </c>
      <c r="T6937" s="3">
        <f t="shared" si="324"/>
        <v>7</v>
      </c>
      <c r="U6937" t="str">
        <f t="shared" si="326"/>
        <v>July</v>
      </c>
    </row>
    <row r="6938" spans="1:21" x14ac:dyDescent="0.3">
      <c r="A6938" t="s">
        <v>9429</v>
      </c>
      <c r="B6938" s="11">
        <v>45782</v>
      </c>
      <c r="C6938" t="s">
        <v>1202</v>
      </c>
      <c r="D6938" s="1" t="s">
        <v>118</v>
      </c>
      <c r="E6938" s="1" t="s">
        <v>71</v>
      </c>
      <c r="F6938" s="1" t="s">
        <v>72</v>
      </c>
      <c r="G6938" s="1" t="s">
        <v>119</v>
      </c>
      <c r="H6938" s="1" t="s">
        <v>33</v>
      </c>
      <c r="I6938" s="1" t="s">
        <v>34</v>
      </c>
      <c r="J6938" s="3">
        <v>1</v>
      </c>
      <c r="K6938" s="2">
        <v>39.200000000000003</v>
      </c>
      <c r="L6938" s="2">
        <v>0.1</v>
      </c>
      <c r="M6938" s="2">
        <v>35.28</v>
      </c>
      <c r="N6938" s="2">
        <v>6.27</v>
      </c>
      <c r="O6938" s="1" t="s">
        <v>80</v>
      </c>
      <c r="P6938" s="1" t="s">
        <v>136</v>
      </c>
      <c r="Q6938" s="1" t="s">
        <v>28</v>
      </c>
      <c r="R6938" s="3">
        <v>4</v>
      </c>
      <c r="S6938" s="3">
        <f t="shared" si="325"/>
        <v>2025</v>
      </c>
      <c r="T6938" s="3">
        <f t="shared" si="324"/>
        <v>5</v>
      </c>
      <c r="U6938" t="str">
        <f t="shared" si="326"/>
        <v>May</v>
      </c>
    </row>
    <row r="6939" spans="1:21" x14ac:dyDescent="0.3">
      <c r="A6939" t="s">
        <v>9430</v>
      </c>
      <c r="B6939" s="11">
        <v>45957</v>
      </c>
      <c r="C6939" t="s">
        <v>2236</v>
      </c>
      <c r="D6939" s="1" t="s">
        <v>84</v>
      </c>
      <c r="E6939" s="1" t="s">
        <v>94</v>
      </c>
      <c r="F6939" s="1" t="s">
        <v>95</v>
      </c>
      <c r="G6939" s="1" t="s">
        <v>94</v>
      </c>
      <c r="H6939" s="1" t="s">
        <v>146</v>
      </c>
      <c r="I6939" s="1" t="s">
        <v>67</v>
      </c>
      <c r="J6939" s="3">
        <v>1</v>
      </c>
      <c r="K6939" s="2">
        <v>77.010000000000005</v>
      </c>
      <c r="L6939" s="2">
        <v>0.15</v>
      </c>
      <c r="M6939" s="2">
        <v>65.459999999999994</v>
      </c>
      <c r="N6939" s="2">
        <v>13.34</v>
      </c>
      <c r="O6939" s="1" t="s">
        <v>224</v>
      </c>
      <c r="P6939" s="1" t="s">
        <v>136</v>
      </c>
      <c r="Q6939" s="1" t="s">
        <v>28</v>
      </c>
      <c r="R6939" s="3">
        <v>4</v>
      </c>
      <c r="S6939" s="3">
        <f t="shared" si="325"/>
        <v>2025</v>
      </c>
      <c r="T6939" s="3">
        <f t="shared" si="324"/>
        <v>10</v>
      </c>
      <c r="U6939" t="str">
        <f t="shared" si="326"/>
        <v>October</v>
      </c>
    </row>
    <row r="6940" spans="1:21" x14ac:dyDescent="0.3">
      <c r="A6940" t="s">
        <v>9431</v>
      </c>
      <c r="B6940" s="11">
        <v>45852</v>
      </c>
      <c r="C6940" t="s">
        <v>6424</v>
      </c>
      <c r="D6940" s="1" t="s">
        <v>185</v>
      </c>
      <c r="E6940" s="1" t="s">
        <v>64</v>
      </c>
      <c r="F6940" s="1" t="s">
        <v>65</v>
      </c>
      <c r="G6940" s="1" t="s">
        <v>77</v>
      </c>
      <c r="H6940" s="1" t="s">
        <v>135</v>
      </c>
      <c r="I6940" s="1" t="s">
        <v>60</v>
      </c>
      <c r="J6940" s="3">
        <v>5</v>
      </c>
      <c r="K6940" s="2">
        <v>201.7</v>
      </c>
      <c r="L6940" s="2">
        <v>0.05</v>
      </c>
      <c r="M6940" s="2">
        <v>958.08</v>
      </c>
      <c r="N6940" s="2">
        <v>170.36</v>
      </c>
      <c r="O6940" s="1" t="s">
        <v>44</v>
      </c>
      <c r="P6940" s="1" t="s">
        <v>27</v>
      </c>
      <c r="Q6940" s="1" t="s">
        <v>28</v>
      </c>
      <c r="R6940" s="3">
        <v>4</v>
      </c>
      <c r="S6940" s="3">
        <f t="shared" si="325"/>
        <v>2025</v>
      </c>
      <c r="T6940" s="3">
        <f t="shared" si="324"/>
        <v>7</v>
      </c>
      <c r="U6940" t="str">
        <f t="shared" si="326"/>
        <v>July</v>
      </c>
    </row>
    <row r="6941" spans="1:21" x14ac:dyDescent="0.3">
      <c r="A6941" t="s">
        <v>9432</v>
      </c>
      <c r="B6941" s="11">
        <v>45779</v>
      </c>
      <c r="C6941" t="s">
        <v>5155</v>
      </c>
      <c r="D6941" s="1" t="s">
        <v>89</v>
      </c>
      <c r="E6941" s="1" t="s">
        <v>71</v>
      </c>
      <c r="F6941" s="1" t="s">
        <v>72</v>
      </c>
      <c r="G6941" s="1" t="s">
        <v>368</v>
      </c>
      <c r="H6941" s="1" t="s">
        <v>78</v>
      </c>
      <c r="I6941" s="1" t="s">
        <v>79</v>
      </c>
      <c r="J6941" s="3">
        <v>2</v>
      </c>
      <c r="K6941" s="2">
        <v>18.57</v>
      </c>
      <c r="L6941" s="2">
        <v>0.05</v>
      </c>
      <c r="M6941" s="2">
        <v>35.29</v>
      </c>
      <c r="N6941" s="2">
        <v>14.26</v>
      </c>
      <c r="O6941" s="1" t="s">
        <v>35</v>
      </c>
      <c r="P6941" s="1" t="s">
        <v>27</v>
      </c>
      <c r="Q6941" s="1" t="s">
        <v>81</v>
      </c>
      <c r="R6941" s="3">
        <v>4</v>
      </c>
      <c r="S6941" s="3">
        <f t="shared" si="325"/>
        <v>2025</v>
      </c>
      <c r="T6941" s="3">
        <f t="shared" si="324"/>
        <v>5</v>
      </c>
      <c r="U6941" t="str">
        <f t="shared" si="326"/>
        <v>May</v>
      </c>
    </row>
    <row r="6942" spans="1:21" x14ac:dyDescent="0.3">
      <c r="A6942" t="s">
        <v>9433</v>
      </c>
      <c r="B6942" s="11">
        <v>45971</v>
      </c>
      <c r="C6942" t="s">
        <v>639</v>
      </c>
      <c r="D6942" s="1" t="s">
        <v>20</v>
      </c>
      <c r="E6942" s="1" t="s">
        <v>123</v>
      </c>
      <c r="F6942" s="1" t="s">
        <v>57</v>
      </c>
      <c r="G6942" s="1" t="s">
        <v>337</v>
      </c>
      <c r="H6942" s="1" t="s">
        <v>85</v>
      </c>
      <c r="I6942" s="1" t="s">
        <v>86</v>
      </c>
      <c r="J6942" s="3">
        <v>1</v>
      </c>
      <c r="K6942" s="2">
        <v>138</v>
      </c>
      <c r="L6942" s="2">
        <v>0.05</v>
      </c>
      <c r="M6942" s="2">
        <v>131.1</v>
      </c>
      <c r="N6942" s="2">
        <v>24.42</v>
      </c>
      <c r="O6942" s="1" t="s">
        <v>44</v>
      </c>
      <c r="P6942" s="1" t="s">
        <v>52</v>
      </c>
      <c r="Q6942" s="1" t="s">
        <v>28</v>
      </c>
      <c r="R6942" s="3">
        <v>5</v>
      </c>
      <c r="S6942" s="3">
        <f t="shared" si="325"/>
        <v>2025</v>
      </c>
      <c r="T6942" s="3">
        <f t="shared" si="324"/>
        <v>11</v>
      </c>
      <c r="U6942" t="str">
        <f t="shared" si="326"/>
        <v>November</v>
      </c>
    </row>
    <row r="6943" spans="1:21" x14ac:dyDescent="0.3">
      <c r="A6943" t="s">
        <v>9434</v>
      </c>
      <c r="B6943" s="11">
        <v>45987</v>
      </c>
      <c r="C6943" t="s">
        <v>2804</v>
      </c>
      <c r="D6943" s="1" t="s">
        <v>93</v>
      </c>
      <c r="E6943" s="1" t="s">
        <v>64</v>
      </c>
      <c r="F6943" s="1" t="s">
        <v>65</v>
      </c>
      <c r="G6943" s="1" t="s">
        <v>213</v>
      </c>
      <c r="H6943" s="1" t="s">
        <v>90</v>
      </c>
      <c r="I6943" s="1" t="s">
        <v>86</v>
      </c>
      <c r="J6943" s="3">
        <v>2</v>
      </c>
      <c r="K6943" s="2">
        <v>98.39</v>
      </c>
      <c r="L6943" s="2">
        <v>0.15</v>
      </c>
      <c r="M6943" s="2">
        <v>167.26</v>
      </c>
      <c r="N6943" s="2">
        <v>36.35</v>
      </c>
      <c r="O6943" s="1" t="s">
        <v>224</v>
      </c>
      <c r="P6943" s="1" t="s">
        <v>136</v>
      </c>
      <c r="Q6943" s="1" t="s">
        <v>28</v>
      </c>
      <c r="R6943" s="3">
        <v>4</v>
      </c>
      <c r="S6943" s="3">
        <f t="shared" si="325"/>
        <v>2025</v>
      </c>
      <c r="T6943" s="3">
        <f t="shared" si="324"/>
        <v>11</v>
      </c>
      <c r="U6943" t="str">
        <f t="shared" si="326"/>
        <v>November</v>
      </c>
    </row>
    <row r="6944" spans="1:21" x14ac:dyDescent="0.3">
      <c r="A6944" t="s">
        <v>9435</v>
      </c>
      <c r="B6944" s="11">
        <v>45921</v>
      </c>
      <c r="C6944" t="s">
        <v>951</v>
      </c>
      <c r="D6944" s="1" t="s">
        <v>166</v>
      </c>
      <c r="E6944" s="1" t="s">
        <v>40</v>
      </c>
      <c r="F6944" s="1" t="s">
        <v>41</v>
      </c>
      <c r="G6944" s="1" t="s">
        <v>270</v>
      </c>
      <c r="H6944" s="1" t="s">
        <v>33</v>
      </c>
      <c r="I6944" s="1" t="s">
        <v>34</v>
      </c>
      <c r="J6944" s="3">
        <v>1</v>
      </c>
      <c r="K6944" s="2">
        <v>40.58</v>
      </c>
      <c r="L6944" s="2">
        <v>0</v>
      </c>
      <c r="M6944" s="2">
        <v>40.58</v>
      </c>
      <c r="N6944" s="2">
        <v>6.09</v>
      </c>
      <c r="O6944" s="1" t="s">
        <v>44</v>
      </c>
      <c r="P6944" s="1" t="s">
        <v>136</v>
      </c>
      <c r="Q6944" s="1" t="s">
        <v>81</v>
      </c>
      <c r="R6944" s="3">
        <v>4</v>
      </c>
      <c r="S6944" s="3">
        <f t="shared" si="325"/>
        <v>2025</v>
      </c>
      <c r="T6944" s="3">
        <f t="shared" si="324"/>
        <v>9</v>
      </c>
      <c r="U6944" t="str">
        <f t="shared" si="326"/>
        <v>September</v>
      </c>
    </row>
    <row r="6945" spans="1:21" x14ac:dyDescent="0.3">
      <c r="A6945" t="s">
        <v>9436</v>
      </c>
      <c r="B6945" s="11">
        <v>45676</v>
      </c>
      <c r="C6945" t="s">
        <v>1562</v>
      </c>
      <c r="D6945" s="1" t="s">
        <v>105</v>
      </c>
      <c r="E6945" s="1" t="s">
        <v>64</v>
      </c>
      <c r="F6945" s="1" t="s">
        <v>65</v>
      </c>
      <c r="G6945" s="1" t="s">
        <v>195</v>
      </c>
      <c r="H6945" s="1" t="s">
        <v>96</v>
      </c>
      <c r="I6945" s="1" t="s">
        <v>97</v>
      </c>
      <c r="J6945" s="3">
        <v>2</v>
      </c>
      <c r="K6945" s="2">
        <v>85.27</v>
      </c>
      <c r="L6945" s="2">
        <v>0.15</v>
      </c>
      <c r="M6945" s="2">
        <v>144.94999999999999</v>
      </c>
      <c r="N6945" s="2">
        <v>38.700000000000003</v>
      </c>
      <c r="O6945" s="1" t="s">
        <v>109</v>
      </c>
      <c r="P6945" s="1" t="s">
        <v>27</v>
      </c>
      <c r="Q6945" s="1" t="s">
        <v>28</v>
      </c>
      <c r="R6945" s="3">
        <v>3</v>
      </c>
      <c r="S6945" s="3">
        <f t="shared" si="325"/>
        <v>2025</v>
      </c>
      <c r="T6945" s="3">
        <f t="shared" si="324"/>
        <v>1</v>
      </c>
      <c r="U6945" t="str">
        <f t="shared" si="326"/>
        <v>January</v>
      </c>
    </row>
    <row r="6946" spans="1:21" x14ac:dyDescent="0.3">
      <c r="A6946" t="s">
        <v>9437</v>
      </c>
      <c r="B6946" s="11">
        <v>45879</v>
      </c>
      <c r="C6946" t="s">
        <v>7124</v>
      </c>
      <c r="D6946" s="1" t="s">
        <v>185</v>
      </c>
      <c r="E6946" s="1" t="s">
        <v>40</v>
      </c>
      <c r="F6946" s="1" t="s">
        <v>41</v>
      </c>
      <c r="G6946" s="1" t="s">
        <v>42</v>
      </c>
      <c r="H6946" s="1" t="s">
        <v>125</v>
      </c>
      <c r="I6946" s="1" t="s">
        <v>34</v>
      </c>
      <c r="J6946" s="3">
        <v>5</v>
      </c>
      <c r="K6946" s="2">
        <v>151.65</v>
      </c>
      <c r="L6946" s="2">
        <v>0.1</v>
      </c>
      <c r="M6946" s="2">
        <v>682.41</v>
      </c>
      <c r="N6946" s="2">
        <v>185.52</v>
      </c>
      <c r="O6946" s="1" t="s">
        <v>26</v>
      </c>
      <c r="P6946" s="1" t="s">
        <v>27</v>
      </c>
      <c r="Q6946" s="1" t="s">
        <v>28</v>
      </c>
      <c r="R6946" s="3">
        <v>4</v>
      </c>
      <c r="S6946" s="3">
        <f t="shared" si="325"/>
        <v>2025</v>
      </c>
      <c r="T6946" s="3">
        <f t="shared" si="324"/>
        <v>8</v>
      </c>
      <c r="U6946" t="str">
        <f t="shared" si="326"/>
        <v>August</v>
      </c>
    </row>
    <row r="6947" spans="1:21" x14ac:dyDescent="0.3">
      <c r="A6947" t="s">
        <v>9438</v>
      </c>
      <c r="B6947" s="11">
        <v>45956</v>
      </c>
      <c r="C6947" t="s">
        <v>3513</v>
      </c>
      <c r="D6947" s="1" t="s">
        <v>189</v>
      </c>
      <c r="E6947" s="1" t="s">
        <v>204</v>
      </c>
      <c r="F6947" s="1" t="s">
        <v>205</v>
      </c>
      <c r="G6947" s="1" t="s">
        <v>267</v>
      </c>
      <c r="H6947" s="1" t="s">
        <v>90</v>
      </c>
      <c r="I6947" s="1" t="s">
        <v>86</v>
      </c>
      <c r="J6947" s="3">
        <v>1</v>
      </c>
      <c r="K6947" s="2">
        <v>96.68</v>
      </c>
      <c r="L6947" s="2">
        <v>0.05</v>
      </c>
      <c r="M6947" s="2">
        <v>91.85</v>
      </c>
      <c r="N6947" s="2">
        <v>23.19</v>
      </c>
      <c r="O6947" s="1" t="s">
        <v>109</v>
      </c>
      <c r="P6947" s="1" t="s">
        <v>27</v>
      </c>
      <c r="Q6947" s="1" t="s">
        <v>36</v>
      </c>
      <c r="R6947" s="3">
        <v>4</v>
      </c>
      <c r="S6947" s="3">
        <f t="shared" si="325"/>
        <v>2025</v>
      </c>
      <c r="T6947" s="3">
        <f t="shared" si="324"/>
        <v>10</v>
      </c>
      <c r="U6947" t="str">
        <f t="shared" si="326"/>
        <v>October</v>
      </c>
    </row>
    <row r="6948" spans="1:21" x14ac:dyDescent="0.3">
      <c r="A6948" t="s">
        <v>9439</v>
      </c>
      <c r="B6948" s="11">
        <v>45711</v>
      </c>
      <c r="C6948" t="s">
        <v>985</v>
      </c>
      <c r="D6948" s="1" t="s">
        <v>47</v>
      </c>
      <c r="E6948" s="1" t="s">
        <v>40</v>
      </c>
      <c r="F6948" s="1" t="s">
        <v>41</v>
      </c>
      <c r="G6948" s="1" t="s">
        <v>343</v>
      </c>
      <c r="H6948" s="1" t="s">
        <v>293</v>
      </c>
      <c r="I6948" s="1" t="s">
        <v>86</v>
      </c>
      <c r="J6948" s="3">
        <v>1</v>
      </c>
      <c r="K6948" s="2">
        <v>23.36</v>
      </c>
      <c r="L6948" s="2">
        <v>0.15</v>
      </c>
      <c r="M6948" s="2">
        <v>19.86</v>
      </c>
      <c r="N6948" s="2">
        <v>6.55</v>
      </c>
      <c r="O6948" s="1" t="s">
        <v>109</v>
      </c>
      <c r="P6948" s="1" t="s">
        <v>27</v>
      </c>
      <c r="Q6948" s="1" t="s">
        <v>28</v>
      </c>
      <c r="R6948" s="3">
        <v>4</v>
      </c>
      <c r="S6948" s="3">
        <f t="shared" si="325"/>
        <v>2025</v>
      </c>
      <c r="T6948" s="3">
        <f t="shared" si="324"/>
        <v>2</v>
      </c>
      <c r="U6948" t="str">
        <f t="shared" si="326"/>
        <v>February</v>
      </c>
    </row>
    <row r="6949" spans="1:21" x14ac:dyDescent="0.3">
      <c r="A6949" t="s">
        <v>9440</v>
      </c>
      <c r="B6949" s="11">
        <v>45747</v>
      </c>
      <c r="C6949" t="s">
        <v>1806</v>
      </c>
      <c r="D6949" s="1" t="s">
        <v>189</v>
      </c>
      <c r="E6949" s="1" t="s">
        <v>100</v>
      </c>
      <c r="F6949" s="1" t="s">
        <v>57</v>
      </c>
      <c r="G6949" s="1" t="s">
        <v>221</v>
      </c>
      <c r="H6949" s="1" t="s">
        <v>159</v>
      </c>
      <c r="I6949" s="1" t="s">
        <v>97</v>
      </c>
      <c r="J6949" s="3">
        <v>2</v>
      </c>
      <c r="K6949" s="2">
        <v>29.88</v>
      </c>
      <c r="L6949" s="2">
        <v>0.15</v>
      </c>
      <c r="M6949" s="2">
        <v>50.8</v>
      </c>
      <c r="N6949" s="2">
        <v>17.940000000000001</v>
      </c>
      <c r="O6949" s="1" t="s">
        <v>44</v>
      </c>
      <c r="P6949" s="1" t="s">
        <v>27</v>
      </c>
      <c r="Q6949" s="1" t="s">
        <v>28</v>
      </c>
      <c r="R6949" s="3">
        <v>5</v>
      </c>
      <c r="S6949" s="3">
        <f t="shared" si="325"/>
        <v>2025</v>
      </c>
      <c r="T6949" s="3">
        <f t="shared" si="324"/>
        <v>3</v>
      </c>
      <c r="U6949" t="str">
        <f t="shared" si="326"/>
        <v>March</v>
      </c>
    </row>
    <row r="6950" spans="1:21" x14ac:dyDescent="0.3">
      <c r="A6950" t="s">
        <v>9441</v>
      </c>
      <c r="B6950" s="11">
        <v>45992</v>
      </c>
      <c r="C6950" t="s">
        <v>9442</v>
      </c>
      <c r="D6950" s="1" t="s">
        <v>133</v>
      </c>
      <c r="E6950" s="1" t="s">
        <v>100</v>
      </c>
      <c r="F6950" s="1" t="s">
        <v>57</v>
      </c>
      <c r="G6950" s="1" t="s">
        <v>154</v>
      </c>
      <c r="H6950" s="1" t="s">
        <v>24</v>
      </c>
      <c r="I6950" s="1" t="s">
        <v>25</v>
      </c>
      <c r="J6950" s="3">
        <v>1</v>
      </c>
      <c r="K6950" s="2">
        <v>42.4</v>
      </c>
      <c r="L6950" s="2">
        <v>0.05</v>
      </c>
      <c r="M6950" s="2">
        <v>40.28</v>
      </c>
      <c r="N6950" s="2">
        <v>12.94</v>
      </c>
      <c r="O6950" s="1" t="s">
        <v>26</v>
      </c>
      <c r="P6950" s="1" t="s">
        <v>136</v>
      </c>
      <c r="Q6950" s="1" t="s">
        <v>36</v>
      </c>
      <c r="R6950" s="3">
        <v>5</v>
      </c>
      <c r="S6950" s="3">
        <f t="shared" si="325"/>
        <v>2025</v>
      </c>
      <c r="T6950" s="3">
        <f t="shared" si="324"/>
        <v>12</v>
      </c>
      <c r="U6950" t="str">
        <f t="shared" si="326"/>
        <v>December</v>
      </c>
    </row>
    <row r="6951" spans="1:21" x14ac:dyDescent="0.3">
      <c r="A6951" t="s">
        <v>9443</v>
      </c>
      <c r="B6951" s="11">
        <v>45665</v>
      </c>
      <c r="C6951" t="s">
        <v>1583</v>
      </c>
      <c r="D6951" s="1" t="s">
        <v>93</v>
      </c>
      <c r="E6951" s="1" t="s">
        <v>64</v>
      </c>
      <c r="F6951" s="1" t="s">
        <v>65</v>
      </c>
      <c r="G6951" s="1" t="s">
        <v>77</v>
      </c>
      <c r="H6951" s="1" t="s">
        <v>66</v>
      </c>
      <c r="I6951" s="1" t="s">
        <v>67</v>
      </c>
      <c r="J6951" s="3">
        <v>1</v>
      </c>
      <c r="K6951" s="2">
        <v>50.66</v>
      </c>
      <c r="L6951" s="2">
        <v>0.05</v>
      </c>
      <c r="M6951" s="2">
        <v>48.13</v>
      </c>
      <c r="N6951" s="2">
        <v>13.61</v>
      </c>
      <c r="O6951" s="1" t="s">
        <v>44</v>
      </c>
      <c r="P6951" s="1" t="s">
        <v>136</v>
      </c>
      <c r="Q6951" s="1" t="s">
        <v>81</v>
      </c>
      <c r="R6951" s="3">
        <v>4</v>
      </c>
      <c r="S6951" s="3">
        <f t="shared" si="325"/>
        <v>2025</v>
      </c>
      <c r="T6951" s="3">
        <f t="shared" si="324"/>
        <v>1</v>
      </c>
      <c r="U6951" t="str">
        <f t="shared" si="326"/>
        <v>January</v>
      </c>
    </row>
    <row r="6952" spans="1:21" x14ac:dyDescent="0.3">
      <c r="A6952" t="s">
        <v>9444</v>
      </c>
      <c r="B6952" s="11">
        <v>45952</v>
      </c>
      <c r="C6952" t="s">
        <v>1899</v>
      </c>
      <c r="D6952" s="1" t="s">
        <v>63</v>
      </c>
      <c r="E6952" s="1" t="s">
        <v>56</v>
      </c>
      <c r="F6952" s="1" t="s">
        <v>57</v>
      </c>
      <c r="G6952" s="1" t="s">
        <v>296</v>
      </c>
      <c r="H6952" s="1" t="s">
        <v>159</v>
      </c>
      <c r="I6952" s="1" t="s">
        <v>97</v>
      </c>
      <c r="J6952" s="3">
        <v>1</v>
      </c>
      <c r="K6952" s="2">
        <v>30.14</v>
      </c>
      <c r="L6952" s="2">
        <v>0.1</v>
      </c>
      <c r="M6952" s="2">
        <v>27.12</v>
      </c>
      <c r="N6952" s="2">
        <v>9.1</v>
      </c>
      <c r="O6952" s="1" t="s">
        <v>80</v>
      </c>
      <c r="P6952" s="1" t="s">
        <v>52</v>
      </c>
      <c r="Q6952" s="1" t="s">
        <v>81</v>
      </c>
      <c r="R6952" s="3">
        <v>4</v>
      </c>
      <c r="S6952" s="3">
        <f t="shared" si="325"/>
        <v>2025</v>
      </c>
      <c r="T6952" s="3">
        <f t="shared" si="324"/>
        <v>10</v>
      </c>
      <c r="U6952" t="str">
        <f t="shared" si="326"/>
        <v>October</v>
      </c>
    </row>
    <row r="6953" spans="1:21" x14ac:dyDescent="0.3">
      <c r="A6953" t="s">
        <v>9445</v>
      </c>
      <c r="B6953" s="11">
        <v>45843</v>
      </c>
      <c r="C6953" t="s">
        <v>9446</v>
      </c>
      <c r="D6953" s="1" t="s">
        <v>122</v>
      </c>
      <c r="E6953" s="1" t="s">
        <v>40</v>
      </c>
      <c r="F6953" s="1" t="s">
        <v>41</v>
      </c>
      <c r="G6953" s="1" t="s">
        <v>192</v>
      </c>
      <c r="H6953" s="1" t="s">
        <v>167</v>
      </c>
      <c r="I6953" s="1" t="s">
        <v>67</v>
      </c>
      <c r="J6953" s="3">
        <v>2</v>
      </c>
      <c r="K6953" s="2">
        <v>60.78</v>
      </c>
      <c r="L6953" s="2">
        <v>0.1</v>
      </c>
      <c r="M6953" s="2">
        <v>109.4</v>
      </c>
      <c r="N6953" s="2">
        <v>40.36</v>
      </c>
      <c r="O6953" s="1" t="s">
        <v>10547</v>
      </c>
      <c r="P6953" s="1" t="s">
        <v>136</v>
      </c>
      <c r="Q6953" s="1" t="s">
        <v>28</v>
      </c>
      <c r="R6953" s="3">
        <v>4</v>
      </c>
      <c r="S6953" s="3">
        <f t="shared" si="325"/>
        <v>2025</v>
      </c>
      <c r="T6953" s="3">
        <f t="shared" si="324"/>
        <v>7</v>
      </c>
      <c r="U6953" t="str">
        <f t="shared" si="326"/>
        <v>July</v>
      </c>
    </row>
    <row r="6954" spans="1:21" x14ac:dyDescent="0.3">
      <c r="A6954" t="s">
        <v>9447</v>
      </c>
      <c r="B6954" s="11">
        <v>45832</v>
      </c>
      <c r="C6954" t="s">
        <v>7583</v>
      </c>
      <c r="D6954" s="1" t="s">
        <v>70</v>
      </c>
      <c r="E6954" s="1" t="s">
        <v>71</v>
      </c>
      <c r="F6954" s="1" t="s">
        <v>72</v>
      </c>
      <c r="G6954" s="1" t="s">
        <v>412</v>
      </c>
      <c r="H6954" s="1" t="s">
        <v>85</v>
      </c>
      <c r="I6954" s="1" t="s">
        <v>86</v>
      </c>
      <c r="J6954" s="3">
        <v>1</v>
      </c>
      <c r="K6954" s="2">
        <v>123.82</v>
      </c>
      <c r="L6954" s="2">
        <v>0.2</v>
      </c>
      <c r="M6954" s="2">
        <v>99.05</v>
      </c>
      <c r="N6954" s="2">
        <v>20.440000000000001</v>
      </c>
      <c r="O6954" s="1" t="s">
        <v>109</v>
      </c>
      <c r="P6954" s="1" t="s">
        <v>27</v>
      </c>
      <c r="Q6954" s="1" t="s">
        <v>28</v>
      </c>
      <c r="R6954" s="3">
        <v>2</v>
      </c>
      <c r="S6954" s="3">
        <f t="shared" si="325"/>
        <v>2025</v>
      </c>
      <c r="T6954" s="3">
        <f t="shared" si="324"/>
        <v>6</v>
      </c>
      <c r="U6954" t="str">
        <f t="shared" si="326"/>
        <v>June</v>
      </c>
    </row>
    <row r="6955" spans="1:21" x14ac:dyDescent="0.3">
      <c r="A6955" t="s">
        <v>9448</v>
      </c>
      <c r="B6955" s="11">
        <v>45660</v>
      </c>
      <c r="C6955" t="s">
        <v>1816</v>
      </c>
      <c r="D6955" s="1" t="s">
        <v>89</v>
      </c>
      <c r="E6955" s="1" t="s">
        <v>64</v>
      </c>
      <c r="F6955" s="1" t="s">
        <v>65</v>
      </c>
      <c r="G6955" s="1" t="s">
        <v>195</v>
      </c>
      <c r="H6955" s="1" t="s">
        <v>90</v>
      </c>
      <c r="I6955" s="1" t="s">
        <v>86</v>
      </c>
      <c r="J6955" s="3">
        <v>3</v>
      </c>
      <c r="K6955" s="2">
        <v>93.82</v>
      </c>
      <c r="L6955" s="2">
        <v>0</v>
      </c>
      <c r="M6955" s="2">
        <v>281.47000000000003</v>
      </c>
      <c r="N6955" s="2">
        <v>62.24</v>
      </c>
      <c r="O6955" s="1" t="s">
        <v>80</v>
      </c>
      <c r="P6955" s="1" t="s">
        <v>27</v>
      </c>
      <c r="Q6955" s="1" t="s">
        <v>28</v>
      </c>
      <c r="R6955" s="3">
        <v>4</v>
      </c>
      <c r="S6955" s="3">
        <f t="shared" si="325"/>
        <v>2025</v>
      </c>
      <c r="T6955" s="3">
        <f t="shared" si="324"/>
        <v>1</v>
      </c>
      <c r="U6955" t="str">
        <f t="shared" si="326"/>
        <v>January</v>
      </c>
    </row>
    <row r="6956" spans="1:21" x14ac:dyDescent="0.3">
      <c r="A6956" t="s">
        <v>9449</v>
      </c>
      <c r="B6956" s="11">
        <v>45974</v>
      </c>
      <c r="C6956" t="s">
        <v>3537</v>
      </c>
      <c r="D6956" s="1" t="s">
        <v>47</v>
      </c>
      <c r="E6956" s="1" t="s">
        <v>56</v>
      </c>
      <c r="F6956" s="1" t="s">
        <v>57</v>
      </c>
      <c r="G6956" s="1" t="s">
        <v>255</v>
      </c>
      <c r="H6956" s="1" t="s">
        <v>78</v>
      </c>
      <c r="I6956" s="1" t="s">
        <v>79</v>
      </c>
      <c r="J6956" s="3">
        <v>3</v>
      </c>
      <c r="K6956" s="2">
        <v>18.29</v>
      </c>
      <c r="L6956" s="2">
        <v>0.15</v>
      </c>
      <c r="M6956" s="2">
        <v>46.64</v>
      </c>
      <c r="N6956" s="2">
        <v>18.36</v>
      </c>
      <c r="O6956" s="1" t="s">
        <v>44</v>
      </c>
      <c r="P6956" s="1" t="s">
        <v>27</v>
      </c>
      <c r="Q6956" s="1" t="s">
        <v>28</v>
      </c>
      <c r="R6956" s="3">
        <v>3</v>
      </c>
      <c r="S6956" s="3">
        <f t="shared" si="325"/>
        <v>2025</v>
      </c>
      <c r="T6956" s="3">
        <f t="shared" si="324"/>
        <v>11</v>
      </c>
      <c r="U6956" t="str">
        <f t="shared" si="326"/>
        <v>November</v>
      </c>
    </row>
    <row r="6957" spans="1:21" x14ac:dyDescent="0.3">
      <c r="A6957" t="s">
        <v>9450</v>
      </c>
      <c r="B6957" s="11">
        <v>45798</v>
      </c>
      <c r="C6957" t="s">
        <v>6112</v>
      </c>
      <c r="D6957" s="1" t="s">
        <v>244</v>
      </c>
      <c r="E6957" s="1" t="s">
        <v>21</v>
      </c>
      <c r="F6957" s="1" t="s">
        <v>22</v>
      </c>
      <c r="G6957" s="1" t="s">
        <v>227</v>
      </c>
      <c r="H6957" s="1" t="s">
        <v>146</v>
      </c>
      <c r="I6957" s="1" t="s">
        <v>67</v>
      </c>
      <c r="J6957" s="3">
        <v>2</v>
      </c>
      <c r="K6957" s="2">
        <v>85.94</v>
      </c>
      <c r="L6957" s="2">
        <v>0.05</v>
      </c>
      <c r="M6957" s="2">
        <v>163.29</v>
      </c>
      <c r="N6957" s="2">
        <v>37.840000000000003</v>
      </c>
      <c r="O6957" s="1" t="s">
        <v>44</v>
      </c>
      <c r="P6957" s="1" t="s">
        <v>27</v>
      </c>
      <c r="Q6957" s="1" t="s">
        <v>28</v>
      </c>
      <c r="R6957" s="3">
        <v>5</v>
      </c>
      <c r="S6957" s="3">
        <f t="shared" si="325"/>
        <v>2025</v>
      </c>
      <c r="T6957" s="3">
        <f t="shared" si="324"/>
        <v>5</v>
      </c>
      <c r="U6957" t="str">
        <f t="shared" si="326"/>
        <v>May</v>
      </c>
    </row>
    <row r="6958" spans="1:21" x14ac:dyDescent="0.3">
      <c r="A6958" t="s">
        <v>9451</v>
      </c>
      <c r="B6958" s="11">
        <v>45869</v>
      </c>
      <c r="C6958" t="s">
        <v>5354</v>
      </c>
      <c r="D6958" s="1" t="s">
        <v>55</v>
      </c>
      <c r="E6958" s="1" t="s">
        <v>143</v>
      </c>
      <c r="F6958" s="1" t="s">
        <v>144</v>
      </c>
      <c r="G6958" s="1" t="s">
        <v>325</v>
      </c>
      <c r="H6958" s="1" t="s">
        <v>108</v>
      </c>
      <c r="I6958" s="1" t="s">
        <v>86</v>
      </c>
      <c r="J6958" s="3">
        <v>3</v>
      </c>
      <c r="K6958" s="2">
        <v>156.1</v>
      </c>
      <c r="L6958" s="2">
        <v>0</v>
      </c>
      <c r="M6958" s="2">
        <v>468.29</v>
      </c>
      <c r="N6958" s="2">
        <v>77.989999999999995</v>
      </c>
      <c r="O6958" s="1" t="s">
        <v>44</v>
      </c>
      <c r="P6958" s="1" t="s">
        <v>27</v>
      </c>
      <c r="Q6958" s="1" t="s">
        <v>28</v>
      </c>
      <c r="R6958" s="3">
        <v>4</v>
      </c>
      <c r="S6958" s="3">
        <f t="shared" si="325"/>
        <v>2025</v>
      </c>
      <c r="T6958" s="3">
        <f t="shared" si="324"/>
        <v>7</v>
      </c>
      <c r="U6958" t="str">
        <f t="shared" si="326"/>
        <v>July</v>
      </c>
    </row>
    <row r="6959" spans="1:21" x14ac:dyDescent="0.3">
      <c r="A6959" t="s">
        <v>9452</v>
      </c>
      <c r="B6959" s="11">
        <v>45922</v>
      </c>
      <c r="C6959" t="s">
        <v>4926</v>
      </c>
      <c r="D6959" s="1" t="s">
        <v>133</v>
      </c>
      <c r="E6959" s="1" t="s">
        <v>94</v>
      </c>
      <c r="F6959" s="1" t="s">
        <v>95</v>
      </c>
      <c r="G6959" s="1" t="s">
        <v>94</v>
      </c>
      <c r="H6959" s="1" t="s">
        <v>24</v>
      </c>
      <c r="I6959" s="1" t="s">
        <v>25</v>
      </c>
      <c r="J6959" s="3">
        <v>1</v>
      </c>
      <c r="K6959" s="2">
        <v>42.9</v>
      </c>
      <c r="L6959" s="2">
        <v>0.25</v>
      </c>
      <c r="M6959" s="2">
        <v>32.17</v>
      </c>
      <c r="N6959" s="2">
        <v>10.54</v>
      </c>
      <c r="O6959" s="1" t="s">
        <v>26</v>
      </c>
      <c r="P6959" s="1" t="s">
        <v>27</v>
      </c>
      <c r="Q6959" s="1" t="s">
        <v>81</v>
      </c>
      <c r="R6959" s="3">
        <v>3</v>
      </c>
      <c r="S6959" s="3">
        <f t="shared" si="325"/>
        <v>2025</v>
      </c>
      <c r="T6959" s="3">
        <f t="shared" si="324"/>
        <v>9</v>
      </c>
      <c r="U6959" t="str">
        <f t="shared" si="326"/>
        <v>September</v>
      </c>
    </row>
    <row r="6960" spans="1:21" x14ac:dyDescent="0.3">
      <c r="A6960" t="s">
        <v>9453</v>
      </c>
      <c r="B6960" s="11">
        <v>45932</v>
      </c>
      <c r="C6960" t="s">
        <v>552</v>
      </c>
      <c r="D6960" s="1" t="s">
        <v>63</v>
      </c>
      <c r="E6960" s="1" t="s">
        <v>56</v>
      </c>
      <c r="F6960" s="1" t="s">
        <v>57</v>
      </c>
      <c r="G6960" s="1" t="s">
        <v>296</v>
      </c>
      <c r="H6960" s="1" t="s">
        <v>90</v>
      </c>
      <c r="I6960" s="1" t="s">
        <v>86</v>
      </c>
      <c r="J6960" s="3">
        <v>1</v>
      </c>
      <c r="K6960" s="2">
        <v>107.33</v>
      </c>
      <c r="L6960" s="2">
        <v>0</v>
      </c>
      <c r="M6960" s="2">
        <v>107.33</v>
      </c>
      <c r="N6960" s="2">
        <v>26.43</v>
      </c>
      <c r="O6960" s="1" t="s">
        <v>44</v>
      </c>
      <c r="P6960" s="1" t="s">
        <v>27</v>
      </c>
      <c r="Q6960" s="1" t="s">
        <v>28</v>
      </c>
      <c r="R6960" s="3">
        <v>5</v>
      </c>
      <c r="S6960" s="3">
        <f t="shared" si="325"/>
        <v>2025</v>
      </c>
      <c r="T6960" s="3">
        <f t="shared" si="324"/>
        <v>10</v>
      </c>
      <c r="U6960" t="str">
        <f t="shared" si="326"/>
        <v>October</v>
      </c>
    </row>
    <row r="6961" spans="1:21" x14ac:dyDescent="0.3">
      <c r="A6961" t="s">
        <v>9454</v>
      </c>
      <c r="B6961" s="11">
        <v>46011</v>
      </c>
      <c r="C6961" t="s">
        <v>3037</v>
      </c>
      <c r="D6961" s="1" t="s">
        <v>89</v>
      </c>
      <c r="E6961" s="1" t="s">
        <v>100</v>
      </c>
      <c r="F6961" s="1" t="s">
        <v>57</v>
      </c>
      <c r="G6961" s="1" t="s">
        <v>221</v>
      </c>
      <c r="H6961" s="1" t="s">
        <v>66</v>
      </c>
      <c r="I6961" s="1" t="s">
        <v>67</v>
      </c>
      <c r="J6961" s="3">
        <v>2</v>
      </c>
      <c r="K6961" s="2">
        <v>56.56</v>
      </c>
      <c r="L6961" s="2">
        <v>0.15</v>
      </c>
      <c r="M6961" s="2">
        <v>96.16</v>
      </c>
      <c r="N6961" s="2">
        <v>32.26</v>
      </c>
      <c r="O6961" s="1" t="s">
        <v>44</v>
      </c>
      <c r="P6961" s="1" t="s">
        <v>27</v>
      </c>
      <c r="Q6961" s="1" t="s">
        <v>28</v>
      </c>
      <c r="R6961" s="3">
        <v>3</v>
      </c>
      <c r="S6961" s="3">
        <f t="shared" si="325"/>
        <v>2025</v>
      </c>
      <c r="T6961" s="3">
        <f t="shared" si="324"/>
        <v>12</v>
      </c>
      <c r="U6961" t="str">
        <f t="shared" si="326"/>
        <v>December</v>
      </c>
    </row>
    <row r="6962" spans="1:21" x14ac:dyDescent="0.3">
      <c r="A6962" t="s">
        <v>9455</v>
      </c>
      <c r="B6962" s="11">
        <v>45865</v>
      </c>
      <c r="C6962" t="s">
        <v>4708</v>
      </c>
      <c r="D6962" s="1" t="s">
        <v>118</v>
      </c>
      <c r="E6962" s="1" t="s">
        <v>123</v>
      </c>
      <c r="F6962" s="1" t="s">
        <v>57</v>
      </c>
      <c r="G6962" s="1" t="s">
        <v>139</v>
      </c>
      <c r="H6962" s="1" t="s">
        <v>182</v>
      </c>
      <c r="I6962" s="1" t="s">
        <v>34</v>
      </c>
      <c r="J6962" s="3">
        <v>2</v>
      </c>
      <c r="K6962" s="2">
        <v>68.11</v>
      </c>
      <c r="L6962" s="2">
        <v>0.25</v>
      </c>
      <c r="M6962" s="2">
        <v>102.17</v>
      </c>
      <c r="N6962" s="2">
        <v>25.14</v>
      </c>
      <c r="O6962" s="1" t="s">
        <v>44</v>
      </c>
      <c r="P6962" s="1" t="s">
        <v>27</v>
      </c>
      <c r="Q6962" s="1" t="s">
        <v>81</v>
      </c>
      <c r="R6962" s="3">
        <v>5</v>
      </c>
      <c r="S6962" s="3">
        <f t="shared" si="325"/>
        <v>2025</v>
      </c>
      <c r="T6962" s="3">
        <f t="shared" si="324"/>
        <v>7</v>
      </c>
      <c r="U6962" t="str">
        <f t="shared" si="326"/>
        <v>July</v>
      </c>
    </row>
    <row r="6963" spans="1:21" x14ac:dyDescent="0.3">
      <c r="A6963" t="s">
        <v>9456</v>
      </c>
      <c r="B6963" s="11">
        <v>45814</v>
      </c>
      <c r="C6963" t="s">
        <v>1548</v>
      </c>
      <c r="D6963" s="1" t="s">
        <v>157</v>
      </c>
      <c r="E6963" s="1" t="s">
        <v>71</v>
      </c>
      <c r="F6963" s="1" t="s">
        <v>72</v>
      </c>
      <c r="G6963" s="1" t="s">
        <v>412</v>
      </c>
      <c r="H6963" s="1" t="s">
        <v>293</v>
      </c>
      <c r="I6963" s="1" t="s">
        <v>86</v>
      </c>
      <c r="J6963" s="3">
        <v>1</v>
      </c>
      <c r="K6963" s="2">
        <v>26.85</v>
      </c>
      <c r="L6963" s="2">
        <v>0.1</v>
      </c>
      <c r="M6963" s="2">
        <v>24.17</v>
      </c>
      <c r="N6963" s="2">
        <v>9.76</v>
      </c>
      <c r="O6963" s="1" t="s">
        <v>44</v>
      </c>
      <c r="P6963" s="1" t="s">
        <v>27</v>
      </c>
      <c r="Q6963" s="1" t="s">
        <v>36</v>
      </c>
      <c r="R6963" s="3">
        <v>2</v>
      </c>
      <c r="S6963" s="3">
        <f t="shared" si="325"/>
        <v>2025</v>
      </c>
      <c r="T6963" s="3">
        <f t="shared" si="324"/>
        <v>6</v>
      </c>
      <c r="U6963" t="str">
        <f t="shared" si="326"/>
        <v>June</v>
      </c>
    </row>
    <row r="6964" spans="1:21" x14ac:dyDescent="0.3">
      <c r="A6964" t="s">
        <v>9457</v>
      </c>
      <c r="B6964" s="11">
        <v>46010</v>
      </c>
      <c r="C6964" t="s">
        <v>3351</v>
      </c>
      <c r="D6964" s="1" t="s">
        <v>149</v>
      </c>
      <c r="E6964" s="1" t="s">
        <v>143</v>
      </c>
      <c r="F6964" s="1" t="s">
        <v>144</v>
      </c>
      <c r="G6964" s="1" t="s">
        <v>145</v>
      </c>
      <c r="H6964" s="1" t="s">
        <v>66</v>
      </c>
      <c r="I6964" s="1" t="s">
        <v>67</v>
      </c>
      <c r="J6964" s="3">
        <v>1</v>
      </c>
      <c r="K6964" s="2">
        <v>58.86</v>
      </c>
      <c r="L6964" s="2">
        <v>0.2</v>
      </c>
      <c r="M6964" s="2">
        <v>47.08</v>
      </c>
      <c r="N6964" s="2">
        <v>12.14</v>
      </c>
      <c r="O6964" s="1" t="s">
        <v>35</v>
      </c>
      <c r="P6964" s="1" t="s">
        <v>52</v>
      </c>
      <c r="Q6964" s="1" t="s">
        <v>28</v>
      </c>
      <c r="R6964" s="3">
        <v>5</v>
      </c>
      <c r="S6964" s="3">
        <f t="shared" si="325"/>
        <v>2025</v>
      </c>
      <c r="T6964" s="3">
        <f t="shared" si="324"/>
        <v>12</v>
      </c>
      <c r="U6964" t="str">
        <f t="shared" si="326"/>
        <v>December</v>
      </c>
    </row>
    <row r="6965" spans="1:21" x14ac:dyDescent="0.3">
      <c r="A6965" t="s">
        <v>9458</v>
      </c>
      <c r="B6965" s="11">
        <v>45909</v>
      </c>
      <c r="C6965" t="s">
        <v>2674</v>
      </c>
      <c r="D6965" s="1" t="s">
        <v>118</v>
      </c>
      <c r="E6965" s="1" t="s">
        <v>40</v>
      </c>
      <c r="F6965" s="1" t="s">
        <v>41</v>
      </c>
      <c r="G6965" s="1" t="s">
        <v>42</v>
      </c>
      <c r="H6965" s="1" t="s">
        <v>102</v>
      </c>
      <c r="I6965" s="1" t="s">
        <v>34</v>
      </c>
      <c r="J6965" s="3">
        <v>1</v>
      </c>
      <c r="K6965" s="2">
        <v>53.82</v>
      </c>
      <c r="L6965" s="2">
        <v>0.05</v>
      </c>
      <c r="M6965" s="2">
        <v>51.13</v>
      </c>
      <c r="N6965" s="2">
        <v>12.73</v>
      </c>
      <c r="O6965" s="1" t="s">
        <v>26</v>
      </c>
      <c r="P6965" s="1" t="s">
        <v>27</v>
      </c>
      <c r="Q6965" s="1" t="s">
        <v>28</v>
      </c>
      <c r="R6965" s="3">
        <v>3</v>
      </c>
      <c r="S6965" s="3">
        <f t="shared" si="325"/>
        <v>2025</v>
      </c>
      <c r="T6965" s="3">
        <f t="shared" si="324"/>
        <v>9</v>
      </c>
      <c r="U6965" t="str">
        <f t="shared" si="326"/>
        <v>September</v>
      </c>
    </row>
    <row r="6966" spans="1:21" x14ac:dyDescent="0.3">
      <c r="A6966" t="s">
        <v>9459</v>
      </c>
      <c r="B6966" s="11">
        <v>45774</v>
      </c>
      <c r="C6966" t="s">
        <v>7206</v>
      </c>
      <c r="D6966" s="1" t="s">
        <v>157</v>
      </c>
      <c r="E6966" s="1" t="s">
        <v>100</v>
      </c>
      <c r="F6966" s="1" t="s">
        <v>57</v>
      </c>
      <c r="G6966" s="1" t="s">
        <v>221</v>
      </c>
      <c r="H6966" s="1" t="s">
        <v>51</v>
      </c>
      <c r="I6966" s="1" t="s">
        <v>34</v>
      </c>
      <c r="J6966" s="3">
        <v>1</v>
      </c>
      <c r="K6966" s="2">
        <v>140.03</v>
      </c>
      <c r="L6966" s="2">
        <v>0</v>
      </c>
      <c r="M6966" s="2">
        <v>140.03</v>
      </c>
      <c r="N6966" s="2">
        <v>35.799999999999997</v>
      </c>
      <c r="O6966" s="1" t="s">
        <v>35</v>
      </c>
      <c r="P6966" s="1" t="s">
        <v>52</v>
      </c>
      <c r="Q6966" s="1" t="s">
        <v>81</v>
      </c>
      <c r="R6966" s="3">
        <v>4</v>
      </c>
      <c r="S6966" s="3">
        <f t="shared" si="325"/>
        <v>2025</v>
      </c>
      <c r="T6966" s="3">
        <f t="shared" si="324"/>
        <v>4</v>
      </c>
      <c r="U6966" t="str">
        <f t="shared" si="326"/>
        <v>April</v>
      </c>
    </row>
    <row r="6967" spans="1:21" x14ac:dyDescent="0.3">
      <c r="A6967" t="s">
        <v>9460</v>
      </c>
      <c r="B6967" s="11">
        <v>45707</v>
      </c>
      <c r="C6967" t="s">
        <v>7551</v>
      </c>
      <c r="D6967" s="1" t="s">
        <v>47</v>
      </c>
      <c r="E6967" s="1" t="s">
        <v>71</v>
      </c>
      <c r="F6967" s="1" t="s">
        <v>72</v>
      </c>
      <c r="G6967" s="1" t="s">
        <v>73</v>
      </c>
      <c r="H6967" s="1" t="s">
        <v>66</v>
      </c>
      <c r="I6967" s="1" t="s">
        <v>67</v>
      </c>
      <c r="J6967" s="3">
        <v>1</v>
      </c>
      <c r="K6967" s="2">
        <v>54.79</v>
      </c>
      <c r="L6967" s="2">
        <v>0</v>
      </c>
      <c r="M6967" s="2">
        <v>54.79</v>
      </c>
      <c r="N6967" s="2">
        <v>16.79</v>
      </c>
      <c r="O6967" s="1" t="s">
        <v>224</v>
      </c>
      <c r="P6967" s="1" t="s">
        <v>136</v>
      </c>
      <c r="Q6967" s="1" t="s">
        <v>28</v>
      </c>
      <c r="R6967" s="3">
        <v>4</v>
      </c>
      <c r="S6967" s="3">
        <f t="shared" si="325"/>
        <v>2025</v>
      </c>
      <c r="T6967" s="3">
        <f t="shared" si="324"/>
        <v>2</v>
      </c>
      <c r="U6967" t="str">
        <f t="shared" si="326"/>
        <v>February</v>
      </c>
    </row>
    <row r="6968" spans="1:21" x14ac:dyDescent="0.3">
      <c r="A6968" t="s">
        <v>9461</v>
      </c>
      <c r="B6968" s="11">
        <v>45980</v>
      </c>
      <c r="C6968" t="s">
        <v>8904</v>
      </c>
      <c r="D6968" s="1" t="s">
        <v>201</v>
      </c>
      <c r="E6968" s="1" t="s">
        <v>100</v>
      </c>
      <c r="F6968" s="1" t="s">
        <v>57</v>
      </c>
      <c r="G6968" s="1" t="s">
        <v>130</v>
      </c>
      <c r="H6968" s="1" t="s">
        <v>108</v>
      </c>
      <c r="I6968" s="1" t="s">
        <v>86</v>
      </c>
      <c r="J6968" s="3">
        <v>1</v>
      </c>
      <c r="K6968" s="2">
        <v>149.38</v>
      </c>
      <c r="L6968" s="2">
        <v>0</v>
      </c>
      <c r="M6968" s="2">
        <v>149.38</v>
      </c>
      <c r="N6968" s="2">
        <v>34.299999999999997</v>
      </c>
      <c r="O6968" s="1" t="s">
        <v>26</v>
      </c>
      <c r="P6968" s="1" t="s">
        <v>27</v>
      </c>
      <c r="Q6968" s="1" t="s">
        <v>36</v>
      </c>
      <c r="R6968" s="3">
        <v>5</v>
      </c>
      <c r="S6968" s="3">
        <f t="shared" si="325"/>
        <v>2025</v>
      </c>
      <c r="T6968" s="3">
        <f t="shared" si="324"/>
        <v>11</v>
      </c>
      <c r="U6968" t="str">
        <f t="shared" si="326"/>
        <v>November</v>
      </c>
    </row>
    <row r="6969" spans="1:21" x14ac:dyDescent="0.3">
      <c r="A6969" t="s">
        <v>9462</v>
      </c>
      <c r="B6969" s="11">
        <v>45799</v>
      </c>
      <c r="C6969" t="s">
        <v>1196</v>
      </c>
      <c r="D6969" s="1" t="s">
        <v>55</v>
      </c>
      <c r="E6969" s="1" t="s">
        <v>64</v>
      </c>
      <c r="F6969" s="1" t="s">
        <v>65</v>
      </c>
      <c r="G6969" s="1" t="s">
        <v>112</v>
      </c>
      <c r="H6969" s="1" t="s">
        <v>78</v>
      </c>
      <c r="I6969" s="1" t="s">
        <v>79</v>
      </c>
      <c r="J6969" s="3">
        <v>2</v>
      </c>
      <c r="K6969" s="2">
        <v>20.5</v>
      </c>
      <c r="L6969" s="2">
        <v>0.1</v>
      </c>
      <c r="M6969" s="2">
        <v>36.909999999999997</v>
      </c>
      <c r="N6969" s="2">
        <v>13.83</v>
      </c>
      <c r="O6969" s="1" t="s">
        <v>26</v>
      </c>
      <c r="P6969" s="1" t="s">
        <v>136</v>
      </c>
      <c r="Q6969" s="1" t="s">
        <v>81</v>
      </c>
      <c r="R6969" s="3">
        <v>4</v>
      </c>
      <c r="S6969" s="3">
        <f t="shared" si="325"/>
        <v>2025</v>
      </c>
      <c r="T6969" s="3">
        <f t="shared" si="324"/>
        <v>5</v>
      </c>
      <c r="U6969" t="str">
        <f t="shared" si="326"/>
        <v>May</v>
      </c>
    </row>
    <row r="6970" spans="1:21" x14ac:dyDescent="0.3">
      <c r="A6970" t="s">
        <v>9463</v>
      </c>
      <c r="B6970" s="11">
        <v>45916</v>
      </c>
      <c r="C6970" t="s">
        <v>1834</v>
      </c>
      <c r="D6970" s="1" t="s">
        <v>292</v>
      </c>
      <c r="E6970" s="1" t="s">
        <v>100</v>
      </c>
      <c r="F6970" s="1" t="s">
        <v>57</v>
      </c>
      <c r="G6970" s="1" t="s">
        <v>130</v>
      </c>
      <c r="H6970" s="1" t="s">
        <v>102</v>
      </c>
      <c r="I6970" s="1" t="s">
        <v>34</v>
      </c>
      <c r="J6970" s="3">
        <v>4</v>
      </c>
      <c r="K6970" s="2">
        <v>50.54</v>
      </c>
      <c r="L6970" s="2">
        <v>0.05</v>
      </c>
      <c r="M6970" s="2">
        <v>192.05</v>
      </c>
      <c r="N6970" s="2">
        <v>38.340000000000003</v>
      </c>
      <c r="O6970" s="1" t="s">
        <v>26</v>
      </c>
      <c r="P6970" s="1" t="s">
        <v>27</v>
      </c>
      <c r="Q6970" s="1" t="s">
        <v>81</v>
      </c>
      <c r="R6970" s="3">
        <v>5</v>
      </c>
      <c r="S6970" s="3">
        <f t="shared" si="325"/>
        <v>2025</v>
      </c>
      <c r="T6970" s="3">
        <f t="shared" si="324"/>
        <v>9</v>
      </c>
      <c r="U6970" t="str">
        <f t="shared" si="326"/>
        <v>September</v>
      </c>
    </row>
    <row r="6971" spans="1:21" x14ac:dyDescent="0.3">
      <c r="A6971" t="s">
        <v>9464</v>
      </c>
      <c r="B6971" s="11">
        <v>45842</v>
      </c>
      <c r="C6971" t="s">
        <v>1728</v>
      </c>
      <c r="D6971" s="1" t="s">
        <v>149</v>
      </c>
      <c r="E6971" s="1" t="s">
        <v>56</v>
      </c>
      <c r="F6971" s="1" t="s">
        <v>57</v>
      </c>
      <c r="G6971" s="1" t="s">
        <v>296</v>
      </c>
      <c r="H6971" s="1" t="s">
        <v>85</v>
      </c>
      <c r="I6971" s="1" t="s">
        <v>86</v>
      </c>
      <c r="J6971" s="3">
        <v>4</v>
      </c>
      <c r="K6971" s="2">
        <v>126.81</v>
      </c>
      <c r="L6971" s="2">
        <v>0.15</v>
      </c>
      <c r="M6971" s="2">
        <v>431.15</v>
      </c>
      <c r="N6971" s="2">
        <v>96.42</v>
      </c>
      <c r="O6971" s="1" t="s">
        <v>80</v>
      </c>
      <c r="P6971" s="1" t="s">
        <v>27</v>
      </c>
      <c r="Q6971" s="1" t="s">
        <v>28</v>
      </c>
      <c r="R6971" s="3">
        <v>5</v>
      </c>
      <c r="S6971" s="3">
        <f t="shared" si="325"/>
        <v>2025</v>
      </c>
      <c r="T6971" s="3">
        <f t="shared" si="324"/>
        <v>7</v>
      </c>
      <c r="U6971" t="str">
        <f t="shared" si="326"/>
        <v>July</v>
      </c>
    </row>
    <row r="6972" spans="1:21" x14ac:dyDescent="0.3">
      <c r="A6972" t="s">
        <v>9465</v>
      </c>
      <c r="B6972" s="11">
        <v>45735</v>
      </c>
      <c r="C6972" t="s">
        <v>4416</v>
      </c>
      <c r="D6972" s="1" t="s">
        <v>153</v>
      </c>
      <c r="E6972" s="1" t="s">
        <v>204</v>
      </c>
      <c r="F6972" s="1" t="s">
        <v>205</v>
      </c>
      <c r="G6972" s="1" t="s">
        <v>267</v>
      </c>
      <c r="H6972" s="1" t="s">
        <v>167</v>
      </c>
      <c r="I6972" s="1" t="s">
        <v>67</v>
      </c>
      <c r="J6972" s="3">
        <v>2</v>
      </c>
      <c r="K6972" s="2">
        <v>66.75</v>
      </c>
      <c r="L6972" s="2">
        <v>0.05</v>
      </c>
      <c r="M6972" s="2">
        <v>126.83</v>
      </c>
      <c r="N6972" s="2">
        <v>31.84</v>
      </c>
      <c r="O6972" s="1" t="s">
        <v>35</v>
      </c>
      <c r="P6972" s="1" t="s">
        <v>52</v>
      </c>
      <c r="Q6972" s="1" t="s">
        <v>36</v>
      </c>
      <c r="R6972" s="3">
        <v>4</v>
      </c>
      <c r="S6972" s="3">
        <f t="shared" si="325"/>
        <v>2025</v>
      </c>
      <c r="T6972" s="3">
        <f t="shared" si="324"/>
        <v>3</v>
      </c>
      <c r="U6972" t="str">
        <f t="shared" si="326"/>
        <v>March</v>
      </c>
    </row>
    <row r="6973" spans="1:21" x14ac:dyDescent="0.3">
      <c r="A6973" t="s">
        <v>9466</v>
      </c>
      <c r="B6973" s="11">
        <v>45893</v>
      </c>
      <c r="C6973" t="s">
        <v>3580</v>
      </c>
      <c r="D6973" s="1" t="s">
        <v>189</v>
      </c>
      <c r="E6973" s="1" t="s">
        <v>123</v>
      </c>
      <c r="F6973" s="1" t="s">
        <v>57</v>
      </c>
      <c r="G6973" s="1" t="s">
        <v>139</v>
      </c>
      <c r="H6973" s="1" t="s">
        <v>33</v>
      </c>
      <c r="I6973" s="1" t="s">
        <v>34</v>
      </c>
      <c r="J6973" s="3">
        <v>3</v>
      </c>
      <c r="K6973" s="2">
        <v>39.94</v>
      </c>
      <c r="L6973" s="2">
        <v>0.1</v>
      </c>
      <c r="M6973" s="2">
        <v>107.84</v>
      </c>
      <c r="N6973" s="2">
        <v>15.7</v>
      </c>
      <c r="O6973" s="1" t="s">
        <v>80</v>
      </c>
      <c r="P6973" s="1" t="s">
        <v>136</v>
      </c>
      <c r="Q6973" s="1" t="s">
        <v>28</v>
      </c>
      <c r="R6973" s="3">
        <v>3</v>
      </c>
      <c r="S6973" s="3">
        <f t="shared" si="325"/>
        <v>2025</v>
      </c>
      <c r="T6973" s="3">
        <f t="shared" si="324"/>
        <v>8</v>
      </c>
      <c r="U6973" t="str">
        <f t="shared" si="326"/>
        <v>August</v>
      </c>
    </row>
    <row r="6974" spans="1:21" x14ac:dyDescent="0.3">
      <c r="A6974" t="s">
        <v>9467</v>
      </c>
      <c r="B6974" s="11">
        <v>45681</v>
      </c>
      <c r="C6974" t="s">
        <v>4216</v>
      </c>
      <c r="D6974" s="1" t="s">
        <v>157</v>
      </c>
      <c r="E6974" s="1" t="s">
        <v>64</v>
      </c>
      <c r="F6974" s="1" t="s">
        <v>65</v>
      </c>
      <c r="G6974" s="1" t="s">
        <v>195</v>
      </c>
      <c r="H6974" s="1" t="s">
        <v>125</v>
      </c>
      <c r="I6974" s="1" t="s">
        <v>34</v>
      </c>
      <c r="J6974" s="3">
        <v>5</v>
      </c>
      <c r="K6974" s="2">
        <v>163.25</v>
      </c>
      <c r="L6974" s="2">
        <v>0.15</v>
      </c>
      <c r="M6974" s="2">
        <v>693.8</v>
      </c>
      <c r="N6974" s="2">
        <v>119.1</v>
      </c>
      <c r="O6974" s="1" t="s">
        <v>26</v>
      </c>
      <c r="P6974" s="1" t="s">
        <v>136</v>
      </c>
      <c r="Q6974" s="1" t="s">
        <v>28</v>
      </c>
      <c r="R6974" s="3">
        <v>5</v>
      </c>
      <c r="S6974" s="3">
        <f t="shared" si="325"/>
        <v>2025</v>
      </c>
      <c r="T6974" s="3">
        <f t="shared" si="324"/>
        <v>1</v>
      </c>
      <c r="U6974" t="str">
        <f t="shared" si="326"/>
        <v>January</v>
      </c>
    </row>
    <row r="6975" spans="1:21" x14ac:dyDescent="0.3">
      <c r="A6975" t="s">
        <v>9468</v>
      </c>
      <c r="B6975" s="11">
        <v>45819</v>
      </c>
      <c r="C6975" t="s">
        <v>1570</v>
      </c>
      <c r="D6975" s="1" t="s">
        <v>175</v>
      </c>
      <c r="E6975" s="1" t="s">
        <v>40</v>
      </c>
      <c r="F6975" s="1" t="s">
        <v>41</v>
      </c>
      <c r="G6975" s="1" t="s">
        <v>42</v>
      </c>
      <c r="H6975" s="1" t="s">
        <v>43</v>
      </c>
      <c r="I6975" s="1" t="s">
        <v>34</v>
      </c>
      <c r="J6975" s="3">
        <v>1</v>
      </c>
      <c r="K6975" s="2">
        <v>90.96</v>
      </c>
      <c r="L6975" s="2">
        <v>0.05</v>
      </c>
      <c r="M6975" s="2">
        <v>86.41</v>
      </c>
      <c r="N6975" s="2">
        <v>22.67</v>
      </c>
      <c r="O6975" s="1" t="s">
        <v>44</v>
      </c>
      <c r="P6975" s="1" t="s">
        <v>27</v>
      </c>
      <c r="Q6975" s="1" t="s">
        <v>28</v>
      </c>
      <c r="R6975" s="3">
        <v>5</v>
      </c>
      <c r="S6975" s="3">
        <f t="shared" si="325"/>
        <v>2025</v>
      </c>
      <c r="T6975" s="3">
        <f t="shared" si="324"/>
        <v>6</v>
      </c>
      <c r="U6975" t="str">
        <f t="shared" si="326"/>
        <v>June</v>
      </c>
    </row>
    <row r="6976" spans="1:21" x14ac:dyDescent="0.3">
      <c r="A6976" t="s">
        <v>9469</v>
      </c>
      <c r="B6976" s="11">
        <v>45871</v>
      </c>
      <c r="C6976" t="s">
        <v>2498</v>
      </c>
      <c r="D6976" s="1" t="s">
        <v>260</v>
      </c>
      <c r="E6976" s="1" t="s">
        <v>40</v>
      </c>
      <c r="F6976" s="1" t="s">
        <v>41</v>
      </c>
      <c r="G6976" s="1" t="s">
        <v>216</v>
      </c>
      <c r="H6976" s="1" t="s">
        <v>135</v>
      </c>
      <c r="I6976" s="1" t="s">
        <v>60</v>
      </c>
      <c r="J6976" s="3">
        <v>5</v>
      </c>
      <c r="K6976" s="2">
        <v>189.48</v>
      </c>
      <c r="L6976" s="2">
        <v>0.05</v>
      </c>
      <c r="M6976" s="2">
        <v>900.01</v>
      </c>
      <c r="N6976" s="2">
        <v>122.23</v>
      </c>
      <c r="O6976" s="1" t="s">
        <v>224</v>
      </c>
      <c r="P6976" s="1" t="s">
        <v>27</v>
      </c>
      <c r="Q6976" s="1" t="s">
        <v>28</v>
      </c>
      <c r="R6976" s="3">
        <v>5</v>
      </c>
      <c r="S6976" s="3">
        <f t="shared" si="325"/>
        <v>2025</v>
      </c>
      <c r="T6976" s="3">
        <f t="shared" si="324"/>
        <v>8</v>
      </c>
      <c r="U6976" t="str">
        <f t="shared" si="326"/>
        <v>August</v>
      </c>
    </row>
    <row r="6977" spans="1:21" x14ac:dyDescent="0.3">
      <c r="A6977" t="s">
        <v>9470</v>
      </c>
      <c r="B6977" s="11">
        <v>45828</v>
      </c>
      <c r="C6977" t="s">
        <v>6475</v>
      </c>
      <c r="D6977" s="1" t="s">
        <v>105</v>
      </c>
      <c r="E6977" s="1" t="s">
        <v>56</v>
      </c>
      <c r="F6977" s="1" t="s">
        <v>57</v>
      </c>
      <c r="G6977" s="1" t="s">
        <v>296</v>
      </c>
      <c r="H6977" s="1" t="s">
        <v>125</v>
      </c>
      <c r="I6977" s="1" t="s">
        <v>34</v>
      </c>
      <c r="J6977" s="3">
        <v>3</v>
      </c>
      <c r="K6977" s="2">
        <v>162.66</v>
      </c>
      <c r="L6977" s="2">
        <v>0.2</v>
      </c>
      <c r="M6977" s="2">
        <v>390.38</v>
      </c>
      <c r="N6977" s="2">
        <v>82.31</v>
      </c>
      <c r="O6977" s="1" t="s">
        <v>44</v>
      </c>
      <c r="P6977" s="1" t="s">
        <v>27</v>
      </c>
      <c r="Q6977" s="1" t="s">
        <v>28</v>
      </c>
      <c r="R6977" s="3">
        <v>4</v>
      </c>
      <c r="S6977" s="3">
        <f t="shared" si="325"/>
        <v>2025</v>
      </c>
      <c r="T6977" s="3">
        <f t="shared" si="324"/>
        <v>6</v>
      </c>
      <c r="U6977" t="str">
        <f t="shared" si="326"/>
        <v>June</v>
      </c>
    </row>
    <row r="6978" spans="1:21" x14ac:dyDescent="0.3">
      <c r="A6978" t="s">
        <v>9471</v>
      </c>
      <c r="B6978" s="11">
        <v>45950</v>
      </c>
      <c r="C6978" t="s">
        <v>2011</v>
      </c>
      <c r="D6978" s="1" t="s">
        <v>105</v>
      </c>
      <c r="E6978" s="1" t="s">
        <v>56</v>
      </c>
      <c r="F6978" s="1" t="s">
        <v>57</v>
      </c>
      <c r="G6978" s="1" t="s">
        <v>296</v>
      </c>
      <c r="H6978" s="1" t="s">
        <v>33</v>
      </c>
      <c r="I6978" s="1" t="s">
        <v>34</v>
      </c>
      <c r="J6978" s="3">
        <v>2</v>
      </c>
      <c r="K6978" s="2">
        <v>36.9</v>
      </c>
      <c r="L6978" s="2">
        <v>0</v>
      </c>
      <c r="M6978" s="2">
        <v>73.8</v>
      </c>
      <c r="N6978" s="2">
        <v>12.6</v>
      </c>
      <c r="O6978" s="1" t="s">
        <v>44</v>
      </c>
      <c r="P6978" s="1" t="s">
        <v>27</v>
      </c>
      <c r="Q6978" s="1" t="s">
        <v>28</v>
      </c>
      <c r="R6978" s="3">
        <v>5</v>
      </c>
      <c r="S6978" s="3">
        <f t="shared" si="325"/>
        <v>2025</v>
      </c>
      <c r="T6978" s="3">
        <f t="shared" ref="T6978:T7041" si="327">MONTH(B6978)</f>
        <v>10</v>
      </c>
      <c r="U6978" t="str">
        <f t="shared" si="326"/>
        <v>October</v>
      </c>
    </row>
    <row r="6979" spans="1:21" x14ac:dyDescent="0.3">
      <c r="A6979" t="s">
        <v>9472</v>
      </c>
      <c r="B6979" s="11">
        <v>45976</v>
      </c>
      <c r="C6979" t="s">
        <v>7737</v>
      </c>
      <c r="D6979" s="1" t="s">
        <v>157</v>
      </c>
      <c r="E6979" s="1" t="s">
        <v>64</v>
      </c>
      <c r="F6979" s="1" t="s">
        <v>65</v>
      </c>
      <c r="G6979" s="1" t="s">
        <v>195</v>
      </c>
      <c r="H6979" s="1" t="s">
        <v>182</v>
      </c>
      <c r="I6979" s="1" t="s">
        <v>34</v>
      </c>
      <c r="J6979" s="3">
        <v>1</v>
      </c>
      <c r="K6979" s="2">
        <v>66.63</v>
      </c>
      <c r="L6979" s="2">
        <v>0.2</v>
      </c>
      <c r="M6979" s="2">
        <v>53.31</v>
      </c>
      <c r="N6979" s="2">
        <v>13.29</v>
      </c>
      <c r="O6979" s="1" t="s">
        <v>26</v>
      </c>
      <c r="P6979" s="1" t="s">
        <v>27</v>
      </c>
      <c r="Q6979" s="1" t="s">
        <v>81</v>
      </c>
      <c r="R6979" s="3">
        <v>5</v>
      </c>
      <c r="S6979" s="3">
        <f t="shared" ref="S6979:S7042" si="328">YEAR(B6979)</f>
        <v>2025</v>
      </c>
      <c r="T6979" s="3">
        <f t="shared" si="327"/>
        <v>11</v>
      </c>
      <c r="U6979" t="str">
        <f t="shared" ref="U6979:U7042" si="329">TEXT(B6979,"mmmm")</f>
        <v>November</v>
      </c>
    </row>
    <row r="6980" spans="1:21" x14ac:dyDescent="0.3">
      <c r="A6980" t="s">
        <v>9473</v>
      </c>
      <c r="B6980" s="11">
        <v>45959</v>
      </c>
      <c r="C6980" t="s">
        <v>711</v>
      </c>
      <c r="D6980" s="1" t="s">
        <v>166</v>
      </c>
      <c r="E6980" s="1" t="s">
        <v>21</v>
      </c>
      <c r="F6980" s="1" t="s">
        <v>22</v>
      </c>
      <c r="G6980" s="1" t="s">
        <v>32</v>
      </c>
      <c r="H6980" s="1" t="s">
        <v>159</v>
      </c>
      <c r="I6980" s="1" t="s">
        <v>97</v>
      </c>
      <c r="J6980" s="3">
        <v>1</v>
      </c>
      <c r="K6980" s="2">
        <v>29.13</v>
      </c>
      <c r="L6980" s="2">
        <v>0</v>
      </c>
      <c r="M6980" s="2">
        <v>29.13</v>
      </c>
      <c r="N6980" s="2">
        <v>10.42</v>
      </c>
      <c r="O6980" s="1" t="s">
        <v>26</v>
      </c>
      <c r="P6980" s="1" t="s">
        <v>27</v>
      </c>
      <c r="Q6980" s="1" t="s">
        <v>28</v>
      </c>
      <c r="R6980" s="3">
        <v>5</v>
      </c>
      <c r="S6980" s="3">
        <f t="shared" si="328"/>
        <v>2025</v>
      </c>
      <c r="T6980" s="3">
        <f t="shared" si="327"/>
        <v>10</v>
      </c>
      <c r="U6980" t="str">
        <f t="shared" si="329"/>
        <v>October</v>
      </c>
    </row>
    <row r="6981" spans="1:21" x14ac:dyDescent="0.3">
      <c r="A6981" t="s">
        <v>9474</v>
      </c>
      <c r="B6981" s="11">
        <v>45673</v>
      </c>
      <c r="C6981" t="s">
        <v>9475</v>
      </c>
      <c r="D6981" s="1" t="s">
        <v>133</v>
      </c>
      <c r="E6981" s="1" t="s">
        <v>71</v>
      </c>
      <c r="F6981" s="1" t="s">
        <v>72</v>
      </c>
      <c r="G6981" s="1" t="s">
        <v>73</v>
      </c>
      <c r="H6981" s="1" t="s">
        <v>150</v>
      </c>
      <c r="I6981" s="1" t="s">
        <v>97</v>
      </c>
      <c r="J6981" s="3">
        <v>3</v>
      </c>
      <c r="K6981" s="2">
        <v>74.63</v>
      </c>
      <c r="L6981" s="2">
        <v>0</v>
      </c>
      <c r="M6981" s="2">
        <v>223.9</v>
      </c>
      <c r="N6981" s="2">
        <v>62.95</v>
      </c>
      <c r="O6981" s="1" t="s">
        <v>35</v>
      </c>
      <c r="P6981" s="1" t="s">
        <v>136</v>
      </c>
      <c r="Q6981" s="1" t="s">
        <v>36</v>
      </c>
      <c r="R6981" s="3">
        <v>2</v>
      </c>
      <c r="S6981" s="3">
        <f t="shared" si="328"/>
        <v>2025</v>
      </c>
      <c r="T6981" s="3">
        <f t="shared" si="327"/>
        <v>1</v>
      </c>
      <c r="U6981" t="str">
        <f t="shared" si="329"/>
        <v>January</v>
      </c>
    </row>
    <row r="6982" spans="1:21" x14ac:dyDescent="0.3">
      <c r="A6982" t="s">
        <v>9476</v>
      </c>
      <c r="B6982" s="11">
        <v>45733</v>
      </c>
      <c r="C6982" t="s">
        <v>4634</v>
      </c>
      <c r="D6982" s="1" t="s">
        <v>89</v>
      </c>
      <c r="E6982" s="1" t="s">
        <v>64</v>
      </c>
      <c r="F6982" s="1" t="s">
        <v>65</v>
      </c>
      <c r="G6982" s="1" t="s">
        <v>112</v>
      </c>
      <c r="H6982" s="1" t="s">
        <v>24</v>
      </c>
      <c r="I6982" s="1" t="s">
        <v>25</v>
      </c>
      <c r="J6982" s="3">
        <v>1</v>
      </c>
      <c r="K6982" s="2">
        <v>40.58</v>
      </c>
      <c r="L6982" s="2">
        <v>0.25</v>
      </c>
      <c r="M6982" s="2">
        <v>30.43</v>
      </c>
      <c r="N6982" s="2">
        <v>9.4600000000000009</v>
      </c>
      <c r="O6982" s="1" t="s">
        <v>109</v>
      </c>
      <c r="P6982" s="1" t="s">
        <v>136</v>
      </c>
      <c r="Q6982" s="1" t="s">
        <v>81</v>
      </c>
      <c r="R6982" s="3">
        <v>4</v>
      </c>
      <c r="S6982" s="3">
        <f t="shared" si="328"/>
        <v>2025</v>
      </c>
      <c r="T6982" s="3">
        <f t="shared" si="327"/>
        <v>3</v>
      </c>
      <c r="U6982" t="str">
        <f t="shared" si="329"/>
        <v>March</v>
      </c>
    </row>
    <row r="6983" spans="1:21" x14ac:dyDescent="0.3">
      <c r="A6983" t="s">
        <v>9477</v>
      </c>
      <c r="B6983" s="11">
        <v>45867</v>
      </c>
      <c r="C6983" t="s">
        <v>3522</v>
      </c>
      <c r="D6983" s="1" t="s">
        <v>157</v>
      </c>
      <c r="E6983" s="1" t="s">
        <v>64</v>
      </c>
      <c r="F6983" s="1" t="s">
        <v>65</v>
      </c>
      <c r="G6983" s="1" t="s">
        <v>213</v>
      </c>
      <c r="H6983" s="1" t="s">
        <v>182</v>
      </c>
      <c r="I6983" s="1" t="s">
        <v>34</v>
      </c>
      <c r="J6983" s="3">
        <v>2</v>
      </c>
      <c r="K6983" s="2">
        <v>65.099999999999994</v>
      </c>
      <c r="L6983" s="2">
        <v>0.05</v>
      </c>
      <c r="M6983" s="2">
        <v>123.69</v>
      </c>
      <c r="N6983" s="2">
        <v>26.21</v>
      </c>
      <c r="O6983" s="1" t="s">
        <v>224</v>
      </c>
      <c r="P6983" s="1" t="s">
        <v>27</v>
      </c>
      <c r="Q6983" s="1" t="s">
        <v>28</v>
      </c>
      <c r="R6983" s="3">
        <v>3</v>
      </c>
      <c r="S6983" s="3">
        <f t="shared" si="328"/>
        <v>2025</v>
      </c>
      <c r="T6983" s="3">
        <f t="shared" si="327"/>
        <v>7</v>
      </c>
      <c r="U6983" t="str">
        <f t="shared" si="329"/>
        <v>July</v>
      </c>
    </row>
    <row r="6984" spans="1:21" x14ac:dyDescent="0.3">
      <c r="A6984" t="s">
        <v>9478</v>
      </c>
      <c r="B6984" s="11">
        <v>46006</v>
      </c>
      <c r="C6984" t="s">
        <v>2484</v>
      </c>
      <c r="D6984" s="1" t="s">
        <v>260</v>
      </c>
      <c r="E6984" s="1" t="s">
        <v>204</v>
      </c>
      <c r="F6984" s="1" t="s">
        <v>205</v>
      </c>
      <c r="G6984" s="1" t="s">
        <v>206</v>
      </c>
      <c r="H6984" s="1" t="s">
        <v>167</v>
      </c>
      <c r="I6984" s="1" t="s">
        <v>67</v>
      </c>
      <c r="J6984" s="3">
        <v>1</v>
      </c>
      <c r="K6984" s="2">
        <v>68.989999999999995</v>
      </c>
      <c r="L6984" s="2">
        <v>0.05</v>
      </c>
      <c r="M6984" s="2">
        <v>65.540000000000006</v>
      </c>
      <c r="N6984" s="2">
        <v>19.77</v>
      </c>
      <c r="O6984" s="1" t="s">
        <v>80</v>
      </c>
      <c r="P6984" s="1" t="s">
        <v>136</v>
      </c>
      <c r="Q6984" s="1" t="s">
        <v>28</v>
      </c>
      <c r="R6984" s="3">
        <v>2</v>
      </c>
      <c r="S6984" s="3">
        <f t="shared" si="328"/>
        <v>2025</v>
      </c>
      <c r="T6984" s="3">
        <f t="shared" si="327"/>
        <v>12</v>
      </c>
      <c r="U6984" t="str">
        <f t="shared" si="329"/>
        <v>December</v>
      </c>
    </row>
    <row r="6985" spans="1:21" x14ac:dyDescent="0.3">
      <c r="A6985" t="s">
        <v>9479</v>
      </c>
      <c r="B6985" s="11">
        <v>45978</v>
      </c>
      <c r="C6985" t="s">
        <v>2948</v>
      </c>
      <c r="D6985" s="1" t="s">
        <v>47</v>
      </c>
      <c r="E6985" s="1" t="s">
        <v>64</v>
      </c>
      <c r="F6985" s="1" t="s">
        <v>65</v>
      </c>
      <c r="G6985" s="1" t="s">
        <v>112</v>
      </c>
      <c r="H6985" s="1" t="s">
        <v>182</v>
      </c>
      <c r="I6985" s="1" t="s">
        <v>34</v>
      </c>
      <c r="J6985" s="3">
        <v>1</v>
      </c>
      <c r="K6985" s="2">
        <v>68.63</v>
      </c>
      <c r="L6985" s="2">
        <v>0.05</v>
      </c>
      <c r="M6985" s="2">
        <v>65.2</v>
      </c>
      <c r="N6985" s="2">
        <v>17.53</v>
      </c>
      <c r="O6985" s="1" t="s">
        <v>35</v>
      </c>
      <c r="P6985" s="1" t="s">
        <v>27</v>
      </c>
      <c r="Q6985" s="1" t="s">
        <v>28</v>
      </c>
      <c r="R6985" s="3">
        <v>3</v>
      </c>
      <c r="S6985" s="3">
        <f t="shared" si="328"/>
        <v>2025</v>
      </c>
      <c r="T6985" s="3">
        <f t="shared" si="327"/>
        <v>11</v>
      </c>
      <c r="U6985" t="str">
        <f t="shared" si="329"/>
        <v>November</v>
      </c>
    </row>
    <row r="6986" spans="1:21" x14ac:dyDescent="0.3">
      <c r="A6986" t="s">
        <v>9480</v>
      </c>
      <c r="B6986" s="11">
        <v>45980</v>
      </c>
      <c r="C6986" t="s">
        <v>1273</v>
      </c>
      <c r="D6986" s="1" t="s">
        <v>178</v>
      </c>
      <c r="E6986" s="1" t="s">
        <v>71</v>
      </c>
      <c r="F6986" s="1" t="s">
        <v>72</v>
      </c>
      <c r="G6986" s="1" t="s">
        <v>119</v>
      </c>
      <c r="H6986" s="1" t="s">
        <v>78</v>
      </c>
      <c r="I6986" s="1" t="s">
        <v>79</v>
      </c>
      <c r="J6986" s="3">
        <v>2</v>
      </c>
      <c r="K6986" s="2">
        <v>18.21</v>
      </c>
      <c r="L6986" s="2">
        <v>0.25</v>
      </c>
      <c r="M6986" s="2">
        <v>27.32</v>
      </c>
      <c r="N6986" s="2">
        <v>10.78</v>
      </c>
      <c r="O6986" s="1" t="s">
        <v>35</v>
      </c>
      <c r="P6986" s="1" t="s">
        <v>27</v>
      </c>
      <c r="Q6986" s="1" t="s">
        <v>81</v>
      </c>
      <c r="R6986" s="3">
        <v>4</v>
      </c>
      <c r="S6986" s="3">
        <f t="shared" si="328"/>
        <v>2025</v>
      </c>
      <c r="T6986" s="3">
        <f t="shared" si="327"/>
        <v>11</v>
      </c>
      <c r="U6986" t="str">
        <f t="shared" si="329"/>
        <v>November</v>
      </c>
    </row>
    <row r="6987" spans="1:21" x14ac:dyDescent="0.3">
      <c r="A6987" t="s">
        <v>9481</v>
      </c>
      <c r="B6987" s="11">
        <v>45776</v>
      </c>
      <c r="C6987" t="s">
        <v>827</v>
      </c>
      <c r="D6987" s="1" t="s">
        <v>178</v>
      </c>
      <c r="E6987" s="1" t="s">
        <v>100</v>
      </c>
      <c r="F6987" s="1" t="s">
        <v>57</v>
      </c>
      <c r="G6987" s="1" t="s">
        <v>130</v>
      </c>
      <c r="H6987" s="1" t="s">
        <v>51</v>
      </c>
      <c r="I6987" s="1" t="s">
        <v>34</v>
      </c>
      <c r="J6987" s="3">
        <v>2</v>
      </c>
      <c r="K6987" s="2">
        <v>131.55000000000001</v>
      </c>
      <c r="L6987" s="2">
        <v>0.05</v>
      </c>
      <c r="M6987" s="2">
        <v>249.95</v>
      </c>
      <c r="N6987" s="2">
        <v>55.71</v>
      </c>
      <c r="O6987" s="1" t="s">
        <v>26</v>
      </c>
      <c r="P6987" s="1" t="s">
        <v>136</v>
      </c>
      <c r="Q6987" s="1" t="s">
        <v>28</v>
      </c>
      <c r="R6987" s="3">
        <v>5</v>
      </c>
      <c r="S6987" s="3">
        <f t="shared" si="328"/>
        <v>2025</v>
      </c>
      <c r="T6987" s="3">
        <f t="shared" si="327"/>
        <v>4</v>
      </c>
      <c r="U6987" t="str">
        <f t="shared" si="329"/>
        <v>April</v>
      </c>
    </row>
    <row r="6988" spans="1:21" x14ac:dyDescent="0.3">
      <c r="A6988" t="s">
        <v>9482</v>
      </c>
      <c r="B6988" s="11">
        <v>45825</v>
      </c>
      <c r="C6988" t="s">
        <v>9483</v>
      </c>
      <c r="D6988" s="1" t="s">
        <v>70</v>
      </c>
      <c r="E6988" s="1" t="s">
        <v>71</v>
      </c>
      <c r="F6988" s="1" t="s">
        <v>72</v>
      </c>
      <c r="G6988" s="1" t="s">
        <v>73</v>
      </c>
      <c r="H6988" s="1" t="s">
        <v>96</v>
      </c>
      <c r="I6988" s="1" t="s">
        <v>97</v>
      </c>
      <c r="J6988" s="3">
        <v>1</v>
      </c>
      <c r="K6988" s="2">
        <v>76.319999999999993</v>
      </c>
      <c r="L6988" s="2">
        <v>0.1</v>
      </c>
      <c r="M6988" s="2">
        <v>68.69</v>
      </c>
      <c r="N6988" s="2">
        <v>14.25</v>
      </c>
      <c r="O6988" s="1" t="s">
        <v>109</v>
      </c>
      <c r="P6988" s="1" t="s">
        <v>136</v>
      </c>
      <c r="Q6988" s="1" t="s">
        <v>81</v>
      </c>
      <c r="R6988" s="3">
        <v>4</v>
      </c>
      <c r="S6988" s="3">
        <f t="shared" si="328"/>
        <v>2025</v>
      </c>
      <c r="T6988" s="3">
        <f t="shared" si="327"/>
        <v>6</v>
      </c>
      <c r="U6988" t="str">
        <f t="shared" si="329"/>
        <v>June</v>
      </c>
    </row>
    <row r="6989" spans="1:21" x14ac:dyDescent="0.3">
      <c r="A6989" t="s">
        <v>9484</v>
      </c>
      <c r="B6989" s="11">
        <v>45842</v>
      </c>
      <c r="C6989" t="s">
        <v>3917</v>
      </c>
      <c r="D6989" s="1" t="s">
        <v>175</v>
      </c>
      <c r="E6989" s="1" t="s">
        <v>71</v>
      </c>
      <c r="F6989" s="1" t="s">
        <v>72</v>
      </c>
      <c r="G6989" s="1" t="s">
        <v>73</v>
      </c>
      <c r="H6989" s="1" t="s">
        <v>43</v>
      </c>
      <c r="I6989" s="1" t="s">
        <v>34</v>
      </c>
      <c r="J6989" s="3">
        <v>2</v>
      </c>
      <c r="K6989" s="2">
        <v>87.52</v>
      </c>
      <c r="L6989" s="2">
        <v>0.05</v>
      </c>
      <c r="M6989" s="2">
        <v>166.29</v>
      </c>
      <c r="N6989" s="2">
        <v>40.18</v>
      </c>
      <c r="O6989" s="1" t="s">
        <v>44</v>
      </c>
      <c r="P6989" s="1" t="s">
        <v>136</v>
      </c>
      <c r="Q6989" s="1" t="s">
        <v>81</v>
      </c>
      <c r="R6989" s="3">
        <v>4</v>
      </c>
      <c r="S6989" s="3">
        <f t="shared" si="328"/>
        <v>2025</v>
      </c>
      <c r="T6989" s="3">
        <f t="shared" si="327"/>
        <v>7</v>
      </c>
      <c r="U6989" t="str">
        <f t="shared" si="329"/>
        <v>July</v>
      </c>
    </row>
    <row r="6990" spans="1:21" x14ac:dyDescent="0.3">
      <c r="A6990" t="s">
        <v>9485</v>
      </c>
      <c r="B6990" s="11">
        <v>45719</v>
      </c>
      <c r="C6990" t="s">
        <v>2182</v>
      </c>
      <c r="D6990" s="1" t="s">
        <v>118</v>
      </c>
      <c r="E6990" s="1" t="s">
        <v>106</v>
      </c>
      <c r="F6990" s="1" t="s">
        <v>65</v>
      </c>
      <c r="G6990" s="1" t="s">
        <v>437</v>
      </c>
      <c r="H6990" s="1" t="s">
        <v>66</v>
      </c>
      <c r="I6990" s="1" t="s">
        <v>67</v>
      </c>
      <c r="J6990" s="3">
        <v>1</v>
      </c>
      <c r="K6990" s="2">
        <v>53.33</v>
      </c>
      <c r="L6990" s="2">
        <v>0.05</v>
      </c>
      <c r="M6990" s="2">
        <v>50.66</v>
      </c>
      <c r="N6990" s="2">
        <v>16.12</v>
      </c>
      <c r="O6990" s="1" t="s">
        <v>44</v>
      </c>
      <c r="P6990" s="1" t="s">
        <v>52</v>
      </c>
      <c r="Q6990" s="1" t="s">
        <v>28</v>
      </c>
      <c r="R6990" s="3">
        <v>4</v>
      </c>
      <c r="S6990" s="3">
        <f t="shared" si="328"/>
        <v>2025</v>
      </c>
      <c r="T6990" s="3">
        <f t="shared" si="327"/>
        <v>3</v>
      </c>
      <c r="U6990" t="str">
        <f t="shared" si="329"/>
        <v>March</v>
      </c>
    </row>
    <row r="6991" spans="1:21" x14ac:dyDescent="0.3">
      <c r="A6991" t="s">
        <v>9486</v>
      </c>
      <c r="B6991" s="11">
        <v>45670</v>
      </c>
      <c r="C6991" t="s">
        <v>8252</v>
      </c>
      <c r="D6991" s="1" t="s">
        <v>149</v>
      </c>
      <c r="E6991" s="1" t="s">
        <v>143</v>
      </c>
      <c r="F6991" s="1" t="s">
        <v>144</v>
      </c>
      <c r="G6991" s="1" t="s">
        <v>145</v>
      </c>
      <c r="H6991" s="1" t="s">
        <v>150</v>
      </c>
      <c r="I6991" s="1" t="s">
        <v>97</v>
      </c>
      <c r="J6991" s="3">
        <v>1</v>
      </c>
      <c r="K6991" s="2">
        <v>74.22</v>
      </c>
      <c r="L6991" s="2">
        <v>0.15</v>
      </c>
      <c r="M6991" s="2">
        <v>63.09</v>
      </c>
      <c r="N6991" s="2">
        <v>13.16</v>
      </c>
      <c r="O6991" s="1" t="s">
        <v>80</v>
      </c>
      <c r="P6991" s="1" t="s">
        <v>52</v>
      </c>
      <c r="Q6991" s="1" t="s">
        <v>81</v>
      </c>
      <c r="R6991" s="3">
        <v>4</v>
      </c>
      <c r="S6991" s="3">
        <f t="shared" si="328"/>
        <v>2025</v>
      </c>
      <c r="T6991" s="3">
        <f t="shared" si="327"/>
        <v>1</v>
      </c>
      <c r="U6991" t="str">
        <f t="shared" si="329"/>
        <v>January</v>
      </c>
    </row>
    <row r="6992" spans="1:21" x14ac:dyDescent="0.3">
      <c r="A6992" t="s">
        <v>9487</v>
      </c>
      <c r="B6992" s="11">
        <v>46009</v>
      </c>
      <c r="C6992" t="s">
        <v>1562</v>
      </c>
      <c r="D6992" s="1" t="s">
        <v>31</v>
      </c>
      <c r="E6992" s="1" t="s">
        <v>48</v>
      </c>
      <c r="F6992" s="1" t="s">
        <v>49</v>
      </c>
      <c r="G6992" s="1" t="s">
        <v>340</v>
      </c>
      <c r="H6992" s="1" t="s">
        <v>78</v>
      </c>
      <c r="I6992" s="1" t="s">
        <v>79</v>
      </c>
      <c r="J6992" s="3">
        <v>1</v>
      </c>
      <c r="K6992" s="2">
        <v>18.07</v>
      </c>
      <c r="L6992" s="2">
        <v>0.1</v>
      </c>
      <c r="M6992" s="2">
        <v>16.260000000000002</v>
      </c>
      <c r="N6992" s="2">
        <v>6.86</v>
      </c>
      <c r="O6992" s="1" t="s">
        <v>224</v>
      </c>
      <c r="P6992" s="1" t="s">
        <v>27</v>
      </c>
      <c r="Q6992" s="1" t="s">
        <v>28</v>
      </c>
      <c r="R6992" s="3">
        <v>2</v>
      </c>
      <c r="S6992" s="3">
        <f t="shared" si="328"/>
        <v>2025</v>
      </c>
      <c r="T6992" s="3">
        <f t="shared" si="327"/>
        <v>12</v>
      </c>
      <c r="U6992" t="str">
        <f t="shared" si="329"/>
        <v>December</v>
      </c>
    </row>
    <row r="6993" spans="1:21" x14ac:dyDescent="0.3">
      <c r="A6993" t="s">
        <v>9488</v>
      </c>
      <c r="B6993" s="11">
        <v>45752</v>
      </c>
      <c r="C6993" t="s">
        <v>4374</v>
      </c>
      <c r="D6993" s="1" t="s">
        <v>201</v>
      </c>
      <c r="E6993" s="1" t="s">
        <v>56</v>
      </c>
      <c r="F6993" s="1" t="s">
        <v>57</v>
      </c>
      <c r="G6993" s="1" t="s">
        <v>58</v>
      </c>
      <c r="H6993" s="1" t="s">
        <v>24</v>
      </c>
      <c r="I6993" s="1" t="s">
        <v>25</v>
      </c>
      <c r="J6993" s="3">
        <v>1</v>
      </c>
      <c r="K6993" s="2">
        <v>42.84</v>
      </c>
      <c r="L6993" s="2">
        <v>0.1</v>
      </c>
      <c r="M6993" s="2">
        <v>38.56</v>
      </c>
      <c r="N6993" s="2">
        <v>12.64</v>
      </c>
      <c r="O6993" s="1" t="s">
        <v>44</v>
      </c>
      <c r="P6993" s="1" t="s">
        <v>136</v>
      </c>
      <c r="Q6993" s="1" t="s">
        <v>81</v>
      </c>
      <c r="R6993" s="3">
        <v>2</v>
      </c>
      <c r="S6993" s="3">
        <f t="shared" si="328"/>
        <v>2025</v>
      </c>
      <c r="T6993" s="3">
        <f t="shared" si="327"/>
        <v>4</v>
      </c>
      <c r="U6993" t="str">
        <f t="shared" si="329"/>
        <v>April</v>
      </c>
    </row>
    <row r="6994" spans="1:21" x14ac:dyDescent="0.3">
      <c r="A6994" t="s">
        <v>9489</v>
      </c>
      <c r="B6994" s="11">
        <v>45751</v>
      </c>
      <c r="C6994" t="s">
        <v>3561</v>
      </c>
      <c r="D6994" s="1" t="s">
        <v>185</v>
      </c>
      <c r="E6994" s="1" t="s">
        <v>64</v>
      </c>
      <c r="F6994" s="1" t="s">
        <v>65</v>
      </c>
      <c r="G6994" s="1" t="s">
        <v>112</v>
      </c>
      <c r="H6994" s="1" t="s">
        <v>90</v>
      </c>
      <c r="I6994" s="1" t="s">
        <v>86</v>
      </c>
      <c r="J6994" s="3">
        <v>2</v>
      </c>
      <c r="K6994" s="2">
        <v>92.55</v>
      </c>
      <c r="L6994" s="2">
        <v>0.2</v>
      </c>
      <c r="M6994" s="2">
        <v>148.09</v>
      </c>
      <c r="N6994" s="2">
        <v>40.96</v>
      </c>
      <c r="O6994" s="1" t="s">
        <v>44</v>
      </c>
      <c r="P6994" s="1" t="s">
        <v>52</v>
      </c>
      <c r="Q6994" s="1" t="s">
        <v>81</v>
      </c>
      <c r="R6994" s="3">
        <v>4</v>
      </c>
      <c r="S6994" s="3">
        <f t="shared" si="328"/>
        <v>2025</v>
      </c>
      <c r="T6994" s="3">
        <f t="shared" si="327"/>
        <v>4</v>
      </c>
      <c r="U6994" t="str">
        <f t="shared" si="329"/>
        <v>April</v>
      </c>
    </row>
    <row r="6995" spans="1:21" x14ac:dyDescent="0.3">
      <c r="A6995" t="s">
        <v>9490</v>
      </c>
      <c r="B6995" s="11">
        <v>45690</v>
      </c>
      <c r="C6995" t="s">
        <v>1597</v>
      </c>
      <c r="D6995" s="1" t="s">
        <v>84</v>
      </c>
      <c r="E6995" s="1" t="s">
        <v>100</v>
      </c>
      <c r="F6995" s="1" t="s">
        <v>57</v>
      </c>
      <c r="G6995" s="1" t="s">
        <v>130</v>
      </c>
      <c r="H6995" s="1" t="s">
        <v>96</v>
      </c>
      <c r="I6995" s="1" t="s">
        <v>97</v>
      </c>
      <c r="J6995" s="3">
        <v>2</v>
      </c>
      <c r="K6995" s="2">
        <v>84.11</v>
      </c>
      <c r="L6995" s="2">
        <v>0.2</v>
      </c>
      <c r="M6995" s="2">
        <v>134.57</v>
      </c>
      <c r="N6995" s="2">
        <v>40.880000000000003</v>
      </c>
      <c r="O6995" s="1" t="s">
        <v>44</v>
      </c>
      <c r="P6995" s="1" t="s">
        <v>27</v>
      </c>
      <c r="Q6995" s="1" t="s">
        <v>81</v>
      </c>
      <c r="R6995" s="3">
        <v>5</v>
      </c>
      <c r="S6995" s="3">
        <f t="shared" si="328"/>
        <v>2025</v>
      </c>
      <c r="T6995" s="3">
        <f t="shared" si="327"/>
        <v>2</v>
      </c>
      <c r="U6995" t="str">
        <f t="shared" si="329"/>
        <v>February</v>
      </c>
    </row>
    <row r="6996" spans="1:21" x14ac:dyDescent="0.3">
      <c r="A6996" t="s">
        <v>9491</v>
      </c>
      <c r="B6996" s="11">
        <v>46004</v>
      </c>
      <c r="C6996" t="s">
        <v>3079</v>
      </c>
      <c r="D6996" s="1" t="s">
        <v>142</v>
      </c>
      <c r="E6996" s="1" t="s">
        <v>71</v>
      </c>
      <c r="F6996" s="1" t="s">
        <v>72</v>
      </c>
      <c r="G6996" s="1" t="s">
        <v>412</v>
      </c>
      <c r="H6996" s="1" t="s">
        <v>125</v>
      </c>
      <c r="I6996" s="1" t="s">
        <v>34</v>
      </c>
      <c r="J6996" s="3">
        <v>1</v>
      </c>
      <c r="K6996" s="2">
        <v>164.71</v>
      </c>
      <c r="L6996" s="2">
        <v>0.1</v>
      </c>
      <c r="M6996" s="2">
        <v>148.24</v>
      </c>
      <c r="N6996" s="2">
        <v>26.7</v>
      </c>
      <c r="O6996" s="1" t="s">
        <v>80</v>
      </c>
      <c r="P6996" s="1" t="s">
        <v>27</v>
      </c>
      <c r="Q6996" s="1" t="s">
        <v>81</v>
      </c>
      <c r="R6996" s="3">
        <v>5</v>
      </c>
      <c r="S6996" s="3">
        <f t="shared" si="328"/>
        <v>2025</v>
      </c>
      <c r="T6996" s="3">
        <f t="shared" si="327"/>
        <v>12</v>
      </c>
      <c r="U6996" t="str">
        <f t="shared" si="329"/>
        <v>December</v>
      </c>
    </row>
    <row r="6997" spans="1:21" x14ac:dyDescent="0.3">
      <c r="A6997" t="s">
        <v>9492</v>
      </c>
      <c r="B6997" s="11">
        <v>45884</v>
      </c>
      <c r="C6997" t="s">
        <v>1909</v>
      </c>
      <c r="D6997" s="1" t="s">
        <v>47</v>
      </c>
      <c r="E6997" s="1" t="s">
        <v>106</v>
      </c>
      <c r="F6997" s="1" t="s">
        <v>65</v>
      </c>
      <c r="G6997" s="1" t="s">
        <v>115</v>
      </c>
      <c r="H6997" s="1" t="s">
        <v>182</v>
      </c>
      <c r="I6997" s="1" t="s">
        <v>34</v>
      </c>
      <c r="J6997" s="3">
        <v>1</v>
      </c>
      <c r="K6997" s="2">
        <v>66.59</v>
      </c>
      <c r="L6997" s="2">
        <v>0</v>
      </c>
      <c r="M6997" s="2">
        <v>66.59</v>
      </c>
      <c r="N6997" s="2">
        <v>17.02</v>
      </c>
      <c r="O6997" s="1" t="s">
        <v>26</v>
      </c>
      <c r="P6997" s="1" t="s">
        <v>136</v>
      </c>
      <c r="Q6997" s="1" t="s">
        <v>28</v>
      </c>
      <c r="R6997" s="3">
        <v>5</v>
      </c>
      <c r="S6997" s="3">
        <f t="shared" si="328"/>
        <v>2025</v>
      </c>
      <c r="T6997" s="3">
        <f t="shared" si="327"/>
        <v>8</v>
      </c>
      <c r="U6997" t="str">
        <f t="shared" si="329"/>
        <v>August</v>
      </c>
    </row>
    <row r="6998" spans="1:21" x14ac:dyDescent="0.3">
      <c r="A6998" t="s">
        <v>9493</v>
      </c>
      <c r="B6998" s="11">
        <v>45918</v>
      </c>
      <c r="C6998" t="s">
        <v>1905</v>
      </c>
      <c r="D6998" s="1" t="s">
        <v>260</v>
      </c>
      <c r="E6998" s="1" t="s">
        <v>40</v>
      </c>
      <c r="F6998" s="1" t="s">
        <v>41</v>
      </c>
      <c r="G6998" s="1" t="s">
        <v>186</v>
      </c>
      <c r="H6998" s="1" t="s">
        <v>33</v>
      </c>
      <c r="I6998" s="1" t="s">
        <v>34</v>
      </c>
      <c r="J6998" s="3">
        <v>1</v>
      </c>
      <c r="K6998" s="2">
        <v>42.44</v>
      </c>
      <c r="L6998" s="2">
        <v>0.1</v>
      </c>
      <c r="M6998" s="2">
        <v>38.200000000000003</v>
      </c>
      <c r="N6998" s="2">
        <v>9.17</v>
      </c>
      <c r="O6998" s="1" t="s">
        <v>109</v>
      </c>
      <c r="P6998" s="1" t="s">
        <v>52</v>
      </c>
      <c r="Q6998" s="1" t="s">
        <v>28</v>
      </c>
      <c r="R6998" s="3">
        <v>1</v>
      </c>
      <c r="S6998" s="3">
        <f t="shared" si="328"/>
        <v>2025</v>
      </c>
      <c r="T6998" s="3">
        <f t="shared" si="327"/>
        <v>9</v>
      </c>
      <c r="U6998" t="str">
        <f t="shared" si="329"/>
        <v>September</v>
      </c>
    </row>
    <row r="6999" spans="1:21" x14ac:dyDescent="0.3">
      <c r="A6999" t="s">
        <v>9494</v>
      </c>
      <c r="B6999" s="11">
        <v>45999</v>
      </c>
      <c r="C6999" t="s">
        <v>5484</v>
      </c>
      <c r="D6999" s="1" t="s">
        <v>157</v>
      </c>
      <c r="E6999" s="1" t="s">
        <v>40</v>
      </c>
      <c r="F6999" s="1" t="s">
        <v>41</v>
      </c>
      <c r="G6999" s="1" t="s">
        <v>343</v>
      </c>
      <c r="H6999" s="1" t="s">
        <v>125</v>
      </c>
      <c r="I6999" s="1" t="s">
        <v>34</v>
      </c>
      <c r="J6999" s="3">
        <v>2</v>
      </c>
      <c r="K6999" s="2">
        <v>171.45</v>
      </c>
      <c r="L6999" s="2">
        <v>0</v>
      </c>
      <c r="M6999" s="2">
        <v>342.89</v>
      </c>
      <c r="N6999" s="2">
        <v>81.150000000000006</v>
      </c>
      <c r="O6999" s="1" t="s">
        <v>224</v>
      </c>
      <c r="P6999" s="1" t="s">
        <v>52</v>
      </c>
      <c r="Q6999" s="1" t="s">
        <v>81</v>
      </c>
      <c r="R6999" s="3">
        <v>2</v>
      </c>
      <c r="S6999" s="3">
        <f t="shared" si="328"/>
        <v>2025</v>
      </c>
      <c r="T6999" s="3">
        <f t="shared" si="327"/>
        <v>12</v>
      </c>
      <c r="U6999" t="str">
        <f t="shared" si="329"/>
        <v>December</v>
      </c>
    </row>
    <row r="7000" spans="1:21" x14ac:dyDescent="0.3">
      <c r="A7000" t="s">
        <v>9495</v>
      </c>
      <c r="B7000" s="11">
        <v>45793</v>
      </c>
      <c r="C7000" t="s">
        <v>5649</v>
      </c>
      <c r="D7000" s="1" t="s">
        <v>209</v>
      </c>
      <c r="E7000" s="1" t="s">
        <v>21</v>
      </c>
      <c r="F7000" s="1" t="s">
        <v>22</v>
      </c>
      <c r="G7000" s="1" t="s">
        <v>320</v>
      </c>
      <c r="H7000" s="1" t="s">
        <v>159</v>
      </c>
      <c r="I7000" s="1" t="s">
        <v>97</v>
      </c>
      <c r="J7000" s="3">
        <v>2</v>
      </c>
      <c r="K7000" s="2">
        <v>31.53</v>
      </c>
      <c r="L7000" s="2">
        <v>0.05</v>
      </c>
      <c r="M7000" s="2">
        <v>59.9</v>
      </c>
      <c r="N7000" s="2">
        <v>18.22</v>
      </c>
      <c r="O7000" s="1" t="s">
        <v>44</v>
      </c>
      <c r="P7000" s="1" t="s">
        <v>27</v>
      </c>
      <c r="Q7000" s="1" t="s">
        <v>28</v>
      </c>
      <c r="R7000" s="3">
        <v>4</v>
      </c>
      <c r="S7000" s="3">
        <f t="shared" si="328"/>
        <v>2025</v>
      </c>
      <c r="T7000" s="3">
        <f t="shared" si="327"/>
        <v>5</v>
      </c>
      <c r="U7000" t="str">
        <f t="shared" si="329"/>
        <v>May</v>
      </c>
    </row>
    <row r="7001" spans="1:21" x14ac:dyDescent="0.3">
      <c r="A7001" t="s">
        <v>9496</v>
      </c>
      <c r="B7001" s="11">
        <v>45901</v>
      </c>
      <c r="C7001" t="s">
        <v>4128</v>
      </c>
      <c r="D7001" s="1" t="s">
        <v>189</v>
      </c>
      <c r="E7001" s="1" t="s">
        <v>64</v>
      </c>
      <c r="F7001" s="1" t="s">
        <v>65</v>
      </c>
      <c r="G7001" s="1" t="s">
        <v>158</v>
      </c>
      <c r="H7001" s="1" t="s">
        <v>150</v>
      </c>
      <c r="I7001" s="1" t="s">
        <v>97</v>
      </c>
      <c r="J7001" s="3">
        <v>1</v>
      </c>
      <c r="K7001" s="2">
        <v>75.97</v>
      </c>
      <c r="L7001" s="2">
        <v>0.05</v>
      </c>
      <c r="M7001" s="2">
        <v>72.17</v>
      </c>
      <c r="N7001" s="2">
        <v>15.56</v>
      </c>
      <c r="O7001" s="1" t="s">
        <v>44</v>
      </c>
      <c r="P7001" s="1" t="s">
        <v>27</v>
      </c>
      <c r="Q7001" s="1" t="s">
        <v>36</v>
      </c>
      <c r="R7001" s="3">
        <v>2</v>
      </c>
      <c r="S7001" s="3">
        <f t="shared" si="328"/>
        <v>2025</v>
      </c>
      <c r="T7001" s="3">
        <f t="shared" si="327"/>
        <v>9</v>
      </c>
      <c r="U7001" t="str">
        <f t="shared" si="329"/>
        <v>September</v>
      </c>
    </row>
    <row r="7002" spans="1:21" x14ac:dyDescent="0.3">
      <c r="A7002" t="s">
        <v>9497</v>
      </c>
      <c r="B7002" s="11">
        <v>45673</v>
      </c>
      <c r="C7002" t="s">
        <v>2986</v>
      </c>
      <c r="D7002" s="1" t="s">
        <v>244</v>
      </c>
      <c r="E7002" s="1" t="s">
        <v>123</v>
      </c>
      <c r="F7002" s="1" t="s">
        <v>57</v>
      </c>
      <c r="G7002" s="1" t="s">
        <v>337</v>
      </c>
      <c r="H7002" s="1" t="s">
        <v>24</v>
      </c>
      <c r="I7002" s="1" t="s">
        <v>25</v>
      </c>
      <c r="J7002" s="3">
        <v>1</v>
      </c>
      <c r="K7002" s="2">
        <v>44.46</v>
      </c>
      <c r="L7002" s="2">
        <v>0.1</v>
      </c>
      <c r="M7002" s="2">
        <v>40.01</v>
      </c>
      <c r="N7002" s="2">
        <v>11.71</v>
      </c>
      <c r="O7002" s="1" t="s">
        <v>80</v>
      </c>
      <c r="P7002" s="1" t="s">
        <v>27</v>
      </c>
      <c r="Q7002" s="1" t="s">
        <v>28</v>
      </c>
      <c r="R7002" s="3">
        <v>5</v>
      </c>
      <c r="S7002" s="3">
        <f t="shared" si="328"/>
        <v>2025</v>
      </c>
      <c r="T7002" s="3">
        <f t="shared" si="327"/>
        <v>1</v>
      </c>
      <c r="U7002" t="str">
        <f t="shared" si="329"/>
        <v>January</v>
      </c>
    </row>
    <row r="7003" spans="1:21" x14ac:dyDescent="0.3">
      <c r="A7003" t="s">
        <v>9498</v>
      </c>
      <c r="B7003" s="11">
        <v>45731</v>
      </c>
      <c r="C7003" t="s">
        <v>485</v>
      </c>
      <c r="D7003" s="1" t="s">
        <v>76</v>
      </c>
      <c r="E7003" s="1" t="s">
        <v>71</v>
      </c>
      <c r="F7003" s="1" t="s">
        <v>72</v>
      </c>
      <c r="G7003" s="1" t="s">
        <v>412</v>
      </c>
      <c r="H7003" s="1" t="s">
        <v>66</v>
      </c>
      <c r="I7003" s="1" t="s">
        <v>67</v>
      </c>
      <c r="J7003" s="3">
        <v>1</v>
      </c>
      <c r="K7003" s="2">
        <v>55.58</v>
      </c>
      <c r="L7003" s="2">
        <v>0.15</v>
      </c>
      <c r="M7003" s="2">
        <v>47.24</v>
      </c>
      <c r="N7003" s="2">
        <v>12.43</v>
      </c>
      <c r="O7003" s="1" t="s">
        <v>44</v>
      </c>
      <c r="P7003" s="1" t="s">
        <v>52</v>
      </c>
      <c r="Q7003" s="1" t="s">
        <v>28</v>
      </c>
      <c r="R7003" s="3">
        <v>4</v>
      </c>
      <c r="S7003" s="3">
        <f t="shared" si="328"/>
        <v>2025</v>
      </c>
      <c r="T7003" s="3">
        <f t="shared" si="327"/>
        <v>3</v>
      </c>
      <c r="U7003" t="str">
        <f t="shared" si="329"/>
        <v>March</v>
      </c>
    </row>
    <row r="7004" spans="1:21" x14ac:dyDescent="0.3">
      <c r="A7004" t="s">
        <v>9499</v>
      </c>
      <c r="B7004" s="11">
        <v>45977</v>
      </c>
      <c r="C7004" t="s">
        <v>6623</v>
      </c>
      <c r="D7004" s="1" t="s">
        <v>244</v>
      </c>
      <c r="E7004" s="1" t="s">
        <v>56</v>
      </c>
      <c r="F7004" s="1" t="s">
        <v>57</v>
      </c>
      <c r="G7004" s="1" t="s">
        <v>58</v>
      </c>
      <c r="H7004" s="1" t="s">
        <v>150</v>
      </c>
      <c r="I7004" s="1" t="s">
        <v>97</v>
      </c>
      <c r="J7004" s="3">
        <v>1</v>
      </c>
      <c r="K7004" s="2">
        <v>70.14</v>
      </c>
      <c r="L7004" s="2">
        <v>0.1</v>
      </c>
      <c r="M7004" s="2">
        <v>63.13</v>
      </c>
      <c r="N7004" s="2">
        <v>17.11</v>
      </c>
      <c r="O7004" s="1" t="s">
        <v>26</v>
      </c>
      <c r="P7004" s="1" t="s">
        <v>52</v>
      </c>
      <c r="Q7004" s="1" t="s">
        <v>28</v>
      </c>
      <c r="R7004" s="3">
        <v>3</v>
      </c>
      <c r="S7004" s="3">
        <f t="shared" si="328"/>
        <v>2025</v>
      </c>
      <c r="T7004" s="3">
        <f t="shared" si="327"/>
        <v>11</v>
      </c>
      <c r="U7004" t="str">
        <f t="shared" si="329"/>
        <v>November</v>
      </c>
    </row>
    <row r="7005" spans="1:21" x14ac:dyDescent="0.3">
      <c r="A7005" t="s">
        <v>9500</v>
      </c>
      <c r="B7005" s="11">
        <v>45957</v>
      </c>
      <c r="C7005" t="s">
        <v>777</v>
      </c>
      <c r="D7005" s="1" t="s">
        <v>142</v>
      </c>
      <c r="E7005" s="1" t="s">
        <v>40</v>
      </c>
      <c r="F7005" s="1" t="s">
        <v>41</v>
      </c>
      <c r="G7005" s="1" t="s">
        <v>192</v>
      </c>
      <c r="H7005" s="1" t="s">
        <v>135</v>
      </c>
      <c r="I7005" s="1" t="s">
        <v>60</v>
      </c>
      <c r="J7005" s="3">
        <v>3</v>
      </c>
      <c r="K7005" s="2">
        <v>198.34</v>
      </c>
      <c r="L7005" s="2">
        <v>0.2</v>
      </c>
      <c r="M7005" s="2">
        <v>476.02</v>
      </c>
      <c r="N7005" s="2">
        <v>77.5</v>
      </c>
      <c r="O7005" s="1" t="s">
        <v>26</v>
      </c>
      <c r="P7005" s="1" t="s">
        <v>27</v>
      </c>
      <c r="Q7005" s="1" t="s">
        <v>28</v>
      </c>
      <c r="R7005" s="3">
        <v>5</v>
      </c>
      <c r="S7005" s="3">
        <f t="shared" si="328"/>
        <v>2025</v>
      </c>
      <c r="T7005" s="3">
        <f t="shared" si="327"/>
        <v>10</v>
      </c>
      <c r="U7005" t="str">
        <f t="shared" si="329"/>
        <v>October</v>
      </c>
    </row>
    <row r="7006" spans="1:21" x14ac:dyDescent="0.3">
      <c r="A7006" t="s">
        <v>9501</v>
      </c>
      <c r="B7006" s="11">
        <v>45795</v>
      </c>
      <c r="C7006" t="s">
        <v>5556</v>
      </c>
      <c r="D7006" s="1" t="s">
        <v>175</v>
      </c>
      <c r="E7006" s="1" t="s">
        <v>40</v>
      </c>
      <c r="F7006" s="1" t="s">
        <v>41</v>
      </c>
      <c r="G7006" s="1" t="s">
        <v>216</v>
      </c>
      <c r="H7006" s="1" t="s">
        <v>167</v>
      </c>
      <c r="I7006" s="1" t="s">
        <v>67</v>
      </c>
      <c r="J7006" s="3">
        <v>1</v>
      </c>
      <c r="K7006" s="2">
        <v>66.34</v>
      </c>
      <c r="L7006" s="2">
        <v>0.05</v>
      </c>
      <c r="M7006" s="2">
        <v>63.02</v>
      </c>
      <c r="N7006" s="2">
        <v>16.61</v>
      </c>
      <c r="O7006" s="1" t="s">
        <v>26</v>
      </c>
      <c r="P7006" s="1" t="s">
        <v>136</v>
      </c>
      <c r="Q7006" s="1" t="s">
        <v>28</v>
      </c>
      <c r="R7006" s="3">
        <v>4</v>
      </c>
      <c r="S7006" s="3">
        <f t="shared" si="328"/>
        <v>2025</v>
      </c>
      <c r="T7006" s="3">
        <f t="shared" si="327"/>
        <v>5</v>
      </c>
      <c r="U7006" t="str">
        <f t="shared" si="329"/>
        <v>May</v>
      </c>
    </row>
    <row r="7007" spans="1:21" x14ac:dyDescent="0.3">
      <c r="A7007" t="s">
        <v>9502</v>
      </c>
      <c r="B7007" s="11">
        <v>45805</v>
      </c>
      <c r="C7007" t="s">
        <v>7884</v>
      </c>
      <c r="D7007" s="1" t="s">
        <v>166</v>
      </c>
      <c r="E7007" s="1" t="s">
        <v>64</v>
      </c>
      <c r="F7007" s="1" t="s">
        <v>65</v>
      </c>
      <c r="G7007" s="1" t="s">
        <v>158</v>
      </c>
      <c r="H7007" s="1" t="s">
        <v>59</v>
      </c>
      <c r="I7007" s="1" t="s">
        <v>60</v>
      </c>
      <c r="J7007" s="3">
        <v>3</v>
      </c>
      <c r="K7007" s="2">
        <v>45.42</v>
      </c>
      <c r="L7007" s="2">
        <v>0.2</v>
      </c>
      <c r="M7007" s="2">
        <v>109.02</v>
      </c>
      <c r="N7007" s="2">
        <v>29.82</v>
      </c>
      <c r="O7007" s="1" t="s">
        <v>35</v>
      </c>
      <c r="P7007" s="1" t="s">
        <v>27</v>
      </c>
      <c r="Q7007" s="1" t="s">
        <v>28</v>
      </c>
      <c r="R7007" s="3">
        <v>4</v>
      </c>
      <c r="S7007" s="3">
        <f t="shared" si="328"/>
        <v>2025</v>
      </c>
      <c r="T7007" s="3">
        <f t="shared" si="327"/>
        <v>5</v>
      </c>
      <c r="U7007" t="str">
        <f t="shared" si="329"/>
        <v>May</v>
      </c>
    </row>
    <row r="7008" spans="1:21" x14ac:dyDescent="0.3">
      <c r="A7008" t="s">
        <v>9503</v>
      </c>
      <c r="B7008" s="11">
        <v>45866</v>
      </c>
      <c r="C7008" t="s">
        <v>4138</v>
      </c>
      <c r="D7008" s="1" t="s">
        <v>122</v>
      </c>
      <c r="E7008" s="1" t="s">
        <v>64</v>
      </c>
      <c r="F7008" s="1" t="s">
        <v>65</v>
      </c>
      <c r="G7008" s="1" t="s">
        <v>195</v>
      </c>
      <c r="H7008" s="1" t="s">
        <v>167</v>
      </c>
      <c r="I7008" s="1" t="s">
        <v>67</v>
      </c>
      <c r="J7008" s="3">
        <v>2</v>
      </c>
      <c r="K7008" s="2">
        <v>61.61</v>
      </c>
      <c r="L7008" s="2">
        <v>0.15</v>
      </c>
      <c r="M7008" s="2">
        <v>104.73</v>
      </c>
      <c r="N7008" s="2">
        <v>27.51</v>
      </c>
      <c r="O7008" s="1" t="s">
        <v>80</v>
      </c>
      <c r="P7008" s="1" t="s">
        <v>136</v>
      </c>
      <c r="Q7008" s="1" t="s">
        <v>81</v>
      </c>
      <c r="R7008" s="3">
        <v>1</v>
      </c>
      <c r="S7008" s="3">
        <f t="shared" si="328"/>
        <v>2025</v>
      </c>
      <c r="T7008" s="3">
        <f t="shared" si="327"/>
        <v>7</v>
      </c>
      <c r="U7008" t="str">
        <f t="shared" si="329"/>
        <v>July</v>
      </c>
    </row>
    <row r="7009" spans="1:21" x14ac:dyDescent="0.3">
      <c r="A7009" t="s">
        <v>9504</v>
      </c>
      <c r="B7009" s="11">
        <v>45658</v>
      </c>
      <c r="C7009" t="s">
        <v>7274</v>
      </c>
      <c r="D7009" s="1" t="s">
        <v>166</v>
      </c>
      <c r="E7009" s="1" t="s">
        <v>56</v>
      </c>
      <c r="F7009" s="1" t="s">
        <v>57</v>
      </c>
      <c r="G7009" s="1" t="s">
        <v>279</v>
      </c>
      <c r="H7009" s="1" t="s">
        <v>33</v>
      </c>
      <c r="I7009" s="1" t="s">
        <v>34</v>
      </c>
      <c r="J7009" s="3">
        <v>1</v>
      </c>
      <c r="K7009" s="2">
        <v>38.29</v>
      </c>
      <c r="L7009" s="2">
        <v>0.05</v>
      </c>
      <c r="M7009" s="2">
        <v>36.369999999999997</v>
      </c>
      <c r="N7009" s="2">
        <v>6.82</v>
      </c>
      <c r="O7009" s="1" t="s">
        <v>109</v>
      </c>
      <c r="P7009" s="1" t="s">
        <v>136</v>
      </c>
      <c r="Q7009" s="1" t="s">
        <v>28</v>
      </c>
      <c r="R7009" s="3">
        <v>4</v>
      </c>
      <c r="S7009" s="3">
        <f t="shared" si="328"/>
        <v>2025</v>
      </c>
      <c r="T7009" s="3">
        <f t="shared" si="327"/>
        <v>1</v>
      </c>
      <c r="U7009" t="str">
        <f t="shared" si="329"/>
        <v>January</v>
      </c>
    </row>
    <row r="7010" spans="1:21" x14ac:dyDescent="0.3">
      <c r="A7010" t="s">
        <v>9505</v>
      </c>
      <c r="B7010" s="11">
        <v>45752</v>
      </c>
      <c r="C7010" t="s">
        <v>5720</v>
      </c>
      <c r="D7010" s="1" t="s">
        <v>209</v>
      </c>
      <c r="E7010" s="1" t="s">
        <v>123</v>
      </c>
      <c r="F7010" s="1" t="s">
        <v>57</v>
      </c>
      <c r="G7010" s="1" t="s">
        <v>337</v>
      </c>
      <c r="H7010" s="1" t="s">
        <v>24</v>
      </c>
      <c r="I7010" s="1" t="s">
        <v>25</v>
      </c>
      <c r="J7010" s="3">
        <v>1</v>
      </c>
      <c r="K7010" s="2">
        <v>42.48</v>
      </c>
      <c r="L7010" s="2">
        <v>0</v>
      </c>
      <c r="M7010" s="2">
        <v>42.48</v>
      </c>
      <c r="N7010" s="2">
        <v>14.17</v>
      </c>
      <c r="O7010" s="1" t="s">
        <v>44</v>
      </c>
      <c r="P7010" s="1" t="s">
        <v>27</v>
      </c>
      <c r="Q7010" s="1" t="s">
        <v>28</v>
      </c>
      <c r="R7010" s="3">
        <v>4</v>
      </c>
      <c r="S7010" s="3">
        <f t="shared" si="328"/>
        <v>2025</v>
      </c>
      <c r="T7010" s="3">
        <f t="shared" si="327"/>
        <v>4</v>
      </c>
      <c r="U7010" t="str">
        <f t="shared" si="329"/>
        <v>April</v>
      </c>
    </row>
    <row r="7011" spans="1:21" x14ac:dyDescent="0.3">
      <c r="A7011" t="s">
        <v>9506</v>
      </c>
      <c r="B7011" s="11">
        <v>45739</v>
      </c>
      <c r="C7011" t="s">
        <v>3101</v>
      </c>
      <c r="D7011" s="1" t="s">
        <v>201</v>
      </c>
      <c r="E7011" s="1" t="s">
        <v>64</v>
      </c>
      <c r="F7011" s="1" t="s">
        <v>65</v>
      </c>
      <c r="G7011" s="1" t="s">
        <v>195</v>
      </c>
      <c r="H7011" s="1" t="s">
        <v>108</v>
      </c>
      <c r="I7011" s="1" t="s">
        <v>86</v>
      </c>
      <c r="J7011" s="3">
        <v>2</v>
      </c>
      <c r="K7011" s="2">
        <v>138.44</v>
      </c>
      <c r="L7011" s="2">
        <v>0.15</v>
      </c>
      <c r="M7011" s="2">
        <v>235.34</v>
      </c>
      <c r="N7011" s="2">
        <v>48.22</v>
      </c>
      <c r="O7011" s="1" t="s">
        <v>224</v>
      </c>
      <c r="P7011" s="1" t="s">
        <v>27</v>
      </c>
      <c r="Q7011" s="1" t="s">
        <v>28</v>
      </c>
      <c r="R7011" s="3">
        <v>4</v>
      </c>
      <c r="S7011" s="3">
        <f t="shared" si="328"/>
        <v>2025</v>
      </c>
      <c r="T7011" s="3">
        <f t="shared" si="327"/>
        <v>3</v>
      </c>
      <c r="U7011" t="str">
        <f t="shared" si="329"/>
        <v>March</v>
      </c>
    </row>
    <row r="7012" spans="1:21" x14ac:dyDescent="0.3">
      <c r="A7012" t="s">
        <v>9507</v>
      </c>
      <c r="B7012" s="11">
        <v>45755</v>
      </c>
      <c r="C7012" t="s">
        <v>4089</v>
      </c>
      <c r="D7012" s="1" t="s">
        <v>157</v>
      </c>
      <c r="E7012" s="1" t="s">
        <v>40</v>
      </c>
      <c r="F7012" s="1" t="s">
        <v>41</v>
      </c>
      <c r="G7012" s="1" t="s">
        <v>216</v>
      </c>
      <c r="H7012" s="1" t="s">
        <v>150</v>
      </c>
      <c r="I7012" s="1" t="s">
        <v>97</v>
      </c>
      <c r="J7012" s="3">
        <v>2</v>
      </c>
      <c r="K7012" s="2">
        <v>72.33</v>
      </c>
      <c r="L7012" s="2">
        <v>0.1</v>
      </c>
      <c r="M7012" s="2">
        <v>130.19</v>
      </c>
      <c r="N7012" s="2">
        <v>42.64</v>
      </c>
      <c r="O7012" s="1" t="s">
        <v>80</v>
      </c>
      <c r="P7012" s="1" t="s">
        <v>136</v>
      </c>
      <c r="Q7012" s="1" t="s">
        <v>28</v>
      </c>
      <c r="R7012" s="3">
        <v>4</v>
      </c>
      <c r="S7012" s="3">
        <f t="shared" si="328"/>
        <v>2025</v>
      </c>
      <c r="T7012" s="3">
        <f t="shared" si="327"/>
        <v>4</v>
      </c>
      <c r="U7012" t="str">
        <f t="shared" si="329"/>
        <v>April</v>
      </c>
    </row>
    <row r="7013" spans="1:21" x14ac:dyDescent="0.3">
      <c r="A7013" t="s">
        <v>9508</v>
      </c>
      <c r="B7013" s="11">
        <v>45970</v>
      </c>
      <c r="C7013" t="s">
        <v>3733</v>
      </c>
      <c r="D7013" s="1" t="s">
        <v>70</v>
      </c>
      <c r="E7013" s="1" t="s">
        <v>40</v>
      </c>
      <c r="F7013" s="1" t="s">
        <v>41</v>
      </c>
      <c r="G7013" s="1" t="s">
        <v>270</v>
      </c>
      <c r="H7013" s="1" t="s">
        <v>43</v>
      </c>
      <c r="I7013" s="1" t="s">
        <v>34</v>
      </c>
      <c r="J7013" s="3">
        <v>1</v>
      </c>
      <c r="K7013" s="2">
        <v>89.43</v>
      </c>
      <c r="L7013" s="2">
        <v>0.1</v>
      </c>
      <c r="M7013" s="2">
        <v>80.489999999999995</v>
      </c>
      <c r="N7013" s="2">
        <v>24.04</v>
      </c>
      <c r="O7013" s="1" t="s">
        <v>26</v>
      </c>
      <c r="P7013" s="1" t="s">
        <v>27</v>
      </c>
      <c r="Q7013" s="1" t="s">
        <v>28</v>
      </c>
      <c r="R7013" s="3">
        <v>3</v>
      </c>
      <c r="S7013" s="3">
        <f t="shared" si="328"/>
        <v>2025</v>
      </c>
      <c r="T7013" s="3">
        <f t="shared" si="327"/>
        <v>11</v>
      </c>
      <c r="U7013" t="str">
        <f t="shared" si="329"/>
        <v>November</v>
      </c>
    </row>
    <row r="7014" spans="1:21" x14ac:dyDescent="0.3">
      <c r="A7014" t="s">
        <v>9509</v>
      </c>
      <c r="B7014" s="11">
        <v>45767</v>
      </c>
      <c r="C7014" t="s">
        <v>1328</v>
      </c>
      <c r="D7014" s="1" t="s">
        <v>105</v>
      </c>
      <c r="E7014" s="1" t="s">
        <v>204</v>
      </c>
      <c r="F7014" s="1" t="s">
        <v>205</v>
      </c>
      <c r="G7014" s="1" t="s">
        <v>210</v>
      </c>
      <c r="H7014" s="1" t="s">
        <v>78</v>
      </c>
      <c r="I7014" s="1" t="s">
        <v>79</v>
      </c>
      <c r="J7014" s="3">
        <v>1</v>
      </c>
      <c r="K7014" s="2">
        <v>17.48</v>
      </c>
      <c r="L7014" s="2">
        <v>0</v>
      </c>
      <c r="M7014" s="2">
        <v>17.48</v>
      </c>
      <c r="N7014" s="2">
        <v>6.7</v>
      </c>
      <c r="O7014" s="1" t="s">
        <v>26</v>
      </c>
      <c r="P7014" s="1" t="s">
        <v>52</v>
      </c>
      <c r="Q7014" s="1" t="s">
        <v>28</v>
      </c>
      <c r="R7014" s="3">
        <v>4</v>
      </c>
      <c r="S7014" s="3">
        <f t="shared" si="328"/>
        <v>2025</v>
      </c>
      <c r="T7014" s="3">
        <f t="shared" si="327"/>
        <v>4</v>
      </c>
      <c r="U7014" t="str">
        <f t="shared" si="329"/>
        <v>April</v>
      </c>
    </row>
    <row r="7015" spans="1:21" x14ac:dyDescent="0.3">
      <c r="A7015" t="s">
        <v>9510</v>
      </c>
      <c r="B7015" s="11">
        <v>45732</v>
      </c>
      <c r="C7015" t="s">
        <v>8868</v>
      </c>
      <c r="D7015" s="1" t="s">
        <v>189</v>
      </c>
      <c r="E7015" s="1" t="s">
        <v>100</v>
      </c>
      <c r="F7015" s="1" t="s">
        <v>57</v>
      </c>
      <c r="G7015" s="1" t="s">
        <v>130</v>
      </c>
      <c r="H7015" s="1" t="s">
        <v>159</v>
      </c>
      <c r="I7015" s="1" t="s">
        <v>97</v>
      </c>
      <c r="J7015" s="3">
        <v>1</v>
      </c>
      <c r="K7015" s="2">
        <v>30.87</v>
      </c>
      <c r="L7015" s="2">
        <v>0.05</v>
      </c>
      <c r="M7015" s="2">
        <v>29.33</v>
      </c>
      <c r="N7015" s="2">
        <v>7.93</v>
      </c>
      <c r="O7015" s="1" t="s">
        <v>26</v>
      </c>
      <c r="P7015" s="1" t="s">
        <v>136</v>
      </c>
      <c r="Q7015" s="1" t="s">
        <v>28</v>
      </c>
      <c r="R7015" s="3">
        <v>1</v>
      </c>
      <c r="S7015" s="3">
        <f t="shared" si="328"/>
        <v>2025</v>
      </c>
      <c r="T7015" s="3">
        <f t="shared" si="327"/>
        <v>3</v>
      </c>
      <c r="U7015" t="str">
        <f t="shared" si="329"/>
        <v>March</v>
      </c>
    </row>
    <row r="7016" spans="1:21" x14ac:dyDescent="0.3">
      <c r="A7016" t="s">
        <v>9511</v>
      </c>
      <c r="B7016" s="11">
        <v>45855</v>
      </c>
      <c r="C7016" t="s">
        <v>3273</v>
      </c>
      <c r="D7016" s="1" t="s">
        <v>209</v>
      </c>
      <c r="E7016" s="1" t="s">
        <v>143</v>
      </c>
      <c r="F7016" s="1" t="s">
        <v>144</v>
      </c>
      <c r="G7016" s="1" t="s">
        <v>198</v>
      </c>
      <c r="H7016" s="1" t="s">
        <v>182</v>
      </c>
      <c r="I7016" s="1" t="s">
        <v>34</v>
      </c>
      <c r="J7016" s="3">
        <v>1</v>
      </c>
      <c r="K7016" s="2">
        <v>72.239999999999995</v>
      </c>
      <c r="L7016" s="2">
        <v>0.05</v>
      </c>
      <c r="M7016" s="2">
        <v>68.63</v>
      </c>
      <c r="N7016" s="2">
        <v>19.420000000000002</v>
      </c>
      <c r="O7016" s="1" t="s">
        <v>44</v>
      </c>
      <c r="P7016" s="1" t="s">
        <v>27</v>
      </c>
      <c r="Q7016" s="1" t="s">
        <v>28</v>
      </c>
      <c r="R7016" s="3">
        <v>3</v>
      </c>
      <c r="S7016" s="3">
        <f t="shared" si="328"/>
        <v>2025</v>
      </c>
      <c r="T7016" s="3">
        <f t="shared" si="327"/>
        <v>7</v>
      </c>
      <c r="U7016" t="str">
        <f t="shared" si="329"/>
        <v>July</v>
      </c>
    </row>
    <row r="7017" spans="1:21" x14ac:dyDescent="0.3">
      <c r="A7017" t="s">
        <v>9512</v>
      </c>
      <c r="B7017" s="11">
        <v>45987</v>
      </c>
      <c r="C7017" t="s">
        <v>1724</v>
      </c>
      <c r="D7017" s="1" t="s">
        <v>185</v>
      </c>
      <c r="E7017" s="1" t="s">
        <v>143</v>
      </c>
      <c r="F7017" s="1" t="s">
        <v>144</v>
      </c>
      <c r="G7017" s="1" t="s">
        <v>198</v>
      </c>
      <c r="H7017" s="1" t="s">
        <v>102</v>
      </c>
      <c r="I7017" s="1" t="s">
        <v>34</v>
      </c>
      <c r="J7017" s="3">
        <v>1</v>
      </c>
      <c r="K7017" s="2">
        <v>48.57</v>
      </c>
      <c r="L7017" s="2">
        <v>0.15</v>
      </c>
      <c r="M7017" s="2">
        <v>41.29</v>
      </c>
      <c r="N7017" s="2">
        <v>8.9499999999999993</v>
      </c>
      <c r="O7017" s="1" t="s">
        <v>26</v>
      </c>
      <c r="P7017" s="1" t="s">
        <v>27</v>
      </c>
      <c r="Q7017" s="1" t="s">
        <v>28</v>
      </c>
      <c r="R7017" s="3">
        <v>4</v>
      </c>
      <c r="S7017" s="3">
        <f t="shared" si="328"/>
        <v>2025</v>
      </c>
      <c r="T7017" s="3">
        <f t="shared" si="327"/>
        <v>11</v>
      </c>
      <c r="U7017" t="str">
        <f t="shared" si="329"/>
        <v>November</v>
      </c>
    </row>
    <row r="7018" spans="1:21" x14ac:dyDescent="0.3">
      <c r="A7018" t="s">
        <v>9513</v>
      </c>
      <c r="B7018" s="11">
        <v>45752</v>
      </c>
      <c r="C7018" t="s">
        <v>6145</v>
      </c>
      <c r="D7018" s="1" t="s">
        <v>133</v>
      </c>
      <c r="E7018" s="1" t="s">
        <v>123</v>
      </c>
      <c r="F7018" s="1" t="s">
        <v>57</v>
      </c>
      <c r="G7018" s="1" t="s">
        <v>139</v>
      </c>
      <c r="H7018" s="1" t="s">
        <v>182</v>
      </c>
      <c r="I7018" s="1" t="s">
        <v>34</v>
      </c>
      <c r="J7018" s="3">
        <v>1</v>
      </c>
      <c r="K7018" s="2">
        <v>69.2</v>
      </c>
      <c r="L7018" s="2">
        <v>0.05</v>
      </c>
      <c r="M7018" s="2">
        <v>65.739999999999995</v>
      </c>
      <c r="N7018" s="2">
        <v>18.100000000000001</v>
      </c>
      <c r="O7018" s="1" t="s">
        <v>109</v>
      </c>
      <c r="P7018" s="1" t="s">
        <v>136</v>
      </c>
      <c r="Q7018" s="1" t="s">
        <v>28</v>
      </c>
      <c r="R7018" s="3">
        <v>4</v>
      </c>
      <c r="S7018" s="3">
        <f t="shared" si="328"/>
        <v>2025</v>
      </c>
      <c r="T7018" s="3">
        <f t="shared" si="327"/>
        <v>4</v>
      </c>
      <c r="U7018" t="str">
        <f t="shared" si="329"/>
        <v>April</v>
      </c>
    </row>
    <row r="7019" spans="1:21" x14ac:dyDescent="0.3">
      <c r="A7019" t="s">
        <v>9514</v>
      </c>
      <c r="B7019" s="11">
        <v>45688</v>
      </c>
      <c r="C7019" t="s">
        <v>1397</v>
      </c>
      <c r="D7019" s="1" t="s">
        <v>153</v>
      </c>
      <c r="E7019" s="1" t="s">
        <v>21</v>
      </c>
      <c r="F7019" s="1" t="s">
        <v>22</v>
      </c>
      <c r="G7019" s="1" t="s">
        <v>23</v>
      </c>
      <c r="H7019" s="1" t="s">
        <v>51</v>
      </c>
      <c r="I7019" s="1" t="s">
        <v>34</v>
      </c>
      <c r="J7019" s="3">
        <v>1</v>
      </c>
      <c r="K7019" s="2">
        <v>129.76</v>
      </c>
      <c r="L7019" s="2">
        <v>0.15</v>
      </c>
      <c r="M7019" s="2">
        <v>110.3</v>
      </c>
      <c r="N7019" s="2">
        <v>20.36</v>
      </c>
      <c r="O7019" s="1" t="s">
        <v>26</v>
      </c>
      <c r="P7019" s="1" t="s">
        <v>27</v>
      </c>
      <c r="Q7019" s="1" t="s">
        <v>81</v>
      </c>
      <c r="R7019" s="3">
        <v>5</v>
      </c>
      <c r="S7019" s="3">
        <f t="shared" si="328"/>
        <v>2025</v>
      </c>
      <c r="T7019" s="3">
        <f t="shared" si="327"/>
        <v>1</v>
      </c>
      <c r="U7019" t="str">
        <f t="shared" si="329"/>
        <v>January</v>
      </c>
    </row>
    <row r="7020" spans="1:21" x14ac:dyDescent="0.3">
      <c r="A7020" t="s">
        <v>9515</v>
      </c>
      <c r="B7020" s="11">
        <v>45797</v>
      </c>
      <c r="C7020" t="s">
        <v>822</v>
      </c>
      <c r="D7020" s="1" t="s">
        <v>189</v>
      </c>
      <c r="E7020" s="1" t="s">
        <v>40</v>
      </c>
      <c r="F7020" s="1" t="s">
        <v>41</v>
      </c>
      <c r="G7020" s="1" t="s">
        <v>270</v>
      </c>
      <c r="H7020" s="1" t="s">
        <v>51</v>
      </c>
      <c r="I7020" s="1" t="s">
        <v>34</v>
      </c>
      <c r="J7020" s="3">
        <v>3</v>
      </c>
      <c r="K7020" s="2">
        <v>135.05000000000001</v>
      </c>
      <c r="L7020" s="2">
        <v>0.05</v>
      </c>
      <c r="M7020" s="2">
        <v>384.9</v>
      </c>
      <c r="N7020" s="2">
        <v>64.540000000000006</v>
      </c>
      <c r="O7020" s="1" t="s">
        <v>80</v>
      </c>
      <c r="P7020" s="1" t="s">
        <v>27</v>
      </c>
      <c r="Q7020" s="1" t="s">
        <v>28</v>
      </c>
      <c r="R7020" s="3">
        <v>3</v>
      </c>
      <c r="S7020" s="3">
        <f t="shared" si="328"/>
        <v>2025</v>
      </c>
      <c r="T7020" s="3">
        <f t="shared" si="327"/>
        <v>5</v>
      </c>
      <c r="U7020" t="str">
        <f t="shared" si="329"/>
        <v>May</v>
      </c>
    </row>
    <row r="7021" spans="1:21" x14ac:dyDescent="0.3">
      <c r="A7021" t="s">
        <v>9516</v>
      </c>
      <c r="B7021" s="11">
        <v>45950</v>
      </c>
      <c r="C7021" t="s">
        <v>8354</v>
      </c>
      <c r="D7021" s="1" t="s">
        <v>89</v>
      </c>
      <c r="E7021" s="1" t="s">
        <v>21</v>
      </c>
      <c r="F7021" s="1" t="s">
        <v>22</v>
      </c>
      <c r="G7021" s="1" t="s">
        <v>23</v>
      </c>
      <c r="H7021" s="1" t="s">
        <v>159</v>
      </c>
      <c r="I7021" s="1" t="s">
        <v>97</v>
      </c>
      <c r="J7021" s="3">
        <v>1</v>
      </c>
      <c r="K7021" s="2">
        <v>27.81</v>
      </c>
      <c r="L7021" s="2">
        <v>0.15</v>
      </c>
      <c r="M7021" s="2">
        <v>23.64</v>
      </c>
      <c r="N7021" s="2">
        <v>8.15</v>
      </c>
      <c r="O7021" s="1" t="s">
        <v>224</v>
      </c>
      <c r="P7021" s="1" t="s">
        <v>52</v>
      </c>
      <c r="Q7021" s="1" t="s">
        <v>28</v>
      </c>
      <c r="R7021" s="3">
        <v>5</v>
      </c>
      <c r="S7021" s="3">
        <f t="shared" si="328"/>
        <v>2025</v>
      </c>
      <c r="T7021" s="3">
        <f t="shared" si="327"/>
        <v>10</v>
      </c>
      <c r="U7021" t="str">
        <f t="shared" si="329"/>
        <v>October</v>
      </c>
    </row>
    <row r="7022" spans="1:21" x14ac:dyDescent="0.3">
      <c r="A7022" t="s">
        <v>9517</v>
      </c>
      <c r="B7022" s="11">
        <v>45873</v>
      </c>
      <c r="C7022" t="s">
        <v>1759</v>
      </c>
      <c r="D7022" s="1" t="s">
        <v>260</v>
      </c>
      <c r="E7022" s="1" t="s">
        <v>64</v>
      </c>
      <c r="F7022" s="1" t="s">
        <v>65</v>
      </c>
      <c r="G7022" s="1" t="s">
        <v>158</v>
      </c>
      <c r="H7022" s="1" t="s">
        <v>293</v>
      </c>
      <c r="I7022" s="1" t="s">
        <v>86</v>
      </c>
      <c r="J7022" s="3">
        <v>2</v>
      </c>
      <c r="K7022" s="2">
        <v>23.43</v>
      </c>
      <c r="L7022" s="2">
        <v>0.05</v>
      </c>
      <c r="M7022" s="2">
        <v>44.51</v>
      </c>
      <c r="N7022" s="2">
        <v>15.85</v>
      </c>
      <c r="O7022" s="1" t="s">
        <v>35</v>
      </c>
      <c r="P7022" s="1" t="s">
        <v>27</v>
      </c>
      <c r="Q7022" s="1" t="s">
        <v>28</v>
      </c>
      <c r="R7022" s="3">
        <v>4</v>
      </c>
      <c r="S7022" s="3">
        <f t="shared" si="328"/>
        <v>2025</v>
      </c>
      <c r="T7022" s="3">
        <f t="shared" si="327"/>
        <v>8</v>
      </c>
      <c r="U7022" t="str">
        <f t="shared" si="329"/>
        <v>August</v>
      </c>
    </row>
    <row r="7023" spans="1:21" x14ac:dyDescent="0.3">
      <c r="A7023" t="s">
        <v>9518</v>
      </c>
      <c r="B7023" s="11">
        <v>45973</v>
      </c>
      <c r="C7023" t="s">
        <v>961</v>
      </c>
      <c r="D7023" s="1" t="s">
        <v>55</v>
      </c>
      <c r="E7023" s="1" t="s">
        <v>94</v>
      </c>
      <c r="F7023" s="1" t="s">
        <v>95</v>
      </c>
      <c r="G7023" s="1" t="s">
        <v>94</v>
      </c>
      <c r="H7023" s="1" t="s">
        <v>85</v>
      </c>
      <c r="I7023" s="1" t="s">
        <v>86</v>
      </c>
      <c r="J7023" s="3">
        <v>1</v>
      </c>
      <c r="K7023" s="2">
        <v>121.14</v>
      </c>
      <c r="L7023" s="2">
        <v>0.05</v>
      </c>
      <c r="M7023" s="2">
        <v>115.08</v>
      </c>
      <c r="N7023" s="2">
        <v>27.61</v>
      </c>
      <c r="O7023" s="1" t="s">
        <v>44</v>
      </c>
      <c r="P7023" s="1" t="s">
        <v>136</v>
      </c>
      <c r="Q7023" s="1" t="s">
        <v>28</v>
      </c>
      <c r="R7023" s="3">
        <v>5</v>
      </c>
      <c r="S7023" s="3">
        <f t="shared" si="328"/>
        <v>2025</v>
      </c>
      <c r="T7023" s="3">
        <f t="shared" si="327"/>
        <v>11</v>
      </c>
      <c r="U7023" t="str">
        <f t="shared" si="329"/>
        <v>November</v>
      </c>
    </row>
    <row r="7024" spans="1:21" x14ac:dyDescent="0.3">
      <c r="A7024" t="s">
        <v>9519</v>
      </c>
      <c r="B7024" s="11">
        <v>46012</v>
      </c>
      <c r="C7024" t="s">
        <v>4810</v>
      </c>
      <c r="D7024" s="1" t="s">
        <v>20</v>
      </c>
      <c r="E7024" s="1" t="s">
        <v>40</v>
      </c>
      <c r="F7024" s="1" t="s">
        <v>41</v>
      </c>
      <c r="G7024" s="1" t="s">
        <v>270</v>
      </c>
      <c r="H7024" s="1" t="s">
        <v>146</v>
      </c>
      <c r="I7024" s="1" t="s">
        <v>67</v>
      </c>
      <c r="J7024" s="3">
        <v>2</v>
      </c>
      <c r="K7024" s="2">
        <v>86.24</v>
      </c>
      <c r="L7024" s="2">
        <v>0.1</v>
      </c>
      <c r="M7024" s="2">
        <v>155.22999999999999</v>
      </c>
      <c r="N7024" s="2">
        <v>41.04</v>
      </c>
      <c r="O7024" s="1" t="s">
        <v>109</v>
      </c>
      <c r="P7024" s="1" t="s">
        <v>52</v>
      </c>
      <c r="Q7024" s="1" t="s">
        <v>28</v>
      </c>
      <c r="R7024" s="3">
        <v>4</v>
      </c>
      <c r="S7024" s="3">
        <f t="shared" si="328"/>
        <v>2025</v>
      </c>
      <c r="T7024" s="3">
        <f t="shared" si="327"/>
        <v>12</v>
      </c>
      <c r="U7024" t="str">
        <f t="shared" si="329"/>
        <v>December</v>
      </c>
    </row>
    <row r="7025" spans="1:21" x14ac:dyDescent="0.3">
      <c r="A7025" t="s">
        <v>9520</v>
      </c>
      <c r="B7025" s="11">
        <v>45966</v>
      </c>
      <c r="C7025" t="s">
        <v>5173</v>
      </c>
      <c r="D7025" s="1" t="s">
        <v>175</v>
      </c>
      <c r="E7025" s="1" t="s">
        <v>71</v>
      </c>
      <c r="F7025" s="1" t="s">
        <v>72</v>
      </c>
      <c r="G7025" s="1" t="s">
        <v>412</v>
      </c>
      <c r="H7025" s="1" t="s">
        <v>108</v>
      </c>
      <c r="I7025" s="1" t="s">
        <v>86</v>
      </c>
      <c r="J7025" s="3">
        <v>2</v>
      </c>
      <c r="K7025" s="2">
        <v>155.72</v>
      </c>
      <c r="L7025" s="2">
        <v>0</v>
      </c>
      <c r="M7025" s="2">
        <v>311.45</v>
      </c>
      <c r="N7025" s="2">
        <v>64.260000000000005</v>
      </c>
      <c r="O7025" s="1" t="s">
        <v>35</v>
      </c>
      <c r="P7025" s="1" t="s">
        <v>136</v>
      </c>
      <c r="Q7025" s="1" t="s">
        <v>28</v>
      </c>
      <c r="R7025" s="3">
        <v>4</v>
      </c>
      <c r="S7025" s="3">
        <f t="shared" si="328"/>
        <v>2025</v>
      </c>
      <c r="T7025" s="3">
        <f t="shared" si="327"/>
        <v>11</v>
      </c>
      <c r="U7025" t="str">
        <f t="shared" si="329"/>
        <v>November</v>
      </c>
    </row>
    <row r="7026" spans="1:21" x14ac:dyDescent="0.3">
      <c r="A7026" t="s">
        <v>9521</v>
      </c>
      <c r="B7026" s="11">
        <v>45894</v>
      </c>
      <c r="C7026" t="s">
        <v>3345</v>
      </c>
      <c r="D7026" s="1" t="s">
        <v>55</v>
      </c>
      <c r="E7026" s="1" t="s">
        <v>40</v>
      </c>
      <c r="F7026" s="1" t="s">
        <v>41</v>
      </c>
      <c r="G7026" s="1" t="s">
        <v>186</v>
      </c>
      <c r="H7026" s="1" t="s">
        <v>167</v>
      </c>
      <c r="I7026" s="1" t="s">
        <v>67</v>
      </c>
      <c r="J7026" s="3">
        <v>2</v>
      </c>
      <c r="K7026" s="2">
        <v>67.75</v>
      </c>
      <c r="L7026" s="2">
        <v>0.05</v>
      </c>
      <c r="M7026" s="2">
        <v>128.72</v>
      </c>
      <c r="N7026" s="2">
        <v>34.39</v>
      </c>
      <c r="O7026" s="1" t="s">
        <v>224</v>
      </c>
      <c r="P7026" s="1" t="s">
        <v>27</v>
      </c>
      <c r="Q7026" s="1" t="s">
        <v>81</v>
      </c>
      <c r="R7026" s="3">
        <v>5</v>
      </c>
      <c r="S7026" s="3">
        <f t="shared" si="328"/>
        <v>2025</v>
      </c>
      <c r="T7026" s="3">
        <f t="shared" si="327"/>
        <v>8</v>
      </c>
      <c r="U7026" t="str">
        <f t="shared" si="329"/>
        <v>August</v>
      </c>
    </row>
    <row r="7027" spans="1:21" x14ac:dyDescent="0.3">
      <c r="A7027" t="s">
        <v>9522</v>
      </c>
      <c r="B7027" s="11">
        <v>45850</v>
      </c>
      <c r="C7027" t="s">
        <v>3593</v>
      </c>
      <c r="D7027" s="1" t="s">
        <v>189</v>
      </c>
      <c r="E7027" s="1" t="s">
        <v>143</v>
      </c>
      <c r="F7027" s="1" t="s">
        <v>144</v>
      </c>
      <c r="G7027" s="1" t="s">
        <v>325</v>
      </c>
      <c r="H7027" s="1" t="s">
        <v>66</v>
      </c>
      <c r="I7027" s="1" t="s">
        <v>67</v>
      </c>
      <c r="J7027" s="3">
        <v>1</v>
      </c>
      <c r="K7027" s="2">
        <v>56.78</v>
      </c>
      <c r="L7027" s="2">
        <v>0</v>
      </c>
      <c r="M7027" s="2">
        <v>56.78</v>
      </c>
      <c r="N7027" s="2">
        <v>16.79</v>
      </c>
      <c r="O7027" s="1" t="s">
        <v>35</v>
      </c>
      <c r="P7027" s="1" t="s">
        <v>27</v>
      </c>
      <c r="Q7027" s="1" t="s">
        <v>28</v>
      </c>
      <c r="R7027" s="3">
        <v>1</v>
      </c>
      <c r="S7027" s="3">
        <f t="shared" si="328"/>
        <v>2025</v>
      </c>
      <c r="T7027" s="3">
        <f t="shared" si="327"/>
        <v>7</v>
      </c>
      <c r="U7027" t="str">
        <f t="shared" si="329"/>
        <v>July</v>
      </c>
    </row>
    <row r="7028" spans="1:21" x14ac:dyDescent="0.3">
      <c r="A7028" t="s">
        <v>9523</v>
      </c>
      <c r="B7028" s="11">
        <v>45673</v>
      </c>
      <c r="C7028" t="s">
        <v>9094</v>
      </c>
      <c r="D7028" s="1" t="s">
        <v>142</v>
      </c>
      <c r="E7028" s="1" t="s">
        <v>64</v>
      </c>
      <c r="F7028" s="1" t="s">
        <v>65</v>
      </c>
      <c r="G7028" s="1" t="s">
        <v>77</v>
      </c>
      <c r="H7028" s="1" t="s">
        <v>78</v>
      </c>
      <c r="I7028" s="1" t="s">
        <v>79</v>
      </c>
      <c r="J7028" s="3">
        <v>1</v>
      </c>
      <c r="K7028" s="2">
        <v>19.649999999999999</v>
      </c>
      <c r="L7028" s="2">
        <v>0.05</v>
      </c>
      <c r="M7028" s="2">
        <v>18.670000000000002</v>
      </c>
      <c r="N7028" s="2">
        <v>6.36</v>
      </c>
      <c r="O7028" s="1" t="s">
        <v>35</v>
      </c>
      <c r="P7028" s="1" t="s">
        <v>27</v>
      </c>
      <c r="Q7028" s="1" t="s">
        <v>28</v>
      </c>
      <c r="R7028" s="3">
        <v>4</v>
      </c>
      <c r="S7028" s="3">
        <f t="shared" si="328"/>
        <v>2025</v>
      </c>
      <c r="T7028" s="3">
        <f t="shared" si="327"/>
        <v>1</v>
      </c>
      <c r="U7028" t="str">
        <f t="shared" si="329"/>
        <v>January</v>
      </c>
    </row>
    <row r="7029" spans="1:21" x14ac:dyDescent="0.3">
      <c r="A7029" t="s">
        <v>9524</v>
      </c>
      <c r="B7029" s="11">
        <v>46018</v>
      </c>
      <c r="C7029" t="s">
        <v>8868</v>
      </c>
      <c r="D7029" s="1" t="s">
        <v>89</v>
      </c>
      <c r="E7029" s="1" t="s">
        <v>106</v>
      </c>
      <c r="F7029" s="1" t="s">
        <v>65</v>
      </c>
      <c r="G7029" s="1" t="s">
        <v>437</v>
      </c>
      <c r="H7029" s="1" t="s">
        <v>159</v>
      </c>
      <c r="I7029" s="1" t="s">
        <v>97</v>
      </c>
      <c r="J7029" s="3">
        <v>1</v>
      </c>
      <c r="K7029" s="2">
        <v>31.86</v>
      </c>
      <c r="L7029" s="2">
        <v>0.05</v>
      </c>
      <c r="M7029" s="2">
        <v>30.27</v>
      </c>
      <c r="N7029" s="2">
        <v>8.2100000000000009</v>
      </c>
      <c r="O7029" s="1" t="s">
        <v>26</v>
      </c>
      <c r="P7029" s="1" t="s">
        <v>27</v>
      </c>
      <c r="Q7029" s="1" t="s">
        <v>81</v>
      </c>
      <c r="R7029" s="3">
        <v>1</v>
      </c>
      <c r="S7029" s="3">
        <f t="shared" si="328"/>
        <v>2025</v>
      </c>
      <c r="T7029" s="3">
        <f t="shared" si="327"/>
        <v>12</v>
      </c>
      <c r="U7029" t="str">
        <f t="shared" si="329"/>
        <v>December</v>
      </c>
    </row>
    <row r="7030" spans="1:21" x14ac:dyDescent="0.3">
      <c r="A7030" t="s">
        <v>9525</v>
      </c>
      <c r="B7030" s="11">
        <v>45807</v>
      </c>
      <c r="C7030" t="s">
        <v>3911</v>
      </c>
      <c r="D7030" s="1" t="s">
        <v>201</v>
      </c>
      <c r="E7030" s="1" t="s">
        <v>123</v>
      </c>
      <c r="F7030" s="1" t="s">
        <v>57</v>
      </c>
      <c r="G7030" s="1" t="s">
        <v>139</v>
      </c>
      <c r="H7030" s="1" t="s">
        <v>146</v>
      </c>
      <c r="I7030" s="1" t="s">
        <v>67</v>
      </c>
      <c r="J7030" s="3">
        <v>3</v>
      </c>
      <c r="K7030" s="2">
        <v>78.61</v>
      </c>
      <c r="L7030" s="2">
        <v>0.15</v>
      </c>
      <c r="M7030" s="2">
        <v>200.46</v>
      </c>
      <c r="N7030" s="2">
        <v>49.29</v>
      </c>
      <c r="O7030" s="1" t="s">
        <v>35</v>
      </c>
      <c r="P7030" s="1" t="s">
        <v>27</v>
      </c>
      <c r="Q7030" s="1" t="s">
        <v>28</v>
      </c>
      <c r="R7030" s="3">
        <v>4</v>
      </c>
      <c r="S7030" s="3">
        <f t="shared" si="328"/>
        <v>2025</v>
      </c>
      <c r="T7030" s="3">
        <f t="shared" si="327"/>
        <v>5</v>
      </c>
      <c r="U7030" t="str">
        <f t="shared" si="329"/>
        <v>May</v>
      </c>
    </row>
    <row r="7031" spans="1:21" x14ac:dyDescent="0.3">
      <c r="A7031" t="s">
        <v>9526</v>
      </c>
      <c r="B7031" s="11">
        <v>45717</v>
      </c>
      <c r="C7031" t="s">
        <v>302</v>
      </c>
      <c r="D7031" s="1" t="s">
        <v>157</v>
      </c>
      <c r="E7031" s="1" t="s">
        <v>64</v>
      </c>
      <c r="F7031" s="1" t="s">
        <v>65</v>
      </c>
      <c r="G7031" s="1" t="s">
        <v>77</v>
      </c>
      <c r="H7031" s="1" t="s">
        <v>293</v>
      </c>
      <c r="I7031" s="1" t="s">
        <v>86</v>
      </c>
      <c r="J7031" s="3">
        <v>3</v>
      </c>
      <c r="K7031" s="2">
        <v>23.41</v>
      </c>
      <c r="L7031" s="2">
        <v>0</v>
      </c>
      <c r="M7031" s="2">
        <v>70.23</v>
      </c>
      <c r="N7031" s="2">
        <v>28.59</v>
      </c>
      <c r="O7031" s="1" t="s">
        <v>26</v>
      </c>
      <c r="P7031" s="1" t="s">
        <v>27</v>
      </c>
      <c r="Q7031" s="1" t="s">
        <v>28</v>
      </c>
      <c r="R7031" s="3">
        <v>5</v>
      </c>
      <c r="S7031" s="3">
        <f t="shared" si="328"/>
        <v>2025</v>
      </c>
      <c r="T7031" s="3">
        <f t="shared" si="327"/>
        <v>3</v>
      </c>
      <c r="U7031" t="str">
        <f t="shared" si="329"/>
        <v>March</v>
      </c>
    </row>
    <row r="7032" spans="1:21" x14ac:dyDescent="0.3">
      <c r="A7032" t="s">
        <v>9527</v>
      </c>
      <c r="B7032" s="11">
        <v>45918</v>
      </c>
      <c r="C7032" t="s">
        <v>1045</v>
      </c>
      <c r="D7032" s="1" t="s">
        <v>47</v>
      </c>
      <c r="E7032" s="1" t="s">
        <v>106</v>
      </c>
      <c r="F7032" s="1" t="s">
        <v>65</v>
      </c>
      <c r="G7032" s="1" t="s">
        <v>437</v>
      </c>
      <c r="H7032" s="1" t="s">
        <v>108</v>
      </c>
      <c r="I7032" s="1" t="s">
        <v>86</v>
      </c>
      <c r="J7032" s="3">
        <v>1</v>
      </c>
      <c r="K7032" s="2">
        <v>147.69</v>
      </c>
      <c r="L7032" s="2">
        <v>0.2</v>
      </c>
      <c r="M7032" s="2">
        <v>118.15</v>
      </c>
      <c r="N7032" s="2">
        <v>27.09</v>
      </c>
      <c r="O7032" s="1" t="s">
        <v>109</v>
      </c>
      <c r="P7032" s="1" t="s">
        <v>136</v>
      </c>
      <c r="Q7032" s="1" t="s">
        <v>28</v>
      </c>
      <c r="R7032" s="3">
        <v>5</v>
      </c>
      <c r="S7032" s="3">
        <f t="shared" si="328"/>
        <v>2025</v>
      </c>
      <c r="T7032" s="3">
        <f t="shared" si="327"/>
        <v>9</v>
      </c>
      <c r="U7032" t="str">
        <f t="shared" si="329"/>
        <v>September</v>
      </c>
    </row>
    <row r="7033" spans="1:21" x14ac:dyDescent="0.3">
      <c r="A7033" t="s">
        <v>9528</v>
      </c>
      <c r="B7033" s="11">
        <v>45769</v>
      </c>
      <c r="C7033" t="s">
        <v>7755</v>
      </c>
      <c r="D7033" s="1" t="s">
        <v>185</v>
      </c>
      <c r="E7033" s="1" t="s">
        <v>48</v>
      </c>
      <c r="F7033" s="1" t="s">
        <v>49</v>
      </c>
      <c r="G7033" s="1" t="s">
        <v>50</v>
      </c>
      <c r="H7033" s="1" t="s">
        <v>293</v>
      </c>
      <c r="I7033" s="1" t="s">
        <v>86</v>
      </c>
      <c r="J7033" s="3">
        <v>1</v>
      </c>
      <c r="K7033" s="2">
        <v>23.51</v>
      </c>
      <c r="L7033" s="2">
        <v>0.1</v>
      </c>
      <c r="M7033" s="2">
        <v>21.16</v>
      </c>
      <c r="N7033" s="2">
        <v>7.84</v>
      </c>
      <c r="O7033" s="1" t="s">
        <v>35</v>
      </c>
      <c r="P7033" s="1" t="s">
        <v>27</v>
      </c>
      <c r="Q7033" s="1" t="s">
        <v>28</v>
      </c>
      <c r="R7033" s="3">
        <v>4</v>
      </c>
      <c r="S7033" s="3">
        <f t="shared" si="328"/>
        <v>2025</v>
      </c>
      <c r="T7033" s="3">
        <f t="shared" si="327"/>
        <v>4</v>
      </c>
      <c r="U7033" t="str">
        <f t="shared" si="329"/>
        <v>April</v>
      </c>
    </row>
    <row r="7034" spans="1:21" x14ac:dyDescent="0.3">
      <c r="A7034" t="s">
        <v>9529</v>
      </c>
      <c r="B7034" s="11">
        <v>45887</v>
      </c>
      <c r="C7034" t="s">
        <v>2795</v>
      </c>
      <c r="D7034" s="1" t="s">
        <v>39</v>
      </c>
      <c r="E7034" s="1" t="s">
        <v>40</v>
      </c>
      <c r="F7034" s="1" t="s">
        <v>41</v>
      </c>
      <c r="G7034" s="1" t="s">
        <v>186</v>
      </c>
      <c r="H7034" s="1" t="s">
        <v>293</v>
      </c>
      <c r="I7034" s="1" t="s">
        <v>86</v>
      </c>
      <c r="J7034" s="3">
        <v>1</v>
      </c>
      <c r="K7034" s="2">
        <v>26.38</v>
      </c>
      <c r="L7034" s="2">
        <v>0.1</v>
      </c>
      <c r="M7034" s="2">
        <v>23.74</v>
      </c>
      <c r="N7034" s="2">
        <v>8.59</v>
      </c>
      <c r="O7034" s="1" t="s">
        <v>35</v>
      </c>
      <c r="P7034" s="1" t="s">
        <v>27</v>
      </c>
      <c r="Q7034" s="1" t="s">
        <v>81</v>
      </c>
      <c r="R7034" s="3">
        <v>5</v>
      </c>
      <c r="S7034" s="3">
        <f t="shared" si="328"/>
        <v>2025</v>
      </c>
      <c r="T7034" s="3">
        <f t="shared" si="327"/>
        <v>8</v>
      </c>
      <c r="U7034" t="str">
        <f t="shared" si="329"/>
        <v>August</v>
      </c>
    </row>
    <row r="7035" spans="1:21" x14ac:dyDescent="0.3">
      <c r="A7035" t="s">
        <v>9530</v>
      </c>
      <c r="B7035" s="11">
        <v>45887</v>
      </c>
      <c r="C7035" t="s">
        <v>1918</v>
      </c>
      <c r="D7035" s="1" t="s">
        <v>31</v>
      </c>
      <c r="E7035" s="1" t="s">
        <v>48</v>
      </c>
      <c r="F7035" s="1" t="s">
        <v>49</v>
      </c>
      <c r="G7035" s="1" t="s">
        <v>134</v>
      </c>
      <c r="H7035" s="1" t="s">
        <v>125</v>
      </c>
      <c r="I7035" s="1" t="s">
        <v>34</v>
      </c>
      <c r="J7035" s="3">
        <v>2</v>
      </c>
      <c r="K7035" s="2">
        <v>154.91999999999999</v>
      </c>
      <c r="L7035" s="2">
        <v>0.25</v>
      </c>
      <c r="M7035" s="2">
        <v>232.38</v>
      </c>
      <c r="N7035" s="2">
        <v>44.56</v>
      </c>
      <c r="O7035" s="1" t="s">
        <v>44</v>
      </c>
      <c r="P7035" s="1" t="s">
        <v>27</v>
      </c>
      <c r="Q7035" s="1" t="s">
        <v>28</v>
      </c>
      <c r="R7035" s="3">
        <v>5</v>
      </c>
      <c r="S7035" s="3">
        <f t="shared" si="328"/>
        <v>2025</v>
      </c>
      <c r="T7035" s="3">
        <f t="shared" si="327"/>
        <v>8</v>
      </c>
      <c r="U7035" t="str">
        <f t="shared" si="329"/>
        <v>August</v>
      </c>
    </row>
    <row r="7036" spans="1:21" x14ac:dyDescent="0.3">
      <c r="A7036" t="s">
        <v>9531</v>
      </c>
      <c r="B7036" s="11">
        <v>45832</v>
      </c>
      <c r="C7036" t="s">
        <v>2308</v>
      </c>
      <c r="D7036" s="1" t="s">
        <v>260</v>
      </c>
      <c r="E7036" s="1" t="s">
        <v>56</v>
      </c>
      <c r="F7036" s="1" t="s">
        <v>57</v>
      </c>
      <c r="G7036" s="1" t="s">
        <v>279</v>
      </c>
      <c r="H7036" s="1" t="s">
        <v>90</v>
      </c>
      <c r="I7036" s="1" t="s">
        <v>86</v>
      </c>
      <c r="J7036" s="3">
        <v>2</v>
      </c>
      <c r="K7036" s="2">
        <v>95.73</v>
      </c>
      <c r="L7036" s="2">
        <v>0</v>
      </c>
      <c r="M7036" s="2">
        <v>191.46</v>
      </c>
      <c r="N7036" s="2">
        <v>47.99</v>
      </c>
      <c r="O7036" s="1" t="s">
        <v>80</v>
      </c>
      <c r="P7036" s="1" t="s">
        <v>136</v>
      </c>
      <c r="Q7036" s="1" t="s">
        <v>81</v>
      </c>
      <c r="R7036" s="3">
        <v>5</v>
      </c>
      <c r="S7036" s="3">
        <f t="shared" si="328"/>
        <v>2025</v>
      </c>
      <c r="T7036" s="3">
        <f t="shared" si="327"/>
        <v>6</v>
      </c>
      <c r="U7036" t="str">
        <f t="shared" si="329"/>
        <v>June</v>
      </c>
    </row>
    <row r="7037" spans="1:21" x14ac:dyDescent="0.3">
      <c r="A7037" t="s">
        <v>9532</v>
      </c>
      <c r="B7037" s="11">
        <v>45978</v>
      </c>
      <c r="C7037" t="s">
        <v>912</v>
      </c>
      <c r="D7037" s="1" t="s">
        <v>20</v>
      </c>
      <c r="E7037" s="1" t="s">
        <v>94</v>
      </c>
      <c r="F7037" s="1" t="s">
        <v>95</v>
      </c>
      <c r="G7037" s="1" t="s">
        <v>94</v>
      </c>
      <c r="H7037" s="1" t="s">
        <v>24</v>
      </c>
      <c r="I7037" s="1" t="s">
        <v>25</v>
      </c>
      <c r="J7037" s="3">
        <v>2</v>
      </c>
      <c r="K7037" s="2">
        <v>45.21</v>
      </c>
      <c r="L7037" s="2">
        <v>0.1</v>
      </c>
      <c r="M7037" s="2">
        <v>81.37</v>
      </c>
      <c r="N7037" s="2">
        <v>21.69</v>
      </c>
      <c r="O7037" s="1" t="s">
        <v>44</v>
      </c>
      <c r="P7037" s="1" t="s">
        <v>27</v>
      </c>
      <c r="Q7037" s="1" t="s">
        <v>36</v>
      </c>
      <c r="R7037" s="3">
        <v>3</v>
      </c>
      <c r="S7037" s="3">
        <f t="shared" si="328"/>
        <v>2025</v>
      </c>
      <c r="T7037" s="3">
        <f t="shared" si="327"/>
        <v>11</v>
      </c>
      <c r="U7037" t="str">
        <f t="shared" si="329"/>
        <v>November</v>
      </c>
    </row>
    <row r="7038" spans="1:21" x14ac:dyDescent="0.3">
      <c r="A7038" t="s">
        <v>9533</v>
      </c>
      <c r="B7038" s="11">
        <v>45761</v>
      </c>
      <c r="C7038" t="s">
        <v>5808</v>
      </c>
      <c r="D7038" s="1" t="s">
        <v>315</v>
      </c>
      <c r="E7038" s="1" t="s">
        <v>100</v>
      </c>
      <c r="F7038" s="1" t="s">
        <v>57</v>
      </c>
      <c r="G7038" s="1" t="s">
        <v>154</v>
      </c>
      <c r="H7038" s="1" t="s">
        <v>167</v>
      </c>
      <c r="I7038" s="1" t="s">
        <v>67</v>
      </c>
      <c r="J7038" s="3">
        <v>1</v>
      </c>
      <c r="K7038" s="2">
        <v>60.07</v>
      </c>
      <c r="L7038" s="2">
        <v>0.2</v>
      </c>
      <c r="M7038" s="2">
        <v>48.05</v>
      </c>
      <c r="N7038" s="2">
        <v>18.899999999999999</v>
      </c>
      <c r="O7038" s="1" t="s">
        <v>44</v>
      </c>
      <c r="P7038" s="1" t="s">
        <v>27</v>
      </c>
      <c r="Q7038" s="1" t="s">
        <v>28</v>
      </c>
      <c r="R7038" s="3">
        <v>3</v>
      </c>
      <c r="S7038" s="3">
        <f t="shared" si="328"/>
        <v>2025</v>
      </c>
      <c r="T7038" s="3">
        <f t="shared" si="327"/>
        <v>4</v>
      </c>
      <c r="U7038" t="str">
        <f t="shared" si="329"/>
        <v>April</v>
      </c>
    </row>
    <row r="7039" spans="1:21" x14ac:dyDescent="0.3">
      <c r="A7039" t="s">
        <v>9534</v>
      </c>
      <c r="B7039" s="11">
        <v>45833</v>
      </c>
      <c r="C7039" t="s">
        <v>1605</v>
      </c>
      <c r="D7039" s="1" t="s">
        <v>84</v>
      </c>
      <c r="E7039" s="1" t="s">
        <v>123</v>
      </c>
      <c r="F7039" s="1" t="s">
        <v>57</v>
      </c>
      <c r="G7039" s="1" t="s">
        <v>124</v>
      </c>
      <c r="H7039" s="1" t="s">
        <v>182</v>
      </c>
      <c r="I7039" s="1" t="s">
        <v>34</v>
      </c>
      <c r="J7039" s="3">
        <v>1</v>
      </c>
      <c r="K7039" s="2">
        <v>66.349999999999994</v>
      </c>
      <c r="L7039" s="2">
        <v>0.1</v>
      </c>
      <c r="M7039" s="2">
        <v>59.72</v>
      </c>
      <c r="N7039" s="2">
        <v>12.39</v>
      </c>
      <c r="O7039" s="1" t="s">
        <v>26</v>
      </c>
      <c r="P7039" s="1" t="s">
        <v>27</v>
      </c>
      <c r="Q7039" s="1" t="s">
        <v>81</v>
      </c>
      <c r="R7039" s="3">
        <v>3</v>
      </c>
      <c r="S7039" s="3">
        <f t="shared" si="328"/>
        <v>2025</v>
      </c>
      <c r="T7039" s="3">
        <f t="shared" si="327"/>
        <v>6</v>
      </c>
      <c r="U7039" t="str">
        <f t="shared" si="329"/>
        <v>June</v>
      </c>
    </row>
    <row r="7040" spans="1:21" x14ac:dyDescent="0.3">
      <c r="A7040" t="s">
        <v>9535</v>
      </c>
      <c r="B7040" s="11">
        <v>45868</v>
      </c>
      <c r="C7040" t="s">
        <v>930</v>
      </c>
      <c r="D7040" s="1" t="s">
        <v>175</v>
      </c>
      <c r="E7040" s="1" t="s">
        <v>143</v>
      </c>
      <c r="F7040" s="1" t="s">
        <v>144</v>
      </c>
      <c r="G7040" s="1" t="s">
        <v>325</v>
      </c>
      <c r="H7040" s="1" t="s">
        <v>43</v>
      </c>
      <c r="I7040" s="1" t="s">
        <v>34</v>
      </c>
      <c r="J7040" s="3">
        <v>2</v>
      </c>
      <c r="K7040" s="2">
        <v>93.46</v>
      </c>
      <c r="L7040" s="2">
        <v>0.15</v>
      </c>
      <c r="M7040" s="2">
        <v>158.88999999999999</v>
      </c>
      <c r="N7040" s="2">
        <v>43.54</v>
      </c>
      <c r="O7040" s="1" t="s">
        <v>26</v>
      </c>
      <c r="P7040" s="1" t="s">
        <v>27</v>
      </c>
      <c r="Q7040" s="1" t="s">
        <v>28</v>
      </c>
      <c r="R7040" s="3">
        <v>4</v>
      </c>
      <c r="S7040" s="3">
        <f t="shared" si="328"/>
        <v>2025</v>
      </c>
      <c r="T7040" s="3">
        <f t="shared" si="327"/>
        <v>7</v>
      </c>
      <c r="U7040" t="str">
        <f t="shared" si="329"/>
        <v>July</v>
      </c>
    </row>
    <row r="7041" spans="1:21" x14ac:dyDescent="0.3">
      <c r="A7041" t="s">
        <v>9536</v>
      </c>
      <c r="B7041" s="11">
        <v>45917</v>
      </c>
      <c r="C7041" t="s">
        <v>2930</v>
      </c>
      <c r="D7041" s="1" t="s">
        <v>76</v>
      </c>
      <c r="E7041" s="1" t="s">
        <v>100</v>
      </c>
      <c r="F7041" s="1" t="s">
        <v>57</v>
      </c>
      <c r="G7041" s="1" t="s">
        <v>221</v>
      </c>
      <c r="H7041" s="1" t="s">
        <v>167</v>
      </c>
      <c r="I7041" s="1" t="s">
        <v>67</v>
      </c>
      <c r="J7041" s="3">
        <v>1</v>
      </c>
      <c r="K7041" s="2">
        <v>67.44</v>
      </c>
      <c r="L7041" s="2">
        <v>0.15</v>
      </c>
      <c r="M7041" s="2">
        <v>57.32</v>
      </c>
      <c r="N7041" s="2">
        <v>19.14</v>
      </c>
      <c r="O7041" s="1" t="s">
        <v>26</v>
      </c>
      <c r="P7041" s="1" t="s">
        <v>136</v>
      </c>
      <c r="Q7041" s="1" t="s">
        <v>28</v>
      </c>
      <c r="R7041" s="3">
        <v>2</v>
      </c>
      <c r="S7041" s="3">
        <f t="shared" si="328"/>
        <v>2025</v>
      </c>
      <c r="T7041" s="3">
        <f t="shared" si="327"/>
        <v>9</v>
      </c>
      <c r="U7041" t="str">
        <f t="shared" si="329"/>
        <v>September</v>
      </c>
    </row>
    <row r="7042" spans="1:21" x14ac:dyDescent="0.3">
      <c r="A7042" t="s">
        <v>9537</v>
      </c>
      <c r="B7042" s="11">
        <v>45963</v>
      </c>
      <c r="C7042" t="s">
        <v>888</v>
      </c>
      <c r="D7042" s="1" t="s">
        <v>153</v>
      </c>
      <c r="E7042" s="1" t="s">
        <v>123</v>
      </c>
      <c r="F7042" s="1" t="s">
        <v>57</v>
      </c>
      <c r="G7042" s="1" t="s">
        <v>337</v>
      </c>
      <c r="H7042" s="1" t="s">
        <v>33</v>
      </c>
      <c r="I7042" s="1" t="s">
        <v>34</v>
      </c>
      <c r="J7042" s="3">
        <v>2</v>
      </c>
      <c r="K7042" s="2">
        <v>41.48</v>
      </c>
      <c r="L7042" s="2">
        <v>0.1</v>
      </c>
      <c r="M7042" s="2">
        <v>74.67</v>
      </c>
      <c r="N7042" s="2">
        <v>11.95</v>
      </c>
      <c r="O7042" s="1" t="s">
        <v>26</v>
      </c>
      <c r="P7042" s="1" t="s">
        <v>136</v>
      </c>
      <c r="Q7042" s="1" t="s">
        <v>28</v>
      </c>
      <c r="R7042" s="3">
        <v>5</v>
      </c>
      <c r="S7042" s="3">
        <f t="shared" si="328"/>
        <v>2025</v>
      </c>
      <c r="T7042" s="3">
        <f t="shared" ref="T7042:T7105" si="330">MONTH(B7042)</f>
        <v>11</v>
      </c>
      <c r="U7042" t="str">
        <f t="shared" si="329"/>
        <v>November</v>
      </c>
    </row>
    <row r="7043" spans="1:21" x14ac:dyDescent="0.3">
      <c r="A7043" t="s">
        <v>9538</v>
      </c>
      <c r="B7043" s="11">
        <v>45812</v>
      </c>
      <c r="C7043" t="s">
        <v>871</v>
      </c>
      <c r="D7043" s="1" t="s">
        <v>175</v>
      </c>
      <c r="E7043" s="1" t="s">
        <v>40</v>
      </c>
      <c r="F7043" s="1" t="s">
        <v>41</v>
      </c>
      <c r="G7043" s="1" t="s">
        <v>186</v>
      </c>
      <c r="H7043" s="1" t="s">
        <v>182</v>
      </c>
      <c r="I7043" s="1" t="s">
        <v>34</v>
      </c>
      <c r="J7043" s="3">
        <v>1</v>
      </c>
      <c r="K7043" s="2">
        <v>72.260000000000005</v>
      </c>
      <c r="L7043" s="2">
        <v>0.05</v>
      </c>
      <c r="M7043" s="2">
        <v>68.650000000000006</v>
      </c>
      <c r="N7043" s="2">
        <v>17.079999999999998</v>
      </c>
      <c r="O7043" s="1" t="s">
        <v>35</v>
      </c>
      <c r="P7043" s="1" t="s">
        <v>27</v>
      </c>
      <c r="Q7043" s="1" t="s">
        <v>81</v>
      </c>
      <c r="R7043" s="3">
        <v>4</v>
      </c>
      <c r="S7043" s="3">
        <f t="shared" ref="S7043:S7106" si="331">YEAR(B7043)</f>
        <v>2025</v>
      </c>
      <c r="T7043" s="3">
        <f t="shared" si="330"/>
        <v>6</v>
      </c>
      <c r="U7043" t="str">
        <f t="shared" ref="U7043:U7106" si="332">TEXT(B7043,"mmmm")</f>
        <v>June</v>
      </c>
    </row>
    <row r="7044" spans="1:21" x14ac:dyDescent="0.3">
      <c r="A7044" t="s">
        <v>9539</v>
      </c>
      <c r="B7044" s="11">
        <v>45910</v>
      </c>
      <c r="C7044" t="s">
        <v>381</v>
      </c>
      <c r="D7044" s="1" t="s">
        <v>260</v>
      </c>
      <c r="E7044" s="1" t="s">
        <v>40</v>
      </c>
      <c r="F7044" s="1" t="s">
        <v>41</v>
      </c>
      <c r="G7044" s="1" t="s">
        <v>42</v>
      </c>
      <c r="H7044" s="1" t="s">
        <v>59</v>
      </c>
      <c r="I7044" s="1" t="s">
        <v>60</v>
      </c>
      <c r="J7044" s="3">
        <v>2</v>
      </c>
      <c r="K7044" s="2">
        <v>43.14</v>
      </c>
      <c r="L7044" s="2">
        <v>0.05</v>
      </c>
      <c r="M7044" s="2">
        <v>81.97</v>
      </c>
      <c r="N7044" s="2">
        <v>24.54</v>
      </c>
      <c r="O7044" s="1" t="s">
        <v>35</v>
      </c>
      <c r="P7044" s="1" t="s">
        <v>27</v>
      </c>
      <c r="Q7044" s="1" t="s">
        <v>28</v>
      </c>
      <c r="R7044" s="3">
        <v>3</v>
      </c>
      <c r="S7044" s="3">
        <f t="shared" si="331"/>
        <v>2025</v>
      </c>
      <c r="T7044" s="3">
        <f t="shared" si="330"/>
        <v>9</v>
      </c>
      <c r="U7044" t="str">
        <f t="shared" si="332"/>
        <v>September</v>
      </c>
    </row>
    <row r="7045" spans="1:21" x14ac:dyDescent="0.3">
      <c r="A7045" t="s">
        <v>9540</v>
      </c>
      <c r="B7045" s="11">
        <v>45716</v>
      </c>
      <c r="C7045" t="s">
        <v>7724</v>
      </c>
      <c r="D7045" s="1" t="s">
        <v>175</v>
      </c>
      <c r="E7045" s="1" t="s">
        <v>106</v>
      </c>
      <c r="F7045" s="1" t="s">
        <v>65</v>
      </c>
      <c r="G7045" s="1" t="s">
        <v>115</v>
      </c>
      <c r="H7045" s="1" t="s">
        <v>125</v>
      </c>
      <c r="I7045" s="1" t="s">
        <v>34</v>
      </c>
      <c r="J7045" s="3">
        <v>1</v>
      </c>
      <c r="K7045" s="2">
        <v>158.82</v>
      </c>
      <c r="L7045" s="2">
        <v>0.1</v>
      </c>
      <c r="M7045" s="2">
        <v>142.94</v>
      </c>
      <c r="N7045" s="2">
        <v>32.950000000000003</v>
      </c>
      <c r="O7045" s="1" t="s">
        <v>44</v>
      </c>
      <c r="P7045" s="1" t="s">
        <v>27</v>
      </c>
      <c r="Q7045" s="1" t="s">
        <v>81</v>
      </c>
      <c r="R7045" s="3">
        <v>5</v>
      </c>
      <c r="S7045" s="3">
        <f t="shared" si="331"/>
        <v>2025</v>
      </c>
      <c r="T7045" s="3">
        <f t="shared" si="330"/>
        <v>2</v>
      </c>
      <c r="U7045" t="str">
        <f t="shared" si="332"/>
        <v>February</v>
      </c>
    </row>
    <row r="7046" spans="1:21" x14ac:dyDescent="0.3">
      <c r="A7046" t="s">
        <v>9541</v>
      </c>
      <c r="B7046" s="11">
        <v>46005</v>
      </c>
      <c r="C7046" t="s">
        <v>9211</v>
      </c>
      <c r="D7046" s="1" t="s">
        <v>166</v>
      </c>
      <c r="E7046" s="1" t="s">
        <v>21</v>
      </c>
      <c r="F7046" s="1" t="s">
        <v>22</v>
      </c>
      <c r="G7046" s="1" t="s">
        <v>227</v>
      </c>
      <c r="H7046" s="1" t="s">
        <v>146</v>
      </c>
      <c r="I7046" s="1" t="s">
        <v>67</v>
      </c>
      <c r="J7046" s="3">
        <v>1</v>
      </c>
      <c r="K7046" s="2">
        <v>81.25</v>
      </c>
      <c r="L7046" s="2">
        <v>0.1</v>
      </c>
      <c r="M7046" s="2">
        <v>73.12</v>
      </c>
      <c r="N7046" s="2">
        <v>17.350000000000001</v>
      </c>
      <c r="O7046" s="1" t="s">
        <v>109</v>
      </c>
      <c r="P7046" s="1" t="s">
        <v>136</v>
      </c>
      <c r="Q7046" s="1" t="s">
        <v>81</v>
      </c>
      <c r="R7046" s="3">
        <v>5</v>
      </c>
      <c r="S7046" s="3">
        <f t="shared" si="331"/>
        <v>2025</v>
      </c>
      <c r="T7046" s="3">
        <f t="shared" si="330"/>
        <v>12</v>
      </c>
      <c r="U7046" t="str">
        <f t="shared" si="332"/>
        <v>December</v>
      </c>
    </row>
    <row r="7047" spans="1:21" x14ac:dyDescent="0.3">
      <c r="A7047" t="s">
        <v>9542</v>
      </c>
      <c r="B7047" s="11">
        <v>45807</v>
      </c>
      <c r="C7047" t="s">
        <v>9543</v>
      </c>
      <c r="D7047" s="1" t="s">
        <v>153</v>
      </c>
      <c r="E7047" s="1" t="s">
        <v>56</v>
      </c>
      <c r="F7047" s="1" t="s">
        <v>57</v>
      </c>
      <c r="G7047" s="1" t="s">
        <v>58</v>
      </c>
      <c r="H7047" s="1" t="s">
        <v>43</v>
      </c>
      <c r="I7047" s="1" t="s">
        <v>34</v>
      </c>
      <c r="J7047" s="3">
        <v>1</v>
      </c>
      <c r="K7047" s="2">
        <v>90.87</v>
      </c>
      <c r="L7047" s="2">
        <v>0.15</v>
      </c>
      <c r="M7047" s="2">
        <v>77.239999999999995</v>
      </c>
      <c r="N7047" s="2">
        <v>14.85</v>
      </c>
      <c r="O7047" s="1" t="s">
        <v>26</v>
      </c>
      <c r="P7047" s="1" t="s">
        <v>136</v>
      </c>
      <c r="Q7047" s="1" t="s">
        <v>81</v>
      </c>
      <c r="R7047" s="3">
        <v>5</v>
      </c>
      <c r="S7047" s="3">
        <f t="shared" si="331"/>
        <v>2025</v>
      </c>
      <c r="T7047" s="3">
        <f t="shared" si="330"/>
        <v>5</v>
      </c>
      <c r="U7047" t="str">
        <f t="shared" si="332"/>
        <v>May</v>
      </c>
    </row>
    <row r="7048" spans="1:21" x14ac:dyDescent="0.3">
      <c r="A7048" t="s">
        <v>9544</v>
      </c>
      <c r="B7048" s="11">
        <v>45943</v>
      </c>
      <c r="C7048" t="s">
        <v>1863</v>
      </c>
      <c r="D7048" s="1" t="s">
        <v>20</v>
      </c>
      <c r="E7048" s="1" t="s">
        <v>40</v>
      </c>
      <c r="F7048" s="1" t="s">
        <v>41</v>
      </c>
      <c r="G7048" s="1" t="s">
        <v>42</v>
      </c>
      <c r="H7048" s="1" t="s">
        <v>51</v>
      </c>
      <c r="I7048" s="1" t="s">
        <v>34</v>
      </c>
      <c r="J7048" s="3">
        <v>5</v>
      </c>
      <c r="K7048" s="2">
        <v>150.62</v>
      </c>
      <c r="L7048" s="2">
        <v>0.05</v>
      </c>
      <c r="M7048" s="2">
        <v>715.46</v>
      </c>
      <c r="N7048" s="2">
        <v>114.83</v>
      </c>
      <c r="O7048" s="1" t="s">
        <v>26</v>
      </c>
      <c r="P7048" s="1" t="s">
        <v>136</v>
      </c>
      <c r="Q7048" s="1" t="s">
        <v>36</v>
      </c>
      <c r="R7048" s="3">
        <v>4</v>
      </c>
      <c r="S7048" s="3">
        <f t="shared" si="331"/>
        <v>2025</v>
      </c>
      <c r="T7048" s="3">
        <f t="shared" si="330"/>
        <v>10</v>
      </c>
      <c r="U7048" t="str">
        <f t="shared" si="332"/>
        <v>October</v>
      </c>
    </row>
    <row r="7049" spans="1:21" x14ac:dyDescent="0.3">
      <c r="A7049" t="s">
        <v>9545</v>
      </c>
      <c r="B7049" s="11">
        <v>45665</v>
      </c>
      <c r="C7049" t="s">
        <v>3103</v>
      </c>
      <c r="D7049" s="1" t="s">
        <v>84</v>
      </c>
      <c r="E7049" s="1" t="s">
        <v>100</v>
      </c>
      <c r="F7049" s="1" t="s">
        <v>57</v>
      </c>
      <c r="G7049" s="1" t="s">
        <v>101</v>
      </c>
      <c r="H7049" s="1" t="s">
        <v>90</v>
      </c>
      <c r="I7049" s="1" t="s">
        <v>86</v>
      </c>
      <c r="J7049" s="3">
        <v>4</v>
      </c>
      <c r="K7049" s="2">
        <v>104.99</v>
      </c>
      <c r="L7049" s="2">
        <v>0.15</v>
      </c>
      <c r="M7049" s="2">
        <v>356.96</v>
      </c>
      <c r="N7049" s="2">
        <v>68.25</v>
      </c>
      <c r="O7049" s="1" t="s">
        <v>80</v>
      </c>
      <c r="P7049" s="1" t="s">
        <v>27</v>
      </c>
      <c r="Q7049" s="1" t="s">
        <v>28</v>
      </c>
      <c r="R7049" s="3">
        <v>5</v>
      </c>
      <c r="S7049" s="3">
        <f t="shared" si="331"/>
        <v>2025</v>
      </c>
      <c r="T7049" s="3">
        <f t="shared" si="330"/>
        <v>1</v>
      </c>
      <c r="U7049" t="str">
        <f t="shared" si="332"/>
        <v>January</v>
      </c>
    </row>
    <row r="7050" spans="1:21" x14ac:dyDescent="0.3">
      <c r="A7050" t="s">
        <v>9546</v>
      </c>
      <c r="B7050" s="11">
        <v>45738</v>
      </c>
      <c r="C7050" t="s">
        <v>3020</v>
      </c>
      <c r="D7050" s="1" t="s">
        <v>47</v>
      </c>
      <c r="E7050" s="1" t="s">
        <v>64</v>
      </c>
      <c r="F7050" s="1" t="s">
        <v>65</v>
      </c>
      <c r="G7050" s="1" t="s">
        <v>195</v>
      </c>
      <c r="H7050" s="1" t="s">
        <v>85</v>
      </c>
      <c r="I7050" s="1" t="s">
        <v>86</v>
      </c>
      <c r="J7050" s="3">
        <v>3</v>
      </c>
      <c r="K7050" s="2">
        <v>120.45</v>
      </c>
      <c r="L7050" s="2">
        <v>0.05</v>
      </c>
      <c r="M7050" s="2">
        <v>343.29</v>
      </c>
      <c r="N7050" s="2">
        <v>67.59</v>
      </c>
      <c r="O7050" s="1" t="s">
        <v>80</v>
      </c>
      <c r="P7050" s="1" t="s">
        <v>27</v>
      </c>
      <c r="Q7050" s="1" t="s">
        <v>28</v>
      </c>
      <c r="R7050" s="3">
        <v>4</v>
      </c>
      <c r="S7050" s="3">
        <f t="shared" si="331"/>
        <v>2025</v>
      </c>
      <c r="T7050" s="3">
        <f t="shared" si="330"/>
        <v>3</v>
      </c>
      <c r="U7050" t="str">
        <f t="shared" si="332"/>
        <v>March</v>
      </c>
    </row>
    <row r="7051" spans="1:21" x14ac:dyDescent="0.3">
      <c r="A7051" t="s">
        <v>9547</v>
      </c>
      <c r="B7051" s="11">
        <v>45848</v>
      </c>
      <c r="C7051" t="s">
        <v>3111</v>
      </c>
      <c r="D7051" s="1" t="s">
        <v>292</v>
      </c>
      <c r="E7051" s="1" t="s">
        <v>123</v>
      </c>
      <c r="F7051" s="1" t="s">
        <v>57</v>
      </c>
      <c r="G7051" s="1" t="s">
        <v>139</v>
      </c>
      <c r="H7051" s="1" t="s">
        <v>150</v>
      </c>
      <c r="I7051" s="1" t="s">
        <v>97</v>
      </c>
      <c r="J7051" s="3">
        <v>2</v>
      </c>
      <c r="K7051" s="2">
        <v>79.61</v>
      </c>
      <c r="L7051" s="2">
        <v>0.2</v>
      </c>
      <c r="M7051" s="2">
        <v>127.38</v>
      </c>
      <c r="N7051" s="2">
        <v>40.42</v>
      </c>
      <c r="O7051" s="1" t="s">
        <v>44</v>
      </c>
      <c r="P7051" s="1" t="s">
        <v>27</v>
      </c>
      <c r="Q7051" s="1" t="s">
        <v>28</v>
      </c>
      <c r="R7051" s="3">
        <v>4</v>
      </c>
      <c r="S7051" s="3">
        <f t="shared" si="331"/>
        <v>2025</v>
      </c>
      <c r="T7051" s="3">
        <f t="shared" si="330"/>
        <v>7</v>
      </c>
      <c r="U7051" t="str">
        <f t="shared" si="332"/>
        <v>July</v>
      </c>
    </row>
    <row r="7052" spans="1:21" x14ac:dyDescent="0.3">
      <c r="A7052" t="s">
        <v>9548</v>
      </c>
      <c r="B7052" s="11">
        <v>45991</v>
      </c>
      <c r="C7052" t="s">
        <v>2134</v>
      </c>
      <c r="D7052" s="1" t="s">
        <v>105</v>
      </c>
      <c r="E7052" s="1" t="s">
        <v>143</v>
      </c>
      <c r="F7052" s="1" t="s">
        <v>144</v>
      </c>
      <c r="G7052" s="1" t="s">
        <v>198</v>
      </c>
      <c r="H7052" s="1" t="s">
        <v>66</v>
      </c>
      <c r="I7052" s="1" t="s">
        <v>67</v>
      </c>
      <c r="J7052" s="3">
        <v>2</v>
      </c>
      <c r="K7052" s="2">
        <v>57.04</v>
      </c>
      <c r="L7052" s="2">
        <v>0.15</v>
      </c>
      <c r="M7052" s="2">
        <v>96.98</v>
      </c>
      <c r="N7052" s="2">
        <v>28.82</v>
      </c>
      <c r="O7052" s="1" t="s">
        <v>80</v>
      </c>
      <c r="P7052" s="1" t="s">
        <v>27</v>
      </c>
      <c r="Q7052" s="1" t="s">
        <v>81</v>
      </c>
      <c r="R7052" s="3">
        <v>3</v>
      </c>
      <c r="S7052" s="3">
        <f t="shared" si="331"/>
        <v>2025</v>
      </c>
      <c r="T7052" s="3">
        <f t="shared" si="330"/>
        <v>11</v>
      </c>
      <c r="U7052" t="str">
        <f t="shared" si="332"/>
        <v>November</v>
      </c>
    </row>
    <row r="7053" spans="1:21" x14ac:dyDescent="0.3">
      <c r="A7053" t="s">
        <v>9549</v>
      </c>
      <c r="B7053" s="11">
        <v>45864</v>
      </c>
      <c r="C7053" t="s">
        <v>1657</v>
      </c>
      <c r="D7053" s="1" t="s">
        <v>20</v>
      </c>
      <c r="E7053" s="1" t="s">
        <v>71</v>
      </c>
      <c r="F7053" s="1" t="s">
        <v>72</v>
      </c>
      <c r="G7053" s="1" t="s">
        <v>412</v>
      </c>
      <c r="H7053" s="1" t="s">
        <v>43</v>
      </c>
      <c r="I7053" s="1" t="s">
        <v>34</v>
      </c>
      <c r="J7053" s="3">
        <v>2</v>
      </c>
      <c r="K7053" s="2">
        <v>95.75</v>
      </c>
      <c r="L7053" s="2">
        <v>0.15</v>
      </c>
      <c r="M7053" s="2">
        <v>162.78</v>
      </c>
      <c r="N7053" s="2">
        <v>42.01</v>
      </c>
      <c r="O7053" s="1" t="s">
        <v>109</v>
      </c>
      <c r="P7053" s="1" t="s">
        <v>27</v>
      </c>
      <c r="Q7053" s="1" t="s">
        <v>28</v>
      </c>
      <c r="R7053" s="3">
        <v>5</v>
      </c>
      <c r="S7053" s="3">
        <f t="shared" si="331"/>
        <v>2025</v>
      </c>
      <c r="T7053" s="3">
        <f t="shared" si="330"/>
        <v>7</v>
      </c>
      <c r="U7053" t="str">
        <f t="shared" si="332"/>
        <v>July</v>
      </c>
    </row>
    <row r="7054" spans="1:21" x14ac:dyDescent="0.3">
      <c r="A7054" t="s">
        <v>9550</v>
      </c>
      <c r="B7054" s="11">
        <v>46004</v>
      </c>
      <c r="C7054" t="s">
        <v>805</v>
      </c>
      <c r="D7054" s="1" t="s">
        <v>292</v>
      </c>
      <c r="E7054" s="1" t="s">
        <v>40</v>
      </c>
      <c r="F7054" s="1" t="s">
        <v>41</v>
      </c>
      <c r="G7054" s="1" t="s">
        <v>42</v>
      </c>
      <c r="H7054" s="1" t="s">
        <v>146</v>
      </c>
      <c r="I7054" s="1" t="s">
        <v>67</v>
      </c>
      <c r="J7054" s="3">
        <v>1</v>
      </c>
      <c r="K7054" s="2">
        <v>75.14</v>
      </c>
      <c r="L7054" s="2">
        <v>0</v>
      </c>
      <c r="M7054" s="2">
        <v>75.14</v>
      </c>
      <c r="N7054" s="2">
        <v>21.89</v>
      </c>
      <c r="O7054" s="1" t="s">
        <v>109</v>
      </c>
      <c r="P7054" s="1" t="s">
        <v>27</v>
      </c>
      <c r="Q7054" s="1" t="s">
        <v>28</v>
      </c>
      <c r="R7054" s="3">
        <v>3</v>
      </c>
      <c r="S7054" s="3">
        <f t="shared" si="331"/>
        <v>2025</v>
      </c>
      <c r="T7054" s="3">
        <f t="shared" si="330"/>
        <v>12</v>
      </c>
      <c r="U7054" t="str">
        <f t="shared" si="332"/>
        <v>December</v>
      </c>
    </row>
    <row r="7055" spans="1:21" x14ac:dyDescent="0.3">
      <c r="A7055" t="s">
        <v>9551</v>
      </c>
      <c r="B7055" s="11">
        <v>45847</v>
      </c>
      <c r="C7055" t="s">
        <v>4743</v>
      </c>
      <c r="D7055" s="1" t="s">
        <v>55</v>
      </c>
      <c r="E7055" s="1" t="s">
        <v>48</v>
      </c>
      <c r="F7055" s="1" t="s">
        <v>49</v>
      </c>
      <c r="G7055" s="1" t="s">
        <v>340</v>
      </c>
      <c r="H7055" s="1" t="s">
        <v>51</v>
      </c>
      <c r="I7055" s="1" t="s">
        <v>34</v>
      </c>
      <c r="J7055" s="3">
        <v>1</v>
      </c>
      <c r="K7055" s="2">
        <v>149.30000000000001</v>
      </c>
      <c r="L7055" s="2">
        <v>0.1</v>
      </c>
      <c r="M7055" s="2">
        <v>134.37</v>
      </c>
      <c r="N7055" s="2">
        <v>24.01</v>
      </c>
      <c r="O7055" s="1" t="s">
        <v>44</v>
      </c>
      <c r="P7055" s="1" t="s">
        <v>27</v>
      </c>
      <c r="Q7055" s="1" t="s">
        <v>36</v>
      </c>
      <c r="R7055" s="3">
        <v>5</v>
      </c>
      <c r="S7055" s="3">
        <f t="shared" si="331"/>
        <v>2025</v>
      </c>
      <c r="T7055" s="3">
        <f t="shared" si="330"/>
        <v>7</v>
      </c>
      <c r="U7055" t="str">
        <f t="shared" si="332"/>
        <v>July</v>
      </c>
    </row>
    <row r="7056" spans="1:21" x14ac:dyDescent="0.3">
      <c r="A7056" t="s">
        <v>9552</v>
      </c>
      <c r="B7056" s="11">
        <v>45849</v>
      </c>
      <c r="C7056" t="s">
        <v>1030</v>
      </c>
      <c r="D7056" s="1" t="s">
        <v>20</v>
      </c>
      <c r="E7056" s="1" t="s">
        <v>123</v>
      </c>
      <c r="F7056" s="1" t="s">
        <v>57</v>
      </c>
      <c r="G7056" s="1" t="s">
        <v>337</v>
      </c>
      <c r="H7056" s="1" t="s">
        <v>51</v>
      </c>
      <c r="I7056" s="1" t="s">
        <v>34</v>
      </c>
      <c r="J7056" s="3">
        <v>4</v>
      </c>
      <c r="K7056" s="2">
        <v>142.47</v>
      </c>
      <c r="L7056" s="2">
        <v>0.15</v>
      </c>
      <c r="M7056" s="2">
        <v>484.39</v>
      </c>
      <c r="N7056" s="2">
        <v>100.3</v>
      </c>
      <c r="O7056" s="1" t="s">
        <v>109</v>
      </c>
      <c r="P7056" s="1" t="s">
        <v>52</v>
      </c>
      <c r="Q7056" s="1" t="s">
        <v>28</v>
      </c>
      <c r="R7056" s="3">
        <v>3</v>
      </c>
      <c r="S7056" s="3">
        <f t="shared" si="331"/>
        <v>2025</v>
      </c>
      <c r="T7056" s="3">
        <f t="shared" si="330"/>
        <v>7</v>
      </c>
      <c r="U7056" t="str">
        <f t="shared" si="332"/>
        <v>July</v>
      </c>
    </row>
    <row r="7057" spans="1:21" x14ac:dyDescent="0.3">
      <c r="A7057" t="s">
        <v>9553</v>
      </c>
      <c r="B7057" s="11">
        <v>45704</v>
      </c>
      <c r="C7057" t="s">
        <v>539</v>
      </c>
      <c r="D7057" s="1" t="s">
        <v>153</v>
      </c>
      <c r="E7057" s="1" t="s">
        <v>71</v>
      </c>
      <c r="F7057" s="1" t="s">
        <v>72</v>
      </c>
      <c r="G7057" s="1" t="s">
        <v>368</v>
      </c>
      <c r="H7057" s="1" t="s">
        <v>182</v>
      </c>
      <c r="I7057" s="1" t="s">
        <v>34</v>
      </c>
      <c r="J7057" s="3">
        <v>1</v>
      </c>
      <c r="K7057" s="2">
        <v>65.17</v>
      </c>
      <c r="L7057" s="2">
        <v>0.1</v>
      </c>
      <c r="M7057" s="2">
        <v>58.66</v>
      </c>
      <c r="N7057" s="2">
        <v>13.19</v>
      </c>
      <c r="O7057" s="1" t="s">
        <v>109</v>
      </c>
      <c r="P7057" s="1" t="s">
        <v>27</v>
      </c>
      <c r="Q7057" s="1" t="s">
        <v>81</v>
      </c>
      <c r="R7057" s="3">
        <v>4</v>
      </c>
      <c r="S7057" s="3">
        <f t="shared" si="331"/>
        <v>2025</v>
      </c>
      <c r="T7057" s="3">
        <f t="shared" si="330"/>
        <v>2</v>
      </c>
      <c r="U7057" t="str">
        <f t="shared" si="332"/>
        <v>February</v>
      </c>
    </row>
    <row r="7058" spans="1:21" x14ac:dyDescent="0.3">
      <c r="A7058" t="s">
        <v>9554</v>
      </c>
      <c r="B7058" s="11">
        <v>45969</v>
      </c>
      <c r="C7058" t="s">
        <v>871</v>
      </c>
      <c r="D7058" s="1" t="s">
        <v>315</v>
      </c>
      <c r="E7058" s="1" t="s">
        <v>40</v>
      </c>
      <c r="F7058" s="1" t="s">
        <v>41</v>
      </c>
      <c r="G7058" s="1" t="s">
        <v>216</v>
      </c>
      <c r="H7058" s="1" t="s">
        <v>135</v>
      </c>
      <c r="I7058" s="1" t="s">
        <v>60</v>
      </c>
      <c r="J7058" s="3">
        <v>3</v>
      </c>
      <c r="K7058" s="2">
        <v>176.36</v>
      </c>
      <c r="L7058" s="2">
        <v>0.1</v>
      </c>
      <c r="M7058" s="2">
        <v>476.18</v>
      </c>
      <c r="N7058" s="2">
        <v>67.459999999999994</v>
      </c>
      <c r="O7058" s="1" t="s">
        <v>109</v>
      </c>
      <c r="P7058" s="1" t="s">
        <v>136</v>
      </c>
      <c r="Q7058" s="1" t="s">
        <v>28</v>
      </c>
      <c r="R7058" s="3">
        <v>4</v>
      </c>
      <c r="S7058" s="3">
        <f t="shared" si="331"/>
        <v>2025</v>
      </c>
      <c r="T7058" s="3">
        <f t="shared" si="330"/>
        <v>11</v>
      </c>
      <c r="U7058" t="str">
        <f t="shared" si="332"/>
        <v>November</v>
      </c>
    </row>
    <row r="7059" spans="1:21" x14ac:dyDescent="0.3">
      <c r="A7059" t="s">
        <v>9555</v>
      </c>
      <c r="B7059" s="11">
        <v>45754</v>
      </c>
      <c r="C7059" t="s">
        <v>9556</v>
      </c>
      <c r="D7059" s="1" t="s">
        <v>133</v>
      </c>
      <c r="E7059" s="1" t="s">
        <v>106</v>
      </c>
      <c r="F7059" s="1" t="s">
        <v>65</v>
      </c>
      <c r="G7059" s="1" t="s">
        <v>107</v>
      </c>
      <c r="H7059" s="1" t="s">
        <v>150</v>
      </c>
      <c r="I7059" s="1" t="s">
        <v>97</v>
      </c>
      <c r="J7059" s="3">
        <v>1</v>
      </c>
      <c r="K7059" s="2">
        <v>74.599999999999994</v>
      </c>
      <c r="L7059" s="2">
        <v>0</v>
      </c>
      <c r="M7059" s="2">
        <v>74.599999999999994</v>
      </c>
      <c r="N7059" s="2">
        <v>24.37</v>
      </c>
      <c r="O7059" s="1" t="s">
        <v>109</v>
      </c>
      <c r="P7059" s="1" t="s">
        <v>27</v>
      </c>
      <c r="Q7059" s="1" t="s">
        <v>36</v>
      </c>
      <c r="R7059" s="3">
        <v>4</v>
      </c>
      <c r="S7059" s="3">
        <f t="shared" si="331"/>
        <v>2025</v>
      </c>
      <c r="T7059" s="3">
        <f t="shared" si="330"/>
        <v>4</v>
      </c>
      <c r="U7059" t="str">
        <f t="shared" si="332"/>
        <v>April</v>
      </c>
    </row>
    <row r="7060" spans="1:21" x14ac:dyDescent="0.3">
      <c r="A7060" t="s">
        <v>9557</v>
      </c>
      <c r="B7060" s="11">
        <v>45996</v>
      </c>
      <c r="C7060" t="s">
        <v>446</v>
      </c>
      <c r="D7060" s="1" t="s">
        <v>63</v>
      </c>
      <c r="E7060" s="1" t="s">
        <v>64</v>
      </c>
      <c r="F7060" s="1" t="s">
        <v>65</v>
      </c>
      <c r="G7060" s="1" t="s">
        <v>77</v>
      </c>
      <c r="H7060" s="1" t="s">
        <v>66</v>
      </c>
      <c r="I7060" s="1" t="s">
        <v>67</v>
      </c>
      <c r="J7060" s="3">
        <v>1</v>
      </c>
      <c r="K7060" s="2">
        <v>58.73</v>
      </c>
      <c r="L7060" s="2">
        <v>0.2</v>
      </c>
      <c r="M7060" s="2">
        <v>46.98</v>
      </c>
      <c r="N7060" s="2">
        <v>14.7</v>
      </c>
      <c r="O7060" s="1" t="s">
        <v>44</v>
      </c>
      <c r="P7060" s="1" t="s">
        <v>52</v>
      </c>
      <c r="Q7060" s="1" t="s">
        <v>28</v>
      </c>
      <c r="R7060" s="3">
        <v>4</v>
      </c>
      <c r="S7060" s="3">
        <f t="shared" si="331"/>
        <v>2025</v>
      </c>
      <c r="T7060" s="3">
        <f t="shared" si="330"/>
        <v>12</v>
      </c>
      <c r="U7060" t="str">
        <f t="shared" si="332"/>
        <v>December</v>
      </c>
    </row>
    <row r="7061" spans="1:21" x14ac:dyDescent="0.3">
      <c r="A7061" t="s">
        <v>9558</v>
      </c>
      <c r="B7061" s="11">
        <v>45999</v>
      </c>
      <c r="C7061" t="s">
        <v>3702</v>
      </c>
      <c r="D7061" s="1" t="s">
        <v>292</v>
      </c>
      <c r="E7061" s="1" t="s">
        <v>100</v>
      </c>
      <c r="F7061" s="1" t="s">
        <v>57</v>
      </c>
      <c r="G7061" s="1" t="s">
        <v>101</v>
      </c>
      <c r="H7061" s="1" t="s">
        <v>24</v>
      </c>
      <c r="I7061" s="1" t="s">
        <v>25</v>
      </c>
      <c r="J7061" s="3">
        <v>2</v>
      </c>
      <c r="K7061" s="2">
        <v>42.38</v>
      </c>
      <c r="L7061" s="2">
        <v>0.15</v>
      </c>
      <c r="M7061" s="2">
        <v>72.05</v>
      </c>
      <c r="N7061" s="2">
        <v>24.98</v>
      </c>
      <c r="O7061" s="1" t="s">
        <v>26</v>
      </c>
      <c r="P7061" s="1" t="s">
        <v>27</v>
      </c>
      <c r="Q7061" s="1" t="s">
        <v>81</v>
      </c>
      <c r="R7061" s="3">
        <v>2</v>
      </c>
      <c r="S7061" s="3">
        <f t="shared" si="331"/>
        <v>2025</v>
      </c>
      <c r="T7061" s="3">
        <f t="shared" si="330"/>
        <v>12</v>
      </c>
      <c r="U7061" t="str">
        <f t="shared" si="332"/>
        <v>December</v>
      </c>
    </row>
    <row r="7062" spans="1:21" x14ac:dyDescent="0.3">
      <c r="A7062" t="s">
        <v>9559</v>
      </c>
      <c r="B7062" s="11">
        <v>46008</v>
      </c>
      <c r="C7062" t="s">
        <v>9560</v>
      </c>
      <c r="D7062" s="1" t="s">
        <v>209</v>
      </c>
      <c r="E7062" s="1" t="s">
        <v>40</v>
      </c>
      <c r="F7062" s="1" t="s">
        <v>41</v>
      </c>
      <c r="G7062" s="1" t="s">
        <v>343</v>
      </c>
      <c r="H7062" s="1" t="s">
        <v>135</v>
      </c>
      <c r="I7062" s="1" t="s">
        <v>60</v>
      </c>
      <c r="J7062" s="3">
        <v>3</v>
      </c>
      <c r="K7062" s="2">
        <v>179.7</v>
      </c>
      <c r="L7062" s="2">
        <v>0.05</v>
      </c>
      <c r="M7062" s="2">
        <v>512.14</v>
      </c>
      <c r="N7062" s="2">
        <v>86.45</v>
      </c>
      <c r="O7062" s="1" t="s">
        <v>26</v>
      </c>
      <c r="P7062" s="1" t="s">
        <v>136</v>
      </c>
      <c r="Q7062" s="1" t="s">
        <v>28</v>
      </c>
      <c r="R7062" s="3">
        <v>4</v>
      </c>
      <c r="S7062" s="3">
        <f t="shared" si="331"/>
        <v>2025</v>
      </c>
      <c r="T7062" s="3">
        <f t="shared" si="330"/>
        <v>12</v>
      </c>
      <c r="U7062" t="str">
        <f t="shared" si="332"/>
        <v>December</v>
      </c>
    </row>
    <row r="7063" spans="1:21" x14ac:dyDescent="0.3">
      <c r="A7063" t="s">
        <v>9561</v>
      </c>
      <c r="B7063" s="11">
        <v>45861</v>
      </c>
      <c r="C7063" t="s">
        <v>8960</v>
      </c>
      <c r="D7063" s="1" t="s">
        <v>142</v>
      </c>
      <c r="E7063" s="1" t="s">
        <v>40</v>
      </c>
      <c r="F7063" s="1" t="s">
        <v>41</v>
      </c>
      <c r="G7063" s="1" t="s">
        <v>192</v>
      </c>
      <c r="H7063" s="1" t="s">
        <v>78</v>
      </c>
      <c r="I7063" s="1" t="s">
        <v>79</v>
      </c>
      <c r="J7063" s="3">
        <v>3</v>
      </c>
      <c r="K7063" s="2">
        <v>20.5</v>
      </c>
      <c r="L7063" s="2">
        <v>0.15</v>
      </c>
      <c r="M7063" s="2">
        <v>52.27</v>
      </c>
      <c r="N7063" s="2">
        <v>19.02</v>
      </c>
      <c r="O7063" s="1" t="s">
        <v>80</v>
      </c>
      <c r="P7063" s="1" t="s">
        <v>136</v>
      </c>
      <c r="Q7063" s="1" t="s">
        <v>28</v>
      </c>
      <c r="R7063" s="3">
        <v>5</v>
      </c>
      <c r="S7063" s="3">
        <f t="shared" si="331"/>
        <v>2025</v>
      </c>
      <c r="T7063" s="3">
        <f t="shared" si="330"/>
        <v>7</v>
      </c>
      <c r="U7063" t="str">
        <f t="shared" si="332"/>
        <v>July</v>
      </c>
    </row>
    <row r="7064" spans="1:21" x14ac:dyDescent="0.3">
      <c r="A7064" t="s">
        <v>9562</v>
      </c>
      <c r="B7064" s="11">
        <v>45922</v>
      </c>
      <c r="C7064" t="s">
        <v>1181</v>
      </c>
      <c r="D7064" s="1" t="s">
        <v>201</v>
      </c>
      <c r="E7064" s="1" t="s">
        <v>40</v>
      </c>
      <c r="F7064" s="1" t="s">
        <v>41</v>
      </c>
      <c r="G7064" s="1" t="s">
        <v>42</v>
      </c>
      <c r="H7064" s="1" t="s">
        <v>33</v>
      </c>
      <c r="I7064" s="1" t="s">
        <v>34</v>
      </c>
      <c r="J7064" s="3">
        <v>3</v>
      </c>
      <c r="K7064" s="2">
        <v>38.200000000000003</v>
      </c>
      <c r="L7064" s="2">
        <v>0.1</v>
      </c>
      <c r="M7064" s="2">
        <v>103.14</v>
      </c>
      <c r="N7064" s="2">
        <v>17.66</v>
      </c>
      <c r="O7064" s="1" t="s">
        <v>224</v>
      </c>
      <c r="P7064" s="1" t="s">
        <v>136</v>
      </c>
      <c r="Q7064" s="1" t="s">
        <v>28</v>
      </c>
      <c r="R7064" s="3">
        <v>5</v>
      </c>
      <c r="S7064" s="3">
        <f t="shared" si="331"/>
        <v>2025</v>
      </c>
      <c r="T7064" s="3">
        <f t="shared" si="330"/>
        <v>9</v>
      </c>
      <c r="U7064" t="str">
        <f t="shared" si="332"/>
        <v>September</v>
      </c>
    </row>
    <row r="7065" spans="1:21" x14ac:dyDescent="0.3">
      <c r="A7065" t="s">
        <v>9563</v>
      </c>
      <c r="B7065" s="11">
        <v>45962</v>
      </c>
      <c r="C7065" t="s">
        <v>2378</v>
      </c>
      <c r="D7065" s="1" t="s">
        <v>93</v>
      </c>
      <c r="E7065" s="1" t="s">
        <v>64</v>
      </c>
      <c r="F7065" s="1" t="s">
        <v>65</v>
      </c>
      <c r="G7065" s="1" t="s">
        <v>213</v>
      </c>
      <c r="H7065" s="1" t="s">
        <v>43</v>
      </c>
      <c r="I7065" s="1" t="s">
        <v>34</v>
      </c>
      <c r="J7065" s="3">
        <v>1</v>
      </c>
      <c r="K7065" s="2">
        <v>93.48</v>
      </c>
      <c r="L7065" s="2">
        <v>0.05</v>
      </c>
      <c r="M7065" s="2">
        <v>88.81</v>
      </c>
      <c r="N7065" s="2">
        <v>21.55</v>
      </c>
      <c r="O7065" s="1" t="s">
        <v>109</v>
      </c>
      <c r="P7065" s="1" t="s">
        <v>52</v>
      </c>
      <c r="Q7065" s="1" t="s">
        <v>28</v>
      </c>
      <c r="R7065" s="3">
        <v>4</v>
      </c>
      <c r="S7065" s="3">
        <f t="shared" si="331"/>
        <v>2025</v>
      </c>
      <c r="T7065" s="3">
        <f t="shared" si="330"/>
        <v>11</v>
      </c>
      <c r="U7065" t="str">
        <f t="shared" si="332"/>
        <v>November</v>
      </c>
    </row>
    <row r="7066" spans="1:21" x14ac:dyDescent="0.3">
      <c r="A7066" t="s">
        <v>9564</v>
      </c>
      <c r="B7066" s="11">
        <v>45709</v>
      </c>
      <c r="C7066" t="s">
        <v>2689</v>
      </c>
      <c r="D7066" s="1" t="s">
        <v>209</v>
      </c>
      <c r="E7066" s="1" t="s">
        <v>40</v>
      </c>
      <c r="F7066" s="1" t="s">
        <v>41</v>
      </c>
      <c r="G7066" s="1" t="s">
        <v>186</v>
      </c>
      <c r="H7066" s="1" t="s">
        <v>78</v>
      </c>
      <c r="I7066" s="1" t="s">
        <v>79</v>
      </c>
      <c r="J7066" s="3">
        <v>2</v>
      </c>
      <c r="K7066" s="2">
        <v>19.3</v>
      </c>
      <c r="L7066" s="2">
        <v>0.2</v>
      </c>
      <c r="M7066" s="2">
        <v>30.87</v>
      </c>
      <c r="N7066" s="2">
        <v>12.64</v>
      </c>
      <c r="O7066" s="1" t="s">
        <v>224</v>
      </c>
      <c r="P7066" s="1" t="s">
        <v>27</v>
      </c>
      <c r="Q7066" s="1" t="s">
        <v>28</v>
      </c>
      <c r="R7066" s="3">
        <v>4</v>
      </c>
      <c r="S7066" s="3">
        <f t="shared" si="331"/>
        <v>2025</v>
      </c>
      <c r="T7066" s="3">
        <f t="shared" si="330"/>
        <v>2</v>
      </c>
      <c r="U7066" t="str">
        <f t="shared" si="332"/>
        <v>February</v>
      </c>
    </row>
    <row r="7067" spans="1:21" x14ac:dyDescent="0.3">
      <c r="A7067" t="s">
        <v>9565</v>
      </c>
      <c r="B7067" s="11">
        <v>45892</v>
      </c>
      <c r="C7067" t="s">
        <v>3510</v>
      </c>
      <c r="D7067" s="1" t="s">
        <v>20</v>
      </c>
      <c r="E7067" s="1" t="s">
        <v>21</v>
      </c>
      <c r="F7067" s="1" t="s">
        <v>22</v>
      </c>
      <c r="G7067" s="1" t="s">
        <v>32</v>
      </c>
      <c r="H7067" s="1" t="s">
        <v>167</v>
      </c>
      <c r="I7067" s="1" t="s">
        <v>67</v>
      </c>
      <c r="J7067" s="3">
        <v>2</v>
      </c>
      <c r="K7067" s="2">
        <v>61.49</v>
      </c>
      <c r="L7067" s="2">
        <v>0.1</v>
      </c>
      <c r="M7067" s="2">
        <v>110.68</v>
      </c>
      <c r="N7067" s="2">
        <v>29.63</v>
      </c>
      <c r="O7067" s="1" t="s">
        <v>10547</v>
      </c>
      <c r="P7067" s="1" t="s">
        <v>27</v>
      </c>
      <c r="Q7067" s="1" t="s">
        <v>28</v>
      </c>
      <c r="R7067" s="3">
        <v>2</v>
      </c>
      <c r="S7067" s="3">
        <f t="shared" si="331"/>
        <v>2025</v>
      </c>
      <c r="T7067" s="3">
        <f t="shared" si="330"/>
        <v>8</v>
      </c>
      <c r="U7067" t="str">
        <f t="shared" si="332"/>
        <v>August</v>
      </c>
    </row>
    <row r="7068" spans="1:21" x14ac:dyDescent="0.3">
      <c r="A7068" t="s">
        <v>9566</v>
      </c>
      <c r="B7068" s="11">
        <v>45671</v>
      </c>
      <c r="C7068" t="s">
        <v>6346</v>
      </c>
      <c r="D7068" s="1" t="s">
        <v>105</v>
      </c>
      <c r="E7068" s="1" t="s">
        <v>40</v>
      </c>
      <c r="F7068" s="1" t="s">
        <v>41</v>
      </c>
      <c r="G7068" s="1" t="s">
        <v>343</v>
      </c>
      <c r="H7068" s="1" t="s">
        <v>33</v>
      </c>
      <c r="I7068" s="1" t="s">
        <v>34</v>
      </c>
      <c r="J7068" s="3">
        <v>2</v>
      </c>
      <c r="K7068" s="2">
        <v>39.75</v>
      </c>
      <c r="L7068" s="2">
        <v>0</v>
      </c>
      <c r="M7068" s="2">
        <v>79.510000000000005</v>
      </c>
      <c r="N7068" s="2">
        <v>10.54</v>
      </c>
      <c r="O7068" s="1" t="s">
        <v>26</v>
      </c>
      <c r="P7068" s="1" t="s">
        <v>136</v>
      </c>
      <c r="Q7068" s="1" t="s">
        <v>28</v>
      </c>
      <c r="R7068" s="3">
        <v>2</v>
      </c>
      <c r="S7068" s="3">
        <f t="shared" si="331"/>
        <v>2025</v>
      </c>
      <c r="T7068" s="3">
        <f t="shared" si="330"/>
        <v>1</v>
      </c>
      <c r="U7068" t="str">
        <f t="shared" si="332"/>
        <v>January</v>
      </c>
    </row>
    <row r="7069" spans="1:21" x14ac:dyDescent="0.3">
      <c r="A7069" t="s">
        <v>9567</v>
      </c>
      <c r="B7069" s="11">
        <v>45852</v>
      </c>
      <c r="C7069" t="s">
        <v>5328</v>
      </c>
      <c r="D7069" s="1" t="s">
        <v>20</v>
      </c>
      <c r="E7069" s="1" t="s">
        <v>106</v>
      </c>
      <c r="F7069" s="1" t="s">
        <v>65</v>
      </c>
      <c r="G7069" s="1" t="s">
        <v>115</v>
      </c>
      <c r="H7069" s="1" t="s">
        <v>150</v>
      </c>
      <c r="I7069" s="1" t="s">
        <v>97</v>
      </c>
      <c r="J7069" s="3">
        <v>2</v>
      </c>
      <c r="K7069" s="2">
        <v>69.02</v>
      </c>
      <c r="L7069" s="2">
        <v>0</v>
      </c>
      <c r="M7069" s="2">
        <v>138.05000000000001</v>
      </c>
      <c r="N7069" s="2">
        <v>40.68</v>
      </c>
      <c r="O7069" s="1" t="s">
        <v>44</v>
      </c>
      <c r="P7069" s="1" t="s">
        <v>52</v>
      </c>
      <c r="Q7069" s="1" t="s">
        <v>81</v>
      </c>
      <c r="R7069" s="3">
        <v>4</v>
      </c>
      <c r="S7069" s="3">
        <f t="shared" si="331"/>
        <v>2025</v>
      </c>
      <c r="T7069" s="3">
        <f t="shared" si="330"/>
        <v>7</v>
      </c>
      <c r="U7069" t="str">
        <f t="shared" si="332"/>
        <v>July</v>
      </c>
    </row>
    <row r="7070" spans="1:21" x14ac:dyDescent="0.3">
      <c r="A7070" t="s">
        <v>9568</v>
      </c>
      <c r="B7070" s="11">
        <v>45718</v>
      </c>
      <c r="C7070" t="s">
        <v>9569</v>
      </c>
      <c r="D7070" s="1" t="s">
        <v>47</v>
      </c>
      <c r="E7070" s="1" t="s">
        <v>40</v>
      </c>
      <c r="F7070" s="1" t="s">
        <v>41</v>
      </c>
      <c r="G7070" s="1" t="s">
        <v>216</v>
      </c>
      <c r="H7070" s="1" t="s">
        <v>159</v>
      </c>
      <c r="I7070" s="1" t="s">
        <v>97</v>
      </c>
      <c r="J7070" s="3">
        <v>4</v>
      </c>
      <c r="K7070" s="2">
        <v>27.72</v>
      </c>
      <c r="L7070" s="2">
        <v>0</v>
      </c>
      <c r="M7070" s="2">
        <v>110.89</v>
      </c>
      <c r="N7070" s="2">
        <v>39.33</v>
      </c>
      <c r="O7070" s="1" t="s">
        <v>26</v>
      </c>
      <c r="P7070" s="1" t="s">
        <v>27</v>
      </c>
      <c r="Q7070" s="1" t="s">
        <v>28</v>
      </c>
      <c r="R7070" s="3">
        <v>3</v>
      </c>
      <c r="S7070" s="3">
        <f t="shared" si="331"/>
        <v>2025</v>
      </c>
      <c r="T7070" s="3">
        <f t="shared" si="330"/>
        <v>3</v>
      </c>
      <c r="U7070" t="str">
        <f t="shared" si="332"/>
        <v>March</v>
      </c>
    </row>
    <row r="7071" spans="1:21" x14ac:dyDescent="0.3">
      <c r="A7071" t="s">
        <v>9570</v>
      </c>
      <c r="B7071" s="11">
        <v>45729</v>
      </c>
      <c r="C7071" t="s">
        <v>6033</v>
      </c>
      <c r="D7071" s="1" t="s">
        <v>157</v>
      </c>
      <c r="E7071" s="1" t="s">
        <v>48</v>
      </c>
      <c r="F7071" s="1" t="s">
        <v>49</v>
      </c>
      <c r="G7071" s="1" t="s">
        <v>134</v>
      </c>
      <c r="H7071" s="1" t="s">
        <v>85</v>
      </c>
      <c r="I7071" s="1" t="s">
        <v>86</v>
      </c>
      <c r="J7071" s="3">
        <v>1</v>
      </c>
      <c r="K7071" s="2">
        <v>137.15</v>
      </c>
      <c r="L7071" s="2">
        <v>0.05</v>
      </c>
      <c r="M7071" s="2">
        <v>130.30000000000001</v>
      </c>
      <c r="N7071" s="2">
        <v>33.049999999999997</v>
      </c>
      <c r="O7071" s="1" t="s">
        <v>44</v>
      </c>
      <c r="P7071" s="1" t="s">
        <v>27</v>
      </c>
      <c r="Q7071" s="1" t="s">
        <v>36</v>
      </c>
      <c r="R7071" s="3">
        <v>5</v>
      </c>
      <c r="S7071" s="3">
        <f t="shared" si="331"/>
        <v>2025</v>
      </c>
      <c r="T7071" s="3">
        <f t="shared" si="330"/>
        <v>3</v>
      </c>
      <c r="U7071" t="str">
        <f t="shared" si="332"/>
        <v>March</v>
      </c>
    </row>
    <row r="7072" spans="1:21" x14ac:dyDescent="0.3">
      <c r="A7072" t="s">
        <v>9571</v>
      </c>
      <c r="B7072" s="11">
        <v>45800</v>
      </c>
      <c r="C7072" t="s">
        <v>8694</v>
      </c>
      <c r="D7072" s="1" t="s">
        <v>244</v>
      </c>
      <c r="E7072" s="1" t="s">
        <v>48</v>
      </c>
      <c r="F7072" s="1" t="s">
        <v>49</v>
      </c>
      <c r="G7072" s="1" t="s">
        <v>50</v>
      </c>
      <c r="H7072" s="1" t="s">
        <v>125</v>
      </c>
      <c r="I7072" s="1" t="s">
        <v>34</v>
      </c>
      <c r="J7072" s="3">
        <v>2</v>
      </c>
      <c r="K7072" s="2">
        <v>166.29</v>
      </c>
      <c r="L7072" s="2">
        <v>0.25</v>
      </c>
      <c r="M7072" s="2">
        <v>249.43</v>
      </c>
      <c r="N7072" s="2">
        <v>58.03</v>
      </c>
      <c r="O7072" s="1" t="s">
        <v>80</v>
      </c>
      <c r="P7072" s="1" t="s">
        <v>27</v>
      </c>
      <c r="Q7072" s="1" t="s">
        <v>36</v>
      </c>
      <c r="R7072" s="3">
        <v>3</v>
      </c>
      <c r="S7072" s="3">
        <f t="shared" si="331"/>
        <v>2025</v>
      </c>
      <c r="T7072" s="3">
        <f t="shared" si="330"/>
        <v>5</v>
      </c>
      <c r="U7072" t="str">
        <f t="shared" si="332"/>
        <v>May</v>
      </c>
    </row>
    <row r="7073" spans="1:21" x14ac:dyDescent="0.3">
      <c r="A7073" t="s">
        <v>9572</v>
      </c>
      <c r="B7073" s="11">
        <v>45827</v>
      </c>
      <c r="C7073" t="s">
        <v>5209</v>
      </c>
      <c r="D7073" s="1" t="s">
        <v>105</v>
      </c>
      <c r="E7073" s="1" t="s">
        <v>64</v>
      </c>
      <c r="F7073" s="1" t="s">
        <v>65</v>
      </c>
      <c r="G7073" s="1" t="s">
        <v>213</v>
      </c>
      <c r="H7073" s="1" t="s">
        <v>96</v>
      </c>
      <c r="I7073" s="1" t="s">
        <v>97</v>
      </c>
      <c r="J7073" s="3">
        <v>2</v>
      </c>
      <c r="K7073" s="2">
        <v>76.66</v>
      </c>
      <c r="L7073" s="2">
        <v>0.1</v>
      </c>
      <c r="M7073" s="2">
        <v>137.99</v>
      </c>
      <c r="N7073" s="2">
        <v>30.71</v>
      </c>
      <c r="O7073" s="1" t="s">
        <v>26</v>
      </c>
      <c r="P7073" s="1" t="s">
        <v>52</v>
      </c>
      <c r="Q7073" s="1" t="s">
        <v>28</v>
      </c>
      <c r="R7073" s="3">
        <v>3</v>
      </c>
      <c r="S7073" s="3">
        <f t="shared" si="331"/>
        <v>2025</v>
      </c>
      <c r="T7073" s="3">
        <f t="shared" si="330"/>
        <v>6</v>
      </c>
      <c r="U7073" t="str">
        <f t="shared" si="332"/>
        <v>June</v>
      </c>
    </row>
    <row r="7074" spans="1:21" x14ac:dyDescent="0.3">
      <c r="A7074" t="s">
        <v>9573</v>
      </c>
      <c r="B7074" s="11">
        <v>45901</v>
      </c>
      <c r="C7074" t="s">
        <v>5665</v>
      </c>
      <c r="D7074" s="1" t="s">
        <v>76</v>
      </c>
      <c r="E7074" s="1" t="s">
        <v>106</v>
      </c>
      <c r="F7074" s="1" t="s">
        <v>65</v>
      </c>
      <c r="G7074" s="1" t="s">
        <v>107</v>
      </c>
      <c r="H7074" s="1" t="s">
        <v>293</v>
      </c>
      <c r="I7074" s="1" t="s">
        <v>86</v>
      </c>
      <c r="J7074" s="3">
        <v>1</v>
      </c>
      <c r="K7074" s="2">
        <v>23.64</v>
      </c>
      <c r="L7074" s="2">
        <v>0.2</v>
      </c>
      <c r="M7074" s="2">
        <v>18.91</v>
      </c>
      <c r="N7074" s="2">
        <v>7.82</v>
      </c>
      <c r="O7074" s="1" t="s">
        <v>109</v>
      </c>
      <c r="P7074" s="1" t="s">
        <v>52</v>
      </c>
      <c r="Q7074" s="1" t="s">
        <v>81</v>
      </c>
      <c r="R7074" s="3">
        <v>1</v>
      </c>
      <c r="S7074" s="3">
        <f t="shared" si="331"/>
        <v>2025</v>
      </c>
      <c r="T7074" s="3">
        <f t="shared" si="330"/>
        <v>9</v>
      </c>
      <c r="U7074" t="str">
        <f t="shared" si="332"/>
        <v>September</v>
      </c>
    </row>
    <row r="7075" spans="1:21" x14ac:dyDescent="0.3">
      <c r="A7075" t="s">
        <v>9574</v>
      </c>
      <c r="B7075" s="11">
        <v>45687</v>
      </c>
      <c r="C7075" t="s">
        <v>5004</v>
      </c>
      <c r="D7075" s="1" t="s">
        <v>39</v>
      </c>
      <c r="E7075" s="1" t="s">
        <v>40</v>
      </c>
      <c r="F7075" s="1" t="s">
        <v>41</v>
      </c>
      <c r="G7075" s="1" t="s">
        <v>186</v>
      </c>
      <c r="H7075" s="1" t="s">
        <v>66</v>
      </c>
      <c r="I7075" s="1" t="s">
        <v>67</v>
      </c>
      <c r="J7075" s="3">
        <v>1</v>
      </c>
      <c r="K7075" s="2">
        <v>59.18</v>
      </c>
      <c r="L7075" s="2">
        <v>0.2</v>
      </c>
      <c r="M7075" s="2">
        <v>47.34</v>
      </c>
      <c r="N7075" s="2">
        <v>12.16</v>
      </c>
      <c r="O7075" s="1" t="s">
        <v>44</v>
      </c>
      <c r="P7075" s="1" t="s">
        <v>27</v>
      </c>
      <c r="Q7075" s="1" t="s">
        <v>36</v>
      </c>
      <c r="R7075" s="3">
        <v>5</v>
      </c>
      <c r="S7075" s="3">
        <f t="shared" si="331"/>
        <v>2025</v>
      </c>
      <c r="T7075" s="3">
        <f t="shared" si="330"/>
        <v>1</v>
      </c>
      <c r="U7075" t="str">
        <f t="shared" si="332"/>
        <v>January</v>
      </c>
    </row>
    <row r="7076" spans="1:21" x14ac:dyDescent="0.3">
      <c r="A7076" t="s">
        <v>9575</v>
      </c>
      <c r="B7076" s="11">
        <v>45854</v>
      </c>
      <c r="C7076" t="s">
        <v>383</v>
      </c>
      <c r="D7076" s="1" t="s">
        <v>63</v>
      </c>
      <c r="E7076" s="1" t="s">
        <v>48</v>
      </c>
      <c r="F7076" s="1" t="s">
        <v>49</v>
      </c>
      <c r="G7076" s="1" t="s">
        <v>340</v>
      </c>
      <c r="H7076" s="1" t="s">
        <v>102</v>
      </c>
      <c r="I7076" s="1" t="s">
        <v>34</v>
      </c>
      <c r="J7076" s="3">
        <v>1</v>
      </c>
      <c r="K7076" s="2">
        <v>52.34</v>
      </c>
      <c r="L7076" s="2">
        <v>0.1</v>
      </c>
      <c r="M7076" s="2">
        <v>47.1</v>
      </c>
      <c r="N7076" s="2">
        <v>9.89</v>
      </c>
      <c r="O7076" s="1" t="s">
        <v>44</v>
      </c>
      <c r="P7076" s="1" t="s">
        <v>27</v>
      </c>
      <c r="Q7076" s="1" t="s">
        <v>28</v>
      </c>
      <c r="R7076" s="3">
        <v>4</v>
      </c>
      <c r="S7076" s="3">
        <f t="shared" si="331"/>
        <v>2025</v>
      </c>
      <c r="T7076" s="3">
        <f t="shared" si="330"/>
        <v>7</v>
      </c>
      <c r="U7076" t="str">
        <f t="shared" si="332"/>
        <v>July</v>
      </c>
    </row>
    <row r="7077" spans="1:21" x14ac:dyDescent="0.3">
      <c r="A7077" t="s">
        <v>9576</v>
      </c>
      <c r="B7077" s="11">
        <v>45729</v>
      </c>
      <c r="C7077" t="s">
        <v>4986</v>
      </c>
      <c r="D7077" s="1" t="s">
        <v>178</v>
      </c>
      <c r="E7077" s="1" t="s">
        <v>123</v>
      </c>
      <c r="F7077" s="1" t="s">
        <v>57</v>
      </c>
      <c r="G7077" s="1" t="s">
        <v>337</v>
      </c>
      <c r="H7077" s="1" t="s">
        <v>59</v>
      </c>
      <c r="I7077" s="1" t="s">
        <v>60</v>
      </c>
      <c r="J7077" s="3">
        <v>2</v>
      </c>
      <c r="K7077" s="2">
        <v>42.41</v>
      </c>
      <c r="L7077" s="2">
        <v>0.2</v>
      </c>
      <c r="M7077" s="2">
        <v>67.86</v>
      </c>
      <c r="N7077" s="2">
        <v>19.36</v>
      </c>
      <c r="O7077" s="1" t="s">
        <v>224</v>
      </c>
      <c r="P7077" s="1" t="s">
        <v>27</v>
      </c>
      <c r="Q7077" s="1" t="s">
        <v>36</v>
      </c>
      <c r="R7077" s="3">
        <v>4</v>
      </c>
      <c r="S7077" s="3">
        <f t="shared" si="331"/>
        <v>2025</v>
      </c>
      <c r="T7077" s="3">
        <f t="shared" si="330"/>
        <v>3</v>
      </c>
      <c r="U7077" t="str">
        <f t="shared" si="332"/>
        <v>March</v>
      </c>
    </row>
    <row r="7078" spans="1:21" x14ac:dyDescent="0.3">
      <c r="A7078" t="s">
        <v>9577</v>
      </c>
      <c r="B7078" s="11">
        <v>45882</v>
      </c>
      <c r="C7078" t="s">
        <v>6408</v>
      </c>
      <c r="D7078" s="1" t="s">
        <v>178</v>
      </c>
      <c r="E7078" s="1" t="s">
        <v>40</v>
      </c>
      <c r="F7078" s="1" t="s">
        <v>41</v>
      </c>
      <c r="G7078" s="1" t="s">
        <v>186</v>
      </c>
      <c r="H7078" s="1" t="s">
        <v>33</v>
      </c>
      <c r="I7078" s="1" t="s">
        <v>34</v>
      </c>
      <c r="J7078" s="3">
        <v>1</v>
      </c>
      <c r="K7078" s="2">
        <v>37.409999999999997</v>
      </c>
      <c r="L7078" s="2">
        <v>0.15</v>
      </c>
      <c r="M7078" s="2">
        <v>31.8</v>
      </c>
      <c r="N7078" s="2">
        <v>3.74</v>
      </c>
      <c r="O7078" s="1" t="s">
        <v>26</v>
      </c>
      <c r="P7078" s="1" t="s">
        <v>27</v>
      </c>
      <c r="Q7078" s="1" t="s">
        <v>28</v>
      </c>
      <c r="R7078" s="3">
        <v>1</v>
      </c>
      <c r="S7078" s="3">
        <f t="shared" si="331"/>
        <v>2025</v>
      </c>
      <c r="T7078" s="3">
        <f t="shared" si="330"/>
        <v>8</v>
      </c>
      <c r="U7078" t="str">
        <f t="shared" si="332"/>
        <v>August</v>
      </c>
    </row>
    <row r="7079" spans="1:21" x14ac:dyDescent="0.3">
      <c r="A7079" t="s">
        <v>9578</v>
      </c>
      <c r="B7079" s="11">
        <v>45907</v>
      </c>
      <c r="C7079" t="s">
        <v>9579</v>
      </c>
      <c r="D7079" s="1" t="s">
        <v>260</v>
      </c>
      <c r="E7079" s="1" t="s">
        <v>64</v>
      </c>
      <c r="F7079" s="1" t="s">
        <v>65</v>
      </c>
      <c r="G7079" s="1" t="s">
        <v>195</v>
      </c>
      <c r="H7079" s="1" t="s">
        <v>78</v>
      </c>
      <c r="I7079" s="1" t="s">
        <v>79</v>
      </c>
      <c r="J7079" s="3">
        <v>2</v>
      </c>
      <c r="K7079" s="2">
        <v>18.57</v>
      </c>
      <c r="L7079" s="2">
        <v>0.05</v>
      </c>
      <c r="M7079" s="2">
        <v>35.29</v>
      </c>
      <c r="N7079" s="2">
        <v>11.8</v>
      </c>
      <c r="O7079" s="1" t="s">
        <v>44</v>
      </c>
      <c r="P7079" s="1" t="s">
        <v>27</v>
      </c>
      <c r="Q7079" s="1" t="s">
        <v>28</v>
      </c>
      <c r="R7079" s="3">
        <v>5</v>
      </c>
      <c r="S7079" s="3">
        <f t="shared" si="331"/>
        <v>2025</v>
      </c>
      <c r="T7079" s="3">
        <f t="shared" si="330"/>
        <v>9</v>
      </c>
      <c r="U7079" t="str">
        <f t="shared" si="332"/>
        <v>September</v>
      </c>
    </row>
    <row r="7080" spans="1:21" x14ac:dyDescent="0.3">
      <c r="A7080" t="s">
        <v>9580</v>
      </c>
      <c r="B7080" s="11">
        <v>45875</v>
      </c>
      <c r="C7080" t="s">
        <v>729</v>
      </c>
      <c r="D7080" s="1" t="s">
        <v>166</v>
      </c>
      <c r="E7080" s="1" t="s">
        <v>40</v>
      </c>
      <c r="F7080" s="1" t="s">
        <v>41</v>
      </c>
      <c r="G7080" s="1" t="s">
        <v>270</v>
      </c>
      <c r="H7080" s="1" t="s">
        <v>90</v>
      </c>
      <c r="I7080" s="1" t="s">
        <v>86</v>
      </c>
      <c r="J7080" s="3">
        <v>3</v>
      </c>
      <c r="K7080" s="2">
        <v>105.05</v>
      </c>
      <c r="L7080" s="2">
        <v>0.1</v>
      </c>
      <c r="M7080" s="2">
        <v>283.64</v>
      </c>
      <c r="N7080" s="2">
        <v>63.72</v>
      </c>
      <c r="O7080" s="1" t="s">
        <v>224</v>
      </c>
      <c r="P7080" s="1" t="s">
        <v>27</v>
      </c>
      <c r="Q7080" s="1" t="s">
        <v>28</v>
      </c>
      <c r="R7080" s="3">
        <v>3</v>
      </c>
      <c r="S7080" s="3">
        <f t="shared" si="331"/>
        <v>2025</v>
      </c>
      <c r="T7080" s="3">
        <f t="shared" si="330"/>
        <v>8</v>
      </c>
      <c r="U7080" t="str">
        <f t="shared" si="332"/>
        <v>August</v>
      </c>
    </row>
    <row r="7081" spans="1:21" x14ac:dyDescent="0.3">
      <c r="A7081" t="s">
        <v>9581</v>
      </c>
      <c r="B7081" s="11">
        <v>45946</v>
      </c>
      <c r="C7081" t="s">
        <v>3878</v>
      </c>
      <c r="D7081" s="1" t="s">
        <v>175</v>
      </c>
      <c r="E7081" s="1" t="s">
        <v>100</v>
      </c>
      <c r="F7081" s="1" t="s">
        <v>57</v>
      </c>
      <c r="G7081" s="1" t="s">
        <v>154</v>
      </c>
      <c r="H7081" s="1" t="s">
        <v>90</v>
      </c>
      <c r="I7081" s="1" t="s">
        <v>86</v>
      </c>
      <c r="J7081" s="3">
        <v>1</v>
      </c>
      <c r="K7081" s="2">
        <v>93.27</v>
      </c>
      <c r="L7081" s="2">
        <v>0.15</v>
      </c>
      <c r="M7081" s="2">
        <v>79.28</v>
      </c>
      <c r="N7081" s="2">
        <v>15.19</v>
      </c>
      <c r="O7081" s="1" t="s">
        <v>224</v>
      </c>
      <c r="P7081" s="1" t="s">
        <v>27</v>
      </c>
      <c r="Q7081" s="1" t="s">
        <v>81</v>
      </c>
      <c r="R7081" s="3">
        <v>5</v>
      </c>
      <c r="S7081" s="3">
        <f t="shared" si="331"/>
        <v>2025</v>
      </c>
      <c r="T7081" s="3">
        <f t="shared" si="330"/>
        <v>10</v>
      </c>
      <c r="U7081" t="str">
        <f t="shared" si="332"/>
        <v>October</v>
      </c>
    </row>
    <row r="7082" spans="1:21" x14ac:dyDescent="0.3">
      <c r="A7082" t="s">
        <v>9582</v>
      </c>
      <c r="B7082" s="11">
        <v>45789</v>
      </c>
      <c r="C7082" t="s">
        <v>943</v>
      </c>
      <c r="D7082" s="1" t="s">
        <v>118</v>
      </c>
      <c r="E7082" s="1" t="s">
        <v>106</v>
      </c>
      <c r="F7082" s="1" t="s">
        <v>65</v>
      </c>
      <c r="G7082" s="1" t="s">
        <v>115</v>
      </c>
      <c r="H7082" s="1" t="s">
        <v>33</v>
      </c>
      <c r="I7082" s="1" t="s">
        <v>34</v>
      </c>
      <c r="J7082" s="3">
        <v>2</v>
      </c>
      <c r="K7082" s="2">
        <v>37.880000000000003</v>
      </c>
      <c r="L7082" s="2">
        <v>0</v>
      </c>
      <c r="M7082" s="2">
        <v>75.760000000000005</v>
      </c>
      <c r="N7082" s="2">
        <v>14.98</v>
      </c>
      <c r="O7082" s="1" t="s">
        <v>44</v>
      </c>
      <c r="P7082" s="1" t="s">
        <v>27</v>
      </c>
      <c r="Q7082" s="1" t="s">
        <v>81</v>
      </c>
      <c r="R7082" s="3">
        <v>4</v>
      </c>
      <c r="S7082" s="3">
        <f t="shared" si="331"/>
        <v>2025</v>
      </c>
      <c r="T7082" s="3">
        <f t="shared" si="330"/>
        <v>5</v>
      </c>
      <c r="U7082" t="str">
        <f t="shared" si="332"/>
        <v>May</v>
      </c>
    </row>
    <row r="7083" spans="1:21" x14ac:dyDescent="0.3">
      <c r="A7083" t="s">
        <v>9583</v>
      </c>
      <c r="B7083" s="11">
        <v>45957</v>
      </c>
      <c r="C7083" t="s">
        <v>1757</v>
      </c>
      <c r="D7083" s="1" t="s">
        <v>84</v>
      </c>
      <c r="E7083" s="1" t="s">
        <v>100</v>
      </c>
      <c r="F7083" s="1" t="s">
        <v>57</v>
      </c>
      <c r="G7083" s="1" t="s">
        <v>154</v>
      </c>
      <c r="H7083" s="1" t="s">
        <v>146</v>
      </c>
      <c r="I7083" s="1" t="s">
        <v>67</v>
      </c>
      <c r="J7083" s="3">
        <v>1</v>
      </c>
      <c r="K7083" s="2">
        <v>76.989999999999995</v>
      </c>
      <c r="L7083" s="2">
        <v>0.1</v>
      </c>
      <c r="M7083" s="2">
        <v>69.290000000000006</v>
      </c>
      <c r="N7083" s="2">
        <v>14.08</v>
      </c>
      <c r="O7083" s="1" t="s">
        <v>80</v>
      </c>
      <c r="P7083" s="1" t="s">
        <v>136</v>
      </c>
      <c r="Q7083" s="1" t="s">
        <v>28</v>
      </c>
      <c r="R7083" s="3">
        <v>3</v>
      </c>
      <c r="S7083" s="3">
        <f t="shared" si="331"/>
        <v>2025</v>
      </c>
      <c r="T7083" s="3">
        <f t="shared" si="330"/>
        <v>10</v>
      </c>
      <c r="U7083" t="str">
        <f t="shared" si="332"/>
        <v>October</v>
      </c>
    </row>
    <row r="7084" spans="1:21" x14ac:dyDescent="0.3">
      <c r="A7084" t="s">
        <v>9584</v>
      </c>
      <c r="B7084" s="11">
        <v>45827</v>
      </c>
      <c r="C7084" t="s">
        <v>9585</v>
      </c>
      <c r="D7084" s="1" t="s">
        <v>76</v>
      </c>
      <c r="E7084" s="1" t="s">
        <v>100</v>
      </c>
      <c r="F7084" s="1" t="s">
        <v>57</v>
      </c>
      <c r="G7084" s="1" t="s">
        <v>130</v>
      </c>
      <c r="H7084" s="1" t="s">
        <v>66</v>
      </c>
      <c r="I7084" s="1" t="s">
        <v>67</v>
      </c>
      <c r="J7084" s="3">
        <v>3</v>
      </c>
      <c r="K7084" s="2">
        <v>59.02</v>
      </c>
      <c r="L7084" s="2">
        <v>0.15</v>
      </c>
      <c r="M7084" s="2">
        <v>150.5</v>
      </c>
      <c r="N7084" s="2">
        <v>46.06</v>
      </c>
      <c r="O7084" s="1" t="s">
        <v>224</v>
      </c>
      <c r="P7084" s="1" t="s">
        <v>136</v>
      </c>
      <c r="Q7084" s="1" t="s">
        <v>28</v>
      </c>
      <c r="R7084" s="3">
        <v>4</v>
      </c>
      <c r="S7084" s="3">
        <f t="shared" si="331"/>
        <v>2025</v>
      </c>
      <c r="T7084" s="3">
        <f t="shared" si="330"/>
        <v>6</v>
      </c>
      <c r="U7084" t="str">
        <f t="shared" si="332"/>
        <v>June</v>
      </c>
    </row>
    <row r="7085" spans="1:21" x14ac:dyDescent="0.3">
      <c r="A7085" t="s">
        <v>9586</v>
      </c>
      <c r="B7085" s="11">
        <v>45847</v>
      </c>
      <c r="C7085" t="s">
        <v>714</v>
      </c>
      <c r="D7085" s="1" t="s">
        <v>84</v>
      </c>
      <c r="E7085" s="1" t="s">
        <v>40</v>
      </c>
      <c r="F7085" s="1" t="s">
        <v>41</v>
      </c>
      <c r="G7085" s="1" t="s">
        <v>42</v>
      </c>
      <c r="H7085" s="1" t="s">
        <v>108</v>
      </c>
      <c r="I7085" s="1" t="s">
        <v>86</v>
      </c>
      <c r="J7085" s="3">
        <v>1</v>
      </c>
      <c r="K7085" s="2">
        <v>150.57</v>
      </c>
      <c r="L7085" s="2">
        <v>0.2</v>
      </c>
      <c r="M7085" s="2">
        <v>120.46</v>
      </c>
      <c r="N7085" s="2">
        <v>19.43</v>
      </c>
      <c r="O7085" s="1" t="s">
        <v>26</v>
      </c>
      <c r="P7085" s="1" t="s">
        <v>27</v>
      </c>
      <c r="Q7085" s="1" t="s">
        <v>28</v>
      </c>
      <c r="R7085" s="3">
        <v>5</v>
      </c>
      <c r="S7085" s="3">
        <f t="shared" si="331"/>
        <v>2025</v>
      </c>
      <c r="T7085" s="3">
        <f t="shared" si="330"/>
        <v>7</v>
      </c>
      <c r="U7085" t="str">
        <f t="shared" si="332"/>
        <v>July</v>
      </c>
    </row>
    <row r="7086" spans="1:21" x14ac:dyDescent="0.3">
      <c r="A7086" t="s">
        <v>9587</v>
      </c>
      <c r="B7086" s="11">
        <v>45911</v>
      </c>
      <c r="C7086" t="s">
        <v>2647</v>
      </c>
      <c r="D7086" s="1" t="s">
        <v>31</v>
      </c>
      <c r="E7086" s="1" t="s">
        <v>64</v>
      </c>
      <c r="F7086" s="1" t="s">
        <v>65</v>
      </c>
      <c r="G7086" s="1" t="s">
        <v>195</v>
      </c>
      <c r="H7086" s="1" t="s">
        <v>59</v>
      </c>
      <c r="I7086" s="1" t="s">
        <v>60</v>
      </c>
      <c r="J7086" s="3">
        <v>2</v>
      </c>
      <c r="K7086" s="2">
        <v>41.63</v>
      </c>
      <c r="L7086" s="2">
        <v>0</v>
      </c>
      <c r="M7086" s="2">
        <v>83.27</v>
      </c>
      <c r="N7086" s="2">
        <v>21</v>
      </c>
      <c r="O7086" s="1" t="s">
        <v>80</v>
      </c>
      <c r="P7086" s="1" t="s">
        <v>136</v>
      </c>
      <c r="Q7086" s="1" t="s">
        <v>28</v>
      </c>
      <c r="R7086" s="3">
        <v>5</v>
      </c>
      <c r="S7086" s="3">
        <f t="shared" si="331"/>
        <v>2025</v>
      </c>
      <c r="T7086" s="3">
        <f t="shared" si="330"/>
        <v>9</v>
      </c>
      <c r="U7086" t="str">
        <f t="shared" si="332"/>
        <v>September</v>
      </c>
    </row>
    <row r="7087" spans="1:21" x14ac:dyDescent="0.3">
      <c r="A7087" t="s">
        <v>9588</v>
      </c>
      <c r="B7087" s="11">
        <v>45665</v>
      </c>
      <c r="C7087" t="s">
        <v>7724</v>
      </c>
      <c r="D7087" s="1" t="s">
        <v>178</v>
      </c>
      <c r="E7087" s="1" t="s">
        <v>40</v>
      </c>
      <c r="F7087" s="1" t="s">
        <v>41</v>
      </c>
      <c r="G7087" s="1" t="s">
        <v>186</v>
      </c>
      <c r="H7087" s="1" t="s">
        <v>24</v>
      </c>
      <c r="I7087" s="1" t="s">
        <v>25</v>
      </c>
      <c r="J7087" s="3">
        <v>1</v>
      </c>
      <c r="K7087" s="2">
        <v>43.69</v>
      </c>
      <c r="L7087" s="2">
        <v>0.15</v>
      </c>
      <c r="M7087" s="2">
        <v>37.14</v>
      </c>
      <c r="N7087" s="2">
        <v>11.41</v>
      </c>
      <c r="O7087" s="1" t="s">
        <v>26</v>
      </c>
      <c r="P7087" s="1" t="s">
        <v>52</v>
      </c>
      <c r="Q7087" s="1" t="s">
        <v>81</v>
      </c>
      <c r="R7087" s="3">
        <v>5</v>
      </c>
      <c r="S7087" s="3">
        <f t="shared" si="331"/>
        <v>2025</v>
      </c>
      <c r="T7087" s="3">
        <f t="shared" si="330"/>
        <v>1</v>
      </c>
      <c r="U7087" t="str">
        <f t="shared" si="332"/>
        <v>January</v>
      </c>
    </row>
    <row r="7088" spans="1:21" x14ac:dyDescent="0.3">
      <c r="A7088" t="s">
        <v>9589</v>
      </c>
      <c r="B7088" s="11">
        <v>45913</v>
      </c>
      <c r="C7088" t="s">
        <v>2172</v>
      </c>
      <c r="D7088" s="1" t="s">
        <v>142</v>
      </c>
      <c r="E7088" s="1" t="s">
        <v>94</v>
      </c>
      <c r="F7088" s="1" t="s">
        <v>95</v>
      </c>
      <c r="G7088" s="1" t="s">
        <v>94</v>
      </c>
      <c r="H7088" s="1" t="s">
        <v>293</v>
      </c>
      <c r="I7088" s="1" t="s">
        <v>86</v>
      </c>
      <c r="J7088" s="3">
        <v>1</v>
      </c>
      <c r="K7088" s="2">
        <v>25.14</v>
      </c>
      <c r="L7088" s="2">
        <v>0.2</v>
      </c>
      <c r="M7088" s="2">
        <v>20.11</v>
      </c>
      <c r="N7088" s="2">
        <v>6.69</v>
      </c>
      <c r="O7088" s="1" t="s">
        <v>26</v>
      </c>
      <c r="P7088" s="1" t="s">
        <v>136</v>
      </c>
      <c r="Q7088" s="1" t="s">
        <v>28</v>
      </c>
      <c r="R7088" s="3">
        <v>3</v>
      </c>
      <c r="S7088" s="3">
        <f t="shared" si="331"/>
        <v>2025</v>
      </c>
      <c r="T7088" s="3">
        <f t="shared" si="330"/>
        <v>9</v>
      </c>
      <c r="U7088" t="str">
        <f t="shared" si="332"/>
        <v>September</v>
      </c>
    </row>
    <row r="7089" spans="1:21" x14ac:dyDescent="0.3">
      <c r="A7089" t="s">
        <v>9590</v>
      </c>
      <c r="B7089" s="11">
        <v>45899</v>
      </c>
      <c r="C7089" t="s">
        <v>2178</v>
      </c>
      <c r="D7089" s="1" t="s">
        <v>157</v>
      </c>
      <c r="E7089" s="1" t="s">
        <v>40</v>
      </c>
      <c r="F7089" s="1" t="s">
        <v>41</v>
      </c>
      <c r="G7089" s="1" t="s">
        <v>343</v>
      </c>
      <c r="H7089" s="1" t="s">
        <v>125</v>
      </c>
      <c r="I7089" s="1" t="s">
        <v>34</v>
      </c>
      <c r="J7089" s="3">
        <v>1</v>
      </c>
      <c r="K7089" s="2">
        <v>157.44999999999999</v>
      </c>
      <c r="L7089" s="2">
        <v>0.15</v>
      </c>
      <c r="M7089" s="2">
        <v>133.83000000000001</v>
      </c>
      <c r="N7089" s="2">
        <v>21.98</v>
      </c>
      <c r="O7089" s="1" t="s">
        <v>44</v>
      </c>
      <c r="P7089" s="1" t="s">
        <v>27</v>
      </c>
      <c r="Q7089" s="1" t="s">
        <v>28</v>
      </c>
      <c r="R7089" s="3">
        <v>5</v>
      </c>
      <c r="S7089" s="3">
        <f t="shared" si="331"/>
        <v>2025</v>
      </c>
      <c r="T7089" s="3">
        <f t="shared" si="330"/>
        <v>8</v>
      </c>
      <c r="U7089" t="str">
        <f t="shared" si="332"/>
        <v>August</v>
      </c>
    </row>
    <row r="7090" spans="1:21" x14ac:dyDescent="0.3">
      <c r="A7090" t="s">
        <v>9591</v>
      </c>
      <c r="B7090" s="11">
        <v>45779</v>
      </c>
      <c r="C7090" t="s">
        <v>121</v>
      </c>
      <c r="D7090" s="1" t="s">
        <v>178</v>
      </c>
      <c r="E7090" s="1" t="s">
        <v>56</v>
      </c>
      <c r="F7090" s="1" t="s">
        <v>57</v>
      </c>
      <c r="G7090" s="1" t="s">
        <v>279</v>
      </c>
      <c r="H7090" s="1" t="s">
        <v>33</v>
      </c>
      <c r="I7090" s="1" t="s">
        <v>34</v>
      </c>
      <c r="J7090" s="3">
        <v>2</v>
      </c>
      <c r="K7090" s="2">
        <v>38.159999999999997</v>
      </c>
      <c r="L7090" s="2">
        <v>0</v>
      </c>
      <c r="M7090" s="2">
        <v>76.33</v>
      </c>
      <c r="N7090" s="2">
        <v>11.69</v>
      </c>
      <c r="O7090" s="1" t="s">
        <v>44</v>
      </c>
      <c r="P7090" s="1" t="s">
        <v>27</v>
      </c>
      <c r="Q7090" s="1" t="s">
        <v>28</v>
      </c>
      <c r="R7090" s="3">
        <v>4</v>
      </c>
      <c r="S7090" s="3">
        <f t="shared" si="331"/>
        <v>2025</v>
      </c>
      <c r="T7090" s="3">
        <f t="shared" si="330"/>
        <v>5</v>
      </c>
      <c r="U7090" t="str">
        <f t="shared" si="332"/>
        <v>May</v>
      </c>
    </row>
    <row r="7091" spans="1:21" x14ac:dyDescent="0.3">
      <c r="A7091" t="s">
        <v>9592</v>
      </c>
      <c r="B7091" s="11">
        <v>45691</v>
      </c>
      <c r="C7091" t="s">
        <v>4052</v>
      </c>
      <c r="D7091" s="1" t="s">
        <v>142</v>
      </c>
      <c r="E7091" s="1" t="s">
        <v>64</v>
      </c>
      <c r="F7091" s="1" t="s">
        <v>65</v>
      </c>
      <c r="G7091" s="1" t="s">
        <v>158</v>
      </c>
      <c r="H7091" s="1" t="s">
        <v>167</v>
      </c>
      <c r="I7091" s="1" t="s">
        <v>67</v>
      </c>
      <c r="J7091" s="3">
        <v>1</v>
      </c>
      <c r="K7091" s="2">
        <v>62.51</v>
      </c>
      <c r="L7091" s="2">
        <v>0</v>
      </c>
      <c r="M7091" s="2">
        <v>62.51</v>
      </c>
      <c r="N7091" s="2">
        <v>16.07</v>
      </c>
      <c r="O7091" s="1" t="s">
        <v>26</v>
      </c>
      <c r="P7091" s="1" t="s">
        <v>27</v>
      </c>
      <c r="Q7091" s="1" t="s">
        <v>28</v>
      </c>
      <c r="R7091" s="3">
        <v>4</v>
      </c>
      <c r="S7091" s="3">
        <f t="shared" si="331"/>
        <v>2025</v>
      </c>
      <c r="T7091" s="3">
        <f t="shared" si="330"/>
        <v>2</v>
      </c>
      <c r="U7091" t="str">
        <f t="shared" si="332"/>
        <v>February</v>
      </c>
    </row>
    <row r="7092" spans="1:21" x14ac:dyDescent="0.3">
      <c r="A7092" t="s">
        <v>9593</v>
      </c>
      <c r="B7092" s="11">
        <v>45693</v>
      </c>
      <c r="C7092" t="s">
        <v>3466</v>
      </c>
      <c r="D7092" s="1" t="s">
        <v>185</v>
      </c>
      <c r="E7092" s="1" t="s">
        <v>64</v>
      </c>
      <c r="F7092" s="1" t="s">
        <v>65</v>
      </c>
      <c r="G7092" s="1" t="s">
        <v>213</v>
      </c>
      <c r="H7092" s="1" t="s">
        <v>43</v>
      </c>
      <c r="I7092" s="1" t="s">
        <v>34</v>
      </c>
      <c r="J7092" s="3">
        <v>3</v>
      </c>
      <c r="K7092" s="2">
        <v>85.65</v>
      </c>
      <c r="L7092" s="2">
        <v>0.15</v>
      </c>
      <c r="M7092" s="2">
        <v>218.41</v>
      </c>
      <c r="N7092" s="2">
        <v>63.04</v>
      </c>
      <c r="O7092" s="1" t="s">
        <v>80</v>
      </c>
      <c r="P7092" s="1" t="s">
        <v>27</v>
      </c>
      <c r="Q7092" s="1" t="s">
        <v>81</v>
      </c>
      <c r="R7092" s="3">
        <v>4</v>
      </c>
      <c r="S7092" s="3">
        <f t="shared" si="331"/>
        <v>2025</v>
      </c>
      <c r="T7092" s="3">
        <f t="shared" si="330"/>
        <v>2</v>
      </c>
      <c r="U7092" t="str">
        <f t="shared" si="332"/>
        <v>February</v>
      </c>
    </row>
    <row r="7093" spans="1:21" x14ac:dyDescent="0.3">
      <c r="A7093" t="s">
        <v>9594</v>
      </c>
      <c r="B7093" s="11">
        <v>46002</v>
      </c>
      <c r="C7093" t="s">
        <v>8904</v>
      </c>
      <c r="D7093" s="1" t="s">
        <v>315</v>
      </c>
      <c r="E7093" s="1" t="s">
        <v>106</v>
      </c>
      <c r="F7093" s="1" t="s">
        <v>65</v>
      </c>
      <c r="G7093" s="1" t="s">
        <v>107</v>
      </c>
      <c r="H7093" s="1" t="s">
        <v>59</v>
      </c>
      <c r="I7093" s="1" t="s">
        <v>60</v>
      </c>
      <c r="J7093" s="3">
        <v>1</v>
      </c>
      <c r="K7093" s="2">
        <v>43.38</v>
      </c>
      <c r="L7093" s="2">
        <v>0.1</v>
      </c>
      <c r="M7093" s="2">
        <v>39.049999999999997</v>
      </c>
      <c r="N7093" s="2">
        <v>10.35</v>
      </c>
      <c r="O7093" s="1" t="s">
        <v>44</v>
      </c>
      <c r="P7093" s="1" t="s">
        <v>27</v>
      </c>
      <c r="Q7093" s="1" t="s">
        <v>36</v>
      </c>
      <c r="R7093" s="3">
        <v>4</v>
      </c>
      <c r="S7093" s="3">
        <f t="shared" si="331"/>
        <v>2025</v>
      </c>
      <c r="T7093" s="3">
        <f t="shared" si="330"/>
        <v>12</v>
      </c>
      <c r="U7093" t="str">
        <f t="shared" si="332"/>
        <v>December</v>
      </c>
    </row>
    <row r="7094" spans="1:21" x14ac:dyDescent="0.3">
      <c r="A7094" t="s">
        <v>9595</v>
      </c>
      <c r="B7094" s="11">
        <v>45927</v>
      </c>
      <c r="C7094" t="s">
        <v>7248</v>
      </c>
      <c r="D7094" s="1" t="s">
        <v>153</v>
      </c>
      <c r="E7094" s="1" t="s">
        <v>100</v>
      </c>
      <c r="F7094" s="1" t="s">
        <v>57</v>
      </c>
      <c r="G7094" s="1" t="s">
        <v>221</v>
      </c>
      <c r="H7094" s="1" t="s">
        <v>146</v>
      </c>
      <c r="I7094" s="1" t="s">
        <v>67</v>
      </c>
      <c r="J7094" s="3">
        <v>1</v>
      </c>
      <c r="K7094" s="2">
        <v>75.75</v>
      </c>
      <c r="L7094" s="2">
        <v>0.1</v>
      </c>
      <c r="M7094" s="2">
        <v>68.17</v>
      </c>
      <c r="N7094" s="2">
        <v>16.88</v>
      </c>
      <c r="O7094" s="1" t="s">
        <v>26</v>
      </c>
      <c r="P7094" s="1" t="s">
        <v>27</v>
      </c>
      <c r="Q7094" s="1" t="s">
        <v>28</v>
      </c>
      <c r="R7094" s="3">
        <v>5</v>
      </c>
      <c r="S7094" s="3">
        <f t="shared" si="331"/>
        <v>2025</v>
      </c>
      <c r="T7094" s="3">
        <f t="shared" si="330"/>
        <v>9</v>
      </c>
      <c r="U7094" t="str">
        <f t="shared" si="332"/>
        <v>September</v>
      </c>
    </row>
    <row r="7095" spans="1:21" x14ac:dyDescent="0.3">
      <c r="A7095" t="s">
        <v>9596</v>
      </c>
      <c r="B7095" s="11">
        <v>45707</v>
      </c>
      <c r="C7095" t="s">
        <v>789</v>
      </c>
      <c r="D7095" s="1" t="s">
        <v>76</v>
      </c>
      <c r="E7095" s="1" t="s">
        <v>100</v>
      </c>
      <c r="F7095" s="1" t="s">
        <v>57</v>
      </c>
      <c r="G7095" s="1" t="s">
        <v>101</v>
      </c>
      <c r="H7095" s="1" t="s">
        <v>78</v>
      </c>
      <c r="I7095" s="1" t="s">
        <v>79</v>
      </c>
      <c r="J7095" s="3">
        <v>1</v>
      </c>
      <c r="K7095" s="2">
        <v>18.41</v>
      </c>
      <c r="L7095" s="2">
        <v>0</v>
      </c>
      <c r="M7095" s="2">
        <v>18.41</v>
      </c>
      <c r="N7095" s="2">
        <v>6.59</v>
      </c>
      <c r="O7095" s="1" t="s">
        <v>26</v>
      </c>
      <c r="P7095" s="1" t="s">
        <v>27</v>
      </c>
      <c r="Q7095" s="1" t="s">
        <v>81</v>
      </c>
      <c r="R7095" s="3">
        <v>4</v>
      </c>
      <c r="S7095" s="3">
        <f t="shared" si="331"/>
        <v>2025</v>
      </c>
      <c r="T7095" s="3">
        <f t="shared" si="330"/>
        <v>2</v>
      </c>
      <c r="U7095" t="str">
        <f t="shared" si="332"/>
        <v>February</v>
      </c>
    </row>
    <row r="7096" spans="1:21" x14ac:dyDescent="0.3">
      <c r="A7096" t="s">
        <v>9597</v>
      </c>
      <c r="B7096" s="11">
        <v>45797</v>
      </c>
      <c r="C7096" t="s">
        <v>8171</v>
      </c>
      <c r="D7096" s="1" t="s">
        <v>93</v>
      </c>
      <c r="E7096" s="1" t="s">
        <v>56</v>
      </c>
      <c r="F7096" s="1" t="s">
        <v>57</v>
      </c>
      <c r="G7096" s="1" t="s">
        <v>58</v>
      </c>
      <c r="H7096" s="1" t="s">
        <v>24</v>
      </c>
      <c r="I7096" s="1" t="s">
        <v>25</v>
      </c>
      <c r="J7096" s="3">
        <v>2</v>
      </c>
      <c r="K7096" s="2">
        <v>42.12</v>
      </c>
      <c r="L7096" s="2">
        <v>0.2</v>
      </c>
      <c r="M7096" s="2">
        <v>67.39</v>
      </c>
      <c r="N7096" s="2">
        <v>22.39</v>
      </c>
      <c r="O7096" s="1" t="s">
        <v>224</v>
      </c>
      <c r="P7096" s="1" t="s">
        <v>136</v>
      </c>
      <c r="Q7096" s="1" t="s">
        <v>28</v>
      </c>
      <c r="R7096" s="3">
        <v>4</v>
      </c>
      <c r="S7096" s="3">
        <f t="shared" si="331"/>
        <v>2025</v>
      </c>
      <c r="T7096" s="3">
        <f t="shared" si="330"/>
        <v>5</v>
      </c>
      <c r="U7096" t="str">
        <f t="shared" si="332"/>
        <v>May</v>
      </c>
    </row>
    <row r="7097" spans="1:21" x14ac:dyDescent="0.3">
      <c r="A7097" t="s">
        <v>9598</v>
      </c>
      <c r="B7097" s="11">
        <v>45889</v>
      </c>
      <c r="C7097" t="s">
        <v>3401</v>
      </c>
      <c r="D7097" s="1" t="s">
        <v>31</v>
      </c>
      <c r="E7097" s="1" t="s">
        <v>123</v>
      </c>
      <c r="F7097" s="1" t="s">
        <v>57</v>
      </c>
      <c r="G7097" s="1" t="s">
        <v>139</v>
      </c>
      <c r="H7097" s="1" t="s">
        <v>66</v>
      </c>
      <c r="I7097" s="1" t="s">
        <v>67</v>
      </c>
      <c r="J7097" s="3">
        <v>1</v>
      </c>
      <c r="K7097" s="2">
        <v>52.24</v>
      </c>
      <c r="L7097" s="2">
        <v>0.1</v>
      </c>
      <c r="M7097" s="2">
        <v>47.02</v>
      </c>
      <c r="N7097" s="2">
        <v>16.02</v>
      </c>
      <c r="O7097" s="1" t="s">
        <v>109</v>
      </c>
      <c r="P7097" s="1" t="s">
        <v>27</v>
      </c>
      <c r="Q7097" s="1" t="s">
        <v>28</v>
      </c>
      <c r="R7097" s="3">
        <v>5</v>
      </c>
      <c r="S7097" s="3">
        <f t="shared" si="331"/>
        <v>2025</v>
      </c>
      <c r="T7097" s="3">
        <f t="shared" si="330"/>
        <v>8</v>
      </c>
      <c r="U7097" t="str">
        <f t="shared" si="332"/>
        <v>August</v>
      </c>
    </row>
    <row r="7098" spans="1:21" x14ac:dyDescent="0.3">
      <c r="A7098" t="s">
        <v>9599</v>
      </c>
      <c r="B7098" s="11">
        <v>45978</v>
      </c>
      <c r="C7098" t="s">
        <v>203</v>
      </c>
      <c r="D7098" s="1" t="s">
        <v>105</v>
      </c>
      <c r="E7098" s="1" t="s">
        <v>64</v>
      </c>
      <c r="F7098" s="1" t="s">
        <v>65</v>
      </c>
      <c r="G7098" s="1" t="s">
        <v>213</v>
      </c>
      <c r="H7098" s="1" t="s">
        <v>146</v>
      </c>
      <c r="I7098" s="1" t="s">
        <v>67</v>
      </c>
      <c r="J7098" s="3">
        <v>2</v>
      </c>
      <c r="K7098" s="2">
        <v>75.37</v>
      </c>
      <c r="L7098" s="2">
        <v>0.1</v>
      </c>
      <c r="M7098" s="2">
        <v>135.66999999999999</v>
      </c>
      <c r="N7098" s="2">
        <v>34.1</v>
      </c>
      <c r="O7098" s="1" t="s">
        <v>224</v>
      </c>
      <c r="P7098" s="1" t="s">
        <v>27</v>
      </c>
      <c r="Q7098" s="1" t="s">
        <v>28</v>
      </c>
      <c r="R7098" s="3">
        <v>3</v>
      </c>
      <c r="S7098" s="3">
        <f t="shared" si="331"/>
        <v>2025</v>
      </c>
      <c r="T7098" s="3">
        <f t="shared" si="330"/>
        <v>11</v>
      </c>
      <c r="U7098" t="str">
        <f t="shared" si="332"/>
        <v>November</v>
      </c>
    </row>
    <row r="7099" spans="1:21" x14ac:dyDescent="0.3">
      <c r="A7099" t="s">
        <v>9600</v>
      </c>
      <c r="B7099" s="11">
        <v>45675</v>
      </c>
      <c r="C7099" t="s">
        <v>1213</v>
      </c>
      <c r="D7099" s="1" t="s">
        <v>133</v>
      </c>
      <c r="E7099" s="1" t="s">
        <v>56</v>
      </c>
      <c r="F7099" s="1" t="s">
        <v>57</v>
      </c>
      <c r="G7099" s="1" t="s">
        <v>296</v>
      </c>
      <c r="H7099" s="1" t="s">
        <v>66</v>
      </c>
      <c r="I7099" s="1" t="s">
        <v>67</v>
      </c>
      <c r="J7099" s="3">
        <v>2</v>
      </c>
      <c r="K7099" s="2">
        <v>52.77</v>
      </c>
      <c r="L7099" s="2">
        <v>0.15</v>
      </c>
      <c r="M7099" s="2">
        <v>89.71</v>
      </c>
      <c r="N7099" s="2">
        <v>26.27</v>
      </c>
      <c r="O7099" s="1" t="s">
        <v>80</v>
      </c>
      <c r="P7099" s="1" t="s">
        <v>136</v>
      </c>
      <c r="Q7099" s="1" t="s">
        <v>81</v>
      </c>
      <c r="R7099" s="3">
        <v>5</v>
      </c>
      <c r="S7099" s="3">
        <f t="shared" si="331"/>
        <v>2025</v>
      </c>
      <c r="T7099" s="3">
        <f t="shared" si="330"/>
        <v>1</v>
      </c>
      <c r="U7099" t="str">
        <f t="shared" si="332"/>
        <v>January</v>
      </c>
    </row>
    <row r="7100" spans="1:21" x14ac:dyDescent="0.3">
      <c r="A7100" t="s">
        <v>9601</v>
      </c>
      <c r="B7100" s="11">
        <v>45750</v>
      </c>
      <c r="C7100" t="s">
        <v>3066</v>
      </c>
      <c r="D7100" s="1" t="s">
        <v>76</v>
      </c>
      <c r="E7100" s="1" t="s">
        <v>106</v>
      </c>
      <c r="F7100" s="1" t="s">
        <v>65</v>
      </c>
      <c r="G7100" s="1" t="s">
        <v>179</v>
      </c>
      <c r="H7100" s="1" t="s">
        <v>108</v>
      </c>
      <c r="I7100" s="1" t="s">
        <v>86</v>
      </c>
      <c r="J7100" s="3">
        <v>1</v>
      </c>
      <c r="K7100" s="2">
        <v>155.13999999999999</v>
      </c>
      <c r="L7100" s="2">
        <v>0</v>
      </c>
      <c r="M7100" s="2">
        <v>155.13999999999999</v>
      </c>
      <c r="N7100" s="2">
        <v>18.329999999999998</v>
      </c>
      <c r="O7100" s="1" t="s">
        <v>44</v>
      </c>
      <c r="P7100" s="1" t="s">
        <v>27</v>
      </c>
      <c r="Q7100" s="1" t="s">
        <v>28</v>
      </c>
      <c r="R7100" s="3">
        <v>3</v>
      </c>
      <c r="S7100" s="3">
        <f t="shared" si="331"/>
        <v>2025</v>
      </c>
      <c r="T7100" s="3">
        <f t="shared" si="330"/>
        <v>4</v>
      </c>
      <c r="U7100" t="str">
        <f t="shared" si="332"/>
        <v>April</v>
      </c>
    </row>
    <row r="7101" spans="1:21" x14ac:dyDescent="0.3">
      <c r="A7101" t="s">
        <v>9602</v>
      </c>
      <c r="B7101" s="11">
        <v>45994</v>
      </c>
      <c r="C7101" t="s">
        <v>2781</v>
      </c>
      <c r="D7101" s="1" t="s">
        <v>153</v>
      </c>
      <c r="E7101" s="1" t="s">
        <v>40</v>
      </c>
      <c r="F7101" s="1" t="s">
        <v>41</v>
      </c>
      <c r="G7101" s="1" t="s">
        <v>270</v>
      </c>
      <c r="H7101" s="1" t="s">
        <v>59</v>
      </c>
      <c r="I7101" s="1" t="s">
        <v>60</v>
      </c>
      <c r="J7101" s="3">
        <v>1</v>
      </c>
      <c r="K7101" s="2">
        <v>42.94</v>
      </c>
      <c r="L7101" s="2">
        <v>0</v>
      </c>
      <c r="M7101" s="2">
        <v>42.94</v>
      </c>
      <c r="N7101" s="2">
        <v>11.93</v>
      </c>
      <c r="O7101" s="1" t="s">
        <v>35</v>
      </c>
      <c r="P7101" s="1" t="s">
        <v>27</v>
      </c>
      <c r="Q7101" s="1" t="s">
        <v>28</v>
      </c>
      <c r="R7101" s="3">
        <v>4</v>
      </c>
      <c r="S7101" s="3">
        <f t="shared" si="331"/>
        <v>2025</v>
      </c>
      <c r="T7101" s="3">
        <f t="shared" si="330"/>
        <v>12</v>
      </c>
      <c r="U7101" t="str">
        <f t="shared" si="332"/>
        <v>December</v>
      </c>
    </row>
    <row r="7102" spans="1:21" x14ac:dyDescent="0.3">
      <c r="A7102" t="s">
        <v>9603</v>
      </c>
      <c r="B7102" s="11">
        <v>45661</v>
      </c>
      <c r="C7102" t="s">
        <v>3649</v>
      </c>
      <c r="D7102" s="1" t="s">
        <v>175</v>
      </c>
      <c r="E7102" s="1" t="s">
        <v>100</v>
      </c>
      <c r="F7102" s="1" t="s">
        <v>57</v>
      </c>
      <c r="G7102" s="1" t="s">
        <v>154</v>
      </c>
      <c r="H7102" s="1" t="s">
        <v>43</v>
      </c>
      <c r="I7102" s="1" t="s">
        <v>34</v>
      </c>
      <c r="J7102" s="3">
        <v>2</v>
      </c>
      <c r="K7102" s="2">
        <v>86.19</v>
      </c>
      <c r="L7102" s="2">
        <v>0</v>
      </c>
      <c r="M7102" s="2">
        <v>172.38</v>
      </c>
      <c r="N7102" s="2">
        <v>43.01</v>
      </c>
      <c r="O7102" s="1" t="s">
        <v>35</v>
      </c>
      <c r="P7102" s="1" t="s">
        <v>52</v>
      </c>
      <c r="Q7102" s="1" t="s">
        <v>28</v>
      </c>
      <c r="R7102" s="3">
        <v>4</v>
      </c>
      <c r="S7102" s="3">
        <f t="shared" si="331"/>
        <v>2025</v>
      </c>
      <c r="T7102" s="3">
        <f t="shared" si="330"/>
        <v>1</v>
      </c>
      <c r="U7102" t="str">
        <f t="shared" si="332"/>
        <v>January</v>
      </c>
    </row>
    <row r="7103" spans="1:21" x14ac:dyDescent="0.3">
      <c r="A7103" t="s">
        <v>9604</v>
      </c>
      <c r="B7103" s="11">
        <v>45736</v>
      </c>
      <c r="C7103" t="s">
        <v>2744</v>
      </c>
      <c r="D7103" s="1" t="s">
        <v>70</v>
      </c>
      <c r="E7103" s="1" t="s">
        <v>40</v>
      </c>
      <c r="F7103" s="1" t="s">
        <v>41</v>
      </c>
      <c r="G7103" s="1" t="s">
        <v>186</v>
      </c>
      <c r="H7103" s="1" t="s">
        <v>66</v>
      </c>
      <c r="I7103" s="1" t="s">
        <v>67</v>
      </c>
      <c r="J7103" s="3">
        <v>2</v>
      </c>
      <c r="K7103" s="2">
        <v>56.86</v>
      </c>
      <c r="L7103" s="2">
        <v>0</v>
      </c>
      <c r="M7103" s="2">
        <v>113.71</v>
      </c>
      <c r="N7103" s="2">
        <v>30.82</v>
      </c>
      <c r="O7103" s="1" t="s">
        <v>35</v>
      </c>
      <c r="P7103" s="1" t="s">
        <v>27</v>
      </c>
      <c r="Q7103" s="1" t="s">
        <v>28</v>
      </c>
      <c r="R7103" s="3">
        <v>4</v>
      </c>
      <c r="S7103" s="3">
        <f t="shared" si="331"/>
        <v>2025</v>
      </c>
      <c r="T7103" s="3">
        <f t="shared" si="330"/>
        <v>3</v>
      </c>
      <c r="U7103" t="str">
        <f t="shared" si="332"/>
        <v>March</v>
      </c>
    </row>
    <row r="7104" spans="1:21" x14ac:dyDescent="0.3">
      <c r="A7104" t="s">
        <v>9605</v>
      </c>
      <c r="B7104" s="11">
        <v>46012</v>
      </c>
      <c r="C7104" t="s">
        <v>6324</v>
      </c>
      <c r="D7104" s="1" t="s">
        <v>47</v>
      </c>
      <c r="E7104" s="1" t="s">
        <v>40</v>
      </c>
      <c r="F7104" s="1" t="s">
        <v>41</v>
      </c>
      <c r="G7104" s="1" t="s">
        <v>192</v>
      </c>
      <c r="H7104" s="1" t="s">
        <v>85</v>
      </c>
      <c r="I7104" s="1" t="s">
        <v>86</v>
      </c>
      <c r="J7104" s="3">
        <v>1</v>
      </c>
      <c r="K7104" s="2">
        <v>135.25</v>
      </c>
      <c r="L7104" s="2">
        <v>0.1</v>
      </c>
      <c r="M7104" s="2">
        <v>121.73</v>
      </c>
      <c r="N7104" s="2">
        <v>25.45</v>
      </c>
      <c r="O7104" s="1" t="s">
        <v>35</v>
      </c>
      <c r="P7104" s="1" t="s">
        <v>27</v>
      </c>
      <c r="Q7104" s="1" t="s">
        <v>81</v>
      </c>
      <c r="R7104" s="3">
        <v>5</v>
      </c>
      <c r="S7104" s="3">
        <f t="shared" si="331"/>
        <v>2025</v>
      </c>
      <c r="T7104" s="3">
        <f t="shared" si="330"/>
        <v>12</v>
      </c>
      <c r="U7104" t="str">
        <f t="shared" si="332"/>
        <v>December</v>
      </c>
    </row>
    <row r="7105" spans="1:21" x14ac:dyDescent="0.3">
      <c r="A7105" t="s">
        <v>9606</v>
      </c>
      <c r="B7105" s="11">
        <v>45897</v>
      </c>
      <c r="C7105" t="s">
        <v>6352</v>
      </c>
      <c r="D7105" s="1" t="s">
        <v>118</v>
      </c>
      <c r="E7105" s="1" t="s">
        <v>56</v>
      </c>
      <c r="F7105" s="1" t="s">
        <v>57</v>
      </c>
      <c r="G7105" s="1" t="s">
        <v>296</v>
      </c>
      <c r="H7105" s="1" t="s">
        <v>51</v>
      </c>
      <c r="I7105" s="1" t="s">
        <v>34</v>
      </c>
      <c r="J7105" s="3">
        <v>1</v>
      </c>
      <c r="K7105" s="2">
        <v>149.77000000000001</v>
      </c>
      <c r="L7105" s="2">
        <v>0.1</v>
      </c>
      <c r="M7105" s="2">
        <v>134.80000000000001</v>
      </c>
      <c r="N7105" s="2">
        <v>30.8</v>
      </c>
      <c r="O7105" s="1" t="s">
        <v>35</v>
      </c>
      <c r="P7105" s="1" t="s">
        <v>136</v>
      </c>
      <c r="Q7105" s="1" t="s">
        <v>28</v>
      </c>
      <c r="R7105" s="3">
        <v>3</v>
      </c>
      <c r="S7105" s="3">
        <f t="shared" si="331"/>
        <v>2025</v>
      </c>
      <c r="T7105" s="3">
        <f t="shared" si="330"/>
        <v>8</v>
      </c>
      <c r="U7105" t="str">
        <f t="shared" si="332"/>
        <v>August</v>
      </c>
    </row>
    <row r="7106" spans="1:21" x14ac:dyDescent="0.3">
      <c r="A7106" t="s">
        <v>9607</v>
      </c>
      <c r="B7106" s="11">
        <v>45760</v>
      </c>
      <c r="C7106" t="s">
        <v>696</v>
      </c>
      <c r="D7106" s="1" t="s">
        <v>84</v>
      </c>
      <c r="E7106" s="1" t="s">
        <v>143</v>
      </c>
      <c r="F7106" s="1" t="s">
        <v>144</v>
      </c>
      <c r="G7106" s="1" t="s">
        <v>198</v>
      </c>
      <c r="H7106" s="1" t="s">
        <v>51</v>
      </c>
      <c r="I7106" s="1" t="s">
        <v>34</v>
      </c>
      <c r="J7106" s="3">
        <v>2</v>
      </c>
      <c r="K7106" s="2">
        <v>143.59</v>
      </c>
      <c r="L7106" s="2">
        <v>0.1</v>
      </c>
      <c r="M7106" s="2">
        <v>258.45999999999998</v>
      </c>
      <c r="N7106" s="2">
        <v>45.97</v>
      </c>
      <c r="O7106" s="1" t="s">
        <v>26</v>
      </c>
      <c r="P7106" s="1" t="s">
        <v>52</v>
      </c>
      <c r="Q7106" s="1" t="s">
        <v>28</v>
      </c>
      <c r="R7106" s="3">
        <v>5</v>
      </c>
      <c r="S7106" s="3">
        <f t="shared" si="331"/>
        <v>2025</v>
      </c>
      <c r="T7106" s="3">
        <f t="shared" ref="T7106:T7169" si="333">MONTH(B7106)</f>
        <v>4</v>
      </c>
      <c r="U7106" t="str">
        <f t="shared" si="332"/>
        <v>April</v>
      </c>
    </row>
    <row r="7107" spans="1:21" x14ac:dyDescent="0.3">
      <c r="A7107" t="s">
        <v>9608</v>
      </c>
      <c r="B7107" s="11">
        <v>45684</v>
      </c>
      <c r="C7107" t="s">
        <v>8647</v>
      </c>
      <c r="D7107" s="1" t="s">
        <v>292</v>
      </c>
      <c r="E7107" s="1" t="s">
        <v>143</v>
      </c>
      <c r="F7107" s="1" t="s">
        <v>144</v>
      </c>
      <c r="G7107" s="1" t="s">
        <v>145</v>
      </c>
      <c r="H7107" s="1" t="s">
        <v>96</v>
      </c>
      <c r="I7107" s="1" t="s">
        <v>97</v>
      </c>
      <c r="J7107" s="3">
        <v>1</v>
      </c>
      <c r="K7107" s="2">
        <v>74.290000000000006</v>
      </c>
      <c r="L7107" s="2">
        <v>0.1</v>
      </c>
      <c r="M7107" s="2">
        <v>66.87</v>
      </c>
      <c r="N7107" s="2">
        <v>20.16</v>
      </c>
      <c r="O7107" s="1" t="s">
        <v>44</v>
      </c>
      <c r="P7107" s="1" t="s">
        <v>27</v>
      </c>
      <c r="Q7107" s="1" t="s">
        <v>28</v>
      </c>
      <c r="R7107" s="3">
        <v>4</v>
      </c>
      <c r="S7107" s="3">
        <f t="shared" ref="S7107:S7170" si="334">YEAR(B7107)</f>
        <v>2025</v>
      </c>
      <c r="T7107" s="3">
        <f t="shared" si="333"/>
        <v>1</v>
      </c>
      <c r="U7107" t="str">
        <f t="shared" ref="U7107:U7170" si="335">TEXT(B7107,"mmmm")</f>
        <v>January</v>
      </c>
    </row>
    <row r="7108" spans="1:21" x14ac:dyDescent="0.3">
      <c r="A7108" t="s">
        <v>9609</v>
      </c>
      <c r="B7108" s="11">
        <v>45669</v>
      </c>
      <c r="C7108" t="s">
        <v>9610</v>
      </c>
      <c r="D7108" s="1" t="s">
        <v>149</v>
      </c>
      <c r="E7108" s="1" t="s">
        <v>40</v>
      </c>
      <c r="F7108" s="1" t="s">
        <v>41</v>
      </c>
      <c r="G7108" s="1" t="s">
        <v>343</v>
      </c>
      <c r="H7108" s="1" t="s">
        <v>293</v>
      </c>
      <c r="I7108" s="1" t="s">
        <v>86</v>
      </c>
      <c r="J7108" s="3">
        <v>1</v>
      </c>
      <c r="K7108" s="2">
        <v>26.48</v>
      </c>
      <c r="L7108" s="2">
        <v>0.05</v>
      </c>
      <c r="M7108" s="2">
        <v>25.15</v>
      </c>
      <c r="N7108" s="2">
        <v>7.2</v>
      </c>
      <c r="O7108" s="1" t="s">
        <v>109</v>
      </c>
      <c r="P7108" s="1" t="s">
        <v>27</v>
      </c>
      <c r="Q7108" s="1" t="s">
        <v>28</v>
      </c>
      <c r="R7108" s="3">
        <v>4</v>
      </c>
      <c r="S7108" s="3">
        <f t="shared" si="334"/>
        <v>2025</v>
      </c>
      <c r="T7108" s="3">
        <f t="shared" si="333"/>
        <v>1</v>
      </c>
      <c r="U7108" t="str">
        <f t="shared" si="335"/>
        <v>January</v>
      </c>
    </row>
    <row r="7109" spans="1:21" x14ac:dyDescent="0.3">
      <c r="A7109" t="s">
        <v>9611</v>
      </c>
      <c r="B7109" s="11">
        <v>45753</v>
      </c>
      <c r="C7109" t="s">
        <v>4676</v>
      </c>
      <c r="D7109" s="1" t="s">
        <v>105</v>
      </c>
      <c r="E7109" s="1" t="s">
        <v>100</v>
      </c>
      <c r="F7109" s="1" t="s">
        <v>57</v>
      </c>
      <c r="G7109" s="1" t="s">
        <v>154</v>
      </c>
      <c r="H7109" s="1" t="s">
        <v>182</v>
      </c>
      <c r="I7109" s="1" t="s">
        <v>34</v>
      </c>
      <c r="J7109" s="3">
        <v>1</v>
      </c>
      <c r="K7109" s="2">
        <v>72.64</v>
      </c>
      <c r="L7109" s="2">
        <v>0.1</v>
      </c>
      <c r="M7109" s="2">
        <v>65.38</v>
      </c>
      <c r="N7109" s="2">
        <v>18.37</v>
      </c>
      <c r="O7109" s="1" t="s">
        <v>44</v>
      </c>
      <c r="P7109" s="1" t="s">
        <v>136</v>
      </c>
      <c r="Q7109" s="1" t="s">
        <v>81</v>
      </c>
      <c r="R7109" s="3">
        <v>1</v>
      </c>
      <c r="S7109" s="3">
        <f t="shared" si="334"/>
        <v>2025</v>
      </c>
      <c r="T7109" s="3">
        <f t="shared" si="333"/>
        <v>4</v>
      </c>
      <c r="U7109" t="str">
        <f t="shared" si="335"/>
        <v>April</v>
      </c>
    </row>
    <row r="7110" spans="1:21" x14ac:dyDescent="0.3">
      <c r="A7110" t="s">
        <v>9612</v>
      </c>
      <c r="B7110" s="11">
        <v>45992</v>
      </c>
      <c r="C7110" t="s">
        <v>1278</v>
      </c>
      <c r="D7110" s="1" t="s">
        <v>63</v>
      </c>
      <c r="E7110" s="1" t="s">
        <v>56</v>
      </c>
      <c r="F7110" s="1" t="s">
        <v>57</v>
      </c>
      <c r="G7110" s="1" t="s">
        <v>296</v>
      </c>
      <c r="H7110" s="1" t="s">
        <v>24</v>
      </c>
      <c r="I7110" s="1" t="s">
        <v>25</v>
      </c>
      <c r="J7110" s="3">
        <v>2</v>
      </c>
      <c r="K7110" s="2">
        <v>40.159999999999997</v>
      </c>
      <c r="L7110" s="2">
        <v>0.2</v>
      </c>
      <c r="M7110" s="2">
        <v>64.25</v>
      </c>
      <c r="N7110" s="2">
        <v>19.93</v>
      </c>
      <c r="O7110" s="1" t="s">
        <v>44</v>
      </c>
      <c r="P7110" s="1" t="s">
        <v>27</v>
      </c>
      <c r="Q7110" s="1" t="s">
        <v>36</v>
      </c>
      <c r="R7110" s="3">
        <v>5</v>
      </c>
      <c r="S7110" s="3">
        <f t="shared" si="334"/>
        <v>2025</v>
      </c>
      <c r="T7110" s="3">
        <f t="shared" si="333"/>
        <v>12</v>
      </c>
      <c r="U7110" t="str">
        <f t="shared" si="335"/>
        <v>December</v>
      </c>
    </row>
    <row r="7111" spans="1:21" x14ac:dyDescent="0.3">
      <c r="A7111" t="s">
        <v>9613</v>
      </c>
      <c r="B7111" s="11">
        <v>45820</v>
      </c>
      <c r="C7111" t="s">
        <v>6375</v>
      </c>
      <c r="D7111" s="1" t="s">
        <v>122</v>
      </c>
      <c r="E7111" s="1" t="s">
        <v>40</v>
      </c>
      <c r="F7111" s="1" t="s">
        <v>41</v>
      </c>
      <c r="G7111" s="1" t="s">
        <v>343</v>
      </c>
      <c r="H7111" s="1" t="s">
        <v>43</v>
      </c>
      <c r="I7111" s="1" t="s">
        <v>34</v>
      </c>
      <c r="J7111" s="3">
        <v>1</v>
      </c>
      <c r="K7111" s="2">
        <v>82.93</v>
      </c>
      <c r="L7111" s="2">
        <v>0.05</v>
      </c>
      <c r="M7111" s="2">
        <v>78.790000000000006</v>
      </c>
      <c r="N7111" s="2">
        <v>20.13</v>
      </c>
      <c r="O7111" s="1" t="s">
        <v>109</v>
      </c>
      <c r="P7111" s="1" t="s">
        <v>27</v>
      </c>
      <c r="Q7111" s="1" t="s">
        <v>28</v>
      </c>
      <c r="R7111" s="3">
        <v>5</v>
      </c>
      <c r="S7111" s="3">
        <f t="shared" si="334"/>
        <v>2025</v>
      </c>
      <c r="T7111" s="3">
        <f t="shared" si="333"/>
        <v>6</v>
      </c>
      <c r="U7111" t="str">
        <f t="shared" si="335"/>
        <v>June</v>
      </c>
    </row>
    <row r="7112" spans="1:21" x14ac:dyDescent="0.3">
      <c r="A7112" t="s">
        <v>9614</v>
      </c>
      <c r="B7112" s="11">
        <v>45939</v>
      </c>
      <c r="C7112" t="s">
        <v>914</v>
      </c>
      <c r="D7112" s="1" t="s">
        <v>118</v>
      </c>
      <c r="E7112" s="1" t="s">
        <v>71</v>
      </c>
      <c r="F7112" s="1" t="s">
        <v>72</v>
      </c>
      <c r="G7112" s="1" t="s">
        <v>412</v>
      </c>
      <c r="H7112" s="1" t="s">
        <v>59</v>
      </c>
      <c r="I7112" s="1" t="s">
        <v>60</v>
      </c>
      <c r="J7112" s="3">
        <v>1</v>
      </c>
      <c r="K7112" s="2">
        <v>42.84</v>
      </c>
      <c r="L7112" s="2">
        <v>0.2</v>
      </c>
      <c r="M7112" s="2">
        <v>34.270000000000003</v>
      </c>
      <c r="N7112" s="2">
        <v>8.3800000000000008</v>
      </c>
      <c r="O7112" s="1" t="s">
        <v>80</v>
      </c>
      <c r="P7112" s="1" t="s">
        <v>136</v>
      </c>
      <c r="Q7112" s="1" t="s">
        <v>81</v>
      </c>
      <c r="R7112" s="3">
        <v>4</v>
      </c>
      <c r="S7112" s="3">
        <f t="shared" si="334"/>
        <v>2025</v>
      </c>
      <c r="T7112" s="3">
        <f t="shared" si="333"/>
        <v>10</v>
      </c>
      <c r="U7112" t="str">
        <f t="shared" si="335"/>
        <v>October</v>
      </c>
    </row>
    <row r="7113" spans="1:21" x14ac:dyDescent="0.3">
      <c r="A7113" t="s">
        <v>9615</v>
      </c>
      <c r="B7113" s="11">
        <v>46001</v>
      </c>
      <c r="C7113" t="s">
        <v>5753</v>
      </c>
      <c r="D7113" s="1" t="s">
        <v>260</v>
      </c>
      <c r="E7113" s="1" t="s">
        <v>71</v>
      </c>
      <c r="F7113" s="1" t="s">
        <v>72</v>
      </c>
      <c r="G7113" s="1" t="s">
        <v>412</v>
      </c>
      <c r="H7113" s="1" t="s">
        <v>150</v>
      </c>
      <c r="I7113" s="1" t="s">
        <v>97</v>
      </c>
      <c r="J7113" s="3">
        <v>1</v>
      </c>
      <c r="K7113" s="2">
        <v>78.41</v>
      </c>
      <c r="L7113" s="2">
        <v>0</v>
      </c>
      <c r="M7113" s="2">
        <v>78.41</v>
      </c>
      <c r="N7113" s="2">
        <v>23.11</v>
      </c>
      <c r="O7113" s="1" t="s">
        <v>109</v>
      </c>
      <c r="P7113" s="1" t="s">
        <v>27</v>
      </c>
      <c r="Q7113" s="1" t="s">
        <v>81</v>
      </c>
      <c r="R7113" s="3">
        <v>2</v>
      </c>
      <c r="S7113" s="3">
        <f t="shared" si="334"/>
        <v>2025</v>
      </c>
      <c r="T7113" s="3">
        <f t="shared" si="333"/>
        <v>12</v>
      </c>
      <c r="U7113" t="str">
        <f t="shared" si="335"/>
        <v>December</v>
      </c>
    </row>
    <row r="7114" spans="1:21" x14ac:dyDescent="0.3">
      <c r="A7114" t="s">
        <v>9616</v>
      </c>
      <c r="B7114" s="11">
        <v>45817</v>
      </c>
      <c r="C7114" t="s">
        <v>1768</v>
      </c>
      <c r="D7114" s="1" t="s">
        <v>39</v>
      </c>
      <c r="E7114" s="1" t="s">
        <v>48</v>
      </c>
      <c r="F7114" s="1" t="s">
        <v>49</v>
      </c>
      <c r="G7114" s="1" t="s">
        <v>134</v>
      </c>
      <c r="H7114" s="1" t="s">
        <v>78</v>
      </c>
      <c r="I7114" s="1" t="s">
        <v>79</v>
      </c>
      <c r="J7114" s="3">
        <v>2</v>
      </c>
      <c r="K7114" s="2">
        <v>20.309999999999999</v>
      </c>
      <c r="L7114" s="2">
        <v>0.05</v>
      </c>
      <c r="M7114" s="2">
        <v>38.590000000000003</v>
      </c>
      <c r="N7114" s="2">
        <v>12.98</v>
      </c>
      <c r="O7114" s="1" t="s">
        <v>109</v>
      </c>
      <c r="P7114" s="1" t="s">
        <v>136</v>
      </c>
      <c r="Q7114" s="1" t="s">
        <v>81</v>
      </c>
      <c r="R7114" s="3">
        <v>4</v>
      </c>
      <c r="S7114" s="3">
        <f t="shared" si="334"/>
        <v>2025</v>
      </c>
      <c r="T7114" s="3">
        <f t="shared" si="333"/>
        <v>6</v>
      </c>
      <c r="U7114" t="str">
        <f t="shared" si="335"/>
        <v>June</v>
      </c>
    </row>
    <row r="7115" spans="1:21" x14ac:dyDescent="0.3">
      <c r="A7115" t="s">
        <v>9617</v>
      </c>
      <c r="B7115" s="11">
        <v>45732</v>
      </c>
      <c r="C7115" t="s">
        <v>1639</v>
      </c>
      <c r="D7115" s="1" t="s">
        <v>201</v>
      </c>
      <c r="E7115" s="1" t="s">
        <v>40</v>
      </c>
      <c r="F7115" s="1" t="s">
        <v>41</v>
      </c>
      <c r="G7115" s="1" t="s">
        <v>186</v>
      </c>
      <c r="H7115" s="1" t="s">
        <v>182</v>
      </c>
      <c r="I7115" s="1" t="s">
        <v>34</v>
      </c>
      <c r="J7115" s="3">
        <v>2</v>
      </c>
      <c r="K7115" s="2">
        <v>65.2</v>
      </c>
      <c r="L7115" s="2">
        <v>0</v>
      </c>
      <c r="M7115" s="2">
        <v>130.4</v>
      </c>
      <c r="N7115" s="2">
        <v>28.16</v>
      </c>
      <c r="O7115" s="1" t="s">
        <v>35</v>
      </c>
      <c r="P7115" s="1" t="s">
        <v>27</v>
      </c>
      <c r="Q7115" s="1" t="s">
        <v>28</v>
      </c>
      <c r="R7115" s="3">
        <v>5</v>
      </c>
      <c r="S7115" s="3">
        <f t="shared" si="334"/>
        <v>2025</v>
      </c>
      <c r="T7115" s="3">
        <f t="shared" si="333"/>
        <v>3</v>
      </c>
      <c r="U7115" t="str">
        <f t="shared" si="335"/>
        <v>March</v>
      </c>
    </row>
    <row r="7116" spans="1:21" x14ac:dyDescent="0.3">
      <c r="A7116" t="s">
        <v>9618</v>
      </c>
      <c r="B7116" s="11">
        <v>45860</v>
      </c>
      <c r="C7116" t="s">
        <v>3187</v>
      </c>
      <c r="D7116" s="1" t="s">
        <v>244</v>
      </c>
      <c r="E7116" s="1" t="s">
        <v>64</v>
      </c>
      <c r="F7116" s="1" t="s">
        <v>65</v>
      </c>
      <c r="G7116" s="1" t="s">
        <v>195</v>
      </c>
      <c r="H7116" s="1" t="s">
        <v>159</v>
      </c>
      <c r="I7116" s="1" t="s">
        <v>97</v>
      </c>
      <c r="J7116" s="3">
        <v>1</v>
      </c>
      <c r="K7116" s="2">
        <v>31.35</v>
      </c>
      <c r="L7116" s="2">
        <v>0.1</v>
      </c>
      <c r="M7116" s="2">
        <v>28.21</v>
      </c>
      <c r="N7116" s="2">
        <v>10.87</v>
      </c>
      <c r="O7116" s="1" t="s">
        <v>26</v>
      </c>
      <c r="P7116" s="1" t="s">
        <v>136</v>
      </c>
      <c r="Q7116" s="1" t="s">
        <v>36</v>
      </c>
      <c r="R7116" s="3">
        <v>5</v>
      </c>
      <c r="S7116" s="3">
        <f t="shared" si="334"/>
        <v>2025</v>
      </c>
      <c r="T7116" s="3">
        <f t="shared" si="333"/>
        <v>7</v>
      </c>
      <c r="U7116" t="str">
        <f t="shared" si="335"/>
        <v>July</v>
      </c>
    </row>
    <row r="7117" spans="1:21" x14ac:dyDescent="0.3">
      <c r="A7117" t="s">
        <v>9619</v>
      </c>
      <c r="B7117" s="11">
        <v>45999</v>
      </c>
      <c r="C7117" t="s">
        <v>7705</v>
      </c>
      <c r="D7117" s="1" t="s">
        <v>20</v>
      </c>
      <c r="E7117" s="1" t="s">
        <v>94</v>
      </c>
      <c r="F7117" s="1" t="s">
        <v>95</v>
      </c>
      <c r="G7117" s="1" t="s">
        <v>94</v>
      </c>
      <c r="H7117" s="1" t="s">
        <v>51</v>
      </c>
      <c r="I7117" s="1" t="s">
        <v>34</v>
      </c>
      <c r="J7117" s="3">
        <v>2</v>
      </c>
      <c r="K7117" s="2">
        <v>141.61000000000001</v>
      </c>
      <c r="L7117" s="2">
        <v>0.1</v>
      </c>
      <c r="M7117" s="2">
        <v>254.9</v>
      </c>
      <c r="N7117" s="2">
        <v>43.51</v>
      </c>
      <c r="O7117" s="1" t="s">
        <v>35</v>
      </c>
      <c r="P7117" s="1" t="s">
        <v>27</v>
      </c>
      <c r="Q7117" s="1" t="s">
        <v>28</v>
      </c>
      <c r="R7117" s="3">
        <v>1</v>
      </c>
      <c r="S7117" s="3">
        <f t="shared" si="334"/>
        <v>2025</v>
      </c>
      <c r="T7117" s="3">
        <f t="shared" si="333"/>
        <v>12</v>
      </c>
      <c r="U7117" t="str">
        <f t="shared" si="335"/>
        <v>December</v>
      </c>
    </row>
    <row r="7118" spans="1:21" x14ac:dyDescent="0.3">
      <c r="A7118" t="s">
        <v>9620</v>
      </c>
      <c r="B7118" s="11">
        <v>45969</v>
      </c>
      <c r="C7118" t="s">
        <v>5001</v>
      </c>
      <c r="D7118" s="1" t="s">
        <v>39</v>
      </c>
      <c r="E7118" s="1" t="s">
        <v>106</v>
      </c>
      <c r="F7118" s="1" t="s">
        <v>65</v>
      </c>
      <c r="G7118" s="1" t="s">
        <v>115</v>
      </c>
      <c r="H7118" s="1" t="s">
        <v>108</v>
      </c>
      <c r="I7118" s="1" t="s">
        <v>86</v>
      </c>
      <c r="J7118" s="3">
        <v>1</v>
      </c>
      <c r="K7118" s="2">
        <v>158.74</v>
      </c>
      <c r="L7118" s="2">
        <v>0</v>
      </c>
      <c r="M7118" s="2">
        <v>158.74</v>
      </c>
      <c r="N7118" s="2">
        <v>30.49</v>
      </c>
      <c r="O7118" s="1" t="s">
        <v>80</v>
      </c>
      <c r="P7118" s="1" t="s">
        <v>27</v>
      </c>
      <c r="Q7118" s="1" t="s">
        <v>81</v>
      </c>
      <c r="R7118" s="3">
        <v>4</v>
      </c>
      <c r="S7118" s="3">
        <f t="shared" si="334"/>
        <v>2025</v>
      </c>
      <c r="T7118" s="3">
        <f t="shared" si="333"/>
        <v>11</v>
      </c>
      <c r="U7118" t="str">
        <f t="shared" si="335"/>
        <v>November</v>
      </c>
    </row>
    <row r="7119" spans="1:21" x14ac:dyDescent="0.3">
      <c r="A7119" t="s">
        <v>9621</v>
      </c>
      <c r="B7119" s="11">
        <v>45683</v>
      </c>
      <c r="C7119" t="s">
        <v>9028</v>
      </c>
      <c r="D7119" s="1" t="s">
        <v>31</v>
      </c>
      <c r="E7119" s="1" t="s">
        <v>48</v>
      </c>
      <c r="F7119" s="1" t="s">
        <v>49</v>
      </c>
      <c r="G7119" s="1" t="s">
        <v>340</v>
      </c>
      <c r="H7119" s="1" t="s">
        <v>102</v>
      </c>
      <c r="I7119" s="1" t="s">
        <v>34</v>
      </c>
      <c r="J7119" s="3">
        <v>2</v>
      </c>
      <c r="K7119" s="2">
        <v>50.17</v>
      </c>
      <c r="L7119" s="2">
        <v>0.15</v>
      </c>
      <c r="M7119" s="2">
        <v>85.29</v>
      </c>
      <c r="N7119" s="2">
        <v>18.82</v>
      </c>
      <c r="O7119" s="1" t="s">
        <v>44</v>
      </c>
      <c r="P7119" s="1" t="s">
        <v>27</v>
      </c>
      <c r="Q7119" s="1" t="s">
        <v>28</v>
      </c>
      <c r="R7119" s="3">
        <v>4</v>
      </c>
      <c r="S7119" s="3">
        <f t="shared" si="334"/>
        <v>2025</v>
      </c>
      <c r="T7119" s="3">
        <f t="shared" si="333"/>
        <v>1</v>
      </c>
      <c r="U7119" t="str">
        <f t="shared" si="335"/>
        <v>January</v>
      </c>
    </row>
    <row r="7120" spans="1:21" x14ac:dyDescent="0.3">
      <c r="A7120" t="s">
        <v>9622</v>
      </c>
      <c r="B7120" s="11">
        <v>45928</v>
      </c>
      <c r="C7120" t="s">
        <v>9623</v>
      </c>
      <c r="D7120" s="1" t="s">
        <v>133</v>
      </c>
      <c r="E7120" s="1" t="s">
        <v>40</v>
      </c>
      <c r="F7120" s="1" t="s">
        <v>41</v>
      </c>
      <c r="G7120" s="1" t="s">
        <v>42</v>
      </c>
      <c r="H7120" s="1" t="s">
        <v>43</v>
      </c>
      <c r="I7120" s="1" t="s">
        <v>34</v>
      </c>
      <c r="J7120" s="3">
        <v>1</v>
      </c>
      <c r="K7120" s="2">
        <v>95.01</v>
      </c>
      <c r="L7120" s="2">
        <v>0.05</v>
      </c>
      <c r="M7120" s="2">
        <v>90.26</v>
      </c>
      <c r="N7120" s="2">
        <v>20.96</v>
      </c>
      <c r="O7120" s="1" t="s">
        <v>35</v>
      </c>
      <c r="P7120" s="1" t="s">
        <v>27</v>
      </c>
      <c r="Q7120" s="1" t="s">
        <v>81</v>
      </c>
      <c r="R7120" s="3">
        <v>4</v>
      </c>
      <c r="S7120" s="3">
        <f t="shared" si="334"/>
        <v>2025</v>
      </c>
      <c r="T7120" s="3">
        <f t="shared" si="333"/>
        <v>9</v>
      </c>
      <c r="U7120" t="str">
        <f t="shared" si="335"/>
        <v>September</v>
      </c>
    </row>
    <row r="7121" spans="1:21" x14ac:dyDescent="0.3">
      <c r="A7121" t="s">
        <v>9624</v>
      </c>
      <c r="B7121" s="11">
        <v>45881</v>
      </c>
      <c r="C7121" t="s">
        <v>5144</v>
      </c>
      <c r="D7121" s="1" t="s">
        <v>260</v>
      </c>
      <c r="E7121" s="1" t="s">
        <v>56</v>
      </c>
      <c r="F7121" s="1" t="s">
        <v>57</v>
      </c>
      <c r="G7121" s="1" t="s">
        <v>296</v>
      </c>
      <c r="H7121" s="1" t="s">
        <v>85</v>
      </c>
      <c r="I7121" s="1" t="s">
        <v>86</v>
      </c>
      <c r="J7121" s="3">
        <v>4</v>
      </c>
      <c r="K7121" s="2">
        <v>133.47</v>
      </c>
      <c r="L7121" s="2">
        <v>0.1</v>
      </c>
      <c r="M7121" s="2">
        <v>480.49</v>
      </c>
      <c r="N7121" s="2">
        <v>112.42</v>
      </c>
      <c r="O7121" s="1" t="s">
        <v>26</v>
      </c>
      <c r="P7121" s="1" t="s">
        <v>27</v>
      </c>
      <c r="Q7121" s="1" t="s">
        <v>81</v>
      </c>
      <c r="R7121" s="3">
        <v>5</v>
      </c>
      <c r="S7121" s="3">
        <f t="shared" si="334"/>
        <v>2025</v>
      </c>
      <c r="T7121" s="3">
        <f t="shared" si="333"/>
        <v>8</v>
      </c>
      <c r="U7121" t="str">
        <f t="shared" si="335"/>
        <v>August</v>
      </c>
    </row>
    <row r="7122" spans="1:21" x14ac:dyDescent="0.3">
      <c r="A7122" t="s">
        <v>9625</v>
      </c>
      <c r="B7122" s="11">
        <v>45998</v>
      </c>
      <c r="C7122" t="s">
        <v>4588</v>
      </c>
      <c r="D7122" s="1" t="s">
        <v>84</v>
      </c>
      <c r="E7122" s="1" t="s">
        <v>56</v>
      </c>
      <c r="F7122" s="1" t="s">
        <v>57</v>
      </c>
      <c r="G7122" s="1" t="s">
        <v>255</v>
      </c>
      <c r="H7122" s="1" t="s">
        <v>90</v>
      </c>
      <c r="I7122" s="1" t="s">
        <v>86</v>
      </c>
      <c r="J7122" s="3">
        <v>2</v>
      </c>
      <c r="K7122" s="2">
        <v>105.06</v>
      </c>
      <c r="L7122" s="2">
        <v>0.05</v>
      </c>
      <c r="M7122" s="2">
        <v>199.62</v>
      </c>
      <c r="N7122" s="2">
        <v>56.84</v>
      </c>
      <c r="O7122" s="1" t="s">
        <v>35</v>
      </c>
      <c r="P7122" s="1" t="s">
        <v>27</v>
      </c>
      <c r="Q7122" s="1" t="s">
        <v>81</v>
      </c>
      <c r="R7122" s="3">
        <v>5</v>
      </c>
      <c r="S7122" s="3">
        <f t="shared" si="334"/>
        <v>2025</v>
      </c>
      <c r="T7122" s="3">
        <f t="shared" si="333"/>
        <v>12</v>
      </c>
      <c r="U7122" t="str">
        <f t="shared" si="335"/>
        <v>December</v>
      </c>
    </row>
    <row r="7123" spans="1:21" x14ac:dyDescent="0.3">
      <c r="A7123" t="s">
        <v>9626</v>
      </c>
      <c r="B7123" s="11">
        <v>45705</v>
      </c>
      <c r="C7123" t="s">
        <v>248</v>
      </c>
      <c r="D7123" s="1" t="s">
        <v>20</v>
      </c>
      <c r="E7123" s="1" t="s">
        <v>40</v>
      </c>
      <c r="F7123" s="1" t="s">
        <v>41</v>
      </c>
      <c r="G7123" s="1" t="s">
        <v>42</v>
      </c>
      <c r="H7123" s="1" t="s">
        <v>167</v>
      </c>
      <c r="I7123" s="1" t="s">
        <v>67</v>
      </c>
      <c r="J7123" s="3">
        <v>1</v>
      </c>
      <c r="K7123" s="2">
        <v>69.400000000000006</v>
      </c>
      <c r="L7123" s="2">
        <v>0</v>
      </c>
      <c r="M7123" s="2">
        <v>69.400000000000006</v>
      </c>
      <c r="N7123" s="2">
        <v>22.47</v>
      </c>
      <c r="O7123" s="1" t="s">
        <v>35</v>
      </c>
      <c r="P7123" s="1" t="s">
        <v>27</v>
      </c>
      <c r="Q7123" s="1" t="s">
        <v>36</v>
      </c>
      <c r="R7123" s="3">
        <v>2</v>
      </c>
      <c r="S7123" s="3">
        <f t="shared" si="334"/>
        <v>2025</v>
      </c>
      <c r="T7123" s="3">
        <f t="shared" si="333"/>
        <v>2</v>
      </c>
      <c r="U7123" t="str">
        <f t="shared" si="335"/>
        <v>February</v>
      </c>
    </row>
    <row r="7124" spans="1:21" x14ac:dyDescent="0.3">
      <c r="A7124" t="s">
        <v>9627</v>
      </c>
      <c r="B7124" s="11">
        <v>45866</v>
      </c>
      <c r="C7124" t="s">
        <v>5830</v>
      </c>
      <c r="D7124" s="1" t="s">
        <v>260</v>
      </c>
      <c r="E7124" s="1" t="s">
        <v>123</v>
      </c>
      <c r="F7124" s="1" t="s">
        <v>57</v>
      </c>
      <c r="G7124" s="1" t="s">
        <v>337</v>
      </c>
      <c r="H7124" s="1" t="s">
        <v>102</v>
      </c>
      <c r="I7124" s="1" t="s">
        <v>34</v>
      </c>
      <c r="J7124" s="3">
        <v>4</v>
      </c>
      <c r="K7124" s="2">
        <v>46.77</v>
      </c>
      <c r="L7124" s="2">
        <v>0.05</v>
      </c>
      <c r="M7124" s="2">
        <v>177.71</v>
      </c>
      <c r="N7124" s="2">
        <v>47.69</v>
      </c>
      <c r="O7124" s="1" t="s">
        <v>35</v>
      </c>
      <c r="P7124" s="1" t="s">
        <v>136</v>
      </c>
      <c r="Q7124" s="1" t="s">
        <v>81</v>
      </c>
      <c r="R7124" s="3">
        <v>4</v>
      </c>
      <c r="S7124" s="3">
        <f t="shared" si="334"/>
        <v>2025</v>
      </c>
      <c r="T7124" s="3">
        <f t="shared" si="333"/>
        <v>7</v>
      </c>
      <c r="U7124" t="str">
        <f t="shared" si="335"/>
        <v>July</v>
      </c>
    </row>
    <row r="7125" spans="1:21" x14ac:dyDescent="0.3">
      <c r="A7125" t="s">
        <v>9628</v>
      </c>
      <c r="B7125" s="11">
        <v>45991</v>
      </c>
      <c r="C7125" t="s">
        <v>9107</v>
      </c>
      <c r="D7125" s="1" t="s">
        <v>39</v>
      </c>
      <c r="E7125" s="1" t="s">
        <v>56</v>
      </c>
      <c r="F7125" s="1" t="s">
        <v>57</v>
      </c>
      <c r="G7125" s="1" t="s">
        <v>255</v>
      </c>
      <c r="H7125" s="1" t="s">
        <v>24</v>
      </c>
      <c r="I7125" s="1" t="s">
        <v>25</v>
      </c>
      <c r="J7125" s="3">
        <v>1</v>
      </c>
      <c r="K7125" s="2">
        <v>42.38</v>
      </c>
      <c r="L7125" s="2">
        <v>0.05</v>
      </c>
      <c r="M7125" s="2">
        <v>40.26</v>
      </c>
      <c r="N7125" s="2">
        <v>11.54</v>
      </c>
      <c r="O7125" s="1" t="s">
        <v>26</v>
      </c>
      <c r="P7125" s="1" t="s">
        <v>136</v>
      </c>
      <c r="Q7125" s="1" t="s">
        <v>28</v>
      </c>
      <c r="R7125" s="3">
        <v>2</v>
      </c>
      <c r="S7125" s="3">
        <f t="shared" si="334"/>
        <v>2025</v>
      </c>
      <c r="T7125" s="3">
        <f t="shared" si="333"/>
        <v>11</v>
      </c>
      <c r="U7125" t="str">
        <f t="shared" si="335"/>
        <v>November</v>
      </c>
    </row>
    <row r="7126" spans="1:21" x14ac:dyDescent="0.3">
      <c r="A7126" t="s">
        <v>9629</v>
      </c>
      <c r="B7126" s="11">
        <v>45818</v>
      </c>
      <c r="C7126" t="s">
        <v>3751</v>
      </c>
      <c r="D7126" s="1" t="s">
        <v>260</v>
      </c>
      <c r="E7126" s="1" t="s">
        <v>40</v>
      </c>
      <c r="F7126" s="1" t="s">
        <v>41</v>
      </c>
      <c r="G7126" s="1" t="s">
        <v>216</v>
      </c>
      <c r="H7126" s="1" t="s">
        <v>182</v>
      </c>
      <c r="I7126" s="1" t="s">
        <v>34</v>
      </c>
      <c r="J7126" s="3">
        <v>2</v>
      </c>
      <c r="K7126" s="2">
        <v>73.05</v>
      </c>
      <c r="L7126" s="2">
        <v>0.05</v>
      </c>
      <c r="M7126" s="2">
        <v>138.79</v>
      </c>
      <c r="N7126" s="2">
        <v>35.46</v>
      </c>
      <c r="O7126" s="1" t="s">
        <v>35</v>
      </c>
      <c r="P7126" s="1" t="s">
        <v>52</v>
      </c>
      <c r="Q7126" s="1" t="s">
        <v>28</v>
      </c>
      <c r="R7126" s="3">
        <v>4</v>
      </c>
      <c r="S7126" s="3">
        <f t="shared" si="334"/>
        <v>2025</v>
      </c>
      <c r="T7126" s="3">
        <f t="shared" si="333"/>
        <v>6</v>
      </c>
      <c r="U7126" t="str">
        <f t="shared" si="335"/>
        <v>June</v>
      </c>
    </row>
    <row r="7127" spans="1:21" x14ac:dyDescent="0.3">
      <c r="A7127" t="s">
        <v>9630</v>
      </c>
      <c r="B7127" s="11">
        <v>45846</v>
      </c>
      <c r="C7127" t="s">
        <v>4063</v>
      </c>
      <c r="D7127" s="1" t="s">
        <v>260</v>
      </c>
      <c r="E7127" s="1" t="s">
        <v>64</v>
      </c>
      <c r="F7127" s="1" t="s">
        <v>65</v>
      </c>
      <c r="G7127" s="1" t="s">
        <v>195</v>
      </c>
      <c r="H7127" s="1" t="s">
        <v>293</v>
      </c>
      <c r="I7127" s="1" t="s">
        <v>86</v>
      </c>
      <c r="J7127" s="3">
        <v>2</v>
      </c>
      <c r="K7127" s="2">
        <v>25.99</v>
      </c>
      <c r="L7127" s="2">
        <v>0</v>
      </c>
      <c r="M7127" s="2">
        <v>51.99</v>
      </c>
      <c r="N7127" s="2">
        <v>18.63</v>
      </c>
      <c r="O7127" s="1" t="s">
        <v>80</v>
      </c>
      <c r="P7127" s="1" t="s">
        <v>27</v>
      </c>
      <c r="Q7127" s="1" t="s">
        <v>81</v>
      </c>
      <c r="R7127" s="3">
        <v>5</v>
      </c>
      <c r="S7127" s="3">
        <f t="shared" si="334"/>
        <v>2025</v>
      </c>
      <c r="T7127" s="3">
        <f t="shared" si="333"/>
        <v>7</v>
      </c>
      <c r="U7127" t="str">
        <f t="shared" si="335"/>
        <v>July</v>
      </c>
    </row>
    <row r="7128" spans="1:21" x14ac:dyDescent="0.3">
      <c r="A7128" t="s">
        <v>9631</v>
      </c>
      <c r="B7128" s="11">
        <v>45685</v>
      </c>
      <c r="C7128" t="s">
        <v>6517</v>
      </c>
      <c r="D7128" s="1" t="s">
        <v>157</v>
      </c>
      <c r="E7128" s="1" t="s">
        <v>106</v>
      </c>
      <c r="F7128" s="1" t="s">
        <v>65</v>
      </c>
      <c r="G7128" s="1" t="s">
        <v>107</v>
      </c>
      <c r="H7128" s="1" t="s">
        <v>182</v>
      </c>
      <c r="I7128" s="1" t="s">
        <v>34</v>
      </c>
      <c r="J7128" s="3">
        <v>4</v>
      </c>
      <c r="K7128" s="2">
        <v>68.290000000000006</v>
      </c>
      <c r="L7128" s="2">
        <v>0.1</v>
      </c>
      <c r="M7128" s="2">
        <v>245.84</v>
      </c>
      <c r="N7128" s="2">
        <v>73.98</v>
      </c>
      <c r="O7128" s="1" t="s">
        <v>80</v>
      </c>
      <c r="P7128" s="1" t="s">
        <v>27</v>
      </c>
      <c r="Q7128" s="1" t="s">
        <v>28</v>
      </c>
      <c r="R7128" s="3">
        <v>4</v>
      </c>
      <c r="S7128" s="3">
        <f t="shared" si="334"/>
        <v>2025</v>
      </c>
      <c r="T7128" s="3">
        <f t="shared" si="333"/>
        <v>1</v>
      </c>
      <c r="U7128" t="str">
        <f t="shared" si="335"/>
        <v>January</v>
      </c>
    </row>
    <row r="7129" spans="1:21" x14ac:dyDescent="0.3">
      <c r="A7129" t="s">
        <v>9632</v>
      </c>
      <c r="B7129" s="11">
        <v>45766</v>
      </c>
      <c r="C7129" t="s">
        <v>691</v>
      </c>
      <c r="D7129" s="1" t="s">
        <v>47</v>
      </c>
      <c r="E7129" s="1" t="s">
        <v>100</v>
      </c>
      <c r="F7129" s="1" t="s">
        <v>57</v>
      </c>
      <c r="G7129" s="1" t="s">
        <v>101</v>
      </c>
      <c r="H7129" s="1" t="s">
        <v>125</v>
      </c>
      <c r="I7129" s="1" t="s">
        <v>34</v>
      </c>
      <c r="J7129" s="3">
        <v>3</v>
      </c>
      <c r="K7129" s="2">
        <v>159.16999999999999</v>
      </c>
      <c r="L7129" s="2">
        <v>0.05</v>
      </c>
      <c r="M7129" s="2">
        <v>453.62</v>
      </c>
      <c r="N7129" s="2">
        <v>63.45</v>
      </c>
      <c r="O7129" s="1" t="s">
        <v>26</v>
      </c>
      <c r="P7129" s="1" t="s">
        <v>27</v>
      </c>
      <c r="Q7129" s="1" t="s">
        <v>28</v>
      </c>
      <c r="R7129" s="3">
        <v>3</v>
      </c>
      <c r="S7129" s="3">
        <f t="shared" si="334"/>
        <v>2025</v>
      </c>
      <c r="T7129" s="3">
        <f t="shared" si="333"/>
        <v>4</v>
      </c>
      <c r="U7129" t="str">
        <f t="shared" si="335"/>
        <v>April</v>
      </c>
    </row>
    <row r="7130" spans="1:21" x14ac:dyDescent="0.3">
      <c r="A7130" t="s">
        <v>9633</v>
      </c>
      <c r="B7130" s="11">
        <v>45784</v>
      </c>
      <c r="C7130" t="s">
        <v>6386</v>
      </c>
      <c r="D7130" s="1" t="s">
        <v>315</v>
      </c>
      <c r="E7130" s="1" t="s">
        <v>143</v>
      </c>
      <c r="F7130" s="1" t="s">
        <v>144</v>
      </c>
      <c r="G7130" s="1" t="s">
        <v>145</v>
      </c>
      <c r="H7130" s="1" t="s">
        <v>24</v>
      </c>
      <c r="I7130" s="1" t="s">
        <v>25</v>
      </c>
      <c r="J7130" s="3">
        <v>1</v>
      </c>
      <c r="K7130" s="2">
        <v>45.62</v>
      </c>
      <c r="L7130" s="2">
        <v>0</v>
      </c>
      <c r="M7130" s="2">
        <v>45.62</v>
      </c>
      <c r="N7130" s="2">
        <v>12.6</v>
      </c>
      <c r="O7130" s="1" t="s">
        <v>109</v>
      </c>
      <c r="P7130" s="1" t="s">
        <v>27</v>
      </c>
      <c r="Q7130" s="1" t="s">
        <v>28</v>
      </c>
      <c r="R7130" s="3">
        <v>5</v>
      </c>
      <c r="S7130" s="3">
        <f t="shared" si="334"/>
        <v>2025</v>
      </c>
      <c r="T7130" s="3">
        <f t="shared" si="333"/>
        <v>5</v>
      </c>
      <c r="U7130" t="str">
        <f t="shared" si="335"/>
        <v>May</v>
      </c>
    </row>
    <row r="7131" spans="1:21" x14ac:dyDescent="0.3">
      <c r="A7131" t="s">
        <v>9634</v>
      </c>
      <c r="B7131" s="11">
        <v>46008</v>
      </c>
      <c r="C7131" t="s">
        <v>1145</v>
      </c>
      <c r="D7131" s="1" t="s">
        <v>84</v>
      </c>
      <c r="E7131" s="1" t="s">
        <v>64</v>
      </c>
      <c r="F7131" s="1" t="s">
        <v>65</v>
      </c>
      <c r="G7131" s="1" t="s">
        <v>213</v>
      </c>
      <c r="H7131" s="1" t="s">
        <v>33</v>
      </c>
      <c r="I7131" s="1" t="s">
        <v>34</v>
      </c>
      <c r="J7131" s="3">
        <v>1</v>
      </c>
      <c r="K7131" s="2">
        <v>37.049999999999997</v>
      </c>
      <c r="L7131" s="2">
        <v>0.1</v>
      </c>
      <c r="M7131" s="2">
        <v>33.340000000000003</v>
      </c>
      <c r="N7131" s="2">
        <v>5.32</v>
      </c>
      <c r="O7131" s="1" t="s">
        <v>44</v>
      </c>
      <c r="P7131" s="1" t="s">
        <v>27</v>
      </c>
      <c r="Q7131" s="1" t="s">
        <v>36</v>
      </c>
      <c r="R7131" s="3">
        <v>4</v>
      </c>
      <c r="S7131" s="3">
        <f t="shared" si="334"/>
        <v>2025</v>
      </c>
      <c r="T7131" s="3">
        <f t="shared" si="333"/>
        <v>12</v>
      </c>
      <c r="U7131" t="str">
        <f t="shared" si="335"/>
        <v>December</v>
      </c>
    </row>
    <row r="7132" spans="1:21" x14ac:dyDescent="0.3">
      <c r="A7132" t="s">
        <v>9635</v>
      </c>
      <c r="B7132" s="11">
        <v>45768</v>
      </c>
      <c r="C7132" t="s">
        <v>5579</v>
      </c>
      <c r="D7132" s="1" t="s">
        <v>209</v>
      </c>
      <c r="E7132" s="1" t="s">
        <v>64</v>
      </c>
      <c r="F7132" s="1" t="s">
        <v>65</v>
      </c>
      <c r="G7132" s="1" t="s">
        <v>158</v>
      </c>
      <c r="H7132" s="1" t="s">
        <v>167</v>
      </c>
      <c r="I7132" s="1" t="s">
        <v>67</v>
      </c>
      <c r="J7132" s="3">
        <v>5</v>
      </c>
      <c r="K7132" s="2">
        <v>66.78</v>
      </c>
      <c r="L7132" s="2">
        <v>0.15</v>
      </c>
      <c r="M7132" s="2">
        <v>283.81</v>
      </c>
      <c r="N7132" s="2">
        <v>83.12</v>
      </c>
      <c r="O7132" s="1" t="s">
        <v>44</v>
      </c>
      <c r="P7132" s="1" t="s">
        <v>52</v>
      </c>
      <c r="Q7132" s="1" t="s">
        <v>36</v>
      </c>
      <c r="R7132" s="3">
        <v>3</v>
      </c>
      <c r="S7132" s="3">
        <f t="shared" si="334"/>
        <v>2025</v>
      </c>
      <c r="T7132" s="3">
        <f t="shared" si="333"/>
        <v>4</v>
      </c>
      <c r="U7132" t="str">
        <f t="shared" si="335"/>
        <v>April</v>
      </c>
    </row>
    <row r="7133" spans="1:21" x14ac:dyDescent="0.3">
      <c r="A7133" t="s">
        <v>9636</v>
      </c>
      <c r="B7133" s="11">
        <v>45838</v>
      </c>
      <c r="C7133" t="s">
        <v>5416</v>
      </c>
      <c r="D7133" s="1" t="s">
        <v>149</v>
      </c>
      <c r="E7133" s="1" t="s">
        <v>204</v>
      </c>
      <c r="F7133" s="1" t="s">
        <v>205</v>
      </c>
      <c r="G7133" s="1" t="s">
        <v>210</v>
      </c>
      <c r="H7133" s="1" t="s">
        <v>78</v>
      </c>
      <c r="I7133" s="1" t="s">
        <v>79</v>
      </c>
      <c r="J7133" s="3">
        <v>1</v>
      </c>
      <c r="K7133" s="2">
        <v>19.93</v>
      </c>
      <c r="L7133" s="2">
        <v>0</v>
      </c>
      <c r="M7133" s="2">
        <v>19.93</v>
      </c>
      <c r="N7133" s="2">
        <v>8.59</v>
      </c>
      <c r="O7133" s="1" t="s">
        <v>80</v>
      </c>
      <c r="P7133" s="1" t="s">
        <v>136</v>
      </c>
      <c r="Q7133" s="1" t="s">
        <v>28</v>
      </c>
      <c r="R7133" s="3">
        <v>5</v>
      </c>
      <c r="S7133" s="3">
        <f t="shared" si="334"/>
        <v>2025</v>
      </c>
      <c r="T7133" s="3">
        <f t="shared" si="333"/>
        <v>6</v>
      </c>
      <c r="U7133" t="str">
        <f t="shared" si="335"/>
        <v>June</v>
      </c>
    </row>
    <row r="7134" spans="1:21" x14ac:dyDescent="0.3">
      <c r="A7134" t="s">
        <v>9637</v>
      </c>
      <c r="B7134" s="11">
        <v>45920</v>
      </c>
      <c r="C7134" t="s">
        <v>4364</v>
      </c>
      <c r="D7134" s="1" t="s">
        <v>166</v>
      </c>
      <c r="E7134" s="1" t="s">
        <v>48</v>
      </c>
      <c r="F7134" s="1" t="s">
        <v>49</v>
      </c>
      <c r="G7134" s="1" t="s">
        <v>340</v>
      </c>
      <c r="H7134" s="1" t="s">
        <v>78</v>
      </c>
      <c r="I7134" s="1" t="s">
        <v>79</v>
      </c>
      <c r="J7134" s="3">
        <v>3</v>
      </c>
      <c r="K7134" s="2">
        <v>18.05</v>
      </c>
      <c r="L7134" s="2">
        <v>0.15</v>
      </c>
      <c r="M7134" s="2">
        <v>46.03</v>
      </c>
      <c r="N7134" s="2">
        <v>16.3</v>
      </c>
      <c r="O7134" s="1" t="s">
        <v>26</v>
      </c>
      <c r="P7134" s="1" t="s">
        <v>27</v>
      </c>
      <c r="Q7134" s="1" t="s">
        <v>81</v>
      </c>
      <c r="R7134" s="3">
        <v>4</v>
      </c>
      <c r="S7134" s="3">
        <f t="shared" si="334"/>
        <v>2025</v>
      </c>
      <c r="T7134" s="3">
        <f t="shared" si="333"/>
        <v>9</v>
      </c>
      <c r="U7134" t="str">
        <f t="shared" si="335"/>
        <v>September</v>
      </c>
    </row>
    <row r="7135" spans="1:21" x14ac:dyDescent="0.3">
      <c r="A7135" t="s">
        <v>9638</v>
      </c>
      <c r="B7135" s="11">
        <v>45721</v>
      </c>
      <c r="C7135" t="s">
        <v>2066</v>
      </c>
      <c r="D7135" s="1" t="s">
        <v>70</v>
      </c>
      <c r="E7135" s="1" t="s">
        <v>40</v>
      </c>
      <c r="F7135" s="1" t="s">
        <v>41</v>
      </c>
      <c r="G7135" s="1" t="s">
        <v>343</v>
      </c>
      <c r="H7135" s="1" t="s">
        <v>182</v>
      </c>
      <c r="I7135" s="1" t="s">
        <v>34</v>
      </c>
      <c r="J7135" s="3">
        <v>1</v>
      </c>
      <c r="K7135" s="2">
        <v>68.31</v>
      </c>
      <c r="L7135" s="2">
        <v>0</v>
      </c>
      <c r="M7135" s="2">
        <v>68.31</v>
      </c>
      <c r="N7135" s="2">
        <v>17.55</v>
      </c>
      <c r="O7135" s="1" t="s">
        <v>109</v>
      </c>
      <c r="P7135" s="1" t="s">
        <v>52</v>
      </c>
      <c r="Q7135" s="1" t="s">
        <v>81</v>
      </c>
      <c r="R7135" s="3">
        <v>4</v>
      </c>
      <c r="S7135" s="3">
        <f t="shared" si="334"/>
        <v>2025</v>
      </c>
      <c r="T7135" s="3">
        <f t="shared" si="333"/>
        <v>3</v>
      </c>
      <c r="U7135" t="str">
        <f t="shared" si="335"/>
        <v>March</v>
      </c>
    </row>
    <row r="7136" spans="1:21" x14ac:dyDescent="0.3">
      <c r="A7136" t="s">
        <v>9639</v>
      </c>
      <c r="B7136" s="11">
        <v>45848</v>
      </c>
      <c r="C7136" t="s">
        <v>566</v>
      </c>
      <c r="D7136" s="1" t="s">
        <v>149</v>
      </c>
      <c r="E7136" s="1" t="s">
        <v>71</v>
      </c>
      <c r="F7136" s="1" t="s">
        <v>72</v>
      </c>
      <c r="G7136" s="1" t="s">
        <v>412</v>
      </c>
      <c r="H7136" s="1" t="s">
        <v>96</v>
      </c>
      <c r="I7136" s="1" t="s">
        <v>97</v>
      </c>
      <c r="J7136" s="3">
        <v>1</v>
      </c>
      <c r="K7136" s="2">
        <v>82.14</v>
      </c>
      <c r="L7136" s="2">
        <v>0.15</v>
      </c>
      <c r="M7136" s="2">
        <v>69.819999999999993</v>
      </c>
      <c r="N7136" s="2">
        <v>18.11</v>
      </c>
      <c r="O7136" s="1" t="s">
        <v>80</v>
      </c>
      <c r="P7136" s="1" t="s">
        <v>27</v>
      </c>
      <c r="Q7136" s="1" t="s">
        <v>81</v>
      </c>
      <c r="R7136" s="3">
        <v>4</v>
      </c>
      <c r="S7136" s="3">
        <f t="shared" si="334"/>
        <v>2025</v>
      </c>
      <c r="T7136" s="3">
        <f t="shared" si="333"/>
        <v>7</v>
      </c>
      <c r="U7136" t="str">
        <f t="shared" si="335"/>
        <v>July</v>
      </c>
    </row>
    <row r="7137" spans="1:21" x14ac:dyDescent="0.3">
      <c r="A7137" t="s">
        <v>9640</v>
      </c>
      <c r="B7137" s="11">
        <v>45946</v>
      </c>
      <c r="C7137" t="s">
        <v>359</v>
      </c>
      <c r="D7137" s="1" t="s">
        <v>84</v>
      </c>
      <c r="E7137" s="1" t="s">
        <v>40</v>
      </c>
      <c r="F7137" s="1" t="s">
        <v>41</v>
      </c>
      <c r="G7137" s="1" t="s">
        <v>216</v>
      </c>
      <c r="H7137" s="1" t="s">
        <v>102</v>
      </c>
      <c r="I7137" s="1" t="s">
        <v>34</v>
      </c>
      <c r="J7137" s="3">
        <v>2</v>
      </c>
      <c r="K7137" s="2">
        <v>49.19</v>
      </c>
      <c r="L7137" s="2">
        <v>0.1</v>
      </c>
      <c r="M7137" s="2">
        <v>88.53</v>
      </c>
      <c r="N7137" s="2">
        <v>22.03</v>
      </c>
      <c r="O7137" s="1" t="s">
        <v>44</v>
      </c>
      <c r="P7137" s="1" t="s">
        <v>52</v>
      </c>
      <c r="Q7137" s="1" t="s">
        <v>81</v>
      </c>
      <c r="R7137" s="3">
        <v>4</v>
      </c>
      <c r="S7137" s="3">
        <f t="shared" si="334"/>
        <v>2025</v>
      </c>
      <c r="T7137" s="3">
        <f t="shared" si="333"/>
        <v>10</v>
      </c>
      <c r="U7137" t="str">
        <f t="shared" si="335"/>
        <v>October</v>
      </c>
    </row>
    <row r="7138" spans="1:21" x14ac:dyDescent="0.3">
      <c r="A7138" t="s">
        <v>9641</v>
      </c>
      <c r="B7138" s="11">
        <v>45987</v>
      </c>
      <c r="C7138" t="s">
        <v>262</v>
      </c>
      <c r="D7138" s="1" t="s">
        <v>93</v>
      </c>
      <c r="E7138" s="1" t="s">
        <v>40</v>
      </c>
      <c r="F7138" s="1" t="s">
        <v>41</v>
      </c>
      <c r="G7138" s="1" t="s">
        <v>343</v>
      </c>
      <c r="H7138" s="1" t="s">
        <v>102</v>
      </c>
      <c r="I7138" s="1" t="s">
        <v>34</v>
      </c>
      <c r="J7138" s="3">
        <v>1</v>
      </c>
      <c r="K7138" s="2">
        <v>46.36</v>
      </c>
      <c r="L7138" s="2">
        <v>0.05</v>
      </c>
      <c r="M7138" s="2">
        <v>44.04</v>
      </c>
      <c r="N7138" s="2">
        <v>10.37</v>
      </c>
      <c r="O7138" s="1" t="s">
        <v>26</v>
      </c>
      <c r="P7138" s="1" t="s">
        <v>27</v>
      </c>
      <c r="Q7138" s="1" t="s">
        <v>28</v>
      </c>
      <c r="R7138" s="3">
        <v>4</v>
      </c>
      <c r="S7138" s="3">
        <f t="shared" si="334"/>
        <v>2025</v>
      </c>
      <c r="T7138" s="3">
        <f t="shared" si="333"/>
        <v>11</v>
      </c>
      <c r="U7138" t="str">
        <f t="shared" si="335"/>
        <v>November</v>
      </c>
    </row>
    <row r="7139" spans="1:21" x14ac:dyDescent="0.3">
      <c r="A7139" t="s">
        <v>9642</v>
      </c>
      <c r="B7139" s="11">
        <v>45902</v>
      </c>
      <c r="C7139" t="s">
        <v>3722</v>
      </c>
      <c r="D7139" s="1" t="s">
        <v>185</v>
      </c>
      <c r="E7139" s="1" t="s">
        <v>64</v>
      </c>
      <c r="F7139" s="1" t="s">
        <v>65</v>
      </c>
      <c r="G7139" s="1" t="s">
        <v>195</v>
      </c>
      <c r="H7139" s="1" t="s">
        <v>43</v>
      </c>
      <c r="I7139" s="1" t="s">
        <v>34</v>
      </c>
      <c r="J7139" s="3">
        <v>1</v>
      </c>
      <c r="K7139" s="2">
        <v>91.99</v>
      </c>
      <c r="L7139" s="2">
        <v>0.15</v>
      </c>
      <c r="M7139" s="2">
        <v>78.19</v>
      </c>
      <c r="N7139" s="2">
        <v>17.54</v>
      </c>
      <c r="O7139" s="1" t="s">
        <v>35</v>
      </c>
      <c r="P7139" s="1" t="s">
        <v>27</v>
      </c>
      <c r="Q7139" s="1" t="s">
        <v>81</v>
      </c>
      <c r="R7139" s="3">
        <v>5</v>
      </c>
      <c r="S7139" s="3">
        <f t="shared" si="334"/>
        <v>2025</v>
      </c>
      <c r="T7139" s="3">
        <f t="shared" si="333"/>
        <v>9</v>
      </c>
      <c r="U7139" t="str">
        <f t="shared" si="335"/>
        <v>September</v>
      </c>
    </row>
    <row r="7140" spans="1:21" x14ac:dyDescent="0.3">
      <c r="A7140" t="s">
        <v>9643</v>
      </c>
      <c r="B7140" s="11">
        <v>45919</v>
      </c>
      <c r="C7140" t="s">
        <v>6711</v>
      </c>
      <c r="D7140" s="1" t="s">
        <v>209</v>
      </c>
      <c r="E7140" s="1" t="s">
        <v>64</v>
      </c>
      <c r="F7140" s="1" t="s">
        <v>65</v>
      </c>
      <c r="G7140" s="1" t="s">
        <v>195</v>
      </c>
      <c r="H7140" s="1" t="s">
        <v>135</v>
      </c>
      <c r="I7140" s="1" t="s">
        <v>60</v>
      </c>
      <c r="J7140" s="3">
        <v>2</v>
      </c>
      <c r="K7140" s="2">
        <v>198.61</v>
      </c>
      <c r="L7140" s="2">
        <v>0.2</v>
      </c>
      <c r="M7140" s="2">
        <v>317.77999999999997</v>
      </c>
      <c r="N7140" s="2">
        <v>69.22</v>
      </c>
      <c r="O7140" s="1" t="s">
        <v>109</v>
      </c>
      <c r="P7140" s="1" t="s">
        <v>27</v>
      </c>
      <c r="Q7140" s="1" t="s">
        <v>28</v>
      </c>
      <c r="R7140" s="3">
        <v>4</v>
      </c>
      <c r="S7140" s="3">
        <f t="shared" si="334"/>
        <v>2025</v>
      </c>
      <c r="T7140" s="3">
        <f t="shared" si="333"/>
        <v>9</v>
      </c>
      <c r="U7140" t="str">
        <f t="shared" si="335"/>
        <v>September</v>
      </c>
    </row>
    <row r="7141" spans="1:21" x14ac:dyDescent="0.3">
      <c r="A7141" t="s">
        <v>9644</v>
      </c>
      <c r="B7141" s="11">
        <v>45707</v>
      </c>
      <c r="C7141" t="s">
        <v>6635</v>
      </c>
      <c r="D7141" s="1" t="s">
        <v>76</v>
      </c>
      <c r="E7141" s="1" t="s">
        <v>94</v>
      </c>
      <c r="F7141" s="1" t="s">
        <v>95</v>
      </c>
      <c r="G7141" s="1" t="s">
        <v>94</v>
      </c>
      <c r="H7141" s="1" t="s">
        <v>43</v>
      </c>
      <c r="I7141" s="1" t="s">
        <v>34</v>
      </c>
      <c r="J7141" s="3">
        <v>2</v>
      </c>
      <c r="K7141" s="2">
        <v>91.69</v>
      </c>
      <c r="L7141" s="2">
        <v>0.1</v>
      </c>
      <c r="M7141" s="2">
        <v>165.04</v>
      </c>
      <c r="N7141" s="2">
        <v>39.630000000000003</v>
      </c>
      <c r="O7141" s="1" t="s">
        <v>109</v>
      </c>
      <c r="P7141" s="1" t="s">
        <v>27</v>
      </c>
      <c r="Q7141" s="1" t="s">
        <v>28</v>
      </c>
      <c r="R7141" s="3">
        <v>4</v>
      </c>
      <c r="S7141" s="3">
        <f t="shared" si="334"/>
        <v>2025</v>
      </c>
      <c r="T7141" s="3">
        <f t="shared" si="333"/>
        <v>2</v>
      </c>
      <c r="U7141" t="str">
        <f t="shared" si="335"/>
        <v>February</v>
      </c>
    </row>
    <row r="7142" spans="1:21" x14ac:dyDescent="0.3">
      <c r="A7142" t="s">
        <v>9645</v>
      </c>
      <c r="B7142" s="11">
        <v>46008</v>
      </c>
      <c r="C7142" t="s">
        <v>4306</v>
      </c>
      <c r="D7142" s="1" t="s">
        <v>63</v>
      </c>
      <c r="E7142" s="1" t="s">
        <v>21</v>
      </c>
      <c r="F7142" s="1" t="s">
        <v>22</v>
      </c>
      <c r="G7142" s="1" t="s">
        <v>227</v>
      </c>
      <c r="H7142" s="1" t="s">
        <v>159</v>
      </c>
      <c r="I7142" s="1" t="s">
        <v>97</v>
      </c>
      <c r="J7142" s="3">
        <v>3</v>
      </c>
      <c r="K7142" s="2">
        <v>28.32</v>
      </c>
      <c r="L7142" s="2">
        <v>0.15</v>
      </c>
      <c r="M7142" s="2">
        <v>72.23</v>
      </c>
      <c r="N7142" s="2">
        <v>21.72</v>
      </c>
      <c r="O7142" s="1" t="s">
        <v>80</v>
      </c>
      <c r="P7142" s="1" t="s">
        <v>27</v>
      </c>
      <c r="Q7142" s="1" t="s">
        <v>28</v>
      </c>
      <c r="R7142" s="3">
        <v>3</v>
      </c>
      <c r="S7142" s="3">
        <f t="shared" si="334"/>
        <v>2025</v>
      </c>
      <c r="T7142" s="3">
        <f t="shared" si="333"/>
        <v>12</v>
      </c>
      <c r="U7142" t="str">
        <f t="shared" si="335"/>
        <v>December</v>
      </c>
    </row>
    <row r="7143" spans="1:21" x14ac:dyDescent="0.3">
      <c r="A7143" t="s">
        <v>9646</v>
      </c>
      <c r="B7143" s="11">
        <v>45709</v>
      </c>
      <c r="C7143" t="s">
        <v>6711</v>
      </c>
      <c r="D7143" s="1" t="s">
        <v>189</v>
      </c>
      <c r="E7143" s="1" t="s">
        <v>204</v>
      </c>
      <c r="F7143" s="1" t="s">
        <v>205</v>
      </c>
      <c r="G7143" s="1" t="s">
        <v>206</v>
      </c>
      <c r="H7143" s="1" t="s">
        <v>135</v>
      </c>
      <c r="I7143" s="1" t="s">
        <v>60</v>
      </c>
      <c r="J7143" s="3">
        <v>3</v>
      </c>
      <c r="K7143" s="2">
        <v>201</v>
      </c>
      <c r="L7143" s="2">
        <v>0.1</v>
      </c>
      <c r="M7143" s="2">
        <v>542.70000000000005</v>
      </c>
      <c r="N7143" s="2">
        <v>123.83</v>
      </c>
      <c r="O7143" s="1" t="s">
        <v>80</v>
      </c>
      <c r="P7143" s="1" t="s">
        <v>136</v>
      </c>
      <c r="Q7143" s="1" t="s">
        <v>28</v>
      </c>
      <c r="R7143" s="3">
        <v>1</v>
      </c>
      <c r="S7143" s="3">
        <f t="shared" si="334"/>
        <v>2025</v>
      </c>
      <c r="T7143" s="3">
        <f t="shared" si="333"/>
        <v>2</v>
      </c>
      <c r="U7143" t="str">
        <f t="shared" si="335"/>
        <v>February</v>
      </c>
    </row>
    <row r="7144" spans="1:21" x14ac:dyDescent="0.3">
      <c r="A7144" t="s">
        <v>9647</v>
      </c>
      <c r="B7144" s="11">
        <v>45960</v>
      </c>
      <c r="C7144" t="s">
        <v>5828</v>
      </c>
      <c r="D7144" s="1" t="s">
        <v>166</v>
      </c>
      <c r="E7144" s="1" t="s">
        <v>21</v>
      </c>
      <c r="F7144" s="1" t="s">
        <v>22</v>
      </c>
      <c r="G7144" s="1" t="s">
        <v>32</v>
      </c>
      <c r="H7144" s="1" t="s">
        <v>159</v>
      </c>
      <c r="I7144" s="1" t="s">
        <v>97</v>
      </c>
      <c r="J7144" s="3">
        <v>2</v>
      </c>
      <c r="K7144" s="2">
        <v>27.78</v>
      </c>
      <c r="L7144" s="2">
        <v>0.1</v>
      </c>
      <c r="M7144" s="2">
        <v>50.01</v>
      </c>
      <c r="N7144" s="2">
        <v>18.5</v>
      </c>
      <c r="O7144" s="1" t="s">
        <v>44</v>
      </c>
      <c r="P7144" s="1" t="s">
        <v>136</v>
      </c>
      <c r="Q7144" s="1" t="s">
        <v>36</v>
      </c>
      <c r="R7144" s="3">
        <v>4</v>
      </c>
      <c r="S7144" s="3">
        <f t="shared" si="334"/>
        <v>2025</v>
      </c>
      <c r="T7144" s="3">
        <f t="shared" si="333"/>
        <v>10</v>
      </c>
      <c r="U7144" t="str">
        <f t="shared" si="335"/>
        <v>October</v>
      </c>
    </row>
    <row r="7145" spans="1:21" x14ac:dyDescent="0.3">
      <c r="A7145" t="s">
        <v>9648</v>
      </c>
      <c r="B7145" s="11">
        <v>45761</v>
      </c>
      <c r="C7145" t="s">
        <v>6452</v>
      </c>
      <c r="D7145" s="1" t="s">
        <v>47</v>
      </c>
      <c r="E7145" s="1" t="s">
        <v>100</v>
      </c>
      <c r="F7145" s="1" t="s">
        <v>57</v>
      </c>
      <c r="G7145" s="1" t="s">
        <v>101</v>
      </c>
      <c r="H7145" s="1" t="s">
        <v>59</v>
      </c>
      <c r="I7145" s="1" t="s">
        <v>60</v>
      </c>
      <c r="J7145" s="3">
        <v>1</v>
      </c>
      <c r="K7145" s="2">
        <v>43.4</v>
      </c>
      <c r="L7145" s="2">
        <v>0.1</v>
      </c>
      <c r="M7145" s="2">
        <v>39.06</v>
      </c>
      <c r="N7145" s="2">
        <v>7.8</v>
      </c>
      <c r="O7145" s="1" t="s">
        <v>44</v>
      </c>
      <c r="P7145" s="1" t="s">
        <v>52</v>
      </c>
      <c r="Q7145" s="1" t="s">
        <v>28</v>
      </c>
      <c r="R7145" s="3">
        <v>4</v>
      </c>
      <c r="S7145" s="3">
        <f t="shared" si="334"/>
        <v>2025</v>
      </c>
      <c r="T7145" s="3">
        <f t="shared" si="333"/>
        <v>4</v>
      </c>
      <c r="U7145" t="str">
        <f t="shared" si="335"/>
        <v>April</v>
      </c>
    </row>
    <row r="7146" spans="1:21" x14ac:dyDescent="0.3">
      <c r="A7146" t="s">
        <v>9649</v>
      </c>
      <c r="B7146" s="11">
        <v>46005</v>
      </c>
      <c r="C7146" t="s">
        <v>9172</v>
      </c>
      <c r="D7146" s="1" t="s">
        <v>93</v>
      </c>
      <c r="E7146" s="1" t="s">
        <v>21</v>
      </c>
      <c r="F7146" s="1" t="s">
        <v>22</v>
      </c>
      <c r="G7146" s="1" t="s">
        <v>227</v>
      </c>
      <c r="H7146" s="1" t="s">
        <v>102</v>
      </c>
      <c r="I7146" s="1" t="s">
        <v>34</v>
      </c>
      <c r="J7146" s="3">
        <v>2</v>
      </c>
      <c r="K7146" s="2">
        <v>48.38</v>
      </c>
      <c r="L7146" s="2">
        <v>0.1</v>
      </c>
      <c r="M7146" s="2">
        <v>87.08</v>
      </c>
      <c r="N7146" s="2">
        <v>5.56</v>
      </c>
      <c r="O7146" s="1" t="s">
        <v>26</v>
      </c>
      <c r="P7146" s="1" t="s">
        <v>27</v>
      </c>
      <c r="Q7146" s="1" t="s">
        <v>28</v>
      </c>
      <c r="R7146" s="3">
        <v>2</v>
      </c>
      <c r="S7146" s="3">
        <f t="shared" si="334"/>
        <v>2025</v>
      </c>
      <c r="T7146" s="3">
        <f t="shared" si="333"/>
        <v>12</v>
      </c>
      <c r="U7146" t="str">
        <f t="shared" si="335"/>
        <v>December</v>
      </c>
    </row>
    <row r="7147" spans="1:21" x14ac:dyDescent="0.3">
      <c r="A7147" t="s">
        <v>9650</v>
      </c>
      <c r="B7147" s="11">
        <v>45939</v>
      </c>
      <c r="C7147" t="s">
        <v>3621</v>
      </c>
      <c r="D7147" s="1" t="s">
        <v>292</v>
      </c>
      <c r="E7147" s="1" t="s">
        <v>204</v>
      </c>
      <c r="F7147" s="1" t="s">
        <v>205</v>
      </c>
      <c r="G7147" s="1" t="s">
        <v>206</v>
      </c>
      <c r="H7147" s="1" t="s">
        <v>125</v>
      </c>
      <c r="I7147" s="1" t="s">
        <v>34</v>
      </c>
      <c r="J7147" s="3">
        <v>1</v>
      </c>
      <c r="K7147" s="2">
        <v>172.39</v>
      </c>
      <c r="L7147" s="2">
        <v>0.15</v>
      </c>
      <c r="M7147" s="2">
        <v>146.53</v>
      </c>
      <c r="N7147" s="2">
        <v>27.6</v>
      </c>
      <c r="O7147" s="1" t="s">
        <v>26</v>
      </c>
      <c r="P7147" s="1" t="s">
        <v>27</v>
      </c>
      <c r="Q7147" s="1" t="s">
        <v>81</v>
      </c>
      <c r="R7147" s="3">
        <v>2</v>
      </c>
      <c r="S7147" s="3">
        <f t="shared" si="334"/>
        <v>2025</v>
      </c>
      <c r="T7147" s="3">
        <f t="shared" si="333"/>
        <v>10</v>
      </c>
      <c r="U7147" t="str">
        <f t="shared" si="335"/>
        <v>October</v>
      </c>
    </row>
    <row r="7148" spans="1:21" x14ac:dyDescent="0.3">
      <c r="A7148" t="s">
        <v>9651</v>
      </c>
      <c r="B7148" s="11">
        <v>45952</v>
      </c>
      <c r="C7148" t="s">
        <v>6517</v>
      </c>
      <c r="D7148" s="1" t="s">
        <v>133</v>
      </c>
      <c r="E7148" s="1" t="s">
        <v>21</v>
      </c>
      <c r="F7148" s="1" t="s">
        <v>22</v>
      </c>
      <c r="G7148" s="1" t="s">
        <v>32</v>
      </c>
      <c r="H7148" s="1" t="s">
        <v>102</v>
      </c>
      <c r="I7148" s="1" t="s">
        <v>34</v>
      </c>
      <c r="J7148" s="3">
        <v>1</v>
      </c>
      <c r="K7148" s="2">
        <v>49.55</v>
      </c>
      <c r="L7148" s="2">
        <v>0.15</v>
      </c>
      <c r="M7148" s="2">
        <v>42.12</v>
      </c>
      <c r="N7148" s="2">
        <v>9.93</v>
      </c>
      <c r="O7148" s="1" t="s">
        <v>35</v>
      </c>
      <c r="P7148" s="1" t="s">
        <v>52</v>
      </c>
      <c r="Q7148" s="1" t="s">
        <v>81</v>
      </c>
      <c r="R7148" s="3">
        <v>4</v>
      </c>
      <c r="S7148" s="3">
        <f t="shared" si="334"/>
        <v>2025</v>
      </c>
      <c r="T7148" s="3">
        <f t="shared" si="333"/>
        <v>10</v>
      </c>
      <c r="U7148" t="str">
        <f t="shared" si="335"/>
        <v>October</v>
      </c>
    </row>
    <row r="7149" spans="1:21" x14ac:dyDescent="0.3">
      <c r="A7149" t="s">
        <v>9652</v>
      </c>
      <c r="B7149" s="11">
        <v>45743</v>
      </c>
      <c r="C7149" t="s">
        <v>625</v>
      </c>
      <c r="D7149" s="1" t="s">
        <v>84</v>
      </c>
      <c r="E7149" s="1" t="s">
        <v>71</v>
      </c>
      <c r="F7149" s="1" t="s">
        <v>72</v>
      </c>
      <c r="G7149" s="1" t="s">
        <v>368</v>
      </c>
      <c r="H7149" s="1" t="s">
        <v>150</v>
      </c>
      <c r="I7149" s="1" t="s">
        <v>97</v>
      </c>
      <c r="J7149" s="3">
        <v>1</v>
      </c>
      <c r="K7149" s="2">
        <v>72.52</v>
      </c>
      <c r="L7149" s="2">
        <v>0.25</v>
      </c>
      <c r="M7149" s="2">
        <v>54.39</v>
      </c>
      <c r="N7149" s="2">
        <v>15.23</v>
      </c>
      <c r="O7149" s="1" t="s">
        <v>224</v>
      </c>
      <c r="P7149" s="1" t="s">
        <v>27</v>
      </c>
      <c r="Q7149" s="1" t="s">
        <v>81</v>
      </c>
      <c r="R7149" s="3">
        <v>4</v>
      </c>
      <c r="S7149" s="3">
        <f t="shared" si="334"/>
        <v>2025</v>
      </c>
      <c r="T7149" s="3">
        <f t="shared" si="333"/>
        <v>3</v>
      </c>
      <c r="U7149" t="str">
        <f t="shared" si="335"/>
        <v>March</v>
      </c>
    </row>
    <row r="7150" spans="1:21" x14ac:dyDescent="0.3">
      <c r="A7150" t="s">
        <v>9653</v>
      </c>
      <c r="B7150" s="11">
        <v>45831</v>
      </c>
      <c r="C7150" t="s">
        <v>1204</v>
      </c>
      <c r="D7150" s="1" t="s">
        <v>70</v>
      </c>
      <c r="E7150" s="1" t="s">
        <v>48</v>
      </c>
      <c r="F7150" s="1" t="s">
        <v>49</v>
      </c>
      <c r="G7150" s="1" t="s">
        <v>134</v>
      </c>
      <c r="H7150" s="1" t="s">
        <v>96</v>
      </c>
      <c r="I7150" s="1" t="s">
        <v>97</v>
      </c>
      <c r="J7150" s="3">
        <v>1</v>
      </c>
      <c r="K7150" s="2">
        <v>75.58</v>
      </c>
      <c r="L7150" s="2">
        <v>0.1</v>
      </c>
      <c r="M7150" s="2">
        <v>68.02</v>
      </c>
      <c r="N7150" s="2">
        <v>16.829999999999998</v>
      </c>
      <c r="O7150" s="1" t="s">
        <v>44</v>
      </c>
      <c r="P7150" s="1" t="s">
        <v>136</v>
      </c>
      <c r="Q7150" s="1" t="s">
        <v>28</v>
      </c>
      <c r="R7150" s="3">
        <v>3</v>
      </c>
      <c r="S7150" s="3">
        <f t="shared" si="334"/>
        <v>2025</v>
      </c>
      <c r="T7150" s="3">
        <f t="shared" si="333"/>
        <v>6</v>
      </c>
      <c r="U7150" t="str">
        <f t="shared" si="335"/>
        <v>June</v>
      </c>
    </row>
    <row r="7151" spans="1:21" x14ac:dyDescent="0.3">
      <c r="A7151" t="s">
        <v>9654</v>
      </c>
      <c r="B7151" s="11">
        <v>45899</v>
      </c>
      <c r="C7151" t="s">
        <v>188</v>
      </c>
      <c r="D7151" s="1" t="s">
        <v>31</v>
      </c>
      <c r="E7151" s="1" t="s">
        <v>40</v>
      </c>
      <c r="F7151" s="1" t="s">
        <v>41</v>
      </c>
      <c r="G7151" s="1" t="s">
        <v>42</v>
      </c>
      <c r="H7151" s="1" t="s">
        <v>135</v>
      </c>
      <c r="I7151" s="1" t="s">
        <v>60</v>
      </c>
      <c r="J7151" s="3">
        <v>1</v>
      </c>
      <c r="K7151" s="2">
        <v>191.69</v>
      </c>
      <c r="L7151" s="2">
        <v>0.1</v>
      </c>
      <c r="M7151" s="2">
        <v>172.52</v>
      </c>
      <c r="N7151" s="2">
        <v>36.82</v>
      </c>
      <c r="O7151" s="1" t="s">
        <v>44</v>
      </c>
      <c r="P7151" s="1" t="s">
        <v>136</v>
      </c>
      <c r="Q7151" s="1" t="s">
        <v>28</v>
      </c>
      <c r="R7151" s="3">
        <v>4</v>
      </c>
      <c r="S7151" s="3">
        <f t="shared" si="334"/>
        <v>2025</v>
      </c>
      <c r="T7151" s="3">
        <f t="shared" si="333"/>
        <v>8</v>
      </c>
      <c r="U7151" t="str">
        <f t="shared" si="335"/>
        <v>August</v>
      </c>
    </row>
    <row r="7152" spans="1:21" x14ac:dyDescent="0.3">
      <c r="A7152" t="s">
        <v>9655</v>
      </c>
      <c r="B7152" s="11">
        <v>45959</v>
      </c>
      <c r="C7152" t="s">
        <v>5042</v>
      </c>
      <c r="D7152" s="1" t="s">
        <v>178</v>
      </c>
      <c r="E7152" s="1" t="s">
        <v>21</v>
      </c>
      <c r="F7152" s="1" t="s">
        <v>22</v>
      </c>
      <c r="G7152" s="1" t="s">
        <v>32</v>
      </c>
      <c r="H7152" s="1" t="s">
        <v>78</v>
      </c>
      <c r="I7152" s="1" t="s">
        <v>79</v>
      </c>
      <c r="J7152" s="3">
        <v>1</v>
      </c>
      <c r="K7152" s="2">
        <v>18.760000000000002</v>
      </c>
      <c r="L7152" s="2">
        <v>0</v>
      </c>
      <c r="M7152" s="2">
        <v>18.760000000000002</v>
      </c>
      <c r="N7152" s="2">
        <v>5.59</v>
      </c>
      <c r="O7152" s="1" t="s">
        <v>109</v>
      </c>
      <c r="P7152" s="1" t="s">
        <v>136</v>
      </c>
      <c r="Q7152" s="1" t="s">
        <v>81</v>
      </c>
      <c r="R7152" s="3">
        <v>4</v>
      </c>
      <c r="S7152" s="3">
        <f t="shared" si="334"/>
        <v>2025</v>
      </c>
      <c r="T7152" s="3">
        <f t="shared" si="333"/>
        <v>10</v>
      </c>
      <c r="U7152" t="str">
        <f t="shared" si="335"/>
        <v>October</v>
      </c>
    </row>
    <row r="7153" spans="1:21" x14ac:dyDescent="0.3">
      <c r="A7153" t="s">
        <v>9656</v>
      </c>
      <c r="B7153" s="11">
        <v>45698</v>
      </c>
      <c r="C7153" t="s">
        <v>5253</v>
      </c>
      <c r="D7153" s="1" t="s">
        <v>118</v>
      </c>
      <c r="E7153" s="1" t="s">
        <v>143</v>
      </c>
      <c r="F7153" s="1" t="s">
        <v>144</v>
      </c>
      <c r="G7153" s="1" t="s">
        <v>198</v>
      </c>
      <c r="H7153" s="1" t="s">
        <v>125</v>
      </c>
      <c r="I7153" s="1" t="s">
        <v>34</v>
      </c>
      <c r="J7153" s="3">
        <v>1</v>
      </c>
      <c r="K7153" s="2">
        <v>157.19</v>
      </c>
      <c r="L7153" s="2">
        <v>0</v>
      </c>
      <c r="M7153" s="2">
        <v>157.19</v>
      </c>
      <c r="N7153" s="2">
        <v>31.31</v>
      </c>
      <c r="O7153" s="1" t="s">
        <v>80</v>
      </c>
      <c r="P7153" s="1" t="s">
        <v>136</v>
      </c>
      <c r="Q7153" s="1" t="s">
        <v>28</v>
      </c>
      <c r="R7153" s="3">
        <v>4</v>
      </c>
      <c r="S7153" s="3">
        <f t="shared" si="334"/>
        <v>2025</v>
      </c>
      <c r="T7153" s="3">
        <f t="shared" si="333"/>
        <v>2</v>
      </c>
      <c r="U7153" t="str">
        <f t="shared" si="335"/>
        <v>February</v>
      </c>
    </row>
    <row r="7154" spans="1:21" x14ac:dyDescent="0.3">
      <c r="A7154" t="s">
        <v>9657</v>
      </c>
      <c r="B7154" s="11">
        <v>46013</v>
      </c>
      <c r="C7154" t="s">
        <v>6162</v>
      </c>
      <c r="D7154" s="1" t="s">
        <v>93</v>
      </c>
      <c r="E7154" s="1" t="s">
        <v>204</v>
      </c>
      <c r="F7154" s="1" t="s">
        <v>205</v>
      </c>
      <c r="G7154" s="1" t="s">
        <v>267</v>
      </c>
      <c r="H7154" s="1" t="s">
        <v>182</v>
      </c>
      <c r="I7154" s="1" t="s">
        <v>34</v>
      </c>
      <c r="J7154" s="3">
        <v>3</v>
      </c>
      <c r="K7154" s="2">
        <v>68.28</v>
      </c>
      <c r="L7154" s="2">
        <v>0.1</v>
      </c>
      <c r="M7154" s="2">
        <v>184.36</v>
      </c>
      <c r="N7154" s="2">
        <v>40.42</v>
      </c>
      <c r="O7154" s="1" t="s">
        <v>26</v>
      </c>
      <c r="P7154" s="1" t="s">
        <v>52</v>
      </c>
      <c r="Q7154" s="1" t="s">
        <v>81</v>
      </c>
      <c r="R7154" s="3">
        <v>5</v>
      </c>
      <c r="S7154" s="3">
        <f t="shared" si="334"/>
        <v>2025</v>
      </c>
      <c r="T7154" s="3">
        <f t="shared" si="333"/>
        <v>12</v>
      </c>
      <c r="U7154" t="str">
        <f t="shared" si="335"/>
        <v>December</v>
      </c>
    </row>
    <row r="7155" spans="1:21" x14ac:dyDescent="0.3">
      <c r="A7155" t="s">
        <v>9658</v>
      </c>
      <c r="B7155" s="11">
        <v>45994</v>
      </c>
      <c r="C7155" t="s">
        <v>6519</v>
      </c>
      <c r="D7155" s="1" t="s">
        <v>166</v>
      </c>
      <c r="E7155" s="1" t="s">
        <v>64</v>
      </c>
      <c r="F7155" s="1" t="s">
        <v>65</v>
      </c>
      <c r="G7155" s="1" t="s">
        <v>112</v>
      </c>
      <c r="H7155" s="1" t="s">
        <v>24</v>
      </c>
      <c r="I7155" s="1" t="s">
        <v>25</v>
      </c>
      <c r="J7155" s="3">
        <v>2</v>
      </c>
      <c r="K7155" s="2">
        <v>45.85</v>
      </c>
      <c r="L7155" s="2">
        <v>0.2</v>
      </c>
      <c r="M7155" s="2">
        <v>73.36</v>
      </c>
      <c r="N7155" s="2">
        <v>22.54</v>
      </c>
      <c r="O7155" s="1" t="s">
        <v>26</v>
      </c>
      <c r="P7155" s="1" t="s">
        <v>27</v>
      </c>
      <c r="Q7155" s="1" t="s">
        <v>28</v>
      </c>
      <c r="R7155" s="3">
        <v>4</v>
      </c>
      <c r="S7155" s="3">
        <f t="shared" si="334"/>
        <v>2025</v>
      </c>
      <c r="T7155" s="3">
        <f t="shared" si="333"/>
        <v>12</v>
      </c>
      <c r="U7155" t="str">
        <f t="shared" si="335"/>
        <v>December</v>
      </c>
    </row>
    <row r="7156" spans="1:21" x14ac:dyDescent="0.3">
      <c r="A7156" t="s">
        <v>9659</v>
      </c>
      <c r="B7156" s="11">
        <v>45763</v>
      </c>
      <c r="C7156" t="s">
        <v>7350</v>
      </c>
      <c r="D7156" s="1" t="s">
        <v>260</v>
      </c>
      <c r="E7156" s="1" t="s">
        <v>123</v>
      </c>
      <c r="F7156" s="1" t="s">
        <v>57</v>
      </c>
      <c r="G7156" s="1" t="s">
        <v>139</v>
      </c>
      <c r="H7156" s="1" t="s">
        <v>125</v>
      </c>
      <c r="I7156" s="1" t="s">
        <v>34</v>
      </c>
      <c r="J7156" s="3">
        <v>1</v>
      </c>
      <c r="K7156" s="2">
        <v>154.32</v>
      </c>
      <c r="L7156" s="2">
        <v>0</v>
      </c>
      <c r="M7156" s="2">
        <v>154.32</v>
      </c>
      <c r="N7156" s="2">
        <v>40.450000000000003</v>
      </c>
      <c r="O7156" s="1" t="s">
        <v>80</v>
      </c>
      <c r="P7156" s="1" t="s">
        <v>27</v>
      </c>
      <c r="Q7156" s="1" t="s">
        <v>36</v>
      </c>
      <c r="R7156" s="3">
        <v>4</v>
      </c>
      <c r="S7156" s="3">
        <f t="shared" si="334"/>
        <v>2025</v>
      </c>
      <c r="T7156" s="3">
        <f t="shared" si="333"/>
        <v>4</v>
      </c>
      <c r="U7156" t="str">
        <f t="shared" si="335"/>
        <v>April</v>
      </c>
    </row>
    <row r="7157" spans="1:21" x14ac:dyDescent="0.3">
      <c r="A7157" t="s">
        <v>9660</v>
      </c>
      <c r="B7157" s="11">
        <v>45975</v>
      </c>
      <c r="C7157" t="s">
        <v>8049</v>
      </c>
      <c r="D7157" s="1" t="s">
        <v>84</v>
      </c>
      <c r="E7157" s="1" t="s">
        <v>21</v>
      </c>
      <c r="F7157" s="1" t="s">
        <v>22</v>
      </c>
      <c r="G7157" s="1" t="s">
        <v>227</v>
      </c>
      <c r="H7157" s="1" t="s">
        <v>146</v>
      </c>
      <c r="I7157" s="1" t="s">
        <v>67</v>
      </c>
      <c r="J7157" s="3">
        <v>2</v>
      </c>
      <c r="K7157" s="2">
        <v>83.38</v>
      </c>
      <c r="L7157" s="2">
        <v>0.1</v>
      </c>
      <c r="M7157" s="2">
        <v>150.08000000000001</v>
      </c>
      <c r="N7157" s="2">
        <v>35.159999999999997</v>
      </c>
      <c r="O7157" s="1" t="s">
        <v>35</v>
      </c>
      <c r="P7157" s="1" t="s">
        <v>136</v>
      </c>
      <c r="Q7157" s="1" t="s">
        <v>28</v>
      </c>
      <c r="R7157" s="3">
        <v>3</v>
      </c>
      <c r="S7157" s="3">
        <f t="shared" si="334"/>
        <v>2025</v>
      </c>
      <c r="T7157" s="3">
        <f t="shared" si="333"/>
        <v>11</v>
      </c>
      <c r="U7157" t="str">
        <f t="shared" si="335"/>
        <v>November</v>
      </c>
    </row>
    <row r="7158" spans="1:21" x14ac:dyDescent="0.3">
      <c r="A7158" t="s">
        <v>9661</v>
      </c>
      <c r="B7158" s="11">
        <v>45860</v>
      </c>
      <c r="C7158" t="s">
        <v>4487</v>
      </c>
      <c r="D7158" s="1" t="s">
        <v>185</v>
      </c>
      <c r="E7158" s="1" t="s">
        <v>64</v>
      </c>
      <c r="F7158" s="1" t="s">
        <v>65</v>
      </c>
      <c r="G7158" s="1" t="s">
        <v>195</v>
      </c>
      <c r="H7158" s="1" t="s">
        <v>96</v>
      </c>
      <c r="I7158" s="1" t="s">
        <v>97</v>
      </c>
      <c r="J7158" s="3">
        <v>2</v>
      </c>
      <c r="K7158" s="2">
        <v>80.86</v>
      </c>
      <c r="L7158" s="2">
        <v>0.2</v>
      </c>
      <c r="M7158" s="2">
        <v>129.37</v>
      </c>
      <c r="N7158" s="2">
        <v>42.11</v>
      </c>
      <c r="O7158" s="1" t="s">
        <v>109</v>
      </c>
      <c r="P7158" s="1" t="s">
        <v>136</v>
      </c>
      <c r="Q7158" s="1" t="s">
        <v>28</v>
      </c>
      <c r="R7158" s="3">
        <v>4</v>
      </c>
      <c r="S7158" s="3">
        <f t="shared" si="334"/>
        <v>2025</v>
      </c>
      <c r="T7158" s="3">
        <f t="shared" si="333"/>
        <v>7</v>
      </c>
      <c r="U7158" t="str">
        <f t="shared" si="335"/>
        <v>July</v>
      </c>
    </row>
    <row r="7159" spans="1:21" x14ac:dyDescent="0.3">
      <c r="A7159" t="s">
        <v>9662</v>
      </c>
      <c r="B7159" s="11">
        <v>45838</v>
      </c>
      <c r="C7159" t="s">
        <v>928</v>
      </c>
      <c r="D7159" s="1" t="s">
        <v>178</v>
      </c>
      <c r="E7159" s="1" t="s">
        <v>56</v>
      </c>
      <c r="F7159" s="1" t="s">
        <v>57</v>
      </c>
      <c r="G7159" s="1" t="s">
        <v>279</v>
      </c>
      <c r="H7159" s="1" t="s">
        <v>293</v>
      </c>
      <c r="I7159" s="1" t="s">
        <v>86</v>
      </c>
      <c r="J7159" s="3">
        <v>2</v>
      </c>
      <c r="K7159" s="2">
        <v>24.88</v>
      </c>
      <c r="L7159" s="2">
        <v>0</v>
      </c>
      <c r="M7159" s="2">
        <v>49.75</v>
      </c>
      <c r="N7159" s="2">
        <v>19.48</v>
      </c>
      <c r="O7159" s="1" t="s">
        <v>26</v>
      </c>
      <c r="P7159" s="1" t="s">
        <v>136</v>
      </c>
      <c r="Q7159" s="1" t="s">
        <v>28</v>
      </c>
      <c r="R7159" s="3">
        <v>3</v>
      </c>
      <c r="S7159" s="3">
        <f t="shared" si="334"/>
        <v>2025</v>
      </c>
      <c r="T7159" s="3">
        <f t="shared" si="333"/>
        <v>6</v>
      </c>
      <c r="U7159" t="str">
        <f t="shared" si="335"/>
        <v>June</v>
      </c>
    </row>
    <row r="7160" spans="1:21" x14ac:dyDescent="0.3">
      <c r="A7160" t="s">
        <v>9663</v>
      </c>
      <c r="B7160" s="11">
        <v>45780</v>
      </c>
      <c r="C7160" t="s">
        <v>1495</v>
      </c>
      <c r="D7160" s="1" t="s">
        <v>47</v>
      </c>
      <c r="E7160" s="1" t="s">
        <v>64</v>
      </c>
      <c r="F7160" s="1" t="s">
        <v>65</v>
      </c>
      <c r="G7160" s="1" t="s">
        <v>213</v>
      </c>
      <c r="H7160" s="1" t="s">
        <v>182</v>
      </c>
      <c r="I7160" s="1" t="s">
        <v>34</v>
      </c>
      <c r="J7160" s="3">
        <v>2</v>
      </c>
      <c r="K7160" s="2">
        <v>66.12</v>
      </c>
      <c r="L7160" s="2">
        <v>0.15</v>
      </c>
      <c r="M7160" s="2">
        <v>112.4</v>
      </c>
      <c r="N7160" s="2">
        <v>30.24</v>
      </c>
      <c r="O7160" s="1" t="s">
        <v>44</v>
      </c>
      <c r="P7160" s="1" t="s">
        <v>52</v>
      </c>
      <c r="Q7160" s="1" t="s">
        <v>28</v>
      </c>
      <c r="R7160" s="3">
        <v>4</v>
      </c>
      <c r="S7160" s="3">
        <f t="shared" si="334"/>
        <v>2025</v>
      </c>
      <c r="T7160" s="3">
        <f t="shared" si="333"/>
        <v>5</v>
      </c>
      <c r="U7160" t="str">
        <f t="shared" si="335"/>
        <v>May</v>
      </c>
    </row>
    <row r="7161" spans="1:21" x14ac:dyDescent="0.3">
      <c r="A7161" t="s">
        <v>9664</v>
      </c>
      <c r="B7161" s="11">
        <v>45885</v>
      </c>
      <c r="C7161" t="s">
        <v>7731</v>
      </c>
      <c r="D7161" s="1" t="s">
        <v>70</v>
      </c>
      <c r="E7161" s="1" t="s">
        <v>64</v>
      </c>
      <c r="F7161" s="1" t="s">
        <v>65</v>
      </c>
      <c r="G7161" s="1" t="s">
        <v>112</v>
      </c>
      <c r="H7161" s="1" t="s">
        <v>78</v>
      </c>
      <c r="I7161" s="1" t="s">
        <v>79</v>
      </c>
      <c r="J7161" s="3">
        <v>2</v>
      </c>
      <c r="K7161" s="2">
        <v>19.97</v>
      </c>
      <c r="L7161" s="2">
        <v>0.1</v>
      </c>
      <c r="M7161" s="2">
        <v>35.950000000000003</v>
      </c>
      <c r="N7161" s="2">
        <v>14.21</v>
      </c>
      <c r="O7161" s="1" t="s">
        <v>35</v>
      </c>
      <c r="P7161" s="1" t="s">
        <v>27</v>
      </c>
      <c r="Q7161" s="1" t="s">
        <v>28</v>
      </c>
      <c r="R7161" s="3">
        <v>4</v>
      </c>
      <c r="S7161" s="3">
        <f t="shared" si="334"/>
        <v>2025</v>
      </c>
      <c r="T7161" s="3">
        <f t="shared" si="333"/>
        <v>8</v>
      </c>
      <c r="U7161" t="str">
        <f t="shared" si="335"/>
        <v>August</v>
      </c>
    </row>
    <row r="7162" spans="1:21" x14ac:dyDescent="0.3">
      <c r="A7162" t="s">
        <v>9665</v>
      </c>
      <c r="B7162" s="11">
        <v>45943</v>
      </c>
      <c r="C7162" t="s">
        <v>4994</v>
      </c>
      <c r="D7162" s="1" t="s">
        <v>178</v>
      </c>
      <c r="E7162" s="1" t="s">
        <v>100</v>
      </c>
      <c r="F7162" s="1" t="s">
        <v>57</v>
      </c>
      <c r="G7162" s="1" t="s">
        <v>154</v>
      </c>
      <c r="H7162" s="1" t="s">
        <v>150</v>
      </c>
      <c r="I7162" s="1" t="s">
        <v>97</v>
      </c>
      <c r="J7162" s="3">
        <v>2</v>
      </c>
      <c r="K7162" s="2">
        <v>72.08</v>
      </c>
      <c r="L7162" s="2">
        <v>0.05</v>
      </c>
      <c r="M7162" s="2">
        <v>136.94999999999999</v>
      </c>
      <c r="N7162" s="2">
        <v>39.54</v>
      </c>
      <c r="O7162" s="1" t="s">
        <v>80</v>
      </c>
      <c r="P7162" s="1" t="s">
        <v>52</v>
      </c>
      <c r="Q7162" s="1" t="s">
        <v>28</v>
      </c>
      <c r="R7162" s="3">
        <v>3</v>
      </c>
      <c r="S7162" s="3">
        <f t="shared" si="334"/>
        <v>2025</v>
      </c>
      <c r="T7162" s="3">
        <f t="shared" si="333"/>
        <v>10</v>
      </c>
      <c r="U7162" t="str">
        <f t="shared" si="335"/>
        <v>October</v>
      </c>
    </row>
    <row r="7163" spans="1:21" x14ac:dyDescent="0.3">
      <c r="A7163" t="s">
        <v>9666</v>
      </c>
      <c r="B7163" s="11">
        <v>45818</v>
      </c>
      <c r="C7163" t="s">
        <v>2942</v>
      </c>
      <c r="D7163" s="1" t="s">
        <v>76</v>
      </c>
      <c r="E7163" s="1" t="s">
        <v>123</v>
      </c>
      <c r="F7163" s="1" t="s">
        <v>57</v>
      </c>
      <c r="G7163" s="1" t="s">
        <v>337</v>
      </c>
      <c r="H7163" s="1" t="s">
        <v>90</v>
      </c>
      <c r="I7163" s="1" t="s">
        <v>86</v>
      </c>
      <c r="J7163" s="3">
        <v>1</v>
      </c>
      <c r="K7163" s="2">
        <v>107.42</v>
      </c>
      <c r="L7163" s="2">
        <v>0.1</v>
      </c>
      <c r="M7163" s="2">
        <v>96.67</v>
      </c>
      <c r="N7163" s="2">
        <v>20.53</v>
      </c>
      <c r="O7163" s="1" t="s">
        <v>35</v>
      </c>
      <c r="P7163" s="1" t="s">
        <v>136</v>
      </c>
      <c r="Q7163" s="1" t="s">
        <v>28</v>
      </c>
      <c r="R7163" s="3">
        <v>5</v>
      </c>
      <c r="S7163" s="3">
        <f t="shared" si="334"/>
        <v>2025</v>
      </c>
      <c r="T7163" s="3">
        <f t="shared" si="333"/>
        <v>6</v>
      </c>
      <c r="U7163" t="str">
        <f t="shared" si="335"/>
        <v>June</v>
      </c>
    </row>
    <row r="7164" spans="1:21" x14ac:dyDescent="0.3">
      <c r="A7164" t="s">
        <v>9667</v>
      </c>
      <c r="B7164" s="11">
        <v>45904</v>
      </c>
      <c r="C7164" t="s">
        <v>5228</v>
      </c>
      <c r="D7164" s="1" t="s">
        <v>142</v>
      </c>
      <c r="E7164" s="1" t="s">
        <v>100</v>
      </c>
      <c r="F7164" s="1" t="s">
        <v>57</v>
      </c>
      <c r="G7164" s="1" t="s">
        <v>154</v>
      </c>
      <c r="H7164" s="1" t="s">
        <v>43</v>
      </c>
      <c r="I7164" s="1" t="s">
        <v>34</v>
      </c>
      <c r="J7164" s="3">
        <v>1</v>
      </c>
      <c r="K7164" s="2">
        <v>92.7</v>
      </c>
      <c r="L7164" s="2">
        <v>0.2</v>
      </c>
      <c r="M7164" s="2">
        <v>74.16</v>
      </c>
      <c r="N7164" s="2">
        <v>15.21</v>
      </c>
      <c r="O7164" s="1" t="s">
        <v>80</v>
      </c>
      <c r="P7164" s="1" t="s">
        <v>136</v>
      </c>
      <c r="Q7164" s="1" t="s">
        <v>28</v>
      </c>
      <c r="R7164" s="3">
        <v>4</v>
      </c>
      <c r="S7164" s="3">
        <f t="shared" si="334"/>
        <v>2025</v>
      </c>
      <c r="T7164" s="3">
        <f t="shared" si="333"/>
        <v>9</v>
      </c>
      <c r="U7164" t="str">
        <f t="shared" si="335"/>
        <v>September</v>
      </c>
    </row>
    <row r="7165" spans="1:21" x14ac:dyDescent="0.3">
      <c r="A7165" t="s">
        <v>9668</v>
      </c>
      <c r="B7165" s="11">
        <v>45931</v>
      </c>
      <c r="C7165" t="s">
        <v>5671</v>
      </c>
      <c r="D7165" s="1" t="s">
        <v>157</v>
      </c>
      <c r="E7165" s="1" t="s">
        <v>123</v>
      </c>
      <c r="F7165" s="1" t="s">
        <v>57</v>
      </c>
      <c r="G7165" s="1" t="s">
        <v>139</v>
      </c>
      <c r="H7165" s="1" t="s">
        <v>33</v>
      </c>
      <c r="I7165" s="1" t="s">
        <v>34</v>
      </c>
      <c r="J7165" s="3">
        <v>3</v>
      </c>
      <c r="K7165" s="2">
        <v>40.51</v>
      </c>
      <c r="L7165" s="2">
        <v>0.15</v>
      </c>
      <c r="M7165" s="2">
        <v>103.29</v>
      </c>
      <c r="N7165" s="2">
        <v>22.59</v>
      </c>
      <c r="O7165" s="1" t="s">
        <v>26</v>
      </c>
      <c r="P7165" s="1" t="s">
        <v>136</v>
      </c>
      <c r="Q7165" s="1" t="s">
        <v>81</v>
      </c>
      <c r="R7165" s="3">
        <v>4</v>
      </c>
      <c r="S7165" s="3">
        <f t="shared" si="334"/>
        <v>2025</v>
      </c>
      <c r="T7165" s="3">
        <f t="shared" si="333"/>
        <v>10</v>
      </c>
      <c r="U7165" t="str">
        <f t="shared" si="335"/>
        <v>October</v>
      </c>
    </row>
    <row r="7166" spans="1:21" x14ac:dyDescent="0.3">
      <c r="A7166" t="s">
        <v>9669</v>
      </c>
      <c r="B7166" s="11">
        <v>45936</v>
      </c>
      <c r="C7166" t="s">
        <v>617</v>
      </c>
      <c r="D7166" s="1" t="s">
        <v>105</v>
      </c>
      <c r="E7166" s="1" t="s">
        <v>64</v>
      </c>
      <c r="F7166" s="1" t="s">
        <v>65</v>
      </c>
      <c r="G7166" s="1" t="s">
        <v>112</v>
      </c>
      <c r="H7166" s="1" t="s">
        <v>167</v>
      </c>
      <c r="I7166" s="1" t="s">
        <v>67</v>
      </c>
      <c r="J7166" s="3">
        <v>1</v>
      </c>
      <c r="K7166" s="2">
        <v>59.83</v>
      </c>
      <c r="L7166" s="2">
        <v>0.1</v>
      </c>
      <c r="M7166" s="2">
        <v>53.85</v>
      </c>
      <c r="N7166" s="2">
        <v>16.940000000000001</v>
      </c>
      <c r="O7166" s="1" t="s">
        <v>26</v>
      </c>
      <c r="P7166" s="1" t="s">
        <v>136</v>
      </c>
      <c r="Q7166" s="1" t="s">
        <v>81</v>
      </c>
      <c r="R7166" s="3">
        <v>4</v>
      </c>
      <c r="S7166" s="3">
        <f t="shared" si="334"/>
        <v>2025</v>
      </c>
      <c r="T7166" s="3">
        <f t="shared" si="333"/>
        <v>10</v>
      </c>
      <c r="U7166" t="str">
        <f t="shared" si="335"/>
        <v>October</v>
      </c>
    </row>
    <row r="7167" spans="1:21" x14ac:dyDescent="0.3">
      <c r="A7167" t="s">
        <v>9670</v>
      </c>
      <c r="B7167" s="11">
        <v>45678</v>
      </c>
      <c r="C7167" t="s">
        <v>2935</v>
      </c>
      <c r="D7167" s="1" t="s">
        <v>175</v>
      </c>
      <c r="E7167" s="1" t="s">
        <v>40</v>
      </c>
      <c r="F7167" s="1" t="s">
        <v>41</v>
      </c>
      <c r="G7167" s="1" t="s">
        <v>343</v>
      </c>
      <c r="H7167" s="1" t="s">
        <v>102</v>
      </c>
      <c r="I7167" s="1" t="s">
        <v>34</v>
      </c>
      <c r="J7167" s="3">
        <v>1</v>
      </c>
      <c r="K7167" s="2">
        <v>51.5</v>
      </c>
      <c r="L7167" s="2">
        <v>0.15</v>
      </c>
      <c r="M7167" s="2">
        <v>43.78</v>
      </c>
      <c r="N7167" s="2">
        <v>10.37</v>
      </c>
      <c r="O7167" s="1" t="s">
        <v>224</v>
      </c>
      <c r="P7167" s="1" t="s">
        <v>52</v>
      </c>
      <c r="Q7167" s="1" t="s">
        <v>36</v>
      </c>
      <c r="R7167" s="3">
        <v>2</v>
      </c>
      <c r="S7167" s="3">
        <f t="shared" si="334"/>
        <v>2025</v>
      </c>
      <c r="T7167" s="3">
        <f t="shared" si="333"/>
        <v>1</v>
      </c>
      <c r="U7167" t="str">
        <f t="shared" si="335"/>
        <v>January</v>
      </c>
    </row>
    <row r="7168" spans="1:21" x14ac:dyDescent="0.3">
      <c r="A7168" t="s">
        <v>9671</v>
      </c>
      <c r="B7168" s="11">
        <v>45985</v>
      </c>
      <c r="C7168" t="s">
        <v>6208</v>
      </c>
      <c r="D7168" s="1" t="s">
        <v>157</v>
      </c>
      <c r="E7168" s="1" t="s">
        <v>40</v>
      </c>
      <c r="F7168" s="1" t="s">
        <v>41</v>
      </c>
      <c r="G7168" s="1" t="s">
        <v>42</v>
      </c>
      <c r="H7168" s="1" t="s">
        <v>135</v>
      </c>
      <c r="I7168" s="1" t="s">
        <v>60</v>
      </c>
      <c r="J7168" s="3">
        <v>2</v>
      </c>
      <c r="K7168" s="2">
        <v>199.78</v>
      </c>
      <c r="L7168" s="2">
        <v>0.05</v>
      </c>
      <c r="M7168" s="2">
        <v>379.59</v>
      </c>
      <c r="N7168" s="2">
        <v>58.92</v>
      </c>
      <c r="O7168" s="1" t="s">
        <v>109</v>
      </c>
      <c r="P7168" s="1" t="s">
        <v>52</v>
      </c>
      <c r="Q7168" s="1" t="s">
        <v>28</v>
      </c>
      <c r="R7168" s="3">
        <v>5</v>
      </c>
      <c r="S7168" s="3">
        <f t="shared" si="334"/>
        <v>2025</v>
      </c>
      <c r="T7168" s="3">
        <f t="shared" si="333"/>
        <v>11</v>
      </c>
      <c r="U7168" t="str">
        <f t="shared" si="335"/>
        <v>November</v>
      </c>
    </row>
    <row r="7169" spans="1:21" x14ac:dyDescent="0.3">
      <c r="A7169" t="s">
        <v>9672</v>
      </c>
      <c r="B7169" s="11">
        <v>45837</v>
      </c>
      <c r="C7169" t="s">
        <v>1971</v>
      </c>
      <c r="D7169" s="1" t="s">
        <v>292</v>
      </c>
      <c r="E7169" s="1" t="s">
        <v>40</v>
      </c>
      <c r="F7169" s="1" t="s">
        <v>41</v>
      </c>
      <c r="G7169" s="1" t="s">
        <v>42</v>
      </c>
      <c r="H7169" s="1" t="s">
        <v>167</v>
      </c>
      <c r="I7169" s="1" t="s">
        <v>67</v>
      </c>
      <c r="J7169" s="3">
        <v>1</v>
      </c>
      <c r="K7169" s="2">
        <v>60.11</v>
      </c>
      <c r="L7169" s="2">
        <v>0.2</v>
      </c>
      <c r="M7169" s="2">
        <v>48.09</v>
      </c>
      <c r="N7169" s="2">
        <v>14.29</v>
      </c>
      <c r="O7169" s="1" t="s">
        <v>35</v>
      </c>
      <c r="P7169" s="1" t="s">
        <v>27</v>
      </c>
      <c r="Q7169" s="1" t="s">
        <v>81</v>
      </c>
      <c r="R7169" s="3">
        <v>4</v>
      </c>
      <c r="S7169" s="3">
        <f t="shared" si="334"/>
        <v>2025</v>
      </c>
      <c r="T7169" s="3">
        <f t="shared" si="333"/>
        <v>6</v>
      </c>
      <c r="U7169" t="str">
        <f t="shared" si="335"/>
        <v>June</v>
      </c>
    </row>
    <row r="7170" spans="1:21" x14ac:dyDescent="0.3">
      <c r="A7170" t="s">
        <v>9673</v>
      </c>
      <c r="B7170" s="11">
        <v>45760</v>
      </c>
      <c r="C7170" t="s">
        <v>1194</v>
      </c>
      <c r="D7170" s="1" t="s">
        <v>39</v>
      </c>
      <c r="E7170" s="1" t="s">
        <v>56</v>
      </c>
      <c r="F7170" s="1" t="s">
        <v>57</v>
      </c>
      <c r="G7170" s="1" t="s">
        <v>255</v>
      </c>
      <c r="H7170" s="1" t="s">
        <v>159</v>
      </c>
      <c r="I7170" s="1" t="s">
        <v>97</v>
      </c>
      <c r="J7170" s="3">
        <v>2</v>
      </c>
      <c r="K7170" s="2">
        <v>28.8</v>
      </c>
      <c r="L7170" s="2">
        <v>0.15</v>
      </c>
      <c r="M7170" s="2">
        <v>48.96</v>
      </c>
      <c r="N7170" s="2">
        <v>14.09</v>
      </c>
      <c r="O7170" s="1" t="s">
        <v>224</v>
      </c>
      <c r="P7170" s="1" t="s">
        <v>27</v>
      </c>
      <c r="Q7170" s="1" t="s">
        <v>81</v>
      </c>
      <c r="R7170" s="3">
        <v>4</v>
      </c>
      <c r="S7170" s="3">
        <f t="shared" si="334"/>
        <v>2025</v>
      </c>
      <c r="T7170" s="3">
        <f t="shared" ref="T7170:T7233" si="336">MONTH(B7170)</f>
        <v>4</v>
      </c>
      <c r="U7170" t="str">
        <f t="shared" si="335"/>
        <v>April</v>
      </c>
    </row>
    <row r="7171" spans="1:21" x14ac:dyDescent="0.3">
      <c r="A7171" t="s">
        <v>9674</v>
      </c>
      <c r="B7171" s="11">
        <v>45752</v>
      </c>
      <c r="C7171" t="s">
        <v>2516</v>
      </c>
      <c r="D7171" s="1" t="s">
        <v>89</v>
      </c>
      <c r="E7171" s="1" t="s">
        <v>71</v>
      </c>
      <c r="F7171" s="1" t="s">
        <v>72</v>
      </c>
      <c r="G7171" s="1" t="s">
        <v>412</v>
      </c>
      <c r="H7171" s="1" t="s">
        <v>85</v>
      </c>
      <c r="I7171" s="1" t="s">
        <v>86</v>
      </c>
      <c r="J7171" s="3">
        <v>3</v>
      </c>
      <c r="K7171" s="2">
        <v>123.53</v>
      </c>
      <c r="L7171" s="2">
        <v>0.2</v>
      </c>
      <c r="M7171" s="2">
        <v>296.48</v>
      </c>
      <c r="N7171" s="2">
        <v>45.22</v>
      </c>
      <c r="O7171" s="1" t="s">
        <v>109</v>
      </c>
      <c r="P7171" s="1" t="s">
        <v>27</v>
      </c>
      <c r="Q7171" s="1" t="s">
        <v>28</v>
      </c>
      <c r="R7171" s="3">
        <v>5</v>
      </c>
      <c r="S7171" s="3">
        <f t="shared" ref="S7171:S7234" si="337">YEAR(B7171)</f>
        <v>2025</v>
      </c>
      <c r="T7171" s="3">
        <f t="shared" si="336"/>
        <v>4</v>
      </c>
      <c r="U7171" t="str">
        <f t="shared" ref="U7171:U7234" si="338">TEXT(B7171,"mmmm")</f>
        <v>April</v>
      </c>
    </row>
    <row r="7172" spans="1:21" x14ac:dyDescent="0.3">
      <c r="A7172" t="s">
        <v>9675</v>
      </c>
      <c r="B7172" s="11">
        <v>45846</v>
      </c>
      <c r="C7172" t="s">
        <v>3448</v>
      </c>
      <c r="D7172" s="1" t="s">
        <v>89</v>
      </c>
      <c r="E7172" s="1" t="s">
        <v>40</v>
      </c>
      <c r="F7172" s="1" t="s">
        <v>41</v>
      </c>
      <c r="G7172" s="1" t="s">
        <v>192</v>
      </c>
      <c r="H7172" s="1" t="s">
        <v>90</v>
      </c>
      <c r="I7172" s="1" t="s">
        <v>86</v>
      </c>
      <c r="J7172" s="3">
        <v>1</v>
      </c>
      <c r="K7172" s="2">
        <v>106.08</v>
      </c>
      <c r="L7172" s="2">
        <v>0.05</v>
      </c>
      <c r="M7172" s="2">
        <v>100.77</v>
      </c>
      <c r="N7172" s="2">
        <v>19.18</v>
      </c>
      <c r="O7172" s="1" t="s">
        <v>109</v>
      </c>
      <c r="P7172" s="1" t="s">
        <v>27</v>
      </c>
      <c r="Q7172" s="1" t="s">
        <v>28</v>
      </c>
      <c r="R7172" s="3">
        <v>4</v>
      </c>
      <c r="S7172" s="3">
        <f t="shared" si="337"/>
        <v>2025</v>
      </c>
      <c r="T7172" s="3">
        <f t="shared" si="336"/>
        <v>7</v>
      </c>
      <c r="U7172" t="str">
        <f t="shared" si="338"/>
        <v>July</v>
      </c>
    </row>
    <row r="7173" spans="1:21" x14ac:dyDescent="0.3">
      <c r="A7173" t="s">
        <v>9676</v>
      </c>
      <c r="B7173" s="11">
        <v>45993</v>
      </c>
      <c r="C7173" t="s">
        <v>1944</v>
      </c>
      <c r="D7173" s="1" t="s">
        <v>178</v>
      </c>
      <c r="E7173" s="1" t="s">
        <v>40</v>
      </c>
      <c r="F7173" s="1" t="s">
        <v>41</v>
      </c>
      <c r="G7173" s="1" t="s">
        <v>186</v>
      </c>
      <c r="H7173" s="1" t="s">
        <v>43</v>
      </c>
      <c r="I7173" s="1" t="s">
        <v>34</v>
      </c>
      <c r="J7173" s="3">
        <v>1</v>
      </c>
      <c r="K7173" s="2">
        <v>91.33</v>
      </c>
      <c r="L7173" s="2">
        <v>0.2</v>
      </c>
      <c r="M7173" s="2">
        <v>73.06</v>
      </c>
      <c r="N7173" s="2">
        <v>19.5</v>
      </c>
      <c r="O7173" s="1" t="s">
        <v>109</v>
      </c>
      <c r="P7173" s="1" t="s">
        <v>52</v>
      </c>
      <c r="Q7173" s="1" t="s">
        <v>81</v>
      </c>
      <c r="R7173" s="3">
        <v>3</v>
      </c>
      <c r="S7173" s="3">
        <f t="shared" si="337"/>
        <v>2025</v>
      </c>
      <c r="T7173" s="3">
        <f t="shared" si="336"/>
        <v>12</v>
      </c>
      <c r="U7173" t="str">
        <f t="shared" si="338"/>
        <v>December</v>
      </c>
    </row>
    <row r="7174" spans="1:21" x14ac:dyDescent="0.3">
      <c r="A7174" t="s">
        <v>9677</v>
      </c>
      <c r="B7174" s="11">
        <v>45805</v>
      </c>
      <c r="C7174" t="s">
        <v>3733</v>
      </c>
      <c r="D7174" s="1" t="s">
        <v>76</v>
      </c>
      <c r="E7174" s="1" t="s">
        <v>71</v>
      </c>
      <c r="F7174" s="1" t="s">
        <v>72</v>
      </c>
      <c r="G7174" s="1" t="s">
        <v>368</v>
      </c>
      <c r="H7174" s="1" t="s">
        <v>43</v>
      </c>
      <c r="I7174" s="1" t="s">
        <v>34</v>
      </c>
      <c r="J7174" s="3">
        <v>1</v>
      </c>
      <c r="K7174" s="2">
        <v>84.58</v>
      </c>
      <c r="L7174" s="2">
        <v>0.1</v>
      </c>
      <c r="M7174" s="2">
        <v>76.12</v>
      </c>
      <c r="N7174" s="2">
        <v>21.31</v>
      </c>
      <c r="O7174" s="1" t="s">
        <v>44</v>
      </c>
      <c r="P7174" s="1" t="s">
        <v>52</v>
      </c>
      <c r="Q7174" s="1" t="s">
        <v>28</v>
      </c>
      <c r="R7174" s="3">
        <v>3</v>
      </c>
      <c r="S7174" s="3">
        <f t="shared" si="337"/>
        <v>2025</v>
      </c>
      <c r="T7174" s="3">
        <f t="shared" si="336"/>
        <v>5</v>
      </c>
      <c r="U7174" t="str">
        <f t="shared" si="338"/>
        <v>May</v>
      </c>
    </row>
    <row r="7175" spans="1:21" x14ac:dyDescent="0.3">
      <c r="A7175" t="s">
        <v>9678</v>
      </c>
      <c r="B7175" s="11">
        <v>45951</v>
      </c>
      <c r="C7175" t="s">
        <v>3084</v>
      </c>
      <c r="D7175" s="1" t="s">
        <v>47</v>
      </c>
      <c r="E7175" s="1" t="s">
        <v>64</v>
      </c>
      <c r="F7175" s="1" t="s">
        <v>65</v>
      </c>
      <c r="G7175" s="1" t="s">
        <v>195</v>
      </c>
      <c r="H7175" s="1" t="s">
        <v>43</v>
      </c>
      <c r="I7175" s="1" t="s">
        <v>34</v>
      </c>
      <c r="J7175" s="3">
        <v>1</v>
      </c>
      <c r="K7175" s="2">
        <v>94.84</v>
      </c>
      <c r="L7175" s="2">
        <v>0</v>
      </c>
      <c r="M7175" s="2">
        <v>94.84</v>
      </c>
      <c r="N7175" s="2">
        <v>20.61</v>
      </c>
      <c r="O7175" s="1" t="s">
        <v>26</v>
      </c>
      <c r="P7175" s="1" t="s">
        <v>52</v>
      </c>
      <c r="Q7175" s="1" t="s">
        <v>28</v>
      </c>
      <c r="R7175" s="3">
        <v>3</v>
      </c>
      <c r="S7175" s="3">
        <f t="shared" si="337"/>
        <v>2025</v>
      </c>
      <c r="T7175" s="3">
        <f t="shared" si="336"/>
        <v>10</v>
      </c>
      <c r="U7175" t="str">
        <f t="shared" si="338"/>
        <v>October</v>
      </c>
    </row>
    <row r="7176" spans="1:21" x14ac:dyDescent="0.3">
      <c r="A7176" t="s">
        <v>9679</v>
      </c>
      <c r="B7176" s="11">
        <v>45695</v>
      </c>
      <c r="C7176" t="s">
        <v>912</v>
      </c>
      <c r="D7176" s="1" t="s">
        <v>55</v>
      </c>
      <c r="E7176" s="1" t="s">
        <v>204</v>
      </c>
      <c r="F7176" s="1" t="s">
        <v>205</v>
      </c>
      <c r="G7176" s="1" t="s">
        <v>206</v>
      </c>
      <c r="H7176" s="1" t="s">
        <v>293</v>
      </c>
      <c r="I7176" s="1" t="s">
        <v>86</v>
      </c>
      <c r="J7176" s="3">
        <v>2</v>
      </c>
      <c r="K7176" s="2">
        <v>26.59</v>
      </c>
      <c r="L7176" s="2">
        <v>0.25</v>
      </c>
      <c r="M7176" s="2">
        <v>39.89</v>
      </c>
      <c r="N7176" s="2">
        <v>15.71</v>
      </c>
      <c r="O7176" s="1" t="s">
        <v>26</v>
      </c>
      <c r="P7176" s="1" t="s">
        <v>27</v>
      </c>
      <c r="Q7176" s="1" t="s">
        <v>28</v>
      </c>
      <c r="R7176" s="3">
        <v>5</v>
      </c>
      <c r="S7176" s="3">
        <f t="shared" si="337"/>
        <v>2025</v>
      </c>
      <c r="T7176" s="3">
        <f t="shared" si="336"/>
        <v>2</v>
      </c>
      <c r="U7176" t="str">
        <f t="shared" si="338"/>
        <v>February</v>
      </c>
    </row>
    <row r="7177" spans="1:21" x14ac:dyDescent="0.3">
      <c r="A7177" t="s">
        <v>9680</v>
      </c>
      <c r="B7177" s="11">
        <v>45844</v>
      </c>
      <c r="C7177" t="s">
        <v>1213</v>
      </c>
      <c r="D7177" s="1" t="s">
        <v>157</v>
      </c>
      <c r="E7177" s="1" t="s">
        <v>21</v>
      </c>
      <c r="F7177" s="1" t="s">
        <v>22</v>
      </c>
      <c r="G7177" s="1" t="s">
        <v>320</v>
      </c>
      <c r="H7177" s="1" t="s">
        <v>159</v>
      </c>
      <c r="I7177" s="1" t="s">
        <v>97</v>
      </c>
      <c r="J7177" s="3">
        <v>3</v>
      </c>
      <c r="K7177" s="2">
        <v>31.76</v>
      </c>
      <c r="L7177" s="2">
        <v>0.1</v>
      </c>
      <c r="M7177" s="2">
        <v>85.75</v>
      </c>
      <c r="N7177" s="2">
        <v>28.56</v>
      </c>
      <c r="O7177" s="1" t="s">
        <v>109</v>
      </c>
      <c r="P7177" s="1" t="s">
        <v>136</v>
      </c>
      <c r="Q7177" s="1" t="s">
        <v>81</v>
      </c>
      <c r="R7177" s="3">
        <v>1</v>
      </c>
      <c r="S7177" s="3">
        <f t="shared" si="337"/>
        <v>2025</v>
      </c>
      <c r="T7177" s="3">
        <f t="shared" si="336"/>
        <v>7</v>
      </c>
      <c r="U7177" t="str">
        <f t="shared" si="338"/>
        <v>July</v>
      </c>
    </row>
    <row r="7178" spans="1:21" x14ac:dyDescent="0.3">
      <c r="A7178" t="s">
        <v>9681</v>
      </c>
      <c r="B7178" s="11">
        <v>46020</v>
      </c>
      <c r="C7178" t="s">
        <v>5071</v>
      </c>
      <c r="D7178" s="1" t="s">
        <v>89</v>
      </c>
      <c r="E7178" s="1" t="s">
        <v>64</v>
      </c>
      <c r="F7178" s="1" t="s">
        <v>65</v>
      </c>
      <c r="G7178" s="1" t="s">
        <v>112</v>
      </c>
      <c r="H7178" s="1" t="s">
        <v>135</v>
      </c>
      <c r="I7178" s="1" t="s">
        <v>60</v>
      </c>
      <c r="J7178" s="3">
        <v>3</v>
      </c>
      <c r="K7178" s="2">
        <v>200.37</v>
      </c>
      <c r="L7178" s="2">
        <v>0.2</v>
      </c>
      <c r="M7178" s="2">
        <v>480.88</v>
      </c>
      <c r="N7178" s="2">
        <v>101.09</v>
      </c>
      <c r="O7178" s="1" t="s">
        <v>44</v>
      </c>
      <c r="P7178" s="1" t="s">
        <v>27</v>
      </c>
      <c r="Q7178" s="1" t="s">
        <v>28</v>
      </c>
      <c r="R7178" s="3">
        <v>3</v>
      </c>
      <c r="S7178" s="3">
        <f t="shared" si="337"/>
        <v>2025</v>
      </c>
      <c r="T7178" s="3">
        <f t="shared" si="336"/>
        <v>12</v>
      </c>
      <c r="U7178" t="str">
        <f t="shared" si="338"/>
        <v>December</v>
      </c>
    </row>
    <row r="7179" spans="1:21" x14ac:dyDescent="0.3">
      <c r="A7179" t="s">
        <v>9682</v>
      </c>
      <c r="B7179" s="11">
        <v>45959</v>
      </c>
      <c r="C7179" t="s">
        <v>2594</v>
      </c>
      <c r="D7179" s="1" t="s">
        <v>178</v>
      </c>
      <c r="E7179" s="1" t="s">
        <v>64</v>
      </c>
      <c r="F7179" s="1" t="s">
        <v>65</v>
      </c>
      <c r="G7179" s="1" t="s">
        <v>77</v>
      </c>
      <c r="H7179" s="1" t="s">
        <v>159</v>
      </c>
      <c r="I7179" s="1" t="s">
        <v>97</v>
      </c>
      <c r="J7179" s="3">
        <v>3</v>
      </c>
      <c r="K7179" s="2">
        <v>31.29</v>
      </c>
      <c r="L7179" s="2">
        <v>0.25</v>
      </c>
      <c r="M7179" s="2">
        <v>70.400000000000006</v>
      </c>
      <c r="N7179" s="2">
        <v>24.23</v>
      </c>
      <c r="O7179" s="1" t="s">
        <v>44</v>
      </c>
      <c r="P7179" s="1" t="s">
        <v>52</v>
      </c>
      <c r="Q7179" s="1" t="s">
        <v>81</v>
      </c>
      <c r="R7179" s="3">
        <v>3</v>
      </c>
      <c r="S7179" s="3">
        <f t="shared" si="337"/>
        <v>2025</v>
      </c>
      <c r="T7179" s="3">
        <f t="shared" si="336"/>
        <v>10</v>
      </c>
      <c r="U7179" t="str">
        <f t="shared" si="338"/>
        <v>October</v>
      </c>
    </row>
    <row r="7180" spans="1:21" x14ac:dyDescent="0.3">
      <c r="A7180" t="s">
        <v>9683</v>
      </c>
      <c r="B7180" s="11">
        <v>45740</v>
      </c>
      <c r="C7180" t="s">
        <v>4699</v>
      </c>
      <c r="D7180" s="1" t="s">
        <v>175</v>
      </c>
      <c r="E7180" s="1" t="s">
        <v>123</v>
      </c>
      <c r="F7180" s="1" t="s">
        <v>57</v>
      </c>
      <c r="G7180" s="1" t="s">
        <v>124</v>
      </c>
      <c r="H7180" s="1" t="s">
        <v>33</v>
      </c>
      <c r="I7180" s="1" t="s">
        <v>34</v>
      </c>
      <c r="J7180" s="3">
        <v>1</v>
      </c>
      <c r="K7180" s="2">
        <v>42.05</v>
      </c>
      <c r="L7180" s="2">
        <v>0.2</v>
      </c>
      <c r="M7180" s="2">
        <v>33.64</v>
      </c>
      <c r="N7180" s="2">
        <v>5.84</v>
      </c>
      <c r="O7180" s="1" t="s">
        <v>109</v>
      </c>
      <c r="P7180" s="1" t="s">
        <v>27</v>
      </c>
      <c r="Q7180" s="1" t="s">
        <v>28</v>
      </c>
      <c r="R7180" s="3">
        <v>4</v>
      </c>
      <c r="S7180" s="3">
        <f t="shared" si="337"/>
        <v>2025</v>
      </c>
      <c r="T7180" s="3">
        <f t="shared" si="336"/>
        <v>3</v>
      </c>
      <c r="U7180" t="str">
        <f t="shared" si="338"/>
        <v>March</v>
      </c>
    </row>
    <row r="7181" spans="1:21" x14ac:dyDescent="0.3">
      <c r="A7181" t="s">
        <v>9684</v>
      </c>
      <c r="B7181" s="11">
        <v>45854</v>
      </c>
      <c r="C7181" t="s">
        <v>5182</v>
      </c>
      <c r="D7181" s="1" t="s">
        <v>149</v>
      </c>
      <c r="E7181" s="1" t="s">
        <v>40</v>
      </c>
      <c r="F7181" s="1" t="s">
        <v>41</v>
      </c>
      <c r="G7181" s="1" t="s">
        <v>42</v>
      </c>
      <c r="H7181" s="1" t="s">
        <v>293</v>
      </c>
      <c r="I7181" s="1" t="s">
        <v>86</v>
      </c>
      <c r="J7181" s="3">
        <v>1</v>
      </c>
      <c r="K7181" s="2">
        <v>26.76</v>
      </c>
      <c r="L7181" s="2">
        <v>0.15</v>
      </c>
      <c r="M7181" s="2">
        <v>22.75</v>
      </c>
      <c r="N7181" s="2">
        <v>8.42</v>
      </c>
      <c r="O7181" s="1" t="s">
        <v>35</v>
      </c>
      <c r="P7181" s="1" t="s">
        <v>27</v>
      </c>
      <c r="Q7181" s="1" t="s">
        <v>28</v>
      </c>
      <c r="R7181" s="3">
        <v>2</v>
      </c>
      <c r="S7181" s="3">
        <f t="shared" si="337"/>
        <v>2025</v>
      </c>
      <c r="T7181" s="3">
        <f t="shared" si="336"/>
        <v>7</v>
      </c>
      <c r="U7181" t="str">
        <f t="shared" si="338"/>
        <v>July</v>
      </c>
    </row>
    <row r="7182" spans="1:21" x14ac:dyDescent="0.3">
      <c r="A7182" t="s">
        <v>9685</v>
      </c>
      <c r="B7182" s="11">
        <v>45749</v>
      </c>
      <c r="C7182" t="s">
        <v>1467</v>
      </c>
      <c r="D7182" s="1" t="s">
        <v>84</v>
      </c>
      <c r="E7182" s="1" t="s">
        <v>40</v>
      </c>
      <c r="F7182" s="1" t="s">
        <v>41</v>
      </c>
      <c r="G7182" s="1" t="s">
        <v>270</v>
      </c>
      <c r="H7182" s="1" t="s">
        <v>167</v>
      </c>
      <c r="I7182" s="1" t="s">
        <v>67</v>
      </c>
      <c r="J7182" s="3">
        <v>2</v>
      </c>
      <c r="K7182" s="2">
        <v>66.569999999999993</v>
      </c>
      <c r="L7182" s="2">
        <v>0.05</v>
      </c>
      <c r="M7182" s="2">
        <v>126.49</v>
      </c>
      <c r="N7182" s="2">
        <v>47.14</v>
      </c>
      <c r="O7182" s="1" t="s">
        <v>109</v>
      </c>
      <c r="P7182" s="1" t="s">
        <v>27</v>
      </c>
      <c r="Q7182" s="1" t="s">
        <v>81</v>
      </c>
      <c r="R7182" s="3">
        <v>5</v>
      </c>
      <c r="S7182" s="3">
        <f t="shared" si="337"/>
        <v>2025</v>
      </c>
      <c r="T7182" s="3">
        <f t="shared" si="336"/>
        <v>4</v>
      </c>
      <c r="U7182" t="str">
        <f t="shared" si="338"/>
        <v>April</v>
      </c>
    </row>
    <row r="7183" spans="1:21" x14ac:dyDescent="0.3">
      <c r="A7183" t="s">
        <v>9686</v>
      </c>
      <c r="B7183" s="11">
        <v>45818</v>
      </c>
      <c r="C7183" t="s">
        <v>2907</v>
      </c>
      <c r="D7183" s="1" t="s">
        <v>315</v>
      </c>
      <c r="E7183" s="1" t="s">
        <v>40</v>
      </c>
      <c r="F7183" s="1" t="s">
        <v>41</v>
      </c>
      <c r="G7183" s="1" t="s">
        <v>192</v>
      </c>
      <c r="H7183" s="1" t="s">
        <v>78</v>
      </c>
      <c r="I7183" s="1" t="s">
        <v>79</v>
      </c>
      <c r="J7183" s="3">
        <v>2</v>
      </c>
      <c r="K7183" s="2">
        <v>20.05</v>
      </c>
      <c r="L7183" s="2">
        <v>0</v>
      </c>
      <c r="M7183" s="2">
        <v>40.11</v>
      </c>
      <c r="N7183" s="2">
        <v>16.600000000000001</v>
      </c>
      <c r="O7183" s="1" t="s">
        <v>80</v>
      </c>
      <c r="P7183" s="1" t="s">
        <v>52</v>
      </c>
      <c r="Q7183" s="1" t="s">
        <v>81</v>
      </c>
      <c r="R7183" s="3">
        <v>5</v>
      </c>
      <c r="S7183" s="3">
        <f t="shared" si="337"/>
        <v>2025</v>
      </c>
      <c r="T7183" s="3">
        <f t="shared" si="336"/>
        <v>6</v>
      </c>
      <c r="U7183" t="str">
        <f t="shared" si="338"/>
        <v>June</v>
      </c>
    </row>
    <row r="7184" spans="1:21" x14ac:dyDescent="0.3">
      <c r="A7184" t="s">
        <v>9687</v>
      </c>
      <c r="B7184" s="11">
        <v>45962</v>
      </c>
      <c r="C7184" t="s">
        <v>1552</v>
      </c>
      <c r="D7184" s="1" t="s">
        <v>70</v>
      </c>
      <c r="E7184" s="1" t="s">
        <v>71</v>
      </c>
      <c r="F7184" s="1" t="s">
        <v>72</v>
      </c>
      <c r="G7184" s="1" t="s">
        <v>368</v>
      </c>
      <c r="H7184" s="1" t="s">
        <v>59</v>
      </c>
      <c r="I7184" s="1" t="s">
        <v>60</v>
      </c>
      <c r="J7184" s="3">
        <v>1</v>
      </c>
      <c r="K7184" s="2">
        <v>45.3</v>
      </c>
      <c r="L7184" s="2">
        <v>0</v>
      </c>
      <c r="M7184" s="2">
        <v>45.3</v>
      </c>
      <c r="N7184" s="2">
        <v>12.45</v>
      </c>
      <c r="O7184" s="1" t="s">
        <v>26</v>
      </c>
      <c r="P7184" s="1" t="s">
        <v>52</v>
      </c>
      <c r="Q7184" s="1" t="s">
        <v>28</v>
      </c>
      <c r="R7184" s="3">
        <v>4</v>
      </c>
      <c r="S7184" s="3">
        <f t="shared" si="337"/>
        <v>2025</v>
      </c>
      <c r="T7184" s="3">
        <f t="shared" si="336"/>
        <v>11</v>
      </c>
      <c r="U7184" t="str">
        <f t="shared" si="338"/>
        <v>November</v>
      </c>
    </row>
    <row r="7185" spans="1:21" x14ac:dyDescent="0.3">
      <c r="A7185" t="s">
        <v>9688</v>
      </c>
      <c r="B7185" s="11">
        <v>45959</v>
      </c>
      <c r="C7185" t="s">
        <v>3882</v>
      </c>
      <c r="D7185" s="1" t="s">
        <v>105</v>
      </c>
      <c r="E7185" s="1" t="s">
        <v>123</v>
      </c>
      <c r="F7185" s="1" t="s">
        <v>57</v>
      </c>
      <c r="G7185" s="1" t="s">
        <v>10547</v>
      </c>
      <c r="H7185" s="1" t="s">
        <v>125</v>
      </c>
      <c r="I7185" s="1" t="s">
        <v>34</v>
      </c>
      <c r="J7185" s="3">
        <v>2</v>
      </c>
      <c r="K7185" s="2">
        <v>169.17</v>
      </c>
      <c r="L7185" s="2">
        <v>0.1</v>
      </c>
      <c r="M7185" s="2">
        <v>304.5</v>
      </c>
      <c r="N7185" s="2">
        <v>41.77</v>
      </c>
      <c r="O7185" s="1" t="s">
        <v>35</v>
      </c>
      <c r="P7185" s="1" t="s">
        <v>136</v>
      </c>
      <c r="Q7185" s="1" t="s">
        <v>81</v>
      </c>
      <c r="R7185" s="3">
        <v>4</v>
      </c>
      <c r="S7185" s="3">
        <f t="shared" si="337"/>
        <v>2025</v>
      </c>
      <c r="T7185" s="3">
        <f t="shared" si="336"/>
        <v>10</v>
      </c>
      <c r="U7185" t="str">
        <f t="shared" si="338"/>
        <v>October</v>
      </c>
    </row>
    <row r="7186" spans="1:21" x14ac:dyDescent="0.3">
      <c r="A7186" t="s">
        <v>9689</v>
      </c>
      <c r="B7186" s="11">
        <v>45747</v>
      </c>
      <c r="C7186" t="s">
        <v>3333</v>
      </c>
      <c r="D7186" s="1" t="s">
        <v>133</v>
      </c>
      <c r="E7186" s="1" t="s">
        <v>40</v>
      </c>
      <c r="F7186" s="1" t="s">
        <v>41</v>
      </c>
      <c r="G7186" s="1" t="s">
        <v>192</v>
      </c>
      <c r="H7186" s="1" t="s">
        <v>66</v>
      </c>
      <c r="I7186" s="1" t="s">
        <v>67</v>
      </c>
      <c r="J7186" s="3">
        <v>3</v>
      </c>
      <c r="K7186" s="2">
        <v>51.15</v>
      </c>
      <c r="L7186" s="2">
        <v>0.15</v>
      </c>
      <c r="M7186" s="2">
        <v>130.41999999999999</v>
      </c>
      <c r="N7186" s="2">
        <v>47.35</v>
      </c>
      <c r="O7186" s="1" t="s">
        <v>26</v>
      </c>
      <c r="P7186" s="1" t="s">
        <v>27</v>
      </c>
      <c r="Q7186" s="1" t="s">
        <v>36</v>
      </c>
      <c r="R7186" s="3">
        <v>5</v>
      </c>
      <c r="S7186" s="3">
        <f t="shared" si="337"/>
        <v>2025</v>
      </c>
      <c r="T7186" s="3">
        <f t="shared" si="336"/>
        <v>3</v>
      </c>
      <c r="U7186" t="str">
        <f t="shared" si="338"/>
        <v>March</v>
      </c>
    </row>
    <row r="7187" spans="1:21" x14ac:dyDescent="0.3">
      <c r="A7187" t="s">
        <v>9690</v>
      </c>
      <c r="B7187" s="11">
        <v>46002</v>
      </c>
      <c r="C7187" t="s">
        <v>5209</v>
      </c>
      <c r="D7187" s="1" t="s">
        <v>189</v>
      </c>
      <c r="E7187" s="1" t="s">
        <v>106</v>
      </c>
      <c r="F7187" s="1" t="s">
        <v>65</v>
      </c>
      <c r="G7187" s="1" t="s">
        <v>437</v>
      </c>
      <c r="H7187" s="1" t="s">
        <v>78</v>
      </c>
      <c r="I7187" s="1" t="s">
        <v>79</v>
      </c>
      <c r="J7187" s="3">
        <v>1</v>
      </c>
      <c r="K7187" s="2">
        <v>19.47</v>
      </c>
      <c r="L7187" s="2">
        <v>0.15</v>
      </c>
      <c r="M7187" s="2">
        <v>16.55</v>
      </c>
      <c r="N7187" s="2">
        <v>6.02</v>
      </c>
      <c r="O7187" s="1" t="s">
        <v>44</v>
      </c>
      <c r="P7187" s="1" t="s">
        <v>136</v>
      </c>
      <c r="Q7187" s="1" t="s">
        <v>28</v>
      </c>
      <c r="R7187" s="3">
        <v>3</v>
      </c>
      <c r="S7187" s="3">
        <f t="shared" si="337"/>
        <v>2025</v>
      </c>
      <c r="T7187" s="3">
        <f t="shared" si="336"/>
        <v>12</v>
      </c>
      <c r="U7187" t="str">
        <f t="shared" si="338"/>
        <v>December</v>
      </c>
    </row>
    <row r="7188" spans="1:21" x14ac:dyDescent="0.3">
      <c r="A7188" t="s">
        <v>9691</v>
      </c>
      <c r="B7188" s="11">
        <v>45889</v>
      </c>
      <c r="C7188" t="s">
        <v>3618</v>
      </c>
      <c r="D7188" s="1" t="s">
        <v>185</v>
      </c>
      <c r="E7188" s="1" t="s">
        <v>100</v>
      </c>
      <c r="F7188" s="1" t="s">
        <v>57</v>
      </c>
      <c r="G7188" s="1" t="s">
        <v>154</v>
      </c>
      <c r="H7188" s="1" t="s">
        <v>159</v>
      </c>
      <c r="I7188" s="1" t="s">
        <v>97</v>
      </c>
      <c r="J7188" s="3">
        <v>2</v>
      </c>
      <c r="K7188" s="2">
        <v>30.07</v>
      </c>
      <c r="L7188" s="2">
        <v>0.2</v>
      </c>
      <c r="M7188" s="2">
        <v>48.11</v>
      </c>
      <c r="N7188" s="2">
        <v>17.649999999999999</v>
      </c>
      <c r="O7188" s="1" t="s">
        <v>80</v>
      </c>
      <c r="P7188" s="1" t="s">
        <v>27</v>
      </c>
      <c r="Q7188" s="1" t="s">
        <v>28</v>
      </c>
      <c r="R7188" s="3">
        <v>4</v>
      </c>
      <c r="S7188" s="3">
        <f t="shared" si="337"/>
        <v>2025</v>
      </c>
      <c r="T7188" s="3">
        <f t="shared" si="336"/>
        <v>8</v>
      </c>
      <c r="U7188" t="str">
        <f t="shared" si="338"/>
        <v>August</v>
      </c>
    </row>
    <row r="7189" spans="1:21" x14ac:dyDescent="0.3">
      <c r="A7189" t="s">
        <v>9692</v>
      </c>
      <c r="B7189" s="11">
        <v>45806</v>
      </c>
      <c r="C7189" t="s">
        <v>3201</v>
      </c>
      <c r="D7189" s="1" t="s">
        <v>70</v>
      </c>
      <c r="E7189" s="1" t="s">
        <v>123</v>
      </c>
      <c r="F7189" s="1" t="s">
        <v>57</v>
      </c>
      <c r="G7189" s="1" t="s">
        <v>124</v>
      </c>
      <c r="H7189" s="1" t="s">
        <v>33</v>
      </c>
      <c r="I7189" s="1" t="s">
        <v>34</v>
      </c>
      <c r="J7189" s="3">
        <v>1</v>
      </c>
      <c r="K7189" s="2">
        <v>40.020000000000003</v>
      </c>
      <c r="L7189" s="2">
        <v>0.05</v>
      </c>
      <c r="M7189" s="2">
        <v>38.020000000000003</v>
      </c>
      <c r="N7189" s="2">
        <v>6.65</v>
      </c>
      <c r="O7189" s="1" t="s">
        <v>26</v>
      </c>
      <c r="P7189" s="1" t="s">
        <v>27</v>
      </c>
      <c r="Q7189" s="1" t="s">
        <v>28</v>
      </c>
      <c r="R7189" s="3">
        <v>4</v>
      </c>
      <c r="S7189" s="3">
        <f t="shared" si="337"/>
        <v>2025</v>
      </c>
      <c r="T7189" s="3">
        <f t="shared" si="336"/>
        <v>5</v>
      </c>
      <c r="U7189" t="str">
        <f t="shared" si="338"/>
        <v>May</v>
      </c>
    </row>
    <row r="7190" spans="1:21" x14ac:dyDescent="0.3">
      <c r="A7190" t="s">
        <v>9693</v>
      </c>
      <c r="B7190" s="11">
        <v>45854</v>
      </c>
      <c r="C7190" t="s">
        <v>5468</v>
      </c>
      <c r="D7190" s="1" t="s">
        <v>105</v>
      </c>
      <c r="E7190" s="1" t="s">
        <v>64</v>
      </c>
      <c r="F7190" s="1" t="s">
        <v>65</v>
      </c>
      <c r="G7190" s="1" t="s">
        <v>158</v>
      </c>
      <c r="H7190" s="1" t="s">
        <v>293</v>
      </c>
      <c r="I7190" s="1" t="s">
        <v>86</v>
      </c>
      <c r="J7190" s="3">
        <v>1</v>
      </c>
      <c r="K7190" s="2">
        <v>23.82</v>
      </c>
      <c r="L7190" s="2">
        <v>0.15</v>
      </c>
      <c r="M7190" s="2">
        <v>20.25</v>
      </c>
      <c r="N7190" s="2">
        <v>6.93</v>
      </c>
      <c r="O7190" s="1" t="s">
        <v>26</v>
      </c>
      <c r="P7190" s="1" t="s">
        <v>27</v>
      </c>
      <c r="Q7190" s="1" t="s">
        <v>28</v>
      </c>
      <c r="R7190" s="3">
        <v>3</v>
      </c>
      <c r="S7190" s="3">
        <f t="shared" si="337"/>
        <v>2025</v>
      </c>
      <c r="T7190" s="3">
        <f t="shared" si="336"/>
        <v>7</v>
      </c>
      <c r="U7190" t="str">
        <f t="shared" si="338"/>
        <v>July</v>
      </c>
    </row>
    <row r="7191" spans="1:21" x14ac:dyDescent="0.3">
      <c r="A7191" t="s">
        <v>9694</v>
      </c>
      <c r="B7191" s="11">
        <v>45894</v>
      </c>
      <c r="C7191" t="s">
        <v>1639</v>
      </c>
      <c r="D7191" s="1" t="s">
        <v>118</v>
      </c>
      <c r="E7191" s="1" t="s">
        <v>56</v>
      </c>
      <c r="F7191" s="1" t="s">
        <v>57</v>
      </c>
      <c r="G7191" s="1" t="s">
        <v>296</v>
      </c>
      <c r="H7191" s="1" t="s">
        <v>66</v>
      </c>
      <c r="I7191" s="1" t="s">
        <v>67</v>
      </c>
      <c r="J7191" s="3">
        <v>1</v>
      </c>
      <c r="K7191" s="2">
        <v>53.63</v>
      </c>
      <c r="L7191" s="2">
        <v>0.05</v>
      </c>
      <c r="M7191" s="2">
        <v>50.95</v>
      </c>
      <c r="N7191" s="2">
        <v>16.46</v>
      </c>
      <c r="O7191" s="1" t="s">
        <v>44</v>
      </c>
      <c r="P7191" s="1" t="s">
        <v>27</v>
      </c>
      <c r="Q7191" s="1" t="s">
        <v>81</v>
      </c>
      <c r="R7191" s="3">
        <v>5</v>
      </c>
      <c r="S7191" s="3">
        <f t="shared" si="337"/>
        <v>2025</v>
      </c>
      <c r="T7191" s="3">
        <f t="shared" si="336"/>
        <v>8</v>
      </c>
      <c r="U7191" t="str">
        <f t="shared" si="338"/>
        <v>August</v>
      </c>
    </row>
    <row r="7192" spans="1:21" x14ac:dyDescent="0.3">
      <c r="A7192" t="s">
        <v>9695</v>
      </c>
      <c r="B7192" s="11">
        <v>45876</v>
      </c>
      <c r="C7192" t="s">
        <v>287</v>
      </c>
      <c r="D7192" s="1" t="s">
        <v>76</v>
      </c>
      <c r="E7192" s="1" t="s">
        <v>204</v>
      </c>
      <c r="F7192" s="1" t="s">
        <v>205</v>
      </c>
      <c r="G7192" s="1" t="s">
        <v>334</v>
      </c>
      <c r="H7192" s="1" t="s">
        <v>125</v>
      </c>
      <c r="I7192" s="1" t="s">
        <v>34</v>
      </c>
      <c r="J7192" s="3">
        <v>1</v>
      </c>
      <c r="K7192" s="2">
        <v>159.43</v>
      </c>
      <c r="L7192" s="2">
        <v>0.05</v>
      </c>
      <c r="M7192" s="2">
        <v>151.46</v>
      </c>
      <c r="N7192" s="2">
        <v>32.01</v>
      </c>
      <c r="O7192" s="1" t="s">
        <v>109</v>
      </c>
      <c r="P7192" s="1" t="s">
        <v>136</v>
      </c>
      <c r="Q7192" s="1" t="s">
        <v>28</v>
      </c>
      <c r="R7192" s="3">
        <v>5</v>
      </c>
      <c r="S7192" s="3">
        <f t="shared" si="337"/>
        <v>2025</v>
      </c>
      <c r="T7192" s="3">
        <f t="shared" si="336"/>
        <v>8</v>
      </c>
      <c r="U7192" t="str">
        <f t="shared" si="338"/>
        <v>August</v>
      </c>
    </row>
    <row r="7193" spans="1:21" x14ac:dyDescent="0.3">
      <c r="A7193" t="s">
        <v>9696</v>
      </c>
      <c r="B7193" s="11">
        <v>45848</v>
      </c>
      <c r="C7193" t="s">
        <v>4529</v>
      </c>
      <c r="D7193" s="1" t="s">
        <v>84</v>
      </c>
      <c r="E7193" s="1" t="s">
        <v>40</v>
      </c>
      <c r="F7193" s="1" t="s">
        <v>41</v>
      </c>
      <c r="G7193" s="1" t="s">
        <v>270</v>
      </c>
      <c r="H7193" s="1" t="s">
        <v>96</v>
      </c>
      <c r="I7193" s="1" t="s">
        <v>97</v>
      </c>
      <c r="J7193" s="3">
        <v>1</v>
      </c>
      <c r="K7193" s="2">
        <v>79.67</v>
      </c>
      <c r="L7193" s="2">
        <v>0.25</v>
      </c>
      <c r="M7193" s="2">
        <v>59.76</v>
      </c>
      <c r="N7193" s="2">
        <v>15.1</v>
      </c>
      <c r="O7193" s="1" t="s">
        <v>44</v>
      </c>
      <c r="P7193" s="1" t="s">
        <v>52</v>
      </c>
      <c r="Q7193" s="1" t="s">
        <v>28</v>
      </c>
      <c r="R7193" s="3">
        <v>4</v>
      </c>
      <c r="S7193" s="3">
        <f t="shared" si="337"/>
        <v>2025</v>
      </c>
      <c r="T7193" s="3">
        <f t="shared" si="336"/>
        <v>7</v>
      </c>
      <c r="U7193" t="str">
        <f t="shared" si="338"/>
        <v>July</v>
      </c>
    </row>
    <row r="7194" spans="1:21" x14ac:dyDescent="0.3">
      <c r="A7194" t="s">
        <v>9697</v>
      </c>
      <c r="B7194" s="11">
        <v>45855</v>
      </c>
      <c r="C7194" t="s">
        <v>5281</v>
      </c>
      <c r="D7194" s="1" t="s">
        <v>244</v>
      </c>
      <c r="E7194" s="1" t="s">
        <v>64</v>
      </c>
      <c r="F7194" s="1" t="s">
        <v>65</v>
      </c>
      <c r="G7194" s="1" t="s">
        <v>213</v>
      </c>
      <c r="H7194" s="1" t="s">
        <v>33</v>
      </c>
      <c r="I7194" s="1" t="s">
        <v>34</v>
      </c>
      <c r="J7194" s="3">
        <v>1</v>
      </c>
      <c r="K7194" s="2">
        <v>39.700000000000003</v>
      </c>
      <c r="L7194" s="2">
        <v>0.05</v>
      </c>
      <c r="M7194" s="2">
        <v>37.72</v>
      </c>
      <c r="N7194" s="2">
        <v>6.71</v>
      </c>
      <c r="O7194" s="1" t="s">
        <v>44</v>
      </c>
      <c r="P7194" s="1" t="s">
        <v>136</v>
      </c>
      <c r="Q7194" s="1" t="s">
        <v>28</v>
      </c>
      <c r="R7194" s="3">
        <v>2</v>
      </c>
      <c r="S7194" s="3">
        <f t="shared" si="337"/>
        <v>2025</v>
      </c>
      <c r="T7194" s="3">
        <f t="shared" si="336"/>
        <v>7</v>
      </c>
      <c r="U7194" t="str">
        <f t="shared" si="338"/>
        <v>July</v>
      </c>
    </row>
    <row r="7195" spans="1:21" x14ac:dyDescent="0.3">
      <c r="A7195" t="s">
        <v>9698</v>
      </c>
      <c r="B7195" s="11">
        <v>45726</v>
      </c>
      <c r="C7195" t="s">
        <v>5342</v>
      </c>
      <c r="D7195" s="1" t="s">
        <v>89</v>
      </c>
      <c r="E7195" s="1" t="s">
        <v>64</v>
      </c>
      <c r="F7195" s="1" t="s">
        <v>65</v>
      </c>
      <c r="G7195" s="1" t="s">
        <v>112</v>
      </c>
      <c r="H7195" s="1" t="s">
        <v>159</v>
      </c>
      <c r="I7195" s="1" t="s">
        <v>97</v>
      </c>
      <c r="J7195" s="3">
        <v>3</v>
      </c>
      <c r="K7195" s="2">
        <v>29.63</v>
      </c>
      <c r="L7195" s="2">
        <v>0.1</v>
      </c>
      <c r="M7195" s="2">
        <v>80.010000000000005</v>
      </c>
      <c r="N7195" s="2">
        <v>21.88</v>
      </c>
      <c r="O7195" s="1" t="s">
        <v>80</v>
      </c>
      <c r="P7195" s="1" t="s">
        <v>27</v>
      </c>
      <c r="Q7195" s="1" t="s">
        <v>81</v>
      </c>
      <c r="R7195" s="3">
        <v>4</v>
      </c>
      <c r="S7195" s="3">
        <f t="shared" si="337"/>
        <v>2025</v>
      </c>
      <c r="T7195" s="3">
        <f t="shared" si="336"/>
        <v>3</v>
      </c>
      <c r="U7195" t="str">
        <f t="shared" si="338"/>
        <v>March</v>
      </c>
    </row>
    <row r="7196" spans="1:21" x14ac:dyDescent="0.3">
      <c r="A7196" t="s">
        <v>9699</v>
      </c>
      <c r="B7196" s="11">
        <v>45972</v>
      </c>
      <c r="C7196" t="s">
        <v>4162</v>
      </c>
      <c r="D7196" s="1" t="s">
        <v>260</v>
      </c>
      <c r="E7196" s="1" t="s">
        <v>64</v>
      </c>
      <c r="F7196" s="1" t="s">
        <v>65</v>
      </c>
      <c r="G7196" s="1" t="s">
        <v>195</v>
      </c>
      <c r="H7196" s="1" t="s">
        <v>135</v>
      </c>
      <c r="I7196" s="1" t="s">
        <v>60</v>
      </c>
      <c r="J7196" s="3">
        <v>1</v>
      </c>
      <c r="K7196" s="2">
        <v>191.53</v>
      </c>
      <c r="L7196" s="2">
        <v>0.1</v>
      </c>
      <c r="M7196" s="2">
        <v>143.65</v>
      </c>
      <c r="N7196" s="2">
        <v>33.049999999999997</v>
      </c>
      <c r="O7196" s="1" t="s">
        <v>109</v>
      </c>
      <c r="P7196" s="1" t="s">
        <v>27</v>
      </c>
      <c r="Q7196" s="1" t="s">
        <v>81</v>
      </c>
      <c r="R7196" s="3">
        <v>2</v>
      </c>
      <c r="S7196" s="3">
        <f t="shared" si="337"/>
        <v>2025</v>
      </c>
      <c r="T7196" s="3">
        <f t="shared" si="336"/>
        <v>11</v>
      </c>
      <c r="U7196" t="str">
        <f t="shared" si="338"/>
        <v>November</v>
      </c>
    </row>
    <row r="7197" spans="1:21" x14ac:dyDescent="0.3">
      <c r="A7197" t="s">
        <v>9700</v>
      </c>
      <c r="B7197" s="11">
        <v>45869</v>
      </c>
      <c r="C7197" t="s">
        <v>2512</v>
      </c>
      <c r="D7197" s="1" t="s">
        <v>292</v>
      </c>
      <c r="E7197" s="1" t="s">
        <v>64</v>
      </c>
      <c r="F7197" s="1" t="s">
        <v>65</v>
      </c>
      <c r="G7197" s="1" t="s">
        <v>77</v>
      </c>
      <c r="H7197" s="1" t="s">
        <v>159</v>
      </c>
      <c r="I7197" s="1" t="s">
        <v>97</v>
      </c>
      <c r="J7197" s="3">
        <v>2</v>
      </c>
      <c r="K7197" s="2">
        <v>30.89</v>
      </c>
      <c r="L7197" s="2">
        <v>0.25</v>
      </c>
      <c r="M7197" s="2">
        <v>46.33</v>
      </c>
      <c r="N7197" s="2">
        <v>15.67</v>
      </c>
      <c r="O7197" s="1" t="s">
        <v>224</v>
      </c>
      <c r="P7197" s="1" t="s">
        <v>27</v>
      </c>
      <c r="Q7197" s="1" t="s">
        <v>81</v>
      </c>
      <c r="R7197" s="3">
        <v>3</v>
      </c>
      <c r="S7197" s="3">
        <f t="shared" si="337"/>
        <v>2025</v>
      </c>
      <c r="T7197" s="3">
        <f t="shared" si="336"/>
        <v>7</v>
      </c>
      <c r="U7197" t="str">
        <f t="shared" si="338"/>
        <v>July</v>
      </c>
    </row>
    <row r="7198" spans="1:21" x14ac:dyDescent="0.3">
      <c r="A7198" t="s">
        <v>9701</v>
      </c>
      <c r="B7198" s="11">
        <v>45709</v>
      </c>
      <c r="C7198" t="s">
        <v>1286</v>
      </c>
      <c r="D7198" s="1" t="s">
        <v>153</v>
      </c>
      <c r="E7198" s="1" t="s">
        <v>94</v>
      </c>
      <c r="F7198" s="1" t="s">
        <v>95</v>
      </c>
      <c r="G7198" s="1" t="s">
        <v>94</v>
      </c>
      <c r="H7198" s="1" t="s">
        <v>66</v>
      </c>
      <c r="I7198" s="1" t="s">
        <v>67</v>
      </c>
      <c r="J7198" s="3">
        <v>3</v>
      </c>
      <c r="K7198" s="2">
        <v>59.33</v>
      </c>
      <c r="L7198" s="2">
        <v>0</v>
      </c>
      <c r="M7198" s="2">
        <v>178</v>
      </c>
      <c r="N7198" s="2">
        <v>51.79</v>
      </c>
      <c r="O7198" s="1" t="s">
        <v>109</v>
      </c>
      <c r="P7198" s="1" t="s">
        <v>136</v>
      </c>
      <c r="Q7198" s="1" t="s">
        <v>28</v>
      </c>
      <c r="R7198" s="3">
        <v>5</v>
      </c>
      <c r="S7198" s="3">
        <f t="shared" si="337"/>
        <v>2025</v>
      </c>
      <c r="T7198" s="3">
        <f t="shared" si="336"/>
        <v>2</v>
      </c>
      <c r="U7198" t="str">
        <f t="shared" si="338"/>
        <v>February</v>
      </c>
    </row>
    <row r="7199" spans="1:21" x14ac:dyDescent="0.3">
      <c r="A7199" t="s">
        <v>9702</v>
      </c>
      <c r="B7199" s="11">
        <v>45957</v>
      </c>
      <c r="C7199" t="s">
        <v>487</v>
      </c>
      <c r="D7199" s="1" t="s">
        <v>292</v>
      </c>
      <c r="E7199" s="1" t="s">
        <v>48</v>
      </c>
      <c r="F7199" s="1" t="s">
        <v>49</v>
      </c>
      <c r="G7199" s="1" t="s">
        <v>50</v>
      </c>
      <c r="H7199" s="1" t="s">
        <v>150</v>
      </c>
      <c r="I7199" s="1" t="s">
        <v>97</v>
      </c>
      <c r="J7199" s="3">
        <v>1</v>
      </c>
      <c r="K7199" s="2">
        <v>78.849999999999994</v>
      </c>
      <c r="L7199" s="2">
        <v>0.05</v>
      </c>
      <c r="M7199" s="2">
        <v>74.900000000000006</v>
      </c>
      <c r="N7199" s="2">
        <v>18.73</v>
      </c>
      <c r="O7199" s="1" t="s">
        <v>35</v>
      </c>
      <c r="P7199" s="1" t="s">
        <v>27</v>
      </c>
      <c r="Q7199" s="1" t="s">
        <v>81</v>
      </c>
      <c r="R7199" s="3">
        <v>5</v>
      </c>
      <c r="S7199" s="3">
        <f t="shared" si="337"/>
        <v>2025</v>
      </c>
      <c r="T7199" s="3">
        <f t="shared" si="336"/>
        <v>10</v>
      </c>
      <c r="U7199" t="str">
        <f t="shared" si="338"/>
        <v>October</v>
      </c>
    </row>
    <row r="7200" spans="1:21" x14ac:dyDescent="0.3">
      <c r="A7200" t="s">
        <v>9703</v>
      </c>
      <c r="B7200" s="11">
        <v>46005</v>
      </c>
      <c r="C7200" t="s">
        <v>2772</v>
      </c>
      <c r="D7200" s="1" t="s">
        <v>166</v>
      </c>
      <c r="E7200" s="1" t="s">
        <v>64</v>
      </c>
      <c r="F7200" s="1" t="s">
        <v>65</v>
      </c>
      <c r="G7200" s="1" t="s">
        <v>112</v>
      </c>
      <c r="H7200" s="1" t="s">
        <v>66</v>
      </c>
      <c r="I7200" s="1" t="s">
        <v>67</v>
      </c>
      <c r="J7200" s="3">
        <v>5</v>
      </c>
      <c r="K7200" s="2">
        <v>52.34</v>
      </c>
      <c r="L7200" s="2">
        <v>0</v>
      </c>
      <c r="M7200" s="2">
        <v>261.72000000000003</v>
      </c>
      <c r="N7200" s="2">
        <v>62.26</v>
      </c>
      <c r="O7200" s="1" t="s">
        <v>10547</v>
      </c>
      <c r="P7200" s="1" t="s">
        <v>136</v>
      </c>
      <c r="Q7200" s="1" t="s">
        <v>81</v>
      </c>
      <c r="R7200" s="3">
        <v>5</v>
      </c>
      <c r="S7200" s="3">
        <f t="shared" si="337"/>
        <v>2025</v>
      </c>
      <c r="T7200" s="3">
        <f t="shared" si="336"/>
        <v>12</v>
      </c>
      <c r="U7200" t="str">
        <f t="shared" si="338"/>
        <v>December</v>
      </c>
    </row>
    <row r="7201" spans="1:21" x14ac:dyDescent="0.3">
      <c r="A7201" t="s">
        <v>9704</v>
      </c>
      <c r="B7201" s="11">
        <v>46009</v>
      </c>
      <c r="C7201" t="s">
        <v>1791</v>
      </c>
      <c r="D7201" s="1" t="s">
        <v>189</v>
      </c>
      <c r="E7201" s="1" t="s">
        <v>56</v>
      </c>
      <c r="F7201" s="1" t="s">
        <v>57</v>
      </c>
      <c r="G7201" s="1" t="s">
        <v>279</v>
      </c>
      <c r="H7201" s="1" t="s">
        <v>125</v>
      </c>
      <c r="I7201" s="1" t="s">
        <v>34</v>
      </c>
      <c r="J7201" s="3">
        <v>3</v>
      </c>
      <c r="K7201" s="2">
        <v>166.7</v>
      </c>
      <c r="L7201" s="2">
        <v>0.05</v>
      </c>
      <c r="M7201" s="2">
        <v>475.08</v>
      </c>
      <c r="N7201" s="2">
        <v>99.12</v>
      </c>
      <c r="O7201" s="1" t="s">
        <v>109</v>
      </c>
      <c r="P7201" s="1" t="s">
        <v>27</v>
      </c>
      <c r="Q7201" s="1" t="s">
        <v>81</v>
      </c>
      <c r="R7201" s="3">
        <v>5</v>
      </c>
      <c r="S7201" s="3">
        <f t="shared" si="337"/>
        <v>2025</v>
      </c>
      <c r="T7201" s="3">
        <f t="shared" si="336"/>
        <v>12</v>
      </c>
      <c r="U7201" t="str">
        <f t="shared" si="338"/>
        <v>December</v>
      </c>
    </row>
    <row r="7202" spans="1:21" x14ac:dyDescent="0.3">
      <c r="A7202" t="s">
        <v>9705</v>
      </c>
      <c r="B7202" s="11">
        <v>45802</v>
      </c>
      <c r="C7202" t="s">
        <v>3871</v>
      </c>
      <c r="D7202" s="1" t="s">
        <v>93</v>
      </c>
      <c r="E7202" s="1" t="s">
        <v>106</v>
      </c>
      <c r="F7202" s="1" t="s">
        <v>65</v>
      </c>
      <c r="G7202" s="1" t="s">
        <v>10547</v>
      </c>
      <c r="H7202" s="1" t="s">
        <v>66</v>
      </c>
      <c r="I7202" s="1" t="s">
        <v>67</v>
      </c>
      <c r="J7202" s="3">
        <v>2</v>
      </c>
      <c r="K7202" s="2">
        <v>51.3</v>
      </c>
      <c r="L7202" s="2">
        <v>0.05</v>
      </c>
      <c r="M7202" s="2">
        <v>97.47</v>
      </c>
      <c r="N7202" s="2">
        <v>29.07</v>
      </c>
      <c r="O7202" s="1" t="s">
        <v>44</v>
      </c>
      <c r="P7202" s="1" t="s">
        <v>27</v>
      </c>
      <c r="Q7202" s="1" t="s">
        <v>28</v>
      </c>
      <c r="R7202" s="3">
        <v>4</v>
      </c>
      <c r="S7202" s="3">
        <f t="shared" si="337"/>
        <v>2025</v>
      </c>
      <c r="T7202" s="3">
        <f t="shared" si="336"/>
        <v>5</v>
      </c>
      <c r="U7202" t="str">
        <f t="shared" si="338"/>
        <v>May</v>
      </c>
    </row>
    <row r="7203" spans="1:21" x14ac:dyDescent="0.3">
      <c r="A7203" t="s">
        <v>9706</v>
      </c>
      <c r="B7203" s="11">
        <v>45710</v>
      </c>
      <c r="C7203" t="s">
        <v>1708</v>
      </c>
      <c r="D7203" s="1" t="s">
        <v>260</v>
      </c>
      <c r="E7203" s="1" t="s">
        <v>123</v>
      </c>
      <c r="F7203" s="1" t="s">
        <v>57</v>
      </c>
      <c r="G7203" s="1" t="s">
        <v>170</v>
      </c>
      <c r="H7203" s="1" t="s">
        <v>159</v>
      </c>
      <c r="I7203" s="1" t="s">
        <v>97</v>
      </c>
      <c r="J7203" s="3">
        <v>2</v>
      </c>
      <c r="K7203" s="2">
        <v>31.96</v>
      </c>
      <c r="L7203" s="2">
        <v>0.15</v>
      </c>
      <c r="M7203" s="2">
        <v>54.33</v>
      </c>
      <c r="N7203" s="2">
        <v>15.48</v>
      </c>
      <c r="O7203" s="1" t="s">
        <v>44</v>
      </c>
      <c r="P7203" s="1" t="s">
        <v>136</v>
      </c>
      <c r="Q7203" s="1" t="s">
        <v>36</v>
      </c>
      <c r="R7203" s="3">
        <v>3</v>
      </c>
      <c r="S7203" s="3">
        <f t="shared" si="337"/>
        <v>2025</v>
      </c>
      <c r="T7203" s="3">
        <f t="shared" si="336"/>
        <v>2</v>
      </c>
      <c r="U7203" t="str">
        <f t="shared" si="338"/>
        <v>February</v>
      </c>
    </row>
    <row r="7204" spans="1:21" x14ac:dyDescent="0.3">
      <c r="A7204" t="s">
        <v>9707</v>
      </c>
      <c r="B7204" s="11">
        <v>45860</v>
      </c>
      <c r="C7204" t="s">
        <v>3623</v>
      </c>
      <c r="D7204" s="1" t="s">
        <v>292</v>
      </c>
      <c r="E7204" s="1" t="s">
        <v>100</v>
      </c>
      <c r="F7204" s="1" t="s">
        <v>57</v>
      </c>
      <c r="G7204" s="1" t="s">
        <v>221</v>
      </c>
      <c r="H7204" s="1" t="s">
        <v>293</v>
      </c>
      <c r="I7204" s="1" t="s">
        <v>86</v>
      </c>
      <c r="J7204" s="3">
        <v>2</v>
      </c>
      <c r="K7204" s="2">
        <v>24.22</v>
      </c>
      <c r="L7204" s="2">
        <v>0.15</v>
      </c>
      <c r="M7204" s="2">
        <v>41.17</v>
      </c>
      <c r="N7204" s="2">
        <v>10.57</v>
      </c>
      <c r="O7204" s="1" t="s">
        <v>35</v>
      </c>
      <c r="P7204" s="1" t="s">
        <v>52</v>
      </c>
      <c r="Q7204" s="1" t="s">
        <v>28</v>
      </c>
      <c r="R7204" s="3">
        <v>5</v>
      </c>
      <c r="S7204" s="3">
        <f t="shared" si="337"/>
        <v>2025</v>
      </c>
      <c r="T7204" s="3">
        <f t="shared" si="336"/>
        <v>7</v>
      </c>
      <c r="U7204" t="str">
        <f t="shared" si="338"/>
        <v>July</v>
      </c>
    </row>
    <row r="7205" spans="1:21" x14ac:dyDescent="0.3">
      <c r="A7205" t="s">
        <v>9708</v>
      </c>
      <c r="B7205" s="11">
        <v>45702</v>
      </c>
      <c r="C7205" t="s">
        <v>893</v>
      </c>
      <c r="D7205" s="1" t="s">
        <v>185</v>
      </c>
      <c r="E7205" s="1" t="s">
        <v>40</v>
      </c>
      <c r="F7205" s="1" t="s">
        <v>41</v>
      </c>
      <c r="G7205" s="1" t="s">
        <v>270</v>
      </c>
      <c r="H7205" s="1" t="s">
        <v>43</v>
      </c>
      <c r="I7205" s="1" t="s">
        <v>34</v>
      </c>
      <c r="J7205" s="3">
        <v>1</v>
      </c>
      <c r="K7205" s="2">
        <v>83.17</v>
      </c>
      <c r="L7205" s="2">
        <v>0.1</v>
      </c>
      <c r="M7205" s="2">
        <v>74.86</v>
      </c>
      <c r="N7205" s="2">
        <v>18.73</v>
      </c>
      <c r="O7205" s="1" t="s">
        <v>109</v>
      </c>
      <c r="P7205" s="1" t="s">
        <v>52</v>
      </c>
      <c r="Q7205" s="1" t="s">
        <v>28</v>
      </c>
      <c r="R7205" s="3">
        <v>5</v>
      </c>
      <c r="S7205" s="3">
        <f t="shared" si="337"/>
        <v>2025</v>
      </c>
      <c r="T7205" s="3">
        <f t="shared" si="336"/>
        <v>2</v>
      </c>
      <c r="U7205" t="str">
        <f t="shared" si="338"/>
        <v>February</v>
      </c>
    </row>
    <row r="7206" spans="1:21" x14ac:dyDescent="0.3">
      <c r="A7206" t="s">
        <v>9709</v>
      </c>
      <c r="B7206" s="11">
        <v>46005</v>
      </c>
      <c r="C7206" t="s">
        <v>373</v>
      </c>
      <c r="D7206" s="1" t="s">
        <v>185</v>
      </c>
      <c r="E7206" s="1" t="s">
        <v>123</v>
      </c>
      <c r="F7206" s="1" t="s">
        <v>57</v>
      </c>
      <c r="G7206" s="1" t="s">
        <v>170</v>
      </c>
      <c r="H7206" s="1" t="s">
        <v>125</v>
      </c>
      <c r="I7206" s="1" t="s">
        <v>34</v>
      </c>
      <c r="J7206" s="3">
        <v>1</v>
      </c>
      <c r="K7206" s="2">
        <v>157.93</v>
      </c>
      <c r="L7206" s="2">
        <v>0.1</v>
      </c>
      <c r="M7206" s="2">
        <v>142.13999999999999</v>
      </c>
      <c r="N7206" s="2">
        <v>33.92</v>
      </c>
      <c r="O7206" s="1" t="s">
        <v>26</v>
      </c>
      <c r="P7206" s="1" t="s">
        <v>27</v>
      </c>
      <c r="Q7206" s="1" t="s">
        <v>28</v>
      </c>
      <c r="R7206" s="3">
        <v>5</v>
      </c>
      <c r="S7206" s="3">
        <f t="shared" si="337"/>
        <v>2025</v>
      </c>
      <c r="T7206" s="3">
        <f t="shared" si="336"/>
        <v>12</v>
      </c>
      <c r="U7206" t="str">
        <f t="shared" si="338"/>
        <v>December</v>
      </c>
    </row>
    <row r="7207" spans="1:21" x14ac:dyDescent="0.3">
      <c r="A7207" t="s">
        <v>9710</v>
      </c>
      <c r="B7207" s="11">
        <v>45729</v>
      </c>
      <c r="C7207" t="s">
        <v>1497</v>
      </c>
      <c r="D7207" s="1" t="s">
        <v>178</v>
      </c>
      <c r="E7207" s="1" t="s">
        <v>100</v>
      </c>
      <c r="F7207" s="1" t="s">
        <v>57</v>
      </c>
      <c r="G7207" s="1" t="s">
        <v>154</v>
      </c>
      <c r="H7207" s="1" t="s">
        <v>59</v>
      </c>
      <c r="I7207" s="1" t="s">
        <v>60</v>
      </c>
      <c r="J7207" s="3">
        <v>1</v>
      </c>
      <c r="K7207" s="2">
        <v>48.4</v>
      </c>
      <c r="L7207" s="2">
        <v>0</v>
      </c>
      <c r="M7207" s="2">
        <v>48.4</v>
      </c>
      <c r="N7207" s="2">
        <v>13.22</v>
      </c>
      <c r="O7207" s="1" t="s">
        <v>80</v>
      </c>
      <c r="P7207" s="1" t="s">
        <v>27</v>
      </c>
      <c r="Q7207" s="1" t="s">
        <v>28</v>
      </c>
      <c r="R7207" s="3">
        <v>4</v>
      </c>
      <c r="S7207" s="3">
        <f t="shared" si="337"/>
        <v>2025</v>
      </c>
      <c r="T7207" s="3">
        <f t="shared" si="336"/>
        <v>3</v>
      </c>
      <c r="U7207" t="str">
        <f t="shared" si="338"/>
        <v>March</v>
      </c>
    </row>
    <row r="7208" spans="1:21" x14ac:dyDescent="0.3">
      <c r="A7208" t="s">
        <v>9711</v>
      </c>
      <c r="B7208" s="11">
        <v>45756</v>
      </c>
      <c r="C7208" t="s">
        <v>121</v>
      </c>
      <c r="D7208" s="1" t="s">
        <v>20</v>
      </c>
      <c r="E7208" s="1" t="s">
        <v>71</v>
      </c>
      <c r="F7208" s="1" t="s">
        <v>72</v>
      </c>
      <c r="G7208" s="1" t="s">
        <v>412</v>
      </c>
      <c r="H7208" s="1" t="s">
        <v>108</v>
      </c>
      <c r="I7208" s="1" t="s">
        <v>86</v>
      </c>
      <c r="J7208" s="3">
        <v>2</v>
      </c>
      <c r="K7208" s="2">
        <v>153.38999999999999</v>
      </c>
      <c r="L7208" s="2">
        <v>0.15</v>
      </c>
      <c r="M7208" s="2">
        <v>260.77</v>
      </c>
      <c r="N7208" s="2">
        <v>51.66</v>
      </c>
      <c r="O7208" s="1" t="s">
        <v>109</v>
      </c>
      <c r="P7208" s="1" t="s">
        <v>52</v>
      </c>
      <c r="Q7208" s="1" t="s">
        <v>28</v>
      </c>
      <c r="R7208" s="3">
        <v>3</v>
      </c>
      <c r="S7208" s="3">
        <f t="shared" si="337"/>
        <v>2025</v>
      </c>
      <c r="T7208" s="3">
        <f t="shared" si="336"/>
        <v>4</v>
      </c>
      <c r="U7208" t="str">
        <f t="shared" si="338"/>
        <v>April</v>
      </c>
    </row>
    <row r="7209" spans="1:21" x14ac:dyDescent="0.3">
      <c r="A7209" t="s">
        <v>9712</v>
      </c>
      <c r="B7209" s="11">
        <v>45816</v>
      </c>
      <c r="C7209" t="s">
        <v>3841</v>
      </c>
      <c r="D7209" s="1" t="s">
        <v>20</v>
      </c>
      <c r="E7209" s="1" t="s">
        <v>71</v>
      </c>
      <c r="F7209" s="1" t="s">
        <v>72</v>
      </c>
      <c r="G7209" s="1" t="s">
        <v>119</v>
      </c>
      <c r="H7209" s="1" t="s">
        <v>135</v>
      </c>
      <c r="I7209" s="1" t="s">
        <v>60</v>
      </c>
      <c r="J7209" s="3">
        <v>2</v>
      </c>
      <c r="K7209" s="2">
        <v>202.45</v>
      </c>
      <c r="L7209" s="2">
        <v>0</v>
      </c>
      <c r="M7209" s="2">
        <v>404.89</v>
      </c>
      <c r="N7209" s="2">
        <v>63.58</v>
      </c>
      <c r="O7209" s="1" t="s">
        <v>44</v>
      </c>
      <c r="P7209" s="1" t="s">
        <v>52</v>
      </c>
      <c r="Q7209" s="1" t="s">
        <v>81</v>
      </c>
      <c r="R7209" s="3">
        <v>4</v>
      </c>
      <c r="S7209" s="3">
        <f t="shared" si="337"/>
        <v>2025</v>
      </c>
      <c r="T7209" s="3">
        <f t="shared" si="336"/>
        <v>6</v>
      </c>
      <c r="U7209" t="str">
        <f t="shared" si="338"/>
        <v>June</v>
      </c>
    </row>
    <row r="7210" spans="1:21" x14ac:dyDescent="0.3">
      <c r="A7210" t="s">
        <v>9713</v>
      </c>
      <c r="B7210" s="11">
        <v>45807</v>
      </c>
      <c r="C7210" t="s">
        <v>4221</v>
      </c>
      <c r="D7210" s="1" t="s">
        <v>133</v>
      </c>
      <c r="E7210" s="1" t="s">
        <v>40</v>
      </c>
      <c r="F7210" s="1" t="s">
        <v>41</v>
      </c>
      <c r="G7210" s="1" t="s">
        <v>42</v>
      </c>
      <c r="H7210" s="1" t="s">
        <v>33</v>
      </c>
      <c r="I7210" s="1" t="s">
        <v>34</v>
      </c>
      <c r="J7210" s="3">
        <v>1</v>
      </c>
      <c r="K7210" s="2">
        <v>40.54</v>
      </c>
      <c r="L7210" s="2">
        <v>0.05</v>
      </c>
      <c r="M7210" s="2">
        <v>38.51</v>
      </c>
      <c r="N7210" s="2">
        <v>5.36</v>
      </c>
      <c r="O7210" s="1" t="s">
        <v>80</v>
      </c>
      <c r="P7210" s="1" t="s">
        <v>136</v>
      </c>
      <c r="Q7210" s="1" t="s">
        <v>81</v>
      </c>
      <c r="R7210" s="3">
        <v>4</v>
      </c>
      <c r="S7210" s="3">
        <f t="shared" si="337"/>
        <v>2025</v>
      </c>
      <c r="T7210" s="3">
        <f t="shared" si="336"/>
        <v>5</v>
      </c>
      <c r="U7210" t="str">
        <f t="shared" si="338"/>
        <v>May</v>
      </c>
    </row>
    <row r="7211" spans="1:21" x14ac:dyDescent="0.3">
      <c r="A7211" t="s">
        <v>9714</v>
      </c>
      <c r="B7211" s="11">
        <v>45966</v>
      </c>
      <c r="C7211" t="s">
        <v>5729</v>
      </c>
      <c r="D7211" s="1" t="s">
        <v>84</v>
      </c>
      <c r="E7211" s="1" t="s">
        <v>40</v>
      </c>
      <c r="F7211" s="1" t="s">
        <v>41</v>
      </c>
      <c r="G7211" s="1" t="s">
        <v>42</v>
      </c>
      <c r="H7211" s="1" t="s">
        <v>43</v>
      </c>
      <c r="I7211" s="1" t="s">
        <v>34</v>
      </c>
      <c r="J7211" s="3">
        <v>1</v>
      </c>
      <c r="K7211" s="2">
        <v>88.39</v>
      </c>
      <c r="L7211" s="2">
        <v>0.1</v>
      </c>
      <c r="M7211" s="2">
        <v>79.55</v>
      </c>
      <c r="N7211" s="2">
        <v>20.89</v>
      </c>
      <c r="O7211" s="1" t="s">
        <v>35</v>
      </c>
      <c r="P7211" s="1" t="s">
        <v>136</v>
      </c>
      <c r="Q7211" s="1" t="s">
        <v>28</v>
      </c>
      <c r="R7211" s="3">
        <v>5</v>
      </c>
      <c r="S7211" s="3">
        <f t="shared" si="337"/>
        <v>2025</v>
      </c>
      <c r="T7211" s="3">
        <f t="shared" si="336"/>
        <v>11</v>
      </c>
      <c r="U7211" t="str">
        <f t="shared" si="338"/>
        <v>November</v>
      </c>
    </row>
    <row r="7212" spans="1:21" x14ac:dyDescent="0.3">
      <c r="A7212" t="s">
        <v>9715</v>
      </c>
      <c r="B7212" s="11">
        <v>45836</v>
      </c>
      <c r="C7212" t="s">
        <v>548</v>
      </c>
      <c r="D7212" s="1" t="s">
        <v>47</v>
      </c>
      <c r="E7212" s="1" t="s">
        <v>48</v>
      </c>
      <c r="F7212" s="1" t="s">
        <v>49</v>
      </c>
      <c r="G7212" s="1" t="s">
        <v>134</v>
      </c>
      <c r="H7212" s="1" t="s">
        <v>102</v>
      </c>
      <c r="I7212" s="1" t="s">
        <v>34</v>
      </c>
      <c r="J7212" s="3">
        <v>1</v>
      </c>
      <c r="K7212" s="2">
        <v>48.51</v>
      </c>
      <c r="L7212" s="2">
        <v>0</v>
      </c>
      <c r="M7212" s="2">
        <v>48.51</v>
      </c>
      <c r="N7212" s="2">
        <v>11.41</v>
      </c>
      <c r="O7212" s="1" t="s">
        <v>35</v>
      </c>
      <c r="P7212" s="1" t="s">
        <v>52</v>
      </c>
      <c r="Q7212" s="1" t="s">
        <v>28</v>
      </c>
      <c r="R7212" s="3">
        <v>4</v>
      </c>
      <c r="S7212" s="3">
        <f t="shared" si="337"/>
        <v>2025</v>
      </c>
      <c r="T7212" s="3">
        <f t="shared" si="336"/>
        <v>6</v>
      </c>
      <c r="U7212" t="str">
        <f t="shared" si="338"/>
        <v>June</v>
      </c>
    </row>
    <row r="7213" spans="1:21" x14ac:dyDescent="0.3">
      <c r="A7213" t="s">
        <v>9716</v>
      </c>
      <c r="B7213" s="11">
        <v>45724</v>
      </c>
      <c r="C7213" t="s">
        <v>9717</v>
      </c>
      <c r="D7213" s="1" t="s">
        <v>260</v>
      </c>
      <c r="E7213" s="1" t="s">
        <v>123</v>
      </c>
      <c r="F7213" s="1" t="s">
        <v>57</v>
      </c>
      <c r="G7213" s="1" t="s">
        <v>170</v>
      </c>
      <c r="H7213" s="1" t="s">
        <v>102</v>
      </c>
      <c r="I7213" s="1" t="s">
        <v>34</v>
      </c>
      <c r="J7213" s="3">
        <v>1</v>
      </c>
      <c r="K7213" s="2">
        <v>48.42</v>
      </c>
      <c r="L7213" s="2">
        <v>0.15</v>
      </c>
      <c r="M7213" s="2">
        <v>41.16</v>
      </c>
      <c r="N7213" s="2">
        <v>7.85</v>
      </c>
      <c r="O7213" s="1" t="s">
        <v>44</v>
      </c>
      <c r="P7213" s="1" t="s">
        <v>27</v>
      </c>
      <c r="Q7213" s="1" t="s">
        <v>28</v>
      </c>
      <c r="R7213" s="3">
        <v>2</v>
      </c>
      <c r="S7213" s="3">
        <f t="shared" si="337"/>
        <v>2025</v>
      </c>
      <c r="T7213" s="3">
        <f t="shared" si="336"/>
        <v>3</v>
      </c>
      <c r="U7213" t="str">
        <f t="shared" si="338"/>
        <v>March</v>
      </c>
    </row>
    <row r="7214" spans="1:21" x14ac:dyDescent="0.3">
      <c r="A7214" t="s">
        <v>9718</v>
      </c>
      <c r="B7214" s="11">
        <v>45762</v>
      </c>
      <c r="C7214" t="s">
        <v>2383</v>
      </c>
      <c r="D7214" s="1" t="s">
        <v>175</v>
      </c>
      <c r="E7214" s="1" t="s">
        <v>143</v>
      </c>
      <c r="F7214" s="1" t="s">
        <v>144</v>
      </c>
      <c r="G7214" s="1" t="s">
        <v>198</v>
      </c>
      <c r="H7214" s="1" t="s">
        <v>85</v>
      </c>
      <c r="I7214" s="1" t="s">
        <v>86</v>
      </c>
      <c r="J7214" s="3">
        <v>1</v>
      </c>
      <c r="K7214" s="2">
        <v>124.76</v>
      </c>
      <c r="L7214" s="2">
        <v>0.1</v>
      </c>
      <c r="M7214" s="2">
        <v>112.28</v>
      </c>
      <c r="N7214" s="2">
        <v>26.11</v>
      </c>
      <c r="O7214" s="1" t="s">
        <v>80</v>
      </c>
      <c r="P7214" s="1" t="s">
        <v>27</v>
      </c>
      <c r="Q7214" s="1" t="s">
        <v>36</v>
      </c>
      <c r="R7214" s="3">
        <v>4</v>
      </c>
      <c r="S7214" s="3">
        <f t="shared" si="337"/>
        <v>2025</v>
      </c>
      <c r="T7214" s="3">
        <f t="shared" si="336"/>
        <v>4</v>
      </c>
      <c r="U7214" t="str">
        <f t="shared" si="338"/>
        <v>April</v>
      </c>
    </row>
    <row r="7215" spans="1:21" x14ac:dyDescent="0.3">
      <c r="A7215" t="s">
        <v>9719</v>
      </c>
      <c r="B7215" s="11">
        <v>45857</v>
      </c>
      <c r="C7215" t="s">
        <v>3345</v>
      </c>
      <c r="D7215" s="1" t="s">
        <v>260</v>
      </c>
      <c r="E7215" s="1" t="s">
        <v>40</v>
      </c>
      <c r="F7215" s="1" t="s">
        <v>41</v>
      </c>
      <c r="G7215" s="1" t="s">
        <v>186</v>
      </c>
      <c r="H7215" s="1" t="s">
        <v>182</v>
      </c>
      <c r="I7215" s="1" t="s">
        <v>34</v>
      </c>
      <c r="J7215" s="3">
        <v>3</v>
      </c>
      <c r="K7215" s="2">
        <v>74.91</v>
      </c>
      <c r="L7215" s="2">
        <v>0</v>
      </c>
      <c r="M7215" s="2">
        <v>224.73</v>
      </c>
      <c r="N7215" s="2">
        <v>54.09</v>
      </c>
      <c r="O7215" s="1" t="s">
        <v>44</v>
      </c>
      <c r="P7215" s="1" t="s">
        <v>27</v>
      </c>
      <c r="Q7215" s="1" t="s">
        <v>36</v>
      </c>
      <c r="R7215" s="3">
        <v>4</v>
      </c>
      <c r="S7215" s="3">
        <f t="shared" si="337"/>
        <v>2025</v>
      </c>
      <c r="T7215" s="3">
        <f t="shared" si="336"/>
        <v>7</v>
      </c>
      <c r="U7215" t="str">
        <f t="shared" si="338"/>
        <v>July</v>
      </c>
    </row>
    <row r="7216" spans="1:21" x14ac:dyDescent="0.3">
      <c r="A7216" t="s">
        <v>9720</v>
      </c>
      <c r="B7216" s="11">
        <v>45715</v>
      </c>
      <c r="C7216" t="s">
        <v>499</v>
      </c>
      <c r="D7216" s="1" t="s">
        <v>201</v>
      </c>
      <c r="E7216" s="1" t="s">
        <v>123</v>
      </c>
      <c r="F7216" s="1" t="s">
        <v>57</v>
      </c>
      <c r="G7216" s="1" t="s">
        <v>139</v>
      </c>
      <c r="H7216" s="1" t="s">
        <v>43</v>
      </c>
      <c r="I7216" s="1" t="s">
        <v>34</v>
      </c>
      <c r="J7216" s="3">
        <v>1</v>
      </c>
      <c r="K7216" s="2">
        <v>87.36</v>
      </c>
      <c r="L7216" s="2">
        <v>0.1</v>
      </c>
      <c r="M7216" s="2">
        <v>78.63</v>
      </c>
      <c r="N7216" s="2">
        <v>15.17</v>
      </c>
      <c r="O7216" s="1" t="s">
        <v>44</v>
      </c>
      <c r="P7216" s="1" t="s">
        <v>27</v>
      </c>
      <c r="Q7216" s="1" t="s">
        <v>36</v>
      </c>
      <c r="R7216" s="3">
        <v>2</v>
      </c>
      <c r="S7216" s="3">
        <f t="shared" si="337"/>
        <v>2025</v>
      </c>
      <c r="T7216" s="3">
        <f t="shared" si="336"/>
        <v>2</v>
      </c>
      <c r="U7216" t="str">
        <f t="shared" si="338"/>
        <v>February</v>
      </c>
    </row>
    <row r="7217" spans="1:21" x14ac:dyDescent="0.3">
      <c r="A7217" t="s">
        <v>9721</v>
      </c>
      <c r="B7217" s="11">
        <v>45897</v>
      </c>
      <c r="C7217" t="s">
        <v>9722</v>
      </c>
      <c r="D7217" s="1" t="s">
        <v>201</v>
      </c>
      <c r="E7217" s="1" t="s">
        <v>123</v>
      </c>
      <c r="F7217" s="1" t="s">
        <v>57</v>
      </c>
      <c r="G7217" s="1" t="s">
        <v>139</v>
      </c>
      <c r="H7217" s="1" t="s">
        <v>150</v>
      </c>
      <c r="I7217" s="1" t="s">
        <v>97</v>
      </c>
      <c r="J7217" s="3">
        <v>1</v>
      </c>
      <c r="K7217" s="2">
        <v>78.34</v>
      </c>
      <c r="L7217" s="2">
        <v>0</v>
      </c>
      <c r="M7217" s="2">
        <v>78.34</v>
      </c>
      <c r="N7217" s="2">
        <v>26.33</v>
      </c>
      <c r="O7217" s="1" t="s">
        <v>80</v>
      </c>
      <c r="P7217" s="1" t="s">
        <v>136</v>
      </c>
      <c r="Q7217" s="1" t="s">
        <v>81</v>
      </c>
      <c r="R7217" s="3">
        <v>4</v>
      </c>
      <c r="S7217" s="3">
        <f t="shared" si="337"/>
        <v>2025</v>
      </c>
      <c r="T7217" s="3">
        <f t="shared" si="336"/>
        <v>8</v>
      </c>
      <c r="U7217" t="str">
        <f t="shared" si="338"/>
        <v>August</v>
      </c>
    </row>
    <row r="7218" spans="1:21" x14ac:dyDescent="0.3">
      <c r="A7218" t="s">
        <v>9723</v>
      </c>
      <c r="B7218" s="11">
        <v>45879</v>
      </c>
      <c r="C7218" t="s">
        <v>6850</v>
      </c>
      <c r="D7218" s="1" t="s">
        <v>142</v>
      </c>
      <c r="E7218" s="1" t="s">
        <v>143</v>
      </c>
      <c r="F7218" s="1" t="s">
        <v>144</v>
      </c>
      <c r="G7218" s="1" t="s">
        <v>325</v>
      </c>
      <c r="H7218" s="1" t="s">
        <v>293</v>
      </c>
      <c r="I7218" s="1" t="s">
        <v>86</v>
      </c>
      <c r="J7218" s="3">
        <v>1</v>
      </c>
      <c r="K7218" s="2">
        <v>25.98</v>
      </c>
      <c r="L7218" s="2">
        <v>0.1</v>
      </c>
      <c r="M7218" s="2">
        <v>23.38</v>
      </c>
      <c r="N7218" s="2">
        <v>9.23</v>
      </c>
      <c r="O7218" s="1" t="s">
        <v>109</v>
      </c>
      <c r="P7218" s="1" t="s">
        <v>27</v>
      </c>
      <c r="Q7218" s="1" t="s">
        <v>28</v>
      </c>
      <c r="R7218" s="3">
        <v>4</v>
      </c>
      <c r="S7218" s="3">
        <f t="shared" si="337"/>
        <v>2025</v>
      </c>
      <c r="T7218" s="3">
        <f t="shared" si="336"/>
        <v>8</v>
      </c>
      <c r="U7218" t="str">
        <f t="shared" si="338"/>
        <v>August</v>
      </c>
    </row>
    <row r="7219" spans="1:21" x14ac:dyDescent="0.3">
      <c r="A7219" t="s">
        <v>9724</v>
      </c>
      <c r="B7219" s="11">
        <v>45937</v>
      </c>
      <c r="C7219" t="s">
        <v>3791</v>
      </c>
      <c r="D7219" s="1" t="s">
        <v>175</v>
      </c>
      <c r="E7219" s="1" t="s">
        <v>40</v>
      </c>
      <c r="F7219" s="1" t="s">
        <v>41</v>
      </c>
      <c r="G7219" s="1" t="s">
        <v>186</v>
      </c>
      <c r="H7219" s="1" t="s">
        <v>146</v>
      </c>
      <c r="I7219" s="1" t="s">
        <v>67</v>
      </c>
      <c r="J7219" s="3">
        <v>1</v>
      </c>
      <c r="K7219" s="2">
        <v>83.37</v>
      </c>
      <c r="L7219" s="2">
        <v>0.2</v>
      </c>
      <c r="M7219" s="2">
        <v>66.7</v>
      </c>
      <c r="N7219" s="2">
        <v>14.64</v>
      </c>
      <c r="O7219" s="1" t="s">
        <v>224</v>
      </c>
      <c r="P7219" s="1" t="s">
        <v>27</v>
      </c>
      <c r="Q7219" s="1" t="s">
        <v>36</v>
      </c>
      <c r="R7219" s="3">
        <v>5</v>
      </c>
      <c r="S7219" s="3">
        <f t="shared" si="337"/>
        <v>2025</v>
      </c>
      <c r="T7219" s="3">
        <f t="shared" si="336"/>
        <v>10</v>
      </c>
      <c r="U7219" t="str">
        <f t="shared" si="338"/>
        <v>October</v>
      </c>
    </row>
    <row r="7220" spans="1:21" x14ac:dyDescent="0.3">
      <c r="A7220" t="s">
        <v>9725</v>
      </c>
      <c r="B7220" s="11">
        <v>46006</v>
      </c>
      <c r="C7220" t="s">
        <v>4678</v>
      </c>
      <c r="D7220" s="1" t="s">
        <v>201</v>
      </c>
      <c r="E7220" s="1" t="s">
        <v>64</v>
      </c>
      <c r="F7220" s="1" t="s">
        <v>65</v>
      </c>
      <c r="G7220" s="1" t="s">
        <v>213</v>
      </c>
      <c r="H7220" s="1" t="s">
        <v>96</v>
      </c>
      <c r="I7220" s="1" t="s">
        <v>97</v>
      </c>
      <c r="J7220" s="3">
        <v>1</v>
      </c>
      <c r="K7220" s="2">
        <v>79.010000000000005</v>
      </c>
      <c r="L7220" s="2">
        <v>0</v>
      </c>
      <c r="M7220" s="2">
        <v>79.010000000000005</v>
      </c>
      <c r="N7220" s="2">
        <v>23.9</v>
      </c>
      <c r="O7220" s="1" t="s">
        <v>80</v>
      </c>
      <c r="P7220" s="1" t="s">
        <v>27</v>
      </c>
      <c r="Q7220" s="1" t="s">
        <v>28</v>
      </c>
      <c r="R7220" s="3">
        <v>5</v>
      </c>
      <c r="S7220" s="3">
        <f t="shared" si="337"/>
        <v>2025</v>
      </c>
      <c r="T7220" s="3">
        <f t="shared" si="336"/>
        <v>12</v>
      </c>
      <c r="U7220" t="str">
        <f t="shared" si="338"/>
        <v>December</v>
      </c>
    </row>
    <row r="7221" spans="1:21" x14ac:dyDescent="0.3">
      <c r="A7221" t="s">
        <v>9726</v>
      </c>
      <c r="B7221" s="11">
        <v>46000</v>
      </c>
      <c r="C7221" t="s">
        <v>1083</v>
      </c>
      <c r="D7221" s="1" t="s">
        <v>20</v>
      </c>
      <c r="E7221" s="1" t="s">
        <v>100</v>
      </c>
      <c r="F7221" s="1" t="s">
        <v>57</v>
      </c>
      <c r="G7221" s="1" t="s">
        <v>130</v>
      </c>
      <c r="H7221" s="1" t="s">
        <v>125</v>
      </c>
      <c r="I7221" s="1" t="s">
        <v>34</v>
      </c>
      <c r="J7221" s="3">
        <v>1</v>
      </c>
      <c r="K7221" s="2">
        <v>150.04</v>
      </c>
      <c r="L7221" s="2">
        <v>0.15</v>
      </c>
      <c r="M7221" s="2">
        <v>127.53</v>
      </c>
      <c r="N7221" s="2">
        <v>22.2</v>
      </c>
      <c r="O7221" s="1" t="s">
        <v>80</v>
      </c>
      <c r="P7221" s="1" t="s">
        <v>27</v>
      </c>
      <c r="Q7221" s="1" t="s">
        <v>28</v>
      </c>
      <c r="R7221" s="3">
        <v>3</v>
      </c>
      <c r="S7221" s="3">
        <f t="shared" si="337"/>
        <v>2025</v>
      </c>
      <c r="T7221" s="3">
        <f t="shared" si="336"/>
        <v>12</v>
      </c>
      <c r="U7221" t="str">
        <f t="shared" si="338"/>
        <v>December</v>
      </c>
    </row>
    <row r="7222" spans="1:21" x14ac:dyDescent="0.3">
      <c r="A7222" t="s">
        <v>9727</v>
      </c>
      <c r="B7222" s="11">
        <v>46008</v>
      </c>
      <c r="C7222" t="s">
        <v>3333</v>
      </c>
      <c r="D7222" s="1" t="s">
        <v>31</v>
      </c>
      <c r="E7222" s="1" t="s">
        <v>143</v>
      </c>
      <c r="F7222" s="1" t="s">
        <v>144</v>
      </c>
      <c r="G7222" s="1" t="s">
        <v>145</v>
      </c>
      <c r="H7222" s="1" t="s">
        <v>159</v>
      </c>
      <c r="I7222" s="1" t="s">
        <v>97</v>
      </c>
      <c r="J7222" s="3">
        <v>3</v>
      </c>
      <c r="K7222" s="2">
        <v>32.270000000000003</v>
      </c>
      <c r="L7222" s="2">
        <v>0</v>
      </c>
      <c r="M7222" s="2">
        <v>96.8</v>
      </c>
      <c r="N7222" s="2">
        <v>33.369999999999997</v>
      </c>
      <c r="O7222" s="1" t="s">
        <v>80</v>
      </c>
      <c r="P7222" s="1" t="s">
        <v>27</v>
      </c>
      <c r="Q7222" s="1" t="s">
        <v>28</v>
      </c>
      <c r="R7222" s="3">
        <v>4</v>
      </c>
      <c r="S7222" s="3">
        <f t="shared" si="337"/>
        <v>2025</v>
      </c>
      <c r="T7222" s="3">
        <f t="shared" si="336"/>
        <v>12</v>
      </c>
      <c r="U7222" t="str">
        <f t="shared" si="338"/>
        <v>December</v>
      </c>
    </row>
    <row r="7223" spans="1:21" x14ac:dyDescent="0.3">
      <c r="A7223" t="s">
        <v>9728</v>
      </c>
      <c r="B7223" s="11">
        <v>45753</v>
      </c>
      <c r="C7223" t="s">
        <v>1139</v>
      </c>
      <c r="D7223" s="1" t="s">
        <v>55</v>
      </c>
      <c r="E7223" s="1" t="s">
        <v>48</v>
      </c>
      <c r="F7223" s="1" t="s">
        <v>49</v>
      </c>
      <c r="G7223" s="1" t="s">
        <v>134</v>
      </c>
      <c r="H7223" s="1" t="s">
        <v>59</v>
      </c>
      <c r="I7223" s="1" t="s">
        <v>60</v>
      </c>
      <c r="J7223" s="3">
        <v>2</v>
      </c>
      <c r="K7223" s="2">
        <v>43.26</v>
      </c>
      <c r="L7223" s="2">
        <v>0</v>
      </c>
      <c r="M7223" s="2">
        <v>86.52</v>
      </c>
      <c r="N7223" s="2">
        <v>26.49</v>
      </c>
      <c r="O7223" s="1" t="s">
        <v>80</v>
      </c>
      <c r="P7223" s="1" t="s">
        <v>52</v>
      </c>
      <c r="Q7223" s="1" t="s">
        <v>36</v>
      </c>
      <c r="R7223" s="3">
        <v>5</v>
      </c>
      <c r="S7223" s="3">
        <f t="shared" si="337"/>
        <v>2025</v>
      </c>
      <c r="T7223" s="3">
        <f t="shared" si="336"/>
        <v>4</v>
      </c>
      <c r="U7223" t="str">
        <f t="shared" si="338"/>
        <v>April</v>
      </c>
    </row>
    <row r="7224" spans="1:21" x14ac:dyDescent="0.3">
      <c r="A7224" t="s">
        <v>9729</v>
      </c>
      <c r="B7224" s="11">
        <v>45709</v>
      </c>
      <c r="C7224" t="s">
        <v>2219</v>
      </c>
      <c r="D7224" s="1" t="s">
        <v>178</v>
      </c>
      <c r="E7224" s="1" t="s">
        <v>204</v>
      </c>
      <c r="F7224" s="1" t="s">
        <v>205</v>
      </c>
      <c r="G7224" s="1" t="s">
        <v>334</v>
      </c>
      <c r="H7224" s="1" t="s">
        <v>78</v>
      </c>
      <c r="I7224" s="1" t="s">
        <v>79</v>
      </c>
      <c r="J7224" s="3">
        <v>2</v>
      </c>
      <c r="K7224" s="2">
        <v>18.59</v>
      </c>
      <c r="L7224" s="2">
        <v>0.1</v>
      </c>
      <c r="M7224" s="2">
        <v>33.47</v>
      </c>
      <c r="N7224" s="2">
        <v>13.53</v>
      </c>
      <c r="O7224" s="1" t="s">
        <v>109</v>
      </c>
      <c r="P7224" s="1" t="s">
        <v>136</v>
      </c>
      <c r="Q7224" s="1" t="s">
        <v>81</v>
      </c>
      <c r="R7224" s="3">
        <v>4</v>
      </c>
      <c r="S7224" s="3">
        <f t="shared" si="337"/>
        <v>2025</v>
      </c>
      <c r="T7224" s="3">
        <f t="shared" si="336"/>
        <v>2</v>
      </c>
      <c r="U7224" t="str">
        <f t="shared" si="338"/>
        <v>February</v>
      </c>
    </row>
    <row r="7225" spans="1:21" x14ac:dyDescent="0.3">
      <c r="A7225" t="s">
        <v>9730</v>
      </c>
      <c r="B7225" s="11">
        <v>45776</v>
      </c>
      <c r="C7225" t="s">
        <v>3039</v>
      </c>
      <c r="D7225" s="1" t="s">
        <v>260</v>
      </c>
      <c r="E7225" s="1" t="s">
        <v>204</v>
      </c>
      <c r="F7225" s="1" t="s">
        <v>205</v>
      </c>
      <c r="G7225" s="1" t="s">
        <v>334</v>
      </c>
      <c r="H7225" s="1" t="s">
        <v>66</v>
      </c>
      <c r="I7225" s="1" t="s">
        <v>67</v>
      </c>
      <c r="J7225" s="3">
        <v>1</v>
      </c>
      <c r="K7225" s="2">
        <v>55.3</v>
      </c>
      <c r="L7225" s="2">
        <v>0.1</v>
      </c>
      <c r="M7225" s="2">
        <v>49.77</v>
      </c>
      <c r="N7225" s="2">
        <v>16.13</v>
      </c>
      <c r="O7225" s="1" t="s">
        <v>44</v>
      </c>
      <c r="P7225" s="1" t="s">
        <v>27</v>
      </c>
      <c r="Q7225" s="1" t="s">
        <v>28</v>
      </c>
      <c r="R7225" s="3">
        <v>5</v>
      </c>
      <c r="S7225" s="3">
        <f t="shared" si="337"/>
        <v>2025</v>
      </c>
      <c r="T7225" s="3">
        <f t="shared" si="336"/>
        <v>4</v>
      </c>
      <c r="U7225" t="str">
        <f t="shared" si="338"/>
        <v>April</v>
      </c>
    </row>
    <row r="7226" spans="1:21" x14ac:dyDescent="0.3">
      <c r="A7226" t="s">
        <v>9731</v>
      </c>
      <c r="B7226" s="11">
        <v>45995</v>
      </c>
      <c r="C7226" t="s">
        <v>3003</v>
      </c>
      <c r="D7226" s="1" t="s">
        <v>89</v>
      </c>
      <c r="E7226" s="1" t="s">
        <v>40</v>
      </c>
      <c r="F7226" s="1" t="s">
        <v>41</v>
      </c>
      <c r="G7226" s="1" t="s">
        <v>42</v>
      </c>
      <c r="H7226" s="1" t="s">
        <v>78</v>
      </c>
      <c r="I7226" s="1" t="s">
        <v>79</v>
      </c>
      <c r="J7226" s="3">
        <v>1</v>
      </c>
      <c r="K7226" s="2">
        <v>19.52</v>
      </c>
      <c r="L7226" s="2">
        <v>0</v>
      </c>
      <c r="M7226" s="2">
        <v>19.52</v>
      </c>
      <c r="N7226" s="2">
        <v>8.14</v>
      </c>
      <c r="O7226" s="1" t="s">
        <v>44</v>
      </c>
      <c r="P7226" s="1" t="s">
        <v>27</v>
      </c>
      <c r="Q7226" s="1" t="s">
        <v>81</v>
      </c>
      <c r="R7226" s="3">
        <v>4</v>
      </c>
      <c r="S7226" s="3">
        <f t="shared" si="337"/>
        <v>2025</v>
      </c>
      <c r="T7226" s="3">
        <f t="shared" si="336"/>
        <v>12</v>
      </c>
      <c r="U7226" t="str">
        <f t="shared" si="338"/>
        <v>December</v>
      </c>
    </row>
    <row r="7227" spans="1:21" x14ac:dyDescent="0.3">
      <c r="A7227" t="s">
        <v>9732</v>
      </c>
      <c r="B7227" s="11">
        <v>46015</v>
      </c>
      <c r="C7227" t="s">
        <v>1538</v>
      </c>
      <c r="D7227" s="1" t="s">
        <v>292</v>
      </c>
      <c r="E7227" s="1" t="s">
        <v>40</v>
      </c>
      <c r="F7227" s="1" t="s">
        <v>41</v>
      </c>
      <c r="G7227" s="1" t="s">
        <v>42</v>
      </c>
      <c r="H7227" s="1" t="s">
        <v>146</v>
      </c>
      <c r="I7227" s="1" t="s">
        <v>67</v>
      </c>
      <c r="J7227" s="3">
        <v>1</v>
      </c>
      <c r="K7227" s="2">
        <v>85.44</v>
      </c>
      <c r="L7227" s="2">
        <v>0.25</v>
      </c>
      <c r="M7227" s="2">
        <v>64.08</v>
      </c>
      <c r="N7227" s="2">
        <v>16.18</v>
      </c>
      <c r="O7227" s="1" t="s">
        <v>44</v>
      </c>
      <c r="P7227" s="1" t="s">
        <v>27</v>
      </c>
      <c r="Q7227" s="1" t="s">
        <v>28</v>
      </c>
      <c r="R7227" s="3">
        <v>2</v>
      </c>
      <c r="S7227" s="3">
        <f t="shared" si="337"/>
        <v>2025</v>
      </c>
      <c r="T7227" s="3">
        <f t="shared" si="336"/>
        <v>12</v>
      </c>
      <c r="U7227" t="str">
        <f t="shared" si="338"/>
        <v>December</v>
      </c>
    </row>
    <row r="7228" spans="1:21" x14ac:dyDescent="0.3">
      <c r="A7228" t="s">
        <v>9733</v>
      </c>
      <c r="B7228" s="11">
        <v>45985</v>
      </c>
      <c r="C7228" t="s">
        <v>4759</v>
      </c>
      <c r="D7228" s="1" t="s">
        <v>209</v>
      </c>
      <c r="E7228" s="1" t="s">
        <v>40</v>
      </c>
      <c r="F7228" s="1" t="s">
        <v>41</v>
      </c>
      <c r="G7228" s="1" t="s">
        <v>42</v>
      </c>
      <c r="H7228" s="1" t="s">
        <v>102</v>
      </c>
      <c r="I7228" s="1" t="s">
        <v>34</v>
      </c>
      <c r="J7228" s="3">
        <v>3</v>
      </c>
      <c r="K7228" s="2">
        <v>47.63</v>
      </c>
      <c r="L7228" s="2">
        <v>0</v>
      </c>
      <c r="M7228" s="2">
        <v>142.9</v>
      </c>
      <c r="N7228" s="2">
        <v>25.72</v>
      </c>
      <c r="O7228" s="1" t="s">
        <v>224</v>
      </c>
      <c r="P7228" s="1" t="s">
        <v>52</v>
      </c>
      <c r="Q7228" s="1" t="s">
        <v>81</v>
      </c>
      <c r="R7228" s="3">
        <v>3</v>
      </c>
      <c r="S7228" s="3">
        <f t="shared" si="337"/>
        <v>2025</v>
      </c>
      <c r="T7228" s="3">
        <f t="shared" si="336"/>
        <v>11</v>
      </c>
      <c r="U7228" t="str">
        <f t="shared" si="338"/>
        <v>November</v>
      </c>
    </row>
    <row r="7229" spans="1:21" x14ac:dyDescent="0.3">
      <c r="A7229" t="s">
        <v>9734</v>
      </c>
      <c r="B7229" s="11">
        <v>45701</v>
      </c>
      <c r="C7229" t="s">
        <v>6021</v>
      </c>
      <c r="D7229" s="1" t="s">
        <v>105</v>
      </c>
      <c r="E7229" s="1" t="s">
        <v>64</v>
      </c>
      <c r="F7229" s="1" t="s">
        <v>65</v>
      </c>
      <c r="G7229" s="1" t="s">
        <v>77</v>
      </c>
      <c r="H7229" s="1" t="s">
        <v>96</v>
      </c>
      <c r="I7229" s="1" t="s">
        <v>97</v>
      </c>
      <c r="J7229" s="3">
        <v>2</v>
      </c>
      <c r="K7229" s="2">
        <v>86.37</v>
      </c>
      <c r="L7229" s="2">
        <v>0.25</v>
      </c>
      <c r="M7229" s="2">
        <v>129.55000000000001</v>
      </c>
      <c r="N7229" s="2">
        <v>25.51</v>
      </c>
      <c r="O7229" s="1" t="s">
        <v>109</v>
      </c>
      <c r="P7229" s="1" t="s">
        <v>136</v>
      </c>
      <c r="Q7229" s="1" t="s">
        <v>28</v>
      </c>
      <c r="R7229" s="3">
        <v>3</v>
      </c>
      <c r="S7229" s="3">
        <f t="shared" si="337"/>
        <v>2025</v>
      </c>
      <c r="T7229" s="3">
        <f t="shared" si="336"/>
        <v>2</v>
      </c>
      <c r="U7229" t="str">
        <f t="shared" si="338"/>
        <v>February</v>
      </c>
    </row>
    <row r="7230" spans="1:21" x14ac:dyDescent="0.3">
      <c r="A7230" t="s">
        <v>9735</v>
      </c>
      <c r="B7230" s="11">
        <v>46009</v>
      </c>
      <c r="C7230" t="s">
        <v>2532</v>
      </c>
      <c r="D7230" s="1" t="s">
        <v>166</v>
      </c>
      <c r="E7230" s="1" t="s">
        <v>94</v>
      </c>
      <c r="F7230" s="1" t="s">
        <v>95</v>
      </c>
      <c r="G7230" s="1" t="s">
        <v>94</v>
      </c>
      <c r="H7230" s="1" t="s">
        <v>125</v>
      </c>
      <c r="I7230" s="1" t="s">
        <v>34</v>
      </c>
      <c r="J7230" s="3">
        <v>1</v>
      </c>
      <c r="K7230" s="2">
        <v>153.86000000000001</v>
      </c>
      <c r="L7230" s="2">
        <v>0.1</v>
      </c>
      <c r="M7230" s="2">
        <v>138.47999999999999</v>
      </c>
      <c r="N7230" s="2">
        <v>37.9</v>
      </c>
      <c r="O7230" s="1" t="s">
        <v>224</v>
      </c>
      <c r="P7230" s="1" t="s">
        <v>136</v>
      </c>
      <c r="Q7230" s="1" t="s">
        <v>81</v>
      </c>
      <c r="R7230" s="3">
        <v>5</v>
      </c>
      <c r="S7230" s="3">
        <f t="shared" si="337"/>
        <v>2025</v>
      </c>
      <c r="T7230" s="3">
        <f t="shared" si="336"/>
        <v>12</v>
      </c>
      <c r="U7230" t="str">
        <f t="shared" si="338"/>
        <v>December</v>
      </c>
    </row>
    <row r="7231" spans="1:21" x14ac:dyDescent="0.3">
      <c r="A7231" t="s">
        <v>9736</v>
      </c>
      <c r="B7231" s="11">
        <v>45823</v>
      </c>
      <c r="C7231" t="s">
        <v>1202</v>
      </c>
      <c r="D7231" s="1" t="s">
        <v>244</v>
      </c>
      <c r="E7231" s="1" t="s">
        <v>48</v>
      </c>
      <c r="F7231" s="1" t="s">
        <v>49</v>
      </c>
      <c r="G7231" s="1" t="s">
        <v>340</v>
      </c>
      <c r="H7231" s="1" t="s">
        <v>43</v>
      </c>
      <c r="I7231" s="1" t="s">
        <v>34</v>
      </c>
      <c r="J7231" s="3">
        <v>2</v>
      </c>
      <c r="K7231" s="2">
        <v>84.96</v>
      </c>
      <c r="L7231" s="2">
        <v>0.1</v>
      </c>
      <c r="M7231" s="2">
        <v>152.93</v>
      </c>
      <c r="N7231" s="2">
        <v>37.229999999999997</v>
      </c>
      <c r="O7231" s="1" t="s">
        <v>35</v>
      </c>
      <c r="P7231" s="1" t="s">
        <v>52</v>
      </c>
      <c r="Q7231" s="1" t="s">
        <v>36</v>
      </c>
      <c r="R7231" s="3">
        <v>2</v>
      </c>
      <c r="S7231" s="3">
        <f t="shared" si="337"/>
        <v>2025</v>
      </c>
      <c r="T7231" s="3">
        <f t="shared" si="336"/>
        <v>6</v>
      </c>
      <c r="U7231" t="str">
        <f t="shared" si="338"/>
        <v>June</v>
      </c>
    </row>
    <row r="7232" spans="1:21" x14ac:dyDescent="0.3">
      <c r="A7232" t="s">
        <v>9737</v>
      </c>
      <c r="B7232" s="11">
        <v>45661</v>
      </c>
      <c r="C7232" t="s">
        <v>4216</v>
      </c>
      <c r="D7232" s="1" t="s">
        <v>118</v>
      </c>
      <c r="E7232" s="1" t="s">
        <v>40</v>
      </c>
      <c r="F7232" s="1" t="s">
        <v>41</v>
      </c>
      <c r="G7232" s="1" t="s">
        <v>192</v>
      </c>
      <c r="H7232" s="1" t="s">
        <v>51</v>
      </c>
      <c r="I7232" s="1" t="s">
        <v>34</v>
      </c>
      <c r="J7232" s="3">
        <v>2</v>
      </c>
      <c r="K7232" s="2">
        <v>146.49</v>
      </c>
      <c r="L7232" s="2">
        <v>0.15</v>
      </c>
      <c r="M7232" s="2">
        <v>249.03</v>
      </c>
      <c r="N7232" s="2">
        <v>51.31</v>
      </c>
      <c r="O7232" s="1" t="s">
        <v>80</v>
      </c>
      <c r="P7232" s="1" t="s">
        <v>27</v>
      </c>
      <c r="Q7232" s="1" t="s">
        <v>28</v>
      </c>
      <c r="R7232" s="3">
        <v>4</v>
      </c>
      <c r="S7232" s="3">
        <f t="shared" si="337"/>
        <v>2025</v>
      </c>
      <c r="T7232" s="3">
        <f t="shared" si="336"/>
        <v>1</v>
      </c>
      <c r="U7232" t="str">
        <f t="shared" si="338"/>
        <v>January</v>
      </c>
    </row>
    <row r="7233" spans="1:21" x14ac:dyDescent="0.3">
      <c r="A7233" t="s">
        <v>9738</v>
      </c>
      <c r="B7233" s="11">
        <v>45830</v>
      </c>
      <c r="C7233" t="s">
        <v>4431</v>
      </c>
      <c r="D7233" s="1" t="s">
        <v>292</v>
      </c>
      <c r="E7233" s="1" t="s">
        <v>106</v>
      </c>
      <c r="F7233" s="1" t="s">
        <v>65</v>
      </c>
      <c r="G7233" s="1" t="s">
        <v>179</v>
      </c>
      <c r="H7233" s="1" t="s">
        <v>146</v>
      </c>
      <c r="I7233" s="1" t="s">
        <v>67</v>
      </c>
      <c r="J7233" s="3">
        <v>1</v>
      </c>
      <c r="K7233" s="2">
        <v>84.51</v>
      </c>
      <c r="L7233" s="2">
        <v>0.15</v>
      </c>
      <c r="M7233" s="2">
        <v>71.83</v>
      </c>
      <c r="N7233" s="2">
        <v>19.18</v>
      </c>
      <c r="O7233" s="1" t="s">
        <v>44</v>
      </c>
      <c r="P7233" s="1" t="s">
        <v>27</v>
      </c>
      <c r="Q7233" s="1" t="s">
        <v>81</v>
      </c>
      <c r="R7233" s="3">
        <v>4</v>
      </c>
      <c r="S7233" s="3">
        <f t="shared" si="337"/>
        <v>2025</v>
      </c>
      <c r="T7233" s="3">
        <f t="shared" si="336"/>
        <v>6</v>
      </c>
      <c r="U7233" t="str">
        <f t="shared" si="338"/>
        <v>June</v>
      </c>
    </row>
    <row r="7234" spans="1:21" x14ac:dyDescent="0.3">
      <c r="A7234" t="s">
        <v>9739</v>
      </c>
      <c r="B7234" s="11">
        <v>45676</v>
      </c>
      <c r="C7234" t="s">
        <v>2853</v>
      </c>
      <c r="D7234" s="1" t="s">
        <v>244</v>
      </c>
      <c r="E7234" s="1" t="s">
        <v>48</v>
      </c>
      <c r="F7234" s="1" t="s">
        <v>49</v>
      </c>
      <c r="G7234" s="1" t="s">
        <v>134</v>
      </c>
      <c r="H7234" s="1" t="s">
        <v>51</v>
      </c>
      <c r="I7234" s="1" t="s">
        <v>34</v>
      </c>
      <c r="J7234" s="3">
        <v>1</v>
      </c>
      <c r="K7234" s="2">
        <v>146.57</v>
      </c>
      <c r="L7234" s="2">
        <v>0.05</v>
      </c>
      <c r="M7234" s="2">
        <v>139.24</v>
      </c>
      <c r="N7234" s="2">
        <v>37.31</v>
      </c>
      <c r="O7234" s="1" t="s">
        <v>224</v>
      </c>
      <c r="P7234" s="1" t="s">
        <v>52</v>
      </c>
      <c r="Q7234" s="1" t="s">
        <v>28</v>
      </c>
      <c r="R7234" s="3">
        <v>4</v>
      </c>
      <c r="S7234" s="3">
        <f t="shared" si="337"/>
        <v>2025</v>
      </c>
      <c r="T7234" s="3">
        <f t="shared" ref="T7234:T7297" si="339">MONTH(B7234)</f>
        <v>1</v>
      </c>
      <c r="U7234" t="str">
        <f t="shared" si="338"/>
        <v>January</v>
      </c>
    </row>
    <row r="7235" spans="1:21" x14ac:dyDescent="0.3">
      <c r="A7235" t="s">
        <v>9740</v>
      </c>
      <c r="B7235" s="11">
        <v>45870</v>
      </c>
      <c r="C7235" t="s">
        <v>2821</v>
      </c>
      <c r="D7235" s="1" t="s">
        <v>47</v>
      </c>
      <c r="E7235" s="1" t="s">
        <v>100</v>
      </c>
      <c r="F7235" s="1" t="s">
        <v>57</v>
      </c>
      <c r="G7235" s="1" t="s">
        <v>154</v>
      </c>
      <c r="H7235" s="1" t="s">
        <v>33</v>
      </c>
      <c r="I7235" s="1" t="s">
        <v>34</v>
      </c>
      <c r="J7235" s="3">
        <v>1</v>
      </c>
      <c r="K7235" s="2">
        <v>40.76</v>
      </c>
      <c r="L7235" s="2">
        <v>0.05</v>
      </c>
      <c r="M7235" s="2">
        <v>38.729999999999997</v>
      </c>
      <c r="N7235" s="2">
        <v>6.87</v>
      </c>
      <c r="O7235" s="1" t="s">
        <v>44</v>
      </c>
      <c r="P7235" s="1" t="s">
        <v>27</v>
      </c>
      <c r="Q7235" s="1" t="s">
        <v>28</v>
      </c>
      <c r="R7235" s="3">
        <v>4</v>
      </c>
      <c r="S7235" s="3">
        <f t="shared" ref="S7235:S7298" si="340">YEAR(B7235)</f>
        <v>2025</v>
      </c>
      <c r="T7235" s="3">
        <f t="shared" si="339"/>
        <v>8</v>
      </c>
      <c r="U7235" t="str">
        <f t="shared" ref="U7235:U7298" si="341">TEXT(B7235,"mmmm")</f>
        <v>August</v>
      </c>
    </row>
    <row r="7236" spans="1:21" x14ac:dyDescent="0.3">
      <c r="A7236" t="s">
        <v>9741</v>
      </c>
      <c r="B7236" s="11">
        <v>45790</v>
      </c>
      <c r="C7236" t="s">
        <v>2607</v>
      </c>
      <c r="D7236" s="1" t="s">
        <v>63</v>
      </c>
      <c r="E7236" s="1" t="s">
        <v>40</v>
      </c>
      <c r="F7236" s="1" t="s">
        <v>41</v>
      </c>
      <c r="G7236" s="1" t="s">
        <v>343</v>
      </c>
      <c r="H7236" s="1" t="s">
        <v>150</v>
      </c>
      <c r="I7236" s="1" t="s">
        <v>97</v>
      </c>
      <c r="J7236" s="3">
        <v>1</v>
      </c>
      <c r="K7236" s="2">
        <v>79.430000000000007</v>
      </c>
      <c r="L7236" s="2">
        <v>0.15</v>
      </c>
      <c r="M7236" s="2">
        <v>67.52</v>
      </c>
      <c r="N7236" s="2">
        <v>21.33</v>
      </c>
      <c r="O7236" s="1" t="s">
        <v>44</v>
      </c>
      <c r="P7236" s="1" t="s">
        <v>136</v>
      </c>
      <c r="Q7236" s="1" t="s">
        <v>36</v>
      </c>
      <c r="R7236" s="3">
        <v>4</v>
      </c>
      <c r="S7236" s="3">
        <f t="shared" si="340"/>
        <v>2025</v>
      </c>
      <c r="T7236" s="3">
        <f t="shared" si="339"/>
        <v>5</v>
      </c>
      <c r="U7236" t="str">
        <f t="shared" si="341"/>
        <v>May</v>
      </c>
    </row>
    <row r="7237" spans="1:21" x14ac:dyDescent="0.3">
      <c r="A7237" t="s">
        <v>9742</v>
      </c>
      <c r="B7237" s="11">
        <v>45843</v>
      </c>
      <c r="C7237" t="s">
        <v>9743</v>
      </c>
      <c r="D7237" s="1" t="s">
        <v>153</v>
      </c>
      <c r="E7237" s="1" t="s">
        <v>100</v>
      </c>
      <c r="F7237" s="1" t="s">
        <v>57</v>
      </c>
      <c r="G7237" s="1" t="s">
        <v>130</v>
      </c>
      <c r="H7237" s="1" t="s">
        <v>96</v>
      </c>
      <c r="I7237" s="1" t="s">
        <v>97</v>
      </c>
      <c r="J7237" s="3">
        <v>2</v>
      </c>
      <c r="K7237" s="2">
        <v>82.36</v>
      </c>
      <c r="L7237" s="2">
        <v>0.1</v>
      </c>
      <c r="M7237" s="2">
        <v>148.26</v>
      </c>
      <c r="N7237" s="2">
        <v>34.54</v>
      </c>
      <c r="O7237" s="1" t="s">
        <v>44</v>
      </c>
      <c r="P7237" s="1" t="s">
        <v>27</v>
      </c>
      <c r="Q7237" s="1" t="s">
        <v>28</v>
      </c>
      <c r="R7237" s="3">
        <v>3</v>
      </c>
      <c r="S7237" s="3">
        <f t="shared" si="340"/>
        <v>2025</v>
      </c>
      <c r="T7237" s="3">
        <f t="shared" si="339"/>
        <v>7</v>
      </c>
      <c r="U7237" t="str">
        <f t="shared" si="341"/>
        <v>July</v>
      </c>
    </row>
    <row r="7238" spans="1:21" x14ac:dyDescent="0.3">
      <c r="A7238" t="s">
        <v>9744</v>
      </c>
      <c r="B7238" s="11">
        <v>45897</v>
      </c>
      <c r="C7238" t="s">
        <v>3077</v>
      </c>
      <c r="D7238" s="1" t="s">
        <v>20</v>
      </c>
      <c r="E7238" s="1" t="s">
        <v>64</v>
      </c>
      <c r="F7238" s="1" t="s">
        <v>65</v>
      </c>
      <c r="G7238" s="1" t="s">
        <v>158</v>
      </c>
      <c r="H7238" s="1" t="s">
        <v>24</v>
      </c>
      <c r="I7238" s="1" t="s">
        <v>25</v>
      </c>
      <c r="J7238" s="3">
        <v>1</v>
      </c>
      <c r="K7238" s="2">
        <v>40.17</v>
      </c>
      <c r="L7238" s="2">
        <v>0</v>
      </c>
      <c r="M7238" s="2">
        <v>40.17</v>
      </c>
      <c r="N7238" s="2">
        <v>12.55</v>
      </c>
      <c r="O7238" s="1" t="s">
        <v>224</v>
      </c>
      <c r="P7238" s="1" t="s">
        <v>27</v>
      </c>
      <c r="Q7238" s="1" t="s">
        <v>36</v>
      </c>
      <c r="R7238" s="3">
        <v>4</v>
      </c>
      <c r="S7238" s="3">
        <f t="shared" si="340"/>
        <v>2025</v>
      </c>
      <c r="T7238" s="3">
        <f t="shared" si="339"/>
        <v>8</v>
      </c>
      <c r="U7238" t="str">
        <f t="shared" si="341"/>
        <v>August</v>
      </c>
    </row>
    <row r="7239" spans="1:21" x14ac:dyDescent="0.3">
      <c r="A7239" t="s">
        <v>9745</v>
      </c>
      <c r="B7239" s="11">
        <v>45988</v>
      </c>
      <c r="C7239" t="s">
        <v>797</v>
      </c>
      <c r="D7239" s="1" t="s">
        <v>142</v>
      </c>
      <c r="E7239" s="1" t="s">
        <v>56</v>
      </c>
      <c r="F7239" s="1" t="s">
        <v>57</v>
      </c>
      <c r="G7239" s="1" t="s">
        <v>255</v>
      </c>
      <c r="H7239" s="1" t="s">
        <v>125</v>
      </c>
      <c r="I7239" s="1" t="s">
        <v>34</v>
      </c>
      <c r="J7239" s="3">
        <v>1</v>
      </c>
      <c r="K7239" s="2">
        <v>153.28</v>
      </c>
      <c r="L7239" s="2">
        <v>0.15</v>
      </c>
      <c r="M7239" s="2">
        <v>130.28</v>
      </c>
      <c r="N7239" s="2">
        <v>24.54</v>
      </c>
      <c r="O7239" s="1" t="s">
        <v>44</v>
      </c>
      <c r="P7239" s="1" t="s">
        <v>27</v>
      </c>
      <c r="Q7239" s="1" t="s">
        <v>28</v>
      </c>
      <c r="R7239" s="3">
        <v>3</v>
      </c>
      <c r="S7239" s="3">
        <f t="shared" si="340"/>
        <v>2025</v>
      </c>
      <c r="T7239" s="3">
        <f t="shared" si="339"/>
        <v>11</v>
      </c>
      <c r="U7239" t="str">
        <f t="shared" si="341"/>
        <v>November</v>
      </c>
    </row>
    <row r="7240" spans="1:21" x14ac:dyDescent="0.3">
      <c r="A7240" t="s">
        <v>9746</v>
      </c>
      <c r="B7240" s="11">
        <v>45916</v>
      </c>
      <c r="C7240" t="s">
        <v>2197</v>
      </c>
      <c r="D7240" s="1" t="s">
        <v>63</v>
      </c>
      <c r="E7240" s="1" t="s">
        <v>100</v>
      </c>
      <c r="F7240" s="1" t="s">
        <v>57</v>
      </c>
      <c r="G7240" s="1" t="s">
        <v>101</v>
      </c>
      <c r="H7240" s="1" t="s">
        <v>125</v>
      </c>
      <c r="I7240" s="1" t="s">
        <v>34</v>
      </c>
      <c r="J7240" s="3">
        <v>2</v>
      </c>
      <c r="K7240" s="2">
        <v>165.79</v>
      </c>
      <c r="L7240" s="2">
        <v>0.25</v>
      </c>
      <c r="M7240" s="2">
        <v>248.69</v>
      </c>
      <c r="N7240" s="2">
        <v>50.47</v>
      </c>
      <c r="O7240" s="1" t="s">
        <v>44</v>
      </c>
      <c r="P7240" s="1" t="s">
        <v>27</v>
      </c>
      <c r="Q7240" s="1" t="s">
        <v>28</v>
      </c>
      <c r="R7240" s="3">
        <v>2</v>
      </c>
      <c r="S7240" s="3">
        <f t="shared" si="340"/>
        <v>2025</v>
      </c>
      <c r="T7240" s="3">
        <f t="shared" si="339"/>
        <v>9</v>
      </c>
      <c r="U7240" t="str">
        <f t="shared" si="341"/>
        <v>September</v>
      </c>
    </row>
    <row r="7241" spans="1:21" x14ac:dyDescent="0.3">
      <c r="A7241" t="s">
        <v>9747</v>
      </c>
      <c r="B7241" s="11">
        <v>45827</v>
      </c>
      <c r="C7241" t="s">
        <v>552</v>
      </c>
      <c r="D7241" s="1" t="s">
        <v>142</v>
      </c>
      <c r="E7241" s="1" t="s">
        <v>40</v>
      </c>
      <c r="F7241" s="1" t="s">
        <v>41</v>
      </c>
      <c r="G7241" s="1" t="s">
        <v>216</v>
      </c>
      <c r="H7241" s="1" t="s">
        <v>108</v>
      </c>
      <c r="I7241" s="1" t="s">
        <v>86</v>
      </c>
      <c r="J7241" s="3">
        <v>2</v>
      </c>
      <c r="K7241" s="2">
        <v>153.63</v>
      </c>
      <c r="L7241" s="2">
        <v>0.2</v>
      </c>
      <c r="M7241" s="2">
        <v>245.81</v>
      </c>
      <c r="N7241" s="2">
        <v>42.55</v>
      </c>
      <c r="O7241" s="1" t="s">
        <v>35</v>
      </c>
      <c r="P7241" s="1" t="s">
        <v>136</v>
      </c>
      <c r="Q7241" s="1" t="s">
        <v>36</v>
      </c>
      <c r="R7241" s="3">
        <v>4</v>
      </c>
      <c r="S7241" s="3">
        <f t="shared" si="340"/>
        <v>2025</v>
      </c>
      <c r="T7241" s="3">
        <f t="shared" si="339"/>
        <v>6</v>
      </c>
      <c r="U7241" t="str">
        <f t="shared" si="341"/>
        <v>June</v>
      </c>
    </row>
    <row r="7242" spans="1:21" x14ac:dyDescent="0.3">
      <c r="A7242" t="s">
        <v>9748</v>
      </c>
      <c r="B7242" s="11">
        <v>45974</v>
      </c>
      <c r="C7242" t="s">
        <v>1721</v>
      </c>
      <c r="D7242" s="1" t="s">
        <v>142</v>
      </c>
      <c r="E7242" s="1" t="s">
        <v>204</v>
      </c>
      <c r="F7242" s="1" t="s">
        <v>205</v>
      </c>
      <c r="G7242" s="1" t="s">
        <v>206</v>
      </c>
      <c r="H7242" s="1" t="s">
        <v>66</v>
      </c>
      <c r="I7242" s="1" t="s">
        <v>67</v>
      </c>
      <c r="J7242" s="3">
        <v>1</v>
      </c>
      <c r="K7242" s="2">
        <v>58.98</v>
      </c>
      <c r="L7242" s="2">
        <v>0</v>
      </c>
      <c r="M7242" s="2">
        <v>58.98</v>
      </c>
      <c r="N7242" s="2">
        <v>21.64</v>
      </c>
      <c r="O7242" s="1" t="s">
        <v>35</v>
      </c>
      <c r="P7242" s="1" t="s">
        <v>27</v>
      </c>
      <c r="Q7242" s="1" t="s">
        <v>28</v>
      </c>
      <c r="R7242" s="3">
        <v>5</v>
      </c>
      <c r="S7242" s="3">
        <f t="shared" si="340"/>
        <v>2025</v>
      </c>
      <c r="T7242" s="3">
        <f t="shared" si="339"/>
        <v>11</v>
      </c>
      <c r="U7242" t="str">
        <f t="shared" si="341"/>
        <v>November</v>
      </c>
    </row>
    <row r="7243" spans="1:21" x14ac:dyDescent="0.3">
      <c r="A7243" t="s">
        <v>9749</v>
      </c>
      <c r="B7243" s="11">
        <v>45998</v>
      </c>
      <c r="C7243" t="s">
        <v>3776</v>
      </c>
      <c r="D7243" s="1" t="s">
        <v>244</v>
      </c>
      <c r="E7243" s="1" t="s">
        <v>56</v>
      </c>
      <c r="F7243" s="1" t="s">
        <v>57</v>
      </c>
      <c r="G7243" s="1" t="s">
        <v>279</v>
      </c>
      <c r="H7243" s="1" t="s">
        <v>146</v>
      </c>
      <c r="I7243" s="1" t="s">
        <v>67</v>
      </c>
      <c r="J7243" s="3">
        <v>1</v>
      </c>
      <c r="K7243" s="2">
        <v>82.3</v>
      </c>
      <c r="L7243" s="2">
        <v>0.15</v>
      </c>
      <c r="M7243" s="2">
        <v>69.959999999999994</v>
      </c>
      <c r="N7243" s="2">
        <v>17.989999999999998</v>
      </c>
      <c r="O7243" s="1" t="s">
        <v>44</v>
      </c>
      <c r="P7243" s="1" t="s">
        <v>136</v>
      </c>
      <c r="Q7243" s="1" t="s">
        <v>28</v>
      </c>
      <c r="R7243" s="3">
        <v>4</v>
      </c>
      <c r="S7243" s="3">
        <f t="shared" si="340"/>
        <v>2025</v>
      </c>
      <c r="T7243" s="3">
        <f t="shared" si="339"/>
        <v>12</v>
      </c>
      <c r="U7243" t="str">
        <f t="shared" si="341"/>
        <v>December</v>
      </c>
    </row>
    <row r="7244" spans="1:21" x14ac:dyDescent="0.3">
      <c r="A7244" t="s">
        <v>9750</v>
      </c>
      <c r="B7244" s="11">
        <v>45704</v>
      </c>
      <c r="C7244" t="s">
        <v>1108</v>
      </c>
      <c r="D7244" s="1" t="s">
        <v>185</v>
      </c>
      <c r="E7244" s="1" t="s">
        <v>123</v>
      </c>
      <c r="F7244" s="1" t="s">
        <v>57</v>
      </c>
      <c r="G7244" s="1" t="s">
        <v>170</v>
      </c>
      <c r="H7244" s="1" t="s">
        <v>167</v>
      </c>
      <c r="I7244" s="1" t="s">
        <v>67</v>
      </c>
      <c r="J7244" s="3">
        <v>1</v>
      </c>
      <c r="K7244" s="2">
        <v>69.05</v>
      </c>
      <c r="L7244" s="2">
        <v>0.05</v>
      </c>
      <c r="M7244" s="2">
        <v>65.599999999999994</v>
      </c>
      <c r="N7244" s="2">
        <v>21.67</v>
      </c>
      <c r="O7244" s="1" t="s">
        <v>26</v>
      </c>
      <c r="P7244" s="1" t="s">
        <v>27</v>
      </c>
      <c r="Q7244" s="1" t="s">
        <v>28</v>
      </c>
      <c r="R7244" s="3">
        <v>5</v>
      </c>
      <c r="S7244" s="3">
        <f t="shared" si="340"/>
        <v>2025</v>
      </c>
      <c r="T7244" s="3">
        <f t="shared" si="339"/>
        <v>2</v>
      </c>
      <c r="U7244" t="str">
        <f t="shared" si="341"/>
        <v>February</v>
      </c>
    </row>
    <row r="7245" spans="1:21" x14ac:dyDescent="0.3">
      <c r="A7245" t="s">
        <v>9751</v>
      </c>
      <c r="B7245" s="11">
        <v>45865</v>
      </c>
      <c r="C7245" t="s">
        <v>2924</v>
      </c>
      <c r="D7245" s="1" t="s">
        <v>166</v>
      </c>
      <c r="E7245" s="1" t="s">
        <v>204</v>
      </c>
      <c r="F7245" s="1" t="s">
        <v>205</v>
      </c>
      <c r="G7245" s="1" t="s">
        <v>206</v>
      </c>
      <c r="H7245" s="1" t="s">
        <v>102</v>
      </c>
      <c r="I7245" s="1" t="s">
        <v>34</v>
      </c>
      <c r="J7245" s="3">
        <v>1</v>
      </c>
      <c r="K7245" s="2">
        <v>51.51</v>
      </c>
      <c r="L7245" s="2">
        <v>0.1</v>
      </c>
      <c r="M7245" s="2">
        <v>46.36</v>
      </c>
      <c r="N7245" s="2">
        <v>9.35</v>
      </c>
      <c r="O7245" s="1" t="s">
        <v>35</v>
      </c>
      <c r="P7245" s="1" t="s">
        <v>136</v>
      </c>
      <c r="Q7245" s="1" t="s">
        <v>81</v>
      </c>
      <c r="R7245" s="3">
        <v>5</v>
      </c>
      <c r="S7245" s="3">
        <f t="shared" si="340"/>
        <v>2025</v>
      </c>
      <c r="T7245" s="3">
        <f t="shared" si="339"/>
        <v>7</v>
      </c>
      <c r="U7245" t="str">
        <f t="shared" si="341"/>
        <v>July</v>
      </c>
    </row>
    <row r="7246" spans="1:21" x14ac:dyDescent="0.3">
      <c r="A7246" t="s">
        <v>9752</v>
      </c>
      <c r="B7246" s="11">
        <v>45769</v>
      </c>
      <c r="C7246" t="s">
        <v>2815</v>
      </c>
      <c r="D7246" s="1" t="s">
        <v>122</v>
      </c>
      <c r="E7246" s="1" t="s">
        <v>40</v>
      </c>
      <c r="F7246" s="1" t="s">
        <v>41</v>
      </c>
      <c r="G7246" s="1" t="s">
        <v>192</v>
      </c>
      <c r="H7246" s="1" t="s">
        <v>24</v>
      </c>
      <c r="I7246" s="1" t="s">
        <v>25</v>
      </c>
      <c r="J7246" s="3">
        <v>4</v>
      </c>
      <c r="K7246" s="2">
        <v>44.05</v>
      </c>
      <c r="L7246" s="2">
        <v>0.05</v>
      </c>
      <c r="M7246" s="2">
        <v>167.4</v>
      </c>
      <c r="N7246" s="2">
        <v>54.14</v>
      </c>
      <c r="O7246" s="1" t="s">
        <v>35</v>
      </c>
      <c r="P7246" s="1" t="s">
        <v>52</v>
      </c>
      <c r="Q7246" s="1" t="s">
        <v>36</v>
      </c>
      <c r="R7246" s="3">
        <v>4</v>
      </c>
      <c r="S7246" s="3">
        <f t="shared" si="340"/>
        <v>2025</v>
      </c>
      <c r="T7246" s="3">
        <f t="shared" si="339"/>
        <v>4</v>
      </c>
      <c r="U7246" t="str">
        <f t="shared" si="341"/>
        <v>April</v>
      </c>
    </row>
    <row r="7247" spans="1:21" x14ac:dyDescent="0.3">
      <c r="A7247" t="s">
        <v>9753</v>
      </c>
      <c r="B7247" s="11">
        <v>45676</v>
      </c>
      <c r="C7247" t="s">
        <v>8960</v>
      </c>
      <c r="D7247" s="1" t="s">
        <v>166</v>
      </c>
      <c r="E7247" s="1" t="s">
        <v>40</v>
      </c>
      <c r="F7247" s="1" t="s">
        <v>41</v>
      </c>
      <c r="G7247" s="1" t="s">
        <v>192</v>
      </c>
      <c r="H7247" s="1" t="s">
        <v>59</v>
      </c>
      <c r="I7247" s="1" t="s">
        <v>60</v>
      </c>
      <c r="J7247" s="3">
        <v>3</v>
      </c>
      <c r="K7247" s="2">
        <v>45.07</v>
      </c>
      <c r="L7247" s="2">
        <v>0.05</v>
      </c>
      <c r="M7247" s="2">
        <v>128.46</v>
      </c>
      <c r="N7247" s="2">
        <v>28.14</v>
      </c>
      <c r="O7247" s="1" t="s">
        <v>224</v>
      </c>
      <c r="P7247" s="1" t="s">
        <v>136</v>
      </c>
      <c r="Q7247" s="1" t="s">
        <v>81</v>
      </c>
      <c r="R7247" s="3">
        <v>4</v>
      </c>
      <c r="S7247" s="3">
        <f t="shared" si="340"/>
        <v>2025</v>
      </c>
      <c r="T7247" s="3">
        <f t="shared" si="339"/>
        <v>1</v>
      </c>
      <c r="U7247" t="str">
        <f t="shared" si="341"/>
        <v>January</v>
      </c>
    </row>
    <row r="7248" spans="1:21" x14ac:dyDescent="0.3">
      <c r="A7248" t="s">
        <v>9754</v>
      </c>
      <c r="B7248" s="11">
        <v>45919</v>
      </c>
      <c r="C7248" t="s">
        <v>763</v>
      </c>
      <c r="D7248" s="1" t="s">
        <v>244</v>
      </c>
      <c r="E7248" s="1" t="s">
        <v>94</v>
      </c>
      <c r="F7248" s="1" t="s">
        <v>95</v>
      </c>
      <c r="G7248" s="1" t="s">
        <v>94</v>
      </c>
      <c r="H7248" s="1" t="s">
        <v>78</v>
      </c>
      <c r="I7248" s="1" t="s">
        <v>79</v>
      </c>
      <c r="J7248" s="3">
        <v>1</v>
      </c>
      <c r="K7248" s="2">
        <v>18.59</v>
      </c>
      <c r="L7248" s="2">
        <v>0.1</v>
      </c>
      <c r="M7248" s="2">
        <v>16.73</v>
      </c>
      <c r="N7248" s="2">
        <v>5.49</v>
      </c>
      <c r="O7248" s="1" t="s">
        <v>44</v>
      </c>
      <c r="P7248" s="1" t="s">
        <v>136</v>
      </c>
      <c r="Q7248" s="1" t="s">
        <v>28</v>
      </c>
      <c r="R7248" s="3">
        <v>2</v>
      </c>
      <c r="S7248" s="3">
        <f t="shared" si="340"/>
        <v>2025</v>
      </c>
      <c r="T7248" s="3">
        <f t="shared" si="339"/>
        <v>9</v>
      </c>
      <c r="U7248" t="str">
        <f t="shared" si="341"/>
        <v>September</v>
      </c>
    </row>
    <row r="7249" spans="1:21" x14ac:dyDescent="0.3">
      <c r="A7249" t="s">
        <v>9755</v>
      </c>
      <c r="B7249" s="11">
        <v>45986</v>
      </c>
      <c r="C7249" t="s">
        <v>844</v>
      </c>
      <c r="D7249" s="1" t="s">
        <v>315</v>
      </c>
      <c r="E7249" s="1" t="s">
        <v>64</v>
      </c>
      <c r="F7249" s="1" t="s">
        <v>65</v>
      </c>
      <c r="G7249" s="1" t="s">
        <v>213</v>
      </c>
      <c r="H7249" s="1" t="s">
        <v>66</v>
      </c>
      <c r="I7249" s="1" t="s">
        <v>67</v>
      </c>
      <c r="J7249" s="3">
        <v>3</v>
      </c>
      <c r="K7249" s="2">
        <v>51.63</v>
      </c>
      <c r="L7249" s="2">
        <v>0.15</v>
      </c>
      <c r="M7249" s="2">
        <v>131.66999999999999</v>
      </c>
      <c r="N7249" s="2">
        <v>39.86</v>
      </c>
      <c r="O7249" s="1" t="s">
        <v>224</v>
      </c>
      <c r="P7249" s="1" t="s">
        <v>136</v>
      </c>
      <c r="Q7249" s="1" t="s">
        <v>81</v>
      </c>
      <c r="R7249" s="3">
        <v>4</v>
      </c>
      <c r="S7249" s="3">
        <f t="shared" si="340"/>
        <v>2025</v>
      </c>
      <c r="T7249" s="3">
        <f t="shared" si="339"/>
        <v>11</v>
      </c>
      <c r="U7249" t="str">
        <f t="shared" si="341"/>
        <v>November</v>
      </c>
    </row>
    <row r="7250" spans="1:21" x14ac:dyDescent="0.3">
      <c r="A7250" t="s">
        <v>9756</v>
      </c>
      <c r="B7250" s="11">
        <v>45721</v>
      </c>
      <c r="C7250" t="s">
        <v>3436</v>
      </c>
      <c r="D7250" s="1" t="s">
        <v>292</v>
      </c>
      <c r="E7250" s="1" t="s">
        <v>71</v>
      </c>
      <c r="F7250" s="1" t="s">
        <v>72</v>
      </c>
      <c r="G7250" s="1" t="s">
        <v>119</v>
      </c>
      <c r="H7250" s="1" t="s">
        <v>24</v>
      </c>
      <c r="I7250" s="1" t="s">
        <v>25</v>
      </c>
      <c r="J7250" s="3">
        <v>2</v>
      </c>
      <c r="K7250" s="2">
        <v>44.44</v>
      </c>
      <c r="L7250" s="2">
        <v>0.05</v>
      </c>
      <c r="M7250" s="2">
        <v>84.44</v>
      </c>
      <c r="N7250" s="2">
        <v>20.61</v>
      </c>
      <c r="O7250" s="1" t="s">
        <v>80</v>
      </c>
      <c r="P7250" s="1" t="s">
        <v>136</v>
      </c>
      <c r="Q7250" s="1" t="s">
        <v>36</v>
      </c>
      <c r="R7250" s="3">
        <v>4</v>
      </c>
      <c r="S7250" s="3">
        <f t="shared" si="340"/>
        <v>2025</v>
      </c>
      <c r="T7250" s="3">
        <f t="shared" si="339"/>
        <v>3</v>
      </c>
      <c r="U7250" t="str">
        <f t="shared" si="341"/>
        <v>March</v>
      </c>
    </row>
    <row r="7251" spans="1:21" x14ac:dyDescent="0.3">
      <c r="A7251" t="s">
        <v>9757</v>
      </c>
      <c r="B7251" s="11">
        <v>45972</v>
      </c>
      <c r="C7251" t="s">
        <v>4564</v>
      </c>
      <c r="D7251" s="1" t="s">
        <v>244</v>
      </c>
      <c r="E7251" s="1" t="s">
        <v>64</v>
      </c>
      <c r="F7251" s="1" t="s">
        <v>65</v>
      </c>
      <c r="G7251" s="1" t="s">
        <v>158</v>
      </c>
      <c r="H7251" s="1" t="s">
        <v>85</v>
      </c>
      <c r="I7251" s="1" t="s">
        <v>86</v>
      </c>
      <c r="J7251" s="3">
        <v>1</v>
      </c>
      <c r="K7251" s="2">
        <v>135.12</v>
      </c>
      <c r="L7251" s="2">
        <v>0.05</v>
      </c>
      <c r="M7251" s="2">
        <v>128.37</v>
      </c>
      <c r="N7251" s="2">
        <v>26.67</v>
      </c>
      <c r="O7251" s="1" t="s">
        <v>26</v>
      </c>
      <c r="P7251" s="1" t="s">
        <v>27</v>
      </c>
      <c r="Q7251" s="1" t="s">
        <v>28</v>
      </c>
      <c r="R7251" s="3">
        <v>5</v>
      </c>
      <c r="S7251" s="3">
        <f t="shared" si="340"/>
        <v>2025</v>
      </c>
      <c r="T7251" s="3">
        <f t="shared" si="339"/>
        <v>11</v>
      </c>
      <c r="U7251" t="str">
        <f t="shared" si="341"/>
        <v>November</v>
      </c>
    </row>
    <row r="7252" spans="1:21" x14ac:dyDescent="0.3">
      <c r="A7252" t="s">
        <v>9758</v>
      </c>
      <c r="B7252" s="11">
        <v>45983</v>
      </c>
      <c r="C7252" t="s">
        <v>2953</v>
      </c>
      <c r="D7252" s="1" t="s">
        <v>31</v>
      </c>
      <c r="E7252" s="1" t="s">
        <v>40</v>
      </c>
      <c r="F7252" s="1" t="s">
        <v>41</v>
      </c>
      <c r="G7252" s="1" t="s">
        <v>343</v>
      </c>
      <c r="H7252" s="1" t="s">
        <v>90</v>
      </c>
      <c r="I7252" s="1" t="s">
        <v>86</v>
      </c>
      <c r="J7252" s="3">
        <v>1</v>
      </c>
      <c r="K7252" s="2">
        <v>96.91</v>
      </c>
      <c r="L7252" s="2">
        <v>0.05</v>
      </c>
      <c r="M7252" s="2">
        <v>92.06</v>
      </c>
      <c r="N7252" s="2">
        <v>19.46</v>
      </c>
      <c r="O7252" s="1" t="s">
        <v>80</v>
      </c>
      <c r="P7252" s="1" t="s">
        <v>27</v>
      </c>
      <c r="Q7252" s="1" t="s">
        <v>81</v>
      </c>
      <c r="R7252" s="3">
        <v>2</v>
      </c>
      <c r="S7252" s="3">
        <f t="shared" si="340"/>
        <v>2025</v>
      </c>
      <c r="T7252" s="3">
        <f t="shared" si="339"/>
        <v>11</v>
      </c>
      <c r="U7252" t="str">
        <f t="shared" si="341"/>
        <v>November</v>
      </c>
    </row>
    <row r="7253" spans="1:21" x14ac:dyDescent="0.3">
      <c r="A7253" t="s">
        <v>9759</v>
      </c>
      <c r="B7253" s="11">
        <v>46000</v>
      </c>
      <c r="C7253" t="s">
        <v>3426</v>
      </c>
      <c r="D7253" s="1" t="s">
        <v>209</v>
      </c>
      <c r="E7253" s="1" t="s">
        <v>123</v>
      </c>
      <c r="F7253" s="1" t="s">
        <v>57</v>
      </c>
      <c r="G7253" s="1" t="s">
        <v>124</v>
      </c>
      <c r="H7253" s="1" t="s">
        <v>24</v>
      </c>
      <c r="I7253" s="1" t="s">
        <v>25</v>
      </c>
      <c r="J7253" s="3">
        <v>1</v>
      </c>
      <c r="K7253" s="2">
        <v>44.31</v>
      </c>
      <c r="L7253" s="2">
        <v>0.05</v>
      </c>
      <c r="M7253" s="2">
        <v>42.1</v>
      </c>
      <c r="N7253" s="2">
        <v>11.76</v>
      </c>
      <c r="O7253" s="1" t="s">
        <v>44</v>
      </c>
      <c r="P7253" s="1" t="s">
        <v>27</v>
      </c>
      <c r="Q7253" s="1" t="s">
        <v>28</v>
      </c>
      <c r="R7253" s="3">
        <v>5</v>
      </c>
      <c r="S7253" s="3">
        <f t="shared" si="340"/>
        <v>2025</v>
      </c>
      <c r="T7253" s="3">
        <f t="shared" si="339"/>
        <v>12</v>
      </c>
      <c r="U7253" t="str">
        <f t="shared" si="341"/>
        <v>December</v>
      </c>
    </row>
    <row r="7254" spans="1:21" x14ac:dyDescent="0.3">
      <c r="A7254" t="s">
        <v>9760</v>
      </c>
      <c r="B7254" s="11">
        <v>45761</v>
      </c>
      <c r="C7254" t="s">
        <v>9761</v>
      </c>
      <c r="D7254" s="1" t="s">
        <v>47</v>
      </c>
      <c r="E7254" s="1" t="s">
        <v>40</v>
      </c>
      <c r="F7254" s="1" t="s">
        <v>41</v>
      </c>
      <c r="G7254" s="1" t="s">
        <v>42</v>
      </c>
      <c r="H7254" s="1" t="s">
        <v>102</v>
      </c>
      <c r="I7254" s="1" t="s">
        <v>34</v>
      </c>
      <c r="J7254" s="3">
        <v>2</v>
      </c>
      <c r="K7254" s="2">
        <v>47.35</v>
      </c>
      <c r="L7254" s="2">
        <v>0.15</v>
      </c>
      <c r="M7254" s="2">
        <v>80.489999999999995</v>
      </c>
      <c r="N7254" s="2">
        <v>15.34</v>
      </c>
      <c r="O7254" s="1" t="s">
        <v>109</v>
      </c>
      <c r="P7254" s="1" t="s">
        <v>27</v>
      </c>
      <c r="Q7254" s="1" t="s">
        <v>28</v>
      </c>
      <c r="R7254" s="3">
        <v>5</v>
      </c>
      <c r="S7254" s="3">
        <f t="shared" si="340"/>
        <v>2025</v>
      </c>
      <c r="T7254" s="3">
        <f t="shared" si="339"/>
        <v>4</v>
      </c>
      <c r="U7254" t="str">
        <f t="shared" si="341"/>
        <v>April</v>
      </c>
    </row>
    <row r="7255" spans="1:21" x14ac:dyDescent="0.3">
      <c r="A7255" t="s">
        <v>9762</v>
      </c>
      <c r="B7255" s="11">
        <v>45997</v>
      </c>
      <c r="C7255" t="s">
        <v>662</v>
      </c>
      <c r="D7255" s="1" t="s">
        <v>189</v>
      </c>
      <c r="E7255" s="1" t="s">
        <v>71</v>
      </c>
      <c r="F7255" s="1" t="s">
        <v>72</v>
      </c>
      <c r="G7255" s="1" t="s">
        <v>73</v>
      </c>
      <c r="H7255" s="1" t="s">
        <v>66</v>
      </c>
      <c r="I7255" s="1" t="s">
        <v>67</v>
      </c>
      <c r="J7255" s="3">
        <v>2</v>
      </c>
      <c r="K7255" s="2">
        <v>51.71</v>
      </c>
      <c r="L7255" s="2">
        <v>0.1</v>
      </c>
      <c r="M7255" s="2">
        <v>93.08</v>
      </c>
      <c r="N7255" s="2">
        <v>28.51</v>
      </c>
      <c r="O7255" s="1" t="s">
        <v>35</v>
      </c>
      <c r="P7255" s="1" t="s">
        <v>27</v>
      </c>
      <c r="Q7255" s="1" t="s">
        <v>28</v>
      </c>
      <c r="R7255" s="3">
        <v>3</v>
      </c>
      <c r="S7255" s="3">
        <f t="shared" si="340"/>
        <v>2025</v>
      </c>
      <c r="T7255" s="3">
        <f t="shared" si="339"/>
        <v>12</v>
      </c>
      <c r="U7255" t="str">
        <f t="shared" si="341"/>
        <v>December</v>
      </c>
    </row>
    <row r="7256" spans="1:21" x14ac:dyDescent="0.3">
      <c r="A7256" t="s">
        <v>9763</v>
      </c>
      <c r="B7256" s="11">
        <v>45783</v>
      </c>
      <c r="C7256" t="s">
        <v>1457</v>
      </c>
      <c r="D7256" s="1" t="s">
        <v>84</v>
      </c>
      <c r="E7256" s="1" t="s">
        <v>106</v>
      </c>
      <c r="F7256" s="1" t="s">
        <v>65</v>
      </c>
      <c r="G7256" s="1" t="s">
        <v>179</v>
      </c>
      <c r="H7256" s="1" t="s">
        <v>182</v>
      </c>
      <c r="I7256" s="1" t="s">
        <v>34</v>
      </c>
      <c r="J7256" s="3">
        <v>4</v>
      </c>
      <c r="K7256" s="2">
        <v>74.88</v>
      </c>
      <c r="L7256" s="2">
        <v>0.25</v>
      </c>
      <c r="M7256" s="2">
        <v>224.65</v>
      </c>
      <c r="N7256" s="2">
        <v>60.8</v>
      </c>
      <c r="O7256" s="1" t="s">
        <v>26</v>
      </c>
      <c r="P7256" s="1" t="s">
        <v>27</v>
      </c>
      <c r="Q7256" s="1" t="s">
        <v>28</v>
      </c>
      <c r="R7256" s="3">
        <v>3</v>
      </c>
      <c r="S7256" s="3">
        <f t="shared" si="340"/>
        <v>2025</v>
      </c>
      <c r="T7256" s="3">
        <f t="shared" si="339"/>
        <v>5</v>
      </c>
      <c r="U7256" t="str">
        <f t="shared" si="341"/>
        <v>May</v>
      </c>
    </row>
    <row r="7257" spans="1:21" x14ac:dyDescent="0.3">
      <c r="A7257" t="s">
        <v>9764</v>
      </c>
      <c r="B7257" s="11">
        <v>45873</v>
      </c>
      <c r="C7257" t="s">
        <v>3943</v>
      </c>
      <c r="D7257" s="1" t="s">
        <v>149</v>
      </c>
      <c r="E7257" s="1" t="s">
        <v>48</v>
      </c>
      <c r="F7257" s="1" t="s">
        <v>49</v>
      </c>
      <c r="G7257" s="1" t="s">
        <v>340</v>
      </c>
      <c r="H7257" s="1" t="s">
        <v>150</v>
      </c>
      <c r="I7257" s="1" t="s">
        <v>97</v>
      </c>
      <c r="J7257" s="3">
        <v>1</v>
      </c>
      <c r="K7257" s="2">
        <v>73.53</v>
      </c>
      <c r="L7257" s="2">
        <v>0</v>
      </c>
      <c r="M7257" s="2">
        <v>73.53</v>
      </c>
      <c r="N7257" s="2">
        <v>20.61</v>
      </c>
      <c r="O7257" s="1" t="s">
        <v>26</v>
      </c>
      <c r="P7257" s="1" t="s">
        <v>136</v>
      </c>
      <c r="Q7257" s="1" t="s">
        <v>81</v>
      </c>
      <c r="R7257" s="3">
        <v>4</v>
      </c>
      <c r="S7257" s="3">
        <f t="shared" si="340"/>
        <v>2025</v>
      </c>
      <c r="T7257" s="3">
        <f t="shared" si="339"/>
        <v>8</v>
      </c>
      <c r="U7257" t="str">
        <f t="shared" si="341"/>
        <v>August</v>
      </c>
    </row>
    <row r="7258" spans="1:21" x14ac:dyDescent="0.3">
      <c r="A7258" t="s">
        <v>9765</v>
      </c>
      <c r="B7258" s="11">
        <v>45677</v>
      </c>
      <c r="C7258" t="s">
        <v>4038</v>
      </c>
      <c r="D7258" s="1" t="s">
        <v>55</v>
      </c>
      <c r="E7258" s="1" t="s">
        <v>71</v>
      </c>
      <c r="F7258" s="1" t="s">
        <v>72</v>
      </c>
      <c r="G7258" s="1" t="s">
        <v>368</v>
      </c>
      <c r="H7258" s="1" t="s">
        <v>293</v>
      </c>
      <c r="I7258" s="1" t="s">
        <v>86</v>
      </c>
      <c r="J7258" s="3">
        <v>2</v>
      </c>
      <c r="K7258" s="2">
        <v>23.49</v>
      </c>
      <c r="L7258" s="2">
        <v>0.1</v>
      </c>
      <c r="M7258" s="2">
        <v>42.28</v>
      </c>
      <c r="N7258" s="2">
        <v>16.84</v>
      </c>
      <c r="O7258" s="1" t="s">
        <v>44</v>
      </c>
      <c r="P7258" s="1" t="s">
        <v>27</v>
      </c>
      <c r="Q7258" s="1" t="s">
        <v>81</v>
      </c>
      <c r="R7258" s="3">
        <v>4</v>
      </c>
      <c r="S7258" s="3">
        <f t="shared" si="340"/>
        <v>2025</v>
      </c>
      <c r="T7258" s="3">
        <f t="shared" si="339"/>
        <v>1</v>
      </c>
      <c r="U7258" t="str">
        <f t="shared" si="341"/>
        <v>January</v>
      </c>
    </row>
    <row r="7259" spans="1:21" x14ac:dyDescent="0.3">
      <c r="A7259" t="s">
        <v>9766</v>
      </c>
      <c r="B7259" s="11">
        <v>45675</v>
      </c>
      <c r="C7259" t="s">
        <v>1849</v>
      </c>
      <c r="D7259" s="1" t="s">
        <v>89</v>
      </c>
      <c r="E7259" s="1" t="s">
        <v>40</v>
      </c>
      <c r="F7259" s="1" t="s">
        <v>41</v>
      </c>
      <c r="G7259" s="1" t="s">
        <v>343</v>
      </c>
      <c r="H7259" s="1" t="s">
        <v>159</v>
      </c>
      <c r="I7259" s="1" t="s">
        <v>97</v>
      </c>
      <c r="J7259" s="3">
        <v>1</v>
      </c>
      <c r="K7259" s="2">
        <v>27.96</v>
      </c>
      <c r="L7259" s="2">
        <v>0.2</v>
      </c>
      <c r="M7259" s="2">
        <v>22.37</v>
      </c>
      <c r="N7259" s="2">
        <v>7.81</v>
      </c>
      <c r="O7259" s="1" t="s">
        <v>80</v>
      </c>
      <c r="P7259" s="1" t="s">
        <v>27</v>
      </c>
      <c r="Q7259" s="1" t="s">
        <v>28</v>
      </c>
      <c r="R7259" s="3">
        <v>5</v>
      </c>
      <c r="S7259" s="3">
        <f t="shared" si="340"/>
        <v>2025</v>
      </c>
      <c r="T7259" s="3">
        <f t="shared" si="339"/>
        <v>1</v>
      </c>
      <c r="U7259" t="str">
        <f t="shared" si="341"/>
        <v>January</v>
      </c>
    </row>
    <row r="7260" spans="1:21" x14ac:dyDescent="0.3">
      <c r="A7260" t="s">
        <v>9767</v>
      </c>
      <c r="B7260" s="11">
        <v>45939</v>
      </c>
      <c r="C7260" t="s">
        <v>1232</v>
      </c>
      <c r="D7260" s="1" t="s">
        <v>93</v>
      </c>
      <c r="E7260" s="1" t="s">
        <v>94</v>
      </c>
      <c r="F7260" s="1" t="s">
        <v>95</v>
      </c>
      <c r="G7260" s="1" t="s">
        <v>94</v>
      </c>
      <c r="H7260" s="1" t="s">
        <v>167</v>
      </c>
      <c r="I7260" s="1" t="s">
        <v>67</v>
      </c>
      <c r="J7260" s="3">
        <v>1</v>
      </c>
      <c r="K7260" s="2">
        <v>63.92</v>
      </c>
      <c r="L7260" s="2">
        <v>0.1</v>
      </c>
      <c r="M7260" s="2">
        <v>57.52</v>
      </c>
      <c r="N7260" s="2">
        <v>16.05</v>
      </c>
      <c r="O7260" s="1" t="s">
        <v>35</v>
      </c>
      <c r="P7260" s="1" t="s">
        <v>27</v>
      </c>
      <c r="Q7260" s="1" t="s">
        <v>36</v>
      </c>
      <c r="R7260" s="3">
        <v>4</v>
      </c>
      <c r="S7260" s="3">
        <f t="shared" si="340"/>
        <v>2025</v>
      </c>
      <c r="T7260" s="3">
        <f t="shared" si="339"/>
        <v>10</v>
      </c>
      <c r="U7260" t="str">
        <f t="shared" si="341"/>
        <v>October</v>
      </c>
    </row>
    <row r="7261" spans="1:21" x14ac:dyDescent="0.3">
      <c r="A7261" t="s">
        <v>9768</v>
      </c>
      <c r="B7261" s="11">
        <v>45831</v>
      </c>
      <c r="C7261" t="s">
        <v>4734</v>
      </c>
      <c r="D7261" s="1" t="s">
        <v>315</v>
      </c>
      <c r="E7261" s="1" t="s">
        <v>106</v>
      </c>
      <c r="F7261" s="1" t="s">
        <v>65</v>
      </c>
      <c r="G7261" s="1" t="s">
        <v>115</v>
      </c>
      <c r="H7261" s="1" t="s">
        <v>102</v>
      </c>
      <c r="I7261" s="1" t="s">
        <v>34</v>
      </c>
      <c r="J7261" s="3">
        <v>2</v>
      </c>
      <c r="K7261" s="2">
        <v>50.26</v>
      </c>
      <c r="L7261" s="2">
        <v>0.25</v>
      </c>
      <c r="M7261" s="2">
        <v>75.39</v>
      </c>
      <c r="N7261" s="2">
        <v>13.96</v>
      </c>
      <c r="O7261" s="1" t="s">
        <v>44</v>
      </c>
      <c r="P7261" s="1" t="s">
        <v>136</v>
      </c>
      <c r="Q7261" s="1" t="s">
        <v>28</v>
      </c>
      <c r="R7261" s="3">
        <v>4</v>
      </c>
      <c r="S7261" s="3">
        <f t="shared" si="340"/>
        <v>2025</v>
      </c>
      <c r="T7261" s="3">
        <f t="shared" si="339"/>
        <v>6</v>
      </c>
      <c r="U7261" t="str">
        <f t="shared" si="341"/>
        <v>June</v>
      </c>
    </row>
    <row r="7262" spans="1:21" x14ac:dyDescent="0.3">
      <c r="A7262" t="s">
        <v>9769</v>
      </c>
      <c r="B7262" s="11">
        <v>45758</v>
      </c>
      <c r="C7262" t="s">
        <v>8755</v>
      </c>
      <c r="D7262" s="1" t="s">
        <v>70</v>
      </c>
      <c r="E7262" s="1" t="s">
        <v>106</v>
      </c>
      <c r="F7262" s="1" t="s">
        <v>65</v>
      </c>
      <c r="G7262" s="1" t="s">
        <v>437</v>
      </c>
      <c r="H7262" s="1" t="s">
        <v>96</v>
      </c>
      <c r="I7262" s="1" t="s">
        <v>97</v>
      </c>
      <c r="J7262" s="3">
        <v>1</v>
      </c>
      <c r="K7262" s="2">
        <v>85.73</v>
      </c>
      <c r="L7262" s="2">
        <v>0.1</v>
      </c>
      <c r="M7262" s="2">
        <v>77.16</v>
      </c>
      <c r="N7262" s="2">
        <v>14.94</v>
      </c>
      <c r="O7262" s="1" t="s">
        <v>35</v>
      </c>
      <c r="P7262" s="1" t="s">
        <v>27</v>
      </c>
      <c r="Q7262" s="1" t="s">
        <v>28</v>
      </c>
      <c r="R7262" s="3">
        <v>5</v>
      </c>
      <c r="S7262" s="3">
        <f t="shared" si="340"/>
        <v>2025</v>
      </c>
      <c r="T7262" s="3">
        <f t="shared" si="339"/>
        <v>4</v>
      </c>
      <c r="U7262" t="str">
        <f t="shared" si="341"/>
        <v>April</v>
      </c>
    </row>
    <row r="7263" spans="1:21" x14ac:dyDescent="0.3">
      <c r="A7263" t="s">
        <v>9770</v>
      </c>
      <c r="B7263" s="11">
        <v>45732</v>
      </c>
      <c r="C7263" t="s">
        <v>9771</v>
      </c>
      <c r="D7263" s="1" t="s">
        <v>292</v>
      </c>
      <c r="E7263" s="1" t="s">
        <v>94</v>
      </c>
      <c r="F7263" s="1" t="s">
        <v>95</v>
      </c>
      <c r="G7263" s="1" t="s">
        <v>94</v>
      </c>
      <c r="H7263" s="1" t="s">
        <v>293</v>
      </c>
      <c r="I7263" s="1" t="s">
        <v>86</v>
      </c>
      <c r="J7263" s="3">
        <v>2</v>
      </c>
      <c r="K7263" s="2">
        <v>23.47</v>
      </c>
      <c r="L7263" s="2">
        <v>0.1</v>
      </c>
      <c r="M7263" s="2">
        <v>42.24</v>
      </c>
      <c r="N7263" s="2">
        <v>13.99</v>
      </c>
      <c r="O7263" s="1" t="s">
        <v>80</v>
      </c>
      <c r="P7263" s="1" t="s">
        <v>27</v>
      </c>
      <c r="Q7263" s="1" t="s">
        <v>28</v>
      </c>
      <c r="R7263" s="3">
        <v>4</v>
      </c>
      <c r="S7263" s="3">
        <f t="shared" si="340"/>
        <v>2025</v>
      </c>
      <c r="T7263" s="3">
        <f t="shared" si="339"/>
        <v>3</v>
      </c>
      <c r="U7263" t="str">
        <f t="shared" si="341"/>
        <v>March</v>
      </c>
    </row>
    <row r="7264" spans="1:21" x14ac:dyDescent="0.3">
      <c r="A7264" t="s">
        <v>9772</v>
      </c>
      <c r="B7264" s="11">
        <v>45919</v>
      </c>
      <c r="C7264" t="s">
        <v>4120</v>
      </c>
      <c r="D7264" s="1" t="s">
        <v>133</v>
      </c>
      <c r="E7264" s="1" t="s">
        <v>56</v>
      </c>
      <c r="F7264" s="1" t="s">
        <v>57</v>
      </c>
      <c r="G7264" s="1" t="s">
        <v>279</v>
      </c>
      <c r="H7264" s="1" t="s">
        <v>43</v>
      </c>
      <c r="I7264" s="1" t="s">
        <v>34</v>
      </c>
      <c r="J7264" s="3">
        <v>3</v>
      </c>
      <c r="K7264" s="2">
        <v>90.35</v>
      </c>
      <c r="L7264" s="2">
        <v>0.05</v>
      </c>
      <c r="M7264" s="2">
        <v>257.49</v>
      </c>
      <c r="N7264" s="2">
        <v>56.11</v>
      </c>
      <c r="O7264" s="1" t="s">
        <v>44</v>
      </c>
      <c r="P7264" s="1" t="s">
        <v>27</v>
      </c>
      <c r="Q7264" s="1" t="s">
        <v>81</v>
      </c>
      <c r="R7264" s="3">
        <v>4</v>
      </c>
      <c r="S7264" s="3">
        <f t="shared" si="340"/>
        <v>2025</v>
      </c>
      <c r="T7264" s="3">
        <f t="shared" si="339"/>
        <v>9</v>
      </c>
      <c r="U7264" t="str">
        <f t="shared" si="341"/>
        <v>September</v>
      </c>
    </row>
    <row r="7265" spans="1:21" x14ac:dyDescent="0.3">
      <c r="A7265" t="s">
        <v>9773</v>
      </c>
      <c r="B7265" s="11">
        <v>45658</v>
      </c>
      <c r="C7265" t="s">
        <v>8057</v>
      </c>
      <c r="D7265" s="1" t="s">
        <v>89</v>
      </c>
      <c r="E7265" s="1" t="s">
        <v>100</v>
      </c>
      <c r="F7265" s="1" t="s">
        <v>57</v>
      </c>
      <c r="G7265" s="1" t="s">
        <v>130</v>
      </c>
      <c r="H7265" s="1" t="s">
        <v>293</v>
      </c>
      <c r="I7265" s="1" t="s">
        <v>86</v>
      </c>
      <c r="J7265" s="3">
        <v>1</v>
      </c>
      <c r="K7265" s="2">
        <v>23.22</v>
      </c>
      <c r="L7265" s="2">
        <v>0.1</v>
      </c>
      <c r="M7265" s="2">
        <v>20.9</v>
      </c>
      <c r="N7265" s="2">
        <v>7.85</v>
      </c>
      <c r="O7265" s="1" t="s">
        <v>80</v>
      </c>
      <c r="P7265" s="1" t="s">
        <v>52</v>
      </c>
      <c r="Q7265" s="1" t="s">
        <v>28</v>
      </c>
      <c r="R7265" s="3">
        <v>4</v>
      </c>
      <c r="S7265" s="3">
        <f t="shared" si="340"/>
        <v>2025</v>
      </c>
      <c r="T7265" s="3">
        <f t="shared" si="339"/>
        <v>1</v>
      </c>
      <c r="U7265" t="str">
        <f t="shared" si="341"/>
        <v>January</v>
      </c>
    </row>
    <row r="7266" spans="1:21" x14ac:dyDescent="0.3">
      <c r="A7266" t="s">
        <v>9774</v>
      </c>
      <c r="B7266" s="11">
        <v>45970</v>
      </c>
      <c r="C7266" t="s">
        <v>1116</v>
      </c>
      <c r="D7266" s="1" t="s">
        <v>149</v>
      </c>
      <c r="E7266" s="1" t="s">
        <v>106</v>
      </c>
      <c r="F7266" s="1" t="s">
        <v>65</v>
      </c>
      <c r="G7266" s="1" t="s">
        <v>179</v>
      </c>
      <c r="H7266" s="1" t="s">
        <v>102</v>
      </c>
      <c r="I7266" s="1" t="s">
        <v>34</v>
      </c>
      <c r="J7266" s="3">
        <v>1</v>
      </c>
      <c r="K7266" s="2">
        <v>50.15</v>
      </c>
      <c r="L7266" s="2">
        <v>0.05</v>
      </c>
      <c r="M7266" s="2">
        <v>47.64</v>
      </c>
      <c r="N7266" s="2">
        <v>9.6999999999999993</v>
      </c>
      <c r="O7266" s="1" t="s">
        <v>109</v>
      </c>
      <c r="P7266" s="1" t="s">
        <v>27</v>
      </c>
      <c r="Q7266" s="1" t="s">
        <v>28</v>
      </c>
      <c r="R7266" s="3">
        <v>3</v>
      </c>
      <c r="S7266" s="3">
        <f t="shared" si="340"/>
        <v>2025</v>
      </c>
      <c r="T7266" s="3">
        <f t="shared" si="339"/>
        <v>11</v>
      </c>
      <c r="U7266" t="str">
        <f t="shared" si="341"/>
        <v>November</v>
      </c>
    </row>
    <row r="7267" spans="1:21" x14ac:dyDescent="0.3">
      <c r="A7267" t="s">
        <v>9775</v>
      </c>
      <c r="B7267" s="11">
        <v>45688</v>
      </c>
      <c r="C7267" t="s">
        <v>450</v>
      </c>
      <c r="D7267" s="1" t="s">
        <v>20</v>
      </c>
      <c r="E7267" s="1" t="s">
        <v>64</v>
      </c>
      <c r="F7267" s="1" t="s">
        <v>65</v>
      </c>
      <c r="G7267" s="1" t="s">
        <v>77</v>
      </c>
      <c r="H7267" s="1" t="s">
        <v>102</v>
      </c>
      <c r="I7267" s="1" t="s">
        <v>34</v>
      </c>
      <c r="J7267" s="3">
        <v>2</v>
      </c>
      <c r="K7267" s="2">
        <v>49.01</v>
      </c>
      <c r="L7267" s="2">
        <v>0</v>
      </c>
      <c r="M7267" s="2">
        <v>98.01</v>
      </c>
      <c r="N7267" s="2">
        <v>18.27</v>
      </c>
      <c r="O7267" s="1" t="s">
        <v>35</v>
      </c>
      <c r="P7267" s="1" t="s">
        <v>136</v>
      </c>
      <c r="Q7267" s="1" t="s">
        <v>81</v>
      </c>
      <c r="R7267" s="3">
        <v>4</v>
      </c>
      <c r="S7267" s="3">
        <f t="shared" si="340"/>
        <v>2025</v>
      </c>
      <c r="T7267" s="3">
        <f t="shared" si="339"/>
        <v>1</v>
      </c>
      <c r="U7267" t="str">
        <f t="shared" si="341"/>
        <v>January</v>
      </c>
    </row>
    <row r="7268" spans="1:21" x14ac:dyDescent="0.3">
      <c r="A7268" t="s">
        <v>9776</v>
      </c>
      <c r="B7268" s="11">
        <v>45732</v>
      </c>
      <c r="C7268" t="s">
        <v>4189</v>
      </c>
      <c r="D7268" s="1" t="s">
        <v>31</v>
      </c>
      <c r="E7268" s="1" t="s">
        <v>40</v>
      </c>
      <c r="F7268" s="1" t="s">
        <v>41</v>
      </c>
      <c r="G7268" s="1" t="s">
        <v>192</v>
      </c>
      <c r="H7268" s="1" t="s">
        <v>33</v>
      </c>
      <c r="I7268" s="1" t="s">
        <v>34</v>
      </c>
      <c r="J7268" s="3">
        <v>1</v>
      </c>
      <c r="K7268" s="2">
        <v>42.63</v>
      </c>
      <c r="L7268" s="2">
        <v>0.2</v>
      </c>
      <c r="M7268" s="2">
        <v>34.1</v>
      </c>
      <c r="N7268" s="2">
        <v>7</v>
      </c>
      <c r="O7268" s="1" t="s">
        <v>35</v>
      </c>
      <c r="P7268" s="1" t="s">
        <v>136</v>
      </c>
      <c r="Q7268" s="1" t="s">
        <v>28</v>
      </c>
      <c r="R7268" s="3">
        <v>3</v>
      </c>
      <c r="S7268" s="3">
        <f t="shared" si="340"/>
        <v>2025</v>
      </c>
      <c r="T7268" s="3">
        <f t="shared" si="339"/>
        <v>3</v>
      </c>
      <c r="U7268" t="str">
        <f t="shared" si="341"/>
        <v>March</v>
      </c>
    </row>
    <row r="7269" spans="1:21" x14ac:dyDescent="0.3">
      <c r="A7269" t="s">
        <v>9777</v>
      </c>
      <c r="B7269" s="11">
        <v>45809</v>
      </c>
      <c r="C7269" t="s">
        <v>3007</v>
      </c>
      <c r="D7269" s="1" t="s">
        <v>76</v>
      </c>
      <c r="E7269" s="1" t="s">
        <v>106</v>
      </c>
      <c r="F7269" s="1" t="s">
        <v>65</v>
      </c>
      <c r="G7269" s="1" t="s">
        <v>10547</v>
      </c>
      <c r="H7269" s="1" t="s">
        <v>293</v>
      </c>
      <c r="I7269" s="1" t="s">
        <v>86</v>
      </c>
      <c r="J7269" s="3">
        <v>2</v>
      </c>
      <c r="K7269" s="2">
        <v>24.34</v>
      </c>
      <c r="L7269" s="2">
        <v>0</v>
      </c>
      <c r="M7269" s="2">
        <v>48.67</v>
      </c>
      <c r="N7269" s="2">
        <v>16.8</v>
      </c>
      <c r="O7269" s="1" t="s">
        <v>80</v>
      </c>
      <c r="P7269" s="1" t="s">
        <v>27</v>
      </c>
      <c r="Q7269" s="1" t="s">
        <v>81</v>
      </c>
      <c r="R7269" s="3">
        <v>5</v>
      </c>
      <c r="S7269" s="3">
        <f t="shared" si="340"/>
        <v>2025</v>
      </c>
      <c r="T7269" s="3">
        <f t="shared" si="339"/>
        <v>6</v>
      </c>
      <c r="U7269" t="str">
        <f t="shared" si="341"/>
        <v>June</v>
      </c>
    </row>
    <row r="7270" spans="1:21" x14ac:dyDescent="0.3">
      <c r="A7270" t="s">
        <v>9778</v>
      </c>
      <c r="B7270" s="11">
        <v>45847</v>
      </c>
      <c r="C7270" t="s">
        <v>4667</v>
      </c>
      <c r="D7270" s="1" t="s">
        <v>20</v>
      </c>
      <c r="E7270" s="1" t="s">
        <v>64</v>
      </c>
      <c r="F7270" s="1" t="s">
        <v>65</v>
      </c>
      <c r="G7270" s="1" t="s">
        <v>77</v>
      </c>
      <c r="H7270" s="1" t="s">
        <v>135</v>
      </c>
      <c r="I7270" s="1" t="s">
        <v>60</v>
      </c>
      <c r="J7270" s="3">
        <v>1</v>
      </c>
      <c r="K7270" s="2">
        <v>198.64</v>
      </c>
      <c r="L7270" s="2">
        <v>0.05</v>
      </c>
      <c r="M7270" s="2">
        <v>188.71</v>
      </c>
      <c r="N7270" s="2">
        <v>33.369999999999997</v>
      </c>
      <c r="O7270" s="1" t="s">
        <v>10547</v>
      </c>
      <c r="P7270" s="1" t="s">
        <v>27</v>
      </c>
      <c r="Q7270" s="1" t="s">
        <v>28</v>
      </c>
      <c r="R7270" s="3">
        <v>4</v>
      </c>
      <c r="S7270" s="3">
        <f t="shared" si="340"/>
        <v>2025</v>
      </c>
      <c r="T7270" s="3">
        <f t="shared" si="339"/>
        <v>7</v>
      </c>
      <c r="U7270" t="str">
        <f t="shared" si="341"/>
        <v>July</v>
      </c>
    </row>
    <row r="7271" spans="1:21" x14ac:dyDescent="0.3">
      <c r="A7271" t="s">
        <v>9779</v>
      </c>
      <c r="B7271" s="11">
        <v>45796</v>
      </c>
      <c r="C7271" t="s">
        <v>1657</v>
      </c>
      <c r="D7271" s="1" t="s">
        <v>166</v>
      </c>
      <c r="E7271" s="1" t="s">
        <v>40</v>
      </c>
      <c r="F7271" s="1" t="s">
        <v>41</v>
      </c>
      <c r="G7271" s="1" t="s">
        <v>270</v>
      </c>
      <c r="H7271" s="1" t="s">
        <v>135</v>
      </c>
      <c r="I7271" s="1" t="s">
        <v>60</v>
      </c>
      <c r="J7271" s="3">
        <v>1</v>
      </c>
      <c r="K7271" s="2">
        <v>192.02</v>
      </c>
      <c r="L7271" s="2">
        <v>0.1</v>
      </c>
      <c r="M7271" s="2">
        <v>172.82</v>
      </c>
      <c r="N7271" s="2">
        <v>24.39</v>
      </c>
      <c r="O7271" s="1" t="s">
        <v>44</v>
      </c>
      <c r="P7271" s="1" t="s">
        <v>52</v>
      </c>
      <c r="Q7271" s="1" t="s">
        <v>28</v>
      </c>
      <c r="R7271" s="3">
        <v>4</v>
      </c>
      <c r="S7271" s="3">
        <f t="shared" si="340"/>
        <v>2025</v>
      </c>
      <c r="T7271" s="3">
        <f t="shared" si="339"/>
        <v>5</v>
      </c>
      <c r="U7271" t="str">
        <f t="shared" si="341"/>
        <v>May</v>
      </c>
    </row>
    <row r="7272" spans="1:21" x14ac:dyDescent="0.3">
      <c r="A7272" t="s">
        <v>9780</v>
      </c>
      <c r="B7272" s="11">
        <v>45783</v>
      </c>
      <c r="C7272" t="s">
        <v>4625</v>
      </c>
      <c r="D7272" s="1" t="s">
        <v>133</v>
      </c>
      <c r="E7272" s="1" t="s">
        <v>40</v>
      </c>
      <c r="F7272" s="1" t="s">
        <v>41</v>
      </c>
      <c r="G7272" s="1" t="s">
        <v>42</v>
      </c>
      <c r="H7272" s="1" t="s">
        <v>125</v>
      </c>
      <c r="I7272" s="1" t="s">
        <v>34</v>
      </c>
      <c r="J7272" s="3">
        <v>1</v>
      </c>
      <c r="K7272" s="2">
        <v>153.83000000000001</v>
      </c>
      <c r="L7272" s="2">
        <v>0.05</v>
      </c>
      <c r="M7272" s="2">
        <v>146.13</v>
      </c>
      <c r="N7272" s="2">
        <v>28.04</v>
      </c>
      <c r="O7272" s="1" t="s">
        <v>224</v>
      </c>
      <c r="P7272" s="1" t="s">
        <v>27</v>
      </c>
      <c r="Q7272" s="1" t="s">
        <v>81</v>
      </c>
      <c r="R7272" s="3">
        <v>3</v>
      </c>
      <c r="S7272" s="3">
        <f t="shared" si="340"/>
        <v>2025</v>
      </c>
      <c r="T7272" s="3">
        <f t="shared" si="339"/>
        <v>5</v>
      </c>
      <c r="U7272" t="str">
        <f t="shared" si="341"/>
        <v>May</v>
      </c>
    </row>
    <row r="7273" spans="1:21" x14ac:dyDescent="0.3">
      <c r="A7273" t="s">
        <v>9781</v>
      </c>
      <c r="B7273" s="11">
        <v>46013</v>
      </c>
      <c r="C7273" t="s">
        <v>689</v>
      </c>
      <c r="D7273" s="1" t="s">
        <v>315</v>
      </c>
      <c r="E7273" s="1" t="s">
        <v>56</v>
      </c>
      <c r="F7273" s="1" t="s">
        <v>57</v>
      </c>
      <c r="G7273" s="1" t="s">
        <v>279</v>
      </c>
      <c r="H7273" s="1" t="s">
        <v>167</v>
      </c>
      <c r="I7273" s="1" t="s">
        <v>67</v>
      </c>
      <c r="J7273" s="3">
        <v>1</v>
      </c>
      <c r="K7273" s="2">
        <v>69.67</v>
      </c>
      <c r="L7273" s="2">
        <v>0.1</v>
      </c>
      <c r="M7273" s="2">
        <v>62.7</v>
      </c>
      <c r="N7273" s="2">
        <v>17.670000000000002</v>
      </c>
      <c r="O7273" s="1" t="s">
        <v>35</v>
      </c>
      <c r="P7273" s="1" t="s">
        <v>27</v>
      </c>
      <c r="Q7273" s="1" t="s">
        <v>28</v>
      </c>
      <c r="R7273" s="3">
        <v>4</v>
      </c>
      <c r="S7273" s="3">
        <f t="shared" si="340"/>
        <v>2025</v>
      </c>
      <c r="T7273" s="3">
        <f t="shared" si="339"/>
        <v>12</v>
      </c>
      <c r="U7273" t="str">
        <f t="shared" si="341"/>
        <v>December</v>
      </c>
    </row>
    <row r="7274" spans="1:21" x14ac:dyDescent="0.3">
      <c r="A7274" t="s">
        <v>9782</v>
      </c>
      <c r="B7274" s="11">
        <v>45908</v>
      </c>
      <c r="C7274" t="s">
        <v>9783</v>
      </c>
      <c r="D7274" s="1" t="s">
        <v>105</v>
      </c>
      <c r="E7274" s="1" t="s">
        <v>64</v>
      </c>
      <c r="F7274" s="1" t="s">
        <v>65</v>
      </c>
      <c r="G7274" s="1" t="s">
        <v>158</v>
      </c>
      <c r="H7274" s="1" t="s">
        <v>102</v>
      </c>
      <c r="I7274" s="1" t="s">
        <v>34</v>
      </c>
      <c r="J7274" s="3">
        <v>1</v>
      </c>
      <c r="K7274" s="2">
        <v>48.37</v>
      </c>
      <c r="L7274" s="2">
        <v>0.15</v>
      </c>
      <c r="M7274" s="2">
        <v>41.12</v>
      </c>
      <c r="N7274" s="2">
        <v>10.34</v>
      </c>
      <c r="O7274" s="1" t="s">
        <v>35</v>
      </c>
      <c r="P7274" s="1" t="s">
        <v>136</v>
      </c>
      <c r="Q7274" s="1" t="s">
        <v>28</v>
      </c>
      <c r="R7274" s="3">
        <v>5</v>
      </c>
      <c r="S7274" s="3">
        <f t="shared" si="340"/>
        <v>2025</v>
      </c>
      <c r="T7274" s="3">
        <f t="shared" si="339"/>
        <v>9</v>
      </c>
      <c r="U7274" t="str">
        <f t="shared" si="341"/>
        <v>September</v>
      </c>
    </row>
    <row r="7275" spans="1:21" x14ac:dyDescent="0.3">
      <c r="A7275" t="s">
        <v>9784</v>
      </c>
      <c r="B7275" s="11">
        <v>45667</v>
      </c>
      <c r="C7275" t="s">
        <v>7347</v>
      </c>
      <c r="D7275" s="1" t="s">
        <v>292</v>
      </c>
      <c r="E7275" s="1" t="s">
        <v>71</v>
      </c>
      <c r="F7275" s="1" t="s">
        <v>72</v>
      </c>
      <c r="G7275" s="1" t="s">
        <v>412</v>
      </c>
      <c r="H7275" s="1" t="s">
        <v>146</v>
      </c>
      <c r="I7275" s="1" t="s">
        <v>67</v>
      </c>
      <c r="J7275" s="3">
        <v>1</v>
      </c>
      <c r="K7275" s="2">
        <v>84</v>
      </c>
      <c r="L7275" s="2">
        <v>0.2</v>
      </c>
      <c r="M7275" s="2">
        <v>67.2</v>
      </c>
      <c r="N7275" s="2">
        <v>16.059999999999999</v>
      </c>
      <c r="O7275" s="1" t="s">
        <v>44</v>
      </c>
      <c r="P7275" s="1" t="s">
        <v>27</v>
      </c>
      <c r="Q7275" s="1" t="s">
        <v>81</v>
      </c>
      <c r="R7275" s="3">
        <v>5</v>
      </c>
      <c r="S7275" s="3">
        <f t="shared" si="340"/>
        <v>2025</v>
      </c>
      <c r="T7275" s="3">
        <f t="shared" si="339"/>
        <v>1</v>
      </c>
      <c r="U7275" t="str">
        <f t="shared" si="341"/>
        <v>January</v>
      </c>
    </row>
    <row r="7276" spans="1:21" x14ac:dyDescent="0.3">
      <c r="A7276" t="s">
        <v>9785</v>
      </c>
      <c r="B7276" s="11">
        <v>45826</v>
      </c>
      <c r="C7276" t="s">
        <v>4510</v>
      </c>
      <c r="D7276" s="1" t="s">
        <v>70</v>
      </c>
      <c r="E7276" s="1" t="s">
        <v>64</v>
      </c>
      <c r="F7276" s="1" t="s">
        <v>65</v>
      </c>
      <c r="G7276" s="1" t="s">
        <v>112</v>
      </c>
      <c r="H7276" s="1" t="s">
        <v>66</v>
      </c>
      <c r="I7276" s="1" t="s">
        <v>67</v>
      </c>
      <c r="J7276" s="3">
        <v>2</v>
      </c>
      <c r="K7276" s="2">
        <v>57.71</v>
      </c>
      <c r="L7276" s="2">
        <v>0.1</v>
      </c>
      <c r="M7276" s="2">
        <v>103.88</v>
      </c>
      <c r="N7276" s="2">
        <v>30.47</v>
      </c>
      <c r="O7276" s="1" t="s">
        <v>26</v>
      </c>
      <c r="P7276" s="1" t="s">
        <v>52</v>
      </c>
      <c r="Q7276" s="1" t="s">
        <v>28</v>
      </c>
      <c r="R7276" s="3">
        <v>4</v>
      </c>
      <c r="S7276" s="3">
        <f t="shared" si="340"/>
        <v>2025</v>
      </c>
      <c r="T7276" s="3">
        <f t="shared" si="339"/>
        <v>6</v>
      </c>
      <c r="U7276" t="str">
        <f t="shared" si="341"/>
        <v>June</v>
      </c>
    </row>
    <row r="7277" spans="1:21" x14ac:dyDescent="0.3">
      <c r="A7277" t="s">
        <v>9786</v>
      </c>
      <c r="B7277" s="11">
        <v>45990</v>
      </c>
      <c r="C7277" t="s">
        <v>2637</v>
      </c>
      <c r="D7277" s="1" t="s">
        <v>39</v>
      </c>
      <c r="E7277" s="1" t="s">
        <v>123</v>
      </c>
      <c r="F7277" s="1" t="s">
        <v>57</v>
      </c>
      <c r="G7277" s="1" t="s">
        <v>124</v>
      </c>
      <c r="H7277" s="1" t="s">
        <v>43</v>
      </c>
      <c r="I7277" s="1" t="s">
        <v>34</v>
      </c>
      <c r="J7277" s="3">
        <v>1</v>
      </c>
      <c r="K7277" s="2">
        <v>87.91</v>
      </c>
      <c r="L7277" s="2">
        <v>0</v>
      </c>
      <c r="M7277" s="2">
        <v>87.91</v>
      </c>
      <c r="N7277" s="2">
        <v>21.69</v>
      </c>
      <c r="O7277" s="1" t="s">
        <v>80</v>
      </c>
      <c r="P7277" s="1" t="s">
        <v>27</v>
      </c>
      <c r="Q7277" s="1" t="s">
        <v>28</v>
      </c>
      <c r="R7277" s="3">
        <v>4</v>
      </c>
      <c r="S7277" s="3">
        <f t="shared" si="340"/>
        <v>2025</v>
      </c>
      <c r="T7277" s="3">
        <f t="shared" si="339"/>
        <v>11</v>
      </c>
      <c r="U7277" t="str">
        <f t="shared" si="341"/>
        <v>November</v>
      </c>
    </row>
    <row r="7278" spans="1:21" x14ac:dyDescent="0.3">
      <c r="A7278" t="s">
        <v>9787</v>
      </c>
      <c r="B7278" s="11">
        <v>45775</v>
      </c>
      <c r="C7278" t="s">
        <v>4816</v>
      </c>
      <c r="D7278" s="1" t="s">
        <v>209</v>
      </c>
      <c r="E7278" s="1" t="s">
        <v>100</v>
      </c>
      <c r="F7278" s="1" t="s">
        <v>57</v>
      </c>
      <c r="G7278" s="1" t="s">
        <v>221</v>
      </c>
      <c r="H7278" s="1" t="s">
        <v>146</v>
      </c>
      <c r="I7278" s="1" t="s">
        <v>67</v>
      </c>
      <c r="J7278" s="3">
        <v>1</v>
      </c>
      <c r="K7278" s="2">
        <v>83.19</v>
      </c>
      <c r="L7278" s="2">
        <v>0.2</v>
      </c>
      <c r="M7278" s="2">
        <v>66.55</v>
      </c>
      <c r="N7278" s="2">
        <v>15.02</v>
      </c>
      <c r="O7278" s="1" t="s">
        <v>44</v>
      </c>
      <c r="P7278" s="1" t="s">
        <v>27</v>
      </c>
      <c r="Q7278" s="1" t="s">
        <v>28</v>
      </c>
      <c r="R7278" s="3">
        <v>4</v>
      </c>
      <c r="S7278" s="3">
        <f t="shared" si="340"/>
        <v>2025</v>
      </c>
      <c r="T7278" s="3">
        <f t="shared" si="339"/>
        <v>4</v>
      </c>
      <c r="U7278" t="str">
        <f t="shared" si="341"/>
        <v>April</v>
      </c>
    </row>
    <row r="7279" spans="1:21" x14ac:dyDescent="0.3">
      <c r="A7279" t="s">
        <v>9788</v>
      </c>
      <c r="B7279" s="11">
        <v>45694</v>
      </c>
      <c r="C7279" t="s">
        <v>4660</v>
      </c>
      <c r="D7279" s="1" t="s">
        <v>209</v>
      </c>
      <c r="E7279" s="1" t="s">
        <v>106</v>
      </c>
      <c r="F7279" s="1" t="s">
        <v>65</v>
      </c>
      <c r="G7279" s="1" t="s">
        <v>437</v>
      </c>
      <c r="H7279" s="1" t="s">
        <v>33</v>
      </c>
      <c r="I7279" s="1" t="s">
        <v>34</v>
      </c>
      <c r="J7279" s="3">
        <v>1</v>
      </c>
      <c r="K7279" s="2">
        <v>37.01</v>
      </c>
      <c r="L7279" s="2">
        <v>0.15</v>
      </c>
      <c r="M7279" s="2">
        <v>31.46</v>
      </c>
      <c r="N7279" s="2">
        <v>5.51</v>
      </c>
      <c r="O7279" s="1" t="s">
        <v>44</v>
      </c>
      <c r="P7279" s="1" t="s">
        <v>136</v>
      </c>
      <c r="Q7279" s="1" t="s">
        <v>81</v>
      </c>
      <c r="R7279" s="3">
        <v>4</v>
      </c>
      <c r="S7279" s="3">
        <f t="shared" si="340"/>
        <v>2025</v>
      </c>
      <c r="T7279" s="3">
        <f t="shared" si="339"/>
        <v>2</v>
      </c>
      <c r="U7279" t="str">
        <f t="shared" si="341"/>
        <v>February</v>
      </c>
    </row>
    <row r="7280" spans="1:21" x14ac:dyDescent="0.3">
      <c r="A7280" t="s">
        <v>9789</v>
      </c>
      <c r="B7280" s="11">
        <v>45954</v>
      </c>
      <c r="C7280" t="s">
        <v>808</v>
      </c>
      <c r="D7280" s="1" t="s">
        <v>55</v>
      </c>
      <c r="E7280" s="1" t="s">
        <v>64</v>
      </c>
      <c r="F7280" s="1" t="s">
        <v>65</v>
      </c>
      <c r="G7280" s="1" t="s">
        <v>77</v>
      </c>
      <c r="H7280" s="1" t="s">
        <v>24</v>
      </c>
      <c r="I7280" s="1" t="s">
        <v>25</v>
      </c>
      <c r="J7280" s="3">
        <v>1</v>
      </c>
      <c r="K7280" s="2">
        <v>39.9</v>
      </c>
      <c r="L7280" s="2">
        <v>0.1</v>
      </c>
      <c r="M7280" s="2">
        <v>35.909999999999997</v>
      </c>
      <c r="N7280" s="2">
        <v>11.64</v>
      </c>
      <c r="O7280" s="1" t="s">
        <v>35</v>
      </c>
      <c r="P7280" s="1" t="s">
        <v>27</v>
      </c>
      <c r="Q7280" s="1" t="s">
        <v>28</v>
      </c>
      <c r="R7280" s="3">
        <v>3</v>
      </c>
      <c r="S7280" s="3">
        <f t="shared" si="340"/>
        <v>2025</v>
      </c>
      <c r="T7280" s="3">
        <f t="shared" si="339"/>
        <v>10</v>
      </c>
      <c r="U7280" t="str">
        <f t="shared" si="341"/>
        <v>October</v>
      </c>
    </row>
    <row r="7281" spans="1:21" x14ac:dyDescent="0.3">
      <c r="A7281" t="s">
        <v>9790</v>
      </c>
      <c r="B7281" s="11">
        <v>45894</v>
      </c>
      <c r="C7281" t="s">
        <v>2955</v>
      </c>
      <c r="D7281" s="1" t="s">
        <v>292</v>
      </c>
      <c r="E7281" s="1" t="s">
        <v>204</v>
      </c>
      <c r="F7281" s="1" t="s">
        <v>205</v>
      </c>
      <c r="G7281" s="1" t="s">
        <v>210</v>
      </c>
      <c r="H7281" s="1" t="s">
        <v>85</v>
      </c>
      <c r="I7281" s="1" t="s">
        <v>86</v>
      </c>
      <c r="J7281" s="3">
        <v>4</v>
      </c>
      <c r="K7281" s="2">
        <v>120.06</v>
      </c>
      <c r="L7281" s="2">
        <v>0</v>
      </c>
      <c r="M7281" s="2">
        <v>480.24</v>
      </c>
      <c r="N7281" s="2">
        <v>109.03</v>
      </c>
      <c r="O7281" s="1" t="s">
        <v>44</v>
      </c>
      <c r="P7281" s="1" t="s">
        <v>136</v>
      </c>
      <c r="Q7281" s="1" t="s">
        <v>28</v>
      </c>
      <c r="R7281" s="3">
        <v>5</v>
      </c>
      <c r="S7281" s="3">
        <f t="shared" si="340"/>
        <v>2025</v>
      </c>
      <c r="T7281" s="3">
        <f t="shared" si="339"/>
        <v>8</v>
      </c>
      <c r="U7281" t="str">
        <f t="shared" si="341"/>
        <v>August</v>
      </c>
    </row>
    <row r="7282" spans="1:21" x14ac:dyDescent="0.3">
      <c r="A7282" t="s">
        <v>9791</v>
      </c>
      <c r="B7282" s="11">
        <v>45880</v>
      </c>
      <c r="C7282" t="s">
        <v>1200</v>
      </c>
      <c r="D7282" s="1" t="s">
        <v>76</v>
      </c>
      <c r="E7282" s="1" t="s">
        <v>48</v>
      </c>
      <c r="F7282" s="1" t="s">
        <v>49</v>
      </c>
      <c r="G7282" s="1" t="s">
        <v>340</v>
      </c>
      <c r="H7282" s="1" t="s">
        <v>43</v>
      </c>
      <c r="I7282" s="1" t="s">
        <v>34</v>
      </c>
      <c r="J7282" s="3">
        <v>1</v>
      </c>
      <c r="K7282" s="2">
        <v>91.54</v>
      </c>
      <c r="L7282" s="2">
        <v>0</v>
      </c>
      <c r="M7282" s="2">
        <v>91.54</v>
      </c>
      <c r="N7282" s="2">
        <v>23.25</v>
      </c>
      <c r="O7282" s="1" t="s">
        <v>26</v>
      </c>
      <c r="P7282" s="1" t="s">
        <v>27</v>
      </c>
      <c r="Q7282" s="1" t="s">
        <v>28</v>
      </c>
      <c r="R7282" s="3">
        <v>4</v>
      </c>
      <c r="S7282" s="3">
        <f t="shared" si="340"/>
        <v>2025</v>
      </c>
      <c r="T7282" s="3">
        <f t="shared" si="339"/>
        <v>8</v>
      </c>
      <c r="U7282" t="str">
        <f t="shared" si="341"/>
        <v>August</v>
      </c>
    </row>
    <row r="7283" spans="1:21" x14ac:dyDescent="0.3">
      <c r="A7283" t="s">
        <v>9792</v>
      </c>
      <c r="B7283" s="11">
        <v>45678</v>
      </c>
      <c r="C7283" t="s">
        <v>9793</v>
      </c>
      <c r="D7283" s="1" t="s">
        <v>93</v>
      </c>
      <c r="E7283" s="1" t="s">
        <v>143</v>
      </c>
      <c r="F7283" s="1" t="s">
        <v>144</v>
      </c>
      <c r="G7283" s="1" t="s">
        <v>325</v>
      </c>
      <c r="H7283" s="1" t="s">
        <v>96</v>
      </c>
      <c r="I7283" s="1" t="s">
        <v>97</v>
      </c>
      <c r="J7283" s="3">
        <v>1</v>
      </c>
      <c r="K7283" s="2">
        <v>78.599999999999994</v>
      </c>
      <c r="L7283" s="2">
        <v>0</v>
      </c>
      <c r="M7283" s="2">
        <v>78.599999999999994</v>
      </c>
      <c r="N7283" s="2">
        <v>15.17</v>
      </c>
      <c r="O7283" s="1" t="s">
        <v>224</v>
      </c>
      <c r="P7283" s="1" t="s">
        <v>136</v>
      </c>
      <c r="Q7283" s="1" t="s">
        <v>81</v>
      </c>
      <c r="R7283" s="3">
        <v>4</v>
      </c>
      <c r="S7283" s="3">
        <f t="shared" si="340"/>
        <v>2025</v>
      </c>
      <c r="T7283" s="3">
        <f t="shared" si="339"/>
        <v>1</v>
      </c>
      <c r="U7283" t="str">
        <f t="shared" si="341"/>
        <v>January</v>
      </c>
    </row>
    <row r="7284" spans="1:21" x14ac:dyDescent="0.3">
      <c r="A7284" t="s">
        <v>9794</v>
      </c>
      <c r="B7284" s="11">
        <v>45712</v>
      </c>
      <c r="C7284" t="s">
        <v>3073</v>
      </c>
      <c r="D7284" s="1" t="s">
        <v>76</v>
      </c>
      <c r="E7284" s="1" t="s">
        <v>48</v>
      </c>
      <c r="F7284" s="1" t="s">
        <v>49</v>
      </c>
      <c r="G7284" s="1" t="s">
        <v>50</v>
      </c>
      <c r="H7284" s="1" t="s">
        <v>102</v>
      </c>
      <c r="I7284" s="1" t="s">
        <v>34</v>
      </c>
      <c r="J7284" s="3">
        <v>2</v>
      </c>
      <c r="K7284" s="2">
        <v>47.46</v>
      </c>
      <c r="L7284" s="2">
        <v>0.15</v>
      </c>
      <c r="M7284" s="2">
        <v>80.680000000000007</v>
      </c>
      <c r="N7284" s="2">
        <v>11.88</v>
      </c>
      <c r="O7284" s="1" t="s">
        <v>26</v>
      </c>
      <c r="P7284" s="1" t="s">
        <v>27</v>
      </c>
      <c r="Q7284" s="1" t="s">
        <v>81</v>
      </c>
      <c r="R7284" s="3">
        <v>5</v>
      </c>
      <c r="S7284" s="3">
        <f t="shared" si="340"/>
        <v>2025</v>
      </c>
      <c r="T7284" s="3">
        <f t="shared" si="339"/>
        <v>2</v>
      </c>
      <c r="U7284" t="str">
        <f t="shared" si="341"/>
        <v>February</v>
      </c>
    </row>
    <row r="7285" spans="1:21" x14ac:dyDescent="0.3">
      <c r="A7285" t="s">
        <v>9795</v>
      </c>
      <c r="B7285" s="11">
        <v>45901</v>
      </c>
      <c r="C7285" t="s">
        <v>9426</v>
      </c>
      <c r="D7285" s="1" t="s">
        <v>31</v>
      </c>
      <c r="E7285" s="1" t="s">
        <v>100</v>
      </c>
      <c r="F7285" s="1" t="s">
        <v>57</v>
      </c>
      <c r="G7285" s="1" t="s">
        <v>154</v>
      </c>
      <c r="H7285" s="1" t="s">
        <v>43</v>
      </c>
      <c r="I7285" s="1" t="s">
        <v>34</v>
      </c>
      <c r="J7285" s="3">
        <v>1</v>
      </c>
      <c r="K7285" s="2">
        <v>86.9</v>
      </c>
      <c r="L7285" s="2">
        <v>0</v>
      </c>
      <c r="M7285" s="2">
        <v>86.9</v>
      </c>
      <c r="N7285" s="2">
        <v>20.03</v>
      </c>
      <c r="O7285" s="1" t="s">
        <v>80</v>
      </c>
      <c r="P7285" s="1" t="s">
        <v>27</v>
      </c>
      <c r="Q7285" s="1" t="s">
        <v>36</v>
      </c>
      <c r="R7285" s="3">
        <v>4</v>
      </c>
      <c r="S7285" s="3">
        <f t="shared" si="340"/>
        <v>2025</v>
      </c>
      <c r="T7285" s="3">
        <f t="shared" si="339"/>
        <v>9</v>
      </c>
      <c r="U7285" t="str">
        <f t="shared" si="341"/>
        <v>September</v>
      </c>
    </row>
    <row r="7286" spans="1:21" x14ac:dyDescent="0.3">
      <c r="A7286" t="s">
        <v>9796</v>
      </c>
      <c r="B7286" s="11">
        <v>45739</v>
      </c>
      <c r="C7286" t="s">
        <v>4513</v>
      </c>
      <c r="D7286" s="1" t="s">
        <v>178</v>
      </c>
      <c r="E7286" s="1" t="s">
        <v>123</v>
      </c>
      <c r="F7286" s="1" t="s">
        <v>57</v>
      </c>
      <c r="G7286" s="1" t="s">
        <v>337</v>
      </c>
      <c r="H7286" s="1" t="s">
        <v>33</v>
      </c>
      <c r="I7286" s="1" t="s">
        <v>34</v>
      </c>
      <c r="J7286" s="3">
        <v>3</v>
      </c>
      <c r="K7286" s="2">
        <v>36.869999999999997</v>
      </c>
      <c r="L7286" s="2">
        <v>0.1</v>
      </c>
      <c r="M7286" s="2">
        <v>99.54</v>
      </c>
      <c r="N7286" s="2">
        <v>20.39</v>
      </c>
      <c r="O7286" s="1" t="s">
        <v>109</v>
      </c>
      <c r="P7286" s="1" t="s">
        <v>27</v>
      </c>
      <c r="Q7286" s="1" t="s">
        <v>28</v>
      </c>
      <c r="R7286" s="3">
        <v>3</v>
      </c>
      <c r="S7286" s="3">
        <f t="shared" si="340"/>
        <v>2025</v>
      </c>
      <c r="T7286" s="3">
        <f t="shared" si="339"/>
        <v>3</v>
      </c>
      <c r="U7286" t="str">
        <f t="shared" si="341"/>
        <v>March</v>
      </c>
    </row>
    <row r="7287" spans="1:21" x14ac:dyDescent="0.3">
      <c r="A7287" t="s">
        <v>9797</v>
      </c>
      <c r="B7287" s="11">
        <v>45855</v>
      </c>
      <c r="C7287" t="s">
        <v>1998</v>
      </c>
      <c r="D7287" s="1" t="s">
        <v>20</v>
      </c>
      <c r="E7287" s="1" t="s">
        <v>71</v>
      </c>
      <c r="F7287" s="1" t="s">
        <v>72</v>
      </c>
      <c r="G7287" s="1" t="s">
        <v>368</v>
      </c>
      <c r="H7287" s="1" t="s">
        <v>90</v>
      </c>
      <c r="I7287" s="1" t="s">
        <v>86</v>
      </c>
      <c r="J7287" s="3">
        <v>1</v>
      </c>
      <c r="K7287" s="2">
        <v>95.82</v>
      </c>
      <c r="L7287" s="2">
        <v>0.2</v>
      </c>
      <c r="M7287" s="2">
        <v>76.650000000000006</v>
      </c>
      <c r="N7287" s="2">
        <v>18.78</v>
      </c>
      <c r="O7287" s="1" t="s">
        <v>44</v>
      </c>
      <c r="P7287" s="1" t="s">
        <v>136</v>
      </c>
      <c r="Q7287" s="1" t="s">
        <v>28</v>
      </c>
      <c r="R7287" s="3">
        <v>5</v>
      </c>
      <c r="S7287" s="3">
        <f t="shared" si="340"/>
        <v>2025</v>
      </c>
      <c r="T7287" s="3">
        <f t="shared" si="339"/>
        <v>7</v>
      </c>
      <c r="U7287" t="str">
        <f t="shared" si="341"/>
        <v>July</v>
      </c>
    </row>
    <row r="7288" spans="1:21" x14ac:dyDescent="0.3">
      <c r="A7288" t="s">
        <v>9798</v>
      </c>
      <c r="B7288" s="11">
        <v>45871</v>
      </c>
      <c r="C7288" t="s">
        <v>1015</v>
      </c>
      <c r="D7288" s="1" t="s">
        <v>178</v>
      </c>
      <c r="E7288" s="1" t="s">
        <v>21</v>
      </c>
      <c r="F7288" s="1" t="s">
        <v>22</v>
      </c>
      <c r="G7288" s="1" t="s">
        <v>23</v>
      </c>
      <c r="H7288" s="1" t="s">
        <v>102</v>
      </c>
      <c r="I7288" s="1" t="s">
        <v>34</v>
      </c>
      <c r="J7288" s="3">
        <v>2</v>
      </c>
      <c r="K7288" s="2">
        <v>51.44</v>
      </c>
      <c r="L7288" s="2">
        <v>0.15</v>
      </c>
      <c r="M7288" s="2">
        <v>87.44</v>
      </c>
      <c r="N7288" s="2">
        <v>17.920000000000002</v>
      </c>
      <c r="O7288" s="1" t="s">
        <v>44</v>
      </c>
      <c r="P7288" s="1" t="s">
        <v>27</v>
      </c>
      <c r="Q7288" s="1" t="s">
        <v>28</v>
      </c>
      <c r="R7288" s="3">
        <v>5</v>
      </c>
      <c r="S7288" s="3">
        <f t="shared" si="340"/>
        <v>2025</v>
      </c>
      <c r="T7288" s="3">
        <f t="shared" si="339"/>
        <v>8</v>
      </c>
      <c r="U7288" t="str">
        <f t="shared" si="341"/>
        <v>August</v>
      </c>
    </row>
    <row r="7289" spans="1:21" x14ac:dyDescent="0.3">
      <c r="A7289" t="s">
        <v>9799</v>
      </c>
      <c r="B7289" s="11">
        <v>45768</v>
      </c>
      <c r="C7289" t="s">
        <v>9800</v>
      </c>
      <c r="D7289" s="1" t="s">
        <v>157</v>
      </c>
      <c r="E7289" s="1" t="s">
        <v>48</v>
      </c>
      <c r="F7289" s="1" t="s">
        <v>49</v>
      </c>
      <c r="G7289" s="1" t="s">
        <v>340</v>
      </c>
      <c r="H7289" s="1" t="s">
        <v>43</v>
      </c>
      <c r="I7289" s="1" t="s">
        <v>34</v>
      </c>
      <c r="J7289" s="3">
        <v>1</v>
      </c>
      <c r="K7289" s="2">
        <v>91.33</v>
      </c>
      <c r="L7289" s="2">
        <v>0.05</v>
      </c>
      <c r="M7289" s="2">
        <v>86.76</v>
      </c>
      <c r="N7289" s="2">
        <v>16.54</v>
      </c>
      <c r="O7289" s="1" t="s">
        <v>35</v>
      </c>
      <c r="P7289" s="1" t="s">
        <v>136</v>
      </c>
      <c r="Q7289" s="1" t="s">
        <v>36</v>
      </c>
      <c r="R7289" s="3">
        <v>5</v>
      </c>
      <c r="S7289" s="3">
        <f t="shared" si="340"/>
        <v>2025</v>
      </c>
      <c r="T7289" s="3">
        <f t="shared" si="339"/>
        <v>4</v>
      </c>
      <c r="U7289" t="str">
        <f t="shared" si="341"/>
        <v>April</v>
      </c>
    </row>
    <row r="7290" spans="1:21" x14ac:dyDescent="0.3">
      <c r="A7290" t="s">
        <v>9801</v>
      </c>
      <c r="B7290" s="11">
        <v>46009</v>
      </c>
      <c r="C7290" t="s">
        <v>272</v>
      </c>
      <c r="D7290" s="1" t="s">
        <v>175</v>
      </c>
      <c r="E7290" s="1" t="s">
        <v>21</v>
      </c>
      <c r="F7290" s="1" t="s">
        <v>22</v>
      </c>
      <c r="G7290" s="1" t="s">
        <v>320</v>
      </c>
      <c r="H7290" s="1" t="s">
        <v>108</v>
      </c>
      <c r="I7290" s="1" t="s">
        <v>86</v>
      </c>
      <c r="J7290" s="3">
        <v>2</v>
      </c>
      <c r="K7290" s="2">
        <v>145.88</v>
      </c>
      <c r="L7290" s="2">
        <v>0.1</v>
      </c>
      <c r="M7290" s="2">
        <v>262.58</v>
      </c>
      <c r="N7290" s="2">
        <v>71.44</v>
      </c>
      <c r="O7290" s="1" t="s">
        <v>80</v>
      </c>
      <c r="P7290" s="1" t="s">
        <v>27</v>
      </c>
      <c r="Q7290" s="1" t="s">
        <v>28</v>
      </c>
      <c r="R7290" s="3">
        <v>2</v>
      </c>
      <c r="S7290" s="3">
        <f t="shared" si="340"/>
        <v>2025</v>
      </c>
      <c r="T7290" s="3">
        <f t="shared" si="339"/>
        <v>12</v>
      </c>
      <c r="U7290" t="str">
        <f t="shared" si="341"/>
        <v>December</v>
      </c>
    </row>
    <row r="7291" spans="1:21" x14ac:dyDescent="0.3">
      <c r="A7291" t="s">
        <v>9802</v>
      </c>
      <c r="B7291" s="11">
        <v>45980</v>
      </c>
      <c r="C7291" t="s">
        <v>2167</v>
      </c>
      <c r="D7291" s="1" t="s">
        <v>118</v>
      </c>
      <c r="E7291" s="1" t="s">
        <v>204</v>
      </c>
      <c r="F7291" s="1" t="s">
        <v>205</v>
      </c>
      <c r="G7291" s="1" t="s">
        <v>334</v>
      </c>
      <c r="H7291" s="1" t="s">
        <v>102</v>
      </c>
      <c r="I7291" s="1" t="s">
        <v>34</v>
      </c>
      <c r="J7291" s="3">
        <v>1</v>
      </c>
      <c r="K7291" s="2">
        <v>50.57</v>
      </c>
      <c r="L7291" s="2">
        <v>0.05</v>
      </c>
      <c r="M7291" s="2">
        <v>48.04</v>
      </c>
      <c r="N7291" s="2">
        <v>9.83</v>
      </c>
      <c r="O7291" s="1" t="s">
        <v>80</v>
      </c>
      <c r="P7291" s="1" t="s">
        <v>27</v>
      </c>
      <c r="Q7291" s="1" t="s">
        <v>28</v>
      </c>
      <c r="R7291" s="3">
        <v>3</v>
      </c>
      <c r="S7291" s="3">
        <f t="shared" si="340"/>
        <v>2025</v>
      </c>
      <c r="T7291" s="3">
        <f t="shared" si="339"/>
        <v>11</v>
      </c>
      <c r="U7291" t="str">
        <f t="shared" si="341"/>
        <v>November</v>
      </c>
    </row>
    <row r="7292" spans="1:21" x14ac:dyDescent="0.3">
      <c r="A7292" t="s">
        <v>9803</v>
      </c>
      <c r="B7292" s="11">
        <v>45940</v>
      </c>
      <c r="C7292" t="s">
        <v>5636</v>
      </c>
      <c r="D7292" s="1" t="s">
        <v>292</v>
      </c>
      <c r="E7292" s="1" t="s">
        <v>64</v>
      </c>
      <c r="F7292" s="1" t="s">
        <v>65</v>
      </c>
      <c r="G7292" s="1" t="s">
        <v>112</v>
      </c>
      <c r="H7292" s="1" t="s">
        <v>182</v>
      </c>
      <c r="I7292" s="1" t="s">
        <v>34</v>
      </c>
      <c r="J7292" s="3">
        <v>1</v>
      </c>
      <c r="K7292" s="2">
        <v>72.540000000000006</v>
      </c>
      <c r="L7292" s="2">
        <v>0</v>
      </c>
      <c r="M7292" s="2">
        <v>72.540000000000006</v>
      </c>
      <c r="N7292" s="2">
        <v>19.89</v>
      </c>
      <c r="O7292" s="1" t="s">
        <v>35</v>
      </c>
      <c r="P7292" s="1" t="s">
        <v>136</v>
      </c>
      <c r="Q7292" s="1" t="s">
        <v>81</v>
      </c>
      <c r="R7292" s="3">
        <v>4</v>
      </c>
      <c r="S7292" s="3">
        <f t="shared" si="340"/>
        <v>2025</v>
      </c>
      <c r="T7292" s="3">
        <f t="shared" si="339"/>
        <v>10</v>
      </c>
      <c r="U7292" t="str">
        <f t="shared" si="341"/>
        <v>October</v>
      </c>
    </row>
    <row r="7293" spans="1:21" x14ac:dyDescent="0.3">
      <c r="A7293" t="s">
        <v>9804</v>
      </c>
      <c r="B7293" s="11">
        <v>45688</v>
      </c>
      <c r="C7293" t="s">
        <v>5369</v>
      </c>
      <c r="D7293" s="1" t="s">
        <v>142</v>
      </c>
      <c r="E7293" s="1" t="s">
        <v>94</v>
      </c>
      <c r="F7293" s="1" t="s">
        <v>95</v>
      </c>
      <c r="G7293" s="1" t="s">
        <v>94</v>
      </c>
      <c r="H7293" s="1" t="s">
        <v>108</v>
      </c>
      <c r="I7293" s="1" t="s">
        <v>86</v>
      </c>
      <c r="J7293" s="3">
        <v>1</v>
      </c>
      <c r="K7293" s="2">
        <v>143.05000000000001</v>
      </c>
      <c r="L7293" s="2">
        <v>0.15</v>
      </c>
      <c r="M7293" s="2">
        <v>121.59</v>
      </c>
      <c r="N7293" s="2">
        <v>28.68</v>
      </c>
      <c r="O7293" s="1" t="s">
        <v>80</v>
      </c>
      <c r="P7293" s="1" t="s">
        <v>136</v>
      </c>
      <c r="Q7293" s="1" t="s">
        <v>81</v>
      </c>
      <c r="R7293" s="3">
        <v>3</v>
      </c>
      <c r="S7293" s="3">
        <f t="shared" si="340"/>
        <v>2025</v>
      </c>
      <c r="T7293" s="3">
        <f t="shared" si="339"/>
        <v>1</v>
      </c>
      <c r="U7293" t="str">
        <f t="shared" si="341"/>
        <v>January</v>
      </c>
    </row>
    <row r="7294" spans="1:21" x14ac:dyDescent="0.3">
      <c r="A7294" t="s">
        <v>9805</v>
      </c>
      <c r="B7294" s="11">
        <v>45699</v>
      </c>
      <c r="C7294" t="s">
        <v>1847</v>
      </c>
      <c r="D7294" s="1" t="s">
        <v>260</v>
      </c>
      <c r="E7294" s="1" t="s">
        <v>21</v>
      </c>
      <c r="F7294" s="1" t="s">
        <v>22</v>
      </c>
      <c r="G7294" s="1" t="s">
        <v>320</v>
      </c>
      <c r="H7294" s="1" t="s">
        <v>96</v>
      </c>
      <c r="I7294" s="1" t="s">
        <v>97</v>
      </c>
      <c r="J7294" s="3">
        <v>1</v>
      </c>
      <c r="K7294" s="2">
        <v>84.16</v>
      </c>
      <c r="L7294" s="2">
        <v>0.15</v>
      </c>
      <c r="M7294" s="2">
        <v>71.53</v>
      </c>
      <c r="N7294" s="2">
        <v>16.23</v>
      </c>
      <c r="O7294" s="1" t="s">
        <v>35</v>
      </c>
      <c r="P7294" s="1" t="s">
        <v>136</v>
      </c>
      <c r="Q7294" s="1" t="s">
        <v>81</v>
      </c>
      <c r="R7294" s="3">
        <v>4</v>
      </c>
      <c r="S7294" s="3">
        <f t="shared" si="340"/>
        <v>2025</v>
      </c>
      <c r="T7294" s="3">
        <f t="shared" si="339"/>
        <v>2</v>
      </c>
      <c r="U7294" t="str">
        <f t="shared" si="341"/>
        <v>February</v>
      </c>
    </row>
    <row r="7295" spans="1:21" x14ac:dyDescent="0.3">
      <c r="A7295" t="s">
        <v>9806</v>
      </c>
      <c r="B7295" s="11">
        <v>45850</v>
      </c>
      <c r="C7295" t="s">
        <v>9807</v>
      </c>
      <c r="D7295" s="1" t="s">
        <v>63</v>
      </c>
      <c r="E7295" s="1" t="s">
        <v>21</v>
      </c>
      <c r="F7295" s="1" t="s">
        <v>22</v>
      </c>
      <c r="G7295" s="1" t="s">
        <v>227</v>
      </c>
      <c r="H7295" s="1" t="s">
        <v>167</v>
      </c>
      <c r="I7295" s="1" t="s">
        <v>67</v>
      </c>
      <c r="J7295" s="3">
        <v>1</v>
      </c>
      <c r="K7295" s="2">
        <v>69.34</v>
      </c>
      <c r="L7295" s="2">
        <v>0</v>
      </c>
      <c r="M7295" s="2">
        <v>69.34</v>
      </c>
      <c r="N7295" s="2">
        <v>16.27</v>
      </c>
      <c r="O7295" s="1" t="s">
        <v>44</v>
      </c>
      <c r="P7295" s="1" t="s">
        <v>27</v>
      </c>
      <c r="Q7295" s="1" t="s">
        <v>81</v>
      </c>
      <c r="R7295" s="3">
        <v>3</v>
      </c>
      <c r="S7295" s="3">
        <f t="shared" si="340"/>
        <v>2025</v>
      </c>
      <c r="T7295" s="3">
        <f t="shared" si="339"/>
        <v>7</v>
      </c>
      <c r="U7295" t="str">
        <f t="shared" si="341"/>
        <v>July</v>
      </c>
    </row>
    <row r="7296" spans="1:21" x14ac:dyDescent="0.3">
      <c r="A7296" t="s">
        <v>9808</v>
      </c>
      <c r="B7296" s="11">
        <v>45720</v>
      </c>
      <c r="C7296" t="s">
        <v>3857</v>
      </c>
      <c r="D7296" s="1" t="s">
        <v>157</v>
      </c>
      <c r="E7296" s="1" t="s">
        <v>64</v>
      </c>
      <c r="F7296" s="1" t="s">
        <v>65</v>
      </c>
      <c r="G7296" s="1" t="s">
        <v>112</v>
      </c>
      <c r="H7296" s="1" t="s">
        <v>51</v>
      </c>
      <c r="I7296" s="1" t="s">
        <v>34</v>
      </c>
      <c r="J7296" s="3">
        <v>1</v>
      </c>
      <c r="K7296" s="2">
        <v>136.16</v>
      </c>
      <c r="L7296" s="2">
        <v>0.1</v>
      </c>
      <c r="M7296" s="2">
        <v>122.54</v>
      </c>
      <c r="N7296" s="2">
        <v>31.49</v>
      </c>
      <c r="O7296" s="1" t="s">
        <v>109</v>
      </c>
      <c r="P7296" s="1" t="s">
        <v>27</v>
      </c>
      <c r="Q7296" s="1" t="s">
        <v>28</v>
      </c>
      <c r="R7296" s="3">
        <v>3</v>
      </c>
      <c r="S7296" s="3">
        <f t="shared" si="340"/>
        <v>2025</v>
      </c>
      <c r="T7296" s="3">
        <f t="shared" si="339"/>
        <v>3</v>
      </c>
      <c r="U7296" t="str">
        <f t="shared" si="341"/>
        <v>March</v>
      </c>
    </row>
    <row r="7297" spans="1:21" x14ac:dyDescent="0.3">
      <c r="A7297" t="s">
        <v>9809</v>
      </c>
      <c r="B7297" s="11">
        <v>46017</v>
      </c>
      <c r="C7297" t="s">
        <v>1196</v>
      </c>
      <c r="D7297" s="1" t="s">
        <v>189</v>
      </c>
      <c r="E7297" s="1" t="s">
        <v>71</v>
      </c>
      <c r="F7297" s="1" t="s">
        <v>72</v>
      </c>
      <c r="G7297" s="1" t="s">
        <v>412</v>
      </c>
      <c r="H7297" s="1" t="s">
        <v>146</v>
      </c>
      <c r="I7297" s="1" t="s">
        <v>67</v>
      </c>
      <c r="J7297" s="3">
        <v>2</v>
      </c>
      <c r="K7297" s="2">
        <v>75.11</v>
      </c>
      <c r="L7297" s="2">
        <v>0.2</v>
      </c>
      <c r="M7297" s="2">
        <v>120.18</v>
      </c>
      <c r="N7297" s="2">
        <v>31.66</v>
      </c>
      <c r="O7297" s="1" t="s">
        <v>26</v>
      </c>
      <c r="P7297" s="1" t="s">
        <v>27</v>
      </c>
      <c r="Q7297" s="1" t="s">
        <v>28</v>
      </c>
      <c r="R7297" s="3">
        <v>5</v>
      </c>
      <c r="S7297" s="3">
        <f t="shared" si="340"/>
        <v>2025</v>
      </c>
      <c r="T7297" s="3">
        <f t="shared" si="339"/>
        <v>12</v>
      </c>
      <c r="U7297" t="str">
        <f t="shared" si="341"/>
        <v>December</v>
      </c>
    </row>
    <row r="7298" spans="1:21" x14ac:dyDescent="0.3">
      <c r="A7298" t="s">
        <v>9810</v>
      </c>
      <c r="B7298" s="11">
        <v>45719</v>
      </c>
      <c r="C7298" t="s">
        <v>2713</v>
      </c>
      <c r="D7298" s="1" t="s">
        <v>47</v>
      </c>
      <c r="E7298" s="1" t="s">
        <v>48</v>
      </c>
      <c r="F7298" s="1" t="s">
        <v>49</v>
      </c>
      <c r="G7298" s="1" t="s">
        <v>50</v>
      </c>
      <c r="H7298" s="1" t="s">
        <v>102</v>
      </c>
      <c r="I7298" s="1" t="s">
        <v>34</v>
      </c>
      <c r="J7298" s="3">
        <v>1</v>
      </c>
      <c r="K7298" s="2">
        <v>47.65</v>
      </c>
      <c r="L7298" s="2">
        <v>0.1</v>
      </c>
      <c r="M7298" s="2">
        <v>42.88</v>
      </c>
      <c r="N7298" s="2">
        <v>7.71</v>
      </c>
      <c r="O7298" s="1" t="s">
        <v>26</v>
      </c>
      <c r="P7298" s="1" t="s">
        <v>27</v>
      </c>
      <c r="Q7298" s="1" t="s">
        <v>28</v>
      </c>
      <c r="R7298" s="3">
        <v>5</v>
      </c>
      <c r="S7298" s="3">
        <f t="shared" si="340"/>
        <v>2025</v>
      </c>
      <c r="T7298" s="3">
        <f t="shared" ref="T7298:T7361" si="342">MONTH(B7298)</f>
        <v>3</v>
      </c>
      <c r="U7298" t="str">
        <f t="shared" si="341"/>
        <v>March</v>
      </c>
    </row>
    <row r="7299" spans="1:21" x14ac:dyDescent="0.3">
      <c r="A7299" t="s">
        <v>9811</v>
      </c>
      <c r="B7299" s="11">
        <v>45848</v>
      </c>
      <c r="C7299" t="s">
        <v>9812</v>
      </c>
      <c r="D7299" s="1" t="s">
        <v>63</v>
      </c>
      <c r="E7299" s="1" t="s">
        <v>64</v>
      </c>
      <c r="F7299" s="1" t="s">
        <v>65</v>
      </c>
      <c r="G7299" s="1" t="s">
        <v>158</v>
      </c>
      <c r="H7299" s="1" t="s">
        <v>108</v>
      </c>
      <c r="I7299" s="1" t="s">
        <v>86</v>
      </c>
      <c r="J7299" s="3">
        <v>4</v>
      </c>
      <c r="K7299" s="2">
        <v>143.86000000000001</v>
      </c>
      <c r="L7299" s="2">
        <v>0.1</v>
      </c>
      <c r="M7299" s="2">
        <v>517.91</v>
      </c>
      <c r="N7299" s="2">
        <v>135.91999999999999</v>
      </c>
      <c r="O7299" s="1" t="s">
        <v>26</v>
      </c>
      <c r="P7299" s="1" t="s">
        <v>27</v>
      </c>
      <c r="Q7299" s="1" t="s">
        <v>81</v>
      </c>
      <c r="R7299" s="3">
        <v>4</v>
      </c>
      <c r="S7299" s="3">
        <f t="shared" ref="S7299:S7362" si="343">YEAR(B7299)</f>
        <v>2025</v>
      </c>
      <c r="T7299" s="3">
        <f t="shared" si="342"/>
        <v>7</v>
      </c>
      <c r="U7299" t="str">
        <f t="shared" ref="U7299:U7362" si="344">TEXT(B7299,"mmmm")</f>
        <v>July</v>
      </c>
    </row>
    <row r="7300" spans="1:21" x14ac:dyDescent="0.3">
      <c r="A7300" t="s">
        <v>9813</v>
      </c>
      <c r="B7300" s="11">
        <v>45800</v>
      </c>
      <c r="C7300" t="s">
        <v>7325</v>
      </c>
      <c r="D7300" s="1" t="s">
        <v>47</v>
      </c>
      <c r="E7300" s="1" t="s">
        <v>106</v>
      </c>
      <c r="F7300" s="1" t="s">
        <v>65</v>
      </c>
      <c r="G7300" s="1" t="s">
        <v>437</v>
      </c>
      <c r="H7300" s="1" t="s">
        <v>66</v>
      </c>
      <c r="I7300" s="1" t="s">
        <v>67</v>
      </c>
      <c r="J7300" s="3">
        <v>4</v>
      </c>
      <c r="K7300" s="2">
        <v>50.83</v>
      </c>
      <c r="L7300" s="2">
        <v>0.05</v>
      </c>
      <c r="M7300" s="2">
        <v>193.14</v>
      </c>
      <c r="N7300" s="2">
        <v>58.6</v>
      </c>
      <c r="O7300" s="1" t="s">
        <v>44</v>
      </c>
      <c r="P7300" s="1" t="s">
        <v>27</v>
      </c>
      <c r="Q7300" s="1" t="s">
        <v>28</v>
      </c>
      <c r="R7300" s="3">
        <v>5</v>
      </c>
      <c r="S7300" s="3">
        <f t="shared" si="343"/>
        <v>2025</v>
      </c>
      <c r="T7300" s="3">
        <f t="shared" si="342"/>
        <v>5</v>
      </c>
      <c r="U7300" t="str">
        <f t="shared" si="344"/>
        <v>May</v>
      </c>
    </row>
    <row r="7301" spans="1:21" x14ac:dyDescent="0.3">
      <c r="A7301" t="s">
        <v>9814</v>
      </c>
      <c r="B7301" s="11">
        <v>45908</v>
      </c>
      <c r="C7301" t="s">
        <v>6021</v>
      </c>
      <c r="D7301" s="1" t="s">
        <v>76</v>
      </c>
      <c r="E7301" s="1" t="s">
        <v>100</v>
      </c>
      <c r="F7301" s="1" t="s">
        <v>57</v>
      </c>
      <c r="G7301" s="1" t="s">
        <v>130</v>
      </c>
      <c r="H7301" s="1" t="s">
        <v>51</v>
      </c>
      <c r="I7301" s="1" t="s">
        <v>34</v>
      </c>
      <c r="J7301" s="3">
        <v>1</v>
      </c>
      <c r="K7301" s="2">
        <v>135.88</v>
      </c>
      <c r="L7301" s="2">
        <v>0.05</v>
      </c>
      <c r="M7301" s="2">
        <v>129.09</v>
      </c>
      <c r="N7301" s="2">
        <v>25.91</v>
      </c>
      <c r="O7301" s="1" t="s">
        <v>224</v>
      </c>
      <c r="P7301" s="1" t="s">
        <v>52</v>
      </c>
      <c r="Q7301" s="1" t="s">
        <v>28</v>
      </c>
      <c r="R7301" s="3">
        <v>4</v>
      </c>
      <c r="S7301" s="3">
        <f t="shared" si="343"/>
        <v>2025</v>
      </c>
      <c r="T7301" s="3">
        <f t="shared" si="342"/>
        <v>9</v>
      </c>
      <c r="U7301" t="str">
        <f t="shared" si="344"/>
        <v>September</v>
      </c>
    </row>
    <row r="7302" spans="1:21" x14ac:dyDescent="0.3">
      <c r="A7302" t="s">
        <v>9815</v>
      </c>
      <c r="B7302" s="11">
        <v>45708</v>
      </c>
      <c r="C7302" t="s">
        <v>4326</v>
      </c>
      <c r="D7302" s="1" t="s">
        <v>292</v>
      </c>
      <c r="E7302" s="1" t="s">
        <v>204</v>
      </c>
      <c r="F7302" s="1" t="s">
        <v>205</v>
      </c>
      <c r="G7302" s="1" t="s">
        <v>206</v>
      </c>
      <c r="H7302" s="1" t="s">
        <v>102</v>
      </c>
      <c r="I7302" s="1" t="s">
        <v>34</v>
      </c>
      <c r="J7302" s="3">
        <v>1</v>
      </c>
      <c r="K7302" s="2">
        <v>48.17</v>
      </c>
      <c r="L7302" s="2">
        <v>0.15</v>
      </c>
      <c r="M7302" s="2">
        <v>40.94</v>
      </c>
      <c r="N7302" s="2">
        <v>10.63</v>
      </c>
      <c r="O7302" s="1" t="s">
        <v>80</v>
      </c>
      <c r="P7302" s="1" t="s">
        <v>27</v>
      </c>
      <c r="Q7302" s="1" t="s">
        <v>28</v>
      </c>
      <c r="R7302" s="3">
        <v>2</v>
      </c>
      <c r="S7302" s="3">
        <f t="shared" si="343"/>
        <v>2025</v>
      </c>
      <c r="T7302" s="3">
        <f t="shared" si="342"/>
        <v>2</v>
      </c>
      <c r="U7302" t="str">
        <f t="shared" si="344"/>
        <v>February</v>
      </c>
    </row>
    <row r="7303" spans="1:21" x14ac:dyDescent="0.3">
      <c r="A7303" t="s">
        <v>9816</v>
      </c>
      <c r="B7303" s="11">
        <v>45826</v>
      </c>
      <c r="C7303" t="s">
        <v>3548</v>
      </c>
      <c r="D7303" s="1" t="s">
        <v>166</v>
      </c>
      <c r="E7303" s="1" t="s">
        <v>123</v>
      </c>
      <c r="F7303" s="1" t="s">
        <v>57</v>
      </c>
      <c r="G7303" s="1" t="s">
        <v>170</v>
      </c>
      <c r="H7303" s="1" t="s">
        <v>182</v>
      </c>
      <c r="I7303" s="1" t="s">
        <v>34</v>
      </c>
      <c r="J7303" s="3">
        <v>4</v>
      </c>
      <c r="K7303" s="2">
        <v>64.849999999999994</v>
      </c>
      <c r="L7303" s="2">
        <v>0</v>
      </c>
      <c r="M7303" s="2">
        <v>259.39999999999998</v>
      </c>
      <c r="N7303" s="2">
        <v>76.3</v>
      </c>
      <c r="O7303" s="1" t="s">
        <v>44</v>
      </c>
      <c r="P7303" s="1" t="s">
        <v>27</v>
      </c>
      <c r="Q7303" s="1" t="s">
        <v>36</v>
      </c>
      <c r="R7303" s="3">
        <v>5</v>
      </c>
      <c r="S7303" s="3">
        <f t="shared" si="343"/>
        <v>2025</v>
      </c>
      <c r="T7303" s="3">
        <f t="shared" si="342"/>
        <v>6</v>
      </c>
      <c r="U7303" t="str">
        <f t="shared" si="344"/>
        <v>June</v>
      </c>
    </row>
    <row r="7304" spans="1:21" x14ac:dyDescent="0.3">
      <c r="A7304" t="s">
        <v>9817</v>
      </c>
      <c r="B7304" s="11">
        <v>45765</v>
      </c>
      <c r="C7304" t="s">
        <v>2096</v>
      </c>
      <c r="D7304" s="1" t="s">
        <v>142</v>
      </c>
      <c r="E7304" s="1" t="s">
        <v>64</v>
      </c>
      <c r="F7304" s="1" t="s">
        <v>65</v>
      </c>
      <c r="G7304" s="1" t="s">
        <v>195</v>
      </c>
      <c r="H7304" s="1" t="s">
        <v>51</v>
      </c>
      <c r="I7304" s="1" t="s">
        <v>34</v>
      </c>
      <c r="J7304" s="3">
        <v>1</v>
      </c>
      <c r="K7304" s="2">
        <v>148.97</v>
      </c>
      <c r="L7304" s="2">
        <v>0.2</v>
      </c>
      <c r="M7304" s="2">
        <v>119.18</v>
      </c>
      <c r="N7304" s="2">
        <v>30.36</v>
      </c>
      <c r="O7304" s="1" t="s">
        <v>44</v>
      </c>
      <c r="P7304" s="1" t="s">
        <v>27</v>
      </c>
      <c r="Q7304" s="1" t="s">
        <v>28</v>
      </c>
      <c r="R7304" s="3">
        <v>4</v>
      </c>
      <c r="S7304" s="3">
        <f t="shared" si="343"/>
        <v>2025</v>
      </c>
      <c r="T7304" s="3">
        <f t="shared" si="342"/>
        <v>4</v>
      </c>
      <c r="U7304" t="str">
        <f t="shared" si="344"/>
        <v>April</v>
      </c>
    </row>
    <row r="7305" spans="1:21" x14ac:dyDescent="0.3">
      <c r="A7305" t="s">
        <v>9818</v>
      </c>
      <c r="B7305" s="11">
        <v>45993</v>
      </c>
      <c r="C7305" t="s">
        <v>3593</v>
      </c>
      <c r="D7305" s="1" t="s">
        <v>292</v>
      </c>
      <c r="E7305" s="1" t="s">
        <v>100</v>
      </c>
      <c r="F7305" s="1" t="s">
        <v>57</v>
      </c>
      <c r="G7305" s="1" t="s">
        <v>130</v>
      </c>
      <c r="H7305" s="1" t="s">
        <v>43</v>
      </c>
      <c r="I7305" s="1" t="s">
        <v>34</v>
      </c>
      <c r="J7305" s="3">
        <v>1</v>
      </c>
      <c r="K7305" s="2">
        <v>88.83</v>
      </c>
      <c r="L7305" s="2">
        <v>0</v>
      </c>
      <c r="M7305" s="2">
        <v>88.83</v>
      </c>
      <c r="N7305" s="2">
        <v>15.14</v>
      </c>
      <c r="O7305" s="1" t="s">
        <v>35</v>
      </c>
      <c r="P7305" s="1" t="s">
        <v>136</v>
      </c>
      <c r="Q7305" s="1" t="s">
        <v>28</v>
      </c>
      <c r="R7305" s="3">
        <v>4</v>
      </c>
      <c r="S7305" s="3">
        <f t="shared" si="343"/>
        <v>2025</v>
      </c>
      <c r="T7305" s="3">
        <f t="shared" si="342"/>
        <v>12</v>
      </c>
      <c r="U7305" t="str">
        <f t="shared" si="344"/>
        <v>December</v>
      </c>
    </row>
    <row r="7306" spans="1:21" x14ac:dyDescent="0.3">
      <c r="A7306" t="s">
        <v>9819</v>
      </c>
      <c r="B7306" s="11">
        <v>45673</v>
      </c>
      <c r="C7306" t="s">
        <v>1839</v>
      </c>
      <c r="D7306" s="1" t="s">
        <v>133</v>
      </c>
      <c r="E7306" s="1" t="s">
        <v>106</v>
      </c>
      <c r="F7306" s="1" t="s">
        <v>65</v>
      </c>
      <c r="G7306" s="1" t="s">
        <v>107</v>
      </c>
      <c r="H7306" s="1" t="s">
        <v>33</v>
      </c>
      <c r="I7306" s="1" t="s">
        <v>34</v>
      </c>
      <c r="J7306" s="3">
        <v>3</v>
      </c>
      <c r="K7306" s="2">
        <v>38.07</v>
      </c>
      <c r="L7306" s="2">
        <v>0.15</v>
      </c>
      <c r="M7306" s="2">
        <v>97.07</v>
      </c>
      <c r="N7306" s="2">
        <v>15.49</v>
      </c>
      <c r="O7306" s="1" t="s">
        <v>80</v>
      </c>
      <c r="P7306" s="1" t="s">
        <v>27</v>
      </c>
      <c r="Q7306" s="1" t="s">
        <v>28</v>
      </c>
      <c r="R7306" s="3">
        <v>5</v>
      </c>
      <c r="S7306" s="3">
        <f t="shared" si="343"/>
        <v>2025</v>
      </c>
      <c r="T7306" s="3">
        <f t="shared" si="342"/>
        <v>1</v>
      </c>
      <c r="U7306" t="str">
        <f t="shared" si="344"/>
        <v>January</v>
      </c>
    </row>
    <row r="7307" spans="1:21" x14ac:dyDescent="0.3">
      <c r="A7307" t="s">
        <v>9820</v>
      </c>
      <c r="B7307" s="11">
        <v>46000</v>
      </c>
      <c r="C7307" t="s">
        <v>2759</v>
      </c>
      <c r="D7307" s="1" t="s">
        <v>70</v>
      </c>
      <c r="E7307" s="1" t="s">
        <v>40</v>
      </c>
      <c r="F7307" s="1" t="s">
        <v>41</v>
      </c>
      <c r="G7307" s="1" t="s">
        <v>216</v>
      </c>
      <c r="H7307" s="1" t="s">
        <v>24</v>
      </c>
      <c r="I7307" s="1" t="s">
        <v>25</v>
      </c>
      <c r="J7307" s="3">
        <v>1</v>
      </c>
      <c r="K7307" s="2">
        <v>39.75</v>
      </c>
      <c r="L7307" s="2">
        <v>0.15</v>
      </c>
      <c r="M7307" s="2">
        <v>33.79</v>
      </c>
      <c r="N7307" s="2">
        <v>11.35</v>
      </c>
      <c r="O7307" s="1" t="s">
        <v>26</v>
      </c>
      <c r="P7307" s="1" t="s">
        <v>27</v>
      </c>
      <c r="Q7307" s="1" t="s">
        <v>28</v>
      </c>
      <c r="R7307" s="3">
        <v>4</v>
      </c>
      <c r="S7307" s="3">
        <f t="shared" si="343"/>
        <v>2025</v>
      </c>
      <c r="T7307" s="3">
        <f t="shared" si="342"/>
        <v>12</v>
      </c>
      <c r="U7307" t="str">
        <f t="shared" si="344"/>
        <v>December</v>
      </c>
    </row>
    <row r="7308" spans="1:21" x14ac:dyDescent="0.3">
      <c r="A7308" t="s">
        <v>9821</v>
      </c>
      <c r="B7308" s="11">
        <v>45978</v>
      </c>
      <c r="C7308" t="s">
        <v>2365</v>
      </c>
      <c r="D7308" s="1" t="s">
        <v>185</v>
      </c>
      <c r="E7308" s="1" t="s">
        <v>56</v>
      </c>
      <c r="F7308" s="1" t="s">
        <v>57</v>
      </c>
      <c r="G7308" s="1" t="s">
        <v>255</v>
      </c>
      <c r="H7308" s="1" t="s">
        <v>78</v>
      </c>
      <c r="I7308" s="1" t="s">
        <v>79</v>
      </c>
      <c r="J7308" s="3">
        <v>4</v>
      </c>
      <c r="K7308" s="2">
        <v>19.97</v>
      </c>
      <c r="L7308" s="2">
        <v>0.15</v>
      </c>
      <c r="M7308" s="2">
        <v>67.88</v>
      </c>
      <c r="N7308" s="2">
        <v>24.66</v>
      </c>
      <c r="O7308" s="1" t="s">
        <v>44</v>
      </c>
      <c r="P7308" s="1" t="s">
        <v>27</v>
      </c>
      <c r="Q7308" s="1" t="s">
        <v>81</v>
      </c>
      <c r="R7308" s="3">
        <v>4</v>
      </c>
      <c r="S7308" s="3">
        <f t="shared" si="343"/>
        <v>2025</v>
      </c>
      <c r="T7308" s="3">
        <f t="shared" si="342"/>
        <v>11</v>
      </c>
      <c r="U7308" t="str">
        <f t="shared" si="344"/>
        <v>November</v>
      </c>
    </row>
    <row r="7309" spans="1:21" x14ac:dyDescent="0.3">
      <c r="A7309" t="s">
        <v>9822</v>
      </c>
      <c r="B7309" s="11">
        <v>45774</v>
      </c>
      <c r="C7309" t="s">
        <v>2774</v>
      </c>
      <c r="D7309" s="1" t="s">
        <v>84</v>
      </c>
      <c r="E7309" s="1" t="s">
        <v>48</v>
      </c>
      <c r="F7309" s="1" t="s">
        <v>49</v>
      </c>
      <c r="G7309" s="1" t="s">
        <v>134</v>
      </c>
      <c r="H7309" s="1" t="s">
        <v>90</v>
      </c>
      <c r="I7309" s="1" t="s">
        <v>86</v>
      </c>
      <c r="J7309" s="3">
        <v>1</v>
      </c>
      <c r="K7309" s="2">
        <v>105.76</v>
      </c>
      <c r="L7309" s="2">
        <v>0</v>
      </c>
      <c r="M7309" s="2">
        <v>105.76</v>
      </c>
      <c r="N7309" s="2">
        <v>21.19</v>
      </c>
      <c r="O7309" s="1" t="s">
        <v>44</v>
      </c>
      <c r="P7309" s="1" t="s">
        <v>27</v>
      </c>
      <c r="Q7309" s="1" t="s">
        <v>28</v>
      </c>
      <c r="R7309" s="3">
        <v>1</v>
      </c>
      <c r="S7309" s="3">
        <f t="shared" si="343"/>
        <v>2025</v>
      </c>
      <c r="T7309" s="3">
        <f t="shared" si="342"/>
        <v>4</v>
      </c>
      <c r="U7309" t="str">
        <f t="shared" si="344"/>
        <v>April</v>
      </c>
    </row>
    <row r="7310" spans="1:21" x14ac:dyDescent="0.3">
      <c r="A7310" t="s">
        <v>9823</v>
      </c>
      <c r="B7310" s="11">
        <v>45965</v>
      </c>
      <c r="C7310" t="s">
        <v>2737</v>
      </c>
      <c r="D7310" s="1" t="s">
        <v>153</v>
      </c>
      <c r="E7310" s="1" t="s">
        <v>143</v>
      </c>
      <c r="F7310" s="1" t="s">
        <v>144</v>
      </c>
      <c r="G7310" s="1" t="s">
        <v>198</v>
      </c>
      <c r="H7310" s="1" t="s">
        <v>293</v>
      </c>
      <c r="I7310" s="1" t="s">
        <v>86</v>
      </c>
      <c r="J7310" s="3">
        <v>1</v>
      </c>
      <c r="K7310" s="2">
        <v>24.02</v>
      </c>
      <c r="L7310" s="2">
        <v>0.1</v>
      </c>
      <c r="M7310" s="2">
        <v>21.62</v>
      </c>
      <c r="N7310" s="2">
        <v>6.73</v>
      </c>
      <c r="O7310" s="1" t="s">
        <v>44</v>
      </c>
      <c r="P7310" s="1" t="s">
        <v>27</v>
      </c>
      <c r="Q7310" s="1" t="s">
        <v>28</v>
      </c>
      <c r="R7310" s="3">
        <v>3</v>
      </c>
      <c r="S7310" s="3">
        <f t="shared" si="343"/>
        <v>2025</v>
      </c>
      <c r="T7310" s="3">
        <f t="shared" si="342"/>
        <v>11</v>
      </c>
      <c r="U7310" t="str">
        <f t="shared" si="344"/>
        <v>November</v>
      </c>
    </row>
    <row r="7311" spans="1:21" x14ac:dyDescent="0.3">
      <c r="A7311" t="s">
        <v>9824</v>
      </c>
      <c r="B7311" s="11">
        <v>45670</v>
      </c>
      <c r="C7311" t="s">
        <v>1269</v>
      </c>
      <c r="D7311" s="1" t="s">
        <v>142</v>
      </c>
      <c r="E7311" s="1" t="s">
        <v>40</v>
      </c>
      <c r="F7311" s="1" t="s">
        <v>41</v>
      </c>
      <c r="G7311" s="1" t="s">
        <v>343</v>
      </c>
      <c r="H7311" s="1" t="s">
        <v>293</v>
      </c>
      <c r="I7311" s="1" t="s">
        <v>86</v>
      </c>
      <c r="J7311" s="3">
        <v>1</v>
      </c>
      <c r="K7311" s="2">
        <v>24.78</v>
      </c>
      <c r="L7311" s="2">
        <v>0.2</v>
      </c>
      <c r="M7311" s="2">
        <v>19.82</v>
      </c>
      <c r="N7311" s="2">
        <v>8.75</v>
      </c>
      <c r="O7311" s="1" t="s">
        <v>80</v>
      </c>
      <c r="P7311" s="1" t="s">
        <v>27</v>
      </c>
      <c r="Q7311" s="1" t="s">
        <v>81</v>
      </c>
      <c r="R7311" s="3">
        <v>3</v>
      </c>
      <c r="S7311" s="3">
        <f t="shared" si="343"/>
        <v>2025</v>
      </c>
      <c r="T7311" s="3">
        <f t="shared" si="342"/>
        <v>1</v>
      </c>
      <c r="U7311" t="str">
        <f t="shared" si="344"/>
        <v>January</v>
      </c>
    </row>
    <row r="7312" spans="1:21" x14ac:dyDescent="0.3">
      <c r="A7312" t="s">
        <v>9825</v>
      </c>
      <c r="B7312" s="11">
        <v>46014</v>
      </c>
      <c r="C7312" t="s">
        <v>223</v>
      </c>
      <c r="D7312" s="1" t="s">
        <v>89</v>
      </c>
      <c r="E7312" s="1" t="s">
        <v>204</v>
      </c>
      <c r="F7312" s="1" t="s">
        <v>205</v>
      </c>
      <c r="G7312" s="1" t="s">
        <v>210</v>
      </c>
      <c r="H7312" s="1" t="s">
        <v>96</v>
      </c>
      <c r="I7312" s="1" t="s">
        <v>97</v>
      </c>
      <c r="J7312" s="3">
        <v>1</v>
      </c>
      <c r="K7312" s="2">
        <v>76.599999999999994</v>
      </c>
      <c r="L7312" s="2">
        <v>0</v>
      </c>
      <c r="M7312" s="2">
        <v>76.599999999999994</v>
      </c>
      <c r="N7312" s="2">
        <v>14.79</v>
      </c>
      <c r="O7312" s="1" t="s">
        <v>44</v>
      </c>
      <c r="P7312" s="1" t="s">
        <v>27</v>
      </c>
      <c r="Q7312" s="1" t="s">
        <v>28</v>
      </c>
      <c r="R7312" s="3">
        <v>5</v>
      </c>
      <c r="S7312" s="3">
        <f t="shared" si="343"/>
        <v>2025</v>
      </c>
      <c r="T7312" s="3">
        <f t="shared" si="342"/>
        <v>12</v>
      </c>
      <c r="U7312" t="str">
        <f t="shared" si="344"/>
        <v>December</v>
      </c>
    </row>
    <row r="7313" spans="1:21" x14ac:dyDescent="0.3">
      <c r="A7313" t="s">
        <v>9826</v>
      </c>
      <c r="B7313" s="11">
        <v>45863</v>
      </c>
      <c r="C7313" t="s">
        <v>2409</v>
      </c>
      <c r="D7313" s="1" t="s">
        <v>63</v>
      </c>
      <c r="E7313" s="1" t="s">
        <v>21</v>
      </c>
      <c r="F7313" s="1" t="s">
        <v>22</v>
      </c>
      <c r="G7313" s="1" t="s">
        <v>10547</v>
      </c>
      <c r="H7313" s="1" t="s">
        <v>150</v>
      </c>
      <c r="I7313" s="1" t="s">
        <v>97</v>
      </c>
      <c r="J7313" s="3">
        <v>1</v>
      </c>
      <c r="K7313" s="2">
        <v>76.489999999999995</v>
      </c>
      <c r="L7313" s="2">
        <v>0.05</v>
      </c>
      <c r="M7313" s="2">
        <v>72.66</v>
      </c>
      <c r="N7313" s="2">
        <v>22.77</v>
      </c>
      <c r="O7313" s="1" t="s">
        <v>224</v>
      </c>
      <c r="P7313" s="1" t="s">
        <v>27</v>
      </c>
      <c r="Q7313" s="1" t="s">
        <v>81</v>
      </c>
      <c r="R7313" s="3">
        <v>4</v>
      </c>
      <c r="S7313" s="3">
        <f t="shared" si="343"/>
        <v>2025</v>
      </c>
      <c r="T7313" s="3">
        <f t="shared" si="342"/>
        <v>7</v>
      </c>
      <c r="U7313" t="str">
        <f t="shared" si="344"/>
        <v>July</v>
      </c>
    </row>
    <row r="7314" spans="1:21" x14ac:dyDescent="0.3">
      <c r="A7314" t="s">
        <v>9827</v>
      </c>
      <c r="B7314" s="11">
        <v>45776</v>
      </c>
      <c r="C7314" t="s">
        <v>3045</v>
      </c>
      <c r="D7314" s="1" t="s">
        <v>118</v>
      </c>
      <c r="E7314" s="1" t="s">
        <v>40</v>
      </c>
      <c r="F7314" s="1" t="s">
        <v>41</v>
      </c>
      <c r="G7314" s="1" t="s">
        <v>270</v>
      </c>
      <c r="H7314" s="1" t="s">
        <v>90</v>
      </c>
      <c r="I7314" s="1" t="s">
        <v>86</v>
      </c>
      <c r="J7314" s="3">
        <v>3</v>
      </c>
      <c r="K7314" s="2">
        <v>104.19</v>
      </c>
      <c r="L7314" s="2">
        <v>0.15</v>
      </c>
      <c r="M7314" s="2">
        <v>265.68</v>
      </c>
      <c r="N7314" s="2">
        <v>65.61</v>
      </c>
      <c r="O7314" s="1" t="s">
        <v>44</v>
      </c>
      <c r="P7314" s="1" t="s">
        <v>52</v>
      </c>
      <c r="Q7314" s="1" t="s">
        <v>81</v>
      </c>
      <c r="R7314" s="3">
        <v>3</v>
      </c>
      <c r="S7314" s="3">
        <f t="shared" si="343"/>
        <v>2025</v>
      </c>
      <c r="T7314" s="3">
        <f t="shared" si="342"/>
        <v>4</v>
      </c>
      <c r="U7314" t="str">
        <f t="shared" si="344"/>
        <v>April</v>
      </c>
    </row>
    <row r="7315" spans="1:21" x14ac:dyDescent="0.3">
      <c r="A7315" t="s">
        <v>9828</v>
      </c>
      <c r="B7315" s="11">
        <v>45799</v>
      </c>
      <c r="C7315" t="s">
        <v>3651</v>
      </c>
      <c r="D7315" s="1" t="s">
        <v>157</v>
      </c>
      <c r="E7315" s="1" t="s">
        <v>40</v>
      </c>
      <c r="F7315" s="1" t="s">
        <v>41</v>
      </c>
      <c r="G7315" s="1" t="s">
        <v>270</v>
      </c>
      <c r="H7315" s="1" t="s">
        <v>66</v>
      </c>
      <c r="I7315" s="1" t="s">
        <v>67</v>
      </c>
      <c r="J7315" s="3">
        <v>1</v>
      </c>
      <c r="K7315" s="2">
        <v>56.54</v>
      </c>
      <c r="L7315" s="2">
        <v>0.1</v>
      </c>
      <c r="M7315" s="2">
        <v>50.88</v>
      </c>
      <c r="N7315" s="2">
        <v>16.89</v>
      </c>
      <c r="O7315" s="1" t="s">
        <v>109</v>
      </c>
      <c r="P7315" s="1" t="s">
        <v>27</v>
      </c>
      <c r="Q7315" s="1" t="s">
        <v>28</v>
      </c>
      <c r="R7315" s="3">
        <v>5</v>
      </c>
      <c r="S7315" s="3">
        <f t="shared" si="343"/>
        <v>2025</v>
      </c>
      <c r="T7315" s="3">
        <f t="shared" si="342"/>
        <v>5</v>
      </c>
      <c r="U7315" t="str">
        <f t="shared" si="344"/>
        <v>May</v>
      </c>
    </row>
    <row r="7316" spans="1:21" x14ac:dyDescent="0.3">
      <c r="A7316" t="s">
        <v>9829</v>
      </c>
      <c r="B7316" s="11">
        <v>45683</v>
      </c>
      <c r="C7316" t="s">
        <v>3331</v>
      </c>
      <c r="D7316" s="1" t="s">
        <v>118</v>
      </c>
      <c r="E7316" s="1" t="s">
        <v>40</v>
      </c>
      <c r="F7316" s="1" t="s">
        <v>41</v>
      </c>
      <c r="G7316" s="1" t="s">
        <v>192</v>
      </c>
      <c r="H7316" s="1" t="s">
        <v>96</v>
      </c>
      <c r="I7316" s="1" t="s">
        <v>97</v>
      </c>
      <c r="J7316" s="3">
        <v>1</v>
      </c>
      <c r="K7316" s="2">
        <v>79.89</v>
      </c>
      <c r="L7316" s="2">
        <v>0.1</v>
      </c>
      <c r="M7316" s="2">
        <v>71.900000000000006</v>
      </c>
      <c r="N7316" s="2">
        <v>18.600000000000001</v>
      </c>
      <c r="O7316" s="1" t="s">
        <v>80</v>
      </c>
      <c r="P7316" s="1" t="s">
        <v>27</v>
      </c>
      <c r="Q7316" s="1" t="s">
        <v>36</v>
      </c>
      <c r="R7316" s="3">
        <v>5</v>
      </c>
      <c r="S7316" s="3">
        <f t="shared" si="343"/>
        <v>2025</v>
      </c>
      <c r="T7316" s="3">
        <f t="shared" si="342"/>
        <v>1</v>
      </c>
      <c r="U7316" t="str">
        <f t="shared" si="344"/>
        <v>January</v>
      </c>
    </row>
    <row r="7317" spans="1:21" x14ac:dyDescent="0.3">
      <c r="A7317" t="s">
        <v>9830</v>
      </c>
      <c r="B7317" s="11">
        <v>46020</v>
      </c>
      <c r="C7317" t="s">
        <v>791</v>
      </c>
      <c r="D7317" s="1" t="s">
        <v>260</v>
      </c>
      <c r="E7317" s="1" t="s">
        <v>94</v>
      </c>
      <c r="F7317" s="1" t="s">
        <v>95</v>
      </c>
      <c r="G7317" s="1" t="s">
        <v>94</v>
      </c>
      <c r="H7317" s="1" t="s">
        <v>96</v>
      </c>
      <c r="I7317" s="1" t="s">
        <v>97</v>
      </c>
      <c r="J7317" s="3">
        <v>1</v>
      </c>
      <c r="K7317" s="2">
        <v>76.56</v>
      </c>
      <c r="L7317" s="2">
        <v>0.25</v>
      </c>
      <c r="M7317" s="2">
        <v>57.42</v>
      </c>
      <c r="N7317" s="2">
        <v>13.22</v>
      </c>
      <c r="O7317" s="1" t="s">
        <v>80</v>
      </c>
      <c r="P7317" s="1" t="s">
        <v>27</v>
      </c>
      <c r="Q7317" s="1" t="s">
        <v>28</v>
      </c>
      <c r="R7317" s="3">
        <v>4</v>
      </c>
      <c r="S7317" s="3">
        <f t="shared" si="343"/>
        <v>2025</v>
      </c>
      <c r="T7317" s="3">
        <f t="shared" si="342"/>
        <v>12</v>
      </c>
      <c r="U7317" t="str">
        <f t="shared" si="344"/>
        <v>December</v>
      </c>
    </row>
    <row r="7318" spans="1:21" x14ac:dyDescent="0.3">
      <c r="A7318" t="s">
        <v>9831</v>
      </c>
      <c r="B7318" s="11">
        <v>45673</v>
      </c>
      <c r="C7318" t="s">
        <v>5187</v>
      </c>
      <c r="D7318" s="1" t="s">
        <v>166</v>
      </c>
      <c r="E7318" s="1" t="s">
        <v>40</v>
      </c>
      <c r="F7318" s="1" t="s">
        <v>41</v>
      </c>
      <c r="G7318" s="1" t="s">
        <v>42</v>
      </c>
      <c r="H7318" s="1" t="s">
        <v>85</v>
      </c>
      <c r="I7318" s="1" t="s">
        <v>86</v>
      </c>
      <c r="J7318" s="3">
        <v>1</v>
      </c>
      <c r="K7318" s="2">
        <v>124.01</v>
      </c>
      <c r="L7318" s="2">
        <v>0.2</v>
      </c>
      <c r="M7318" s="2">
        <v>99.21</v>
      </c>
      <c r="N7318" s="2">
        <v>19.46</v>
      </c>
      <c r="O7318" s="1" t="s">
        <v>26</v>
      </c>
      <c r="P7318" s="1" t="s">
        <v>27</v>
      </c>
      <c r="Q7318" s="1" t="s">
        <v>28</v>
      </c>
      <c r="R7318" s="3">
        <v>4</v>
      </c>
      <c r="S7318" s="3">
        <f t="shared" si="343"/>
        <v>2025</v>
      </c>
      <c r="T7318" s="3">
        <f t="shared" si="342"/>
        <v>1</v>
      </c>
      <c r="U7318" t="str">
        <f t="shared" si="344"/>
        <v>January</v>
      </c>
    </row>
    <row r="7319" spans="1:21" x14ac:dyDescent="0.3">
      <c r="A7319" t="s">
        <v>9832</v>
      </c>
      <c r="B7319" s="11">
        <v>45914</v>
      </c>
      <c r="C7319" t="s">
        <v>5608</v>
      </c>
      <c r="D7319" s="1" t="s">
        <v>84</v>
      </c>
      <c r="E7319" s="1" t="s">
        <v>64</v>
      </c>
      <c r="F7319" s="1" t="s">
        <v>65</v>
      </c>
      <c r="G7319" s="1" t="s">
        <v>77</v>
      </c>
      <c r="H7319" s="1" t="s">
        <v>51</v>
      </c>
      <c r="I7319" s="1" t="s">
        <v>34</v>
      </c>
      <c r="J7319" s="3">
        <v>3</v>
      </c>
      <c r="K7319" s="2">
        <v>130.91999999999999</v>
      </c>
      <c r="L7319" s="2">
        <v>0.25</v>
      </c>
      <c r="M7319" s="2">
        <v>294.58</v>
      </c>
      <c r="N7319" s="2">
        <v>66.88</v>
      </c>
      <c r="O7319" s="1" t="s">
        <v>26</v>
      </c>
      <c r="P7319" s="1" t="s">
        <v>136</v>
      </c>
      <c r="Q7319" s="1" t="s">
        <v>81</v>
      </c>
      <c r="R7319" s="3">
        <v>1</v>
      </c>
      <c r="S7319" s="3">
        <f t="shared" si="343"/>
        <v>2025</v>
      </c>
      <c r="T7319" s="3">
        <f t="shared" si="342"/>
        <v>9</v>
      </c>
      <c r="U7319" t="str">
        <f t="shared" si="344"/>
        <v>September</v>
      </c>
    </row>
    <row r="7320" spans="1:21" x14ac:dyDescent="0.3">
      <c r="A7320" t="s">
        <v>9833</v>
      </c>
      <c r="B7320" s="11">
        <v>45831</v>
      </c>
      <c r="C7320" t="s">
        <v>501</v>
      </c>
      <c r="D7320" s="1" t="s">
        <v>20</v>
      </c>
      <c r="E7320" s="1" t="s">
        <v>71</v>
      </c>
      <c r="F7320" s="1" t="s">
        <v>72</v>
      </c>
      <c r="G7320" s="1" t="s">
        <v>368</v>
      </c>
      <c r="H7320" s="1" t="s">
        <v>182</v>
      </c>
      <c r="I7320" s="1" t="s">
        <v>34</v>
      </c>
      <c r="J7320" s="3">
        <v>2</v>
      </c>
      <c r="K7320" s="2">
        <v>73.02</v>
      </c>
      <c r="L7320" s="2">
        <v>0.15</v>
      </c>
      <c r="M7320" s="2">
        <v>124.14</v>
      </c>
      <c r="N7320" s="2">
        <v>36</v>
      </c>
      <c r="O7320" s="1" t="s">
        <v>44</v>
      </c>
      <c r="P7320" s="1" t="s">
        <v>27</v>
      </c>
      <c r="Q7320" s="1" t="s">
        <v>28</v>
      </c>
      <c r="R7320" s="3">
        <v>3</v>
      </c>
      <c r="S7320" s="3">
        <f t="shared" si="343"/>
        <v>2025</v>
      </c>
      <c r="T7320" s="3">
        <f t="shared" si="342"/>
        <v>6</v>
      </c>
      <c r="U7320" t="str">
        <f t="shared" si="344"/>
        <v>June</v>
      </c>
    </row>
    <row r="7321" spans="1:21" x14ac:dyDescent="0.3">
      <c r="A7321" t="s">
        <v>9834</v>
      </c>
      <c r="B7321" s="11">
        <v>46009</v>
      </c>
      <c r="C7321" t="s">
        <v>9148</v>
      </c>
      <c r="D7321" s="1" t="s">
        <v>185</v>
      </c>
      <c r="E7321" s="1" t="s">
        <v>56</v>
      </c>
      <c r="F7321" s="1" t="s">
        <v>57</v>
      </c>
      <c r="G7321" s="1" t="s">
        <v>58</v>
      </c>
      <c r="H7321" s="1" t="s">
        <v>293</v>
      </c>
      <c r="I7321" s="1" t="s">
        <v>86</v>
      </c>
      <c r="J7321" s="3">
        <v>3</v>
      </c>
      <c r="K7321" s="2">
        <v>24.79</v>
      </c>
      <c r="L7321" s="2">
        <v>0.1</v>
      </c>
      <c r="M7321" s="2">
        <v>66.930000000000007</v>
      </c>
      <c r="N7321" s="2">
        <v>20.53</v>
      </c>
      <c r="O7321" s="1" t="s">
        <v>44</v>
      </c>
      <c r="P7321" s="1" t="s">
        <v>52</v>
      </c>
      <c r="Q7321" s="1" t="s">
        <v>81</v>
      </c>
      <c r="R7321" s="3">
        <v>5</v>
      </c>
      <c r="S7321" s="3">
        <f t="shared" si="343"/>
        <v>2025</v>
      </c>
      <c r="T7321" s="3">
        <f t="shared" si="342"/>
        <v>12</v>
      </c>
      <c r="U7321" t="str">
        <f t="shared" si="344"/>
        <v>December</v>
      </c>
    </row>
    <row r="7322" spans="1:21" x14ac:dyDescent="0.3">
      <c r="A7322" t="s">
        <v>9835</v>
      </c>
      <c r="B7322" s="11">
        <v>45754</v>
      </c>
      <c r="C7322" t="s">
        <v>562</v>
      </c>
      <c r="D7322" s="1" t="s">
        <v>70</v>
      </c>
      <c r="E7322" s="1" t="s">
        <v>71</v>
      </c>
      <c r="F7322" s="1" t="s">
        <v>72</v>
      </c>
      <c r="G7322" s="1" t="s">
        <v>73</v>
      </c>
      <c r="H7322" s="1" t="s">
        <v>182</v>
      </c>
      <c r="I7322" s="1" t="s">
        <v>34</v>
      </c>
      <c r="J7322" s="3">
        <v>1</v>
      </c>
      <c r="K7322" s="2">
        <v>66.25</v>
      </c>
      <c r="L7322" s="2">
        <v>0</v>
      </c>
      <c r="M7322" s="2">
        <v>66.25</v>
      </c>
      <c r="N7322" s="2">
        <v>18.93</v>
      </c>
      <c r="O7322" s="1" t="s">
        <v>44</v>
      </c>
      <c r="P7322" s="1" t="s">
        <v>27</v>
      </c>
      <c r="Q7322" s="1" t="s">
        <v>81</v>
      </c>
      <c r="R7322" s="3">
        <v>4</v>
      </c>
      <c r="S7322" s="3">
        <f t="shared" si="343"/>
        <v>2025</v>
      </c>
      <c r="T7322" s="3">
        <f t="shared" si="342"/>
        <v>4</v>
      </c>
      <c r="U7322" t="str">
        <f t="shared" si="344"/>
        <v>April</v>
      </c>
    </row>
    <row r="7323" spans="1:21" x14ac:dyDescent="0.3">
      <c r="A7323" t="s">
        <v>9836</v>
      </c>
      <c r="B7323" s="11">
        <v>45866</v>
      </c>
      <c r="C7323" t="s">
        <v>886</v>
      </c>
      <c r="D7323" s="1" t="s">
        <v>153</v>
      </c>
      <c r="E7323" s="1" t="s">
        <v>71</v>
      </c>
      <c r="F7323" s="1" t="s">
        <v>72</v>
      </c>
      <c r="G7323" s="1" t="s">
        <v>368</v>
      </c>
      <c r="H7323" s="1" t="s">
        <v>43</v>
      </c>
      <c r="I7323" s="1" t="s">
        <v>34</v>
      </c>
      <c r="J7323" s="3">
        <v>1</v>
      </c>
      <c r="K7323" s="2">
        <v>84.15</v>
      </c>
      <c r="L7323" s="2">
        <v>0</v>
      </c>
      <c r="M7323" s="2">
        <v>84.15</v>
      </c>
      <c r="N7323" s="2">
        <v>16.760000000000002</v>
      </c>
      <c r="O7323" s="1" t="s">
        <v>80</v>
      </c>
      <c r="P7323" s="1" t="s">
        <v>136</v>
      </c>
      <c r="Q7323" s="1" t="s">
        <v>28</v>
      </c>
      <c r="R7323" s="3">
        <v>4</v>
      </c>
      <c r="S7323" s="3">
        <f t="shared" si="343"/>
        <v>2025</v>
      </c>
      <c r="T7323" s="3">
        <f t="shared" si="342"/>
        <v>7</v>
      </c>
      <c r="U7323" t="str">
        <f t="shared" si="344"/>
        <v>July</v>
      </c>
    </row>
    <row r="7324" spans="1:21" x14ac:dyDescent="0.3">
      <c r="A7324" t="s">
        <v>9837</v>
      </c>
      <c r="B7324" s="11">
        <v>45846</v>
      </c>
      <c r="C7324" t="s">
        <v>4023</v>
      </c>
      <c r="D7324" s="1" t="s">
        <v>175</v>
      </c>
      <c r="E7324" s="1" t="s">
        <v>40</v>
      </c>
      <c r="F7324" s="1" t="s">
        <v>41</v>
      </c>
      <c r="G7324" s="1" t="s">
        <v>42</v>
      </c>
      <c r="H7324" s="1" t="s">
        <v>51</v>
      </c>
      <c r="I7324" s="1" t="s">
        <v>34</v>
      </c>
      <c r="J7324" s="3">
        <v>1</v>
      </c>
      <c r="K7324" s="2">
        <v>138.34</v>
      </c>
      <c r="L7324" s="2">
        <v>0.1</v>
      </c>
      <c r="M7324" s="2">
        <v>124.51</v>
      </c>
      <c r="N7324" s="2">
        <v>28.69</v>
      </c>
      <c r="O7324" s="1" t="s">
        <v>26</v>
      </c>
      <c r="P7324" s="1" t="s">
        <v>27</v>
      </c>
      <c r="Q7324" s="1" t="s">
        <v>28</v>
      </c>
      <c r="R7324" s="3">
        <v>3</v>
      </c>
      <c r="S7324" s="3">
        <f t="shared" si="343"/>
        <v>2025</v>
      </c>
      <c r="T7324" s="3">
        <f t="shared" si="342"/>
        <v>7</v>
      </c>
      <c r="U7324" t="str">
        <f t="shared" si="344"/>
        <v>July</v>
      </c>
    </row>
    <row r="7325" spans="1:21" x14ac:dyDescent="0.3">
      <c r="A7325" t="s">
        <v>9838</v>
      </c>
      <c r="B7325" s="11">
        <v>45932</v>
      </c>
      <c r="C7325" t="s">
        <v>241</v>
      </c>
      <c r="D7325" s="1" t="s">
        <v>157</v>
      </c>
      <c r="E7325" s="1" t="s">
        <v>48</v>
      </c>
      <c r="F7325" s="1" t="s">
        <v>49</v>
      </c>
      <c r="G7325" s="1" t="s">
        <v>340</v>
      </c>
      <c r="H7325" s="1" t="s">
        <v>90</v>
      </c>
      <c r="I7325" s="1" t="s">
        <v>86</v>
      </c>
      <c r="J7325" s="3">
        <v>2</v>
      </c>
      <c r="K7325" s="2">
        <v>96.13</v>
      </c>
      <c r="L7325" s="2">
        <v>0.1</v>
      </c>
      <c r="M7325" s="2">
        <v>173.04</v>
      </c>
      <c r="N7325" s="2">
        <v>34.86</v>
      </c>
      <c r="O7325" s="1" t="s">
        <v>35</v>
      </c>
      <c r="P7325" s="1" t="s">
        <v>27</v>
      </c>
      <c r="Q7325" s="1" t="s">
        <v>28</v>
      </c>
      <c r="R7325" s="3">
        <v>5</v>
      </c>
      <c r="S7325" s="3">
        <f t="shared" si="343"/>
        <v>2025</v>
      </c>
      <c r="T7325" s="3">
        <f t="shared" si="342"/>
        <v>10</v>
      </c>
      <c r="U7325" t="str">
        <f t="shared" si="344"/>
        <v>October</v>
      </c>
    </row>
    <row r="7326" spans="1:21" x14ac:dyDescent="0.3">
      <c r="A7326" t="s">
        <v>9839</v>
      </c>
      <c r="B7326" s="11">
        <v>45684</v>
      </c>
      <c r="C7326" t="s">
        <v>2134</v>
      </c>
      <c r="D7326" s="1" t="s">
        <v>189</v>
      </c>
      <c r="E7326" s="1" t="s">
        <v>64</v>
      </c>
      <c r="F7326" s="1" t="s">
        <v>65</v>
      </c>
      <c r="G7326" s="1" t="s">
        <v>77</v>
      </c>
      <c r="H7326" s="1" t="s">
        <v>135</v>
      </c>
      <c r="I7326" s="1" t="s">
        <v>60</v>
      </c>
      <c r="J7326" s="3">
        <v>1</v>
      </c>
      <c r="K7326" s="2">
        <v>192.14</v>
      </c>
      <c r="L7326" s="2">
        <v>0.05</v>
      </c>
      <c r="M7326" s="2">
        <v>182.53</v>
      </c>
      <c r="N7326" s="2">
        <v>24.96</v>
      </c>
      <c r="O7326" s="1" t="s">
        <v>26</v>
      </c>
      <c r="P7326" s="1" t="s">
        <v>27</v>
      </c>
      <c r="Q7326" s="1" t="s">
        <v>36</v>
      </c>
      <c r="R7326" s="3">
        <v>4</v>
      </c>
      <c r="S7326" s="3">
        <f t="shared" si="343"/>
        <v>2025</v>
      </c>
      <c r="T7326" s="3">
        <f t="shared" si="342"/>
        <v>1</v>
      </c>
      <c r="U7326" t="str">
        <f t="shared" si="344"/>
        <v>January</v>
      </c>
    </row>
    <row r="7327" spans="1:21" x14ac:dyDescent="0.3">
      <c r="A7327" t="s">
        <v>9840</v>
      </c>
      <c r="B7327" s="11">
        <v>45733</v>
      </c>
      <c r="C7327" t="s">
        <v>5615</v>
      </c>
      <c r="D7327" s="1" t="s">
        <v>142</v>
      </c>
      <c r="E7327" s="1" t="s">
        <v>56</v>
      </c>
      <c r="F7327" s="1" t="s">
        <v>57</v>
      </c>
      <c r="G7327" s="1" t="s">
        <v>296</v>
      </c>
      <c r="H7327" s="1" t="s">
        <v>108</v>
      </c>
      <c r="I7327" s="1" t="s">
        <v>86</v>
      </c>
      <c r="J7327" s="3">
        <v>1</v>
      </c>
      <c r="K7327" s="2">
        <v>153.69</v>
      </c>
      <c r="L7327" s="2">
        <v>0.1</v>
      </c>
      <c r="M7327" s="2">
        <v>138.32</v>
      </c>
      <c r="N7327" s="2">
        <v>21.15</v>
      </c>
      <c r="O7327" s="1" t="s">
        <v>109</v>
      </c>
      <c r="P7327" s="1" t="s">
        <v>52</v>
      </c>
      <c r="Q7327" s="1" t="s">
        <v>28</v>
      </c>
      <c r="R7327" s="3">
        <v>3</v>
      </c>
      <c r="S7327" s="3">
        <f t="shared" si="343"/>
        <v>2025</v>
      </c>
      <c r="T7327" s="3">
        <f t="shared" si="342"/>
        <v>3</v>
      </c>
      <c r="U7327" t="str">
        <f t="shared" si="344"/>
        <v>March</v>
      </c>
    </row>
    <row r="7328" spans="1:21" x14ac:dyDescent="0.3">
      <c r="A7328" t="s">
        <v>9841</v>
      </c>
      <c r="B7328" s="11">
        <v>45741</v>
      </c>
      <c r="C7328" t="s">
        <v>3936</v>
      </c>
      <c r="D7328" s="1" t="s">
        <v>47</v>
      </c>
      <c r="E7328" s="1" t="s">
        <v>106</v>
      </c>
      <c r="F7328" s="1" t="s">
        <v>65</v>
      </c>
      <c r="G7328" s="1" t="s">
        <v>437</v>
      </c>
      <c r="H7328" s="1" t="s">
        <v>78</v>
      </c>
      <c r="I7328" s="1" t="s">
        <v>79</v>
      </c>
      <c r="J7328" s="3">
        <v>3</v>
      </c>
      <c r="K7328" s="2">
        <v>17.52</v>
      </c>
      <c r="L7328" s="2">
        <v>0.2</v>
      </c>
      <c r="M7328" s="2">
        <v>42.05</v>
      </c>
      <c r="N7328" s="2">
        <v>13.36</v>
      </c>
      <c r="O7328" s="1" t="s">
        <v>44</v>
      </c>
      <c r="P7328" s="1" t="s">
        <v>136</v>
      </c>
      <c r="Q7328" s="1" t="s">
        <v>28</v>
      </c>
      <c r="R7328" s="3">
        <v>4</v>
      </c>
      <c r="S7328" s="3">
        <f t="shared" si="343"/>
        <v>2025</v>
      </c>
      <c r="T7328" s="3">
        <f t="shared" si="342"/>
        <v>3</v>
      </c>
      <c r="U7328" t="str">
        <f t="shared" si="344"/>
        <v>March</v>
      </c>
    </row>
    <row r="7329" spans="1:21" x14ac:dyDescent="0.3">
      <c r="A7329" t="s">
        <v>9842</v>
      </c>
      <c r="B7329" s="11">
        <v>45946</v>
      </c>
      <c r="C7329" t="s">
        <v>3105</v>
      </c>
      <c r="D7329" s="1" t="s">
        <v>122</v>
      </c>
      <c r="E7329" s="1" t="s">
        <v>40</v>
      </c>
      <c r="F7329" s="1" t="s">
        <v>41</v>
      </c>
      <c r="G7329" s="1" t="s">
        <v>270</v>
      </c>
      <c r="H7329" s="1" t="s">
        <v>102</v>
      </c>
      <c r="I7329" s="1" t="s">
        <v>34</v>
      </c>
      <c r="J7329" s="3">
        <v>1</v>
      </c>
      <c r="K7329" s="2">
        <v>48.02</v>
      </c>
      <c r="L7329" s="2">
        <v>0.25</v>
      </c>
      <c r="M7329" s="2">
        <v>36.01</v>
      </c>
      <c r="N7329" s="2">
        <v>8.89</v>
      </c>
      <c r="O7329" s="1" t="s">
        <v>44</v>
      </c>
      <c r="P7329" s="1" t="s">
        <v>136</v>
      </c>
      <c r="Q7329" s="1" t="s">
        <v>81</v>
      </c>
      <c r="R7329" s="3">
        <v>3</v>
      </c>
      <c r="S7329" s="3">
        <f t="shared" si="343"/>
        <v>2025</v>
      </c>
      <c r="T7329" s="3">
        <f t="shared" si="342"/>
        <v>10</v>
      </c>
      <c r="U7329" t="str">
        <f t="shared" si="344"/>
        <v>October</v>
      </c>
    </row>
    <row r="7330" spans="1:21" x14ac:dyDescent="0.3">
      <c r="A7330" t="s">
        <v>9843</v>
      </c>
      <c r="B7330" s="11">
        <v>45731</v>
      </c>
      <c r="C7330" t="s">
        <v>8638</v>
      </c>
      <c r="D7330" s="1" t="s">
        <v>292</v>
      </c>
      <c r="E7330" s="1" t="s">
        <v>204</v>
      </c>
      <c r="F7330" s="1" t="s">
        <v>205</v>
      </c>
      <c r="G7330" s="1" t="s">
        <v>267</v>
      </c>
      <c r="H7330" s="1" t="s">
        <v>24</v>
      </c>
      <c r="I7330" s="1" t="s">
        <v>25</v>
      </c>
      <c r="J7330" s="3">
        <v>1</v>
      </c>
      <c r="K7330" s="2">
        <v>40.85</v>
      </c>
      <c r="L7330" s="2">
        <v>0.2</v>
      </c>
      <c r="M7330" s="2">
        <v>32.68</v>
      </c>
      <c r="N7330" s="2">
        <v>10.3</v>
      </c>
      <c r="O7330" s="1" t="s">
        <v>44</v>
      </c>
      <c r="P7330" s="1" t="s">
        <v>27</v>
      </c>
      <c r="Q7330" s="1" t="s">
        <v>28</v>
      </c>
      <c r="R7330" s="3">
        <v>4</v>
      </c>
      <c r="S7330" s="3">
        <f t="shared" si="343"/>
        <v>2025</v>
      </c>
      <c r="T7330" s="3">
        <f t="shared" si="342"/>
        <v>3</v>
      </c>
      <c r="U7330" t="str">
        <f t="shared" si="344"/>
        <v>March</v>
      </c>
    </row>
    <row r="7331" spans="1:21" x14ac:dyDescent="0.3">
      <c r="A7331" t="s">
        <v>9844</v>
      </c>
      <c r="B7331" s="11">
        <v>45882</v>
      </c>
      <c r="C7331" t="s">
        <v>4370</v>
      </c>
      <c r="D7331" s="1" t="s">
        <v>76</v>
      </c>
      <c r="E7331" s="1" t="s">
        <v>123</v>
      </c>
      <c r="F7331" s="1" t="s">
        <v>57</v>
      </c>
      <c r="G7331" s="1" t="s">
        <v>139</v>
      </c>
      <c r="H7331" s="1" t="s">
        <v>96</v>
      </c>
      <c r="I7331" s="1" t="s">
        <v>97</v>
      </c>
      <c r="J7331" s="3">
        <v>2</v>
      </c>
      <c r="K7331" s="2">
        <v>79.319999999999993</v>
      </c>
      <c r="L7331" s="2">
        <v>0.05</v>
      </c>
      <c r="M7331" s="2">
        <v>150.69999999999999</v>
      </c>
      <c r="N7331" s="2">
        <v>42.62</v>
      </c>
      <c r="O7331" s="1" t="s">
        <v>80</v>
      </c>
      <c r="P7331" s="1" t="s">
        <v>52</v>
      </c>
      <c r="Q7331" s="1" t="s">
        <v>28</v>
      </c>
      <c r="R7331" s="3">
        <v>3</v>
      </c>
      <c r="S7331" s="3">
        <f t="shared" si="343"/>
        <v>2025</v>
      </c>
      <c r="T7331" s="3">
        <f t="shared" si="342"/>
        <v>8</v>
      </c>
      <c r="U7331" t="str">
        <f t="shared" si="344"/>
        <v>August</v>
      </c>
    </row>
    <row r="7332" spans="1:21" x14ac:dyDescent="0.3">
      <c r="A7332" t="s">
        <v>9845</v>
      </c>
      <c r="B7332" s="11">
        <v>45742</v>
      </c>
      <c r="C7332" t="s">
        <v>4122</v>
      </c>
      <c r="D7332" s="1" t="s">
        <v>185</v>
      </c>
      <c r="E7332" s="1" t="s">
        <v>40</v>
      </c>
      <c r="F7332" s="1" t="s">
        <v>41</v>
      </c>
      <c r="G7332" s="1" t="s">
        <v>270</v>
      </c>
      <c r="H7332" s="1" t="s">
        <v>43</v>
      </c>
      <c r="I7332" s="1" t="s">
        <v>34</v>
      </c>
      <c r="J7332" s="3">
        <v>1</v>
      </c>
      <c r="K7332" s="2">
        <v>91.35</v>
      </c>
      <c r="L7332" s="2">
        <v>0.2</v>
      </c>
      <c r="M7332" s="2">
        <v>73.08</v>
      </c>
      <c r="N7332" s="2">
        <v>17.5</v>
      </c>
      <c r="O7332" s="1" t="s">
        <v>44</v>
      </c>
      <c r="P7332" s="1" t="s">
        <v>136</v>
      </c>
      <c r="Q7332" s="1" t="s">
        <v>81</v>
      </c>
      <c r="R7332" s="3">
        <v>4</v>
      </c>
      <c r="S7332" s="3">
        <f t="shared" si="343"/>
        <v>2025</v>
      </c>
      <c r="T7332" s="3">
        <f t="shared" si="342"/>
        <v>3</v>
      </c>
      <c r="U7332" t="str">
        <f t="shared" si="344"/>
        <v>March</v>
      </c>
    </row>
    <row r="7333" spans="1:21" x14ac:dyDescent="0.3">
      <c r="A7333" t="s">
        <v>9846</v>
      </c>
      <c r="B7333" s="11">
        <v>45986</v>
      </c>
      <c r="C7333" t="s">
        <v>5680</v>
      </c>
      <c r="D7333" s="1" t="s">
        <v>118</v>
      </c>
      <c r="E7333" s="1" t="s">
        <v>48</v>
      </c>
      <c r="F7333" s="1" t="s">
        <v>49</v>
      </c>
      <c r="G7333" s="1" t="s">
        <v>340</v>
      </c>
      <c r="H7333" s="1" t="s">
        <v>96</v>
      </c>
      <c r="I7333" s="1" t="s">
        <v>97</v>
      </c>
      <c r="J7333" s="3">
        <v>1</v>
      </c>
      <c r="K7333" s="2">
        <v>74.930000000000007</v>
      </c>
      <c r="L7333" s="2">
        <v>0.15</v>
      </c>
      <c r="M7333" s="2">
        <v>63.69</v>
      </c>
      <c r="N7333" s="2">
        <v>12.95</v>
      </c>
      <c r="O7333" s="1" t="s">
        <v>35</v>
      </c>
      <c r="P7333" s="1" t="s">
        <v>27</v>
      </c>
      <c r="Q7333" s="1" t="s">
        <v>28</v>
      </c>
      <c r="R7333" s="3">
        <v>4</v>
      </c>
      <c r="S7333" s="3">
        <f t="shared" si="343"/>
        <v>2025</v>
      </c>
      <c r="T7333" s="3">
        <f t="shared" si="342"/>
        <v>11</v>
      </c>
      <c r="U7333" t="str">
        <f t="shared" si="344"/>
        <v>November</v>
      </c>
    </row>
    <row r="7334" spans="1:21" x14ac:dyDescent="0.3">
      <c r="A7334" t="s">
        <v>9847</v>
      </c>
      <c r="B7334" s="11">
        <v>46007</v>
      </c>
      <c r="C7334" t="s">
        <v>928</v>
      </c>
      <c r="D7334" s="1" t="s">
        <v>76</v>
      </c>
      <c r="E7334" s="1" t="s">
        <v>56</v>
      </c>
      <c r="F7334" s="1" t="s">
        <v>57</v>
      </c>
      <c r="G7334" s="1" t="s">
        <v>279</v>
      </c>
      <c r="H7334" s="1" t="s">
        <v>125</v>
      </c>
      <c r="I7334" s="1" t="s">
        <v>34</v>
      </c>
      <c r="J7334" s="3">
        <v>1</v>
      </c>
      <c r="K7334" s="2">
        <v>158.68</v>
      </c>
      <c r="L7334" s="2">
        <v>0.05</v>
      </c>
      <c r="M7334" s="2">
        <v>150.74</v>
      </c>
      <c r="N7334" s="2">
        <v>27.86</v>
      </c>
      <c r="O7334" s="1" t="s">
        <v>26</v>
      </c>
      <c r="P7334" s="1" t="s">
        <v>27</v>
      </c>
      <c r="Q7334" s="1" t="s">
        <v>28</v>
      </c>
      <c r="R7334" s="3">
        <v>3</v>
      </c>
      <c r="S7334" s="3">
        <f t="shared" si="343"/>
        <v>2025</v>
      </c>
      <c r="T7334" s="3">
        <f t="shared" si="342"/>
        <v>12</v>
      </c>
      <c r="U7334" t="str">
        <f t="shared" si="344"/>
        <v>December</v>
      </c>
    </row>
    <row r="7335" spans="1:21" x14ac:dyDescent="0.3">
      <c r="A7335" t="s">
        <v>9848</v>
      </c>
      <c r="B7335" s="11">
        <v>45860</v>
      </c>
      <c r="C7335" t="s">
        <v>945</v>
      </c>
      <c r="D7335" s="1" t="s">
        <v>244</v>
      </c>
      <c r="E7335" s="1" t="s">
        <v>21</v>
      </c>
      <c r="F7335" s="1" t="s">
        <v>22</v>
      </c>
      <c r="G7335" s="1" t="s">
        <v>227</v>
      </c>
      <c r="H7335" s="1" t="s">
        <v>146</v>
      </c>
      <c r="I7335" s="1" t="s">
        <v>67</v>
      </c>
      <c r="J7335" s="3">
        <v>3</v>
      </c>
      <c r="K7335" s="2">
        <v>79.91</v>
      </c>
      <c r="L7335" s="2">
        <v>0</v>
      </c>
      <c r="M7335" s="2">
        <v>239.73</v>
      </c>
      <c r="N7335" s="2">
        <v>60.74</v>
      </c>
      <c r="O7335" s="1" t="s">
        <v>44</v>
      </c>
      <c r="P7335" s="1" t="s">
        <v>136</v>
      </c>
      <c r="Q7335" s="1" t="s">
        <v>28</v>
      </c>
      <c r="R7335" s="3">
        <v>2</v>
      </c>
      <c r="S7335" s="3">
        <f t="shared" si="343"/>
        <v>2025</v>
      </c>
      <c r="T7335" s="3">
        <f t="shared" si="342"/>
        <v>7</v>
      </c>
      <c r="U7335" t="str">
        <f t="shared" si="344"/>
        <v>July</v>
      </c>
    </row>
    <row r="7336" spans="1:21" x14ac:dyDescent="0.3">
      <c r="A7336" t="s">
        <v>9849</v>
      </c>
      <c r="B7336" s="11">
        <v>45795</v>
      </c>
      <c r="C7336" t="s">
        <v>1710</v>
      </c>
      <c r="D7336" s="1" t="s">
        <v>201</v>
      </c>
      <c r="E7336" s="1" t="s">
        <v>123</v>
      </c>
      <c r="F7336" s="1" t="s">
        <v>57</v>
      </c>
      <c r="G7336" s="1" t="s">
        <v>139</v>
      </c>
      <c r="H7336" s="1" t="s">
        <v>33</v>
      </c>
      <c r="I7336" s="1" t="s">
        <v>34</v>
      </c>
      <c r="J7336" s="3">
        <v>3</v>
      </c>
      <c r="K7336" s="2">
        <v>39.520000000000003</v>
      </c>
      <c r="L7336" s="2">
        <v>0.05</v>
      </c>
      <c r="M7336" s="2">
        <v>112.62</v>
      </c>
      <c r="N7336" s="2">
        <v>14.19</v>
      </c>
      <c r="O7336" s="1" t="s">
        <v>44</v>
      </c>
      <c r="P7336" s="1" t="s">
        <v>136</v>
      </c>
      <c r="Q7336" s="1" t="s">
        <v>81</v>
      </c>
      <c r="R7336" s="3">
        <v>4</v>
      </c>
      <c r="S7336" s="3">
        <f t="shared" si="343"/>
        <v>2025</v>
      </c>
      <c r="T7336" s="3">
        <f t="shared" si="342"/>
        <v>5</v>
      </c>
      <c r="U7336" t="str">
        <f t="shared" si="344"/>
        <v>May</v>
      </c>
    </row>
    <row r="7337" spans="1:21" x14ac:dyDescent="0.3">
      <c r="A7337" t="s">
        <v>9850</v>
      </c>
      <c r="B7337" s="11">
        <v>45749</v>
      </c>
      <c r="C7337" t="s">
        <v>967</v>
      </c>
      <c r="D7337" s="1" t="s">
        <v>175</v>
      </c>
      <c r="E7337" s="1" t="s">
        <v>94</v>
      </c>
      <c r="F7337" s="1" t="s">
        <v>95</v>
      </c>
      <c r="G7337" s="1" t="s">
        <v>94</v>
      </c>
      <c r="H7337" s="1" t="s">
        <v>51</v>
      </c>
      <c r="I7337" s="1" t="s">
        <v>34</v>
      </c>
      <c r="J7337" s="3">
        <v>2</v>
      </c>
      <c r="K7337" s="2">
        <v>146.61000000000001</v>
      </c>
      <c r="L7337" s="2">
        <v>0.25</v>
      </c>
      <c r="M7337" s="2">
        <v>219.91</v>
      </c>
      <c r="N7337" s="2">
        <v>43.76</v>
      </c>
      <c r="O7337" s="1" t="s">
        <v>224</v>
      </c>
      <c r="P7337" s="1" t="s">
        <v>136</v>
      </c>
      <c r="Q7337" s="1" t="s">
        <v>28</v>
      </c>
      <c r="R7337" s="3">
        <v>5</v>
      </c>
      <c r="S7337" s="3">
        <f t="shared" si="343"/>
        <v>2025</v>
      </c>
      <c r="T7337" s="3">
        <f t="shared" si="342"/>
        <v>4</v>
      </c>
      <c r="U7337" t="str">
        <f t="shared" si="344"/>
        <v>April</v>
      </c>
    </row>
    <row r="7338" spans="1:21" x14ac:dyDescent="0.3">
      <c r="A7338" t="s">
        <v>9851</v>
      </c>
      <c r="B7338" s="11">
        <v>45677</v>
      </c>
      <c r="C7338" t="s">
        <v>1552</v>
      </c>
      <c r="D7338" s="1" t="s">
        <v>209</v>
      </c>
      <c r="E7338" s="1" t="s">
        <v>40</v>
      </c>
      <c r="F7338" s="1" t="s">
        <v>41</v>
      </c>
      <c r="G7338" s="1" t="s">
        <v>270</v>
      </c>
      <c r="H7338" s="1" t="s">
        <v>167</v>
      </c>
      <c r="I7338" s="1" t="s">
        <v>67</v>
      </c>
      <c r="J7338" s="3">
        <v>1</v>
      </c>
      <c r="K7338" s="2">
        <v>60.63</v>
      </c>
      <c r="L7338" s="2">
        <v>0</v>
      </c>
      <c r="M7338" s="2">
        <v>60.63</v>
      </c>
      <c r="N7338" s="2">
        <v>21.24</v>
      </c>
      <c r="O7338" s="1" t="s">
        <v>80</v>
      </c>
      <c r="P7338" s="1" t="s">
        <v>27</v>
      </c>
      <c r="Q7338" s="1" t="s">
        <v>36</v>
      </c>
      <c r="R7338" s="3">
        <v>4</v>
      </c>
      <c r="S7338" s="3">
        <f t="shared" si="343"/>
        <v>2025</v>
      </c>
      <c r="T7338" s="3">
        <f t="shared" si="342"/>
        <v>1</v>
      </c>
      <c r="U7338" t="str">
        <f t="shared" si="344"/>
        <v>January</v>
      </c>
    </row>
    <row r="7339" spans="1:21" x14ac:dyDescent="0.3">
      <c r="A7339" t="s">
        <v>9852</v>
      </c>
      <c r="B7339" s="11">
        <v>45762</v>
      </c>
      <c r="C7339" t="s">
        <v>4576</v>
      </c>
      <c r="D7339" s="1" t="s">
        <v>149</v>
      </c>
      <c r="E7339" s="1" t="s">
        <v>64</v>
      </c>
      <c r="F7339" s="1" t="s">
        <v>65</v>
      </c>
      <c r="G7339" s="1" t="s">
        <v>77</v>
      </c>
      <c r="H7339" s="1" t="s">
        <v>108</v>
      </c>
      <c r="I7339" s="1" t="s">
        <v>86</v>
      </c>
      <c r="J7339" s="3">
        <v>2</v>
      </c>
      <c r="K7339" s="2">
        <v>139.4</v>
      </c>
      <c r="L7339" s="2">
        <v>0</v>
      </c>
      <c r="M7339" s="2">
        <v>278.8</v>
      </c>
      <c r="N7339" s="2">
        <v>60.27</v>
      </c>
      <c r="O7339" s="1" t="s">
        <v>224</v>
      </c>
      <c r="P7339" s="1" t="s">
        <v>27</v>
      </c>
      <c r="Q7339" s="1" t="s">
        <v>28</v>
      </c>
      <c r="R7339" s="3">
        <v>3</v>
      </c>
      <c r="S7339" s="3">
        <f t="shared" si="343"/>
        <v>2025</v>
      </c>
      <c r="T7339" s="3">
        <f t="shared" si="342"/>
        <v>4</v>
      </c>
      <c r="U7339" t="str">
        <f t="shared" si="344"/>
        <v>April</v>
      </c>
    </row>
    <row r="7340" spans="1:21" x14ac:dyDescent="0.3">
      <c r="A7340" t="s">
        <v>9853</v>
      </c>
      <c r="B7340" s="11">
        <v>45913</v>
      </c>
      <c r="C7340" t="s">
        <v>3053</v>
      </c>
      <c r="D7340" s="1" t="s">
        <v>209</v>
      </c>
      <c r="E7340" s="1" t="s">
        <v>100</v>
      </c>
      <c r="F7340" s="1" t="s">
        <v>57</v>
      </c>
      <c r="G7340" s="1" t="s">
        <v>130</v>
      </c>
      <c r="H7340" s="1" t="s">
        <v>150</v>
      </c>
      <c r="I7340" s="1" t="s">
        <v>97</v>
      </c>
      <c r="J7340" s="3">
        <v>2</v>
      </c>
      <c r="K7340" s="2">
        <v>79.73</v>
      </c>
      <c r="L7340" s="2">
        <v>0.25</v>
      </c>
      <c r="M7340" s="2">
        <v>119.59</v>
      </c>
      <c r="N7340" s="2">
        <v>37.15</v>
      </c>
      <c r="O7340" s="1" t="s">
        <v>44</v>
      </c>
      <c r="P7340" s="1" t="s">
        <v>27</v>
      </c>
      <c r="Q7340" s="1" t="s">
        <v>28</v>
      </c>
      <c r="R7340" s="3">
        <v>5</v>
      </c>
      <c r="S7340" s="3">
        <f t="shared" si="343"/>
        <v>2025</v>
      </c>
      <c r="T7340" s="3">
        <f t="shared" si="342"/>
        <v>9</v>
      </c>
      <c r="U7340" t="str">
        <f t="shared" si="344"/>
        <v>September</v>
      </c>
    </row>
    <row r="7341" spans="1:21" x14ac:dyDescent="0.3">
      <c r="A7341" t="s">
        <v>9854</v>
      </c>
      <c r="B7341" s="11">
        <v>45866</v>
      </c>
      <c r="C7341" t="s">
        <v>2609</v>
      </c>
      <c r="D7341" s="1" t="s">
        <v>189</v>
      </c>
      <c r="E7341" s="1" t="s">
        <v>40</v>
      </c>
      <c r="F7341" s="1" t="s">
        <v>41</v>
      </c>
      <c r="G7341" s="1" t="s">
        <v>216</v>
      </c>
      <c r="H7341" s="1" t="s">
        <v>33</v>
      </c>
      <c r="I7341" s="1" t="s">
        <v>34</v>
      </c>
      <c r="J7341" s="3">
        <v>4</v>
      </c>
      <c r="K7341" s="2">
        <v>39.369999999999997</v>
      </c>
      <c r="L7341" s="2">
        <v>0.05</v>
      </c>
      <c r="M7341" s="2">
        <v>149.6</v>
      </c>
      <c r="N7341" s="2">
        <v>25.77</v>
      </c>
      <c r="O7341" s="1" t="s">
        <v>224</v>
      </c>
      <c r="P7341" s="1" t="s">
        <v>52</v>
      </c>
      <c r="Q7341" s="1" t="s">
        <v>28</v>
      </c>
      <c r="R7341" s="3">
        <v>4</v>
      </c>
      <c r="S7341" s="3">
        <f t="shared" si="343"/>
        <v>2025</v>
      </c>
      <c r="T7341" s="3">
        <f t="shared" si="342"/>
        <v>7</v>
      </c>
      <c r="U7341" t="str">
        <f t="shared" si="344"/>
        <v>July</v>
      </c>
    </row>
    <row r="7342" spans="1:21" x14ac:dyDescent="0.3">
      <c r="A7342" t="s">
        <v>9855</v>
      </c>
      <c r="B7342" s="11">
        <v>46008</v>
      </c>
      <c r="C7342" t="s">
        <v>4059</v>
      </c>
      <c r="D7342" s="1" t="s">
        <v>175</v>
      </c>
      <c r="E7342" s="1" t="s">
        <v>21</v>
      </c>
      <c r="F7342" s="1" t="s">
        <v>22</v>
      </c>
      <c r="G7342" s="1" t="s">
        <v>227</v>
      </c>
      <c r="H7342" s="1" t="s">
        <v>167</v>
      </c>
      <c r="I7342" s="1" t="s">
        <v>67</v>
      </c>
      <c r="J7342" s="3">
        <v>3</v>
      </c>
      <c r="K7342" s="2">
        <v>65.89</v>
      </c>
      <c r="L7342" s="2">
        <v>0.05</v>
      </c>
      <c r="M7342" s="2">
        <v>187.8</v>
      </c>
      <c r="N7342" s="2">
        <v>49.46</v>
      </c>
      <c r="O7342" s="1" t="s">
        <v>224</v>
      </c>
      <c r="P7342" s="1" t="s">
        <v>27</v>
      </c>
      <c r="Q7342" s="1" t="s">
        <v>28</v>
      </c>
      <c r="R7342" s="3">
        <v>5</v>
      </c>
      <c r="S7342" s="3">
        <f t="shared" si="343"/>
        <v>2025</v>
      </c>
      <c r="T7342" s="3">
        <f t="shared" si="342"/>
        <v>12</v>
      </c>
      <c r="U7342" t="str">
        <f t="shared" si="344"/>
        <v>December</v>
      </c>
    </row>
    <row r="7343" spans="1:21" x14ac:dyDescent="0.3">
      <c r="A7343" t="s">
        <v>9856</v>
      </c>
      <c r="B7343" s="11">
        <v>45812</v>
      </c>
      <c r="C7343" t="s">
        <v>4529</v>
      </c>
      <c r="D7343" s="1" t="s">
        <v>31</v>
      </c>
      <c r="E7343" s="1" t="s">
        <v>100</v>
      </c>
      <c r="F7343" s="1" t="s">
        <v>57</v>
      </c>
      <c r="G7343" s="1" t="s">
        <v>154</v>
      </c>
      <c r="H7343" s="1" t="s">
        <v>96</v>
      </c>
      <c r="I7343" s="1" t="s">
        <v>97</v>
      </c>
      <c r="J7343" s="3">
        <v>3</v>
      </c>
      <c r="K7343" s="2">
        <v>79.11</v>
      </c>
      <c r="L7343" s="2">
        <v>0.15</v>
      </c>
      <c r="M7343" s="2">
        <v>201.74</v>
      </c>
      <c r="N7343" s="2">
        <v>47.32</v>
      </c>
      <c r="O7343" s="1" t="s">
        <v>44</v>
      </c>
      <c r="P7343" s="1" t="s">
        <v>52</v>
      </c>
      <c r="Q7343" s="1" t="s">
        <v>28</v>
      </c>
      <c r="R7343" s="3">
        <v>5</v>
      </c>
      <c r="S7343" s="3">
        <f t="shared" si="343"/>
        <v>2025</v>
      </c>
      <c r="T7343" s="3">
        <f t="shared" si="342"/>
        <v>6</v>
      </c>
      <c r="U7343" t="str">
        <f t="shared" si="344"/>
        <v>June</v>
      </c>
    </row>
    <row r="7344" spans="1:21" x14ac:dyDescent="0.3">
      <c r="A7344" t="s">
        <v>9857</v>
      </c>
      <c r="B7344" s="11">
        <v>45929</v>
      </c>
      <c r="C7344" t="s">
        <v>2514</v>
      </c>
      <c r="D7344" s="1" t="s">
        <v>20</v>
      </c>
      <c r="E7344" s="1" t="s">
        <v>64</v>
      </c>
      <c r="F7344" s="1" t="s">
        <v>65</v>
      </c>
      <c r="G7344" s="1" t="s">
        <v>213</v>
      </c>
      <c r="H7344" s="1" t="s">
        <v>96</v>
      </c>
      <c r="I7344" s="1" t="s">
        <v>97</v>
      </c>
      <c r="J7344" s="3">
        <v>2</v>
      </c>
      <c r="K7344" s="2">
        <v>84.61</v>
      </c>
      <c r="L7344" s="2">
        <v>0.1</v>
      </c>
      <c r="M7344" s="2">
        <v>152.29</v>
      </c>
      <c r="N7344" s="2">
        <v>43.26</v>
      </c>
      <c r="O7344" s="1" t="s">
        <v>44</v>
      </c>
      <c r="P7344" s="1" t="s">
        <v>27</v>
      </c>
      <c r="Q7344" s="1" t="s">
        <v>81</v>
      </c>
      <c r="R7344" s="3">
        <v>5</v>
      </c>
      <c r="S7344" s="3">
        <f t="shared" si="343"/>
        <v>2025</v>
      </c>
      <c r="T7344" s="3">
        <f t="shared" si="342"/>
        <v>9</v>
      </c>
      <c r="U7344" t="str">
        <f t="shared" si="344"/>
        <v>September</v>
      </c>
    </row>
    <row r="7345" spans="1:21" x14ac:dyDescent="0.3">
      <c r="A7345" t="s">
        <v>9858</v>
      </c>
      <c r="B7345" s="11">
        <v>45849</v>
      </c>
      <c r="C7345" t="s">
        <v>5095</v>
      </c>
      <c r="D7345" s="1" t="s">
        <v>157</v>
      </c>
      <c r="E7345" s="1" t="s">
        <v>40</v>
      </c>
      <c r="F7345" s="1" t="s">
        <v>41</v>
      </c>
      <c r="G7345" s="1" t="s">
        <v>192</v>
      </c>
      <c r="H7345" s="1" t="s">
        <v>108</v>
      </c>
      <c r="I7345" s="1" t="s">
        <v>86</v>
      </c>
      <c r="J7345" s="3">
        <v>2</v>
      </c>
      <c r="K7345" s="2">
        <v>159.06</v>
      </c>
      <c r="L7345" s="2">
        <v>0.25</v>
      </c>
      <c r="M7345" s="2">
        <v>238.59</v>
      </c>
      <c r="N7345" s="2">
        <v>52.11</v>
      </c>
      <c r="O7345" s="1" t="s">
        <v>44</v>
      </c>
      <c r="P7345" s="1" t="s">
        <v>27</v>
      </c>
      <c r="Q7345" s="1" t="s">
        <v>28</v>
      </c>
      <c r="R7345" s="3">
        <v>2</v>
      </c>
      <c r="S7345" s="3">
        <f t="shared" si="343"/>
        <v>2025</v>
      </c>
      <c r="T7345" s="3">
        <f t="shared" si="342"/>
        <v>7</v>
      </c>
      <c r="U7345" t="str">
        <f t="shared" si="344"/>
        <v>July</v>
      </c>
    </row>
    <row r="7346" spans="1:21" x14ac:dyDescent="0.3">
      <c r="A7346" t="s">
        <v>9859</v>
      </c>
      <c r="B7346" s="11">
        <v>45858</v>
      </c>
      <c r="C7346" t="s">
        <v>5468</v>
      </c>
      <c r="D7346" s="1" t="s">
        <v>189</v>
      </c>
      <c r="E7346" s="1" t="s">
        <v>21</v>
      </c>
      <c r="F7346" s="1" t="s">
        <v>22</v>
      </c>
      <c r="G7346" s="1" t="s">
        <v>320</v>
      </c>
      <c r="H7346" s="1" t="s">
        <v>125</v>
      </c>
      <c r="I7346" s="1" t="s">
        <v>34</v>
      </c>
      <c r="J7346" s="3">
        <v>2</v>
      </c>
      <c r="K7346" s="2">
        <v>163.09</v>
      </c>
      <c r="L7346" s="2">
        <v>0.05</v>
      </c>
      <c r="M7346" s="2">
        <v>309.87</v>
      </c>
      <c r="N7346" s="2">
        <v>63.62</v>
      </c>
      <c r="O7346" s="1" t="s">
        <v>35</v>
      </c>
      <c r="P7346" s="1" t="s">
        <v>52</v>
      </c>
      <c r="Q7346" s="1" t="s">
        <v>28</v>
      </c>
      <c r="R7346" s="3">
        <v>2</v>
      </c>
      <c r="S7346" s="3">
        <f t="shared" si="343"/>
        <v>2025</v>
      </c>
      <c r="T7346" s="3">
        <f t="shared" si="342"/>
        <v>7</v>
      </c>
      <c r="U7346" t="str">
        <f t="shared" si="344"/>
        <v>July</v>
      </c>
    </row>
    <row r="7347" spans="1:21" x14ac:dyDescent="0.3">
      <c r="A7347" t="s">
        <v>9860</v>
      </c>
      <c r="B7347" s="11">
        <v>45762</v>
      </c>
      <c r="C7347" t="s">
        <v>1497</v>
      </c>
      <c r="D7347" s="1" t="s">
        <v>39</v>
      </c>
      <c r="E7347" s="1" t="s">
        <v>94</v>
      </c>
      <c r="F7347" s="1" t="s">
        <v>95</v>
      </c>
      <c r="G7347" s="1" t="s">
        <v>94</v>
      </c>
      <c r="H7347" s="1" t="s">
        <v>182</v>
      </c>
      <c r="I7347" s="1" t="s">
        <v>34</v>
      </c>
      <c r="J7347" s="3">
        <v>1</v>
      </c>
      <c r="K7347" s="2">
        <v>67.040000000000006</v>
      </c>
      <c r="L7347" s="2">
        <v>0.05</v>
      </c>
      <c r="M7347" s="2">
        <v>63.68</v>
      </c>
      <c r="N7347" s="2">
        <v>15.74</v>
      </c>
      <c r="O7347" s="1" t="s">
        <v>109</v>
      </c>
      <c r="P7347" s="1" t="s">
        <v>27</v>
      </c>
      <c r="Q7347" s="1" t="s">
        <v>28</v>
      </c>
      <c r="R7347" s="3">
        <v>2</v>
      </c>
      <c r="S7347" s="3">
        <f t="shared" si="343"/>
        <v>2025</v>
      </c>
      <c r="T7347" s="3">
        <f t="shared" si="342"/>
        <v>4</v>
      </c>
      <c r="U7347" t="str">
        <f t="shared" si="344"/>
        <v>April</v>
      </c>
    </row>
    <row r="7348" spans="1:21" x14ac:dyDescent="0.3">
      <c r="A7348" t="s">
        <v>9861</v>
      </c>
      <c r="B7348" s="11">
        <v>45835</v>
      </c>
      <c r="C7348" t="s">
        <v>5848</v>
      </c>
      <c r="D7348" s="1" t="s">
        <v>55</v>
      </c>
      <c r="E7348" s="1" t="s">
        <v>100</v>
      </c>
      <c r="F7348" s="1" t="s">
        <v>57</v>
      </c>
      <c r="G7348" s="1" t="s">
        <v>221</v>
      </c>
      <c r="H7348" s="1" t="s">
        <v>146</v>
      </c>
      <c r="I7348" s="1" t="s">
        <v>67</v>
      </c>
      <c r="J7348" s="3">
        <v>1</v>
      </c>
      <c r="K7348" s="2">
        <v>82.47</v>
      </c>
      <c r="L7348" s="2">
        <v>0.2</v>
      </c>
      <c r="M7348" s="2">
        <v>65.97</v>
      </c>
      <c r="N7348" s="2">
        <v>15.75</v>
      </c>
      <c r="O7348" s="1" t="s">
        <v>109</v>
      </c>
      <c r="P7348" s="1" t="s">
        <v>27</v>
      </c>
      <c r="Q7348" s="1" t="s">
        <v>36</v>
      </c>
      <c r="R7348" s="3">
        <v>5</v>
      </c>
      <c r="S7348" s="3">
        <f t="shared" si="343"/>
        <v>2025</v>
      </c>
      <c r="T7348" s="3">
        <f t="shared" si="342"/>
        <v>6</v>
      </c>
      <c r="U7348" t="str">
        <f t="shared" si="344"/>
        <v>June</v>
      </c>
    </row>
    <row r="7349" spans="1:21" x14ac:dyDescent="0.3">
      <c r="A7349" t="s">
        <v>9862</v>
      </c>
      <c r="B7349" s="11">
        <v>45842</v>
      </c>
      <c r="C7349" t="s">
        <v>895</v>
      </c>
      <c r="D7349" s="1" t="s">
        <v>149</v>
      </c>
      <c r="E7349" s="1" t="s">
        <v>56</v>
      </c>
      <c r="F7349" s="1" t="s">
        <v>57</v>
      </c>
      <c r="G7349" s="1" t="s">
        <v>255</v>
      </c>
      <c r="H7349" s="1" t="s">
        <v>293</v>
      </c>
      <c r="I7349" s="1" t="s">
        <v>86</v>
      </c>
      <c r="J7349" s="3">
        <v>2</v>
      </c>
      <c r="K7349" s="2">
        <v>24.53</v>
      </c>
      <c r="L7349" s="2">
        <v>0.1</v>
      </c>
      <c r="M7349" s="2">
        <v>44.16</v>
      </c>
      <c r="N7349" s="2">
        <v>15.95</v>
      </c>
      <c r="O7349" s="1" t="s">
        <v>80</v>
      </c>
      <c r="P7349" s="1" t="s">
        <v>136</v>
      </c>
      <c r="Q7349" s="1" t="s">
        <v>28</v>
      </c>
      <c r="R7349" s="3">
        <v>5</v>
      </c>
      <c r="S7349" s="3">
        <f t="shared" si="343"/>
        <v>2025</v>
      </c>
      <c r="T7349" s="3">
        <f t="shared" si="342"/>
        <v>7</v>
      </c>
      <c r="U7349" t="str">
        <f t="shared" si="344"/>
        <v>July</v>
      </c>
    </row>
    <row r="7350" spans="1:21" x14ac:dyDescent="0.3">
      <c r="A7350" t="s">
        <v>9863</v>
      </c>
      <c r="B7350" s="11">
        <v>45934</v>
      </c>
      <c r="C7350" t="s">
        <v>2305</v>
      </c>
      <c r="D7350" s="1" t="s">
        <v>47</v>
      </c>
      <c r="E7350" s="1" t="s">
        <v>64</v>
      </c>
      <c r="F7350" s="1" t="s">
        <v>65</v>
      </c>
      <c r="G7350" s="1" t="s">
        <v>77</v>
      </c>
      <c r="H7350" s="1" t="s">
        <v>146</v>
      </c>
      <c r="I7350" s="1" t="s">
        <v>67</v>
      </c>
      <c r="J7350" s="3">
        <v>1</v>
      </c>
      <c r="K7350" s="2">
        <v>75.53</v>
      </c>
      <c r="L7350" s="2">
        <v>0</v>
      </c>
      <c r="M7350" s="2">
        <v>75.53</v>
      </c>
      <c r="N7350" s="2">
        <v>19.36</v>
      </c>
      <c r="O7350" s="1" t="s">
        <v>109</v>
      </c>
      <c r="P7350" s="1" t="s">
        <v>27</v>
      </c>
      <c r="Q7350" s="1" t="s">
        <v>81</v>
      </c>
      <c r="R7350" s="3">
        <v>3</v>
      </c>
      <c r="S7350" s="3">
        <f t="shared" si="343"/>
        <v>2025</v>
      </c>
      <c r="T7350" s="3">
        <f t="shared" si="342"/>
        <v>10</v>
      </c>
      <c r="U7350" t="str">
        <f t="shared" si="344"/>
        <v>October</v>
      </c>
    </row>
    <row r="7351" spans="1:21" x14ac:dyDescent="0.3">
      <c r="A7351" t="s">
        <v>9864</v>
      </c>
      <c r="B7351" s="11">
        <v>46007</v>
      </c>
      <c r="C7351" t="s">
        <v>3513</v>
      </c>
      <c r="D7351" s="1" t="s">
        <v>185</v>
      </c>
      <c r="E7351" s="1" t="s">
        <v>106</v>
      </c>
      <c r="F7351" s="1" t="s">
        <v>65</v>
      </c>
      <c r="G7351" s="1" t="s">
        <v>437</v>
      </c>
      <c r="H7351" s="1" t="s">
        <v>135</v>
      </c>
      <c r="I7351" s="1" t="s">
        <v>60</v>
      </c>
      <c r="J7351" s="3">
        <v>1</v>
      </c>
      <c r="K7351" s="2">
        <v>186.18</v>
      </c>
      <c r="L7351" s="2">
        <v>0.1</v>
      </c>
      <c r="M7351" s="2">
        <v>167.56</v>
      </c>
      <c r="N7351" s="2">
        <v>31.81</v>
      </c>
      <c r="O7351" s="1" t="s">
        <v>35</v>
      </c>
      <c r="P7351" s="1" t="s">
        <v>27</v>
      </c>
      <c r="Q7351" s="1" t="s">
        <v>81</v>
      </c>
      <c r="R7351" s="3">
        <v>5</v>
      </c>
      <c r="S7351" s="3">
        <f t="shared" si="343"/>
        <v>2025</v>
      </c>
      <c r="T7351" s="3">
        <f t="shared" si="342"/>
        <v>12</v>
      </c>
      <c r="U7351" t="str">
        <f t="shared" si="344"/>
        <v>December</v>
      </c>
    </row>
    <row r="7352" spans="1:21" x14ac:dyDescent="0.3">
      <c r="A7352" t="s">
        <v>9865</v>
      </c>
      <c r="B7352" s="11">
        <v>45786</v>
      </c>
      <c r="C7352" t="s">
        <v>815</v>
      </c>
      <c r="D7352" s="1" t="s">
        <v>93</v>
      </c>
      <c r="E7352" s="1" t="s">
        <v>40</v>
      </c>
      <c r="F7352" s="1" t="s">
        <v>41</v>
      </c>
      <c r="G7352" s="1" t="s">
        <v>343</v>
      </c>
      <c r="H7352" s="1" t="s">
        <v>66</v>
      </c>
      <c r="I7352" s="1" t="s">
        <v>67</v>
      </c>
      <c r="J7352" s="3">
        <v>1</v>
      </c>
      <c r="K7352" s="2">
        <v>57.61</v>
      </c>
      <c r="L7352" s="2">
        <v>0.1</v>
      </c>
      <c r="M7352" s="2">
        <v>51.85</v>
      </c>
      <c r="N7352" s="2">
        <v>18.059999999999999</v>
      </c>
      <c r="O7352" s="1" t="s">
        <v>26</v>
      </c>
      <c r="P7352" s="1" t="s">
        <v>136</v>
      </c>
      <c r="Q7352" s="1" t="s">
        <v>28</v>
      </c>
      <c r="R7352" s="3">
        <v>3</v>
      </c>
      <c r="S7352" s="3">
        <f t="shared" si="343"/>
        <v>2025</v>
      </c>
      <c r="T7352" s="3">
        <f t="shared" si="342"/>
        <v>5</v>
      </c>
      <c r="U7352" t="str">
        <f t="shared" si="344"/>
        <v>May</v>
      </c>
    </row>
    <row r="7353" spans="1:21" x14ac:dyDescent="0.3">
      <c r="A7353" t="s">
        <v>9866</v>
      </c>
      <c r="B7353" s="11">
        <v>45674</v>
      </c>
      <c r="C7353" t="s">
        <v>1800</v>
      </c>
      <c r="D7353" s="1" t="s">
        <v>84</v>
      </c>
      <c r="E7353" s="1" t="s">
        <v>123</v>
      </c>
      <c r="F7353" s="1" t="s">
        <v>57</v>
      </c>
      <c r="G7353" s="1" t="s">
        <v>337</v>
      </c>
      <c r="H7353" s="1" t="s">
        <v>135</v>
      </c>
      <c r="I7353" s="1" t="s">
        <v>60</v>
      </c>
      <c r="J7353" s="3">
        <v>1</v>
      </c>
      <c r="K7353" s="2">
        <v>184.16</v>
      </c>
      <c r="L7353" s="2">
        <v>0.15</v>
      </c>
      <c r="M7353" s="2">
        <v>156.53</v>
      </c>
      <c r="N7353" s="2">
        <v>33.090000000000003</v>
      </c>
      <c r="O7353" s="1" t="s">
        <v>26</v>
      </c>
      <c r="P7353" s="1" t="s">
        <v>27</v>
      </c>
      <c r="Q7353" s="1" t="s">
        <v>28</v>
      </c>
      <c r="R7353" s="3">
        <v>3</v>
      </c>
      <c r="S7353" s="3">
        <f t="shared" si="343"/>
        <v>2025</v>
      </c>
      <c r="T7353" s="3">
        <f t="shared" si="342"/>
        <v>1</v>
      </c>
      <c r="U7353" t="str">
        <f t="shared" si="344"/>
        <v>January</v>
      </c>
    </row>
    <row r="7354" spans="1:21" x14ac:dyDescent="0.3">
      <c r="A7354" t="s">
        <v>9867</v>
      </c>
      <c r="B7354" s="11">
        <v>45852</v>
      </c>
      <c r="C7354" t="s">
        <v>4807</v>
      </c>
      <c r="D7354" s="1" t="s">
        <v>175</v>
      </c>
      <c r="E7354" s="1" t="s">
        <v>106</v>
      </c>
      <c r="F7354" s="1" t="s">
        <v>65</v>
      </c>
      <c r="G7354" s="1" t="s">
        <v>107</v>
      </c>
      <c r="H7354" s="1" t="s">
        <v>96</v>
      </c>
      <c r="I7354" s="1" t="s">
        <v>97</v>
      </c>
      <c r="J7354" s="3">
        <v>4</v>
      </c>
      <c r="K7354" s="2">
        <v>74.400000000000006</v>
      </c>
      <c r="L7354" s="2">
        <v>0.05</v>
      </c>
      <c r="M7354" s="2">
        <v>282.73</v>
      </c>
      <c r="N7354" s="2">
        <v>60.36</v>
      </c>
      <c r="O7354" s="1" t="s">
        <v>44</v>
      </c>
      <c r="P7354" s="1" t="s">
        <v>27</v>
      </c>
      <c r="Q7354" s="1" t="s">
        <v>28</v>
      </c>
      <c r="R7354" s="3">
        <v>3</v>
      </c>
      <c r="S7354" s="3">
        <f t="shared" si="343"/>
        <v>2025</v>
      </c>
      <c r="T7354" s="3">
        <f t="shared" si="342"/>
        <v>7</v>
      </c>
      <c r="U7354" t="str">
        <f t="shared" si="344"/>
        <v>July</v>
      </c>
    </row>
    <row r="7355" spans="1:21" x14ac:dyDescent="0.3">
      <c r="A7355" t="s">
        <v>9868</v>
      </c>
      <c r="B7355" s="11">
        <v>45870</v>
      </c>
      <c r="C7355" t="s">
        <v>9869</v>
      </c>
      <c r="D7355" s="1" t="s">
        <v>178</v>
      </c>
      <c r="E7355" s="1" t="s">
        <v>48</v>
      </c>
      <c r="F7355" s="1" t="s">
        <v>49</v>
      </c>
      <c r="G7355" s="1" t="s">
        <v>134</v>
      </c>
      <c r="H7355" s="1" t="s">
        <v>150</v>
      </c>
      <c r="I7355" s="1" t="s">
        <v>97</v>
      </c>
      <c r="J7355" s="3">
        <v>2</v>
      </c>
      <c r="K7355" s="2">
        <v>75.900000000000006</v>
      </c>
      <c r="L7355" s="2">
        <v>0.05</v>
      </c>
      <c r="M7355" s="2">
        <v>144.19999999999999</v>
      </c>
      <c r="N7355" s="2">
        <v>39.770000000000003</v>
      </c>
      <c r="O7355" s="1" t="s">
        <v>35</v>
      </c>
      <c r="P7355" s="1" t="s">
        <v>52</v>
      </c>
      <c r="Q7355" s="1" t="s">
        <v>28</v>
      </c>
      <c r="R7355" s="3">
        <v>2</v>
      </c>
      <c r="S7355" s="3">
        <f t="shared" si="343"/>
        <v>2025</v>
      </c>
      <c r="T7355" s="3">
        <f t="shared" si="342"/>
        <v>8</v>
      </c>
      <c r="U7355" t="str">
        <f t="shared" si="344"/>
        <v>August</v>
      </c>
    </row>
    <row r="7356" spans="1:21" x14ac:dyDescent="0.3">
      <c r="A7356" t="s">
        <v>9870</v>
      </c>
      <c r="B7356" s="11">
        <v>45723</v>
      </c>
      <c r="C7356" t="s">
        <v>3616</v>
      </c>
      <c r="D7356" s="1" t="s">
        <v>185</v>
      </c>
      <c r="E7356" s="1" t="s">
        <v>100</v>
      </c>
      <c r="F7356" s="1" t="s">
        <v>57</v>
      </c>
      <c r="G7356" s="1" t="s">
        <v>101</v>
      </c>
      <c r="H7356" s="1" t="s">
        <v>293</v>
      </c>
      <c r="I7356" s="1" t="s">
        <v>86</v>
      </c>
      <c r="J7356" s="3">
        <v>4</v>
      </c>
      <c r="K7356" s="2">
        <v>25.1</v>
      </c>
      <c r="L7356" s="2">
        <v>0</v>
      </c>
      <c r="M7356" s="2">
        <v>100.41</v>
      </c>
      <c r="N7356" s="2">
        <v>39.659999999999997</v>
      </c>
      <c r="O7356" s="1" t="s">
        <v>35</v>
      </c>
      <c r="P7356" s="1" t="s">
        <v>27</v>
      </c>
      <c r="Q7356" s="1" t="s">
        <v>81</v>
      </c>
      <c r="R7356" s="3">
        <v>4</v>
      </c>
      <c r="S7356" s="3">
        <f t="shared" si="343"/>
        <v>2025</v>
      </c>
      <c r="T7356" s="3">
        <f t="shared" si="342"/>
        <v>3</v>
      </c>
      <c r="U7356" t="str">
        <f t="shared" si="344"/>
        <v>March</v>
      </c>
    </row>
    <row r="7357" spans="1:21" x14ac:dyDescent="0.3">
      <c r="A7357" t="s">
        <v>9871</v>
      </c>
      <c r="B7357" s="11">
        <v>45955</v>
      </c>
      <c r="C7357" t="s">
        <v>3890</v>
      </c>
      <c r="D7357" s="1" t="s">
        <v>20</v>
      </c>
      <c r="E7357" s="1" t="s">
        <v>71</v>
      </c>
      <c r="F7357" s="1" t="s">
        <v>72</v>
      </c>
      <c r="G7357" s="1" t="s">
        <v>73</v>
      </c>
      <c r="H7357" s="1" t="s">
        <v>43</v>
      </c>
      <c r="I7357" s="1" t="s">
        <v>34</v>
      </c>
      <c r="J7357" s="3">
        <v>1</v>
      </c>
      <c r="K7357" s="2">
        <v>89.46</v>
      </c>
      <c r="L7357" s="2">
        <v>0.15</v>
      </c>
      <c r="M7357" s="2">
        <v>76.040000000000006</v>
      </c>
      <c r="N7357" s="2">
        <v>16.27</v>
      </c>
      <c r="O7357" s="1" t="s">
        <v>26</v>
      </c>
      <c r="P7357" s="1" t="s">
        <v>27</v>
      </c>
      <c r="Q7357" s="1" t="s">
        <v>28</v>
      </c>
      <c r="R7357" s="3">
        <v>5</v>
      </c>
      <c r="S7357" s="3">
        <f t="shared" si="343"/>
        <v>2025</v>
      </c>
      <c r="T7357" s="3">
        <f t="shared" si="342"/>
        <v>10</v>
      </c>
      <c r="U7357" t="str">
        <f t="shared" si="344"/>
        <v>October</v>
      </c>
    </row>
    <row r="7358" spans="1:21" x14ac:dyDescent="0.3">
      <c r="A7358" t="s">
        <v>9872</v>
      </c>
      <c r="B7358" s="11">
        <v>46019</v>
      </c>
      <c r="C7358" t="s">
        <v>9873</v>
      </c>
      <c r="D7358" s="1" t="s">
        <v>185</v>
      </c>
      <c r="E7358" s="1" t="s">
        <v>56</v>
      </c>
      <c r="F7358" s="1" t="s">
        <v>57</v>
      </c>
      <c r="G7358" s="1" t="s">
        <v>296</v>
      </c>
      <c r="H7358" s="1" t="s">
        <v>66</v>
      </c>
      <c r="I7358" s="1" t="s">
        <v>67</v>
      </c>
      <c r="J7358" s="3">
        <v>3</v>
      </c>
      <c r="K7358" s="2">
        <v>55.1</v>
      </c>
      <c r="L7358" s="2">
        <v>0</v>
      </c>
      <c r="M7358" s="2">
        <v>165.31</v>
      </c>
      <c r="N7358" s="2">
        <v>50.61</v>
      </c>
      <c r="O7358" s="1" t="s">
        <v>44</v>
      </c>
      <c r="P7358" s="1" t="s">
        <v>27</v>
      </c>
      <c r="Q7358" s="1" t="s">
        <v>28</v>
      </c>
      <c r="R7358" s="3">
        <v>4</v>
      </c>
      <c r="S7358" s="3">
        <f t="shared" si="343"/>
        <v>2025</v>
      </c>
      <c r="T7358" s="3">
        <f t="shared" si="342"/>
        <v>12</v>
      </c>
      <c r="U7358" t="str">
        <f t="shared" si="344"/>
        <v>December</v>
      </c>
    </row>
    <row r="7359" spans="1:21" x14ac:dyDescent="0.3">
      <c r="A7359" t="s">
        <v>9874</v>
      </c>
      <c r="B7359" s="11">
        <v>46008</v>
      </c>
      <c r="C7359" t="s">
        <v>9875</v>
      </c>
      <c r="D7359" s="1" t="s">
        <v>315</v>
      </c>
      <c r="E7359" s="1" t="s">
        <v>48</v>
      </c>
      <c r="F7359" s="1" t="s">
        <v>49</v>
      </c>
      <c r="G7359" s="1" t="s">
        <v>50</v>
      </c>
      <c r="H7359" s="1" t="s">
        <v>182</v>
      </c>
      <c r="I7359" s="1" t="s">
        <v>34</v>
      </c>
      <c r="J7359" s="3">
        <v>2</v>
      </c>
      <c r="K7359" s="2">
        <v>72.25</v>
      </c>
      <c r="L7359" s="2">
        <v>0.1</v>
      </c>
      <c r="M7359" s="2">
        <v>130.04</v>
      </c>
      <c r="N7359" s="2">
        <v>35.43</v>
      </c>
      <c r="O7359" s="1" t="s">
        <v>35</v>
      </c>
      <c r="P7359" s="1" t="s">
        <v>52</v>
      </c>
      <c r="Q7359" s="1" t="s">
        <v>28</v>
      </c>
      <c r="R7359" s="3">
        <v>5</v>
      </c>
      <c r="S7359" s="3">
        <f t="shared" si="343"/>
        <v>2025</v>
      </c>
      <c r="T7359" s="3">
        <f t="shared" si="342"/>
        <v>12</v>
      </c>
      <c r="U7359" t="str">
        <f t="shared" si="344"/>
        <v>December</v>
      </c>
    </row>
    <row r="7360" spans="1:21" x14ac:dyDescent="0.3">
      <c r="A7360" t="s">
        <v>9876</v>
      </c>
      <c r="B7360" s="11">
        <v>45735</v>
      </c>
      <c r="C7360" t="s">
        <v>2340</v>
      </c>
      <c r="D7360" s="1" t="s">
        <v>142</v>
      </c>
      <c r="E7360" s="1" t="s">
        <v>100</v>
      </c>
      <c r="F7360" s="1" t="s">
        <v>57</v>
      </c>
      <c r="G7360" s="1" t="s">
        <v>130</v>
      </c>
      <c r="H7360" s="1" t="s">
        <v>43</v>
      </c>
      <c r="I7360" s="1" t="s">
        <v>34</v>
      </c>
      <c r="J7360" s="3">
        <v>1</v>
      </c>
      <c r="K7360" s="2">
        <v>92.7</v>
      </c>
      <c r="L7360" s="2">
        <v>0.15</v>
      </c>
      <c r="M7360" s="2">
        <v>78.8</v>
      </c>
      <c r="N7360" s="2">
        <v>18.37</v>
      </c>
      <c r="O7360" s="1" t="s">
        <v>26</v>
      </c>
      <c r="P7360" s="1" t="s">
        <v>27</v>
      </c>
      <c r="Q7360" s="1" t="s">
        <v>81</v>
      </c>
      <c r="R7360" s="3">
        <v>2</v>
      </c>
      <c r="S7360" s="3">
        <f t="shared" si="343"/>
        <v>2025</v>
      </c>
      <c r="T7360" s="3">
        <f t="shared" si="342"/>
        <v>3</v>
      </c>
      <c r="U7360" t="str">
        <f t="shared" si="344"/>
        <v>March</v>
      </c>
    </row>
    <row r="7361" spans="1:21" x14ac:dyDescent="0.3">
      <c r="A7361" t="s">
        <v>9877</v>
      </c>
      <c r="B7361" s="11">
        <v>45990</v>
      </c>
      <c r="C7361" t="s">
        <v>6711</v>
      </c>
      <c r="D7361" s="1" t="s">
        <v>260</v>
      </c>
      <c r="E7361" s="1" t="s">
        <v>64</v>
      </c>
      <c r="F7361" s="1" t="s">
        <v>65</v>
      </c>
      <c r="G7361" s="1" t="s">
        <v>158</v>
      </c>
      <c r="H7361" s="1" t="s">
        <v>159</v>
      </c>
      <c r="I7361" s="1" t="s">
        <v>97</v>
      </c>
      <c r="J7361" s="3">
        <v>3</v>
      </c>
      <c r="K7361" s="2">
        <v>28.39</v>
      </c>
      <c r="L7361" s="2">
        <v>0.2</v>
      </c>
      <c r="M7361" s="2">
        <v>68.14</v>
      </c>
      <c r="N7361" s="2">
        <v>18.62</v>
      </c>
      <c r="O7361" s="1" t="s">
        <v>80</v>
      </c>
      <c r="P7361" s="1" t="s">
        <v>52</v>
      </c>
      <c r="Q7361" s="1" t="s">
        <v>36</v>
      </c>
      <c r="R7361" s="3">
        <v>5</v>
      </c>
      <c r="S7361" s="3">
        <f t="shared" si="343"/>
        <v>2025</v>
      </c>
      <c r="T7361" s="3">
        <f t="shared" si="342"/>
        <v>11</v>
      </c>
      <c r="U7361" t="str">
        <f t="shared" si="344"/>
        <v>November</v>
      </c>
    </row>
    <row r="7362" spans="1:21" x14ac:dyDescent="0.3">
      <c r="A7362" t="s">
        <v>9878</v>
      </c>
      <c r="B7362" s="11">
        <v>45933</v>
      </c>
      <c r="C7362" t="s">
        <v>722</v>
      </c>
      <c r="D7362" s="1" t="s">
        <v>55</v>
      </c>
      <c r="E7362" s="1" t="s">
        <v>143</v>
      </c>
      <c r="F7362" s="1" t="s">
        <v>144</v>
      </c>
      <c r="G7362" s="1" t="s">
        <v>198</v>
      </c>
      <c r="H7362" s="1" t="s">
        <v>182</v>
      </c>
      <c r="I7362" s="1" t="s">
        <v>34</v>
      </c>
      <c r="J7362" s="3">
        <v>1</v>
      </c>
      <c r="K7362" s="2">
        <v>68.86</v>
      </c>
      <c r="L7362" s="2">
        <v>0.15</v>
      </c>
      <c r="M7362" s="2">
        <v>58.53</v>
      </c>
      <c r="N7362" s="2">
        <v>14.13</v>
      </c>
      <c r="O7362" s="1" t="s">
        <v>44</v>
      </c>
      <c r="P7362" s="1" t="s">
        <v>27</v>
      </c>
      <c r="Q7362" s="1" t="s">
        <v>81</v>
      </c>
      <c r="R7362" s="3">
        <v>4</v>
      </c>
      <c r="S7362" s="3">
        <f t="shared" si="343"/>
        <v>2025</v>
      </c>
      <c r="T7362" s="3">
        <f t="shared" ref="T7362:T7425" si="345">MONTH(B7362)</f>
        <v>10</v>
      </c>
      <c r="U7362" t="str">
        <f t="shared" si="344"/>
        <v>October</v>
      </c>
    </row>
    <row r="7363" spans="1:21" x14ac:dyDescent="0.3">
      <c r="A7363" t="s">
        <v>9879</v>
      </c>
      <c r="B7363" s="11">
        <v>45835</v>
      </c>
      <c r="C7363" t="s">
        <v>1446</v>
      </c>
      <c r="D7363" s="1" t="s">
        <v>39</v>
      </c>
      <c r="E7363" s="1" t="s">
        <v>40</v>
      </c>
      <c r="F7363" s="1" t="s">
        <v>41</v>
      </c>
      <c r="G7363" s="1" t="s">
        <v>270</v>
      </c>
      <c r="H7363" s="1" t="s">
        <v>159</v>
      </c>
      <c r="I7363" s="1" t="s">
        <v>97</v>
      </c>
      <c r="J7363" s="3">
        <v>3</v>
      </c>
      <c r="K7363" s="2">
        <v>29.54</v>
      </c>
      <c r="L7363" s="2">
        <v>0.2</v>
      </c>
      <c r="M7363" s="2">
        <v>70.900000000000006</v>
      </c>
      <c r="N7363" s="2">
        <v>24.81</v>
      </c>
      <c r="O7363" s="1" t="s">
        <v>26</v>
      </c>
      <c r="P7363" s="1" t="s">
        <v>27</v>
      </c>
      <c r="Q7363" s="1" t="s">
        <v>81</v>
      </c>
      <c r="R7363" s="3">
        <v>3</v>
      </c>
      <c r="S7363" s="3">
        <f t="shared" ref="S7363:S7426" si="346">YEAR(B7363)</f>
        <v>2025</v>
      </c>
      <c r="T7363" s="3">
        <f t="shared" si="345"/>
        <v>6</v>
      </c>
      <c r="U7363" t="str">
        <f t="shared" ref="U7363:U7426" si="347">TEXT(B7363,"mmmm")</f>
        <v>June</v>
      </c>
    </row>
    <row r="7364" spans="1:21" x14ac:dyDescent="0.3">
      <c r="A7364" t="s">
        <v>9880</v>
      </c>
      <c r="B7364" s="11">
        <v>45869</v>
      </c>
      <c r="C7364" t="s">
        <v>1450</v>
      </c>
      <c r="D7364" s="1" t="s">
        <v>118</v>
      </c>
      <c r="E7364" s="1" t="s">
        <v>40</v>
      </c>
      <c r="F7364" s="1" t="s">
        <v>41</v>
      </c>
      <c r="G7364" s="1" t="s">
        <v>270</v>
      </c>
      <c r="H7364" s="1" t="s">
        <v>24</v>
      </c>
      <c r="I7364" s="1" t="s">
        <v>25</v>
      </c>
      <c r="J7364" s="3">
        <v>1</v>
      </c>
      <c r="K7364" s="2">
        <v>43.57</v>
      </c>
      <c r="L7364" s="2">
        <v>0.1</v>
      </c>
      <c r="M7364" s="2">
        <v>39.21</v>
      </c>
      <c r="N7364" s="2">
        <v>10.77</v>
      </c>
      <c r="O7364" s="1" t="s">
        <v>35</v>
      </c>
      <c r="P7364" s="1" t="s">
        <v>136</v>
      </c>
      <c r="Q7364" s="1" t="s">
        <v>81</v>
      </c>
      <c r="R7364" s="3">
        <v>5</v>
      </c>
      <c r="S7364" s="3">
        <f t="shared" si="346"/>
        <v>2025</v>
      </c>
      <c r="T7364" s="3">
        <f t="shared" si="345"/>
        <v>7</v>
      </c>
      <c r="U7364" t="str">
        <f t="shared" si="347"/>
        <v>July</v>
      </c>
    </row>
    <row r="7365" spans="1:21" x14ac:dyDescent="0.3">
      <c r="A7365" t="s">
        <v>9881</v>
      </c>
      <c r="B7365" s="11">
        <v>45982</v>
      </c>
      <c r="C7365" t="s">
        <v>3917</v>
      </c>
      <c r="D7365" s="1" t="s">
        <v>31</v>
      </c>
      <c r="E7365" s="1" t="s">
        <v>40</v>
      </c>
      <c r="F7365" s="1" t="s">
        <v>41</v>
      </c>
      <c r="G7365" s="1" t="s">
        <v>216</v>
      </c>
      <c r="H7365" s="1" t="s">
        <v>59</v>
      </c>
      <c r="I7365" s="1" t="s">
        <v>60</v>
      </c>
      <c r="J7365" s="3">
        <v>1</v>
      </c>
      <c r="K7365" s="2">
        <v>42.36</v>
      </c>
      <c r="L7365" s="2">
        <v>0.05</v>
      </c>
      <c r="M7365" s="2">
        <v>40.24</v>
      </c>
      <c r="N7365" s="2">
        <v>13.63</v>
      </c>
      <c r="O7365" s="1" t="s">
        <v>35</v>
      </c>
      <c r="P7365" s="1" t="s">
        <v>27</v>
      </c>
      <c r="Q7365" s="1" t="s">
        <v>81</v>
      </c>
      <c r="R7365" s="3">
        <v>2</v>
      </c>
      <c r="S7365" s="3">
        <f t="shared" si="346"/>
        <v>2025</v>
      </c>
      <c r="T7365" s="3">
        <f t="shared" si="345"/>
        <v>11</v>
      </c>
      <c r="U7365" t="str">
        <f t="shared" si="347"/>
        <v>November</v>
      </c>
    </row>
    <row r="7366" spans="1:21" x14ac:dyDescent="0.3">
      <c r="A7366" t="s">
        <v>9882</v>
      </c>
      <c r="B7366" s="11">
        <v>45845</v>
      </c>
      <c r="C7366" t="s">
        <v>3959</v>
      </c>
      <c r="D7366" s="1" t="s">
        <v>185</v>
      </c>
      <c r="E7366" s="1" t="s">
        <v>143</v>
      </c>
      <c r="F7366" s="1" t="s">
        <v>144</v>
      </c>
      <c r="G7366" s="1" t="s">
        <v>145</v>
      </c>
      <c r="H7366" s="1" t="s">
        <v>293</v>
      </c>
      <c r="I7366" s="1" t="s">
        <v>86</v>
      </c>
      <c r="J7366" s="3">
        <v>2</v>
      </c>
      <c r="K7366" s="2">
        <v>24.68</v>
      </c>
      <c r="L7366" s="2">
        <v>0.1</v>
      </c>
      <c r="M7366" s="2">
        <v>44.43</v>
      </c>
      <c r="N7366" s="2">
        <v>15.2</v>
      </c>
      <c r="O7366" s="1" t="s">
        <v>35</v>
      </c>
      <c r="P7366" s="1" t="s">
        <v>136</v>
      </c>
      <c r="Q7366" s="1" t="s">
        <v>28</v>
      </c>
      <c r="R7366" s="3">
        <v>5</v>
      </c>
      <c r="S7366" s="3">
        <f t="shared" si="346"/>
        <v>2025</v>
      </c>
      <c r="T7366" s="3">
        <f t="shared" si="345"/>
        <v>7</v>
      </c>
      <c r="U7366" t="str">
        <f t="shared" si="347"/>
        <v>July</v>
      </c>
    </row>
    <row r="7367" spans="1:21" x14ac:dyDescent="0.3">
      <c r="A7367" t="s">
        <v>9883</v>
      </c>
      <c r="B7367" s="11">
        <v>45803</v>
      </c>
      <c r="C7367" t="s">
        <v>711</v>
      </c>
      <c r="D7367" s="1" t="s">
        <v>133</v>
      </c>
      <c r="E7367" s="1" t="s">
        <v>40</v>
      </c>
      <c r="F7367" s="1" t="s">
        <v>41</v>
      </c>
      <c r="G7367" s="1" t="s">
        <v>216</v>
      </c>
      <c r="H7367" s="1" t="s">
        <v>33</v>
      </c>
      <c r="I7367" s="1" t="s">
        <v>34</v>
      </c>
      <c r="J7367" s="3">
        <v>1</v>
      </c>
      <c r="K7367" s="2">
        <v>37.659999999999997</v>
      </c>
      <c r="L7367" s="2">
        <v>0.2</v>
      </c>
      <c r="M7367" s="2">
        <v>30.13</v>
      </c>
      <c r="N7367" s="2">
        <v>4.51</v>
      </c>
      <c r="O7367" s="1" t="s">
        <v>44</v>
      </c>
      <c r="P7367" s="1" t="s">
        <v>27</v>
      </c>
      <c r="Q7367" s="1" t="s">
        <v>36</v>
      </c>
      <c r="R7367" s="3">
        <v>3</v>
      </c>
      <c r="S7367" s="3">
        <f t="shared" si="346"/>
        <v>2025</v>
      </c>
      <c r="T7367" s="3">
        <f t="shared" si="345"/>
        <v>5</v>
      </c>
      <c r="U7367" t="str">
        <f t="shared" si="347"/>
        <v>May</v>
      </c>
    </row>
    <row r="7368" spans="1:21" x14ac:dyDescent="0.3">
      <c r="A7368" t="s">
        <v>9884</v>
      </c>
      <c r="B7368" s="11">
        <v>45850</v>
      </c>
      <c r="C7368" t="s">
        <v>789</v>
      </c>
      <c r="D7368" s="1" t="s">
        <v>175</v>
      </c>
      <c r="E7368" s="1" t="s">
        <v>143</v>
      </c>
      <c r="F7368" s="1" t="s">
        <v>144</v>
      </c>
      <c r="G7368" s="1" t="s">
        <v>145</v>
      </c>
      <c r="H7368" s="1" t="s">
        <v>96</v>
      </c>
      <c r="I7368" s="1" t="s">
        <v>97</v>
      </c>
      <c r="J7368" s="3">
        <v>3</v>
      </c>
      <c r="K7368" s="2">
        <v>74.97</v>
      </c>
      <c r="L7368" s="2">
        <v>0.1</v>
      </c>
      <c r="M7368" s="2">
        <v>202.43</v>
      </c>
      <c r="N7368" s="2">
        <v>46.14</v>
      </c>
      <c r="O7368" s="1" t="s">
        <v>35</v>
      </c>
      <c r="P7368" s="1" t="s">
        <v>136</v>
      </c>
      <c r="Q7368" s="1" t="s">
        <v>28</v>
      </c>
      <c r="R7368" s="3">
        <v>5</v>
      </c>
      <c r="S7368" s="3">
        <f t="shared" si="346"/>
        <v>2025</v>
      </c>
      <c r="T7368" s="3">
        <f t="shared" si="345"/>
        <v>7</v>
      </c>
      <c r="U7368" t="str">
        <f t="shared" si="347"/>
        <v>July</v>
      </c>
    </row>
    <row r="7369" spans="1:21" x14ac:dyDescent="0.3">
      <c r="A7369" t="s">
        <v>9885</v>
      </c>
      <c r="B7369" s="11">
        <v>45884</v>
      </c>
      <c r="C7369" t="s">
        <v>7748</v>
      </c>
      <c r="D7369" s="1" t="s">
        <v>55</v>
      </c>
      <c r="E7369" s="1" t="s">
        <v>100</v>
      </c>
      <c r="F7369" s="1" t="s">
        <v>57</v>
      </c>
      <c r="G7369" s="1" t="s">
        <v>130</v>
      </c>
      <c r="H7369" s="1" t="s">
        <v>51</v>
      </c>
      <c r="I7369" s="1" t="s">
        <v>34</v>
      </c>
      <c r="J7369" s="3">
        <v>1</v>
      </c>
      <c r="K7369" s="2">
        <v>129.85</v>
      </c>
      <c r="L7369" s="2">
        <v>0</v>
      </c>
      <c r="M7369" s="2">
        <v>129.85</v>
      </c>
      <c r="N7369" s="2">
        <v>32.74</v>
      </c>
      <c r="O7369" s="1" t="s">
        <v>35</v>
      </c>
      <c r="P7369" s="1" t="s">
        <v>27</v>
      </c>
      <c r="Q7369" s="1" t="s">
        <v>81</v>
      </c>
      <c r="R7369" s="3">
        <v>1</v>
      </c>
      <c r="S7369" s="3">
        <f t="shared" si="346"/>
        <v>2025</v>
      </c>
      <c r="T7369" s="3">
        <f t="shared" si="345"/>
        <v>8</v>
      </c>
      <c r="U7369" t="str">
        <f t="shared" si="347"/>
        <v>August</v>
      </c>
    </row>
    <row r="7370" spans="1:21" x14ac:dyDescent="0.3">
      <c r="A7370" t="s">
        <v>9886</v>
      </c>
      <c r="B7370" s="11">
        <v>45731</v>
      </c>
      <c r="C7370" t="s">
        <v>3502</v>
      </c>
      <c r="D7370" s="1" t="s">
        <v>260</v>
      </c>
      <c r="E7370" s="1" t="s">
        <v>40</v>
      </c>
      <c r="F7370" s="1" t="s">
        <v>41</v>
      </c>
      <c r="G7370" s="1" t="s">
        <v>270</v>
      </c>
      <c r="H7370" s="1" t="s">
        <v>135</v>
      </c>
      <c r="I7370" s="1" t="s">
        <v>60</v>
      </c>
      <c r="J7370" s="3">
        <v>2</v>
      </c>
      <c r="K7370" s="2">
        <v>189.1</v>
      </c>
      <c r="L7370" s="2">
        <v>0.05</v>
      </c>
      <c r="M7370" s="2">
        <v>359.29</v>
      </c>
      <c r="N7370" s="2">
        <v>69.39</v>
      </c>
      <c r="O7370" s="1" t="s">
        <v>44</v>
      </c>
      <c r="P7370" s="1" t="s">
        <v>27</v>
      </c>
      <c r="Q7370" s="1" t="s">
        <v>28</v>
      </c>
      <c r="R7370" s="3">
        <v>5</v>
      </c>
      <c r="S7370" s="3">
        <f t="shared" si="346"/>
        <v>2025</v>
      </c>
      <c r="T7370" s="3">
        <f t="shared" si="345"/>
        <v>3</v>
      </c>
      <c r="U7370" t="str">
        <f t="shared" si="347"/>
        <v>March</v>
      </c>
    </row>
    <row r="7371" spans="1:21" x14ac:dyDescent="0.3">
      <c r="A7371" t="s">
        <v>9887</v>
      </c>
      <c r="B7371" s="11">
        <v>45997</v>
      </c>
      <c r="C7371" t="s">
        <v>4477</v>
      </c>
      <c r="D7371" s="1" t="s">
        <v>84</v>
      </c>
      <c r="E7371" s="1" t="s">
        <v>100</v>
      </c>
      <c r="F7371" s="1" t="s">
        <v>57</v>
      </c>
      <c r="G7371" s="1" t="s">
        <v>154</v>
      </c>
      <c r="H7371" s="1" t="s">
        <v>85</v>
      </c>
      <c r="I7371" s="1" t="s">
        <v>86</v>
      </c>
      <c r="J7371" s="3">
        <v>3</v>
      </c>
      <c r="K7371" s="2">
        <v>123.34</v>
      </c>
      <c r="L7371" s="2">
        <v>0.1</v>
      </c>
      <c r="M7371" s="2">
        <v>333.01</v>
      </c>
      <c r="N7371" s="2">
        <v>60.59</v>
      </c>
      <c r="O7371" s="1" t="s">
        <v>26</v>
      </c>
      <c r="P7371" s="1" t="s">
        <v>52</v>
      </c>
      <c r="Q7371" s="1" t="s">
        <v>28</v>
      </c>
      <c r="R7371" s="3">
        <v>5</v>
      </c>
      <c r="S7371" s="3">
        <f t="shared" si="346"/>
        <v>2025</v>
      </c>
      <c r="T7371" s="3">
        <f t="shared" si="345"/>
        <v>12</v>
      </c>
      <c r="U7371" t="str">
        <f t="shared" si="347"/>
        <v>December</v>
      </c>
    </row>
    <row r="7372" spans="1:21" x14ac:dyDescent="0.3">
      <c r="A7372" t="s">
        <v>9888</v>
      </c>
      <c r="B7372" s="11">
        <v>45921</v>
      </c>
      <c r="C7372" t="s">
        <v>1079</v>
      </c>
      <c r="D7372" s="1" t="s">
        <v>201</v>
      </c>
      <c r="E7372" s="1" t="s">
        <v>40</v>
      </c>
      <c r="F7372" s="1" t="s">
        <v>41</v>
      </c>
      <c r="G7372" s="1" t="s">
        <v>186</v>
      </c>
      <c r="H7372" s="1" t="s">
        <v>293</v>
      </c>
      <c r="I7372" s="1" t="s">
        <v>86</v>
      </c>
      <c r="J7372" s="3">
        <v>2</v>
      </c>
      <c r="K7372" s="2">
        <v>23.99</v>
      </c>
      <c r="L7372" s="2">
        <v>0</v>
      </c>
      <c r="M7372" s="2">
        <v>47.98</v>
      </c>
      <c r="N7372" s="2">
        <v>16.64</v>
      </c>
      <c r="O7372" s="1" t="s">
        <v>35</v>
      </c>
      <c r="P7372" s="1" t="s">
        <v>27</v>
      </c>
      <c r="Q7372" s="1" t="s">
        <v>81</v>
      </c>
      <c r="R7372" s="3">
        <v>4</v>
      </c>
      <c r="S7372" s="3">
        <f t="shared" si="346"/>
        <v>2025</v>
      </c>
      <c r="T7372" s="3">
        <f t="shared" si="345"/>
        <v>9</v>
      </c>
      <c r="U7372" t="str">
        <f t="shared" si="347"/>
        <v>September</v>
      </c>
    </row>
    <row r="7373" spans="1:21" x14ac:dyDescent="0.3">
      <c r="A7373" t="s">
        <v>9889</v>
      </c>
      <c r="B7373" s="11">
        <v>45905</v>
      </c>
      <c r="C7373" t="s">
        <v>815</v>
      </c>
      <c r="D7373" s="1" t="s">
        <v>93</v>
      </c>
      <c r="E7373" s="1" t="s">
        <v>106</v>
      </c>
      <c r="F7373" s="1" t="s">
        <v>65</v>
      </c>
      <c r="G7373" s="1" t="s">
        <v>179</v>
      </c>
      <c r="H7373" s="1" t="s">
        <v>167</v>
      </c>
      <c r="I7373" s="1" t="s">
        <v>67</v>
      </c>
      <c r="J7373" s="3">
        <v>1</v>
      </c>
      <c r="K7373" s="2">
        <v>60.84</v>
      </c>
      <c r="L7373" s="2">
        <v>0</v>
      </c>
      <c r="M7373" s="2">
        <v>60.84</v>
      </c>
      <c r="N7373" s="2">
        <v>15.32</v>
      </c>
      <c r="O7373" s="1" t="s">
        <v>35</v>
      </c>
      <c r="P7373" s="1" t="s">
        <v>52</v>
      </c>
      <c r="Q7373" s="1" t="s">
        <v>81</v>
      </c>
      <c r="R7373" s="3">
        <v>5</v>
      </c>
      <c r="S7373" s="3">
        <f t="shared" si="346"/>
        <v>2025</v>
      </c>
      <c r="T7373" s="3">
        <f t="shared" si="345"/>
        <v>9</v>
      </c>
      <c r="U7373" t="str">
        <f t="shared" si="347"/>
        <v>September</v>
      </c>
    </row>
    <row r="7374" spans="1:21" x14ac:dyDescent="0.3">
      <c r="A7374" t="s">
        <v>9890</v>
      </c>
      <c r="B7374" s="11">
        <v>45696</v>
      </c>
      <c r="C7374" t="s">
        <v>7825</v>
      </c>
      <c r="D7374" s="1" t="s">
        <v>39</v>
      </c>
      <c r="E7374" s="1" t="s">
        <v>106</v>
      </c>
      <c r="F7374" s="1" t="s">
        <v>65</v>
      </c>
      <c r="G7374" s="1" t="s">
        <v>107</v>
      </c>
      <c r="H7374" s="1" t="s">
        <v>125</v>
      </c>
      <c r="I7374" s="1" t="s">
        <v>34</v>
      </c>
      <c r="J7374" s="3">
        <v>1</v>
      </c>
      <c r="K7374" s="2">
        <v>150.72999999999999</v>
      </c>
      <c r="L7374" s="2">
        <v>0</v>
      </c>
      <c r="M7374" s="2">
        <v>150.72999999999999</v>
      </c>
      <c r="N7374" s="2">
        <v>39.81</v>
      </c>
      <c r="O7374" s="1" t="s">
        <v>44</v>
      </c>
      <c r="P7374" s="1" t="s">
        <v>136</v>
      </c>
      <c r="Q7374" s="1" t="s">
        <v>28</v>
      </c>
      <c r="R7374" s="3">
        <v>4</v>
      </c>
      <c r="S7374" s="3">
        <f t="shared" si="346"/>
        <v>2025</v>
      </c>
      <c r="T7374" s="3">
        <f t="shared" si="345"/>
        <v>2</v>
      </c>
      <c r="U7374" t="str">
        <f t="shared" si="347"/>
        <v>February</v>
      </c>
    </row>
    <row r="7375" spans="1:21" x14ac:dyDescent="0.3">
      <c r="A7375" t="s">
        <v>9891</v>
      </c>
      <c r="B7375" s="11">
        <v>45894</v>
      </c>
      <c r="C7375" t="s">
        <v>851</v>
      </c>
      <c r="D7375" s="1" t="s">
        <v>149</v>
      </c>
      <c r="E7375" s="1" t="s">
        <v>123</v>
      </c>
      <c r="F7375" s="1" t="s">
        <v>57</v>
      </c>
      <c r="G7375" s="1" t="s">
        <v>337</v>
      </c>
      <c r="H7375" s="1" t="s">
        <v>150</v>
      </c>
      <c r="I7375" s="1" t="s">
        <v>97</v>
      </c>
      <c r="J7375" s="3">
        <v>2</v>
      </c>
      <c r="K7375" s="2">
        <v>79.08</v>
      </c>
      <c r="L7375" s="2">
        <v>0</v>
      </c>
      <c r="M7375" s="2">
        <v>158.16</v>
      </c>
      <c r="N7375" s="2">
        <v>47.19</v>
      </c>
      <c r="O7375" s="1" t="s">
        <v>80</v>
      </c>
      <c r="P7375" s="1" t="s">
        <v>27</v>
      </c>
      <c r="Q7375" s="1" t="s">
        <v>36</v>
      </c>
      <c r="R7375" s="3">
        <v>2</v>
      </c>
      <c r="S7375" s="3">
        <f t="shared" si="346"/>
        <v>2025</v>
      </c>
      <c r="T7375" s="3">
        <f t="shared" si="345"/>
        <v>8</v>
      </c>
      <c r="U7375" t="str">
        <f t="shared" si="347"/>
        <v>August</v>
      </c>
    </row>
    <row r="7376" spans="1:21" x14ac:dyDescent="0.3">
      <c r="A7376" t="s">
        <v>9892</v>
      </c>
      <c r="B7376" s="11">
        <v>45705</v>
      </c>
      <c r="C7376" t="s">
        <v>8583</v>
      </c>
      <c r="D7376" s="1" t="s">
        <v>39</v>
      </c>
      <c r="E7376" s="1" t="s">
        <v>40</v>
      </c>
      <c r="F7376" s="1" t="s">
        <v>41</v>
      </c>
      <c r="G7376" s="1" t="s">
        <v>192</v>
      </c>
      <c r="H7376" s="1" t="s">
        <v>146</v>
      </c>
      <c r="I7376" s="1" t="s">
        <v>67</v>
      </c>
      <c r="J7376" s="3">
        <v>1</v>
      </c>
      <c r="K7376" s="2">
        <v>76.61</v>
      </c>
      <c r="L7376" s="2">
        <v>0</v>
      </c>
      <c r="M7376" s="2">
        <v>76.61</v>
      </c>
      <c r="N7376" s="2">
        <v>24.09</v>
      </c>
      <c r="O7376" s="1" t="s">
        <v>80</v>
      </c>
      <c r="P7376" s="1" t="s">
        <v>27</v>
      </c>
      <c r="Q7376" s="1" t="s">
        <v>28</v>
      </c>
      <c r="R7376" s="3">
        <v>4</v>
      </c>
      <c r="S7376" s="3">
        <f t="shared" si="346"/>
        <v>2025</v>
      </c>
      <c r="T7376" s="3">
        <f t="shared" si="345"/>
        <v>2</v>
      </c>
      <c r="U7376" t="str">
        <f t="shared" si="347"/>
        <v>February</v>
      </c>
    </row>
    <row r="7377" spans="1:21" x14ac:dyDescent="0.3">
      <c r="A7377" t="s">
        <v>9893</v>
      </c>
      <c r="B7377" s="11">
        <v>45688</v>
      </c>
      <c r="C7377" t="s">
        <v>1942</v>
      </c>
      <c r="D7377" s="1" t="s">
        <v>39</v>
      </c>
      <c r="E7377" s="1" t="s">
        <v>106</v>
      </c>
      <c r="F7377" s="1" t="s">
        <v>65</v>
      </c>
      <c r="G7377" s="1" t="s">
        <v>107</v>
      </c>
      <c r="H7377" s="1" t="s">
        <v>59</v>
      </c>
      <c r="I7377" s="1" t="s">
        <v>60</v>
      </c>
      <c r="J7377" s="3">
        <v>1</v>
      </c>
      <c r="K7377" s="2">
        <v>45.1</v>
      </c>
      <c r="L7377" s="2">
        <v>0.05</v>
      </c>
      <c r="M7377" s="2">
        <v>42.85</v>
      </c>
      <c r="N7377" s="2">
        <v>10.050000000000001</v>
      </c>
      <c r="O7377" s="1" t="s">
        <v>26</v>
      </c>
      <c r="P7377" s="1" t="s">
        <v>27</v>
      </c>
      <c r="Q7377" s="1" t="s">
        <v>81</v>
      </c>
      <c r="R7377" s="3">
        <v>3</v>
      </c>
      <c r="S7377" s="3">
        <f t="shared" si="346"/>
        <v>2025</v>
      </c>
      <c r="T7377" s="3">
        <f t="shared" si="345"/>
        <v>1</v>
      </c>
      <c r="U7377" t="str">
        <f t="shared" si="347"/>
        <v>January</v>
      </c>
    </row>
    <row r="7378" spans="1:21" x14ac:dyDescent="0.3">
      <c r="A7378" t="s">
        <v>9894</v>
      </c>
      <c r="B7378" s="11">
        <v>45864</v>
      </c>
      <c r="C7378" t="s">
        <v>1244</v>
      </c>
      <c r="D7378" s="1" t="s">
        <v>118</v>
      </c>
      <c r="E7378" s="1" t="s">
        <v>143</v>
      </c>
      <c r="F7378" s="1" t="s">
        <v>144</v>
      </c>
      <c r="G7378" s="1" t="s">
        <v>145</v>
      </c>
      <c r="H7378" s="1" t="s">
        <v>167</v>
      </c>
      <c r="I7378" s="1" t="s">
        <v>67</v>
      </c>
      <c r="J7378" s="3">
        <v>2</v>
      </c>
      <c r="K7378" s="2">
        <v>59.81</v>
      </c>
      <c r="L7378" s="2">
        <v>0.05</v>
      </c>
      <c r="M7378" s="2">
        <v>113.63</v>
      </c>
      <c r="N7378" s="2">
        <v>25.32</v>
      </c>
      <c r="O7378" s="1" t="s">
        <v>35</v>
      </c>
      <c r="P7378" s="1" t="s">
        <v>27</v>
      </c>
      <c r="Q7378" s="1" t="s">
        <v>28</v>
      </c>
      <c r="R7378" s="3">
        <v>5</v>
      </c>
      <c r="S7378" s="3">
        <f t="shared" si="346"/>
        <v>2025</v>
      </c>
      <c r="T7378" s="3">
        <f t="shared" si="345"/>
        <v>7</v>
      </c>
      <c r="U7378" t="str">
        <f t="shared" si="347"/>
        <v>July</v>
      </c>
    </row>
    <row r="7379" spans="1:21" x14ac:dyDescent="0.3">
      <c r="A7379" t="s">
        <v>9895</v>
      </c>
      <c r="B7379" s="11">
        <v>45815</v>
      </c>
      <c r="C7379" t="s">
        <v>3580</v>
      </c>
      <c r="D7379" s="1" t="s">
        <v>166</v>
      </c>
      <c r="E7379" s="1" t="s">
        <v>21</v>
      </c>
      <c r="F7379" s="1" t="s">
        <v>22</v>
      </c>
      <c r="G7379" s="1" t="s">
        <v>32</v>
      </c>
      <c r="H7379" s="1" t="s">
        <v>59</v>
      </c>
      <c r="I7379" s="1" t="s">
        <v>60</v>
      </c>
      <c r="J7379" s="3">
        <v>1</v>
      </c>
      <c r="K7379" s="2">
        <v>43.17</v>
      </c>
      <c r="L7379" s="2">
        <v>0.05</v>
      </c>
      <c r="M7379" s="2">
        <v>41.01</v>
      </c>
      <c r="N7379" s="2">
        <v>10.58</v>
      </c>
      <c r="O7379" s="1" t="s">
        <v>26</v>
      </c>
      <c r="P7379" s="1" t="s">
        <v>52</v>
      </c>
      <c r="Q7379" s="1" t="s">
        <v>81</v>
      </c>
      <c r="R7379" s="3">
        <v>3</v>
      </c>
      <c r="S7379" s="3">
        <f t="shared" si="346"/>
        <v>2025</v>
      </c>
      <c r="T7379" s="3">
        <f t="shared" si="345"/>
        <v>6</v>
      </c>
      <c r="U7379" t="str">
        <f t="shared" si="347"/>
        <v>June</v>
      </c>
    </row>
    <row r="7380" spans="1:21" x14ac:dyDescent="0.3">
      <c r="A7380" t="s">
        <v>9896</v>
      </c>
      <c r="B7380" s="11">
        <v>45888</v>
      </c>
      <c r="C7380" t="s">
        <v>2557</v>
      </c>
      <c r="D7380" s="1" t="s">
        <v>31</v>
      </c>
      <c r="E7380" s="1" t="s">
        <v>94</v>
      </c>
      <c r="F7380" s="1" t="s">
        <v>95</v>
      </c>
      <c r="G7380" s="1" t="s">
        <v>94</v>
      </c>
      <c r="H7380" s="1" t="s">
        <v>66</v>
      </c>
      <c r="I7380" s="1" t="s">
        <v>67</v>
      </c>
      <c r="J7380" s="3">
        <v>2</v>
      </c>
      <c r="K7380" s="2">
        <v>58.38</v>
      </c>
      <c r="L7380" s="2">
        <v>0</v>
      </c>
      <c r="M7380" s="2">
        <v>116.76</v>
      </c>
      <c r="N7380" s="2">
        <v>37.47</v>
      </c>
      <c r="O7380" s="1" t="s">
        <v>44</v>
      </c>
      <c r="P7380" s="1" t="s">
        <v>27</v>
      </c>
      <c r="Q7380" s="1" t="s">
        <v>28</v>
      </c>
      <c r="R7380" s="3">
        <v>4</v>
      </c>
      <c r="S7380" s="3">
        <f t="shared" si="346"/>
        <v>2025</v>
      </c>
      <c r="T7380" s="3">
        <f t="shared" si="345"/>
        <v>8</v>
      </c>
      <c r="U7380" t="str">
        <f t="shared" si="347"/>
        <v>August</v>
      </c>
    </row>
    <row r="7381" spans="1:21" x14ac:dyDescent="0.3">
      <c r="A7381" t="s">
        <v>9897</v>
      </c>
      <c r="B7381" s="11">
        <v>45692</v>
      </c>
      <c r="C7381" t="s">
        <v>3692</v>
      </c>
      <c r="D7381" s="1" t="s">
        <v>133</v>
      </c>
      <c r="E7381" s="1" t="s">
        <v>64</v>
      </c>
      <c r="F7381" s="1" t="s">
        <v>65</v>
      </c>
      <c r="G7381" s="1" t="s">
        <v>158</v>
      </c>
      <c r="H7381" s="1" t="s">
        <v>96</v>
      </c>
      <c r="I7381" s="1" t="s">
        <v>97</v>
      </c>
      <c r="J7381" s="3">
        <v>3</v>
      </c>
      <c r="K7381" s="2">
        <v>83.83</v>
      </c>
      <c r="L7381" s="2">
        <v>0.15</v>
      </c>
      <c r="M7381" s="2">
        <v>213.76</v>
      </c>
      <c r="N7381" s="2">
        <v>50.54</v>
      </c>
      <c r="O7381" s="1" t="s">
        <v>35</v>
      </c>
      <c r="P7381" s="1" t="s">
        <v>27</v>
      </c>
      <c r="Q7381" s="1" t="s">
        <v>28</v>
      </c>
      <c r="R7381" s="3">
        <v>4</v>
      </c>
      <c r="S7381" s="3">
        <f t="shared" si="346"/>
        <v>2025</v>
      </c>
      <c r="T7381" s="3">
        <f t="shared" si="345"/>
        <v>2</v>
      </c>
      <c r="U7381" t="str">
        <f t="shared" si="347"/>
        <v>February</v>
      </c>
    </row>
    <row r="7382" spans="1:21" x14ac:dyDescent="0.3">
      <c r="A7382" t="s">
        <v>9898</v>
      </c>
      <c r="B7382" s="11">
        <v>45826</v>
      </c>
      <c r="C7382" t="s">
        <v>2637</v>
      </c>
      <c r="D7382" s="1" t="s">
        <v>55</v>
      </c>
      <c r="E7382" s="1" t="s">
        <v>143</v>
      </c>
      <c r="F7382" s="1" t="s">
        <v>144</v>
      </c>
      <c r="G7382" s="1" t="s">
        <v>145</v>
      </c>
      <c r="H7382" s="1" t="s">
        <v>135</v>
      </c>
      <c r="I7382" s="1" t="s">
        <v>60</v>
      </c>
      <c r="J7382" s="3">
        <v>1</v>
      </c>
      <c r="K7382" s="2">
        <v>180.91</v>
      </c>
      <c r="L7382" s="2">
        <v>0</v>
      </c>
      <c r="M7382" s="2">
        <v>180.91</v>
      </c>
      <c r="N7382" s="2">
        <v>24.2</v>
      </c>
      <c r="O7382" s="1" t="s">
        <v>109</v>
      </c>
      <c r="P7382" s="1" t="s">
        <v>136</v>
      </c>
      <c r="Q7382" s="1" t="s">
        <v>36</v>
      </c>
      <c r="R7382" s="3">
        <v>2</v>
      </c>
      <c r="S7382" s="3">
        <f t="shared" si="346"/>
        <v>2025</v>
      </c>
      <c r="T7382" s="3">
        <f t="shared" si="345"/>
        <v>6</v>
      </c>
      <c r="U7382" t="str">
        <f t="shared" si="347"/>
        <v>June</v>
      </c>
    </row>
    <row r="7383" spans="1:21" x14ac:dyDescent="0.3">
      <c r="A7383" t="s">
        <v>9899</v>
      </c>
      <c r="B7383" s="11">
        <v>45726</v>
      </c>
      <c r="C7383" t="s">
        <v>3869</v>
      </c>
      <c r="D7383" s="1" t="s">
        <v>31</v>
      </c>
      <c r="E7383" s="1" t="s">
        <v>64</v>
      </c>
      <c r="F7383" s="1" t="s">
        <v>65</v>
      </c>
      <c r="G7383" s="1" t="s">
        <v>195</v>
      </c>
      <c r="H7383" s="1" t="s">
        <v>102</v>
      </c>
      <c r="I7383" s="1" t="s">
        <v>34</v>
      </c>
      <c r="J7383" s="3">
        <v>1</v>
      </c>
      <c r="K7383" s="2">
        <v>51.2</v>
      </c>
      <c r="L7383" s="2">
        <v>0.25</v>
      </c>
      <c r="M7383" s="2">
        <v>38.4</v>
      </c>
      <c r="N7383" s="2">
        <v>7.62</v>
      </c>
      <c r="O7383" s="1" t="s">
        <v>35</v>
      </c>
      <c r="P7383" s="1" t="s">
        <v>27</v>
      </c>
      <c r="Q7383" s="1" t="s">
        <v>28</v>
      </c>
      <c r="R7383" s="3">
        <v>2</v>
      </c>
      <c r="S7383" s="3">
        <f t="shared" si="346"/>
        <v>2025</v>
      </c>
      <c r="T7383" s="3">
        <f t="shared" si="345"/>
        <v>3</v>
      </c>
      <c r="U7383" t="str">
        <f t="shared" si="347"/>
        <v>March</v>
      </c>
    </row>
    <row r="7384" spans="1:21" x14ac:dyDescent="0.3">
      <c r="A7384" t="s">
        <v>9900</v>
      </c>
      <c r="B7384" s="11">
        <v>46019</v>
      </c>
      <c r="C7384" t="s">
        <v>5568</v>
      </c>
      <c r="D7384" s="1" t="s">
        <v>63</v>
      </c>
      <c r="E7384" s="1" t="s">
        <v>40</v>
      </c>
      <c r="F7384" s="1" t="s">
        <v>41</v>
      </c>
      <c r="G7384" s="1" t="s">
        <v>42</v>
      </c>
      <c r="H7384" s="1" t="s">
        <v>293</v>
      </c>
      <c r="I7384" s="1" t="s">
        <v>86</v>
      </c>
      <c r="J7384" s="3">
        <v>1</v>
      </c>
      <c r="K7384" s="2">
        <v>24.61</v>
      </c>
      <c r="L7384" s="2">
        <v>0.15</v>
      </c>
      <c r="M7384" s="2">
        <v>20.92</v>
      </c>
      <c r="N7384" s="2">
        <v>6.93</v>
      </c>
      <c r="O7384" s="1" t="s">
        <v>44</v>
      </c>
      <c r="P7384" s="1" t="s">
        <v>27</v>
      </c>
      <c r="Q7384" s="1" t="s">
        <v>28</v>
      </c>
      <c r="R7384" s="3">
        <v>4</v>
      </c>
      <c r="S7384" s="3">
        <f t="shared" si="346"/>
        <v>2025</v>
      </c>
      <c r="T7384" s="3">
        <f t="shared" si="345"/>
        <v>12</v>
      </c>
      <c r="U7384" t="str">
        <f t="shared" si="347"/>
        <v>December</v>
      </c>
    </row>
    <row r="7385" spans="1:21" x14ac:dyDescent="0.3">
      <c r="A7385" t="s">
        <v>9901</v>
      </c>
      <c r="B7385" s="11">
        <v>45877</v>
      </c>
      <c r="C7385" t="s">
        <v>8065</v>
      </c>
      <c r="D7385" s="1" t="s">
        <v>175</v>
      </c>
      <c r="E7385" s="1" t="s">
        <v>143</v>
      </c>
      <c r="F7385" s="1" t="s">
        <v>144</v>
      </c>
      <c r="G7385" s="1" t="s">
        <v>325</v>
      </c>
      <c r="H7385" s="1" t="s">
        <v>108</v>
      </c>
      <c r="I7385" s="1" t="s">
        <v>86</v>
      </c>
      <c r="J7385" s="3">
        <v>1</v>
      </c>
      <c r="K7385" s="2">
        <v>144.81</v>
      </c>
      <c r="L7385" s="2">
        <v>0.2</v>
      </c>
      <c r="M7385" s="2">
        <v>115.85</v>
      </c>
      <c r="N7385" s="2">
        <v>26.24</v>
      </c>
      <c r="O7385" s="1" t="s">
        <v>26</v>
      </c>
      <c r="P7385" s="1" t="s">
        <v>52</v>
      </c>
      <c r="Q7385" s="1" t="s">
        <v>28</v>
      </c>
      <c r="R7385" s="3">
        <v>3</v>
      </c>
      <c r="S7385" s="3">
        <f t="shared" si="346"/>
        <v>2025</v>
      </c>
      <c r="T7385" s="3">
        <f t="shared" si="345"/>
        <v>8</v>
      </c>
      <c r="U7385" t="str">
        <f t="shared" si="347"/>
        <v>August</v>
      </c>
    </row>
    <row r="7386" spans="1:21" x14ac:dyDescent="0.3">
      <c r="A7386" t="s">
        <v>9902</v>
      </c>
      <c r="B7386" s="11">
        <v>45926</v>
      </c>
      <c r="C7386" t="s">
        <v>6545</v>
      </c>
      <c r="D7386" s="1" t="s">
        <v>315</v>
      </c>
      <c r="E7386" s="1" t="s">
        <v>48</v>
      </c>
      <c r="F7386" s="1" t="s">
        <v>49</v>
      </c>
      <c r="G7386" s="1" t="s">
        <v>134</v>
      </c>
      <c r="H7386" s="1" t="s">
        <v>90</v>
      </c>
      <c r="I7386" s="1" t="s">
        <v>86</v>
      </c>
      <c r="J7386" s="3">
        <v>3</v>
      </c>
      <c r="K7386" s="2">
        <v>106.68</v>
      </c>
      <c r="L7386" s="2">
        <v>0</v>
      </c>
      <c r="M7386" s="2">
        <v>320.04000000000002</v>
      </c>
      <c r="N7386" s="2">
        <v>57.31</v>
      </c>
      <c r="O7386" s="1" t="s">
        <v>10547</v>
      </c>
      <c r="P7386" s="1" t="s">
        <v>27</v>
      </c>
      <c r="Q7386" s="1" t="s">
        <v>81</v>
      </c>
      <c r="R7386" s="3">
        <v>4</v>
      </c>
      <c r="S7386" s="3">
        <f t="shared" si="346"/>
        <v>2025</v>
      </c>
      <c r="T7386" s="3">
        <f t="shared" si="345"/>
        <v>9</v>
      </c>
      <c r="U7386" t="str">
        <f t="shared" si="347"/>
        <v>September</v>
      </c>
    </row>
    <row r="7387" spans="1:21" x14ac:dyDescent="0.3">
      <c r="A7387" t="s">
        <v>9903</v>
      </c>
      <c r="B7387" s="11">
        <v>45785</v>
      </c>
      <c r="C7387" t="s">
        <v>3647</v>
      </c>
      <c r="D7387" s="1" t="s">
        <v>63</v>
      </c>
      <c r="E7387" s="1" t="s">
        <v>106</v>
      </c>
      <c r="F7387" s="1" t="s">
        <v>65</v>
      </c>
      <c r="G7387" s="1" t="s">
        <v>437</v>
      </c>
      <c r="H7387" s="1" t="s">
        <v>66</v>
      </c>
      <c r="I7387" s="1" t="s">
        <v>67</v>
      </c>
      <c r="J7387" s="3">
        <v>3</v>
      </c>
      <c r="K7387" s="2">
        <v>52.78</v>
      </c>
      <c r="L7387" s="2">
        <v>0</v>
      </c>
      <c r="M7387" s="2">
        <v>158.35</v>
      </c>
      <c r="N7387" s="2">
        <v>49.5</v>
      </c>
      <c r="O7387" s="1" t="s">
        <v>109</v>
      </c>
      <c r="P7387" s="1" t="s">
        <v>27</v>
      </c>
      <c r="Q7387" s="1" t="s">
        <v>81</v>
      </c>
      <c r="R7387" s="3">
        <v>2</v>
      </c>
      <c r="S7387" s="3">
        <f t="shared" si="346"/>
        <v>2025</v>
      </c>
      <c r="T7387" s="3">
        <f t="shared" si="345"/>
        <v>5</v>
      </c>
      <c r="U7387" t="str">
        <f t="shared" si="347"/>
        <v>May</v>
      </c>
    </row>
    <row r="7388" spans="1:21" x14ac:dyDescent="0.3">
      <c r="A7388" t="s">
        <v>9904</v>
      </c>
      <c r="B7388" s="11">
        <v>45695</v>
      </c>
      <c r="C7388" t="s">
        <v>324</v>
      </c>
      <c r="D7388" s="1" t="s">
        <v>55</v>
      </c>
      <c r="E7388" s="1" t="s">
        <v>64</v>
      </c>
      <c r="F7388" s="1" t="s">
        <v>65</v>
      </c>
      <c r="G7388" s="1" t="s">
        <v>195</v>
      </c>
      <c r="H7388" s="1" t="s">
        <v>96</v>
      </c>
      <c r="I7388" s="1" t="s">
        <v>97</v>
      </c>
      <c r="J7388" s="3">
        <v>1</v>
      </c>
      <c r="K7388" s="2">
        <v>81.44</v>
      </c>
      <c r="L7388" s="2">
        <v>0</v>
      </c>
      <c r="M7388" s="2">
        <v>81.44</v>
      </c>
      <c r="N7388" s="2">
        <v>22.4</v>
      </c>
      <c r="O7388" s="1" t="s">
        <v>109</v>
      </c>
      <c r="P7388" s="1" t="s">
        <v>27</v>
      </c>
      <c r="Q7388" s="1" t="s">
        <v>36</v>
      </c>
      <c r="R7388" s="3">
        <v>4</v>
      </c>
      <c r="S7388" s="3">
        <f t="shared" si="346"/>
        <v>2025</v>
      </c>
      <c r="T7388" s="3">
        <f t="shared" si="345"/>
        <v>2</v>
      </c>
      <c r="U7388" t="str">
        <f t="shared" si="347"/>
        <v>February</v>
      </c>
    </row>
    <row r="7389" spans="1:21" x14ac:dyDescent="0.3">
      <c r="A7389" t="s">
        <v>9905</v>
      </c>
      <c r="B7389" s="11">
        <v>46016</v>
      </c>
      <c r="C7389" t="s">
        <v>9906</v>
      </c>
      <c r="D7389" s="1" t="s">
        <v>39</v>
      </c>
      <c r="E7389" s="1" t="s">
        <v>64</v>
      </c>
      <c r="F7389" s="1" t="s">
        <v>65</v>
      </c>
      <c r="G7389" s="1" t="s">
        <v>213</v>
      </c>
      <c r="H7389" s="1" t="s">
        <v>146</v>
      </c>
      <c r="I7389" s="1" t="s">
        <v>67</v>
      </c>
      <c r="J7389" s="3">
        <v>2</v>
      </c>
      <c r="K7389" s="2">
        <v>85.33</v>
      </c>
      <c r="L7389" s="2">
        <v>0.1</v>
      </c>
      <c r="M7389" s="2">
        <v>153.59</v>
      </c>
      <c r="N7389" s="2">
        <v>35.21</v>
      </c>
      <c r="O7389" s="1" t="s">
        <v>44</v>
      </c>
      <c r="P7389" s="1" t="s">
        <v>27</v>
      </c>
      <c r="Q7389" s="1" t="s">
        <v>36</v>
      </c>
      <c r="R7389" s="3">
        <v>4</v>
      </c>
      <c r="S7389" s="3">
        <f t="shared" si="346"/>
        <v>2025</v>
      </c>
      <c r="T7389" s="3">
        <f t="shared" si="345"/>
        <v>12</v>
      </c>
      <c r="U7389" t="str">
        <f t="shared" si="347"/>
        <v>December</v>
      </c>
    </row>
    <row r="7390" spans="1:21" x14ac:dyDescent="0.3">
      <c r="A7390" t="s">
        <v>9907</v>
      </c>
      <c r="B7390" s="11">
        <v>45769</v>
      </c>
      <c r="C7390" t="s">
        <v>3919</v>
      </c>
      <c r="D7390" s="1" t="s">
        <v>209</v>
      </c>
      <c r="E7390" s="1" t="s">
        <v>100</v>
      </c>
      <c r="F7390" s="1" t="s">
        <v>57</v>
      </c>
      <c r="G7390" s="1" t="s">
        <v>221</v>
      </c>
      <c r="H7390" s="1" t="s">
        <v>293</v>
      </c>
      <c r="I7390" s="1" t="s">
        <v>86</v>
      </c>
      <c r="J7390" s="3">
        <v>3</v>
      </c>
      <c r="K7390" s="2">
        <v>24.71</v>
      </c>
      <c r="L7390" s="2">
        <v>0</v>
      </c>
      <c r="M7390" s="2">
        <v>74.14</v>
      </c>
      <c r="N7390" s="2">
        <v>27</v>
      </c>
      <c r="O7390" s="1" t="s">
        <v>44</v>
      </c>
      <c r="P7390" s="1" t="s">
        <v>136</v>
      </c>
      <c r="Q7390" s="1" t="s">
        <v>81</v>
      </c>
      <c r="R7390" s="3">
        <v>3</v>
      </c>
      <c r="S7390" s="3">
        <f t="shared" si="346"/>
        <v>2025</v>
      </c>
      <c r="T7390" s="3">
        <f t="shared" si="345"/>
        <v>4</v>
      </c>
      <c r="U7390" t="str">
        <f t="shared" si="347"/>
        <v>April</v>
      </c>
    </row>
    <row r="7391" spans="1:21" x14ac:dyDescent="0.3">
      <c r="A7391" t="s">
        <v>9908</v>
      </c>
      <c r="B7391" s="11">
        <v>45823</v>
      </c>
      <c r="C7391" t="s">
        <v>4562</v>
      </c>
      <c r="D7391" s="1" t="s">
        <v>89</v>
      </c>
      <c r="E7391" s="1" t="s">
        <v>48</v>
      </c>
      <c r="F7391" s="1" t="s">
        <v>49</v>
      </c>
      <c r="G7391" s="1" t="s">
        <v>134</v>
      </c>
      <c r="H7391" s="1" t="s">
        <v>33</v>
      </c>
      <c r="I7391" s="1" t="s">
        <v>34</v>
      </c>
      <c r="J7391" s="3">
        <v>2</v>
      </c>
      <c r="K7391" s="2">
        <v>36.82</v>
      </c>
      <c r="L7391" s="2">
        <v>0.2</v>
      </c>
      <c r="M7391" s="2">
        <v>58.91</v>
      </c>
      <c r="N7391" s="2">
        <v>10.82</v>
      </c>
      <c r="O7391" s="1" t="s">
        <v>26</v>
      </c>
      <c r="P7391" s="1" t="s">
        <v>27</v>
      </c>
      <c r="Q7391" s="1" t="s">
        <v>28</v>
      </c>
      <c r="R7391" s="3">
        <v>5</v>
      </c>
      <c r="S7391" s="3">
        <f t="shared" si="346"/>
        <v>2025</v>
      </c>
      <c r="T7391" s="3">
        <f t="shared" si="345"/>
        <v>6</v>
      </c>
      <c r="U7391" t="str">
        <f t="shared" si="347"/>
        <v>June</v>
      </c>
    </row>
    <row r="7392" spans="1:21" x14ac:dyDescent="0.3">
      <c r="A7392" t="s">
        <v>9909</v>
      </c>
      <c r="B7392" s="11">
        <v>45912</v>
      </c>
      <c r="C7392" t="s">
        <v>1987</v>
      </c>
      <c r="D7392" s="1" t="s">
        <v>70</v>
      </c>
      <c r="E7392" s="1" t="s">
        <v>40</v>
      </c>
      <c r="F7392" s="1" t="s">
        <v>41</v>
      </c>
      <c r="G7392" s="1" t="s">
        <v>270</v>
      </c>
      <c r="H7392" s="1" t="s">
        <v>59</v>
      </c>
      <c r="I7392" s="1" t="s">
        <v>60</v>
      </c>
      <c r="J7392" s="3">
        <v>2</v>
      </c>
      <c r="K7392" s="2">
        <v>45.01</v>
      </c>
      <c r="L7392" s="2">
        <v>0.05</v>
      </c>
      <c r="M7392" s="2">
        <v>85.53</v>
      </c>
      <c r="N7392" s="2">
        <v>19.3</v>
      </c>
      <c r="O7392" s="1" t="s">
        <v>80</v>
      </c>
      <c r="P7392" s="1" t="s">
        <v>27</v>
      </c>
      <c r="Q7392" s="1" t="s">
        <v>36</v>
      </c>
      <c r="R7392" s="3">
        <v>1</v>
      </c>
      <c r="S7392" s="3">
        <f t="shared" si="346"/>
        <v>2025</v>
      </c>
      <c r="T7392" s="3">
        <f t="shared" si="345"/>
        <v>9</v>
      </c>
      <c r="U7392" t="str">
        <f t="shared" si="347"/>
        <v>September</v>
      </c>
    </row>
    <row r="7393" spans="1:21" x14ac:dyDescent="0.3">
      <c r="A7393" t="s">
        <v>9910</v>
      </c>
      <c r="B7393" s="11">
        <v>45667</v>
      </c>
      <c r="C7393" t="s">
        <v>1552</v>
      </c>
      <c r="D7393" s="1" t="s">
        <v>175</v>
      </c>
      <c r="E7393" s="1" t="s">
        <v>94</v>
      </c>
      <c r="F7393" s="1" t="s">
        <v>95</v>
      </c>
      <c r="G7393" s="1" t="s">
        <v>94</v>
      </c>
      <c r="H7393" s="1" t="s">
        <v>43</v>
      </c>
      <c r="I7393" s="1" t="s">
        <v>34</v>
      </c>
      <c r="J7393" s="3">
        <v>1</v>
      </c>
      <c r="K7393" s="2">
        <v>83.75</v>
      </c>
      <c r="L7393" s="2">
        <v>0.05</v>
      </c>
      <c r="M7393" s="2">
        <v>79.56</v>
      </c>
      <c r="N7393" s="2">
        <v>17.8</v>
      </c>
      <c r="O7393" s="1" t="s">
        <v>109</v>
      </c>
      <c r="P7393" s="1" t="s">
        <v>27</v>
      </c>
      <c r="Q7393" s="1" t="s">
        <v>28</v>
      </c>
      <c r="R7393" s="3">
        <v>5</v>
      </c>
      <c r="S7393" s="3">
        <f t="shared" si="346"/>
        <v>2025</v>
      </c>
      <c r="T7393" s="3">
        <f t="shared" si="345"/>
        <v>1</v>
      </c>
      <c r="U7393" t="str">
        <f t="shared" si="347"/>
        <v>January</v>
      </c>
    </row>
    <row r="7394" spans="1:21" x14ac:dyDescent="0.3">
      <c r="A7394" t="s">
        <v>9911</v>
      </c>
      <c r="B7394" s="11">
        <v>45971</v>
      </c>
      <c r="C7394" t="s">
        <v>4527</v>
      </c>
      <c r="D7394" s="1" t="s">
        <v>315</v>
      </c>
      <c r="E7394" s="1" t="s">
        <v>64</v>
      </c>
      <c r="F7394" s="1" t="s">
        <v>65</v>
      </c>
      <c r="G7394" s="1" t="s">
        <v>158</v>
      </c>
      <c r="H7394" s="1" t="s">
        <v>24</v>
      </c>
      <c r="I7394" s="1" t="s">
        <v>25</v>
      </c>
      <c r="J7394" s="3">
        <v>2</v>
      </c>
      <c r="K7394" s="2">
        <v>42.78</v>
      </c>
      <c r="L7394" s="2">
        <v>0.15</v>
      </c>
      <c r="M7394" s="2">
        <v>72.72</v>
      </c>
      <c r="N7394" s="2">
        <v>23.65</v>
      </c>
      <c r="O7394" s="1" t="s">
        <v>35</v>
      </c>
      <c r="P7394" s="1" t="s">
        <v>52</v>
      </c>
      <c r="Q7394" s="1" t="s">
        <v>36</v>
      </c>
      <c r="R7394" s="3">
        <v>2</v>
      </c>
      <c r="S7394" s="3">
        <f t="shared" si="346"/>
        <v>2025</v>
      </c>
      <c r="T7394" s="3">
        <f t="shared" si="345"/>
        <v>11</v>
      </c>
      <c r="U7394" t="str">
        <f t="shared" si="347"/>
        <v>November</v>
      </c>
    </row>
    <row r="7395" spans="1:21" x14ac:dyDescent="0.3">
      <c r="A7395" t="s">
        <v>9912</v>
      </c>
      <c r="B7395" s="11">
        <v>45867</v>
      </c>
      <c r="C7395" t="s">
        <v>1351</v>
      </c>
      <c r="D7395" s="1" t="s">
        <v>201</v>
      </c>
      <c r="E7395" s="1" t="s">
        <v>94</v>
      </c>
      <c r="F7395" s="1" t="s">
        <v>95</v>
      </c>
      <c r="G7395" s="1" t="s">
        <v>94</v>
      </c>
      <c r="H7395" s="1" t="s">
        <v>24</v>
      </c>
      <c r="I7395" s="1" t="s">
        <v>25</v>
      </c>
      <c r="J7395" s="3">
        <v>4</v>
      </c>
      <c r="K7395" s="2">
        <v>44.54</v>
      </c>
      <c r="L7395" s="2">
        <v>0.15</v>
      </c>
      <c r="M7395" s="2">
        <v>151.41999999999999</v>
      </c>
      <c r="N7395" s="2">
        <v>48.06</v>
      </c>
      <c r="O7395" s="1" t="s">
        <v>35</v>
      </c>
      <c r="P7395" s="1" t="s">
        <v>136</v>
      </c>
      <c r="Q7395" s="1" t="s">
        <v>81</v>
      </c>
      <c r="R7395" s="3">
        <v>5</v>
      </c>
      <c r="S7395" s="3">
        <f t="shared" si="346"/>
        <v>2025</v>
      </c>
      <c r="T7395" s="3">
        <f t="shared" si="345"/>
        <v>7</v>
      </c>
      <c r="U7395" t="str">
        <f t="shared" si="347"/>
        <v>July</v>
      </c>
    </row>
    <row r="7396" spans="1:21" x14ac:dyDescent="0.3">
      <c r="A7396" t="s">
        <v>9913</v>
      </c>
      <c r="B7396" s="11">
        <v>45766</v>
      </c>
      <c r="C7396" t="s">
        <v>1118</v>
      </c>
      <c r="D7396" s="1" t="s">
        <v>55</v>
      </c>
      <c r="E7396" s="1" t="s">
        <v>48</v>
      </c>
      <c r="F7396" s="1" t="s">
        <v>49</v>
      </c>
      <c r="G7396" s="1" t="s">
        <v>340</v>
      </c>
      <c r="H7396" s="1" t="s">
        <v>59</v>
      </c>
      <c r="I7396" s="1" t="s">
        <v>60</v>
      </c>
      <c r="J7396" s="3">
        <v>2</v>
      </c>
      <c r="K7396" s="2">
        <v>42.76</v>
      </c>
      <c r="L7396" s="2">
        <v>0.05</v>
      </c>
      <c r="M7396" s="2">
        <v>81.239999999999995</v>
      </c>
      <c r="N7396" s="2">
        <v>22.43</v>
      </c>
      <c r="O7396" s="1" t="s">
        <v>224</v>
      </c>
      <c r="P7396" s="1" t="s">
        <v>136</v>
      </c>
      <c r="Q7396" s="1" t="s">
        <v>81</v>
      </c>
      <c r="R7396" s="3">
        <v>5</v>
      </c>
      <c r="S7396" s="3">
        <f t="shared" si="346"/>
        <v>2025</v>
      </c>
      <c r="T7396" s="3">
        <f t="shared" si="345"/>
        <v>4</v>
      </c>
      <c r="U7396" t="str">
        <f t="shared" si="347"/>
        <v>April</v>
      </c>
    </row>
    <row r="7397" spans="1:21" x14ac:dyDescent="0.3">
      <c r="A7397" t="s">
        <v>9914</v>
      </c>
      <c r="B7397" s="11">
        <v>45682</v>
      </c>
      <c r="C7397" t="s">
        <v>531</v>
      </c>
      <c r="D7397" s="1" t="s">
        <v>201</v>
      </c>
      <c r="E7397" s="1" t="s">
        <v>100</v>
      </c>
      <c r="F7397" s="1" t="s">
        <v>57</v>
      </c>
      <c r="G7397" s="1" t="s">
        <v>221</v>
      </c>
      <c r="H7397" s="1" t="s">
        <v>78</v>
      </c>
      <c r="I7397" s="1" t="s">
        <v>79</v>
      </c>
      <c r="J7397" s="3">
        <v>3</v>
      </c>
      <c r="K7397" s="2">
        <v>18.989999999999998</v>
      </c>
      <c r="L7397" s="2">
        <v>0.05</v>
      </c>
      <c r="M7397" s="2">
        <v>54.12</v>
      </c>
      <c r="N7397" s="2">
        <v>21.07</v>
      </c>
      <c r="O7397" s="1" t="s">
        <v>44</v>
      </c>
      <c r="P7397" s="1" t="s">
        <v>136</v>
      </c>
      <c r="Q7397" s="1" t="s">
        <v>81</v>
      </c>
      <c r="R7397" s="3">
        <v>3</v>
      </c>
      <c r="S7397" s="3">
        <f t="shared" si="346"/>
        <v>2025</v>
      </c>
      <c r="T7397" s="3">
        <f t="shared" si="345"/>
        <v>1</v>
      </c>
      <c r="U7397" t="str">
        <f t="shared" si="347"/>
        <v>January</v>
      </c>
    </row>
    <row r="7398" spans="1:21" x14ac:dyDescent="0.3">
      <c r="A7398" t="s">
        <v>9915</v>
      </c>
      <c r="B7398" s="11">
        <v>45721</v>
      </c>
      <c r="C7398" t="s">
        <v>2942</v>
      </c>
      <c r="D7398" s="1" t="s">
        <v>84</v>
      </c>
      <c r="E7398" s="1" t="s">
        <v>64</v>
      </c>
      <c r="F7398" s="1" t="s">
        <v>65</v>
      </c>
      <c r="G7398" s="1" t="s">
        <v>112</v>
      </c>
      <c r="H7398" s="1" t="s">
        <v>150</v>
      </c>
      <c r="I7398" s="1" t="s">
        <v>97</v>
      </c>
      <c r="J7398" s="3">
        <v>1</v>
      </c>
      <c r="K7398" s="2">
        <v>73.38</v>
      </c>
      <c r="L7398" s="2">
        <v>0.25</v>
      </c>
      <c r="M7398" s="2">
        <v>55.03</v>
      </c>
      <c r="N7398" s="2">
        <v>16.93</v>
      </c>
      <c r="O7398" s="1" t="s">
        <v>35</v>
      </c>
      <c r="P7398" s="1" t="s">
        <v>136</v>
      </c>
      <c r="Q7398" s="1" t="s">
        <v>36</v>
      </c>
      <c r="R7398" s="3">
        <v>5</v>
      </c>
      <c r="S7398" s="3">
        <f t="shared" si="346"/>
        <v>2025</v>
      </c>
      <c r="T7398" s="3">
        <f t="shared" si="345"/>
        <v>3</v>
      </c>
      <c r="U7398" t="str">
        <f t="shared" si="347"/>
        <v>March</v>
      </c>
    </row>
    <row r="7399" spans="1:21" x14ac:dyDescent="0.3">
      <c r="A7399" t="s">
        <v>9916</v>
      </c>
      <c r="B7399" s="11">
        <v>45995</v>
      </c>
      <c r="C7399" t="s">
        <v>3418</v>
      </c>
      <c r="D7399" s="1" t="s">
        <v>153</v>
      </c>
      <c r="E7399" s="1" t="s">
        <v>94</v>
      </c>
      <c r="F7399" s="1" t="s">
        <v>95</v>
      </c>
      <c r="G7399" s="1" t="s">
        <v>94</v>
      </c>
      <c r="H7399" s="1" t="s">
        <v>43</v>
      </c>
      <c r="I7399" s="1" t="s">
        <v>34</v>
      </c>
      <c r="J7399" s="3">
        <v>1</v>
      </c>
      <c r="K7399" s="2">
        <v>96.95</v>
      </c>
      <c r="L7399" s="2">
        <v>0.15</v>
      </c>
      <c r="M7399" s="2">
        <v>82.4</v>
      </c>
      <c r="N7399" s="2">
        <v>23.92</v>
      </c>
      <c r="O7399" s="1" t="s">
        <v>80</v>
      </c>
      <c r="P7399" s="1" t="s">
        <v>27</v>
      </c>
      <c r="Q7399" s="1" t="s">
        <v>28</v>
      </c>
      <c r="R7399" s="3">
        <v>5</v>
      </c>
      <c r="S7399" s="3">
        <f t="shared" si="346"/>
        <v>2025</v>
      </c>
      <c r="T7399" s="3">
        <f t="shared" si="345"/>
        <v>12</v>
      </c>
      <c r="U7399" t="str">
        <f t="shared" si="347"/>
        <v>December</v>
      </c>
    </row>
    <row r="7400" spans="1:21" x14ac:dyDescent="0.3">
      <c r="A7400" t="s">
        <v>9917</v>
      </c>
      <c r="B7400" s="11">
        <v>45926</v>
      </c>
      <c r="C7400" t="s">
        <v>1341</v>
      </c>
      <c r="D7400" s="1" t="s">
        <v>157</v>
      </c>
      <c r="E7400" s="1" t="s">
        <v>123</v>
      </c>
      <c r="F7400" s="1" t="s">
        <v>57</v>
      </c>
      <c r="G7400" s="1" t="s">
        <v>124</v>
      </c>
      <c r="H7400" s="1" t="s">
        <v>24</v>
      </c>
      <c r="I7400" s="1" t="s">
        <v>25</v>
      </c>
      <c r="J7400" s="3">
        <v>1</v>
      </c>
      <c r="K7400" s="2">
        <v>41.06</v>
      </c>
      <c r="L7400" s="2">
        <v>0</v>
      </c>
      <c r="M7400" s="2">
        <v>41.06</v>
      </c>
      <c r="N7400" s="2">
        <v>13.07</v>
      </c>
      <c r="O7400" s="1" t="s">
        <v>26</v>
      </c>
      <c r="P7400" s="1" t="s">
        <v>27</v>
      </c>
      <c r="Q7400" s="1" t="s">
        <v>28</v>
      </c>
      <c r="R7400" s="3">
        <v>3</v>
      </c>
      <c r="S7400" s="3">
        <f t="shared" si="346"/>
        <v>2025</v>
      </c>
      <c r="T7400" s="3">
        <f t="shared" si="345"/>
        <v>9</v>
      </c>
      <c r="U7400" t="str">
        <f t="shared" si="347"/>
        <v>September</v>
      </c>
    </row>
    <row r="7401" spans="1:21" x14ac:dyDescent="0.3">
      <c r="A7401" t="s">
        <v>9918</v>
      </c>
      <c r="B7401" s="11">
        <v>45755</v>
      </c>
      <c r="C7401" t="s">
        <v>8509</v>
      </c>
      <c r="D7401" s="1" t="s">
        <v>244</v>
      </c>
      <c r="E7401" s="1" t="s">
        <v>21</v>
      </c>
      <c r="F7401" s="1" t="s">
        <v>22</v>
      </c>
      <c r="G7401" s="1" t="s">
        <v>32</v>
      </c>
      <c r="H7401" s="1" t="s">
        <v>146</v>
      </c>
      <c r="I7401" s="1" t="s">
        <v>67</v>
      </c>
      <c r="J7401" s="3">
        <v>2</v>
      </c>
      <c r="K7401" s="2">
        <v>76.63</v>
      </c>
      <c r="L7401" s="2">
        <v>0.15</v>
      </c>
      <c r="M7401" s="2">
        <v>130.27000000000001</v>
      </c>
      <c r="N7401" s="2">
        <v>39.11</v>
      </c>
      <c r="O7401" s="1" t="s">
        <v>44</v>
      </c>
      <c r="P7401" s="1" t="s">
        <v>52</v>
      </c>
      <c r="Q7401" s="1" t="s">
        <v>28</v>
      </c>
      <c r="R7401" s="3">
        <v>5</v>
      </c>
      <c r="S7401" s="3">
        <f t="shared" si="346"/>
        <v>2025</v>
      </c>
      <c r="T7401" s="3">
        <f t="shared" si="345"/>
        <v>4</v>
      </c>
      <c r="U7401" t="str">
        <f t="shared" si="347"/>
        <v>April</v>
      </c>
    </row>
    <row r="7402" spans="1:21" x14ac:dyDescent="0.3">
      <c r="A7402" t="s">
        <v>9919</v>
      </c>
      <c r="B7402" s="11">
        <v>45683</v>
      </c>
      <c r="C7402" t="s">
        <v>6159</v>
      </c>
      <c r="D7402" s="1" t="s">
        <v>89</v>
      </c>
      <c r="E7402" s="1" t="s">
        <v>106</v>
      </c>
      <c r="F7402" s="1" t="s">
        <v>65</v>
      </c>
      <c r="G7402" s="1" t="s">
        <v>179</v>
      </c>
      <c r="H7402" s="1" t="s">
        <v>85</v>
      </c>
      <c r="I7402" s="1" t="s">
        <v>86</v>
      </c>
      <c r="J7402" s="3">
        <v>1</v>
      </c>
      <c r="K7402" s="2">
        <v>124.68</v>
      </c>
      <c r="L7402" s="2">
        <v>0.1</v>
      </c>
      <c r="M7402" s="2">
        <v>112.21</v>
      </c>
      <c r="N7402" s="2">
        <v>30.75</v>
      </c>
      <c r="O7402" s="1" t="s">
        <v>109</v>
      </c>
      <c r="P7402" s="1" t="s">
        <v>136</v>
      </c>
      <c r="Q7402" s="1" t="s">
        <v>28</v>
      </c>
      <c r="R7402" s="3">
        <v>5</v>
      </c>
      <c r="S7402" s="3">
        <f t="shared" si="346"/>
        <v>2025</v>
      </c>
      <c r="T7402" s="3">
        <f t="shared" si="345"/>
        <v>1</v>
      </c>
      <c r="U7402" t="str">
        <f t="shared" si="347"/>
        <v>January</v>
      </c>
    </row>
    <row r="7403" spans="1:21" x14ac:dyDescent="0.3">
      <c r="A7403" t="s">
        <v>9920</v>
      </c>
      <c r="B7403" s="11">
        <v>45928</v>
      </c>
      <c r="C7403" t="s">
        <v>9921</v>
      </c>
      <c r="D7403" s="1" t="s">
        <v>76</v>
      </c>
      <c r="E7403" s="1" t="s">
        <v>40</v>
      </c>
      <c r="F7403" s="1" t="s">
        <v>41</v>
      </c>
      <c r="G7403" s="1" t="s">
        <v>42</v>
      </c>
      <c r="H7403" s="1" t="s">
        <v>293</v>
      </c>
      <c r="I7403" s="1" t="s">
        <v>86</v>
      </c>
      <c r="J7403" s="3">
        <v>2</v>
      </c>
      <c r="K7403" s="2">
        <v>23.55</v>
      </c>
      <c r="L7403" s="2">
        <v>0</v>
      </c>
      <c r="M7403" s="2">
        <v>47.1</v>
      </c>
      <c r="N7403" s="2">
        <v>16.489999999999998</v>
      </c>
      <c r="O7403" s="1" t="s">
        <v>35</v>
      </c>
      <c r="P7403" s="1" t="s">
        <v>27</v>
      </c>
      <c r="Q7403" s="1" t="s">
        <v>81</v>
      </c>
      <c r="R7403" s="3">
        <v>4</v>
      </c>
      <c r="S7403" s="3">
        <f t="shared" si="346"/>
        <v>2025</v>
      </c>
      <c r="T7403" s="3">
        <f t="shared" si="345"/>
        <v>9</v>
      </c>
      <c r="U7403" t="str">
        <f t="shared" si="347"/>
        <v>September</v>
      </c>
    </row>
    <row r="7404" spans="1:21" x14ac:dyDescent="0.3">
      <c r="A7404" t="s">
        <v>9922</v>
      </c>
      <c r="B7404" s="11">
        <v>45881</v>
      </c>
      <c r="C7404" t="s">
        <v>4732</v>
      </c>
      <c r="D7404" s="1" t="s">
        <v>260</v>
      </c>
      <c r="E7404" s="1" t="s">
        <v>143</v>
      </c>
      <c r="F7404" s="1" t="s">
        <v>144</v>
      </c>
      <c r="G7404" s="1" t="s">
        <v>198</v>
      </c>
      <c r="H7404" s="1" t="s">
        <v>78</v>
      </c>
      <c r="I7404" s="1" t="s">
        <v>79</v>
      </c>
      <c r="J7404" s="3">
        <v>1</v>
      </c>
      <c r="K7404" s="2">
        <v>20.29</v>
      </c>
      <c r="L7404" s="2">
        <v>0.1</v>
      </c>
      <c r="M7404" s="2">
        <v>18.260000000000002</v>
      </c>
      <c r="N7404" s="2">
        <v>6.54</v>
      </c>
      <c r="O7404" s="1" t="s">
        <v>44</v>
      </c>
      <c r="P7404" s="1" t="s">
        <v>27</v>
      </c>
      <c r="Q7404" s="1" t="s">
        <v>28</v>
      </c>
      <c r="R7404" s="3">
        <v>5</v>
      </c>
      <c r="S7404" s="3">
        <f t="shared" si="346"/>
        <v>2025</v>
      </c>
      <c r="T7404" s="3">
        <f t="shared" si="345"/>
        <v>8</v>
      </c>
      <c r="U7404" t="str">
        <f t="shared" si="347"/>
        <v>August</v>
      </c>
    </row>
    <row r="7405" spans="1:21" x14ac:dyDescent="0.3">
      <c r="A7405" t="s">
        <v>9923</v>
      </c>
      <c r="B7405" s="11">
        <v>45816</v>
      </c>
      <c r="C7405" t="s">
        <v>7583</v>
      </c>
      <c r="D7405" s="1" t="s">
        <v>70</v>
      </c>
      <c r="E7405" s="1" t="s">
        <v>40</v>
      </c>
      <c r="F7405" s="1" t="s">
        <v>41</v>
      </c>
      <c r="G7405" s="1" t="s">
        <v>270</v>
      </c>
      <c r="H7405" s="1" t="s">
        <v>293</v>
      </c>
      <c r="I7405" s="1" t="s">
        <v>86</v>
      </c>
      <c r="J7405" s="3">
        <v>1</v>
      </c>
      <c r="K7405" s="2">
        <v>23.52</v>
      </c>
      <c r="L7405" s="2">
        <v>0</v>
      </c>
      <c r="M7405" s="2">
        <v>23.52</v>
      </c>
      <c r="N7405" s="2">
        <v>9.39</v>
      </c>
      <c r="O7405" s="1" t="s">
        <v>35</v>
      </c>
      <c r="P7405" s="1" t="s">
        <v>27</v>
      </c>
      <c r="Q7405" s="1" t="s">
        <v>28</v>
      </c>
      <c r="R7405" s="3">
        <v>3</v>
      </c>
      <c r="S7405" s="3">
        <f t="shared" si="346"/>
        <v>2025</v>
      </c>
      <c r="T7405" s="3">
        <f t="shared" si="345"/>
        <v>6</v>
      </c>
      <c r="U7405" t="str">
        <f t="shared" si="347"/>
        <v>June</v>
      </c>
    </row>
    <row r="7406" spans="1:21" x14ac:dyDescent="0.3">
      <c r="A7406" t="s">
        <v>9924</v>
      </c>
      <c r="B7406" s="11">
        <v>45800</v>
      </c>
      <c r="C7406" t="s">
        <v>631</v>
      </c>
      <c r="D7406" s="1" t="s">
        <v>244</v>
      </c>
      <c r="E7406" s="1" t="s">
        <v>48</v>
      </c>
      <c r="F7406" s="1" t="s">
        <v>49</v>
      </c>
      <c r="G7406" s="1" t="s">
        <v>134</v>
      </c>
      <c r="H7406" s="1" t="s">
        <v>85</v>
      </c>
      <c r="I7406" s="1" t="s">
        <v>86</v>
      </c>
      <c r="J7406" s="3">
        <v>2</v>
      </c>
      <c r="K7406" s="2">
        <v>121.99</v>
      </c>
      <c r="L7406" s="2">
        <v>0.05</v>
      </c>
      <c r="M7406" s="2">
        <v>231.77</v>
      </c>
      <c r="N7406" s="2">
        <v>51.94</v>
      </c>
      <c r="O7406" s="1" t="s">
        <v>109</v>
      </c>
      <c r="P7406" s="1" t="s">
        <v>52</v>
      </c>
      <c r="Q7406" s="1" t="s">
        <v>28</v>
      </c>
      <c r="R7406" s="3">
        <v>3</v>
      </c>
      <c r="S7406" s="3">
        <f t="shared" si="346"/>
        <v>2025</v>
      </c>
      <c r="T7406" s="3">
        <f t="shared" si="345"/>
        <v>5</v>
      </c>
      <c r="U7406" t="str">
        <f t="shared" si="347"/>
        <v>May</v>
      </c>
    </row>
    <row r="7407" spans="1:21" x14ac:dyDescent="0.3">
      <c r="A7407" t="s">
        <v>9925</v>
      </c>
      <c r="B7407" s="11">
        <v>45742</v>
      </c>
      <c r="C7407" t="s">
        <v>3387</v>
      </c>
      <c r="D7407" s="1" t="s">
        <v>292</v>
      </c>
      <c r="E7407" s="1" t="s">
        <v>64</v>
      </c>
      <c r="F7407" s="1" t="s">
        <v>65</v>
      </c>
      <c r="G7407" s="1" t="s">
        <v>112</v>
      </c>
      <c r="H7407" s="1" t="s">
        <v>24</v>
      </c>
      <c r="I7407" s="1" t="s">
        <v>25</v>
      </c>
      <c r="J7407" s="3">
        <v>1</v>
      </c>
      <c r="K7407" s="2">
        <v>41.16</v>
      </c>
      <c r="L7407" s="2">
        <v>0.15</v>
      </c>
      <c r="M7407" s="2">
        <v>34.979999999999997</v>
      </c>
      <c r="N7407" s="2">
        <v>11.33</v>
      </c>
      <c r="O7407" s="1" t="s">
        <v>224</v>
      </c>
      <c r="P7407" s="1" t="s">
        <v>136</v>
      </c>
      <c r="Q7407" s="1" t="s">
        <v>28</v>
      </c>
      <c r="R7407" s="3">
        <v>4</v>
      </c>
      <c r="S7407" s="3">
        <f t="shared" si="346"/>
        <v>2025</v>
      </c>
      <c r="T7407" s="3">
        <f t="shared" si="345"/>
        <v>3</v>
      </c>
      <c r="U7407" t="str">
        <f t="shared" si="347"/>
        <v>March</v>
      </c>
    </row>
    <row r="7408" spans="1:21" x14ac:dyDescent="0.3">
      <c r="A7408" t="s">
        <v>9926</v>
      </c>
      <c r="B7408" s="11">
        <v>45919</v>
      </c>
      <c r="C7408" t="s">
        <v>1583</v>
      </c>
      <c r="D7408" s="1" t="s">
        <v>105</v>
      </c>
      <c r="E7408" s="1" t="s">
        <v>21</v>
      </c>
      <c r="F7408" s="1" t="s">
        <v>22</v>
      </c>
      <c r="G7408" s="1" t="s">
        <v>227</v>
      </c>
      <c r="H7408" s="1" t="s">
        <v>159</v>
      </c>
      <c r="I7408" s="1" t="s">
        <v>97</v>
      </c>
      <c r="J7408" s="3">
        <v>2</v>
      </c>
      <c r="K7408" s="2">
        <v>30.68</v>
      </c>
      <c r="L7408" s="2">
        <v>0.15</v>
      </c>
      <c r="M7408" s="2">
        <v>52.16</v>
      </c>
      <c r="N7408" s="2">
        <v>15.88</v>
      </c>
      <c r="O7408" s="1" t="s">
        <v>26</v>
      </c>
      <c r="P7408" s="1" t="s">
        <v>27</v>
      </c>
      <c r="Q7408" s="1" t="s">
        <v>28</v>
      </c>
      <c r="R7408" s="3">
        <v>5</v>
      </c>
      <c r="S7408" s="3">
        <f t="shared" si="346"/>
        <v>2025</v>
      </c>
      <c r="T7408" s="3">
        <f t="shared" si="345"/>
        <v>9</v>
      </c>
      <c r="U7408" t="str">
        <f t="shared" si="347"/>
        <v>September</v>
      </c>
    </row>
    <row r="7409" spans="1:21" x14ac:dyDescent="0.3">
      <c r="A7409" t="s">
        <v>9927</v>
      </c>
      <c r="B7409" s="11">
        <v>46015</v>
      </c>
      <c r="C7409" t="s">
        <v>8427</v>
      </c>
      <c r="D7409" s="1" t="s">
        <v>89</v>
      </c>
      <c r="E7409" s="1" t="s">
        <v>64</v>
      </c>
      <c r="F7409" s="1" t="s">
        <v>65</v>
      </c>
      <c r="G7409" s="1" t="s">
        <v>195</v>
      </c>
      <c r="H7409" s="1" t="s">
        <v>293</v>
      </c>
      <c r="I7409" s="1" t="s">
        <v>86</v>
      </c>
      <c r="J7409" s="3">
        <v>1</v>
      </c>
      <c r="K7409" s="2">
        <v>26.93</v>
      </c>
      <c r="L7409" s="2">
        <v>0.05</v>
      </c>
      <c r="M7409" s="2">
        <v>25.59</v>
      </c>
      <c r="N7409" s="2">
        <v>8.56</v>
      </c>
      <c r="O7409" s="1" t="s">
        <v>44</v>
      </c>
      <c r="P7409" s="1" t="s">
        <v>27</v>
      </c>
      <c r="Q7409" s="1" t="s">
        <v>28</v>
      </c>
      <c r="R7409" s="3">
        <v>5</v>
      </c>
      <c r="S7409" s="3">
        <f t="shared" si="346"/>
        <v>2025</v>
      </c>
      <c r="T7409" s="3">
        <f t="shared" si="345"/>
        <v>12</v>
      </c>
      <c r="U7409" t="str">
        <f t="shared" si="347"/>
        <v>December</v>
      </c>
    </row>
    <row r="7410" spans="1:21" x14ac:dyDescent="0.3">
      <c r="A7410" t="s">
        <v>9928</v>
      </c>
      <c r="B7410" s="11">
        <v>45726</v>
      </c>
      <c r="C7410" t="s">
        <v>3499</v>
      </c>
      <c r="D7410" s="1" t="s">
        <v>244</v>
      </c>
      <c r="E7410" s="1" t="s">
        <v>64</v>
      </c>
      <c r="F7410" s="1" t="s">
        <v>65</v>
      </c>
      <c r="G7410" s="1" t="s">
        <v>158</v>
      </c>
      <c r="H7410" s="1" t="s">
        <v>125</v>
      </c>
      <c r="I7410" s="1" t="s">
        <v>34</v>
      </c>
      <c r="J7410" s="3">
        <v>1</v>
      </c>
      <c r="K7410" s="2">
        <v>160.44</v>
      </c>
      <c r="L7410" s="2">
        <v>0.15</v>
      </c>
      <c r="M7410" s="2">
        <v>136.38</v>
      </c>
      <c r="N7410" s="2">
        <v>25.7</v>
      </c>
      <c r="O7410" s="1" t="s">
        <v>80</v>
      </c>
      <c r="P7410" s="1" t="s">
        <v>136</v>
      </c>
      <c r="Q7410" s="1" t="s">
        <v>28</v>
      </c>
      <c r="R7410" s="3">
        <v>1</v>
      </c>
      <c r="S7410" s="3">
        <f t="shared" si="346"/>
        <v>2025</v>
      </c>
      <c r="T7410" s="3">
        <f t="shared" si="345"/>
        <v>3</v>
      </c>
      <c r="U7410" t="str">
        <f t="shared" si="347"/>
        <v>March</v>
      </c>
    </row>
    <row r="7411" spans="1:21" x14ac:dyDescent="0.3">
      <c r="A7411" t="s">
        <v>9929</v>
      </c>
      <c r="B7411" s="11">
        <v>45891</v>
      </c>
      <c r="C7411" t="s">
        <v>345</v>
      </c>
      <c r="D7411" s="1" t="s">
        <v>63</v>
      </c>
      <c r="E7411" s="1" t="s">
        <v>64</v>
      </c>
      <c r="F7411" s="1" t="s">
        <v>65</v>
      </c>
      <c r="G7411" s="1" t="s">
        <v>213</v>
      </c>
      <c r="H7411" s="1" t="s">
        <v>85</v>
      </c>
      <c r="I7411" s="1" t="s">
        <v>86</v>
      </c>
      <c r="J7411" s="3">
        <v>3</v>
      </c>
      <c r="K7411" s="2">
        <v>121.19</v>
      </c>
      <c r="L7411" s="2">
        <v>0.1</v>
      </c>
      <c r="M7411" s="2">
        <v>327.20999999999998</v>
      </c>
      <c r="N7411" s="2">
        <v>63.5</v>
      </c>
      <c r="O7411" s="1" t="s">
        <v>44</v>
      </c>
      <c r="P7411" s="1" t="s">
        <v>52</v>
      </c>
      <c r="Q7411" s="1" t="s">
        <v>28</v>
      </c>
      <c r="R7411" s="3">
        <v>4</v>
      </c>
      <c r="S7411" s="3">
        <f t="shared" si="346"/>
        <v>2025</v>
      </c>
      <c r="T7411" s="3">
        <f t="shared" si="345"/>
        <v>8</v>
      </c>
      <c r="U7411" t="str">
        <f t="shared" si="347"/>
        <v>August</v>
      </c>
    </row>
    <row r="7412" spans="1:21" x14ac:dyDescent="0.3">
      <c r="A7412" t="s">
        <v>9930</v>
      </c>
      <c r="B7412" s="11">
        <v>45823</v>
      </c>
      <c r="C7412" t="s">
        <v>2419</v>
      </c>
      <c r="D7412" s="1" t="s">
        <v>84</v>
      </c>
      <c r="E7412" s="1" t="s">
        <v>71</v>
      </c>
      <c r="F7412" s="1" t="s">
        <v>72</v>
      </c>
      <c r="G7412" s="1" t="s">
        <v>119</v>
      </c>
      <c r="H7412" s="1" t="s">
        <v>33</v>
      </c>
      <c r="I7412" s="1" t="s">
        <v>34</v>
      </c>
      <c r="J7412" s="3">
        <v>2</v>
      </c>
      <c r="K7412" s="2">
        <v>40.97</v>
      </c>
      <c r="L7412" s="2">
        <v>0.15</v>
      </c>
      <c r="M7412" s="2">
        <v>69.650000000000006</v>
      </c>
      <c r="N7412" s="2">
        <v>13.37</v>
      </c>
      <c r="O7412" s="1" t="s">
        <v>44</v>
      </c>
      <c r="P7412" s="1" t="s">
        <v>52</v>
      </c>
      <c r="Q7412" s="1" t="s">
        <v>28</v>
      </c>
      <c r="R7412" s="3">
        <v>4</v>
      </c>
      <c r="S7412" s="3">
        <f t="shared" si="346"/>
        <v>2025</v>
      </c>
      <c r="T7412" s="3">
        <f t="shared" si="345"/>
        <v>6</v>
      </c>
      <c r="U7412" t="str">
        <f t="shared" si="347"/>
        <v>June</v>
      </c>
    </row>
    <row r="7413" spans="1:21" x14ac:dyDescent="0.3">
      <c r="A7413" t="s">
        <v>9931</v>
      </c>
      <c r="B7413" s="11">
        <v>45832</v>
      </c>
      <c r="C7413" t="s">
        <v>6078</v>
      </c>
      <c r="D7413" s="1" t="s">
        <v>70</v>
      </c>
      <c r="E7413" s="1" t="s">
        <v>56</v>
      </c>
      <c r="F7413" s="1" t="s">
        <v>57</v>
      </c>
      <c r="G7413" s="1" t="s">
        <v>296</v>
      </c>
      <c r="H7413" s="1" t="s">
        <v>150</v>
      </c>
      <c r="I7413" s="1" t="s">
        <v>97</v>
      </c>
      <c r="J7413" s="3">
        <v>1</v>
      </c>
      <c r="K7413" s="2">
        <v>71.69</v>
      </c>
      <c r="L7413" s="2">
        <v>0.25</v>
      </c>
      <c r="M7413" s="2">
        <v>53.77</v>
      </c>
      <c r="N7413" s="2">
        <v>17.28</v>
      </c>
      <c r="O7413" s="1" t="s">
        <v>80</v>
      </c>
      <c r="P7413" s="1" t="s">
        <v>136</v>
      </c>
      <c r="Q7413" s="1" t="s">
        <v>28</v>
      </c>
      <c r="R7413" s="3">
        <v>5</v>
      </c>
      <c r="S7413" s="3">
        <f t="shared" si="346"/>
        <v>2025</v>
      </c>
      <c r="T7413" s="3">
        <f t="shared" si="345"/>
        <v>6</v>
      </c>
      <c r="U7413" t="str">
        <f t="shared" si="347"/>
        <v>June</v>
      </c>
    </row>
    <row r="7414" spans="1:21" x14ac:dyDescent="0.3">
      <c r="A7414" t="s">
        <v>9932</v>
      </c>
      <c r="B7414" s="11">
        <v>45757</v>
      </c>
      <c r="C7414" t="s">
        <v>1703</v>
      </c>
      <c r="D7414" s="1" t="s">
        <v>39</v>
      </c>
      <c r="E7414" s="1" t="s">
        <v>143</v>
      </c>
      <c r="F7414" s="1" t="s">
        <v>144</v>
      </c>
      <c r="G7414" s="1" t="s">
        <v>325</v>
      </c>
      <c r="H7414" s="1" t="s">
        <v>33</v>
      </c>
      <c r="I7414" s="1" t="s">
        <v>34</v>
      </c>
      <c r="J7414" s="3">
        <v>4</v>
      </c>
      <c r="K7414" s="2">
        <v>38.33</v>
      </c>
      <c r="L7414" s="2">
        <v>0</v>
      </c>
      <c r="M7414" s="2">
        <v>153.32</v>
      </c>
      <c r="N7414" s="2">
        <v>17.510000000000002</v>
      </c>
      <c r="O7414" s="1" t="s">
        <v>80</v>
      </c>
      <c r="P7414" s="1" t="s">
        <v>27</v>
      </c>
      <c r="Q7414" s="1" t="s">
        <v>28</v>
      </c>
      <c r="R7414" s="3">
        <v>4</v>
      </c>
      <c r="S7414" s="3">
        <f t="shared" si="346"/>
        <v>2025</v>
      </c>
      <c r="T7414" s="3">
        <f t="shared" si="345"/>
        <v>4</v>
      </c>
      <c r="U7414" t="str">
        <f t="shared" si="347"/>
        <v>April</v>
      </c>
    </row>
    <row r="7415" spans="1:21" x14ac:dyDescent="0.3">
      <c r="A7415" t="s">
        <v>9933</v>
      </c>
      <c r="B7415" s="11">
        <v>45975</v>
      </c>
      <c r="C7415" t="s">
        <v>3109</v>
      </c>
      <c r="D7415" s="1" t="s">
        <v>292</v>
      </c>
      <c r="E7415" s="1" t="s">
        <v>64</v>
      </c>
      <c r="F7415" s="1" t="s">
        <v>65</v>
      </c>
      <c r="G7415" s="1" t="s">
        <v>158</v>
      </c>
      <c r="H7415" s="1" t="s">
        <v>182</v>
      </c>
      <c r="I7415" s="1" t="s">
        <v>34</v>
      </c>
      <c r="J7415" s="3">
        <v>3</v>
      </c>
      <c r="K7415" s="2">
        <v>68.2</v>
      </c>
      <c r="L7415" s="2">
        <v>0.15</v>
      </c>
      <c r="M7415" s="2">
        <v>173.91</v>
      </c>
      <c r="N7415" s="2">
        <v>42.09</v>
      </c>
      <c r="O7415" s="1" t="s">
        <v>80</v>
      </c>
      <c r="P7415" s="1" t="s">
        <v>27</v>
      </c>
      <c r="Q7415" s="1" t="s">
        <v>81</v>
      </c>
      <c r="R7415" s="3">
        <v>5</v>
      </c>
      <c r="S7415" s="3">
        <f t="shared" si="346"/>
        <v>2025</v>
      </c>
      <c r="T7415" s="3">
        <f t="shared" si="345"/>
        <v>11</v>
      </c>
      <c r="U7415" t="str">
        <f t="shared" si="347"/>
        <v>November</v>
      </c>
    </row>
    <row r="7416" spans="1:21" x14ac:dyDescent="0.3">
      <c r="A7416" t="s">
        <v>9934</v>
      </c>
      <c r="B7416" s="11">
        <v>45847</v>
      </c>
      <c r="C7416" t="s">
        <v>2694</v>
      </c>
      <c r="D7416" s="1" t="s">
        <v>122</v>
      </c>
      <c r="E7416" s="1" t="s">
        <v>21</v>
      </c>
      <c r="F7416" s="1" t="s">
        <v>22</v>
      </c>
      <c r="G7416" s="1" t="s">
        <v>320</v>
      </c>
      <c r="H7416" s="1" t="s">
        <v>90</v>
      </c>
      <c r="I7416" s="1" t="s">
        <v>86</v>
      </c>
      <c r="J7416" s="3">
        <v>1</v>
      </c>
      <c r="K7416" s="2">
        <v>94.4</v>
      </c>
      <c r="L7416" s="2">
        <v>0.15</v>
      </c>
      <c r="M7416" s="2">
        <v>80.239999999999995</v>
      </c>
      <c r="N7416" s="2">
        <v>19.239999999999998</v>
      </c>
      <c r="O7416" s="1" t="s">
        <v>35</v>
      </c>
      <c r="P7416" s="1" t="s">
        <v>27</v>
      </c>
      <c r="Q7416" s="1" t="s">
        <v>28</v>
      </c>
      <c r="R7416" s="3">
        <v>2</v>
      </c>
      <c r="S7416" s="3">
        <f t="shared" si="346"/>
        <v>2025</v>
      </c>
      <c r="T7416" s="3">
        <f t="shared" si="345"/>
        <v>7</v>
      </c>
      <c r="U7416" t="str">
        <f t="shared" si="347"/>
        <v>July</v>
      </c>
    </row>
    <row r="7417" spans="1:21" x14ac:dyDescent="0.3">
      <c r="A7417" t="s">
        <v>9935</v>
      </c>
      <c r="B7417" s="11">
        <v>45870</v>
      </c>
      <c r="C7417" t="s">
        <v>5641</v>
      </c>
      <c r="D7417" s="1" t="s">
        <v>133</v>
      </c>
      <c r="E7417" s="1" t="s">
        <v>71</v>
      </c>
      <c r="F7417" s="1" t="s">
        <v>72</v>
      </c>
      <c r="G7417" s="1" t="s">
        <v>119</v>
      </c>
      <c r="H7417" s="1" t="s">
        <v>150</v>
      </c>
      <c r="I7417" s="1" t="s">
        <v>97</v>
      </c>
      <c r="J7417" s="3">
        <v>1</v>
      </c>
      <c r="K7417" s="2">
        <v>74.430000000000007</v>
      </c>
      <c r="L7417" s="2">
        <v>0.1</v>
      </c>
      <c r="M7417" s="2">
        <v>66.98</v>
      </c>
      <c r="N7417" s="2">
        <v>16.77</v>
      </c>
      <c r="O7417" s="1" t="s">
        <v>26</v>
      </c>
      <c r="P7417" s="1" t="s">
        <v>136</v>
      </c>
      <c r="Q7417" s="1" t="s">
        <v>28</v>
      </c>
      <c r="R7417" s="3">
        <v>4</v>
      </c>
      <c r="S7417" s="3">
        <f t="shared" si="346"/>
        <v>2025</v>
      </c>
      <c r="T7417" s="3">
        <f t="shared" si="345"/>
        <v>8</v>
      </c>
      <c r="U7417" t="str">
        <f t="shared" si="347"/>
        <v>August</v>
      </c>
    </row>
    <row r="7418" spans="1:21" x14ac:dyDescent="0.3">
      <c r="A7418" t="s">
        <v>9936</v>
      </c>
      <c r="B7418" s="11">
        <v>45777</v>
      </c>
      <c r="C7418" t="s">
        <v>7073</v>
      </c>
      <c r="D7418" s="1" t="s">
        <v>133</v>
      </c>
      <c r="E7418" s="1" t="s">
        <v>40</v>
      </c>
      <c r="F7418" s="1" t="s">
        <v>41</v>
      </c>
      <c r="G7418" s="1" t="s">
        <v>186</v>
      </c>
      <c r="H7418" s="1" t="s">
        <v>96</v>
      </c>
      <c r="I7418" s="1" t="s">
        <v>97</v>
      </c>
      <c r="J7418" s="3">
        <v>2</v>
      </c>
      <c r="K7418" s="2">
        <v>78.36</v>
      </c>
      <c r="L7418" s="2">
        <v>0.1</v>
      </c>
      <c r="M7418" s="2">
        <v>141.05000000000001</v>
      </c>
      <c r="N7418" s="2">
        <v>39.86</v>
      </c>
      <c r="O7418" s="1" t="s">
        <v>224</v>
      </c>
      <c r="P7418" s="1" t="s">
        <v>52</v>
      </c>
      <c r="Q7418" s="1" t="s">
        <v>81</v>
      </c>
      <c r="R7418" s="3">
        <v>3</v>
      </c>
      <c r="S7418" s="3">
        <f t="shared" si="346"/>
        <v>2025</v>
      </c>
      <c r="T7418" s="3">
        <f t="shared" si="345"/>
        <v>4</v>
      </c>
      <c r="U7418" t="str">
        <f t="shared" si="347"/>
        <v>April</v>
      </c>
    </row>
    <row r="7419" spans="1:21" x14ac:dyDescent="0.3">
      <c r="A7419" t="s">
        <v>9937</v>
      </c>
      <c r="B7419" s="11">
        <v>45729</v>
      </c>
      <c r="C7419" t="s">
        <v>1940</v>
      </c>
      <c r="D7419" s="1" t="s">
        <v>153</v>
      </c>
      <c r="E7419" s="1" t="s">
        <v>100</v>
      </c>
      <c r="F7419" s="1" t="s">
        <v>57</v>
      </c>
      <c r="G7419" s="1" t="s">
        <v>130</v>
      </c>
      <c r="H7419" s="1" t="s">
        <v>78</v>
      </c>
      <c r="I7419" s="1" t="s">
        <v>79</v>
      </c>
      <c r="J7419" s="3">
        <v>1</v>
      </c>
      <c r="K7419" s="2">
        <v>17.57</v>
      </c>
      <c r="L7419" s="2">
        <v>0.1</v>
      </c>
      <c r="M7419" s="2">
        <v>15.82</v>
      </c>
      <c r="N7419" s="2">
        <v>5.98</v>
      </c>
      <c r="O7419" s="1" t="s">
        <v>224</v>
      </c>
      <c r="P7419" s="1" t="s">
        <v>136</v>
      </c>
      <c r="Q7419" s="1" t="s">
        <v>81</v>
      </c>
      <c r="R7419" s="3">
        <v>5</v>
      </c>
      <c r="S7419" s="3">
        <f t="shared" si="346"/>
        <v>2025</v>
      </c>
      <c r="T7419" s="3">
        <f t="shared" si="345"/>
        <v>3</v>
      </c>
      <c r="U7419" t="str">
        <f t="shared" si="347"/>
        <v>March</v>
      </c>
    </row>
    <row r="7420" spans="1:21" x14ac:dyDescent="0.3">
      <c r="A7420" t="s">
        <v>9938</v>
      </c>
      <c r="B7420" s="11">
        <v>45691</v>
      </c>
      <c r="C7420" t="s">
        <v>2262</v>
      </c>
      <c r="D7420" s="1" t="s">
        <v>260</v>
      </c>
      <c r="E7420" s="1" t="s">
        <v>123</v>
      </c>
      <c r="F7420" s="1" t="s">
        <v>57</v>
      </c>
      <c r="G7420" s="1" t="s">
        <v>170</v>
      </c>
      <c r="H7420" s="1" t="s">
        <v>90</v>
      </c>
      <c r="I7420" s="1" t="s">
        <v>86</v>
      </c>
      <c r="J7420" s="3">
        <v>3</v>
      </c>
      <c r="K7420" s="2">
        <v>99.14</v>
      </c>
      <c r="L7420" s="2">
        <v>0.05</v>
      </c>
      <c r="M7420" s="2">
        <v>282.54000000000002</v>
      </c>
      <c r="N7420" s="2">
        <v>73.319999999999993</v>
      </c>
      <c r="O7420" s="1" t="s">
        <v>26</v>
      </c>
      <c r="P7420" s="1" t="s">
        <v>27</v>
      </c>
      <c r="Q7420" s="1" t="s">
        <v>28</v>
      </c>
      <c r="R7420" s="3">
        <v>4</v>
      </c>
      <c r="S7420" s="3">
        <f t="shared" si="346"/>
        <v>2025</v>
      </c>
      <c r="T7420" s="3">
        <f t="shared" si="345"/>
        <v>2</v>
      </c>
      <c r="U7420" t="str">
        <f t="shared" si="347"/>
        <v>February</v>
      </c>
    </row>
    <row r="7421" spans="1:21" x14ac:dyDescent="0.3">
      <c r="A7421" t="s">
        <v>9939</v>
      </c>
      <c r="B7421" s="11">
        <v>45937</v>
      </c>
      <c r="C7421" t="s">
        <v>1100</v>
      </c>
      <c r="D7421" s="1" t="s">
        <v>244</v>
      </c>
      <c r="E7421" s="1" t="s">
        <v>64</v>
      </c>
      <c r="F7421" s="1" t="s">
        <v>65</v>
      </c>
      <c r="G7421" s="1" t="s">
        <v>158</v>
      </c>
      <c r="H7421" s="1" t="s">
        <v>293</v>
      </c>
      <c r="I7421" s="1" t="s">
        <v>86</v>
      </c>
      <c r="J7421" s="3">
        <v>1</v>
      </c>
      <c r="K7421" s="2">
        <v>23.23</v>
      </c>
      <c r="L7421" s="2">
        <v>0.1</v>
      </c>
      <c r="M7421" s="2">
        <v>20.91</v>
      </c>
      <c r="N7421" s="2">
        <v>8.68</v>
      </c>
      <c r="O7421" s="1" t="s">
        <v>35</v>
      </c>
      <c r="P7421" s="1" t="s">
        <v>136</v>
      </c>
      <c r="Q7421" s="1" t="s">
        <v>28</v>
      </c>
      <c r="R7421" s="3">
        <v>4</v>
      </c>
      <c r="S7421" s="3">
        <f t="shared" si="346"/>
        <v>2025</v>
      </c>
      <c r="T7421" s="3">
        <f t="shared" si="345"/>
        <v>10</v>
      </c>
      <c r="U7421" t="str">
        <f t="shared" si="347"/>
        <v>October</v>
      </c>
    </row>
    <row r="7422" spans="1:21" x14ac:dyDescent="0.3">
      <c r="A7422" t="s">
        <v>9940</v>
      </c>
      <c r="B7422" s="11">
        <v>45734</v>
      </c>
      <c r="C7422" t="s">
        <v>460</v>
      </c>
      <c r="D7422" s="1" t="s">
        <v>209</v>
      </c>
      <c r="E7422" s="1" t="s">
        <v>64</v>
      </c>
      <c r="F7422" s="1" t="s">
        <v>65</v>
      </c>
      <c r="G7422" s="1" t="s">
        <v>213</v>
      </c>
      <c r="H7422" s="1" t="s">
        <v>167</v>
      </c>
      <c r="I7422" s="1" t="s">
        <v>67</v>
      </c>
      <c r="J7422" s="3">
        <v>3</v>
      </c>
      <c r="K7422" s="2">
        <v>60.78</v>
      </c>
      <c r="L7422" s="2">
        <v>0.1</v>
      </c>
      <c r="M7422" s="2">
        <v>164.11</v>
      </c>
      <c r="N7422" s="2">
        <v>60.28</v>
      </c>
      <c r="O7422" s="1" t="s">
        <v>109</v>
      </c>
      <c r="P7422" s="1" t="s">
        <v>52</v>
      </c>
      <c r="Q7422" s="1" t="s">
        <v>81</v>
      </c>
      <c r="R7422" s="3">
        <v>4</v>
      </c>
      <c r="S7422" s="3">
        <f t="shared" si="346"/>
        <v>2025</v>
      </c>
      <c r="T7422" s="3">
        <f t="shared" si="345"/>
        <v>3</v>
      </c>
      <c r="U7422" t="str">
        <f t="shared" si="347"/>
        <v>March</v>
      </c>
    </row>
    <row r="7423" spans="1:21" x14ac:dyDescent="0.3">
      <c r="A7423" t="s">
        <v>9941</v>
      </c>
      <c r="B7423" s="11">
        <v>45927</v>
      </c>
      <c r="C7423" t="s">
        <v>3692</v>
      </c>
      <c r="D7423" s="1" t="s">
        <v>157</v>
      </c>
      <c r="E7423" s="1" t="s">
        <v>21</v>
      </c>
      <c r="F7423" s="1" t="s">
        <v>22</v>
      </c>
      <c r="G7423" s="1" t="s">
        <v>320</v>
      </c>
      <c r="H7423" s="1" t="s">
        <v>125</v>
      </c>
      <c r="I7423" s="1" t="s">
        <v>34</v>
      </c>
      <c r="J7423" s="3">
        <v>1</v>
      </c>
      <c r="K7423" s="2">
        <v>155.63999999999999</v>
      </c>
      <c r="L7423" s="2">
        <v>0.05</v>
      </c>
      <c r="M7423" s="2">
        <v>147.86000000000001</v>
      </c>
      <c r="N7423" s="2">
        <v>31.61</v>
      </c>
      <c r="O7423" s="1" t="s">
        <v>80</v>
      </c>
      <c r="P7423" s="1" t="s">
        <v>27</v>
      </c>
      <c r="Q7423" s="1" t="s">
        <v>28</v>
      </c>
      <c r="R7423" s="3">
        <v>3</v>
      </c>
      <c r="S7423" s="3">
        <f t="shared" si="346"/>
        <v>2025</v>
      </c>
      <c r="T7423" s="3">
        <f t="shared" si="345"/>
        <v>9</v>
      </c>
      <c r="U7423" t="str">
        <f t="shared" si="347"/>
        <v>September</v>
      </c>
    </row>
    <row r="7424" spans="1:21" x14ac:dyDescent="0.3">
      <c r="A7424" t="s">
        <v>9942</v>
      </c>
      <c r="B7424" s="11">
        <v>45810</v>
      </c>
      <c r="C7424" t="s">
        <v>3722</v>
      </c>
      <c r="D7424" s="1" t="s">
        <v>84</v>
      </c>
      <c r="E7424" s="1" t="s">
        <v>64</v>
      </c>
      <c r="F7424" s="1" t="s">
        <v>65</v>
      </c>
      <c r="G7424" s="1" t="s">
        <v>158</v>
      </c>
      <c r="H7424" s="1" t="s">
        <v>125</v>
      </c>
      <c r="I7424" s="1" t="s">
        <v>34</v>
      </c>
      <c r="J7424" s="3">
        <v>1</v>
      </c>
      <c r="K7424" s="2">
        <v>148.66999999999999</v>
      </c>
      <c r="L7424" s="2">
        <v>0.05</v>
      </c>
      <c r="M7424" s="2">
        <v>141.22999999999999</v>
      </c>
      <c r="N7424" s="2">
        <v>31.44</v>
      </c>
      <c r="O7424" s="1" t="s">
        <v>224</v>
      </c>
      <c r="P7424" s="1" t="s">
        <v>27</v>
      </c>
      <c r="Q7424" s="1" t="s">
        <v>36</v>
      </c>
      <c r="R7424" s="3">
        <v>4</v>
      </c>
      <c r="S7424" s="3">
        <f t="shared" si="346"/>
        <v>2025</v>
      </c>
      <c r="T7424" s="3">
        <f t="shared" si="345"/>
        <v>6</v>
      </c>
      <c r="U7424" t="str">
        <f t="shared" si="347"/>
        <v>June</v>
      </c>
    </row>
    <row r="7425" spans="1:21" x14ac:dyDescent="0.3">
      <c r="A7425" t="s">
        <v>9943</v>
      </c>
      <c r="B7425" s="11">
        <v>45820</v>
      </c>
      <c r="C7425" t="s">
        <v>7095</v>
      </c>
      <c r="D7425" s="1" t="s">
        <v>209</v>
      </c>
      <c r="E7425" s="1" t="s">
        <v>21</v>
      </c>
      <c r="F7425" s="1" t="s">
        <v>22</v>
      </c>
      <c r="G7425" s="1" t="s">
        <v>227</v>
      </c>
      <c r="H7425" s="1" t="s">
        <v>43</v>
      </c>
      <c r="I7425" s="1" t="s">
        <v>34</v>
      </c>
      <c r="J7425" s="3">
        <v>2</v>
      </c>
      <c r="K7425" s="2">
        <v>91.82</v>
      </c>
      <c r="L7425" s="2">
        <v>0.15</v>
      </c>
      <c r="M7425" s="2">
        <v>156.09</v>
      </c>
      <c r="N7425" s="2">
        <v>36.909999999999997</v>
      </c>
      <c r="O7425" s="1" t="s">
        <v>109</v>
      </c>
      <c r="P7425" s="1" t="s">
        <v>52</v>
      </c>
      <c r="Q7425" s="1" t="s">
        <v>28</v>
      </c>
      <c r="R7425" s="3">
        <v>3</v>
      </c>
      <c r="S7425" s="3">
        <f t="shared" si="346"/>
        <v>2025</v>
      </c>
      <c r="T7425" s="3">
        <f t="shared" si="345"/>
        <v>6</v>
      </c>
      <c r="U7425" t="str">
        <f t="shared" si="347"/>
        <v>June</v>
      </c>
    </row>
    <row r="7426" spans="1:21" x14ac:dyDescent="0.3">
      <c r="A7426" t="s">
        <v>9944</v>
      </c>
      <c r="B7426" s="11">
        <v>45841</v>
      </c>
      <c r="C7426" t="s">
        <v>6021</v>
      </c>
      <c r="D7426" s="1" t="s">
        <v>84</v>
      </c>
      <c r="E7426" s="1" t="s">
        <v>48</v>
      </c>
      <c r="F7426" s="1" t="s">
        <v>49</v>
      </c>
      <c r="G7426" s="1" t="s">
        <v>134</v>
      </c>
      <c r="H7426" s="1" t="s">
        <v>66</v>
      </c>
      <c r="I7426" s="1" t="s">
        <v>67</v>
      </c>
      <c r="J7426" s="3">
        <v>3</v>
      </c>
      <c r="K7426" s="2">
        <v>53.46</v>
      </c>
      <c r="L7426" s="2">
        <v>0.1</v>
      </c>
      <c r="M7426" s="2">
        <v>144.35</v>
      </c>
      <c r="N7426" s="2">
        <v>45.02</v>
      </c>
      <c r="O7426" s="1" t="s">
        <v>109</v>
      </c>
      <c r="P7426" s="1" t="s">
        <v>27</v>
      </c>
      <c r="Q7426" s="1" t="s">
        <v>81</v>
      </c>
      <c r="R7426" s="3">
        <v>4</v>
      </c>
      <c r="S7426" s="3">
        <f t="shared" si="346"/>
        <v>2025</v>
      </c>
      <c r="T7426" s="3">
        <f t="shared" ref="T7426:T7489" si="348">MONTH(B7426)</f>
        <v>7</v>
      </c>
      <c r="U7426" t="str">
        <f t="shared" si="347"/>
        <v>July</v>
      </c>
    </row>
    <row r="7427" spans="1:21" x14ac:dyDescent="0.3">
      <c r="A7427" t="s">
        <v>9945</v>
      </c>
      <c r="B7427" s="11">
        <v>45801</v>
      </c>
      <c r="C7427" t="s">
        <v>3848</v>
      </c>
      <c r="D7427" s="1" t="s">
        <v>175</v>
      </c>
      <c r="E7427" s="1" t="s">
        <v>56</v>
      </c>
      <c r="F7427" s="1" t="s">
        <v>57</v>
      </c>
      <c r="G7427" s="1" t="s">
        <v>279</v>
      </c>
      <c r="H7427" s="1" t="s">
        <v>150</v>
      </c>
      <c r="I7427" s="1" t="s">
        <v>97</v>
      </c>
      <c r="J7427" s="3">
        <v>3</v>
      </c>
      <c r="K7427" s="2">
        <v>79.540000000000006</v>
      </c>
      <c r="L7427" s="2">
        <v>0.1</v>
      </c>
      <c r="M7427" s="2">
        <v>214.74</v>
      </c>
      <c r="N7427" s="2">
        <v>51.52</v>
      </c>
      <c r="O7427" s="1" t="s">
        <v>35</v>
      </c>
      <c r="P7427" s="1" t="s">
        <v>27</v>
      </c>
      <c r="Q7427" s="1" t="s">
        <v>36</v>
      </c>
      <c r="R7427" s="3">
        <v>3</v>
      </c>
      <c r="S7427" s="3">
        <f t="shared" ref="S7427:S7490" si="349">YEAR(B7427)</f>
        <v>2025</v>
      </c>
      <c r="T7427" s="3">
        <f t="shared" si="348"/>
        <v>5</v>
      </c>
      <c r="U7427" t="str">
        <f t="shared" ref="U7427:U7490" si="350">TEXT(B7427,"mmmm")</f>
        <v>May</v>
      </c>
    </row>
    <row r="7428" spans="1:21" x14ac:dyDescent="0.3">
      <c r="A7428" t="s">
        <v>9946</v>
      </c>
      <c r="B7428" s="11">
        <v>45697</v>
      </c>
      <c r="C7428" t="s">
        <v>2484</v>
      </c>
      <c r="D7428" s="1" t="s">
        <v>84</v>
      </c>
      <c r="E7428" s="1" t="s">
        <v>106</v>
      </c>
      <c r="F7428" s="1" t="s">
        <v>65</v>
      </c>
      <c r="G7428" s="1" t="s">
        <v>437</v>
      </c>
      <c r="H7428" s="1" t="s">
        <v>150</v>
      </c>
      <c r="I7428" s="1" t="s">
        <v>97</v>
      </c>
      <c r="J7428" s="3">
        <v>2</v>
      </c>
      <c r="K7428" s="2">
        <v>73.92</v>
      </c>
      <c r="L7428" s="2">
        <v>0.15</v>
      </c>
      <c r="M7428" s="2">
        <v>125.66</v>
      </c>
      <c r="N7428" s="2">
        <v>32.24</v>
      </c>
      <c r="O7428" s="1" t="s">
        <v>44</v>
      </c>
      <c r="P7428" s="1" t="s">
        <v>52</v>
      </c>
      <c r="Q7428" s="1" t="s">
        <v>81</v>
      </c>
      <c r="R7428" s="3">
        <v>2</v>
      </c>
      <c r="S7428" s="3">
        <f t="shared" si="349"/>
        <v>2025</v>
      </c>
      <c r="T7428" s="3">
        <f t="shared" si="348"/>
        <v>2</v>
      </c>
      <c r="U7428" t="str">
        <f t="shared" si="350"/>
        <v>February</v>
      </c>
    </row>
    <row r="7429" spans="1:21" x14ac:dyDescent="0.3">
      <c r="A7429" t="s">
        <v>9947</v>
      </c>
      <c r="B7429" s="11">
        <v>45779</v>
      </c>
      <c r="C7429" t="s">
        <v>562</v>
      </c>
      <c r="D7429" s="1" t="s">
        <v>157</v>
      </c>
      <c r="E7429" s="1" t="s">
        <v>40</v>
      </c>
      <c r="F7429" s="1" t="s">
        <v>41</v>
      </c>
      <c r="G7429" s="1" t="s">
        <v>186</v>
      </c>
      <c r="H7429" s="1" t="s">
        <v>85</v>
      </c>
      <c r="I7429" s="1" t="s">
        <v>86</v>
      </c>
      <c r="J7429" s="3">
        <v>2</v>
      </c>
      <c r="K7429" s="2">
        <v>125.75</v>
      </c>
      <c r="L7429" s="2">
        <v>0.1</v>
      </c>
      <c r="M7429" s="2">
        <v>226.36</v>
      </c>
      <c r="N7429" s="2">
        <v>48.4</v>
      </c>
      <c r="O7429" s="1" t="s">
        <v>80</v>
      </c>
      <c r="P7429" s="1" t="s">
        <v>52</v>
      </c>
      <c r="Q7429" s="1" t="s">
        <v>28</v>
      </c>
      <c r="R7429" s="3">
        <v>5</v>
      </c>
      <c r="S7429" s="3">
        <f t="shared" si="349"/>
        <v>2025</v>
      </c>
      <c r="T7429" s="3">
        <f t="shared" si="348"/>
        <v>5</v>
      </c>
      <c r="U7429" t="str">
        <f t="shared" si="350"/>
        <v>May</v>
      </c>
    </row>
    <row r="7430" spans="1:21" x14ac:dyDescent="0.3">
      <c r="A7430" t="s">
        <v>9948</v>
      </c>
      <c r="B7430" s="11">
        <v>45917</v>
      </c>
      <c r="C7430" t="s">
        <v>1314</v>
      </c>
      <c r="D7430" s="1" t="s">
        <v>157</v>
      </c>
      <c r="E7430" s="1" t="s">
        <v>143</v>
      </c>
      <c r="F7430" s="1" t="s">
        <v>144</v>
      </c>
      <c r="G7430" s="1" t="s">
        <v>198</v>
      </c>
      <c r="H7430" s="1" t="s">
        <v>90</v>
      </c>
      <c r="I7430" s="1" t="s">
        <v>86</v>
      </c>
      <c r="J7430" s="3">
        <v>1</v>
      </c>
      <c r="K7430" s="2">
        <v>107.39</v>
      </c>
      <c r="L7430" s="2">
        <v>0</v>
      </c>
      <c r="M7430" s="2">
        <v>107.39</v>
      </c>
      <c r="N7430" s="2">
        <v>23.47</v>
      </c>
      <c r="O7430" s="1" t="s">
        <v>35</v>
      </c>
      <c r="P7430" s="1" t="s">
        <v>27</v>
      </c>
      <c r="Q7430" s="1" t="s">
        <v>28</v>
      </c>
      <c r="R7430" s="3">
        <v>5</v>
      </c>
      <c r="S7430" s="3">
        <f t="shared" si="349"/>
        <v>2025</v>
      </c>
      <c r="T7430" s="3">
        <f t="shared" si="348"/>
        <v>9</v>
      </c>
      <c r="U7430" t="str">
        <f t="shared" si="350"/>
        <v>September</v>
      </c>
    </row>
    <row r="7431" spans="1:21" x14ac:dyDescent="0.3">
      <c r="A7431" t="s">
        <v>9949</v>
      </c>
      <c r="B7431" s="11">
        <v>45918</v>
      </c>
      <c r="C7431" t="s">
        <v>678</v>
      </c>
      <c r="D7431" s="1" t="s">
        <v>122</v>
      </c>
      <c r="E7431" s="1" t="s">
        <v>64</v>
      </c>
      <c r="F7431" s="1" t="s">
        <v>65</v>
      </c>
      <c r="G7431" s="1" t="s">
        <v>158</v>
      </c>
      <c r="H7431" s="1" t="s">
        <v>85</v>
      </c>
      <c r="I7431" s="1" t="s">
        <v>86</v>
      </c>
      <c r="J7431" s="3">
        <v>2</v>
      </c>
      <c r="K7431" s="2">
        <v>132.44</v>
      </c>
      <c r="L7431" s="2">
        <v>0.05</v>
      </c>
      <c r="M7431" s="2">
        <v>251.64</v>
      </c>
      <c r="N7431" s="2">
        <v>33.950000000000003</v>
      </c>
      <c r="O7431" s="1" t="s">
        <v>109</v>
      </c>
      <c r="P7431" s="1" t="s">
        <v>27</v>
      </c>
      <c r="Q7431" s="1" t="s">
        <v>81</v>
      </c>
      <c r="R7431" s="3">
        <v>4</v>
      </c>
      <c r="S7431" s="3">
        <f t="shared" si="349"/>
        <v>2025</v>
      </c>
      <c r="T7431" s="3">
        <f t="shared" si="348"/>
        <v>9</v>
      </c>
      <c r="U7431" t="str">
        <f t="shared" si="350"/>
        <v>September</v>
      </c>
    </row>
    <row r="7432" spans="1:21" x14ac:dyDescent="0.3">
      <c r="A7432" t="s">
        <v>9950</v>
      </c>
      <c r="B7432" s="11">
        <v>45769</v>
      </c>
      <c r="C7432" t="s">
        <v>132</v>
      </c>
      <c r="D7432" s="1" t="s">
        <v>76</v>
      </c>
      <c r="E7432" s="1" t="s">
        <v>106</v>
      </c>
      <c r="F7432" s="1" t="s">
        <v>65</v>
      </c>
      <c r="G7432" s="1" t="s">
        <v>437</v>
      </c>
      <c r="H7432" s="1" t="s">
        <v>167</v>
      </c>
      <c r="I7432" s="1" t="s">
        <v>67</v>
      </c>
      <c r="J7432" s="3">
        <v>2</v>
      </c>
      <c r="K7432" s="2">
        <v>68.5</v>
      </c>
      <c r="L7432" s="2">
        <v>0.15</v>
      </c>
      <c r="M7432" s="2">
        <v>116.46</v>
      </c>
      <c r="N7432" s="2">
        <v>40.659999999999997</v>
      </c>
      <c r="O7432" s="1" t="s">
        <v>44</v>
      </c>
      <c r="P7432" s="1" t="s">
        <v>136</v>
      </c>
      <c r="Q7432" s="1" t="s">
        <v>28</v>
      </c>
      <c r="R7432" s="3">
        <v>3</v>
      </c>
      <c r="S7432" s="3">
        <f t="shared" si="349"/>
        <v>2025</v>
      </c>
      <c r="T7432" s="3">
        <f t="shared" si="348"/>
        <v>4</v>
      </c>
      <c r="U7432" t="str">
        <f t="shared" si="350"/>
        <v>April</v>
      </c>
    </row>
    <row r="7433" spans="1:21" x14ac:dyDescent="0.3">
      <c r="A7433" t="s">
        <v>9951</v>
      </c>
      <c r="B7433" s="11">
        <v>45837</v>
      </c>
      <c r="C7433" t="s">
        <v>1489</v>
      </c>
      <c r="D7433" s="1" t="s">
        <v>209</v>
      </c>
      <c r="E7433" s="1" t="s">
        <v>204</v>
      </c>
      <c r="F7433" s="1" t="s">
        <v>205</v>
      </c>
      <c r="G7433" s="1" t="s">
        <v>206</v>
      </c>
      <c r="H7433" s="1" t="s">
        <v>293</v>
      </c>
      <c r="I7433" s="1" t="s">
        <v>86</v>
      </c>
      <c r="J7433" s="3">
        <v>3</v>
      </c>
      <c r="K7433" s="2">
        <v>26.44</v>
      </c>
      <c r="L7433" s="2">
        <v>0.1</v>
      </c>
      <c r="M7433" s="2">
        <v>71.39</v>
      </c>
      <c r="N7433" s="2">
        <v>26.65</v>
      </c>
      <c r="O7433" s="1" t="s">
        <v>80</v>
      </c>
      <c r="P7433" s="1" t="s">
        <v>136</v>
      </c>
      <c r="Q7433" s="1" t="s">
        <v>28</v>
      </c>
      <c r="R7433" s="3">
        <v>5</v>
      </c>
      <c r="S7433" s="3">
        <f t="shared" si="349"/>
        <v>2025</v>
      </c>
      <c r="T7433" s="3">
        <f t="shared" si="348"/>
        <v>6</v>
      </c>
      <c r="U7433" t="str">
        <f t="shared" si="350"/>
        <v>June</v>
      </c>
    </row>
    <row r="7434" spans="1:21" x14ac:dyDescent="0.3">
      <c r="A7434" t="s">
        <v>9952</v>
      </c>
      <c r="B7434" s="11">
        <v>45733</v>
      </c>
      <c r="C7434" t="s">
        <v>9953</v>
      </c>
      <c r="D7434" s="1" t="s">
        <v>244</v>
      </c>
      <c r="E7434" s="1" t="s">
        <v>56</v>
      </c>
      <c r="F7434" s="1" t="s">
        <v>57</v>
      </c>
      <c r="G7434" s="1" t="s">
        <v>296</v>
      </c>
      <c r="H7434" s="1" t="s">
        <v>182</v>
      </c>
      <c r="I7434" s="1" t="s">
        <v>34</v>
      </c>
      <c r="J7434" s="3">
        <v>1</v>
      </c>
      <c r="K7434" s="2">
        <v>72.680000000000007</v>
      </c>
      <c r="L7434" s="2">
        <v>0.05</v>
      </c>
      <c r="M7434" s="2">
        <v>69.05</v>
      </c>
      <c r="N7434" s="2">
        <v>18.809999999999999</v>
      </c>
      <c r="O7434" s="1" t="s">
        <v>44</v>
      </c>
      <c r="P7434" s="1" t="s">
        <v>52</v>
      </c>
      <c r="Q7434" s="1" t="s">
        <v>28</v>
      </c>
      <c r="R7434" s="3">
        <v>4</v>
      </c>
      <c r="S7434" s="3">
        <f t="shared" si="349"/>
        <v>2025</v>
      </c>
      <c r="T7434" s="3">
        <f t="shared" si="348"/>
        <v>3</v>
      </c>
      <c r="U7434" t="str">
        <f t="shared" si="350"/>
        <v>March</v>
      </c>
    </row>
    <row r="7435" spans="1:21" x14ac:dyDescent="0.3">
      <c r="A7435" t="s">
        <v>9954</v>
      </c>
      <c r="B7435" s="11">
        <v>45740</v>
      </c>
      <c r="C7435" t="s">
        <v>5349</v>
      </c>
      <c r="D7435" s="1" t="s">
        <v>105</v>
      </c>
      <c r="E7435" s="1" t="s">
        <v>21</v>
      </c>
      <c r="F7435" s="1" t="s">
        <v>22</v>
      </c>
      <c r="G7435" s="1" t="s">
        <v>227</v>
      </c>
      <c r="H7435" s="1" t="s">
        <v>43</v>
      </c>
      <c r="I7435" s="1" t="s">
        <v>34</v>
      </c>
      <c r="J7435" s="3">
        <v>1</v>
      </c>
      <c r="K7435" s="2">
        <v>87.05</v>
      </c>
      <c r="L7435" s="2">
        <v>0</v>
      </c>
      <c r="M7435" s="2">
        <v>87.05</v>
      </c>
      <c r="N7435" s="2">
        <v>21.37</v>
      </c>
      <c r="O7435" s="1" t="s">
        <v>26</v>
      </c>
      <c r="P7435" s="1" t="s">
        <v>27</v>
      </c>
      <c r="Q7435" s="1" t="s">
        <v>81</v>
      </c>
      <c r="R7435" s="3">
        <v>3</v>
      </c>
      <c r="S7435" s="3">
        <f t="shared" si="349"/>
        <v>2025</v>
      </c>
      <c r="T7435" s="3">
        <f t="shared" si="348"/>
        <v>3</v>
      </c>
      <c r="U7435" t="str">
        <f t="shared" si="350"/>
        <v>March</v>
      </c>
    </row>
    <row r="7436" spans="1:21" x14ac:dyDescent="0.3">
      <c r="A7436" t="s">
        <v>9955</v>
      </c>
      <c r="B7436" s="11">
        <v>45667</v>
      </c>
      <c r="C7436" t="s">
        <v>5410</v>
      </c>
      <c r="D7436" s="1" t="s">
        <v>47</v>
      </c>
      <c r="E7436" s="1" t="s">
        <v>100</v>
      </c>
      <c r="F7436" s="1" t="s">
        <v>57</v>
      </c>
      <c r="G7436" s="1" t="s">
        <v>130</v>
      </c>
      <c r="H7436" s="1" t="s">
        <v>24</v>
      </c>
      <c r="I7436" s="1" t="s">
        <v>25</v>
      </c>
      <c r="J7436" s="3">
        <v>1</v>
      </c>
      <c r="K7436" s="2">
        <v>41.8</v>
      </c>
      <c r="L7436" s="2">
        <v>0.05</v>
      </c>
      <c r="M7436" s="2">
        <v>39.71</v>
      </c>
      <c r="N7436" s="2">
        <v>11.95</v>
      </c>
      <c r="O7436" s="1" t="s">
        <v>35</v>
      </c>
      <c r="P7436" s="1" t="s">
        <v>27</v>
      </c>
      <c r="Q7436" s="1" t="s">
        <v>28</v>
      </c>
      <c r="R7436" s="3">
        <v>3</v>
      </c>
      <c r="S7436" s="3">
        <f t="shared" si="349"/>
        <v>2025</v>
      </c>
      <c r="T7436" s="3">
        <f t="shared" si="348"/>
        <v>1</v>
      </c>
      <c r="U7436" t="str">
        <f t="shared" si="350"/>
        <v>January</v>
      </c>
    </row>
    <row r="7437" spans="1:21" x14ac:dyDescent="0.3">
      <c r="A7437" t="s">
        <v>9956</v>
      </c>
      <c r="B7437" s="11">
        <v>45996</v>
      </c>
      <c r="C7437" t="s">
        <v>3309</v>
      </c>
      <c r="D7437" s="1" t="s">
        <v>260</v>
      </c>
      <c r="E7437" s="1" t="s">
        <v>40</v>
      </c>
      <c r="F7437" s="1" t="s">
        <v>41</v>
      </c>
      <c r="G7437" s="1" t="s">
        <v>42</v>
      </c>
      <c r="H7437" s="1" t="s">
        <v>24</v>
      </c>
      <c r="I7437" s="1" t="s">
        <v>25</v>
      </c>
      <c r="J7437" s="3">
        <v>4</v>
      </c>
      <c r="K7437" s="2">
        <v>46.31</v>
      </c>
      <c r="L7437" s="2">
        <v>0.1</v>
      </c>
      <c r="M7437" s="2">
        <v>166.71</v>
      </c>
      <c r="N7437" s="2">
        <v>37.49</v>
      </c>
      <c r="O7437" s="1" t="s">
        <v>26</v>
      </c>
      <c r="P7437" s="1" t="s">
        <v>136</v>
      </c>
      <c r="Q7437" s="1" t="s">
        <v>28</v>
      </c>
      <c r="R7437" s="3">
        <v>4</v>
      </c>
      <c r="S7437" s="3">
        <f t="shared" si="349"/>
        <v>2025</v>
      </c>
      <c r="T7437" s="3">
        <f t="shared" si="348"/>
        <v>12</v>
      </c>
      <c r="U7437" t="str">
        <f t="shared" si="350"/>
        <v>December</v>
      </c>
    </row>
    <row r="7438" spans="1:21" x14ac:dyDescent="0.3">
      <c r="A7438" t="s">
        <v>9957</v>
      </c>
      <c r="B7438" s="11">
        <v>45740</v>
      </c>
      <c r="C7438" t="s">
        <v>3936</v>
      </c>
      <c r="D7438" s="1" t="s">
        <v>157</v>
      </c>
      <c r="E7438" s="1" t="s">
        <v>71</v>
      </c>
      <c r="F7438" s="1" t="s">
        <v>72</v>
      </c>
      <c r="G7438" s="1" t="s">
        <v>73</v>
      </c>
      <c r="H7438" s="1" t="s">
        <v>66</v>
      </c>
      <c r="I7438" s="1" t="s">
        <v>67</v>
      </c>
      <c r="J7438" s="3">
        <v>3</v>
      </c>
      <c r="K7438" s="2">
        <v>56.45</v>
      </c>
      <c r="L7438" s="2">
        <v>0</v>
      </c>
      <c r="M7438" s="2">
        <v>169.36</v>
      </c>
      <c r="N7438" s="2">
        <v>58.26</v>
      </c>
      <c r="O7438" s="1" t="s">
        <v>26</v>
      </c>
      <c r="P7438" s="1" t="s">
        <v>136</v>
      </c>
      <c r="Q7438" s="1" t="s">
        <v>28</v>
      </c>
      <c r="R7438" s="3">
        <v>4</v>
      </c>
      <c r="S7438" s="3">
        <f t="shared" si="349"/>
        <v>2025</v>
      </c>
      <c r="T7438" s="3">
        <f t="shared" si="348"/>
        <v>3</v>
      </c>
      <c r="U7438" t="str">
        <f t="shared" si="350"/>
        <v>March</v>
      </c>
    </row>
    <row r="7439" spans="1:21" x14ac:dyDescent="0.3">
      <c r="A7439" t="s">
        <v>9958</v>
      </c>
      <c r="B7439" s="11">
        <v>45746</v>
      </c>
      <c r="C7439" t="s">
        <v>1821</v>
      </c>
      <c r="D7439" s="1" t="s">
        <v>133</v>
      </c>
      <c r="E7439" s="1" t="s">
        <v>40</v>
      </c>
      <c r="F7439" s="1" t="s">
        <v>41</v>
      </c>
      <c r="G7439" s="1" t="s">
        <v>343</v>
      </c>
      <c r="H7439" s="1" t="s">
        <v>135</v>
      </c>
      <c r="I7439" s="1" t="s">
        <v>60</v>
      </c>
      <c r="J7439" s="3">
        <v>1</v>
      </c>
      <c r="K7439" s="2">
        <v>175.24</v>
      </c>
      <c r="L7439" s="2">
        <v>0.05</v>
      </c>
      <c r="M7439" s="2">
        <v>166.48</v>
      </c>
      <c r="N7439" s="2">
        <v>27.68</v>
      </c>
      <c r="O7439" s="1" t="s">
        <v>80</v>
      </c>
      <c r="P7439" s="1" t="s">
        <v>136</v>
      </c>
      <c r="Q7439" s="1" t="s">
        <v>28</v>
      </c>
      <c r="R7439" s="3">
        <v>3</v>
      </c>
      <c r="S7439" s="3">
        <f t="shared" si="349"/>
        <v>2025</v>
      </c>
      <c r="T7439" s="3">
        <f t="shared" si="348"/>
        <v>3</v>
      </c>
      <c r="U7439" t="str">
        <f t="shared" si="350"/>
        <v>March</v>
      </c>
    </row>
    <row r="7440" spans="1:21" x14ac:dyDescent="0.3">
      <c r="A7440" t="s">
        <v>9959</v>
      </c>
      <c r="B7440" s="11">
        <v>45767</v>
      </c>
      <c r="C7440" t="s">
        <v>2792</v>
      </c>
      <c r="D7440" s="1" t="s">
        <v>63</v>
      </c>
      <c r="E7440" s="1" t="s">
        <v>21</v>
      </c>
      <c r="F7440" s="1" t="s">
        <v>22</v>
      </c>
      <c r="G7440" s="1" t="s">
        <v>227</v>
      </c>
      <c r="H7440" s="1" t="s">
        <v>33</v>
      </c>
      <c r="I7440" s="1" t="s">
        <v>34</v>
      </c>
      <c r="J7440" s="3">
        <v>1</v>
      </c>
      <c r="K7440" s="2">
        <v>41.29</v>
      </c>
      <c r="L7440" s="2">
        <v>0.1</v>
      </c>
      <c r="M7440" s="2">
        <v>37.159999999999997</v>
      </c>
      <c r="N7440" s="2">
        <v>5.16</v>
      </c>
      <c r="O7440" s="1" t="s">
        <v>44</v>
      </c>
      <c r="P7440" s="1" t="s">
        <v>136</v>
      </c>
      <c r="Q7440" s="1" t="s">
        <v>28</v>
      </c>
      <c r="R7440" s="3">
        <v>4</v>
      </c>
      <c r="S7440" s="3">
        <f t="shared" si="349"/>
        <v>2025</v>
      </c>
      <c r="T7440" s="3">
        <f t="shared" si="348"/>
        <v>4</v>
      </c>
      <c r="U7440" t="str">
        <f t="shared" si="350"/>
        <v>April</v>
      </c>
    </row>
    <row r="7441" spans="1:21" x14ac:dyDescent="0.3">
      <c r="A7441" t="s">
        <v>9960</v>
      </c>
      <c r="B7441" s="11">
        <v>45707</v>
      </c>
      <c r="C7441" t="s">
        <v>5279</v>
      </c>
      <c r="D7441" s="1" t="s">
        <v>142</v>
      </c>
      <c r="E7441" s="1" t="s">
        <v>40</v>
      </c>
      <c r="F7441" s="1" t="s">
        <v>41</v>
      </c>
      <c r="G7441" s="1" t="s">
        <v>186</v>
      </c>
      <c r="H7441" s="1" t="s">
        <v>24</v>
      </c>
      <c r="I7441" s="1" t="s">
        <v>25</v>
      </c>
      <c r="J7441" s="3">
        <v>2</v>
      </c>
      <c r="K7441" s="2">
        <v>43.07</v>
      </c>
      <c r="L7441" s="2">
        <v>0.15</v>
      </c>
      <c r="M7441" s="2">
        <v>73.22</v>
      </c>
      <c r="N7441" s="2">
        <v>21.48</v>
      </c>
      <c r="O7441" s="1" t="s">
        <v>35</v>
      </c>
      <c r="P7441" s="1" t="s">
        <v>136</v>
      </c>
      <c r="Q7441" s="1" t="s">
        <v>81</v>
      </c>
      <c r="R7441" s="3">
        <v>5</v>
      </c>
      <c r="S7441" s="3">
        <f t="shared" si="349"/>
        <v>2025</v>
      </c>
      <c r="T7441" s="3">
        <f t="shared" si="348"/>
        <v>2</v>
      </c>
      <c r="U7441" t="str">
        <f t="shared" si="350"/>
        <v>February</v>
      </c>
    </row>
    <row r="7442" spans="1:21" x14ac:dyDescent="0.3">
      <c r="A7442" t="s">
        <v>9961</v>
      </c>
      <c r="B7442" s="11">
        <v>45907</v>
      </c>
      <c r="C7442" t="s">
        <v>3103</v>
      </c>
      <c r="D7442" s="1" t="s">
        <v>315</v>
      </c>
      <c r="E7442" s="1" t="s">
        <v>143</v>
      </c>
      <c r="F7442" s="1" t="s">
        <v>144</v>
      </c>
      <c r="G7442" s="1" t="s">
        <v>325</v>
      </c>
      <c r="H7442" s="1" t="s">
        <v>85</v>
      </c>
      <c r="I7442" s="1" t="s">
        <v>86</v>
      </c>
      <c r="J7442" s="3">
        <v>2</v>
      </c>
      <c r="K7442" s="2">
        <v>136.25</v>
      </c>
      <c r="L7442" s="2">
        <v>0.15</v>
      </c>
      <c r="M7442" s="2">
        <v>231.62</v>
      </c>
      <c r="N7442" s="2">
        <v>45.5</v>
      </c>
      <c r="O7442" s="1" t="s">
        <v>44</v>
      </c>
      <c r="P7442" s="1" t="s">
        <v>52</v>
      </c>
      <c r="Q7442" s="1" t="s">
        <v>28</v>
      </c>
      <c r="R7442" s="3">
        <v>5</v>
      </c>
      <c r="S7442" s="3">
        <f t="shared" si="349"/>
        <v>2025</v>
      </c>
      <c r="T7442" s="3">
        <f t="shared" si="348"/>
        <v>9</v>
      </c>
      <c r="U7442" t="str">
        <f t="shared" si="350"/>
        <v>September</v>
      </c>
    </row>
    <row r="7443" spans="1:21" x14ac:dyDescent="0.3">
      <c r="A7443" t="s">
        <v>9962</v>
      </c>
      <c r="B7443" s="11">
        <v>45687</v>
      </c>
      <c r="C7443" t="s">
        <v>1675</v>
      </c>
      <c r="D7443" s="1" t="s">
        <v>39</v>
      </c>
      <c r="E7443" s="1" t="s">
        <v>40</v>
      </c>
      <c r="F7443" s="1" t="s">
        <v>41</v>
      </c>
      <c r="G7443" s="1" t="s">
        <v>343</v>
      </c>
      <c r="H7443" s="1" t="s">
        <v>102</v>
      </c>
      <c r="I7443" s="1" t="s">
        <v>34</v>
      </c>
      <c r="J7443" s="3">
        <v>2</v>
      </c>
      <c r="K7443" s="2">
        <v>53.08</v>
      </c>
      <c r="L7443" s="2">
        <v>0</v>
      </c>
      <c r="M7443" s="2">
        <v>106.15</v>
      </c>
      <c r="N7443" s="2">
        <v>27.5</v>
      </c>
      <c r="O7443" s="1" t="s">
        <v>44</v>
      </c>
      <c r="P7443" s="1" t="s">
        <v>27</v>
      </c>
      <c r="Q7443" s="1" t="s">
        <v>28</v>
      </c>
      <c r="R7443" s="3">
        <v>2</v>
      </c>
      <c r="S7443" s="3">
        <f t="shared" si="349"/>
        <v>2025</v>
      </c>
      <c r="T7443" s="3">
        <f t="shared" si="348"/>
        <v>1</v>
      </c>
      <c r="U7443" t="str">
        <f t="shared" si="350"/>
        <v>January</v>
      </c>
    </row>
    <row r="7444" spans="1:21" x14ac:dyDescent="0.3">
      <c r="A7444" t="s">
        <v>9963</v>
      </c>
      <c r="B7444" s="11">
        <v>45710</v>
      </c>
      <c r="C7444" t="s">
        <v>5512</v>
      </c>
      <c r="D7444" s="1" t="s">
        <v>76</v>
      </c>
      <c r="E7444" s="1" t="s">
        <v>123</v>
      </c>
      <c r="F7444" s="1" t="s">
        <v>57</v>
      </c>
      <c r="G7444" s="1" t="s">
        <v>170</v>
      </c>
      <c r="H7444" s="1" t="s">
        <v>167</v>
      </c>
      <c r="I7444" s="1" t="s">
        <v>67</v>
      </c>
      <c r="J7444" s="3">
        <v>1</v>
      </c>
      <c r="K7444" s="2">
        <v>63.07</v>
      </c>
      <c r="L7444" s="2">
        <v>0</v>
      </c>
      <c r="M7444" s="2">
        <v>63.07</v>
      </c>
      <c r="N7444" s="2">
        <v>18.52</v>
      </c>
      <c r="O7444" s="1" t="s">
        <v>44</v>
      </c>
      <c r="P7444" s="1" t="s">
        <v>27</v>
      </c>
      <c r="Q7444" s="1" t="s">
        <v>28</v>
      </c>
      <c r="R7444" s="3">
        <v>3</v>
      </c>
      <c r="S7444" s="3">
        <f t="shared" si="349"/>
        <v>2025</v>
      </c>
      <c r="T7444" s="3">
        <f t="shared" si="348"/>
        <v>2</v>
      </c>
      <c r="U7444" t="str">
        <f t="shared" si="350"/>
        <v>February</v>
      </c>
    </row>
    <row r="7445" spans="1:21" x14ac:dyDescent="0.3">
      <c r="A7445" t="s">
        <v>9964</v>
      </c>
      <c r="B7445" s="11">
        <v>45910</v>
      </c>
      <c r="C7445" t="s">
        <v>4225</v>
      </c>
      <c r="D7445" s="1" t="s">
        <v>76</v>
      </c>
      <c r="E7445" s="1" t="s">
        <v>56</v>
      </c>
      <c r="F7445" s="1" t="s">
        <v>57</v>
      </c>
      <c r="G7445" s="1" t="s">
        <v>296</v>
      </c>
      <c r="H7445" s="1" t="s">
        <v>24</v>
      </c>
      <c r="I7445" s="1" t="s">
        <v>25</v>
      </c>
      <c r="J7445" s="3">
        <v>3</v>
      </c>
      <c r="K7445" s="2">
        <v>44.19</v>
      </c>
      <c r="L7445" s="2">
        <v>0</v>
      </c>
      <c r="M7445" s="2">
        <v>132.58000000000001</v>
      </c>
      <c r="N7445" s="2">
        <v>44.79</v>
      </c>
      <c r="O7445" s="1" t="s">
        <v>80</v>
      </c>
      <c r="P7445" s="1" t="s">
        <v>136</v>
      </c>
      <c r="Q7445" s="1" t="s">
        <v>28</v>
      </c>
      <c r="R7445" s="3">
        <v>4</v>
      </c>
      <c r="S7445" s="3">
        <f t="shared" si="349"/>
        <v>2025</v>
      </c>
      <c r="T7445" s="3">
        <f t="shared" si="348"/>
        <v>9</v>
      </c>
      <c r="U7445" t="str">
        <f t="shared" si="350"/>
        <v>September</v>
      </c>
    </row>
    <row r="7446" spans="1:21" x14ac:dyDescent="0.3">
      <c r="A7446" t="s">
        <v>9965</v>
      </c>
      <c r="B7446" s="11">
        <v>45790</v>
      </c>
      <c r="C7446" t="s">
        <v>4773</v>
      </c>
      <c r="D7446" s="1" t="s">
        <v>260</v>
      </c>
      <c r="E7446" s="1" t="s">
        <v>100</v>
      </c>
      <c r="F7446" s="1" t="s">
        <v>57</v>
      </c>
      <c r="G7446" s="1" t="s">
        <v>101</v>
      </c>
      <c r="H7446" s="1" t="s">
        <v>125</v>
      </c>
      <c r="I7446" s="1" t="s">
        <v>34</v>
      </c>
      <c r="J7446" s="3">
        <v>1</v>
      </c>
      <c r="K7446" s="2">
        <v>167.98</v>
      </c>
      <c r="L7446" s="2">
        <v>0.05</v>
      </c>
      <c r="M7446" s="2">
        <v>159.58000000000001</v>
      </c>
      <c r="N7446" s="2">
        <v>33.93</v>
      </c>
      <c r="O7446" s="1" t="s">
        <v>26</v>
      </c>
      <c r="P7446" s="1" t="s">
        <v>136</v>
      </c>
      <c r="Q7446" s="1" t="s">
        <v>28</v>
      </c>
      <c r="R7446" s="3">
        <v>3</v>
      </c>
      <c r="S7446" s="3">
        <f t="shared" si="349"/>
        <v>2025</v>
      </c>
      <c r="T7446" s="3">
        <f t="shared" si="348"/>
        <v>5</v>
      </c>
      <c r="U7446" t="str">
        <f t="shared" si="350"/>
        <v>May</v>
      </c>
    </row>
    <row r="7447" spans="1:21" x14ac:dyDescent="0.3">
      <c r="A7447" t="s">
        <v>9966</v>
      </c>
      <c r="B7447" s="11">
        <v>45934</v>
      </c>
      <c r="C7447" t="s">
        <v>1108</v>
      </c>
      <c r="D7447" s="1" t="s">
        <v>209</v>
      </c>
      <c r="E7447" s="1" t="s">
        <v>64</v>
      </c>
      <c r="F7447" s="1" t="s">
        <v>65</v>
      </c>
      <c r="G7447" s="1" t="s">
        <v>77</v>
      </c>
      <c r="H7447" s="1" t="s">
        <v>96</v>
      </c>
      <c r="I7447" s="1" t="s">
        <v>97</v>
      </c>
      <c r="J7447" s="3">
        <v>1</v>
      </c>
      <c r="K7447" s="2">
        <v>81.180000000000007</v>
      </c>
      <c r="L7447" s="2">
        <v>0</v>
      </c>
      <c r="M7447" s="2">
        <v>81.180000000000007</v>
      </c>
      <c r="N7447" s="2">
        <v>19.670000000000002</v>
      </c>
      <c r="O7447" s="1" t="s">
        <v>80</v>
      </c>
      <c r="P7447" s="1" t="s">
        <v>27</v>
      </c>
      <c r="Q7447" s="1" t="s">
        <v>28</v>
      </c>
      <c r="R7447" s="3">
        <v>3</v>
      </c>
      <c r="S7447" s="3">
        <f t="shared" si="349"/>
        <v>2025</v>
      </c>
      <c r="T7447" s="3">
        <f t="shared" si="348"/>
        <v>10</v>
      </c>
      <c r="U7447" t="str">
        <f t="shared" si="350"/>
        <v>October</v>
      </c>
    </row>
    <row r="7448" spans="1:21" x14ac:dyDescent="0.3">
      <c r="A7448" t="s">
        <v>9967</v>
      </c>
      <c r="B7448" s="11">
        <v>45875</v>
      </c>
      <c r="C7448" t="s">
        <v>2083</v>
      </c>
      <c r="D7448" s="1" t="s">
        <v>189</v>
      </c>
      <c r="E7448" s="1" t="s">
        <v>100</v>
      </c>
      <c r="F7448" s="1" t="s">
        <v>57</v>
      </c>
      <c r="G7448" s="1" t="s">
        <v>130</v>
      </c>
      <c r="H7448" s="1" t="s">
        <v>150</v>
      </c>
      <c r="I7448" s="1" t="s">
        <v>97</v>
      </c>
      <c r="J7448" s="3">
        <v>1</v>
      </c>
      <c r="K7448" s="2">
        <v>75.11</v>
      </c>
      <c r="L7448" s="2">
        <v>0.05</v>
      </c>
      <c r="M7448" s="2">
        <v>71.36</v>
      </c>
      <c r="N7448" s="2">
        <v>14.35</v>
      </c>
      <c r="O7448" s="1" t="s">
        <v>44</v>
      </c>
      <c r="P7448" s="1" t="s">
        <v>27</v>
      </c>
      <c r="Q7448" s="1" t="s">
        <v>28</v>
      </c>
      <c r="R7448" s="3">
        <v>3</v>
      </c>
      <c r="S7448" s="3">
        <f t="shared" si="349"/>
        <v>2025</v>
      </c>
      <c r="T7448" s="3">
        <f t="shared" si="348"/>
        <v>8</v>
      </c>
      <c r="U7448" t="str">
        <f t="shared" si="350"/>
        <v>August</v>
      </c>
    </row>
    <row r="7449" spans="1:21" x14ac:dyDescent="0.3">
      <c r="A7449" t="s">
        <v>9968</v>
      </c>
      <c r="B7449" s="11">
        <v>45758</v>
      </c>
      <c r="C7449" t="s">
        <v>2159</v>
      </c>
      <c r="D7449" s="1" t="s">
        <v>149</v>
      </c>
      <c r="E7449" s="1" t="s">
        <v>64</v>
      </c>
      <c r="F7449" s="1" t="s">
        <v>65</v>
      </c>
      <c r="G7449" s="1" t="s">
        <v>195</v>
      </c>
      <c r="H7449" s="1" t="s">
        <v>66</v>
      </c>
      <c r="I7449" s="1" t="s">
        <v>67</v>
      </c>
      <c r="J7449" s="3">
        <v>1</v>
      </c>
      <c r="K7449" s="2">
        <v>58.91</v>
      </c>
      <c r="L7449" s="2">
        <v>0</v>
      </c>
      <c r="M7449" s="2">
        <v>58.91</v>
      </c>
      <c r="N7449" s="2">
        <v>17.760000000000002</v>
      </c>
      <c r="O7449" s="1" t="s">
        <v>224</v>
      </c>
      <c r="P7449" s="1" t="s">
        <v>52</v>
      </c>
      <c r="Q7449" s="1" t="s">
        <v>81</v>
      </c>
      <c r="R7449" s="3">
        <v>5</v>
      </c>
      <c r="S7449" s="3">
        <f t="shared" si="349"/>
        <v>2025</v>
      </c>
      <c r="T7449" s="3">
        <f t="shared" si="348"/>
        <v>4</v>
      </c>
      <c r="U7449" t="str">
        <f t="shared" si="350"/>
        <v>April</v>
      </c>
    </row>
    <row r="7450" spans="1:21" x14ac:dyDescent="0.3">
      <c r="A7450" t="s">
        <v>9969</v>
      </c>
      <c r="B7450" s="11">
        <v>45912</v>
      </c>
      <c r="C7450" t="s">
        <v>1137</v>
      </c>
      <c r="D7450" s="1" t="s">
        <v>55</v>
      </c>
      <c r="E7450" s="1" t="s">
        <v>100</v>
      </c>
      <c r="F7450" s="1" t="s">
        <v>57</v>
      </c>
      <c r="G7450" s="1" t="s">
        <v>154</v>
      </c>
      <c r="H7450" s="1" t="s">
        <v>182</v>
      </c>
      <c r="I7450" s="1" t="s">
        <v>34</v>
      </c>
      <c r="J7450" s="3">
        <v>4</v>
      </c>
      <c r="K7450" s="2">
        <v>70.42</v>
      </c>
      <c r="L7450" s="2">
        <v>0.05</v>
      </c>
      <c r="M7450" s="2">
        <v>267.58999999999997</v>
      </c>
      <c r="N7450" s="2">
        <v>84.34</v>
      </c>
      <c r="O7450" s="1" t="s">
        <v>35</v>
      </c>
      <c r="P7450" s="1" t="s">
        <v>27</v>
      </c>
      <c r="Q7450" s="1" t="s">
        <v>28</v>
      </c>
      <c r="R7450" s="3">
        <v>5</v>
      </c>
      <c r="S7450" s="3">
        <f t="shared" si="349"/>
        <v>2025</v>
      </c>
      <c r="T7450" s="3">
        <f t="shared" si="348"/>
        <v>9</v>
      </c>
      <c r="U7450" t="str">
        <f t="shared" si="350"/>
        <v>September</v>
      </c>
    </row>
    <row r="7451" spans="1:21" x14ac:dyDescent="0.3">
      <c r="A7451" t="s">
        <v>9970</v>
      </c>
      <c r="B7451" s="11">
        <v>45703</v>
      </c>
      <c r="C7451" t="s">
        <v>839</v>
      </c>
      <c r="D7451" s="1" t="s">
        <v>39</v>
      </c>
      <c r="E7451" s="1" t="s">
        <v>64</v>
      </c>
      <c r="F7451" s="1" t="s">
        <v>65</v>
      </c>
      <c r="G7451" s="1" t="s">
        <v>77</v>
      </c>
      <c r="H7451" s="1" t="s">
        <v>150</v>
      </c>
      <c r="I7451" s="1" t="s">
        <v>97</v>
      </c>
      <c r="J7451" s="3">
        <v>2</v>
      </c>
      <c r="K7451" s="2">
        <v>74.66</v>
      </c>
      <c r="L7451" s="2">
        <v>0.1</v>
      </c>
      <c r="M7451" s="2">
        <v>134.38</v>
      </c>
      <c r="N7451" s="2">
        <v>46.28</v>
      </c>
      <c r="O7451" s="1" t="s">
        <v>35</v>
      </c>
      <c r="P7451" s="1" t="s">
        <v>52</v>
      </c>
      <c r="Q7451" s="1" t="s">
        <v>81</v>
      </c>
      <c r="R7451" s="3">
        <v>3</v>
      </c>
      <c r="S7451" s="3">
        <f t="shared" si="349"/>
        <v>2025</v>
      </c>
      <c r="T7451" s="3">
        <f t="shared" si="348"/>
        <v>2</v>
      </c>
      <c r="U7451" t="str">
        <f t="shared" si="350"/>
        <v>February</v>
      </c>
    </row>
    <row r="7452" spans="1:21" x14ac:dyDescent="0.3">
      <c r="A7452" t="s">
        <v>9971</v>
      </c>
      <c r="B7452" s="11">
        <v>45867</v>
      </c>
      <c r="C7452" t="s">
        <v>2117</v>
      </c>
      <c r="D7452" s="1" t="s">
        <v>244</v>
      </c>
      <c r="E7452" s="1" t="s">
        <v>56</v>
      </c>
      <c r="F7452" s="1" t="s">
        <v>57</v>
      </c>
      <c r="G7452" s="1" t="s">
        <v>296</v>
      </c>
      <c r="H7452" s="1" t="s">
        <v>135</v>
      </c>
      <c r="I7452" s="1" t="s">
        <v>60</v>
      </c>
      <c r="J7452" s="3">
        <v>2</v>
      </c>
      <c r="K7452" s="2">
        <v>200.9</v>
      </c>
      <c r="L7452" s="2">
        <v>0.2</v>
      </c>
      <c r="M7452" s="2">
        <v>321.44</v>
      </c>
      <c r="N7452" s="2">
        <v>35.75</v>
      </c>
      <c r="O7452" s="1" t="s">
        <v>44</v>
      </c>
      <c r="P7452" s="1" t="s">
        <v>27</v>
      </c>
      <c r="Q7452" s="1" t="s">
        <v>36</v>
      </c>
      <c r="R7452" s="3">
        <v>4</v>
      </c>
      <c r="S7452" s="3">
        <f t="shared" si="349"/>
        <v>2025</v>
      </c>
      <c r="T7452" s="3">
        <f t="shared" si="348"/>
        <v>7</v>
      </c>
      <c r="U7452" t="str">
        <f t="shared" si="350"/>
        <v>July</v>
      </c>
    </row>
    <row r="7453" spans="1:21" x14ac:dyDescent="0.3">
      <c r="A7453" t="s">
        <v>9972</v>
      </c>
      <c r="B7453" s="11">
        <v>45828</v>
      </c>
      <c r="C7453" t="s">
        <v>3271</v>
      </c>
      <c r="D7453" s="1" t="s">
        <v>55</v>
      </c>
      <c r="E7453" s="1" t="s">
        <v>64</v>
      </c>
      <c r="F7453" s="1" t="s">
        <v>65</v>
      </c>
      <c r="G7453" s="1" t="s">
        <v>195</v>
      </c>
      <c r="H7453" s="1" t="s">
        <v>135</v>
      </c>
      <c r="I7453" s="1" t="s">
        <v>60</v>
      </c>
      <c r="J7453" s="3">
        <v>1</v>
      </c>
      <c r="K7453" s="2">
        <v>184.08</v>
      </c>
      <c r="L7453" s="2">
        <v>0.05</v>
      </c>
      <c r="M7453" s="2">
        <v>174.87</v>
      </c>
      <c r="N7453" s="2">
        <v>30</v>
      </c>
      <c r="O7453" s="1" t="s">
        <v>35</v>
      </c>
      <c r="P7453" s="1" t="s">
        <v>27</v>
      </c>
      <c r="Q7453" s="1" t="s">
        <v>81</v>
      </c>
      <c r="R7453" s="3">
        <v>5</v>
      </c>
      <c r="S7453" s="3">
        <f t="shared" si="349"/>
        <v>2025</v>
      </c>
      <c r="T7453" s="3">
        <f t="shared" si="348"/>
        <v>6</v>
      </c>
      <c r="U7453" t="str">
        <f t="shared" si="350"/>
        <v>June</v>
      </c>
    </row>
    <row r="7454" spans="1:21" x14ac:dyDescent="0.3">
      <c r="A7454" t="s">
        <v>9973</v>
      </c>
      <c r="B7454" s="11">
        <v>45762</v>
      </c>
      <c r="C7454" t="s">
        <v>3936</v>
      </c>
      <c r="D7454" s="1" t="s">
        <v>76</v>
      </c>
      <c r="E7454" s="1" t="s">
        <v>204</v>
      </c>
      <c r="F7454" s="1" t="s">
        <v>205</v>
      </c>
      <c r="G7454" s="1" t="s">
        <v>210</v>
      </c>
      <c r="H7454" s="1" t="s">
        <v>78</v>
      </c>
      <c r="I7454" s="1" t="s">
        <v>79</v>
      </c>
      <c r="J7454" s="3">
        <v>1</v>
      </c>
      <c r="K7454" s="2">
        <v>19.71</v>
      </c>
      <c r="L7454" s="2">
        <v>0.15</v>
      </c>
      <c r="M7454" s="2">
        <v>16.760000000000002</v>
      </c>
      <c r="N7454" s="2">
        <v>6.59</v>
      </c>
      <c r="O7454" s="1" t="s">
        <v>35</v>
      </c>
      <c r="P7454" s="1" t="s">
        <v>52</v>
      </c>
      <c r="Q7454" s="1" t="s">
        <v>28</v>
      </c>
      <c r="R7454" s="3">
        <v>3</v>
      </c>
      <c r="S7454" s="3">
        <f t="shared" si="349"/>
        <v>2025</v>
      </c>
      <c r="T7454" s="3">
        <f t="shared" si="348"/>
        <v>4</v>
      </c>
      <c r="U7454" t="str">
        <f t="shared" si="350"/>
        <v>April</v>
      </c>
    </row>
    <row r="7455" spans="1:21" x14ac:dyDescent="0.3">
      <c r="A7455" t="s">
        <v>9974</v>
      </c>
      <c r="B7455" s="11">
        <v>45894</v>
      </c>
      <c r="C7455" t="s">
        <v>4869</v>
      </c>
      <c r="D7455" s="1" t="s">
        <v>189</v>
      </c>
      <c r="E7455" s="1" t="s">
        <v>123</v>
      </c>
      <c r="F7455" s="1" t="s">
        <v>57</v>
      </c>
      <c r="G7455" s="1" t="s">
        <v>170</v>
      </c>
      <c r="H7455" s="1" t="s">
        <v>24</v>
      </c>
      <c r="I7455" s="1" t="s">
        <v>25</v>
      </c>
      <c r="J7455" s="3">
        <v>1</v>
      </c>
      <c r="K7455" s="2">
        <v>40.700000000000003</v>
      </c>
      <c r="L7455" s="2">
        <v>0.05</v>
      </c>
      <c r="M7455" s="2">
        <v>38.67</v>
      </c>
      <c r="N7455" s="2">
        <v>12.12</v>
      </c>
      <c r="O7455" s="1" t="s">
        <v>44</v>
      </c>
      <c r="P7455" s="1" t="s">
        <v>27</v>
      </c>
      <c r="Q7455" s="1" t="s">
        <v>28</v>
      </c>
      <c r="R7455" s="3">
        <v>5</v>
      </c>
      <c r="S7455" s="3">
        <f t="shared" si="349"/>
        <v>2025</v>
      </c>
      <c r="T7455" s="3">
        <f t="shared" si="348"/>
        <v>8</v>
      </c>
      <c r="U7455" t="str">
        <f t="shared" si="350"/>
        <v>August</v>
      </c>
    </row>
    <row r="7456" spans="1:21" x14ac:dyDescent="0.3">
      <c r="A7456" t="s">
        <v>9975</v>
      </c>
      <c r="B7456" s="11">
        <v>45989</v>
      </c>
      <c r="C7456" t="s">
        <v>9263</v>
      </c>
      <c r="D7456" s="1" t="s">
        <v>178</v>
      </c>
      <c r="E7456" s="1" t="s">
        <v>40</v>
      </c>
      <c r="F7456" s="1" t="s">
        <v>41</v>
      </c>
      <c r="G7456" s="1" t="s">
        <v>216</v>
      </c>
      <c r="H7456" s="1" t="s">
        <v>24</v>
      </c>
      <c r="I7456" s="1" t="s">
        <v>25</v>
      </c>
      <c r="J7456" s="3">
        <v>1</v>
      </c>
      <c r="K7456" s="2">
        <v>46.4</v>
      </c>
      <c r="L7456" s="2">
        <v>0.15</v>
      </c>
      <c r="M7456" s="2">
        <v>39.44</v>
      </c>
      <c r="N7456" s="2">
        <v>14.76</v>
      </c>
      <c r="O7456" s="1" t="s">
        <v>26</v>
      </c>
      <c r="P7456" s="1" t="s">
        <v>27</v>
      </c>
      <c r="Q7456" s="1" t="s">
        <v>36</v>
      </c>
      <c r="R7456" s="3">
        <v>4</v>
      </c>
      <c r="S7456" s="3">
        <f t="shared" si="349"/>
        <v>2025</v>
      </c>
      <c r="T7456" s="3">
        <f t="shared" si="348"/>
        <v>11</v>
      </c>
      <c r="U7456" t="str">
        <f t="shared" si="350"/>
        <v>November</v>
      </c>
    </row>
    <row r="7457" spans="1:21" x14ac:dyDescent="0.3">
      <c r="A7457" t="s">
        <v>9976</v>
      </c>
      <c r="B7457" s="11">
        <v>46022</v>
      </c>
      <c r="C7457" t="s">
        <v>1578</v>
      </c>
      <c r="D7457" s="1" t="s">
        <v>55</v>
      </c>
      <c r="E7457" s="1" t="s">
        <v>123</v>
      </c>
      <c r="F7457" s="1" t="s">
        <v>57</v>
      </c>
      <c r="G7457" s="1" t="s">
        <v>139</v>
      </c>
      <c r="H7457" s="1" t="s">
        <v>108</v>
      </c>
      <c r="I7457" s="1" t="s">
        <v>86</v>
      </c>
      <c r="J7457" s="3">
        <v>4</v>
      </c>
      <c r="K7457" s="2">
        <v>140.6</v>
      </c>
      <c r="L7457" s="2">
        <v>0.05</v>
      </c>
      <c r="M7457" s="2">
        <v>534.26</v>
      </c>
      <c r="N7457" s="2">
        <v>126.05</v>
      </c>
      <c r="O7457" s="1" t="s">
        <v>109</v>
      </c>
      <c r="P7457" s="1" t="s">
        <v>136</v>
      </c>
      <c r="Q7457" s="1" t="s">
        <v>81</v>
      </c>
      <c r="R7457" s="3">
        <v>4</v>
      </c>
      <c r="S7457" s="3">
        <f t="shared" si="349"/>
        <v>2025</v>
      </c>
      <c r="T7457" s="3">
        <f t="shared" si="348"/>
        <v>12</v>
      </c>
      <c r="U7457" t="str">
        <f t="shared" si="350"/>
        <v>December</v>
      </c>
    </row>
    <row r="7458" spans="1:21" x14ac:dyDescent="0.3">
      <c r="A7458" t="s">
        <v>9977</v>
      </c>
      <c r="B7458" s="11">
        <v>45895</v>
      </c>
      <c r="C7458" t="s">
        <v>4500</v>
      </c>
      <c r="D7458" s="1" t="s">
        <v>70</v>
      </c>
      <c r="E7458" s="1" t="s">
        <v>143</v>
      </c>
      <c r="F7458" s="1" t="s">
        <v>144</v>
      </c>
      <c r="G7458" s="1" t="s">
        <v>325</v>
      </c>
      <c r="H7458" s="1" t="s">
        <v>90</v>
      </c>
      <c r="I7458" s="1" t="s">
        <v>86</v>
      </c>
      <c r="J7458" s="3">
        <v>2</v>
      </c>
      <c r="K7458" s="2">
        <v>98.22</v>
      </c>
      <c r="L7458" s="2">
        <v>0.05</v>
      </c>
      <c r="M7458" s="2">
        <v>186.62</v>
      </c>
      <c r="N7458" s="2">
        <v>47.14</v>
      </c>
      <c r="O7458" s="1" t="s">
        <v>224</v>
      </c>
      <c r="P7458" s="1" t="s">
        <v>27</v>
      </c>
      <c r="Q7458" s="1" t="s">
        <v>28</v>
      </c>
      <c r="R7458" s="3">
        <v>4</v>
      </c>
      <c r="S7458" s="3">
        <f t="shared" si="349"/>
        <v>2025</v>
      </c>
      <c r="T7458" s="3">
        <f t="shared" si="348"/>
        <v>8</v>
      </c>
      <c r="U7458" t="str">
        <f t="shared" si="350"/>
        <v>August</v>
      </c>
    </row>
    <row r="7459" spans="1:21" x14ac:dyDescent="0.3">
      <c r="A7459" t="s">
        <v>9978</v>
      </c>
      <c r="B7459" s="11">
        <v>45816</v>
      </c>
      <c r="C7459" t="s">
        <v>9979</v>
      </c>
      <c r="D7459" s="1" t="s">
        <v>31</v>
      </c>
      <c r="E7459" s="1" t="s">
        <v>40</v>
      </c>
      <c r="F7459" s="1" t="s">
        <v>41</v>
      </c>
      <c r="G7459" s="1" t="s">
        <v>343</v>
      </c>
      <c r="H7459" s="1" t="s">
        <v>51</v>
      </c>
      <c r="I7459" s="1" t="s">
        <v>34</v>
      </c>
      <c r="J7459" s="3">
        <v>1</v>
      </c>
      <c r="K7459" s="2">
        <v>130.30000000000001</v>
      </c>
      <c r="L7459" s="2">
        <v>0.15</v>
      </c>
      <c r="M7459" s="2">
        <v>110.76</v>
      </c>
      <c r="N7459" s="2">
        <v>24.48</v>
      </c>
      <c r="O7459" s="1" t="s">
        <v>224</v>
      </c>
      <c r="P7459" s="1" t="s">
        <v>27</v>
      </c>
      <c r="Q7459" s="1" t="s">
        <v>81</v>
      </c>
      <c r="R7459" s="3">
        <v>4</v>
      </c>
      <c r="S7459" s="3">
        <f t="shared" si="349"/>
        <v>2025</v>
      </c>
      <c r="T7459" s="3">
        <f t="shared" si="348"/>
        <v>6</v>
      </c>
      <c r="U7459" t="str">
        <f t="shared" si="350"/>
        <v>June</v>
      </c>
    </row>
    <row r="7460" spans="1:21" x14ac:dyDescent="0.3">
      <c r="A7460" t="s">
        <v>9980</v>
      </c>
      <c r="B7460" s="11">
        <v>45746</v>
      </c>
      <c r="C7460" t="s">
        <v>3357</v>
      </c>
      <c r="D7460" s="1" t="s">
        <v>178</v>
      </c>
      <c r="E7460" s="1" t="s">
        <v>106</v>
      </c>
      <c r="F7460" s="1" t="s">
        <v>65</v>
      </c>
      <c r="G7460" s="1" t="s">
        <v>437</v>
      </c>
      <c r="H7460" s="1" t="s">
        <v>59</v>
      </c>
      <c r="I7460" s="1" t="s">
        <v>60</v>
      </c>
      <c r="J7460" s="3">
        <v>1</v>
      </c>
      <c r="K7460" s="2">
        <v>43.57</v>
      </c>
      <c r="L7460" s="2">
        <v>0.1</v>
      </c>
      <c r="M7460" s="2">
        <v>39.22</v>
      </c>
      <c r="N7460" s="2">
        <v>10.1</v>
      </c>
      <c r="O7460" s="1" t="s">
        <v>35</v>
      </c>
      <c r="P7460" s="1" t="s">
        <v>27</v>
      </c>
      <c r="Q7460" s="1" t="s">
        <v>28</v>
      </c>
      <c r="R7460" s="3">
        <v>5</v>
      </c>
      <c r="S7460" s="3">
        <f t="shared" si="349"/>
        <v>2025</v>
      </c>
      <c r="T7460" s="3">
        <f t="shared" si="348"/>
        <v>3</v>
      </c>
      <c r="U7460" t="str">
        <f t="shared" si="350"/>
        <v>March</v>
      </c>
    </row>
    <row r="7461" spans="1:21" x14ac:dyDescent="0.3">
      <c r="A7461" t="s">
        <v>9981</v>
      </c>
      <c r="B7461" s="11">
        <v>45758</v>
      </c>
      <c r="C7461" t="s">
        <v>6724</v>
      </c>
      <c r="D7461" s="1" t="s">
        <v>142</v>
      </c>
      <c r="E7461" s="1" t="s">
        <v>56</v>
      </c>
      <c r="F7461" s="1" t="s">
        <v>57</v>
      </c>
      <c r="G7461" s="1" t="s">
        <v>58</v>
      </c>
      <c r="H7461" s="1" t="s">
        <v>33</v>
      </c>
      <c r="I7461" s="1" t="s">
        <v>34</v>
      </c>
      <c r="J7461" s="3">
        <v>1</v>
      </c>
      <c r="K7461" s="2">
        <v>39.83</v>
      </c>
      <c r="L7461" s="2">
        <v>0.1</v>
      </c>
      <c r="M7461" s="2">
        <v>35.840000000000003</v>
      </c>
      <c r="N7461" s="2">
        <v>6.7</v>
      </c>
      <c r="O7461" s="1" t="s">
        <v>44</v>
      </c>
      <c r="P7461" s="1" t="s">
        <v>27</v>
      </c>
      <c r="Q7461" s="1" t="s">
        <v>81</v>
      </c>
      <c r="R7461" s="3">
        <v>1</v>
      </c>
      <c r="S7461" s="3">
        <f t="shared" si="349"/>
        <v>2025</v>
      </c>
      <c r="T7461" s="3">
        <f t="shared" si="348"/>
        <v>4</v>
      </c>
      <c r="U7461" t="str">
        <f t="shared" si="350"/>
        <v>April</v>
      </c>
    </row>
    <row r="7462" spans="1:21" x14ac:dyDescent="0.3">
      <c r="A7462" t="s">
        <v>9982</v>
      </c>
      <c r="B7462" s="11">
        <v>45845</v>
      </c>
      <c r="C7462" t="s">
        <v>3513</v>
      </c>
      <c r="D7462" s="1" t="s">
        <v>189</v>
      </c>
      <c r="E7462" s="1" t="s">
        <v>40</v>
      </c>
      <c r="F7462" s="1" t="s">
        <v>41</v>
      </c>
      <c r="G7462" s="1" t="s">
        <v>186</v>
      </c>
      <c r="H7462" s="1" t="s">
        <v>150</v>
      </c>
      <c r="I7462" s="1" t="s">
        <v>97</v>
      </c>
      <c r="J7462" s="3">
        <v>3</v>
      </c>
      <c r="K7462" s="2">
        <v>71.290000000000006</v>
      </c>
      <c r="L7462" s="2">
        <v>0.1</v>
      </c>
      <c r="M7462" s="2">
        <v>192.49</v>
      </c>
      <c r="N7462" s="2">
        <v>43.38</v>
      </c>
      <c r="O7462" s="1" t="s">
        <v>26</v>
      </c>
      <c r="P7462" s="1" t="s">
        <v>136</v>
      </c>
      <c r="Q7462" s="1" t="s">
        <v>28</v>
      </c>
      <c r="R7462" s="3">
        <v>4</v>
      </c>
      <c r="S7462" s="3">
        <f t="shared" si="349"/>
        <v>2025</v>
      </c>
      <c r="T7462" s="3">
        <f t="shared" si="348"/>
        <v>7</v>
      </c>
      <c r="U7462" t="str">
        <f t="shared" si="350"/>
        <v>July</v>
      </c>
    </row>
    <row r="7463" spans="1:21" x14ac:dyDescent="0.3">
      <c r="A7463" t="s">
        <v>9983</v>
      </c>
      <c r="B7463" s="11">
        <v>45801</v>
      </c>
      <c r="C7463" t="s">
        <v>1782</v>
      </c>
      <c r="D7463" s="1" t="s">
        <v>157</v>
      </c>
      <c r="E7463" s="1" t="s">
        <v>94</v>
      </c>
      <c r="F7463" s="1" t="s">
        <v>95</v>
      </c>
      <c r="G7463" s="1" t="s">
        <v>94</v>
      </c>
      <c r="H7463" s="1" t="s">
        <v>85</v>
      </c>
      <c r="I7463" s="1" t="s">
        <v>86</v>
      </c>
      <c r="J7463" s="3">
        <v>2</v>
      </c>
      <c r="K7463" s="2">
        <v>129.19</v>
      </c>
      <c r="L7463" s="2">
        <v>0.05</v>
      </c>
      <c r="M7463" s="2">
        <v>245.47</v>
      </c>
      <c r="N7463" s="2">
        <v>56.36</v>
      </c>
      <c r="O7463" s="1" t="s">
        <v>80</v>
      </c>
      <c r="P7463" s="1" t="s">
        <v>27</v>
      </c>
      <c r="Q7463" s="1" t="s">
        <v>28</v>
      </c>
      <c r="R7463" s="3">
        <v>5</v>
      </c>
      <c r="S7463" s="3">
        <f t="shared" si="349"/>
        <v>2025</v>
      </c>
      <c r="T7463" s="3">
        <f t="shared" si="348"/>
        <v>5</v>
      </c>
      <c r="U7463" t="str">
        <f t="shared" si="350"/>
        <v>May</v>
      </c>
    </row>
    <row r="7464" spans="1:21" x14ac:dyDescent="0.3">
      <c r="A7464" t="s">
        <v>9984</v>
      </c>
      <c r="B7464" s="11">
        <v>46000</v>
      </c>
      <c r="C7464" t="s">
        <v>2797</v>
      </c>
      <c r="D7464" s="1" t="s">
        <v>133</v>
      </c>
      <c r="E7464" s="1" t="s">
        <v>64</v>
      </c>
      <c r="F7464" s="1" t="s">
        <v>65</v>
      </c>
      <c r="G7464" s="1" t="s">
        <v>158</v>
      </c>
      <c r="H7464" s="1" t="s">
        <v>24</v>
      </c>
      <c r="I7464" s="1" t="s">
        <v>25</v>
      </c>
      <c r="J7464" s="3">
        <v>1</v>
      </c>
      <c r="K7464" s="2">
        <v>43.67</v>
      </c>
      <c r="L7464" s="2">
        <v>0</v>
      </c>
      <c r="M7464" s="2">
        <v>43.67</v>
      </c>
      <c r="N7464" s="2">
        <v>10.88</v>
      </c>
      <c r="O7464" s="1" t="s">
        <v>26</v>
      </c>
      <c r="P7464" s="1" t="s">
        <v>27</v>
      </c>
      <c r="Q7464" s="1" t="s">
        <v>28</v>
      </c>
      <c r="R7464" s="3">
        <v>4</v>
      </c>
      <c r="S7464" s="3">
        <f t="shared" si="349"/>
        <v>2025</v>
      </c>
      <c r="T7464" s="3">
        <f t="shared" si="348"/>
        <v>12</v>
      </c>
      <c r="U7464" t="str">
        <f t="shared" si="350"/>
        <v>December</v>
      </c>
    </row>
    <row r="7465" spans="1:21" x14ac:dyDescent="0.3">
      <c r="A7465" t="s">
        <v>9985</v>
      </c>
      <c r="B7465" s="11">
        <v>45802</v>
      </c>
      <c r="C7465" t="s">
        <v>8116</v>
      </c>
      <c r="D7465" s="1" t="s">
        <v>166</v>
      </c>
      <c r="E7465" s="1" t="s">
        <v>64</v>
      </c>
      <c r="F7465" s="1" t="s">
        <v>65</v>
      </c>
      <c r="G7465" s="1" t="s">
        <v>213</v>
      </c>
      <c r="H7465" s="1" t="s">
        <v>78</v>
      </c>
      <c r="I7465" s="1" t="s">
        <v>79</v>
      </c>
      <c r="J7465" s="3">
        <v>1</v>
      </c>
      <c r="K7465" s="2">
        <v>17.899999999999999</v>
      </c>
      <c r="L7465" s="2">
        <v>0</v>
      </c>
      <c r="M7465" s="2">
        <v>17.899999999999999</v>
      </c>
      <c r="N7465" s="2">
        <v>6.76</v>
      </c>
      <c r="O7465" s="1" t="s">
        <v>35</v>
      </c>
      <c r="P7465" s="1" t="s">
        <v>136</v>
      </c>
      <c r="Q7465" s="1" t="s">
        <v>36</v>
      </c>
      <c r="R7465" s="3">
        <v>5</v>
      </c>
      <c r="S7465" s="3">
        <f t="shared" si="349"/>
        <v>2025</v>
      </c>
      <c r="T7465" s="3">
        <f t="shared" si="348"/>
        <v>5</v>
      </c>
      <c r="U7465" t="str">
        <f t="shared" si="350"/>
        <v>May</v>
      </c>
    </row>
    <row r="7466" spans="1:21" x14ac:dyDescent="0.3">
      <c r="A7466" t="s">
        <v>9986</v>
      </c>
      <c r="B7466" s="11">
        <v>45804</v>
      </c>
      <c r="C7466" t="s">
        <v>391</v>
      </c>
      <c r="D7466" s="1" t="s">
        <v>153</v>
      </c>
      <c r="E7466" s="1" t="s">
        <v>94</v>
      </c>
      <c r="F7466" s="1" t="s">
        <v>95</v>
      </c>
      <c r="G7466" s="1" t="s">
        <v>94</v>
      </c>
      <c r="H7466" s="1" t="s">
        <v>108</v>
      </c>
      <c r="I7466" s="1" t="s">
        <v>86</v>
      </c>
      <c r="J7466" s="3">
        <v>1</v>
      </c>
      <c r="K7466" s="2">
        <v>149.9</v>
      </c>
      <c r="L7466" s="2">
        <v>0.05</v>
      </c>
      <c r="M7466" s="2">
        <v>142.4</v>
      </c>
      <c r="N7466" s="2">
        <v>30.62</v>
      </c>
      <c r="O7466" s="1" t="s">
        <v>35</v>
      </c>
      <c r="P7466" s="1" t="s">
        <v>136</v>
      </c>
      <c r="Q7466" s="1" t="s">
        <v>28</v>
      </c>
      <c r="R7466" s="3">
        <v>2</v>
      </c>
      <c r="S7466" s="3">
        <f t="shared" si="349"/>
        <v>2025</v>
      </c>
      <c r="T7466" s="3">
        <f t="shared" si="348"/>
        <v>5</v>
      </c>
      <c r="U7466" t="str">
        <f t="shared" si="350"/>
        <v>May</v>
      </c>
    </row>
    <row r="7467" spans="1:21" x14ac:dyDescent="0.3">
      <c r="A7467" t="s">
        <v>9987</v>
      </c>
      <c r="B7467" s="11">
        <v>45807</v>
      </c>
      <c r="C7467" t="s">
        <v>9988</v>
      </c>
      <c r="D7467" s="1" t="s">
        <v>39</v>
      </c>
      <c r="E7467" s="1" t="s">
        <v>106</v>
      </c>
      <c r="F7467" s="1" t="s">
        <v>65</v>
      </c>
      <c r="G7467" s="1" t="s">
        <v>107</v>
      </c>
      <c r="H7467" s="1" t="s">
        <v>85</v>
      </c>
      <c r="I7467" s="1" t="s">
        <v>86</v>
      </c>
      <c r="J7467" s="3">
        <v>2</v>
      </c>
      <c r="K7467" s="2">
        <v>134.47999999999999</v>
      </c>
      <c r="L7467" s="2">
        <v>0</v>
      </c>
      <c r="M7467" s="2">
        <v>268.95999999999998</v>
      </c>
      <c r="N7467" s="2">
        <v>49.78</v>
      </c>
      <c r="O7467" s="1" t="s">
        <v>35</v>
      </c>
      <c r="P7467" s="1" t="s">
        <v>27</v>
      </c>
      <c r="Q7467" s="1" t="s">
        <v>28</v>
      </c>
      <c r="R7467" s="3">
        <v>5</v>
      </c>
      <c r="S7467" s="3">
        <f t="shared" si="349"/>
        <v>2025</v>
      </c>
      <c r="T7467" s="3">
        <f t="shared" si="348"/>
        <v>5</v>
      </c>
      <c r="U7467" t="str">
        <f t="shared" si="350"/>
        <v>May</v>
      </c>
    </row>
    <row r="7468" spans="1:21" x14ac:dyDescent="0.3">
      <c r="A7468" t="s">
        <v>9989</v>
      </c>
      <c r="B7468" s="11">
        <v>45979</v>
      </c>
      <c r="C7468" t="s">
        <v>4576</v>
      </c>
      <c r="D7468" s="1" t="s">
        <v>260</v>
      </c>
      <c r="E7468" s="1" t="s">
        <v>48</v>
      </c>
      <c r="F7468" s="1" t="s">
        <v>49</v>
      </c>
      <c r="G7468" s="1" t="s">
        <v>50</v>
      </c>
      <c r="H7468" s="1" t="s">
        <v>78</v>
      </c>
      <c r="I7468" s="1" t="s">
        <v>79</v>
      </c>
      <c r="J7468" s="3">
        <v>2</v>
      </c>
      <c r="K7468" s="2">
        <v>20.329999999999998</v>
      </c>
      <c r="L7468" s="2">
        <v>0.2</v>
      </c>
      <c r="M7468" s="2">
        <v>32.520000000000003</v>
      </c>
      <c r="N7468" s="2">
        <v>12.91</v>
      </c>
      <c r="O7468" s="1" t="s">
        <v>35</v>
      </c>
      <c r="P7468" s="1" t="s">
        <v>27</v>
      </c>
      <c r="Q7468" s="1" t="s">
        <v>28</v>
      </c>
      <c r="R7468" s="3">
        <v>4</v>
      </c>
      <c r="S7468" s="3">
        <f t="shared" si="349"/>
        <v>2025</v>
      </c>
      <c r="T7468" s="3">
        <f t="shared" si="348"/>
        <v>11</v>
      </c>
      <c r="U7468" t="str">
        <f t="shared" si="350"/>
        <v>November</v>
      </c>
    </row>
    <row r="7469" spans="1:21" x14ac:dyDescent="0.3">
      <c r="A7469" t="s">
        <v>9990</v>
      </c>
      <c r="B7469" s="11">
        <v>45912</v>
      </c>
      <c r="C7469" t="s">
        <v>1753</v>
      </c>
      <c r="D7469" s="1" t="s">
        <v>315</v>
      </c>
      <c r="E7469" s="1" t="s">
        <v>106</v>
      </c>
      <c r="F7469" s="1" t="s">
        <v>65</v>
      </c>
      <c r="G7469" s="1" t="s">
        <v>437</v>
      </c>
      <c r="H7469" s="1" t="s">
        <v>78</v>
      </c>
      <c r="I7469" s="1" t="s">
        <v>79</v>
      </c>
      <c r="J7469" s="3">
        <v>2</v>
      </c>
      <c r="K7469" s="2">
        <v>18.54</v>
      </c>
      <c r="L7469" s="2">
        <v>0.05</v>
      </c>
      <c r="M7469" s="2">
        <v>35.229999999999997</v>
      </c>
      <c r="N7469" s="2">
        <v>13.06</v>
      </c>
      <c r="O7469" s="1" t="s">
        <v>44</v>
      </c>
      <c r="P7469" s="1" t="s">
        <v>27</v>
      </c>
      <c r="Q7469" s="1" t="s">
        <v>28</v>
      </c>
      <c r="R7469" s="3">
        <v>4</v>
      </c>
      <c r="S7469" s="3">
        <f t="shared" si="349"/>
        <v>2025</v>
      </c>
      <c r="T7469" s="3">
        <f t="shared" si="348"/>
        <v>9</v>
      </c>
      <c r="U7469" t="str">
        <f t="shared" si="350"/>
        <v>September</v>
      </c>
    </row>
    <row r="7470" spans="1:21" x14ac:dyDescent="0.3">
      <c r="A7470" t="s">
        <v>9991</v>
      </c>
      <c r="B7470" s="11">
        <v>45898</v>
      </c>
      <c r="C7470" t="s">
        <v>3783</v>
      </c>
      <c r="D7470" s="1" t="s">
        <v>31</v>
      </c>
      <c r="E7470" s="1" t="s">
        <v>71</v>
      </c>
      <c r="F7470" s="1" t="s">
        <v>72</v>
      </c>
      <c r="G7470" s="1" t="s">
        <v>368</v>
      </c>
      <c r="H7470" s="1" t="s">
        <v>146</v>
      </c>
      <c r="I7470" s="1" t="s">
        <v>67</v>
      </c>
      <c r="J7470" s="3">
        <v>3</v>
      </c>
      <c r="K7470" s="2">
        <v>77.319999999999993</v>
      </c>
      <c r="L7470" s="2">
        <v>0.15</v>
      </c>
      <c r="M7470" s="2">
        <v>197.18</v>
      </c>
      <c r="N7470" s="2">
        <v>46.36</v>
      </c>
      <c r="O7470" s="1" t="s">
        <v>26</v>
      </c>
      <c r="P7470" s="1" t="s">
        <v>136</v>
      </c>
      <c r="Q7470" s="1" t="s">
        <v>28</v>
      </c>
      <c r="R7470" s="3">
        <v>5</v>
      </c>
      <c r="S7470" s="3">
        <f t="shared" si="349"/>
        <v>2025</v>
      </c>
      <c r="T7470" s="3">
        <f t="shared" si="348"/>
        <v>8</v>
      </c>
      <c r="U7470" t="str">
        <f t="shared" si="350"/>
        <v>August</v>
      </c>
    </row>
    <row r="7471" spans="1:21" x14ac:dyDescent="0.3">
      <c r="A7471" t="s">
        <v>9992</v>
      </c>
      <c r="B7471" s="11">
        <v>45788</v>
      </c>
      <c r="C7471" t="s">
        <v>5698</v>
      </c>
      <c r="D7471" s="1" t="s">
        <v>142</v>
      </c>
      <c r="E7471" s="1" t="s">
        <v>94</v>
      </c>
      <c r="F7471" s="1" t="s">
        <v>95</v>
      </c>
      <c r="G7471" s="1" t="s">
        <v>94</v>
      </c>
      <c r="H7471" s="1" t="s">
        <v>78</v>
      </c>
      <c r="I7471" s="1" t="s">
        <v>79</v>
      </c>
      <c r="J7471" s="3">
        <v>4</v>
      </c>
      <c r="K7471" s="2">
        <v>20.05</v>
      </c>
      <c r="L7471" s="2">
        <v>0.15</v>
      </c>
      <c r="M7471" s="2">
        <v>68.180000000000007</v>
      </c>
      <c r="N7471" s="2">
        <v>24.68</v>
      </c>
      <c r="O7471" s="1" t="s">
        <v>35</v>
      </c>
      <c r="P7471" s="1" t="s">
        <v>27</v>
      </c>
      <c r="Q7471" s="1" t="s">
        <v>28</v>
      </c>
      <c r="R7471" s="3">
        <v>4</v>
      </c>
      <c r="S7471" s="3">
        <f t="shared" si="349"/>
        <v>2025</v>
      </c>
      <c r="T7471" s="3">
        <f t="shared" si="348"/>
        <v>5</v>
      </c>
      <c r="U7471" t="str">
        <f t="shared" si="350"/>
        <v>May</v>
      </c>
    </row>
    <row r="7472" spans="1:21" x14ac:dyDescent="0.3">
      <c r="A7472" t="s">
        <v>9993</v>
      </c>
      <c r="B7472" s="11">
        <v>45973</v>
      </c>
      <c r="C7472" t="s">
        <v>9994</v>
      </c>
      <c r="D7472" s="1" t="s">
        <v>157</v>
      </c>
      <c r="E7472" s="1" t="s">
        <v>40</v>
      </c>
      <c r="F7472" s="1" t="s">
        <v>41</v>
      </c>
      <c r="G7472" s="1" t="s">
        <v>42</v>
      </c>
      <c r="H7472" s="1" t="s">
        <v>125</v>
      </c>
      <c r="I7472" s="1" t="s">
        <v>34</v>
      </c>
      <c r="J7472" s="3">
        <v>1</v>
      </c>
      <c r="K7472" s="2">
        <v>152.65</v>
      </c>
      <c r="L7472" s="2">
        <v>0</v>
      </c>
      <c r="M7472" s="2">
        <v>152.65</v>
      </c>
      <c r="N7472" s="2">
        <v>34.380000000000003</v>
      </c>
      <c r="O7472" s="1" t="s">
        <v>26</v>
      </c>
      <c r="P7472" s="1" t="s">
        <v>136</v>
      </c>
      <c r="Q7472" s="1" t="s">
        <v>28</v>
      </c>
      <c r="R7472" s="3">
        <v>4</v>
      </c>
      <c r="S7472" s="3">
        <f t="shared" si="349"/>
        <v>2025</v>
      </c>
      <c r="T7472" s="3">
        <f t="shared" si="348"/>
        <v>11</v>
      </c>
      <c r="U7472" t="str">
        <f t="shared" si="350"/>
        <v>November</v>
      </c>
    </row>
    <row r="7473" spans="1:21" x14ac:dyDescent="0.3">
      <c r="A7473" t="s">
        <v>9995</v>
      </c>
      <c r="B7473" s="11">
        <v>45673</v>
      </c>
      <c r="C7473" t="s">
        <v>3458</v>
      </c>
      <c r="D7473" s="1" t="s">
        <v>118</v>
      </c>
      <c r="E7473" s="1" t="s">
        <v>71</v>
      </c>
      <c r="F7473" s="1" t="s">
        <v>72</v>
      </c>
      <c r="G7473" s="1" t="s">
        <v>119</v>
      </c>
      <c r="H7473" s="1" t="s">
        <v>66</v>
      </c>
      <c r="I7473" s="1" t="s">
        <v>67</v>
      </c>
      <c r="J7473" s="3">
        <v>1</v>
      </c>
      <c r="K7473" s="2">
        <v>52.38</v>
      </c>
      <c r="L7473" s="2">
        <v>0</v>
      </c>
      <c r="M7473" s="2">
        <v>52.38</v>
      </c>
      <c r="N7473" s="2">
        <v>18.04</v>
      </c>
      <c r="O7473" s="1" t="s">
        <v>35</v>
      </c>
      <c r="P7473" s="1" t="s">
        <v>27</v>
      </c>
      <c r="Q7473" s="1" t="s">
        <v>28</v>
      </c>
      <c r="R7473" s="3">
        <v>4</v>
      </c>
      <c r="S7473" s="3">
        <f t="shared" si="349"/>
        <v>2025</v>
      </c>
      <c r="T7473" s="3">
        <f t="shared" si="348"/>
        <v>1</v>
      </c>
      <c r="U7473" t="str">
        <f t="shared" si="350"/>
        <v>January</v>
      </c>
    </row>
    <row r="7474" spans="1:21" x14ac:dyDescent="0.3">
      <c r="A7474" t="s">
        <v>9996</v>
      </c>
      <c r="B7474" s="11">
        <v>45989</v>
      </c>
      <c r="C7474" t="s">
        <v>1818</v>
      </c>
      <c r="D7474" s="1" t="s">
        <v>133</v>
      </c>
      <c r="E7474" s="1" t="s">
        <v>106</v>
      </c>
      <c r="F7474" s="1" t="s">
        <v>65</v>
      </c>
      <c r="G7474" s="1" t="s">
        <v>107</v>
      </c>
      <c r="H7474" s="1" t="s">
        <v>108</v>
      </c>
      <c r="I7474" s="1" t="s">
        <v>86</v>
      </c>
      <c r="J7474" s="3">
        <v>4</v>
      </c>
      <c r="K7474" s="2">
        <v>151.37</v>
      </c>
      <c r="L7474" s="2">
        <v>0.2</v>
      </c>
      <c r="M7474" s="2">
        <v>484.38</v>
      </c>
      <c r="N7474" s="2">
        <v>97</v>
      </c>
      <c r="O7474" s="1" t="s">
        <v>80</v>
      </c>
      <c r="P7474" s="1" t="s">
        <v>27</v>
      </c>
      <c r="Q7474" s="1" t="s">
        <v>81</v>
      </c>
      <c r="R7474" s="3">
        <v>4</v>
      </c>
      <c r="S7474" s="3">
        <f t="shared" si="349"/>
        <v>2025</v>
      </c>
      <c r="T7474" s="3">
        <f t="shared" si="348"/>
        <v>11</v>
      </c>
      <c r="U7474" t="str">
        <f t="shared" si="350"/>
        <v>November</v>
      </c>
    </row>
    <row r="7475" spans="1:21" x14ac:dyDescent="0.3">
      <c r="A7475" t="s">
        <v>9997</v>
      </c>
      <c r="B7475" s="11">
        <v>45858</v>
      </c>
      <c r="C7475" t="s">
        <v>1691</v>
      </c>
      <c r="D7475" s="1" t="s">
        <v>105</v>
      </c>
      <c r="E7475" s="1" t="s">
        <v>40</v>
      </c>
      <c r="F7475" s="1" t="s">
        <v>41</v>
      </c>
      <c r="G7475" s="1" t="s">
        <v>343</v>
      </c>
      <c r="H7475" s="1" t="s">
        <v>66</v>
      </c>
      <c r="I7475" s="1" t="s">
        <v>67</v>
      </c>
      <c r="J7475" s="3">
        <v>3</v>
      </c>
      <c r="K7475" s="2">
        <v>58.66</v>
      </c>
      <c r="L7475" s="2">
        <v>0.05</v>
      </c>
      <c r="M7475" s="2">
        <v>167.18</v>
      </c>
      <c r="N7475" s="2">
        <v>54.08</v>
      </c>
      <c r="O7475" s="1" t="s">
        <v>80</v>
      </c>
      <c r="P7475" s="1" t="s">
        <v>27</v>
      </c>
      <c r="Q7475" s="1" t="s">
        <v>28</v>
      </c>
      <c r="R7475" s="3">
        <v>4</v>
      </c>
      <c r="S7475" s="3">
        <f t="shared" si="349"/>
        <v>2025</v>
      </c>
      <c r="T7475" s="3">
        <f t="shared" si="348"/>
        <v>7</v>
      </c>
      <c r="U7475" t="str">
        <f t="shared" si="350"/>
        <v>July</v>
      </c>
    </row>
    <row r="7476" spans="1:21" x14ac:dyDescent="0.3">
      <c r="A7476" t="s">
        <v>9998</v>
      </c>
      <c r="B7476" s="11">
        <v>45813</v>
      </c>
      <c r="C7476" t="s">
        <v>1778</v>
      </c>
      <c r="D7476" s="1" t="s">
        <v>47</v>
      </c>
      <c r="E7476" s="1" t="s">
        <v>123</v>
      </c>
      <c r="F7476" s="1" t="s">
        <v>57</v>
      </c>
      <c r="G7476" s="1" t="s">
        <v>337</v>
      </c>
      <c r="H7476" s="1" t="s">
        <v>135</v>
      </c>
      <c r="I7476" s="1" t="s">
        <v>60</v>
      </c>
      <c r="J7476" s="3">
        <v>1</v>
      </c>
      <c r="K7476" s="2">
        <v>182.69</v>
      </c>
      <c r="L7476" s="2">
        <v>0.1</v>
      </c>
      <c r="M7476" s="2">
        <v>164.42</v>
      </c>
      <c r="N7476" s="2">
        <v>34.17</v>
      </c>
      <c r="O7476" s="1" t="s">
        <v>26</v>
      </c>
      <c r="P7476" s="1" t="s">
        <v>27</v>
      </c>
      <c r="Q7476" s="1" t="s">
        <v>28</v>
      </c>
      <c r="R7476" s="3">
        <v>4</v>
      </c>
      <c r="S7476" s="3">
        <f t="shared" si="349"/>
        <v>2025</v>
      </c>
      <c r="T7476" s="3">
        <f t="shared" si="348"/>
        <v>6</v>
      </c>
      <c r="U7476" t="str">
        <f t="shared" si="350"/>
        <v>June</v>
      </c>
    </row>
    <row r="7477" spans="1:21" x14ac:dyDescent="0.3">
      <c r="A7477" t="s">
        <v>9999</v>
      </c>
      <c r="B7477" s="11">
        <v>45852</v>
      </c>
      <c r="C7477" t="s">
        <v>4851</v>
      </c>
      <c r="D7477" s="1" t="s">
        <v>39</v>
      </c>
      <c r="E7477" s="1" t="s">
        <v>40</v>
      </c>
      <c r="F7477" s="1" t="s">
        <v>41</v>
      </c>
      <c r="G7477" s="1" t="s">
        <v>42</v>
      </c>
      <c r="H7477" s="1" t="s">
        <v>167</v>
      </c>
      <c r="I7477" s="1" t="s">
        <v>67</v>
      </c>
      <c r="J7477" s="3">
        <v>1</v>
      </c>
      <c r="K7477" s="2">
        <v>60.99</v>
      </c>
      <c r="L7477" s="2">
        <v>0.05</v>
      </c>
      <c r="M7477" s="2">
        <v>57.94</v>
      </c>
      <c r="N7477" s="2">
        <v>13.98</v>
      </c>
      <c r="O7477" s="1" t="s">
        <v>44</v>
      </c>
      <c r="P7477" s="1" t="s">
        <v>27</v>
      </c>
      <c r="Q7477" s="1" t="s">
        <v>28</v>
      </c>
      <c r="R7477" s="3">
        <v>3</v>
      </c>
      <c r="S7477" s="3">
        <f t="shared" si="349"/>
        <v>2025</v>
      </c>
      <c r="T7477" s="3">
        <f t="shared" si="348"/>
        <v>7</v>
      </c>
      <c r="U7477" t="str">
        <f t="shared" si="350"/>
        <v>July</v>
      </c>
    </row>
    <row r="7478" spans="1:21" x14ac:dyDescent="0.3">
      <c r="A7478" t="s">
        <v>10000</v>
      </c>
      <c r="B7478" s="11">
        <v>45918</v>
      </c>
      <c r="C7478" t="s">
        <v>4400</v>
      </c>
      <c r="D7478" s="1" t="s">
        <v>244</v>
      </c>
      <c r="E7478" s="1" t="s">
        <v>21</v>
      </c>
      <c r="F7478" s="1" t="s">
        <v>22</v>
      </c>
      <c r="G7478" s="1" t="s">
        <v>23</v>
      </c>
      <c r="H7478" s="1" t="s">
        <v>96</v>
      </c>
      <c r="I7478" s="1" t="s">
        <v>97</v>
      </c>
      <c r="J7478" s="3">
        <v>1</v>
      </c>
      <c r="K7478" s="2">
        <v>76.66</v>
      </c>
      <c r="L7478" s="2">
        <v>0.1</v>
      </c>
      <c r="M7478" s="2">
        <v>68.989999999999995</v>
      </c>
      <c r="N7478" s="2">
        <v>15.51</v>
      </c>
      <c r="O7478" s="1" t="s">
        <v>44</v>
      </c>
      <c r="P7478" s="1" t="s">
        <v>27</v>
      </c>
      <c r="Q7478" s="1" t="s">
        <v>36</v>
      </c>
      <c r="R7478" s="3">
        <v>5</v>
      </c>
      <c r="S7478" s="3">
        <f t="shared" si="349"/>
        <v>2025</v>
      </c>
      <c r="T7478" s="3">
        <f t="shared" si="348"/>
        <v>9</v>
      </c>
      <c r="U7478" t="str">
        <f t="shared" si="350"/>
        <v>September</v>
      </c>
    </row>
    <row r="7479" spans="1:21" x14ac:dyDescent="0.3">
      <c r="A7479" t="s">
        <v>10001</v>
      </c>
      <c r="B7479" s="11">
        <v>45662</v>
      </c>
      <c r="C7479" t="s">
        <v>2772</v>
      </c>
      <c r="D7479" s="1" t="s">
        <v>20</v>
      </c>
      <c r="E7479" s="1" t="s">
        <v>56</v>
      </c>
      <c r="F7479" s="1" t="s">
        <v>57</v>
      </c>
      <c r="G7479" s="1" t="s">
        <v>279</v>
      </c>
      <c r="H7479" s="1" t="s">
        <v>24</v>
      </c>
      <c r="I7479" s="1" t="s">
        <v>25</v>
      </c>
      <c r="J7479" s="3">
        <v>4</v>
      </c>
      <c r="K7479" s="2">
        <v>44.7</v>
      </c>
      <c r="L7479" s="2">
        <v>0.05</v>
      </c>
      <c r="M7479" s="2">
        <v>169.87</v>
      </c>
      <c r="N7479" s="2">
        <v>57.49</v>
      </c>
      <c r="O7479" s="1" t="s">
        <v>80</v>
      </c>
      <c r="P7479" s="1" t="s">
        <v>136</v>
      </c>
      <c r="Q7479" s="1" t="s">
        <v>28</v>
      </c>
      <c r="R7479" s="3">
        <v>4</v>
      </c>
      <c r="S7479" s="3">
        <f t="shared" si="349"/>
        <v>2025</v>
      </c>
      <c r="T7479" s="3">
        <f t="shared" si="348"/>
        <v>1</v>
      </c>
      <c r="U7479" t="str">
        <f t="shared" si="350"/>
        <v>January</v>
      </c>
    </row>
    <row r="7480" spans="1:21" x14ac:dyDescent="0.3">
      <c r="A7480" t="s">
        <v>10002</v>
      </c>
      <c r="B7480" s="11">
        <v>45989</v>
      </c>
      <c r="C7480" t="s">
        <v>2455</v>
      </c>
      <c r="D7480" s="1" t="s">
        <v>93</v>
      </c>
      <c r="E7480" s="1" t="s">
        <v>204</v>
      </c>
      <c r="F7480" s="1" t="s">
        <v>205</v>
      </c>
      <c r="G7480" s="1" t="s">
        <v>206</v>
      </c>
      <c r="H7480" s="1" t="s">
        <v>78</v>
      </c>
      <c r="I7480" s="1" t="s">
        <v>79</v>
      </c>
      <c r="J7480" s="3">
        <v>2</v>
      </c>
      <c r="K7480" s="2">
        <v>17.55</v>
      </c>
      <c r="L7480" s="2">
        <v>0.2</v>
      </c>
      <c r="M7480" s="2">
        <v>28.09</v>
      </c>
      <c r="N7480" s="2">
        <v>9.6</v>
      </c>
      <c r="O7480" s="1" t="s">
        <v>35</v>
      </c>
      <c r="P7480" s="1" t="s">
        <v>136</v>
      </c>
      <c r="Q7480" s="1" t="s">
        <v>36</v>
      </c>
      <c r="R7480" s="3">
        <v>4</v>
      </c>
      <c r="S7480" s="3">
        <f t="shared" si="349"/>
        <v>2025</v>
      </c>
      <c r="T7480" s="3">
        <f t="shared" si="348"/>
        <v>11</v>
      </c>
      <c r="U7480" t="str">
        <f t="shared" si="350"/>
        <v>November</v>
      </c>
    </row>
    <row r="7481" spans="1:21" x14ac:dyDescent="0.3">
      <c r="A7481" t="s">
        <v>10003</v>
      </c>
      <c r="B7481" s="11">
        <v>45832</v>
      </c>
      <c r="C7481" t="s">
        <v>3095</v>
      </c>
      <c r="D7481" s="1" t="s">
        <v>70</v>
      </c>
      <c r="E7481" s="1" t="s">
        <v>40</v>
      </c>
      <c r="F7481" s="1" t="s">
        <v>41</v>
      </c>
      <c r="G7481" s="1" t="s">
        <v>270</v>
      </c>
      <c r="H7481" s="1" t="s">
        <v>59</v>
      </c>
      <c r="I7481" s="1" t="s">
        <v>60</v>
      </c>
      <c r="J7481" s="3">
        <v>1</v>
      </c>
      <c r="K7481" s="2">
        <v>45.72</v>
      </c>
      <c r="L7481" s="2">
        <v>0.1</v>
      </c>
      <c r="M7481" s="2">
        <v>41.15</v>
      </c>
      <c r="N7481" s="2">
        <v>11.36</v>
      </c>
      <c r="O7481" s="1" t="s">
        <v>26</v>
      </c>
      <c r="P7481" s="1" t="s">
        <v>27</v>
      </c>
      <c r="Q7481" s="1" t="s">
        <v>28</v>
      </c>
      <c r="R7481" s="3">
        <v>3</v>
      </c>
      <c r="S7481" s="3">
        <f t="shared" si="349"/>
        <v>2025</v>
      </c>
      <c r="T7481" s="3">
        <f t="shared" si="348"/>
        <v>6</v>
      </c>
      <c r="U7481" t="str">
        <f t="shared" si="350"/>
        <v>June</v>
      </c>
    </row>
    <row r="7482" spans="1:21" x14ac:dyDescent="0.3">
      <c r="A7482" t="s">
        <v>10004</v>
      </c>
      <c r="B7482" s="11">
        <v>45792</v>
      </c>
      <c r="C7482" t="s">
        <v>1219</v>
      </c>
      <c r="D7482" s="1" t="s">
        <v>122</v>
      </c>
      <c r="E7482" s="1" t="s">
        <v>56</v>
      </c>
      <c r="F7482" s="1" t="s">
        <v>57</v>
      </c>
      <c r="G7482" s="1" t="s">
        <v>279</v>
      </c>
      <c r="H7482" s="1" t="s">
        <v>182</v>
      </c>
      <c r="I7482" s="1" t="s">
        <v>34</v>
      </c>
      <c r="J7482" s="3">
        <v>1</v>
      </c>
      <c r="K7482" s="2">
        <v>68.98</v>
      </c>
      <c r="L7482" s="2">
        <v>0</v>
      </c>
      <c r="M7482" s="2">
        <v>68.98</v>
      </c>
      <c r="N7482" s="2">
        <v>20.399999999999999</v>
      </c>
      <c r="O7482" s="1" t="s">
        <v>44</v>
      </c>
      <c r="P7482" s="1" t="s">
        <v>27</v>
      </c>
      <c r="Q7482" s="1" t="s">
        <v>28</v>
      </c>
      <c r="R7482" s="3">
        <v>4</v>
      </c>
      <c r="S7482" s="3">
        <f t="shared" si="349"/>
        <v>2025</v>
      </c>
      <c r="T7482" s="3">
        <f t="shared" si="348"/>
        <v>5</v>
      </c>
      <c r="U7482" t="str">
        <f t="shared" si="350"/>
        <v>May</v>
      </c>
    </row>
    <row r="7483" spans="1:21" x14ac:dyDescent="0.3">
      <c r="A7483" t="s">
        <v>10005</v>
      </c>
      <c r="B7483" s="11">
        <v>45712</v>
      </c>
      <c r="C7483" t="s">
        <v>6775</v>
      </c>
      <c r="D7483" s="1" t="s">
        <v>244</v>
      </c>
      <c r="E7483" s="1" t="s">
        <v>64</v>
      </c>
      <c r="F7483" s="1" t="s">
        <v>65</v>
      </c>
      <c r="G7483" s="1" t="s">
        <v>158</v>
      </c>
      <c r="H7483" s="1" t="s">
        <v>43</v>
      </c>
      <c r="I7483" s="1" t="s">
        <v>34</v>
      </c>
      <c r="J7483" s="3">
        <v>2</v>
      </c>
      <c r="K7483" s="2">
        <v>91.82</v>
      </c>
      <c r="L7483" s="2">
        <v>0.1</v>
      </c>
      <c r="M7483" s="2">
        <v>165.27</v>
      </c>
      <c r="N7483" s="2">
        <v>38.14</v>
      </c>
      <c r="O7483" s="1" t="s">
        <v>109</v>
      </c>
      <c r="P7483" s="1" t="s">
        <v>27</v>
      </c>
      <c r="Q7483" s="1" t="s">
        <v>28</v>
      </c>
      <c r="R7483" s="3">
        <v>4</v>
      </c>
      <c r="S7483" s="3">
        <f t="shared" si="349"/>
        <v>2025</v>
      </c>
      <c r="T7483" s="3">
        <f t="shared" si="348"/>
        <v>2</v>
      </c>
      <c r="U7483" t="str">
        <f t="shared" si="350"/>
        <v>February</v>
      </c>
    </row>
    <row r="7484" spans="1:21" x14ac:dyDescent="0.3">
      <c r="A7484" t="s">
        <v>10006</v>
      </c>
      <c r="B7484" s="11">
        <v>45829</v>
      </c>
      <c r="C7484" t="s">
        <v>4073</v>
      </c>
      <c r="D7484" s="1" t="s">
        <v>157</v>
      </c>
      <c r="E7484" s="1" t="s">
        <v>106</v>
      </c>
      <c r="F7484" s="1" t="s">
        <v>65</v>
      </c>
      <c r="G7484" s="1" t="s">
        <v>437</v>
      </c>
      <c r="H7484" s="1" t="s">
        <v>24</v>
      </c>
      <c r="I7484" s="1" t="s">
        <v>25</v>
      </c>
      <c r="J7484" s="3">
        <v>4</v>
      </c>
      <c r="K7484" s="2">
        <v>44.41</v>
      </c>
      <c r="L7484" s="2">
        <v>0</v>
      </c>
      <c r="M7484" s="2">
        <v>177.66</v>
      </c>
      <c r="N7484" s="2">
        <v>50.41</v>
      </c>
      <c r="O7484" s="1" t="s">
        <v>44</v>
      </c>
      <c r="P7484" s="1" t="s">
        <v>27</v>
      </c>
      <c r="Q7484" s="1" t="s">
        <v>36</v>
      </c>
      <c r="R7484" s="3">
        <v>5</v>
      </c>
      <c r="S7484" s="3">
        <f t="shared" si="349"/>
        <v>2025</v>
      </c>
      <c r="T7484" s="3">
        <f t="shared" si="348"/>
        <v>6</v>
      </c>
      <c r="U7484" t="str">
        <f t="shared" si="350"/>
        <v>June</v>
      </c>
    </row>
    <row r="7485" spans="1:21" x14ac:dyDescent="0.3">
      <c r="A7485" t="s">
        <v>10007</v>
      </c>
      <c r="B7485" s="11">
        <v>45852</v>
      </c>
      <c r="C7485" t="s">
        <v>6956</v>
      </c>
      <c r="D7485" s="1" t="s">
        <v>142</v>
      </c>
      <c r="E7485" s="1" t="s">
        <v>21</v>
      </c>
      <c r="F7485" s="1" t="s">
        <v>22</v>
      </c>
      <c r="G7485" s="1" t="s">
        <v>23</v>
      </c>
      <c r="H7485" s="1" t="s">
        <v>96</v>
      </c>
      <c r="I7485" s="1" t="s">
        <v>97</v>
      </c>
      <c r="J7485" s="3">
        <v>2</v>
      </c>
      <c r="K7485" s="2">
        <v>76.13</v>
      </c>
      <c r="L7485" s="2">
        <v>0.15</v>
      </c>
      <c r="M7485" s="2">
        <v>129.41</v>
      </c>
      <c r="N7485" s="2">
        <v>28.17</v>
      </c>
      <c r="O7485" s="1" t="s">
        <v>10547</v>
      </c>
      <c r="P7485" s="1" t="s">
        <v>27</v>
      </c>
      <c r="Q7485" s="1" t="s">
        <v>28</v>
      </c>
      <c r="R7485" s="3">
        <v>4</v>
      </c>
      <c r="S7485" s="3">
        <f t="shared" si="349"/>
        <v>2025</v>
      </c>
      <c r="T7485" s="3">
        <f t="shared" si="348"/>
        <v>7</v>
      </c>
      <c r="U7485" t="str">
        <f t="shared" si="350"/>
        <v>July</v>
      </c>
    </row>
    <row r="7486" spans="1:21" x14ac:dyDescent="0.3">
      <c r="A7486" t="s">
        <v>10008</v>
      </c>
      <c r="B7486" s="11">
        <v>45815</v>
      </c>
      <c r="C7486" t="s">
        <v>10009</v>
      </c>
      <c r="D7486" s="1" t="s">
        <v>84</v>
      </c>
      <c r="E7486" s="1" t="s">
        <v>21</v>
      </c>
      <c r="F7486" s="1" t="s">
        <v>22</v>
      </c>
      <c r="G7486" s="1" t="s">
        <v>32</v>
      </c>
      <c r="H7486" s="1" t="s">
        <v>59</v>
      </c>
      <c r="I7486" s="1" t="s">
        <v>60</v>
      </c>
      <c r="J7486" s="3">
        <v>1</v>
      </c>
      <c r="K7486" s="2">
        <v>41.85</v>
      </c>
      <c r="L7486" s="2">
        <v>0.05</v>
      </c>
      <c r="M7486" s="2">
        <v>39.76</v>
      </c>
      <c r="N7486" s="2">
        <v>9.01</v>
      </c>
      <c r="O7486" s="1" t="s">
        <v>109</v>
      </c>
      <c r="P7486" s="1" t="s">
        <v>52</v>
      </c>
      <c r="Q7486" s="1" t="s">
        <v>81</v>
      </c>
      <c r="R7486" s="3">
        <v>4</v>
      </c>
      <c r="S7486" s="3">
        <f t="shared" si="349"/>
        <v>2025</v>
      </c>
      <c r="T7486" s="3">
        <f t="shared" si="348"/>
        <v>6</v>
      </c>
      <c r="U7486" t="str">
        <f t="shared" si="350"/>
        <v>June</v>
      </c>
    </row>
    <row r="7487" spans="1:21" x14ac:dyDescent="0.3">
      <c r="A7487" t="s">
        <v>10010</v>
      </c>
      <c r="B7487" s="11">
        <v>45923</v>
      </c>
      <c r="C7487" t="s">
        <v>5972</v>
      </c>
      <c r="D7487" s="1" t="s">
        <v>89</v>
      </c>
      <c r="E7487" s="1" t="s">
        <v>94</v>
      </c>
      <c r="F7487" s="1" t="s">
        <v>95</v>
      </c>
      <c r="G7487" s="1" t="s">
        <v>94</v>
      </c>
      <c r="H7487" s="1" t="s">
        <v>167</v>
      </c>
      <c r="I7487" s="1" t="s">
        <v>67</v>
      </c>
      <c r="J7487" s="3">
        <v>2</v>
      </c>
      <c r="K7487" s="2">
        <v>62.45</v>
      </c>
      <c r="L7487" s="2">
        <v>0.1</v>
      </c>
      <c r="M7487" s="2">
        <v>112.41</v>
      </c>
      <c r="N7487" s="2">
        <v>32.58</v>
      </c>
      <c r="O7487" s="1" t="s">
        <v>109</v>
      </c>
      <c r="P7487" s="1" t="s">
        <v>27</v>
      </c>
      <c r="Q7487" s="1" t="s">
        <v>81</v>
      </c>
      <c r="R7487" s="3">
        <v>5</v>
      </c>
      <c r="S7487" s="3">
        <f t="shared" si="349"/>
        <v>2025</v>
      </c>
      <c r="T7487" s="3">
        <f t="shared" si="348"/>
        <v>9</v>
      </c>
      <c r="U7487" t="str">
        <f t="shared" si="350"/>
        <v>September</v>
      </c>
    </row>
    <row r="7488" spans="1:21" x14ac:dyDescent="0.3">
      <c r="A7488" t="s">
        <v>10011</v>
      </c>
      <c r="B7488" s="11">
        <v>45822</v>
      </c>
      <c r="C7488" t="s">
        <v>10012</v>
      </c>
      <c r="D7488" s="1" t="s">
        <v>55</v>
      </c>
      <c r="E7488" s="1" t="s">
        <v>143</v>
      </c>
      <c r="F7488" s="1" t="s">
        <v>144</v>
      </c>
      <c r="G7488" s="1" t="s">
        <v>325</v>
      </c>
      <c r="H7488" s="1" t="s">
        <v>146</v>
      </c>
      <c r="I7488" s="1" t="s">
        <v>67</v>
      </c>
      <c r="J7488" s="3">
        <v>3</v>
      </c>
      <c r="K7488" s="2">
        <v>85.83</v>
      </c>
      <c r="L7488" s="2">
        <v>0.2</v>
      </c>
      <c r="M7488" s="2">
        <v>206</v>
      </c>
      <c r="N7488" s="2">
        <v>46.75</v>
      </c>
      <c r="O7488" s="1" t="s">
        <v>224</v>
      </c>
      <c r="P7488" s="1" t="s">
        <v>27</v>
      </c>
      <c r="Q7488" s="1" t="s">
        <v>28</v>
      </c>
      <c r="R7488" s="3">
        <v>5</v>
      </c>
      <c r="S7488" s="3">
        <f t="shared" si="349"/>
        <v>2025</v>
      </c>
      <c r="T7488" s="3">
        <f t="shared" si="348"/>
        <v>6</v>
      </c>
      <c r="U7488" t="str">
        <f t="shared" si="350"/>
        <v>June</v>
      </c>
    </row>
    <row r="7489" spans="1:21" x14ac:dyDescent="0.3">
      <c r="A7489" t="s">
        <v>10013</v>
      </c>
      <c r="B7489" s="11">
        <v>46012</v>
      </c>
      <c r="C7489" t="s">
        <v>4295</v>
      </c>
      <c r="D7489" s="1" t="s">
        <v>70</v>
      </c>
      <c r="E7489" s="1" t="s">
        <v>40</v>
      </c>
      <c r="F7489" s="1" t="s">
        <v>41</v>
      </c>
      <c r="G7489" s="1" t="s">
        <v>186</v>
      </c>
      <c r="H7489" s="1" t="s">
        <v>159</v>
      </c>
      <c r="I7489" s="1" t="s">
        <v>97</v>
      </c>
      <c r="J7489" s="3">
        <v>2</v>
      </c>
      <c r="K7489" s="2">
        <v>32.200000000000003</v>
      </c>
      <c r="L7489" s="2">
        <v>0</v>
      </c>
      <c r="M7489" s="2">
        <v>64.400000000000006</v>
      </c>
      <c r="N7489" s="2">
        <v>22.98</v>
      </c>
      <c r="O7489" s="1" t="s">
        <v>44</v>
      </c>
      <c r="P7489" s="1" t="s">
        <v>136</v>
      </c>
      <c r="Q7489" s="1" t="s">
        <v>81</v>
      </c>
      <c r="R7489" s="3">
        <v>5</v>
      </c>
      <c r="S7489" s="3">
        <f t="shared" si="349"/>
        <v>2025</v>
      </c>
      <c r="T7489" s="3">
        <f t="shared" si="348"/>
        <v>12</v>
      </c>
      <c r="U7489" t="str">
        <f t="shared" si="350"/>
        <v>December</v>
      </c>
    </row>
    <row r="7490" spans="1:21" x14ac:dyDescent="0.3">
      <c r="A7490" t="s">
        <v>10014</v>
      </c>
      <c r="B7490" s="11">
        <v>45892</v>
      </c>
      <c r="C7490" t="s">
        <v>2501</v>
      </c>
      <c r="D7490" s="1" t="s">
        <v>166</v>
      </c>
      <c r="E7490" s="1" t="s">
        <v>64</v>
      </c>
      <c r="F7490" s="1" t="s">
        <v>65</v>
      </c>
      <c r="G7490" s="1" t="s">
        <v>77</v>
      </c>
      <c r="H7490" s="1" t="s">
        <v>125</v>
      </c>
      <c r="I7490" s="1" t="s">
        <v>34</v>
      </c>
      <c r="J7490" s="3">
        <v>1</v>
      </c>
      <c r="K7490" s="2">
        <v>156.47999999999999</v>
      </c>
      <c r="L7490" s="2">
        <v>0.1</v>
      </c>
      <c r="M7490" s="2">
        <v>140.83000000000001</v>
      </c>
      <c r="N7490" s="2">
        <v>29.17</v>
      </c>
      <c r="O7490" s="1" t="s">
        <v>35</v>
      </c>
      <c r="P7490" s="1" t="s">
        <v>27</v>
      </c>
      <c r="Q7490" s="1" t="s">
        <v>81</v>
      </c>
      <c r="R7490" s="3">
        <v>2</v>
      </c>
      <c r="S7490" s="3">
        <f t="shared" si="349"/>
        <v>2025</v>
      </c>
      <c r="T7490" s="3">
        <f t="shared" ref="T7490:T7553" si="351">MONTH(B7490)</f>
        <v>8</v>
      </c>
      <c r="U7490" t="str">
        <f t="shared" si="350"/>
        <v>August</v>
      </c>
    </row>
    <row r="7491" spans="1:21" x14ac:dyDescent="0.3">
      <c r="A7491" t="s">
        <v>10015</v>
      </c>
      <c r="B7491" s="11">
        <v>45970</v>
      </c>
      <c r="C7491" t="s">
        <v>3254</v>
      </c>
      <c r="D7491" s="1" t="s">
        <v>122</v>
      </c>
      <c r="E7491" s="1" t="s">
        <v>21</v>
      </c>
      <c r="F7491" s="1" t="s">
        <v>22</v>
      </c>
      <c r="G7491" s="1" t="s">
        <v>320</v>
      </c>
      <c r="H7491" s="1" t="s">
        <v>102</v>
      </c>
      <c r="I7491" s="1" t="s">
        <v>34</v>
      </c>
      <c r="J7491" s="3">
        <v>4</v>
      </c>
      <c r="K7491" s="2">
        <v>53.69</v>
      </c>
      <c r="L7491" s="2">
        <v>0.15</v>
      </c>
      <c r="M7491" s="2">
        <v>182.56</v>
      </c>
      <c r="N7491" s="2">
        <v>46.01</v>
      </c>
      <c r="O7491" s="1" t="s">
        <v>35</v>
      </c>
      <c r="P7491" s="1" t="s">
        <v>27</v>
      </c>
      <c r="Q7491" s="1" t="s">
        <v>28</v>
      </c>
      <c r="R7491" s="3">
        <v>4</v>
      </c>
      <c r="S7491" s="3">
        <f t="shared" ref="S7491:S7554" si="352">YEAR(B7491)</f>
        <v>2025</v>
      </c>
      <c r="T7491" s="3">
        <f t="shared" si="351"/>
        <v>11</v>
      </c>
      <c r="U7491" t="str">
        <f t="shared" ref="U7491:U7554" si="353">TEXT(B7491,"mmmm")</f>
        <v>November</v>
      </c>
    </row>
    <row r="7492" spans="1:21" x14ac:dyDescent="0.3">
      <c r="A7492" t="s">
        <v>10016</v>
      </c>
      <c r="B7492" s="11">
        <v>45700</v>
      </c>
      <c r="C7492" t="s">
        <v>3357</v>
      </c>
      <c r="D7492" s="1" t="s">
        <v>133</v>
      </c>
      <c r="E7492" s="1" t="s">
        <v>123</v>
      </c>
      <c r="F7492" s="1" t="s">
        <v>57</v>
      </c>
      <c r="G7492" s="1" t="s">
        <v>170</v>
      </c>
      <c r="H7492" s="1" t="s">
        <v>135</v>
      </c>
      <c r="I7492" s="1" t="s">
        <v>60</v>
      </c>
      <c r="J7492" s="3">
        <v>3</v>
      </c>
      <c r="K7492" s="2">
        <v>181.63</v>
      </c>
      <c r="L7492" s="2">
        <v>0</v>
      </c>
      <c r="M7492" s="2">
        <v>544.9</v>
      </c>
      <c r="N7492" s="2">
        <v>115.22</v>
      </c>
      <c r="O7492" s="1" t="s">
        <v>44</v>
      </c>
      <c r="P7492" s="1" t="s">
        <v>27</v>
      </c>
      <c r="Q7492" s="1" t="s">
        <v>81</v>
      </c>
      <c r="R7492" s="3">
        <v>4</v>
      </c>
      <c r="S7492" s="3">
        <f t="shared" si="352"/>
        <v>2025</v>
      </c>
      <c r="T7492" s="3">
        <f t="shared" si="351"/>
        <v>2</v>
      </c>
      <c r="U7492" t="str">
        <f t="shared" si="353"/>
        <v>February</v>
      </c>
    </row>
    <row r="7493" spans="1:21" x14ac:dyDescent="0.3">
      <c r="A7493" t="s">
        <v>10017</v>
      </c>
      <c r="B7493" s="11">
        <v>45813</v>
      </c>
      <c r="C7493" t="s">
        <v>9380</v>
      </c>
      <c r="D7493" s="1" t="s">
        <v>20</v>
      </c>
      <c r="E7493" s="1" t="s">
        <v>40</v>
      </c>
      <c r="F7493" s="1" t="s">
        <v>41</v>
      </c>
      <c r="G7493" s="1" t="s">
        <v>42</v>
      </c>
      <c r="H7493" s="1" t="s">
        <v>33</v>
      </c>
      <c r="I7493" s="1" t="s">
        <v>34</v>
      </c>
      <c r="J7493" s="3">
        <v>2</v>
      </c>
      <c r="K7493" s="2">
        <v>39.08</v>
      </c>
      <c r="L7493" s="2">
        <v>0.1</v>
      </c>
      <c r="M7493" s="2">
        <v>70.34</v>
      </c>
      <c r="N7493" s="2">
        <v>10.47</v>
      </c>
      <c r="O7493" s="1" t="s">
        <v>44</v>
      </c>
      <c r="P7493" s="1" t="s">
        <v>52</v>
      </c>
      <c r="Q7493" s="1" t="s">
        <v>28</v>
      </c>
      <c r="R7493" s="3">
        <v>4</v>
      </c>
      <c r="S7493" s="3">
        <f t="shared" si="352"/>
        <v>2025</v>
      </c>
      <c r="T7493" s="3">
        <f t="shared" si="351"/>
        <v>6</v>
      </c>
      <c r="U7493" t="str">
        <f t="shared" si="353"/>
        <v>June</v>
      </c>
    </row>
    <row r="7494" spans="1:21" x14ac:dyDescent="0.3">
      <c r="A7494" t="s">
        <v>10018</v>
      </c>
      <c r="B7494" s="11">
        <v>45789</v>
      </c>
      <c r="C7494" t="s">
        <v>6326</v>
      </c>
      <c r="D7494" s="1" t="s">
        <v>105</v>
      </c>
      <c r="E7494" s="1" t="s">
        <v>56</v>
      </c>
      <c r="F7494" s="1" t="s">
        <v>57</v>
      </c>
      <c r="G7494" s="1" t="s">
        <v>279</v>
      </c>
      <c r="H7494" s="1" t="s">
        <v>146</v>
      </c>
      <c r="I7494" s="1" t="s">
        <v>67</v>
      </c>
      <c r="J7494" s="3">
        <v>2</v>
      </c>
      <c r="K7494" s="2">
        <v>77.459999999999994</v>
      </c>
      <c r="L7494" s="2">
        <v>0.2</v>
      </c>
      <c r="M7494" s="2">
        <v>123.94</v>
      </c>
      <c r="N7494" s="2">
        <v>30.85</v>
      </c>
      <c r="O7494" s="1" t="s">
        <v>80</v>
      </c>
      <c r="P7494" s="1" t="s">
        <v>27</v>
      </c>
      <c r="Q7494" s="1" t="s">
        <v>28</v>
      </c>
      <c r="R7494" s="3">
        <v>4</v>
      </c>
      <c r="S7494" s="3">
        <f t="shared" si="352"/>
        <v>2025</v>
      </c>
      <c r="T7494" s="3">
        <f t="shared" si="351"/>
        <v>5</v>
      </c>
      <c r="U7494" t="str">
        <f t="shared" si="353"/>
        <v>May</v>
      </c>
    </row>
    <row r="7495" spans="1:21" x14ac:dyDescent="0.3">
      <c r="A7495" t="s">
        <v>10019</v>
      </c>
      <c r="B7495" s="11">
        <v>45880</v>
      </c>
      <c r="C7495" t="s">
        <v>4275</v>
      </c>
      <c r="D7495" s="1" t="s">
        <v>201</v>
      </c>
      <c r="E7495" s="1" t="s">
        <v>100</v>
      </c>
      <c r="F7495" s="1" t="s">
        <v>57</v>
      </c>
      <c r="G7495" s="1" t="s">
        <v>154</v>
      </c>
      <c r="H7495" s="1" t="s">
        <v>24</v>
      </c>
      <c r="I7495" s="1" t="s">
        <v>25</v>
      </c>
      <c r="J7495" s="3">
        <v>1</v>
      </c>
      <c r="K7495" s="2">
        <v>42.41</v>
      </c>
      <c r="L7495" s="2">
        <v>0.15</v>
      </c>
      <c r="M7495" s="2">
        <v>36.049999999999997</v>
      </c>
      <c r="N7495" s="2">
        <v>10.95</v>
      </c>
      <c r="O7495" s="1" t="s">
        <v>109</v>
      </c>
      <c r="P7495" s="1" t="s">
        <v>27</v>
      </c>
      <c r="Q7495" s="1" t="s">
        <v>81</v>
      </c>
      <c r="R7495" s="3">
        <v>4</v>
      </c>
      <c r="S7495" s="3">
        <f t="shared" si="352"/>
        <v>2025</v>
      </c>
      <c r="T7495" s="3">
        <f t="shared" si="351"/>
        <v>8</v>
      </c>
      <c r="U7495" t="str">
        <f t="shared" si="353"/>
        <v>August</v>
      </c>
    </row>
    <row r="7496" spans="1:21" x14ac:dyDescent="0.3">
      <c r="A7496" t="s">
        <v>10020</v>
      </c>
      <c r="B7496" s="11">
        <v>45986</v>
      </c>
      <c r="C7496" t="s">
        <v>7312</v>
      </c>
      <c r="D7496" s="1" t="s">
        <v>122</v>
      </c>
      <c r="E7496" s="1" t="s">
        <v>100</v>
      </c>
      <c r="F7496" s="1" t="s">
        <v>57</v>
      </c>
      <c r="G7496" s="1" t="s">
        <v>101</v>
      </c>
      <c r="H7496" s="1" t="s">
        <v>159</v>
      </c>
      <c r="I7496" s="1" t="s">
        <v>97</v>
      </c>
      <c r="J7496" s="3">
        <v>1</v>
      </c>
      <c r="K7496" s="2">
        <v>32.18</v>
      </c>
      <c r="L7496" s="2">
        <v>0.15</v>
      </c>
      <c r="M7496" s="2">
        <v>27.36</v>
      </c>
      <c r="N7496" s="2">
        <v>8.16</v>
      </c>
      <c r="O7496" s="1" t="s">
        <v>26</v>
      </c>
      <c r="P7496" s="1" t="s">
        <v>27</v>
      </c>
      <c r="Q7496" s="1" t="s">
        <v>28</v>
      </c>
      <c r="R7496" s="3">
        <v>5</v>
      </c>
      <c r="S7496" s="3">
        <f t="shared" si="352"/>
        <v>2025</v>
      </c>
      <c r="T7496" s="3">
        <f t="shared" si="351"/>
        <v>11</v>
      </c>
      <c r="U7496" t="str">
        <f t="shared" si="353"/>
        <v>November</v>
      </c>
    </row>
    <row r="7497" spans="1:21" x14ac:dyDescent="0.3">
      <c r="A7497" t="s">
        <v>10021</v>
      </c>
      <c r="B7497" s="11">
        <v>45688</v>
      </c>
      <c r="C7497" t="s">
        <v>987</v>
      </c>
      <c r="D7497" s="1" t="s">
        <v>47</v>
      </c>
      <c r="E7497" s="1" t="s">
        <v>94</v>
      </c>
      <c r="F7497" s="1" t="s">
        <v>95</v>
      </c>
      <c r="G7497" s="1" t="s">
        <v>94</v>
      </c>
      <c r="H7497" s="1" t="s">
        <v>146</v>
      </c>
      <c r="I7497" s="1" t="s">
        <v>67</v>
      </c>
      <c r="J7497" s="3">
        <v>2</v>
      </c>
      <c r="K7497" s="2">
        <v>76.45</v>
      </c>
      <c r="L7497" s="2">
        <v>0.2</v>
      </c>
      <c r="M7497" s="2">
        <v>122.32</v>
      </c>
      <c r="N7497" s="2">
        <v>33.26</v>
      </c>
      <c r="O7497" s="1" t="s">
        <v>35</v>
      </c>
      <c r="P7497" s="1" t="s">
        <v>27</v>
      </c>
      <c r="Q7497" s="1" t="s">
        <v>28</v>
      </c>
      <c r="R7497" s="3">
        <v>5</v>
      </c>
      <c r="S7497" s="3">
        <f t="shared" si="352"/>
        <v>2025</v>
      </c>
      <c r="T7497" s="3">
        <f t="shared" si="351"/>
        <v>1</v>
      </c>
      <c r="U7497" t="str">
        <f t="shared" si="353"/>
        <v>January</v>
      </c>
    </row>
    <row r="7498" spans="1:21" x14ac:dyDescent="0.3">
      <c r="A7498" t="s">
        <v>10022</v>
      </c>
      <c r="B7498" s="11">
        <v>45686</v>
      </c>
      <c r="C7498" t="s">
        <v>3003</v>
      </c>
      <c r="D7498" s="1" t="s">
        <v>20</v>
      </c>
      <c r="E7498" s="1" t="s">
        <v>100</v>
      </c>
      <c r="F7498" s="1" t="s">
        <v>57</v>
      </c>
      <c r="G7498" s="1" t="s">
        <v>154</v>
      </c>
      <c r="H7498" s="1" t="s">
        <v>182</v>
      </c>
      <c r="I7498" s="1" t="s">
        <v>34</v>
      </c>
      <c r="J7498" s="3">
        <v>4</v>
      </c>
      <c r="K7498" s="2">
        <v>72.89</v>
      </c>
      <c r="L7498" s="2">
        <v>0.2</v>
      </c>
      <c r="M7498" s="2">
        <v>233.23</v>
      </c>
      <c r="N7498" s="2">
        <v>47.81</v>
      </c>
      <c r="O7498" s="1" t="s">
        <v>109</v>
      </c>
      <c r="P7498" s="1" t="s">
        <v>27</v>
      </c>
      <c r="Q7498" s="1" t="s">
        <v>28</v>
      </c>
      <c r="R7498" s="3">
        <v>4</v>
      </c>
      <c r="S7498" s="3">
        <f t="shared" si="352"/>
        <v>2025</v>
      </c>
      <c r="T7498" s="3">
        <f t="shared" si="351"/>
        <v>1</v>
      </c>
      <c r="U7498" t="str">
        <f t="shared" si="353"/>
        <v>January</v>
      </c>
    </row>
    <row r="7499" spans="1:21" x14ac:dyDescent="0.3">
      <c r="A7499" t="s">
        <v>10023</v>
      </c>
      <c r="B7499" s="11">
        <v>45983</v>
      </c>
      <c r="C7499" t="s">
        <v>5313</v>
      </c>
      <c r="D7499" s="1" t="s">
        <v>55</v>
      </c>
      <c r="E7499" s="1" t="s">
        <v>40</v>
      </c>
      <c r="F7499" s="1" t="s">
        <v>41</v>
      </c>
      <c r="G7499" s="1" t="s">
        <v>186</v>
      </c>
      <c r="H7499" s="1" t="s">
        <v>102</v>
      </c>
      <c r="I7499" s="1" t="s">
        <v>34</v>
      </c>
      <c r="J7499" s="3">
        <v>1</v>
      </c>
      <c r="K7499" s="2">
        <v>51.65</v>
      </c>
      <c r="L7499" s="2">
        <v>0</v>
      </c>
      <c r="M7499" s="2">
        <v>51.65</v>
      </c>
      <c r="N7499" s="2">
        <v>10.91</v>
      </c>
      <c r="O7499" s="1" t="s">
        <v>80</v>
      </c>
      <c r="P7499" s="1" t="s">
        <v>27</v>
      </c>
      <c r="Q7499" s="1" t="s">
        <v>28</v>
      </c>
      <c r="R7499" s="3">
        <v>4</v>
      </c>
      <c r="S7499" s="3">
        <f t="shared" si="352"/>
        <v>2025</v>
      </c>
      <c r="T7499" s="3">
        <f t="shared" si="351"/>
        <v>11</v>
      </c>
      <c r="U7499" t="str">
        <f t="shared" si="353"/>
        <v>November</v>
      </c>
    </row>
    <row r="7500" spans="1:21" x14ac:dyDescent="0.3">
      <c r="A7500" t="s">
        <v>10024</v>
      </c>
      <c r="B7500" s="11">
        <v>45741</v>
      </c>
      <c r="C7500" t="s">
        <v>1863</v>
      </c>
      <c r="D7500" s="1" t="s">
        <v>149</v>
      </c>
      <c r="E7500" s="1" t="s">
        <v>40</v>
      </c>
      <c r="F7500" s="1" t="s">
        <v>41</v>
      </c>
      <c r="G7500" s="1" t="s">
        <v>270</v>
      </c>
      <c r="H7500" s="1" t="s">
        <v>90</v>
      </c>
      <c r="I7500" s="1" t="s">
        <v>86</v>
      </c>
      <c r="J7500" s="3">
        <v>5</v>
      </c>
      <c r="K7500" s="2">
        <v>93.32</v>
      </c>
      <c r="L7500" s="2">
        <v>0.1</v>
      </c>
      <c r="M7500" s="2">
        <v>419.95</v>
      </c>
      <c r="N7500" s="2">
        <v>104.56</v>
      </c>
      <c r="O7500" s="1" t="s">
        <v>44</v>
      </c>
      <c r="P7500" s="1" t="s">
        <v>27</v>
      </c>
      <c r="Q7500" s="1" t="s">
        <v>81</v>
      </c>
      <c r="R7500" s="3">
        <v>3</v>
      </c>
      <c r="S7500" s="3">
        <f t="shared" si="352"/>
        <v>2025</v>
      </c>
      <c r="T7500" s="3">
        <f t="shared" si="351"/>
        <v>3</v>
      </c>
      <c r="U7500" t="str">
        <f t="shared" si="353"/>
        <v>March</v>
      </c>
    </row>
    <row r="7501" spans="1:21" x14ac:dyDescent="0.3">
      <c r="A7501" t="s">
        <v>10025</v>
      </c>
      <c r="B7501" s="11">
        <v>45919</v>
      </c>
      <c r="C7501" t="s">
        <v>4869</v>
      </c>
      <c r="D7501" s="1" t="s">
        <v>84</v>
      </c>
      <c r="E7501" s="1" t="s">
        <v>143</v>
      </c>
      <c r="F7501" s="1" t="s">
        <v>144</v>
      </c>
      <c r="G7501" s="1" t="s">
        <v>145</v>
      </c>
      <c r="H7501" s="1" t="s">
        <v>167</v>
      </c>
      <c r="I7501" s="1" t="s">
        <v>67</v>
      </c>
      <c r="J7501" s="3">
        <v>2</v>
      </c>
      <c r="K7501" s="2">
        <v>66.61</v>
      </c>
      <c r="L7501" s="2">
        <v>0.05</v>
      </c>
      <c r="M7501" s="2">
        <v>126.56</v>
      </c>
      <c r="N7501" s="2">
        <v>33.01</v>
      </c>
      <c r="O7501" s="1" t="s">
        <v>224</v>
      </c>
      <c r="P7501" s="1" t="s">
        <v>27</v>
      </c>
      <c r="Q7501" s="1" t="s">
        <v>28</v>
      </c>
      <c r="R7501" s="3">
        <v>3</v>
      </c>
      <c r="S7501" s="3">
        <f t="shared" si="352"/>
        <v>2025</v>
      </c>
      <c r="T7501" s="3">
        <f t="shared" si="351"/>
        <v>9</v>
      </c>
      <c r="U7501" t="str">
        <f t="shared" si="353"/>
        <v>September</v>
      </c>
    </row>
    <row r="7502" spans="1:21" x14ac:dyDescent="0.3">
      <c r="A7502" t="s">
        <v>10026</v>
      </c>
      <c r="B7502" s="11">
        <v>45870</v>
      </c>
      <c r="C7502" t="s">
        <v>46</v>
      </c>
      <c r="D7502" s="1" t="s">
        <v>70</v>
      </c>
      <c r="E7502" s="1" t="s">
        <v>204</v>
      </c>
      <c r="F7502" s="1" t="s">
        <v>205</v>
      </c>
      <c r="G7502" s="1" t="s">
        <v>206</v>
      </c>
      <c r="H7502" s="1" t="s">
        <v>59</v>
      </c>
      <c r="I7502" s="1" t="s">
        <v>60</v>
      </c>
      <c r="J7502" s="3">
        <v>2</v>
      </c>
      <c r="K7502" s="2">
        <v>44.38</v>
      </c>
      <c r="L7502" s="2">
        <v>0</v>
      </c>
      <c r="M7502" s="2">
        <v>88.76</v>
      </c>
      <c r="N7502" s="2">
        <v>22.91</v>
      </c>
      <c r="O7502" s="1" t="s">
        <v>35</v>
      </c>
      <c r="P7502" s="1" t="s">
        <v>136</v>
      </c>
      <c r="Q7502" s="1" t="s">
        <v>28</v>
      </c>
      <c r="R7502" s="3">
        <v>4</v>
      </c>
      <c r="S7502" s="3">
        <f t="shared" si="352"/>
        <v>2025</v>
      </c>
      <c r="T7502" s="3">
        <f t="shared" si="351"/>
        <v>8</v>
      </c>
      <c r="U7502" t="str">
        <f t="shared" si="353"/>
        <v>August</v>
      </c>
    </row>
    <row r="7503" spans="1:21" x14ac:dyDescent="0.3">
      <c r="A7503" t="s">
        <v>10027</v>
      </c>
      <c r="B7503" s="11">
        <v>45978</v>
      </c>
      <c r="C7503" t="s">
        <v>3383</v>
      </c>
      <c r="D7503" s="1" t="s">
        <v>89</v>
      </c>
      <c r="E7503" s="1" t="s">
        <v>21</v>
      </c>
      <c r="F7503" s="1" t="s">
        <v>22</v>
      </c>
      <c r="G7503" s="1" t="s">
        <v>320</v>
      </c>
      <c r="H7503" s="1" t="s">
        <v>66</v>
      </c>
      <c r="I7503" s="1" t="s">
        <v>67</v>
      </c>
      <c r="J7503" s="3">
        <v>1</v>
      </c>
      <c r="K7503" s="2">
        <v>56.39</v>
      </c>
      <c r="L7503" s="2">
        <v>0.05</v>
      </c>
      <c r="M7503" s="2">
        <v>53.57</v>
      </c>
      <c r="N7503" s="2">
        <v>17.18</v>
      </c>
      <c r="O7503" s="1" t="s">
        <v>26</v>
      </c>
      <c r="P7503" s="1" t="s">
        <v>136</v>
      </c>
      <c r="Q7503" s="1" t="s">
        <v>28</v>
      </c>
      <c r="R7503" s="3">
        <v>4</v>
      </c>
      <c r="S7503" s="3">
        <f t="shared" si="352"/>
        <v>2025</v>
      </c>
      <c r="T7503" s="3">
        <f t="shared" si="351"/>
        <v>11</v>
      </c>
      <c r="U7503" t="str">
        <f t="shared" si="353"/>
        <v>November</v>
      </c>
    </row>
    <row r="7504" spans="1:21" x14ac:dyDescent="0.3">
      <c r="A7504" t="s">
        <v>10028</v>
      </c>
      <c r="B7504" s="11">
        <v>45706</v>
      </c>
      <c r="C7504" t="s">
        <v>1949</v>
      </c>
      <c r="D7504" s="1" t="s">
        <v>185</v>
      </c>
      <c r="E7504" s="1" t="s">
        <v>64</v>
      </c>
      <c r="F7504" s="1" t="s">
        <v>65</v>
      </c>
      <c r="G7504" s="1" t="s">
        <v>195</v>
      </c>
      <c r="H7504" s="1" t="s">
        <v>24</v>
      </c>
      <c r="I7504" s="1" t="s">
        <v>25</v>
      </c>
      <c r="J7504" s="3">
        <v>1</v>
      </c>
      <c r="K7504" s="2">
        <v>44.79</v>
      </c>
      <c r="L7504" s="2">
        <v>0.05</v>
      </c>
      <c r="M7504" s="2">
        <v>42.55</v>
      </c>
      <c r="N7504" s="2">
        <v>13.2</v>
      </c>
      <c r="O7504" s="1" t="s">
        <v>26</v>
      </c>
      <c r="P7504" s="1" t="s">
        <v>27</v>
      </c>
      <c r="Q7504" s="1" t="s">
        <v>36</v>
      </c>
      <c r="R7504" s="3">
        <v>5</v>
      </c>
      <c r="S7504" s="3">
        <f t="shared" si="352"/>
        <v>2025</v>
      </c>
      <c r="T7504" s="3">
        <f t="shared" si="351"/>
        <v>2</v>
      </c>
      <c r="U7504" t="str">
        <f t="shared" si="353"/>
        <v>February</v>
      </c>
    </row>
    <row r="7505" spans="1:21" x14ac:dyDescent="0.3">
      <c r="A7505" t="s">
        <v>10029</v>
      </c>
      <c r="B7505" s="11">
        <v>45708</v>
      </c>
      <c r="C7505" t="s">
        <v>4648</v>
      </c>
      <c r="D7505" s="1" t="s">
        <v>201</v>
      </c>
      <c r="E7505" s="1" t="s">
        <v>48</v>
      </c>
      <c r="F7505" s="1" t="s">
        <v>49</v>
      </c>
      <c r="G7505" s="1" t="s">
        <v>340</v>
      </c>
      <c r="H7505" s="1" t="s">
        <v>59</v>
      </c>
      <c r="I7505" s="1" t="s">
        <v>60</v>
      </c>
      <c r="J7505" s="3">
        <v>2</v>
      </c>
      <c r="K7505" s="2">
        <v>41.74</v>
      </c>
      <c r="L7505" s="2">
        <v>0.1</v>
      </c>
      <c r="M7505" s="2">
        <v>75.13</v>
      </c>
      <c r="N7505" s="2">
        <v>26.23</v>
      </c>
      <c r="O7505" s="1" t="s">
        <v>35</v>
      </c>
      <c r="P7505" s="1" t="s">
        <v>52</v>
      </c>
      <c r="Q7505" s="1" t="s">
        <v>28</v>
      </c>
      <c r="R7505" s="3">
        <v>4</v>
      </c>
      <c r="S7505" s="3">
        <f t="shared" si="352"/>
        <v>2025</v>
      </c>
      <c r="T7505" s="3">
        <f t="shared" si="351"/>
        <v>2</v>
      </c>
      <c r="U7505" t="str">
        <f t="shared" si="353"/>
        <v>February</v>
      </c>
    </row>
    <row r="7506" spans="1:21" x14ac:dyDescent="0.3">
      <c r="A7506" t="s">
        <v>10030</v>
      </c>
      <c r="B7506" s="11">
        <v>45875</v>
      </c>
      <c r="C7506" t="s">
        <v>1887</v>
      </c>
      <c r="D7506" s="1" t="s">
        <v>118</v>
      </c>
      <c r="E7506" s="1" t="s">
        <v>106</v>
      </c>
      <c r="F7506" s="1" t="s">
        <v>65</v>
      </c>
      <c r="G7506" s="1" t="s">
        <v>179</v>
      </c>
      <c r="H7506" s="1" t="s">
        <v>167</v>
      </c>
      <c r="I7506" s="1" t="s">
        <v>67</v>
      </c>
      <c r="J7506" s="3">
        <v>3</v>
      </c>
      <c r="K7506" s="2">
        <v>63.7</v>
      </c>
      <c r="L7506" s="2">
        <v>0</v>
      </c>
      <c r="M7506" s="2">
        <v>191.09</v>
      </c>
      <c r="N7506" s="2">
        <v>46.12</v>
      </c>
      <c r="O7506" s="1" t="s">
        <v>80</v>
      </c>
      <c r="P7506" s="1" t="s">
        <v>52</v>
      </c>
      <c r="Q7506" s="1" t="s">
        <v>81</v>
      </c>
      <c r="R7506" s="3">
        <v>5</v>
      </c>
      <c r="S7506" s="3">
        <f t="shared" si="352"/>
        <v>2025</v>
      </c>
      <c r="T7506" s="3">
        <f t="shared" si="351"/>
        <v>8</v>
      </c>
      <c r="U7506" t="str">
        <f t="shared" si="353"/>
        <v>August</v>
      </c>
    </row>
    <row r="7507" spans="1:21" x14ac:dyDescent="0.3">
      <c r="A7507" t="s">
        <v>10031</v>
      </c>
      <c r="B7507" s="11">
        <v>46009</v>
      </c>
      <c r="C7507" t="s">
        <v>1663</v>
      </c>
      <c r="D7507" s="1" t="s">
        <v>89</v>
      </c>
      <c r="E7507" s="1" t="s">
        <v>143</v>
      </c>
      <c r="F7507" s="1" t="s">
        <v>144</v>
      </c>
      <c r="G7507" s="1" t="s">
        <v>325</v>
      </c>
      <c r="H7507" s="1" t="s">
        <v>43</v>
      </c>
      <c r="I7507" s="1" t="s">
        <v>34</v>
      </c>
      <c r="J7507" s="3">
        <v>1</v>
      </c>
      <c r="K7507" s="2">
        <v>92.32</v>
      </c>
      <c r="L7507" s="2">
        <v>0</v>
      </c>
      <c r="M7507" s="2">
        <v>92.32</v>
      </c>
      <c r="N7507" s="2">
        <v>20.27</v>
      </c>
      <c r="O7507" s="1" t="s">
        <v>44</v>
      </c>
      <c r="P7507" s="1" t="s">
        <v>27</v>
      </c>
      <c r="Q7507" s="1" t="s">
        <v>28</v>
      </c>
      <c r="R7507" s="3">
        <v>5</v>
      </c>
      <c r="S7507" s="3">
        <f t="shared" si="352"/>
        <v>2025</v>
      </c>
      <c r="T7507" s="3">
        <f t="shared" si="351"/>
        <v>12</v>
      </c>
      <c r="U7507" t="str">
        <f t="shared" si="353"/>
        <v>December</v>
      </c>
    </row>
    <row r="7508" spans="1:21" x14ac:dyDescent="0.3">
      <c r="A7508" t="s">
        <v>10032</v>
      </c>
      <c r="B7508" s="11">
        <v>45820</v>
      </c>
      <c r="C7508" t="s">
        <v>5853</v>
      </c>
      <c r="D7508" s="1" t="s">
        <v>31</v>
      </c>
      <c r="E7508" s="1" t="s">
        <v>71</v>
      </c>
      <c r="F7508" s="1" t="s">
        <v>72</v>
      </c>
      <c r="G7508" s="1" t="s">
        <v>368</v>
      </c>
      <c r="H7508" s="1" t="s">
        <v>96</v>
      </c>
      <c r="I7508" s="1" t="s">
        <v>97</v>
      </c>
      <c r="J7508" s="3">
        <v>2</v>
      </c>
      <c r="K7508" s="2">
        <v>79.31</v>
      </c>
      <c r="L7508" s="2">
        <v>0.1</v>
      </c>
      <c r="M7508" s="2">
        <v>142.76</v>
      </c>
      <c r="N7508" s="2">
        <v>30.87</v>
      </c>
      <c r="O7508" s="1" t="s">
        <v>109</v>
      </c>
      <c r="P7508" s="1" t="s">
        <v>27</v>
      </c>
      <c r="Q7508" s="1" t="s">
        <v>28</v>
      </c>
      <c r="R7508" s="3">
        <v>4</v>
      </c>
      <c r="S7508" s="3">
        <f t="shared" si="352"/>
        <v>2025</v>
      </c>
      <c r="T7508" s="3">
        <f t="shared" si="351"/>
        <v>6</v>
      </c>
      <c r="U7508" t="str">
        <f t="shared" si="353"/>
        <v>June</v>
      </c>
    </row>
    <row r="7509" spans="1:21" x14ac:dyDescent="0.3">
      <c r="A7509" t="s">
        <v>10033</v>
      </c>
      <c r="B7509" s="11">
        <v>45785</v>
      </c>
      <c r="C7509" t="s">
        <v>941</v>
      </c>
      <c r="D7509" s="1" t="s">
        <v>93</v>
      </c>
      <c r="E7509" s="1" t="s">
        <v>64</v>
      </c>
      <c r="F7509" s="1" t="s">
        <v>65</v>
      </c>
      <c r="G7509" s="1" t="s">
        <v>158</v>
      </c>
      <c r="H7509" s="1" t="s">
        <v>51</v>
      </c>
      <c r="I7509" s="1" t="s">
        <v>34</v>
      </c>
      <c r="J7509" s="3">
        <v>1</v>
      </c>
      <c r="K7509" s="2">
        <v>144.87</v>
      </c>
      <c r="L7509" s="2">
        <v>0</v>
      </c>
      <c r="M7509" s="2">
        <v>144.87</v>
      </c>
      <c r="N7509" s="2">
        <v>34.19</v>
      </c>
      <c r="O7509" s="1" t="s">
        <v>109</v>
      </c>
      <c r="P7509" s="1" t="s">
        <v>27</v>
      </c>
      <c r="Q7509" s="1" t="s">
        <v>28</v>
      </c>
      <c r="R7509" s="3">
        <v>3</v>
      </c>
      <c r="S7509" s="3">
        <f t="shared" si="352"/>
        <v>2025</v>
      </c>
      <c r="T7509" s="3">
        <f t="shared" si="351"/>
        <v>5</v>
      </c>
      <c r="U7509" t="str">
        <f t="shared" si="353"/>
        <v>May</v>
      </c>
    </row>
    <row r="7510" spans="1:21" x14ac:dyDescent="0.3">
      <c r="A7510" t="s">
        <v>10034</v>
      </c>
      <c r="B7510" s="11">
        <v>45895</v>
      </c>
      <c r="C7510" t="s">
        <v>4017</v>
      </c>
      <c r="D7510" s="1" t="s">
        <v>178</v>
      </c>
      <c r="E7510" s="1" t="s">
        <v>123</v>
      </c>
      <c r="F7510" s="1" t="s">
        <v>57</v>
      </c>
      <c r="G7510" s="1" t="s">
        <v>139</v>
      </c>
      <c r="H7510" s="1" t="s">
        <v>150</v>
      </c>
      <c r="I7510" s="1" t="s">
        <v>97</v>
      </c>
      <c r="J7510" s="3">
        <v>2</v>
      </c>
      <c r="K7510" s="2">
        <v>74.72</v>
      </c>
      <c r="L7510" s="2">
        <v>0.15</v>
      </c>
      <c r="M7510" s="2">
        <v>127.03</v>
      </c>
      <c r="N7510" s="2">
        <v>37.68</v>
      </c>
      <c r="O7510" s="1" t="s">
        <v>26</v>
      </c>
      <c r="P7510" s="1" t="s">
        <v>27</v>
      </c>
      <c r="Q7510" s="1" t="s">
        <v>36</v>
      </c>
      <c r="R7510" s="3">
        <v>4</v>
      </c>
      <c r="S7510" s="3">
        <f t="shared" si="352"/>
        <v>2025</v>
      </c>
      <c r="T7510" s="3">
        <f t="shared" si="351"/>
        <v>8</v>
      </c>
      <c r="U7510" t="str">
        <f t="shared" si="353"/>
        <v>August</v>
      </c>
    </row>
    <row r="7511" spans="1:21" x14ac:dyDescent="0.3">
      <c r="A7511" t="s">
        <v>10035</v>
      </c>
      <c r="B7511" s="11">
        <v>46004</v>
      </c>
      <c r="C7511" t="s">
        <v>3362</v>
      </c>
      <c r="D7511" s="1" t="s">
        <v>185</v>
      </c>
      <c r="E7511" s="1" t="s">
        <v>40</v>
      </c>
      <c r="F7511" s="1" t="s">
        <v>41</v>
      </c>
      <c r="G7511" s="1" t="s">
        <v>270</v>
      </c>
      <c r="H7511" s="1" t="s">
        <v>150</v>
      </c>
      <c r="I7511" s="1" t="s">
        <v>97</v>
      </c>
      <c r="J7511" s="3">
        <v>2</v>
      </c>
      <c r="K7511" s="2">
        <v>71.03</v>
      </c>
      <c r="L7511" s="2">
        <v>0.15</v>
      </c>
      <c r="M7511" s="2">
        <v>120.75</v>
      </c>
      <c r="N7511" s="2">
        <v>28.44</v>
      </c>
      <c r="O7511" s="1" t="s">
        <v>80</v>
      </c>
      <c r="P7511" s="1" t="s">
        <v>52</v>
      </c>
      <c r="Q7511" s="1" t="s">
        <v>28</v>
      </c>
      <c r="R7511" s="3">
        <v>1</v>
      </c>
      <c r="S7511" s="3">
        <f t="shared" si="352"/>
        <v>2025</v>
      </c>
      <c r="T7511" s="3">
        <f t="shared" si="351"/>
        <v>12</v>
      </c>
      <c r="U7511" t="str">
        <f t="shared" si="353"/>
        <v>December</v>
      </c>
    </row>
    <row r="7512" spans="1:21" x14ac:dyDescent="0.3">
      <c r="A7512" t="s">
        <v>10036</v>
      </c>
      <c r="B7512" s="11">
        <v>45979</v>
      </c>
      <c r="C7512" t="s">
        <v>9199</v>
      </c>
      <c r="D7512" s="1" t="s">
        <v>166</v>
      </c>
      <c r="E7512" s="1" t="s">
        <v>64</v>
      </c>
      <c r="F7512" s="1" t="s">
        <v>65</v>
      </c>
      <c r="G7512" s="1" t="s">
        <v>213</v>
      </c>
      <c r="H7512" s="1" t="s">
        <v>150</v>
      </c>
      <c r="I7512" s="1" t="s">
        <v>97</v>
      </c>
      <c r="J7512" s="3">
        <v>2</v>
      </c>
      <c r="K7512" s="2">
        <v>75.59</v>
      </c>
      <c r="L7512" s="2">
        <v>0.05</v>
      </c>
      <c r="M7512" s="2">
        <v>143.63</v>
      </c>
      <c r="N7512" s="2">
        <v>49.25</v>
      </c>
      <c r="O7512" s="1" t="s">
        <v>26</v>
      </c>
      <c r="P7512" s="1" t="s">
        <v>27</v>
      </c>
      <c r="Q7512" s="1" t="s">
        <v>28</v>
      </c>
      <c r="R7512" s="3">
        <v>4</v>
      </c>
      <c r="S7512" s="3">
        <f t="shared" si="352"/>
        <v>2025</v>
      </c>
      <c r="T7512" s="3">
        <f t="shared" si="351"/>
        <v>11</v>
      </c>
      <c r="U7512" t="str">
        <f t="shared" si="353"/>
        <v>November</v>
      </c>
    </row>
    <row r="7513" spans="1:21" x14ac:dyDescent="0.3">
      <c r="A7513" t="s">
        <v>10037</v>
      </c>
      <c r="B7513" s="11">
        <v>46021</v>
      </c>
      <c r="C7513" t="s">
        <v>5132</v>
      </c>
      <c r="D7513" s="1" t="s">
        <v>31</v>
      </c>
      <c r="E7513" s="1" t="s">
        <v>71</v>
      </c>
      <c r="F7513" s="1" t="s">
        <v>72</v>
      </c>
      <c r="G7513" s="1" t="s">
        <v>119</v>
      </c>
      <c r="H7513" s="1" t="s">
        <v>135</v>
      </c>
      <c r="I7513" s="1" t="s">
        <v>60</v>
      </c>
      <c r="J7513" s="3">
        <v>1</v>
      </c>
      <c r="K7513" s="2">
        <v>193.98</v>
      </c>
      <c r="L7513" s="2">
        <v>0</v>
      </c>
      <c r="M7513" s="2">
        <v>193.98</v>
      </c>
      <c r="N7513" s="2">
        <v>28.72</v>
      </c>
      <c r="O7513" s="1" t="s">
        <v>44</v>
      </c>
      <c r="P7513" s="1" t="s">
        <v>27</v>
      </c>
      <c r="Q7513" s="1" t="s">
        <v>81</v>
      </c>
      <c r="R7513" s="3">
        <v>3</v>
      </c>
      <c r="S7513" s="3">
        <f t="shared" si="352"/>
        <v>2025</v>
      </c>
      <c r="T7513" s="3">
        <f t="shared" si="351"/>
        <v>12</v>
      </c>
      <c r="U7513" t="str">
        <f t="shared" si="353"/>
        <v>December</v>
      </c>
    </row>
    <row r="7514" spans="1:21" x14ac:dyDescent="0.3">
      <c r="A7514" t="s">
        <v>10038</v>
      </c>
      <c r="B7514" s="11">
        <v>45666</v>
      </c>
      <c r="C7514" t="s">
        <v>525</v>
      </c>
      <c r="D7514" s="1" t="s">
        <v>292</v>
      </c>
      <c r="E7514" s="1" t="s">
        <v>48</v>
      </c>
      <c r="F7514" s="1" t="s">
        <v>49</v>
      </c>
      <c r="G7514" s="1" t="s">
        <v>134</v>
      </c>
      <c r="H7514" s="1" t="s">
        <v>108</v>
      </c>
      <c r="I7514" s="1" t="s">
        <v>86</v>
      </c>
      <c r="J7514" s="3">
        <v>3</v>
      </c>
      <c r="K7514" s="2">
        <v>160.59</v>
      </c>
      <c r="L7514" s="2">
        <v>0.05</v>
      </c>
      <c r="M7514" s="2">
        <v>457.69</v>
      </c>
      <c r="N7514" s="2">
        <v>65.97</v>
      </c>
      <c r="O7514" s="1" t="s">
        <v>44</v>
      </c>
      <c r="P7514" s="1" t="s">
        <v>136</v>
      </c>
      <c r="Q7514" s="1" t="s">
        <v>28</v>
      </c>
      <c r="R7514" s="3">
        <v>5</v>
      </c>
      <c r="S7514" s="3">
        <f t="shared" si="352"/>
        <v>2025</v>
      </c>
      <c r="T7514" s="3">
        <f t="shared" si="351"/>
        <v>1</v>
      </c>
      <c r="U7514" t="str">
        <f t="shared" si="353"/>
        <v>January</v>
      </c>
    </row>
    <row r="7515" spans="1:21" x14ac:dyDescent="0.3">
      <c r="A7515" t="s">
        <v>10039</v>
      </c>
      <c r="B7515" s="11">
        <v>45702</v>
      </c>
      <c r="C7515" t="s">
        <v>5108</v>
      </c>
      <c r="D7515" s="1" t="s">
        <v>133</v>
      </c>
      <c r="E7515" s="1" t="s">
        <v>21</v>
      </c>
      <c r="F7515" s="1" t="s">
        <v>22</v>
      </c>
      <c r="G7515" s="1" t="s">
        <v>23</v>
      </c>
      <c r="H7515" s="1" t="s">
        <v>146</v>
      </c>
      <c r="I7515" s="1" t="s">
        <v>67</v>
      </c>
      <c r="J7515" s="3">
        <v>1</v>
      </c>
      <c r="K7515" s="2">
        <v>75.66</v>
      </c>
      <c r="L7515" s="2">
        <v>0</v>
      </c>
      <c r="M7515" s="2">
        <v>75.66</v>
      </c>
      <c r="N7515" s="2">
        <v>18.37</v>
      </c>
      <c r="O7515" s="1" t="s">
        <v>44</v>
      </c>
      <c r="P7515" s="1" t="s">
        <v>136</v>
      </c>
      <c r="Q7515" s="1" t="s">
        <v>36</v>
      </c>
      <c r="R7515" s="3">
        <v>5</v>
      </c>
      <c r="S7515" s="3">
        <f t="shared" si="352"/>
        <v>2025</v>
      </c>
      <c r="T7515" s="3">
        <f t="shared" si="351"/>
        <v>2</v>
      </c>
      <c r="U7515" t="str">
        <f t="shared" si="353"/>
        <v>February</v>
      </c>
    </row>
    <row r="7516" spans="1:21" x14ac:dyDescent="0.3">
      <c r="A7516" t="s">
        <v>10040</v>
      </c>
      <c r="B7516" s="11">
        <v>45896</v>
      </c>
      <c r="C7516" t="s">
        <v>8378</v>
      </c>
      <c r="D7516" s="1" t="s">
        <v>166</v>
      </c>
      <c r="E7516" s="1" t="s">
        <v>100</v>
      </c>
      <c r="F7516" s="1" t="s">
        <v>57</v>
      </c>
      <c r="G7516" s="1" t="s">
        <v>221</v>
      </c>
      <c r="H7516" s="1" t="s">
        <v>96</v>
      </c>
      <c r="I7516" s="1" t="s">
        <v>97</v>
      </c>
      <c r="J7516" s="3">
        <v>2</v>
      </c>
      <c r="K7516" s="2">
        <v>75.569999999999993</v>
      </c>
      <c r="L7516" s="2">
        <v>0.15</v>
      </c>
      <c r="M7516" s="2">
        <v>128.46</v>
      </c>
      <c r="N7516" s="2">
        <v>25.16</v>
      </c>
      <c r="O7516" s="1" t="s">
        <v>10547</v>
      </c>
      <c r="P7516" s="1" t="s">
        <v>136</v>
      </c>
      <c r="Q7516" s="1" t="s">
        <v>81</v>
      </c>
      <c r="R7516" s="3">
        <v>4</v>
      </c>
      <c r="S7516" s="3">
        <f t="shared" si="352"/>
        <v>2025</v>
      </c>
      <c r="T7516" s="3">
        <f t="shared" si="351"/>
        <v>8</v>
      </c>
      <c r="U7516" t="str">
        <f t="shared" si="353"/>
        <v>August</v>
      </c>
    </row>
    <row r="7517" spans="1:21" x14ac:dyDescent="0.3">
      <c r="A7517" t="s">
        <v>10041</v>
      </c>
      <c r="B7517" s="11">
        <v>45974</v>
      </c>
      <c r="C7517" t="s">
        <v>7606</v>
      </c>
      <c r="D7517" s="1" t="s">
        <v>315</v>
      </c>
      <c r="E7517" s="1" t="s">
        <v>40</v>
      </c>
      <c r="F7517" s="1" t="s">
        <v>41</v>
      </c>
      <c r="G7517" s="1" t="s">
        <v>186</v>
      </c>
      <c r="H7517" s="1" t="s">
        <v>24</v>
      </c>
      <c r="I7517" s="1" t="s">
        <v>25</v>
      </c>
      <c r="J7517" s="3">
        <v>2</v>
      </c>
      <c r="K7517" s="2">
        <v>41.51</v>
      </c>
      <c r="L7517" s="2">
        <v>0.1</v>
      </c>
      <c r="M7517" s="2">
        <v>74.72</v>
      </c>
      <c r="N7517" s="2">
        <v>21.75</v>
      </c>
      <c r="O7517" s="1" t="s">
        <v>35</v>
      </c>
      <c r="P7517" s="1" t="s">
        <v>27</v>
      </c>
      <c r="Q7517" s="1" t="s">
        <v>81</v>
      </c>
      <c r="R7517" s="3">
        <v>4</v>
      </c>
      <c r="S7517" s="3">
        <f t="shared" si="352"/>
        <v>2025</v>
      </c>
      <c r="T7517" s="3">
        <f t="shared" si="351"/>
        <v>11</v>
      </c>
      <c r="U7517" t="str">
        <f t="shared" si="353"/>
        <v>November</v>
      </c>
    </row>
    <row r="7518" spans="1:21" x14ac:dyDescent="0.3">
      <c r="A7518" t="s">
        <v>10042</v>
      </c>
      <c r="B7518" s="11">
        <v>45769</v>
      </c>
      <c r="C7518" t="s">
        <v>5810</v>
      </c>
      <c r="D7518" s="1" t="s">
        <v>118</v>
      </c>
      <c r="E7518" s="1" t="s">
        <v>40</v>
      </c>
      <c r="F7518" s="1" t="s">
        <v>41</v>
      </c>
      <c r="G7518" s="1" t="s">
        <v>192</v>
      </c>
      <c r="H7518" s="1" t="s">
        <v>167</v>
      </c>
      <c r="I7518" s="1" t="s">
        <v>67</v>
      </c>
      <c r="J7518" s="3">
        <v>1</v>
      </c>
      <c r="K7518" s="2">
        <v>67.63</v>
      </c>
      <c r="L7518" s="2">
        <v>0.1</v>
      </c>
      <c r="M7518" s="2">
        <v>60.87</v>
      </c>
      <c r="N7518" s="2">
        <v>21.04</v>
      </c>
      <c r="O7518" s="1" t="s">
        <v>224</v>
      </c>
      <c r="P7518" s="1" t="s">
        <v>27</v>
      </c>
      <c r="Q7518" s="1" t="s">
        <v>28</v>
      </c>
      <c r="R7518" s="3">
        <v>5</v>
      </c>
      <c r="S7518" s="3">
        <f t="shared" si="352"/>
        <v>2025</v>
      </c>
      <c r="T7518" s="3">
        <f t="shared" si="351"/>
        <v>4</v>
      </c>
      <c r="U7518" t="str">
        <f t="shared" si="353"/>
        <v>April</v>
      </c>
    </row>
    <row r="7519" spans="1:21" x14ac:dyDescent="0.3">
      <c r="A7519" t="s">
        <v>10043</v>
      </c>
      <c r="B7519" s="11">
        <v>45751</v>
      </c>
      <c r="C7519" t="s">
        <v>726</v>
      </c>
      <c r="D7519" s="1" t="s">
        <v>153</v>
      </c>
      <c r="E7519" s="1" t="s">
        <v>64</v>
      </c>
      <c r="F7519" s="1" t="s">
        <v>65</v>
      </c>
      <c r="G7519" s="1" t="s">
        <v>112</v>
      </c>
      <c r="H7519" s="1" t="s">
        <v>102</v>
      </c>
      <c r="I7519" s="1" t="s">
        <v>34</v>
      </c>
      <c r="J7519" s="3">
        <v>4</v>
      </c>
      <c r="K7519" s="2">
        <v>49.29</v>
      </c>
      <c r="L7519" s="2">
        <v>0.2</v>
      </c>
      <c r="M7519" s="2">
        <v>157.72</v>
      </c>
      <c r="N7519" s="2">
        <v>28.12</v>
      </c>
      <c r="O7519" s="1" t="s">
        <v>35</v>
      </c>
      <c r="P7519" s="1" t="s">
        <v>27</v>
      </c>
      <c r="Q7519" s="1" t="s">
        <v>81</v>
      </c>
      <c r="R7519" s="3">
        <v>3</v>
      </c>
      <c r="S7519" s="3">
        <f t="shared" si="352"/>
        <v>2025</v>
      </c>
      <c r="T7519" s="3">
        <f t="shared" si="351"/>
        <v>4</v>
      </c>
      <c r="U7519" t="str">
        <f t="shared" si="353"/>
        <v>April</v>
      </c>
    </row>
    <row r="7520" spans="1:21" x14ac:dyDescent="0.3">
      <c r="A7520" t="s">
        <v>10044</v>
      </c>
      <c r="B7520" s="11">
        <v>45964</v>
      </c>
      <c r="C7520" t="s">
        <v>1213</v>
      </c>
      <c r="D7520" s="1" t="s">
        <v>133</v>
      </c>
      <c r="E7520" s="1" t="s">
        <v>100</v>
      </c>
      <c r="F7520" s="1" t="s">
        <v>57</v>
      </c>
      <c r="G7520" s="1" t="s">
        <v>101</v>
      </c>
      <c r="H7520" s="1" t="s">
        <v>135</v>
      </c>
      <c r="I7520" s="1" t="s">
        <v>60</v>
      </c>
      <c r="J7520" s="3">
        <v>1</v>
      </c>
      <c r="K7520" s="2">
        <v>200.56</v>
      </c>
      <c r="L7520" s="2">
        <v>0.1</v>
      </c>
      <c r="M7520" s="2">
        <v>180.5</v>
      </c>
      <c r="N7520" s="2">
        <v>28.23</v>
      </c>
      <c r="O7520" s="1" t="s">
        <v>80</v>
      </c>
      <c r="P7520" s="1" t="s">
        <v>27</v>
      </c>
      <c r="Q7520" s="1" t="s">
        <v>28</v>
      </c>
      <c r="R7520" s="3">
        <v>3</v>
      </c>
      <c r="S7520" s="3">
        <f t="shared" si="352"/>
        <v>2025</v>
      </c>
      <c r="T7520" s="3">
        <f t="shared" si="351"/>
        <v>11</v>
      </c>
      <c r="U7520" t="str">
        <f t="shared" si="353"/>
        <v>November</v>
      </c>
    </row>
    <row r="7521" spans="1:21" x14ac:dyDescent="0.3">
      <c r="A7521" t="s">
        <v>10045</v>
      </c>
      <c r="B7521" s="11">
        <v>45680</v>
      </c>
      <c r="C7521" t="s">
        <v>1854</v>
      </c>
      <c r="D7521" s="1" t="s">
        <v>189</v>
      </c>
      <c r="E7521" s="1" t="s">
        <v>56</v>
      </c>
      <c r="F7521" s="1" t="s">
        <v>57</v>
      </c>
      <c r="G7521" s="1" t="s">
        <v>279</v>
      </c>
      <c r="H7521" s="1" t="s">
        <v>108</v>
      </c>
      <c r="I7521" s="1" t="s">
        <v>86</v>
      </c>
      <c r="J7521" s="3">
        <v>2</v>
      </c>
      <c r="K7521" s="2">
        <v>151.59</v>
      </c>
      <c r="L7521" s="2">
        <v>0</v>
      </c>
      <c r="M7521" s="2">
        <v>303.18</v>
      </c>
      <c r="N7521" s="2">
        <v>55.26</v>
      </c>
      <c r="O7521" s="1" t="s">
        <v>224</v>
      </c>
      <c r="P7521" s="1" t="s">
        <v>27</v>
      </c>
      <c r="Q7521" s="1" t="s">
        <v>28</v>
      </c>
      <c r="R7521" s="3">
        <v>5</v>
      </c>
      <c r="S7521" s="3">
        <f t="shared" si="352"/>
        <v>2025</v>
      </c>
      <c r="T7521" s="3">
        <f t="shared" si="351"/>
        <v>1</v>
      </c>
      <c r="U7521" t="str">
        <f t="shared" si="353"/>
        <v>January</v>
      </c>
    </row>
    <row r="7522" spans="1:21" x14ac:dyDescent="0.3">
      <c r="A7522" t="s">
        <v>10046</v>
      </c>
      <c r="B7522" s="11">
        <v>45802</v>
      </c>
      <c r="C7522" t="s">
        <v>4319</v>
      </c>
      <c r="D7522" s="1" t="s">
        <v>157</v>
      </c>
      <c r="E7522" s="1" t="s">
        <v>40</v>
      </c>
      <c r="F7522" s="1" t="s">
        <v>41</v>
      </c>
      <c r="G7522" s="1" t="s">
        <v>186</v>
      </c>
      <c r="H7522" s="1" t="s">
        <v>182</v>
      </c>
      <c r="I7522" s="1" t="s">
        <v>34</v>
      </c>
      <c r="J7522" s="3">
        <v>1</v>
      </c>
      <c r="K7522" s="2">
        <v>66.8</v>
      </c>
      <c r="L7522" s="2">
        <v>0.1</v>
      </c>
      <c r="M7522" s="2">
        <v>60.12</v>
      </c>
      <c r="N7522" s="2">
        <v>20.58</v>
      </c>
      <c r="O7522" s="1" t="s">
        <v>26</v>
      </c>
      <c r="P7522" s="1" t="s">
        <v>27</v>
      </c>
      <c r="Q7522" s="1" t="s">
        <v>81</v>
      </c>
      <c r="R7522" s="3">
        <v>5</v>
      </c>
      <c r="S7522" s="3">
        <f t="shared" si="352"/>
        <v>2025</v>
      </c>
      <c r="T7522" s="3">
        <f t="shared" si="351"/>
        <v>5</v>
      </c>
      <c r="U7522" t="str">
        <f t="shared" si="353"/>
        <v>May</v>
      </c>
    </row>
    <row r="7523" spans="1:21" x14ac:dyDescent="0.3">
      <c r="A7523" t="s">
        <v>10047</v>
      </c>
      <c r="B7523" s="11">
        <v>45855</v>
      </c>
      <c r="C7523" t="s">
        <v>4657</v>
      </c>
      <c r="D7523" s="1" t="s">
        <v>260</v>
      </c>
      <c r="E7523" s="1" t="s">
        <v>204</v>
      </c>
      <c r="F7523" s="1" t="s">
        <v>205</v>
      </c>
      <c r="G7523" s="1" t="s">
        <v>267</v>
      </c>
      <c r="H7523" s="1" t="s">
        <v>90</v>
      </c>
      <c r="I7523" s="1" t="s">
        <v>86</v>
      </c>
      <c r="J7523" s="3">
        <v>2</v>
      </c>
      <c r="K7523" s="2">
        <v>98.61</v>
      </c>
      <c r="L7523" s="2">
        <v>0.05</v>
      </c>
      <c r="M7523" s="2">
        <v>187.35</v>
      </c>
      <c r="N7523" s="2">
        <v>50.6</v>
      </c>
      <c r="O7523" s="1" t="s">
        <v>44</v>
      </c>
      <c r="P7523" s="1" t="s">
        <v>27</v>
      </c>
      <c r="Q7523" s="1" t="s">
        <v>28</v>
      </c>
      <c r="R7523" s="3">
        <v>3</v>
      </c>
      <c r="S7523" s="3">
        <f t="shared" si="352"/>
        <v>2025</v>
      </c>
      <c r="T7523" s="3">
        <f t="shared" si="351"/>
        <v>7</v>
      </c>
      <c r="U7523" t="str">
        <f t="shared" si="353"/>
        <v>July</v>
      </c>
    </row>
    <row r="7524" spans="1:21" x14ac:dyDescent="0.3">
      <c r="A7524" t="s">
        <v>10048</v>
      </c>
      <c r="B7524" s="11">
        <v>45877</v>
      </c>
      <c r="C7524" t="s">
        <v>3756</v>
      </c>
      <c r="D7524" s="1" t="s">
        <v>178</v>
      </c>
      <c r="E7524" s="1" t="s">
        <v>64</v>
      </c>
      <c r="F7524" s="1" t="s">
        <v>65</v>
      </c>
      <c r="G7524" s="1" t="s">
        <v>158</v>
      </c>
      <c r="H7524" s="1" t="s">
        <v>135</v>
      </c>
      <c r="I7524" s="1" t="s">
        <v>60</v>
      </c>
      <c r="J7524" s="3">
        <v>1</v>
      </c>
      <c r="K7524" s="2">
        <v>199.83</v>
      </c>
      <c r="L7524" s="2">
        <v>0.15</v>
      </c>
      <c r="M7524" s="2">
        <v>169.86</v>
      </c>
      <c r="N7524" s="2">
        <v>32.42</v>
      </c>
      <c r="O7524" s="1" t="s">
        <v>224</v>
      </c>
      <c r="P7524" s="1" t="s">
        <v>52</v>
      </c>
      <c r="Q7524" s="1" t="s">
        <v>28</v>
      </c>
      <c r="R7524" s="3">
        <v>4</v>
      </c>
      <c r="S7524" s="3">
        <f t="shared" si="352"/>
        <v>2025</v>
      </c>
      <c r="T7524" s="3">
        <f t="shared" si="351"/>
        <v>8</v>
      </c>
      <c r="U7524" t="str">
        <f t="shared" si="353"/>
        <v>August</v>
      </c>
    </row>
    <row r="7525" spans="1:21" x14ac:dyDescent="0.3">
      <c r="A7525" t="s">
        <v>10049</v>
      </c>
      <c r="B7525" s="11">
        <v>45942</v>
      </c>
      <c r="C7525" t="s">
        <v>10050</v>
      </c>
      <c r="D7525" s="1" t="s">
        <v>209</v>
      </c>
      <c r="E7525" s="1" t="s">
        <v>143</v>
      </c>
      <c r="F7525" s="1" t="s">
        <v>144</v>
      </c>
      <c r="G7525" s="1" t="s">
        <v>325</v>
      </c>
      <c r="H7525" s="1" t="s">
        <v>90</v>
      </c>
      <c r="I7525" s="1" t="s">
        <v>86</v>
      </c>
      <c r="J7525" s="3">
        <v>1</v>
      </c>
      <c r="K7525" s="2">
        <v>105.35</v>
      </c>
      <c r="L7525" s="2">
        <v>0.2</v>
      </c>
      <c r="M7525" s="2">
        <v>84.28</v>
      </c>
      <c r="N7525" s="2">
        <v>14.13</v>
      </c>
      <c r="O7525" s="1" t="s">
        <v>80</v>
      </c>
      <c r="P7525" s="1" t="s">
        <v>52</v>
      </c>
      <c r="Q7525" s="1" t="s">
        <v>81</v>
      </c>
      <c r="R7525" s="3">
        <v>5</v>
      </c>
      <c r="S7525" s="3">
        <f t="shared" si="352"/>
        <v>2025</v>
      </c>
      <c r="T7525" s="3">
        <f t="shared" si="351"/>
        <v>10</v>
      </c>
      <c r="U7525" t="str">
        <f t="shared" si="353"/>
        <v>October</v>
      </c>
    </row>
    <row r="7526" spans="1:21" x14ac:dyDescent="0.3">
      <c r="A7526" t="s">
        <v>10051</v>
      </c>
      <c r="B7526" s="11">
        <v>45796</v>
      </c>
      <c r="C7526" t="s">
        <v>2922</v>
      </c>
      <c r="D7526" s="1" t="s">
        <v>149</v>
      </c>
      <c r="E7526" s="1" t="s">
        <v>123</v>
      </c>
      <c r="F7526" s="1" t="s">
        <v>57</v>
      </c>
      <c r="G7526" s="1" t="s">
        <v>337</v>
      </c>
      <c r="H7526" s="1" t="s">
        <v>59</v>
      </c>
      <c r="I7526" s="1" t="s">
        <v>60</v>
      </c>
      <c r="J7526" s="3">
        <v>2</v>
      </c>
      <c r="K7526" s="2">
        <v>42.76</v>
      </c>
      <c r="L7526" s="2">
        <v>0.05</v>
      </c>
      <c r="M7526" s="2">
        <v>81.25</v>
      </c>
      <c r="N7526" s="2">
        <v>19.3</v>
      </c>
      <c r="O7526" s="1" t="s">
        <v>26</v>
      </c>
      <c r="P7526" s="1" t="s">
        <v>136</v>
      </c>
      <c r="Q7526" s="1" t="s">
        <v>28</v>
      </c>
      <c r="R7526" s="3">
        <v>3</v>
      </c>
      <c r="S7526" s="3">
        <f t="shared" si="352"/>
        <v>2025</v>
      </c>
      <c r="T7526" s="3">
        <f t="shared" si="351"/>
        <v>5</v>
      </c>
      <c r="U7526" t="str">
        <f t="shared" si="353"/>
        <v>May</v>
      </c>
    </row>
    <row r="7527" spans="1:21" x14ac:dyDescent="0.3">
      <c r="A7527" t="s">
        <v>10052</v>
      </c>
      <c r="B7527" s="11">
        <v>45897</v>
      </c>
      <c r="C7527" t="s">
        <v>1278</v>
      </c>
      <c r="D7527" s="1" t="s">
        <v>133</v>
      </c>
      <c r="E7527" s="1" t="s">
        <v>40</v>
      </c>
      <c r="F7527" s="1" t="s">
        <v>41</v>
      </c>
      <c r="G7527" s="1" t="s">
        <v>343</v>
      </c>
      <c r="H7527" s="1" t="s">
        <v>125</v>
      </c>
      <c r="I7527" s="1" t="s">
        <v>34</v>
      </c>
      <c r="J7527" s="3">
        <v>3</v>
      </c>
      <c r="K7527" s="2">
        <v>161.43</v>
      </c>
      <c r="L7527" s="2">
        <v>0.15</v>
      </c>
      <c r="M7527" s="2">
        <v>411.64</v>
      </c>
      <c r="N7527" s="2">
        <v>78.86</v>
      </c>
      <c r="O7527" s="1" t="s">
        <v>26</v>
      </c>
      <c r="P7527" s="1" t="s">
        <v>27</v>
      </c>
      <c r="Q7527" s="1" t="s">
        <v>36</v>
      </c>
      <c r="R7527" s="3">
        <v>3</v>
      </c>
      <c r="S7527" s="3">
        <f t="shared" si="352"/>
        <v>2025</v>
      </c>
      <c r="T7527" s="3">
        <f t="shared" si="351"/>
        <v>8</v>
      </c>
      <c r="U7527" t="str">
        <f t="shared" si="353"/>
        <v>August</v>
      </c>
    </row>
    <row r="7528" spans="1:21" x14ac:dyDescent="0.3">
      <c r="A7528" t="s">
        <v>10053</v>
      </c>
      <c r="B7528" s="11">
        <v>45886</v>
      </c>
      <c r="C7528" t="s">
        <v>1316</v>
      </c>
      <c r="D7528" s="1" t="s">
        <v>20</v>
      </c>
      <c r="E7528" s="1" t="s">
        <v>71</v>
      </c>
      <c r="F7528" s="1" t="s">
        <v>72</v>
      </c>
      <c r="G7528" s="1" t="s">
        <v>73</v>
      </c>
      <c r="H7528" s="1" t="s">
        <v>85</v>
      </c>
      <c r="I7528" s="1" t="s">
        <v>86</v>
      </c>
      <c r="J7528" s="3">
        <v>2</v>
      </c>
      <c r="K7528" s="2">
        <v>132.55000000000001</v>
      </c>
      <c r="L7528" s="2">
        <v>0.2</v>
      </c>
      <c r="M7528" s="2">
        <v>212.08</v>
      </c>
      <c r="N7528" s="2">
        <v>50.57</v>
      </c>
      <c r="O7528" s="1" t="s">
        <v>35</v>
      </c>
      <c r="P7528" s="1" t="s">
        <v>27</v>
      </c>
      <c r="Q7528" s="1" t="s">
        <v>28</v>
      </c>
      <c r="R7528" s="3">
        <v>3</v>
      </c>
      <c r="S7528" s="3">
        <f t="shared" si="352"/>
        <v>2025</v>
      </c>
      <c r="T7528" s="3">
        <f t="shared" si="351"/>
        <v>8</v>
      </c>
      <c r="U7528" t="str">
        <f t="shared" si="353"/>
        <v>August</v>
      </c>
    </row>
    <row r="7529" spans="1:21" x14ac:dyDescent="0.3">
      <c r="A7529" t="s">
        <v>10054</v>
      </c>
      <c r="B7529" s="11">
        <v>45872</v>
      </c>
      <c r="C7529" t="s">
        <v>1306</v>
      </c>
      <c r="D7529" s="1" t="s">
        <v>63</v>
      </c>
      <c r="E7529" s="1" t="s">
        <v>21</v>
      </c>
      <c r="F7529" s="1" t="s">
        <v>22</v>
      </c>
      <c r="G7529" s="1" t="s">
        <v>23</v>
      </c>
      <c r="H7529" s="1" t="s">
        <v>33</v>
      </c>
      <c r="I7529" s="1" t="s">
        <v>34</v>
      </c>
      <c r="J7529" s="3">
        <v>1</v>
      </c>
      <c r="K7529" s="2">
        <v>39.049999999999997</v>
      </c>
      <c r="L7529" s="2">
        <v>0</v>
      </c>
      <c r="M7529" s="2">
        <v>39.049999999999997</v>
      </c>
      <c r="N7529" s="2">
        <v>7.58</v>
      </c>
      <c r="O7529" s="1" t="s">
        <v>44</v>
      </c>
      <c r="P7529" s="1" t="s">
        <v>136</v>
      </c>
      <c r="Q7529" s="1" t="s">
        <v>36</v>
      </c>
      <c r="R7529" s="3">
        <v>4</v>
      </c>
      <c r="S7529" s="3">
        <f t="shared" si="352"/>
        <v>2025</v>
      </c>
      <c r="T7529" s="3">
        <f t="shared" si="351"/>
        <v>8</v>
      </c>
      <c r="U7529" t="str">
        <f t="shared" si="353"/>
        <v>August</v>
      </c>
    </row>
    <row r="7530" spans="1:21" x14ac:dyDescent="0.3">
      <c r="A7530" t="s">
        <v>10055</v>
      </c>
      <c r="B7530" s="11">
        <v>45908</v>
      </c>
      <c r="C7530" t="s">
        <v>2117</v>
      </c>
      <c r="D7530" s="1" t="s">
        <v>166</v>
      </c>
      <c r="E7530" s="1" t="s">
        <v>123</v>
      </c>
      <c r="F7530" s="1" t="s">
        <v>57</v>
      </c>
      <c r="G7530" s="1" t="s">
        <v>170</v>
      </c>
      <c r="H7530" s="1" t="s">
        <v>159</v>
      </c>
      <c r="I7530" s="1" t="s">
        <v>97</v>
      </c>
      <c r="J7530" s="3">
        <v>1</v>
      </c>
      <c r="K7530" s="2">
        <v>28.72</v>
      </c>
      <c r="L7530" s="2">
        <v>0.05</v>
      </c>
      <c r="M7530" s="2">
        <v>27.28</v>
      </c>
      <c r="N7530" s="2">
        <v>7.61</v>
      </c>
      <c r="O7530" s="1" t="s">
        <v>35</v>
      </c>
      <c r="P7530" s="1" t="s">
        <v>27</v>
      </c>
      <c r="Q7530" s="1" t="s">
        <v>36</v>
      </c>
      <c r="R7530" s="3">
        <v>4</v>
      </c>
      <c r="S7530" s="3">
        <f t="shared" si="352"/>
        <v>2025</v>
      </c>
      <c r="T7530" s="3">
        <f t="shared" si="351"/>
        <v>9</v>
      </c>
      <c r="U7530" t="str">
        <f t="shared" si="353"/>
        <v>September</v>
      </c>
    </row>
    <row r="7531" spans="1:21" x14ac:dyDescent="0.3">
      <c r="A7531" t="s">
        <v>10056</v>
      </c>
      <c r="B7531" s="11">
        <v>45759</v>
      </c>
      <c r="C7531" t="s">
        <v>8037</v>
      </c>
      <c r="D7531" s="1" t="s">
        <v>157</v>
      </c>
      <c r="E7531" s="1" t="s">
        <v>123</v>
      </c>
      <c r="F7531" s="1" t="s">
        <v>57</v>
      </c>
      <c r="G7531" s="1" t="s">
        <v>170</v>
      </c>
      <c r="H7531" s="1" t="s">
        <v>293</v>
      </c>
      <c r="I7531" s="1" t="s">
        <v>86</v>
      </c>
      <c r="J7531" s="3">
        <v>1</v>
      </c>
      <c r="K7531" s="2">
        <v>23.05</v>
      </c>
      <c r="L7531" s="2">
        <v>0.15</v>
      </c>
      <c r="M7531" s="2">
        <v>19.59</v>
      </c>
      <c r="N7531" s="2">
        <v>6.95</v>
      </c>
      <c r="O7531" s="1" t="s">
        <v>26</v>
      </c>
      <c r="P7531" s="1" t="s">
        <v>27</v>
      </c>
      <c r="Q7531" s="1" t="s">
        <v>81</v>
      </c>
      <c r="R7531" s="3">
        <v>5</v>
      </c>
      <c r="S7531" s="3">
        <f t="shared" si="352"/>
        <v>2025</v>
      </c>
      <c r="T7531" s="3">
        <f t="shared" si="351"/>
        <v>4</v>
      </c>
      <c r="U7531" t="str">
        <f t="shared" si="353"/>
        <v>April</v>
      </c>
    </row>
    <row r="7532" spans="1:21" x14ac:dyDescent="0.3">
      <c r="A7532" t="s">
        <v>10057</v>
      </c>
      <c r="B7532" s="11">
        <v>45691</v>
      </c>
      <c r="C7532" t="s">
        <v>910</v>
      </c>
      <c r="D7532" s="1" t="s">
        <v>142</v>
      </c>
      <c r="E7532" s="1" t="s">
        <v>40</v>
      </c>
      <c r="F7532" s="1" t="s">
        <v>41</v>
      </c>
      <c r="G7532" s="1" t="s">
        <v>270</v>
      </c>
      <c r="H7532" s="1" t="s">
        <v>33</v>
      </c>
      <c r="I7532" s="1" t="s">
        <v>34</v>
      </c>
      <c r="J7532" s="3">
        <v>2</v>
      </c>
      <c r="K7532" s="2">
        <v>42.63</v>
      </c>
      <c r="L7532" s="2">
        <v>0.15</v>
      </c>
      <c r="M7532" s="2">
        <v>72.47</v>
      </c>
      <c r="N7532" s="2">
        <v>18.170000000000002</v>
      </c>
      <c r="O7532" s="1" t="s">
        <v>44</v>
      </c>
      <c r="P7532" s="1" t="s">
        <v>136</v>
      </c>
      <c r="Q7532" s="1" t="s">
        <v>28</v>
      </c>
      <c r="R7532" s="3">
        <v>1</v>
      </c>
      <c r="S7532" s="3">
        <f t="shared" si="352"/>
        <v>2025</v>
      </c>
      <c r="T7532" s="3">
        <f t="shared" si="351"/>
        <v>2</v>
      </c>
      <c r="U7532" t="str">
        <f t="shared" si="353"/>
        <v>February</v>
      </c>
    </row>
    <row r="7533" spans="1:21" x14ac:dyDescent="0.3">
      <c r="A7533" t="s">
        <v>10058</v>
      </c>
      <c r="B7533" s="11">
        <v>45704</v>
      </c>
      <c r="C7533" t="s">
        <v>1818</v>
      </c>
      <c r="D7533" s="1" t="s">
        <v>63</v>
      </c>
      <c r="E7533" s="1" t="s">
        <v>106</v>
      </c>
      <c r="F7533" s="1" t="s">
        <v>65</v>
      </c>
      <c r="G7533" s="1" t="s">
        <v>179</v>
      </c>
      <c r="H7533" s="1" t="s">
        <v>150</v>
      </c>
      <c r="I7533" s="1" t="s">
        <v>97</v>
      </c>
      <c r="J7533" s="3">
        <v>1</v>
      </c>
      <c r="K7533" s="2">
        <v>71.040000000000006</v>
      </c>
      <c r="L7533" s="2">
        <v>0.2</v>
      </c>
      <c r="M7533" s="2">
        <v>56.84</v>
      </c>
      <c r="N7533" s="2">
        <v>14.21</v>
      </c>
      <c r="O7533" s="1" t="s">
        <v>35</v>
      </c>
      <c r="P7533" s="1" t="s">
        <v>27</v>
      </c>
      <c r="Q7533" s="1" t="s">
        <v>81</v>
      </c>
      <c r="R7533" s="3">
        <v>5</v>
      </c>
      <c r="S7533" s="3">
        <f t="shared" si="352"/>
        <v>2025</v>
      </c>
      <c r="T7533" s="3">
        <f t="shared" si="351"/>
        <v>2</v>
      </c>
      <c r="U7533" t="str">
        <f t="shared" si="353"/>
        <v>February</v>
      </c>
    </row>
    <row r="7534" spans="1:21" x14ac:dyDescent="0.3">
      <c r="A7534" t="s">
        <v>10059</v>
      </c>
      <c r="B7534" s="11">
        <v>45745</v>
      </c>
      <c r="C7534" t="s">
        <v>6779</v>
      </c>
      <c r="D7534" s="1" t="s">
        <v>244</v>
      </c>
      <c r="E7534" s="1" t="s">
        <v>48</v>
      </c>
      <c r="F7534" s="1" t="s">
        <v>49</v>
      </c>
      <c r="G7534" s="1" t="s">
        <v>50</v>
      </c>
      <c r="H7534" s="1" t="s">
        <v>59</v>
      </c>
      <c r="I7534" s="1" t="s">
        <v>60</v>
      </c>
      <c r="J7534" s="3">
        <v>1</v>
      </c>
      <c r="K7534" s="2">
        <v>44.28</v>
      </c>
      <c r="L7534" s="2">
        <v>0</v>
      </c>
      <c r="M7534" s="2">
        <v>44.28</v>
      </c>
      <c r="N7534" s="2">
        <v>13.39</v>
      </c>
      <c r="O7534" s="1" t="s">
        <v>35</v>
      </c>
      <c r="P7534" s="1" t="s">
        <v>27</v>
      </c>
      <c r="Q7534" s="1" t="s">
        <v>28</v>
      </c>
      <c r="R7534" s="3">
        <v>4</v>
      </c>
      <c r="S7534" s="3">
        <f t="shared" si="352"/>
        <v>2025</v>
      </c>
      <c r="T7534" s="3">
        <f t="shared" si="351"/>
        <v>3</v>
      </c>
      <c r="U7534" t="str">
        <f t="shared" si="353"/>
        <v>March</v>
      </c>
    </row>
    <row r="7535" spans="1:21" x14ac:dyDescent="0.3">
      <c r="A7535" t="s">
        <v>10060</v>
      </c>
      <c r="B7535" s="11">
        <v>45853</v>
      </c>
      <c r="C7535" t="s">
        <v>4521</v>
      </c>
      <c r="D7535" s="1" t="s">
        <v>175</v>
      </c>
      <c r="E7535" s="1" t="s">
        <v>40</v>
      </c>
      <c r="F7535" s="1" t="s">
        <v>41</v>
      </c>
      <c r="G7535" s="1" t="s">
        <v>192</v>
      </c>
      <c r="H7535" s="1" t="s">
        <v>150</v>
      </c>
      <c r="I7535" s="1" t="s">
        <v>97</v>
      </c>
      <c r="J7535" s="3">
        <v>2</v>
      </c>
      <c r="K7535" s="2">
        <v>71.040000000000006</v>
      </c>
      <c r="L7535" s="2">
        <v>0</v>
      </c>
      <c r="M7535" s="2">
        <v>142.07</v>
      </c>
      <c r="N7535" s="2">
        <v>42.69</v>
      </c>
      <c r="O7535" s="1" t="s">
        <v>35</v>
      </c>
      <c r="P7535" s="1" t="s">
        <v>136</v>
      </c>
      <c r="Q7535" s="1" t="s">
        <v>81</v>
      </c>
      <c r="R7535" s="3">
        <v>1</v>
      </c>
      <c r="S7535" s="3">
        <f t="shared" si="352"/>
        <v>2025</v>
      </c>
      <c r="T7535" s="3">
        <f t="shared" si="351"/>
        <v>7</v>
      </c>
      <c r="U7535" t="str">
        <f t="shared" si="353"/>
        <v>July</v>
      </c>
    </row>
    <row r="7536" spans="1:21" x14ac:dyDescent="0.3">
      <c r="A7536" t="s">
        <v>10061</v>
      </c>
      <c r="B7536" s="11">
        <v>45980</v>
      </c>
      <c r="C7536" t="s">
        <v>3574</v>
      </c>
      <c r="D7536" s="1" t="s">
        <v>76</v>
      </c>
      <c r="E7536" s="1" t="s">
        <v>64</v>
      </c>
      <c r="F7536" s="1" t="s">
        <v>65</v>
      </c>
      <c r="G7536" s="1" t="s">
        <v>112</v>
      </c>
      <c r="H7536" s="1" t="s">
        <v>150</v>
      </c>
      <c r="I7536" s="1" t="s">
        <v>97</v>
      </c>
      <c r="J7536" s="3">
        <v>2</v>
      </c>
      <c r="K7536" s="2">
        <v>71.09</v>
      </c>
      <c r="L7536" s="2">
        <v>0.15</v>
      </c>
      <c r="M7536" s="2">
        <v>120.85</v>
      </c>
      <c r="N7536" s="2">
        <v>35.79</v>
      </c>
      <c r="O7536" s="1" t="s">
        <v>44</v>
      </c>
      <c r="P7536" s="1" t="s">
        <v>27</v>
      </c>
      <c r="Q7536" s="1" t="s">
        <v>28</v>
      </c>
      <c r="R7536" s="3">
        <v>4</v>
      </c>
      <c r="S7536" s="3">
        <f t="shared" si="352"/>
        <v>2025</v>
      </c>
      <c r="T7536" s="3">
        <f t="shared" si="351"/>
        <v>11</v>
      </c>
      <c r="U7536" t="str">
        <f t="shared" si="353"/>
        <v>November</v>
      </c>
    </row>
    <row r="7537" spans="1:21" x14ac:dyDescent="0.3">
      <c r="A7537" t="s">
        <v>10062</v>
      </c>
      <c r="B7537" s="11">
        <v>45932</v>
      </c>
      <c r="C7537" t="s">
        <v>5367</v>
      </c>
      <c r="D7537" s="1" t="s">
        <v>189</v>
      </c>
      <c r="E7537" s="1" t="s">
        <v>48</v>
      </c>
      <c r="F7537" s="1" t="s">
        <v>49</v>
      </c>
      <c r="G7537" s="1" t="s">
        <v>50</v>
      </c>
      <c r="H7537" s="1" t="s">
        <v>59</v>
      </c>
      <c r="I7537" s="1" t="s">
        <v>60</v>
      </c>
      <c r="J7537" s="3">
        <v>2</v>
      </c>
      <c r="K7537" s="2">
        <v>44.26</v>
      </c>
      <c r="L7537" s="2">
        <v>0</v>
      </c>
      <c r="M7537" s="2">
        <v>88.52</v>
      </c>
      <c r="N7537" s="2">
        <v>26.26</v>
      </c>
      <c r="O7537" s="1" t="s">
        <v>109</v>
      </c>
      <c r="P7537" s="1" t="s">
        <v>27</v>
      </c>
      <c r="Q7537" s="1" t="s">
        <v>28</v>
      </c>
      <c r="R7537" s="3">
        <v>4</v>
      </c>
      <c r="S7537" s="3">
        <f t="shared" si="352"/>
        <v>2025</v>
      </c>
      <c r="T7537" s="3">
        <f t="shared" si="351"/>
        <v>10</v>
      </c>
      <c r="U7537" t="str">
        <f t="shared" si="353"/>
        <v>October</v>
      </c>
    </row>
    <row r="7538" spans="1:21" x14ac:dyDescent="0.3">
      <c r="A7538" t="s">
        <v>10063</v>
      </c>
      <c r="B7538" s="11">
        <v>45965</v>
      </c>
      <c r="C7538" t="s">
        <v>6817</v>
      </c>
      <c r="D7538" s="1" t="s">
        <v>149</v>
      </c>
      <c r="E7538" s="1" t="s">
        <v>64</v>
      </c>
      <c r="F7538" s="1" t="s">
        <v>65</v>
      </c>
      <c r="G7538" s="1" t="s">
        <v>213</v>
      </c>
      <c r="H7538" s="1" t="s">
        <v>293</v>
      </c>
      <c r="I7538" s="1" t="s">
        <v>86</v>
      </c>
      <c r="J7538" s="3">
        <v>1</v>
      </c>
      <c r="K7538" s="2">
        <v>26.6</v>
      </c>
      <c r="L7538" s="2">
        <v>0.1</v>
      </c>
      <c r="M7538" s="2">
        <v>23.94</v>
      </c>
      <c r="N7538" s="2">
        <v>7.12</v>
      </c>
      <c r="O7538" s="1" t="s">
        <v>26</v>
      </c>
      <c r="P7538" s="1" t="s">
        <v>27</v>
      </c>
      <c r="Q7538" s="1" t="s">
        <v>28</v>
      </c>
      <c r="R7538" s="3">
        <v>5</v>
      </c>
      <c r="S7538" s="3">
        <f t="shared" si="352"/>
        <v>2025</v>
      </c>
      <c r="T7538" s="3">
        <f t="shared" si="351"/>
        <v>11</v>
      </c>
      <c r="U7538" t="str">
        <f t="shared" si="353"/>
        <v>November</v>
      </c>
    </row>
    <row r="7539" spans="1:21" x14ac:dyDescent="0.3">
      <c r="A7539" t="s">
        <v>10064</v>
      </c>
      <c r="B7539" s="11">
        <v>45795</v>
      </c>
      <c r="C7539" t="s">
        <v>6021</v>
      </c>
      <c r="D7539" s="1" t="s">
        <v>149</v>
      </c>
      <c r="E7539" s="1" t="s">
        <v>106</v>
      </c>
      <c r="F7539" s="1" t="s">
        <v>65</v>
      </c>
      <c r="G7539" s="1" t="s">
        <v>179</v>
      </c>
      <c r="H7539" s="1" t="s">
        <v>102</v>
      </c>
      <c r="I7539" s="1" t="s">
        <v>34</v>
      </c>
      <c r="J7539" s="3">
        <v>2</v>
      </c>
      <c r="K7539" s="2">
        <v>47.29</v>
      </c>
      <c r="L7539" s="2">
        <v>0.15</v>
      </c>
      <c r="M7539" s="2">
        <v>80.39</v>
      </c>
      <c r="N7539" s="2">
        <v>17.98</v>
      </c>
      <c r="O7539" s="1" t="s">
        <v>44</v>
      </c>
      <c r="P7539" s="1" t="s">
        <v>27</v>
      </c>
      <c r="Q7539" s="1" t="s">
        <v>28</v>
      </c>
      <c r="R7539" s="3">
        <v>4</v>
      </c>
      <c r="S7539" s="3">
        <f t="shared" si="352"/>
        <v>2025</v>
      </c>
      <c r="T7539" s="3">
        <f t="shared" si="351"/>
        <v>5</v>
      </c>
      <c r="U7539" t="str">
        <f t="shared" si="353"/>
        <v>May</v>
      </c>
    </row>
    <row r="7540" spans="1:21" x14ac:dyDescent="0.3">
      <c r="A7540" t="s">
        <v>10065</v>
      </c>
      <c r="B7540" s="11">
        <v>45816</v>
      </c>
      <c r="C7540" t="s">
        <v>3656</v>
      </c>
      <c r="D7540" s="1" t="s">
        <v>166</v>
      </c>
      <c r="E7540" s="1" t="s">
        <v>123</v>
      </c>
      <c r="F7540" s="1" t="s">
        <v>57</v>
      </c>
      <c r="G7540" s="1" t="s">
        <v>139</v>
      </c>
      <c r="H7540" s="1" t="s">
        <v>66</v>
      </c>
      <c r="I7540" s="1" t="s">
        <v>67</v>
      </c>
      <c r="J7540" s="3">
        <v>1</v>
      </c>
      <c r="K7540" s="2">
        <v>55.53</v>
      </c>
      <c r="L7540" s="2">
        <v>0.1</v>
      </c>
      <c r="M7540" s="2">
        <v>49.97</v>
      </c>
      <c r="N7540" s="2">
        <v>15.88</v>
      </c>
      <c r="O7540" s="1" t="s">
        <v>224</v>
      </c>
      <c r="P7540" s="1" t="s">
        <v>52</v>
      </c>
      <c r="Q7540" s="1" t="s">
        <v>28</v>
      </c>
      <c r="R7540" s="3">
        <v>4</v>
      </c>
      <c r="S7540" s="3">
        <f t="shared" si="352"/>
        <v>2025</v>
      </c>
      <c r="T7540" s="3">
        <f t="shared" si="351"/>
        <v>6</v>
      </c>
      <c r="U7540" t="str">
        <f t="shared" si="353"/>
        <v>June</v>
      </c>
    </row>
    <row r="7541" spans="1:21" x14ac:dyDescent="0.3">
      <c r="A7541" t="s">
        <v>10066</v>
      </c>
      <c r="B7541" s="11">
        <v>45811</v>
      </c>
      <c r="C7541" t="s">
        <v>4324</v>
      </c>
      <c r="D7541" s="1" t="s">
        <v>260</v>
      </c>
      <c r="E7541" s="1" t="s">
        <v>56</v>
      </c>
      <c r="F7541" s="1" t="s">
        <v>57</v>
      </c>
      <c r="G7541" s="1" t="s">
        <v>58</v>
      </c>
      <c r="H7541" s="1" t="s">
        <v>85</v>
      </c>
      <c r="I7541" s="1" t="s">
        <v>86</v>
      </c>
      <c r="J7541" s="3">
        <v>4</v>
      </c>
      <c r="K7541" s="2">
        <v>135.87</v>
      </c>
      <c r="L7541" s="2">
        <v>0.1</v>
      </c>
      <c r="M7541" s="2">
        <v>489.12</v>
      </c>
      <c r="N7541" s="2">
        <v>90.52</v>
      </c>
      <c r="O7541" s="1" t="s">
        <v>35</v>
      </c>
      <c r="P7541" s="1" t="s">
        <v>27</v>
      </c>
      <c r="Q7541" s="1" t="s">
        <v>28</v>
      </c>
      <c r="R7541" s="3">
        <v>4</v>
      </c>
      <c r="S7541" s="3">
        <f t="shared" si="352"/>
        <v>2025</v>
      </c>
      <c r="T7541" s="3">
        <f t="shared" si="351"/>
        <v>6</v>
      </c>
      <c r="U7541" t="str">
        <f t="shared" si="353"/>
        <v>June</v>
      </c>
    </row>
    <row r="7542" spans="1:21" x14ac:dyDescent="0.3">
      <c r="A7542" t="s">
        <v>10067</v>
      </c>
      <c r="B7542" s="11">
        <v>45733</v>
      </c>
      <c r="C7542" t="s">
        <v>4720</v>
      </c>
      <c r="D7542" s="1" t="s">
        <v>149</v>
      </c>
      <c r="E7542" s="1" t="s">
        <v>100</v>
      </c>
      <c r="F7542" s="1" t="s">
        <v>57</v>
      </c>
      <c r="G7542" s="1" t="s">
        <v>154</v>
      </c>
      <c r="H7542" s="1" t="s">
        <v>102</v>
      </c>
      <c r="I7542" s="1" t="s">
        <v>34</v>
      </c>
      <c r="J7542" s="3">
        <v>2</v>
      </c>
      <c r="K7542" s="2">
        <v>47.18</v>
      </c>
      <c r="L7542" s="2">
        <v>0.05</v>
      </c>
      <c r="M7542" s="2">
        <v>89.64</v>
      </c>
      <c r="N7542" s="2">
        <v>20.5</v>
      </c>
      <c r="O7542" s="1" t="s">
        <v>35</v>
      </c>
      <c r="P7542" s="1" t="s">
        <v>27</v>
      </c>
      <c r="Q7542" s="1" t="s">
        <v>28</v>
      </c>
      <c r="R7542" s="3">
        <v>4</v>
      </c>
      <c r="S7542" s="3">
        <f t="shared" si="352"/>
        <v>2025</v>
      </c>
      <c r="T7542" s="3">
        <f t="shared" si="351"/>
        <v>3</v>
      </c>
      <c r="U7542" t="str">
        <f t="shared" si="353"/>
        <v>March</v>
      </c>
    </row>
    <row r="7543" spans="1:21" x14ac:dyDescent="0.3">
      <c r="A7543" t="s">
        <v>10068</v>
      </c>
      <c r="B7543" s="11">
        <v>45681</v>
      </c>
      <c r="C7543" t="s">
        <v>7533</v>
      </c>
      <c r="D7543" s="1" t="s">
        <v>20</v>
      </c>
      <c r="E7543" s="1" t="s">
        <v>64</v>
      </c>
      <c r="F7543" s="1" t="s">
        <v>65</v>
      </c>
      <c r="G7543" s="1" t="s">
        <v>213</v>
      </c>
      <c r="H7543" s="1" t="s">
        <v>135</v>
      </c>
      <c r="I7543" s="1" t="s">
        <v>60</v>
      </c>
      <c r="J7543" s="3">
        <v>1</v>
      </c>
      <c r="K7543" s="2">
        <v>199.57</v>
      </c>
      <c r="L7543" s="2">
        <v>0.1</v>
      </c>
      <c r="M7543" s="2">
        <v>179.62</v>
      </c>
      <c r="N7543" s="2">
        <v>42.52</v>
      </c>
      <c r="O7543" s="1" t="s">
        <v>224</v>
      </c>
      <c r="P7543" s="1" t="s">
        <v>27</v>
      </c>
      <c r="Q7543" s="1" t="s">
        <v>28</v>
      </c>
      <c r="R7543" s="3">
        <v>2</v>
      </c>
      <c r="S7543" s="3">
        <f t="shared" si="352"/>
        <v>2025</v>
      </c>
      <c r="T7543" s="3">
        <f t="shared" si="351"/>
        <v>1</v>
      </c>
      <c r="U7543" t="str">
        <f t="shared" si="353"/>
        <v>January</v>
      </c>
    </row>
    <row r="7544" spans="1:21" x14ac:dyDescent="0.3">
      <c r="A7544" t="s">
        <v>10069</v>
      </c>
      <c r="B7544" s="11">
        <v>45889</v>
      </c>
      <c r="C7544" t="s">
        <v>10070</v>
      </c>
      <c r="D7544" s="1" t="s">
        <v>55</v>
      </c>
      <c r="E7544" s="1" t="s">
        <v>40</v>
      </c>
      <c r="F7544" s="1" t="s">
        <v>41</v>
      </c>
      <c r="G7544" s="1" t="s">
        <v>216</v>
      </c>
      <c r="H7544" s="1" t="s">
        <v>24</v>
      </c>
      <c r="I7544" s="1" t="s">
        <v>25</v>
      </c>
      <c r="J7544" s="3">
        <v>2</v>
      </c>
      <c r="K7544" s="2">
        <v>44.22</v>
      </c>
      <c r="L7544" s="2">
        <v>0.1</v>
      </c>
      <c r="M7544" s="2">
        <v>79.599999999999994</v>
      </c>
      <c r="N7544" s="2">
        <v>25.38</v>
      </c>
      <c r="O7544" s="1" t="s">
        <v>224</v>
      </c>
      <c r="P7544" s="1" t="s">
        <v>27</v>
      </c>
      <c r="Q7544" s="1" t="s">
        <v>28</v>
      </c>
      <c r="R7544" s="3">
        <v>4</v>
      </c>
      <c r="S7544" s="3">
        <f t="shared" si="352"/>
        <v>2025</v>
      </c>
      <c r="T7544" s="3">
        <f t="shared" si="351"/>
        <v>8</v>
      </c>
      <c r="U7544" t="str">
        <f t="shared" si="353"/>
        <v>August</v>
      </c>
    </row>
    <row r="7545" spans="1:21" x14ac:dyDescent="0.3">
      <c r="A7545" t="s">
        <v>10071</v>
      </c>
      <c r="B7545" s="11">
        <v>46020</v>
      </c>
      <c r="C7545" t="s">
        <v>3513</v>
      </c>
      <c r="D7545" s="1" t="s">
        <v>315</v>
      </c>
      <c r="E7545" s="1" t="s">
        <v>71</v>
      </c>
      <c r="F7545" s="1" t="s">
        <v>72</v>
      </c>
      <c r="G7545" s="1" t="s">
        <v>412</v>
      </c>
      <c r="H7545" s="1" t="s">
        <v>33</v>
      </c>
      <c r="I7545" s="1" t="s">
        <v>34</v>
      </c>
      <c r="J7545" s="3">
        <v>1</v>
      </c>
      <c r="K7545" s="2">
        <v>39.36</v>
      </c>
      <c r="L7545" s="2">
        <v>0.1</v>
      </c>
      <c r="M7545" s="2">
        <v>35.42</v>
      </c>
      <c r="N7545" s="2">
        <v>6.44</v>
      </c>
      <c r="O7545" s="1" t="s">
        <v>80</v>
      </c>
      <c r="P7545" s="1" t="s">
        <v>136</v>
      </c>
      <c r="Q7545" s="1" t="s">
        <v>81</v>
      </c>
      <c r="R7545" s="3">
        <v>4</v>
      </c>
      <c r="S7545" s="3">
        <f t="shared" si="352"/>
        <v>2025</v>
      </c>
      <c r="T7545" s="3">
        <f t="shared" si="351"/>
        <v>12</v>
      </c>
      <c r="U7545" t="str">
        <f t="shared" si="353"/>
        <v>December</v>
      </c>
    </row>
    <row r="7546" spans="1:21" x14ac:dyDescent="0.3">
      <c r="A7546" t="s">
        <v>10072</v>
      </c>
      <c r="B7546" s="11">
        <v>45723</v>
      </c>
      <c r="C7546" t="s">
        <v>4743</v>
      </c>
      <c r="D7546" s="1" t="s">
        <v>89</v>
      </c>
      <c r="E7546" s="1" t="s">
        <v>71</v>
      </c>
      <c r="F7546" s="1" t="s">
        <v>72</v>
      </c>
      <c r="G7546" s="1" t="s">
        <v>368</v>
      </c>
      <c r="H7546" s="1" t="s">
        <v>90</v>
      </c>
      <c r="I7546" s="1" t="s">
        <v>86</v>
      </c>
      <c r="J7546" s="3">
        <v>1</v>
      </c>
      <c r="K7546" s="2">
        <v>101.25</v>
      </c>
      <c r="L7546" s="2">
        <v>0</v>
      </c>
      <c r="M7546" s="2">
        <v>101.25</v>
      </c>
      <c r="N7546" s="2">
        <v>21.41</v>
      </c>
      <c r="O7546" s="1" t="s">
        <v>80</v>
      </c>
      <c r="P7546" s="1" t="s">
        <v>27</v>
      </c>
      <c r="Q7546" s="1" t="s">
        <v>81</v>
      </c>
      <c r="R7546" s="3">
        <v>5</v>
      </c>
      <c r="S7546" s="3">
        <f t="shared" si="352"/>
        <v>2025</v>
      </c>
      <c r="T7546" s="3">
        <f t="shared" si="351"/>
        <v>3</v>
      </c>
      <c r="U7546" t="str">
        <f t="shared" si="353"/>
        <v>March</v>
      </c>
    </row>
    <row r="7547" spans="1:21" x14ac:dyDescent="0.3">
      <c r="A7547" t="s">
        <v>10073</v>
      </c>
      <c r="B7547" s="11">
        <v>45676</v>
      </c>
      <c r="C7547" t="s">
        <v>558</v>
      </c>
      <c r="D7547" s="1" t="s">
        <v>166</v>
      </c>
      <c r="E7547" s="1" t="s">
        <v>106</v>
      </c>
      <c r="F7547" s="1" t="s">
        <v>65</v>
      </c>
      <c r="G7547" s="1" t="s">
        <v>107</v>
      </c>
      <c r="H7547" s="1" t="s">
        <v>108</v>
      </c>
      <c r="I7547" s="1" t="s">
        <v>86</v>
      </c>
      <c r="J7547" s="3">
        <v>1</v>
      </c>
      <c r="K7547" s="2">
        <v>145.81</v>
      </c>
      <c r="L7547" s="2">
        <v>0</v>
      </c>
      <c r="M7547" s="2">
        <v>145.81</v>
      </c>
      <c r="N7547" s="2">
        <v>27.21</v>
      </c>
      <c r="O7547" s="1" t="s">
        <v>44</v>
      </c>
      <c r="P7547" s="1" t="s">
        <v>27</v>
      </c>
      <c r="Q7547" s="1" t="s">
        <v>28</v>
      </c>
      <c r="R7547" s="3">
        <v>5</v>
      </c>
      <c r="S7547" s="3">
        <f t="shared" si="352"/>
        <v>2025</v>
      </c>
      <c r="T7547" s="3">
        <f t="shared" si="351"/>
        <v>1</v>
      </c>
      <c r="U7547" t="str">
        <f t="shared" si="353"/>
        <v>January</v>
      </c>
    </row>
    <row r="7548" spans="1:21" x14ac:dyDescent="0.3">
      <c r="A7548" t="s">
        <v>10074</v>
      </c>
      <c r="B7548" s="11">
        <v>45962</v>
      </c>
      <c r="C7548" t="s">
        <v>803</v>
      </c>
      <c r="D7548" s="1" t="s">
        <v>20</v>
      </c>
      <c r="E7548" s="1" t="s">
        <v>106</v>
      </c>
      <c r="F7548" s="1" t="s">
        <v>65</v>
      </c>
      <c r="G7548" s="1" t="s">
        <v>437</v>
      </c>
      <c r="H7548" s="1" t="s">
        <v>150</v>
      </c>
      <c r="I7548" s="1" t="s">
        <v>97</v>
      </c>
      <c r="J7548" s="3">
        <v>1</v>
      </c>
      <c r="K7548" s="2">
        <v>79.33</v>
      </c>
      <c r="L7548" s="2">
        <v>0.1</v>
      </c>
      <c r="M7548" s="2">
        <v>71.400000000000006</v>
      </c>
      <c r="N7548" s="2">
        <v>22.25</v>
      </c>
      <c r="O7548" s="1" t="s">
        <v>80</v>
      </c>
      <c r="P7548" s="1" t="s">
        <v>27</v>
      </c>
      <c r="Q7548" s="1" t="s">
        <v>36</v>
      </c>
      <c r="R7548" s="3">
        <v>4</v>
      </c>
      <c r="S7548" s="3">
        <f t="shared" si="352"/>
        <v>2025</v>
      </c>
      <c r="T7548" s="3">
        <f t="shared" si="351"/>
        <v>11</v>
      </c>
      <c r="U7548" t="str">
        <f t="shared" si="353"/>
        <v>November</v>
      </c>
    </row>
    <row r="7549" spans="1:21" x14ac:dyDescent="0.3">
      <c r="A7549" t="s">
        <v>10075</v>
      </c>
      <c r="B7549" s="11">
        <v>45756</v>
      </c>
      <c r="C7549" t="s">
        <v>4637</v>
      </c>
      <c r="D7549" s="1" t="s">
        <v>166</v>
      </c>
      <c r="E7549" s="1" t="s">
        <v>64</v>
      </c>
      <c r="F7549" s="1" t="s">
        <v>65</v>
      </c>
      <c r="G7549" s="1" t="s">
        <v>195</v>
      </c>
      <c r="H7549" s="1" t="s">
        <v>96</v>
      </c>
      <c r="I7549" s="1" t="s">
        <v>97</v>
      </c>
      <c r="J7549" s="3">
        <v>1</v>
      </c>
      <c r="K7549" s="2">
        <v>84.68</v>
      </c>
      <c r="L7549" s="2">
        <v>0.15</v>
      </c>
      <c r="M7549" s="2">
        <v>71.98</v>
      </c>
      <c r="N7549" s="2">
        <v>16.29</v>
      </c>
      <c r="O7549" s="1" t="s">
        <v>35</v>
      </c>
      <c r="P7549" s="1" t="s">
        <v>27</v>
      </c>
      <c r="Q7549" s="1" t="s">
        <v>81</v>
      </c>
      <c r="R7549" s="3">
        <v>4</v>
      </c>
      <c r="S7549" s="3">
        <f t="shared" si="352"/>
        <v>2025</v>
      </c>
      <c r="T7549" s="3">
        <f t="shared" si="351"/>
        <v>4</v>
      </c>
      <c r="U7549" t="str">
        <f t="shared" si="353"/>
        <v>April</v>
      </c>
    </row>
    <row r="7550" spans="1:21" x14ac:dyDescent="0.3">
      <c r="A7550" t="s">
        <v>10076</v>
      </c>
      <c r="B7550" s="11">
        <v>45977</v>
      </c>
      <c r="C7550" t="s">
        <v>5334</v>
      </c>
      <c r="D7550" s="1" t="s">
        <v>39</v>
      </c>
      <c r="E7550" s="1" t="s">
        <v>40</v>
      </c>
      <c r="F7550" s="1" t="s">
        <v>41</v>
      </c>
      <c r="G7550" s="1" t="s">
        <v>42</v>
      </c>
      <c r="H7550" s="1" t="s">
        <v>33</v>
      </c>
      <c r="I7550" s="1" t="s">
        <v>34</v>
      </c>
      <c r="J7550" s="3">
        <v>1</v>
      </c>
      <c r="K7550" s="2">
        <v>42.07</v>
      </c>
      <c r="L7550" s="2">
        <v>0.1</v>
      </c>
      <c r="M7550" s="2">
        <v>37.86</v>
      </c>
      <c r="N7550" s="2">
        <v>6.5</v>
      </c>
      <c r="O7550" s="1" t="s">
        <v>44</v>
      </c>
      <c r="P7550" s="1" t="s">
        <v>27</v>
      </c>
      <c r="Q7550" s="1" t="s">
        <v>81</v>
      </c>
      <c r="R7550" s="3">
        <v>5</v>
      </c>
      <c r="S7550" s="3">
        <f t="shared" si="352"/>
        <v>2025</v>
      </c>
      <c r="T7550" s="3">
        <f t="shared" si="351"/>
        <v>11</v>
      </c>
      <c r="U7550" t="str">
        <f t="shared" si="353"/>
        <v>November</v>
      </c>
    </row>
    <row r="7551" spans="1:21" x14ac:dyDescent="0.3">
      <c r="A7551" t="s">
        <v>10077</v>
      </c>
      <c r="B7551" s="11">
        <v>45933</v>
      </c>
      <c r="C7551" t="s">
        <v>1691</v>
      </c>
      <c r="D7551" s="1" t="s">
        <v>149</v>
      </c>
      <c r="E7551" s="1" t="s">
        <v>94</v>
      </c>
      <c r="F7551" s="1" t="s">
        <v>95</v>
      </c>
      <c r="G7551" s="1" t="s">
        <v>94</v>
      </c>
      <c r="H7551" s="1" t="s">
        <v>293</v>
      </c>
      <c r="I7551" s="1" t="s">
        <v>86</v>
      </c>
      <c r="J7551" s="3">
        <v>3</v>
      </c>
      <c r="K7551" s="2">
        <v>24.24</v>
      </c>
      <c r="L7551" s="2">
        <v>0.05</v>
      </c>
      <c r="M7551" s="2">
        <v>69.08</v>
      </c>
      <c r="N7551" s="2">
        <v>23.51</v>
      </c>
      <c r="O7551" s="1" t="s">
        <v>80</v>
      </c>
      <c r="P7551" s="1" t="s">
        <v>136</v>
      </c>
      <c r="Q7551" s="1" t="s">
        <v>28</v>
      </c>
      <c r="R7551" s="3">
        <v>3</v>
      </c>
      <c r="S7551" s="3">
        <f t="shared" si="352"/>
        <v>2025</v>
      </c>
      <c r="T7551" s="3">
        <f t="shared" si="351"/>
        <v>10</v>
      </c>
      <c r="U7551" t="str">
        <f t="shared" si="353"/>
        <v>October</v>
      </c>
    </row>
    <row r="7552" spans="1:21" x14ac:dyDescent="0.3">
      <c r="A7552" t="s">
        <v>10078</v>
      </c>
      <c r="B7552" s="11">
        <v>46008</v>
      </c>
      <c r="C7552" t="s">
        <v>3679</v>
      </c>
      <c r="D7552" s="1" t="s">
        <v>166</v>
      </c>
      <c r="E7552" s="1" t="s">
        <v>123</v>
      </c>
      <c r="F7552" s="1" t="s">
        <v>57</v>
      </c>
      <c r="G7552" s="1" t="s">
        <v>170</v>
      </c>
      <c r="H7552" s="1" t="s">
        <v>90</v>
      </c>
      <c r="I7552" s="1" t="s">
        <v>86</v>
      </c>
      <c r="J7552" s="3">
        <v>1</v>
      </c>
      <c r="K7552" s="2">
        <v>100.81</v>
      </c>
      <c r="L7552" s="2">
        <v>0.05</v>
      </c>
      <c r="M7552" s="2">
        <v>95.77</v>
      </c>
      <c r="N7552" s="2">
        <v>30.03</v>
      </c>
      <c r="O7552" s="1" t="s">
        <v>35</v>
      </c>
      <c r="P7552" s="1" t="s">
        <v>27</v>
      </c>
      <c r="Q7552" s="1" t="s">
        <v>28</v>
      </c>
      <c r="R7552" s="3">
        <v>4</v>
      </c>
      <c r="S7552" s="3">
        <f t="shared" si="352"/>
        <v>2025</v>
      </c>
      <c r="T7552" s="3">
        <f t="shared" si="351"/>
        <v>12</v>
      </c>
      <c r="U7552" t="str">
        <f t="shared" si="353"/>
        <v>December</v>
      </c>
    </row>
    <row r="7553" spans="1:21" x14ac:dyDescent="0.3">
      <c r="A7553" t="s">
        <v>10079</v>
      </c>
      <c r="B7553" s="11">
        <v>45817</v>
      </c>
      <c r="C7553" t="s">
        <v>1432</v>
      </c>
      <c r="D7553" s="1" t="s">
        <v>185</v>
      </c>
      <c r="E7553" s="1" t="s">
        <v>64</v>
      </c>
      <c r="F7553" s="1" t="s">
        <v>65</v>
      </c>
      <c r="G7553" s="1" t="s">
        <v>158</v>
      </c>
      <c r="H7553" s="1" t="s">
        <v>293</v>
      </c>
      <c r="I7553" s="1" t="s">
        <v>86</v>
      </c>
      <c r="J7553" s="3">
        <v>2</v>
      </c>
      <c r="K7553" s="2">
        <v>24.01</v>
      </c>
      <c r="L7553" s="2">
        <v>0.05</v>
      </c>
      <c r="M7553" s="2">
        <v>45.61</v>
      </c>
      <c r="N7553" s="2">
        <v>14.59</v>
      </c>
      <c r="O7553" s="1" t="s">
        <v>35</v>
      </c>
      <c r="P7553" s="1" t="s">
        <v>27</v>
      </c>
      <c r="Q7553" s="1" t="s">
        <v>36</v>
      </c>
      <c r="R7553" s="3">
        <v>3</v>
      </c>
      <c r="S7553" s="3">
        <f t="shared" si="352"/>
        <v>2025</v>
      </c>
      <c r="T7553" s="3">
        <f t="shared" si="351"/>
        <v>6</v>
      </c>
      <c r="U7553" t="str">
        <f t="shared" si="353"/>
        <v>June</v>
      </c>
    </row>
    <row r="7554" spans="1:21" x14ac:dyDescent="0.3">
      <c r="A7554" t="s">
        <v>10080</v>
      </c>
      <c r="B7554" s="11">
        <v>45916</v>
      </c>
      <c r="C7554" t="s">
        <v>264</v>
      </c>
      <c r="D7554" s="1" t="s">
        <v>153</v>
      </c>
      <c r="E7554" s="1" t="s">
        <v>40</v>
      </c>
      <c r="F7554" s="1" t="s">
        <v>41</v>
      </c>
      <c r="G7554" s="1" t="s">
        <v>42</v>
      </c>
      <c r="H7554" s="1" t="s">
        <v>78</v>
      </c>
      <c r="I7554" s="1" t="s">
        <v>79</v>
      </c>
      <c r="J7554" s="3">
        <v>2</v>
      </c>
      <c r="K7554" s="2">
        <v>19.440000000000001</v>
      </c>
      <c r="L7554" s="2">
        <v>0</v>
      </c>
      <c r="M7554" s="2">
        <v>38.869999999999997</v>
      </c>
      <c r="N7554" s="2">
        <v>15.52</v>
      </c>
      <c r="O7554" s="1" t="s">
        <v>26</v>
      </c>
      <c r="P7554" s="1" t="s">
        <v>27</v>
      </c>
      <c r="Q7554" s="1" t="s">
        <v>81</v>
      </c>
      <c r="R7554" s="3">
        <v>4</v>
      </c>
      <c r="S7554" s="3">
        <f t="shared" si="352"/>
        <v>2025</v>
      </c>
      <c r="T7554" s="3">
        <f t="shared" ref="T7554:T7617" si="354">MONTH(B7554)</f>
        <v>9</v>
      </c>
      <c r="U7554" t="str">
        <f t="shared" si="353"/>
        <v>September</v>
      </c>
    </row>
    <row r="7555" spans="1:21" x14ac:dyDescent="0.3">
      <c r="A7555" t="s">
        <v>10081</v>
      </c>
      <c r="B7555" s="11">
        <v>45839</v>
      </c>
      <c r="C7555" t="s">
        <v>1300</v>
      </c>
      <c r="D7555" s="1" t="s">
        <v>153</v>
      </c>
      <c r="E7555" s="1" t="s">
        <v>40</v>
      </c>
      <c r="F7555" s="1" t="s">
        <v>41</v>
      </c>
      <c r="G7555" s="1" t="s">
        <v>270</v>
      </c>
      <c r="H7555" s="1" t="s">
        <v>146</v>
      </c>
      <c r="I7555" s="1" t="s">
        <v>67</v>
      </c>
      <c r="J7555" s="3">
        <v>1</v>
      </c>
      <c r="K7555" s="2">
        <v>79.25</v>
      </c>
      <c r="L7555" s="2">
        <v>0.1</v>
      </c>
      <c r="M7555" s="2">
        <v>71.319999999999993</v>
      </c>
      <c r="N7555" s="2">
        <v>15.77</v>
      </c>
      <c r="O7555" s="1" t="s">
        <v>35</v>
      </c>
      <c r="P7555" s="1" t="s">
        <v>27</v>
      </c>
      <c r="Q7555" s="1" t="s">
        <v>28</v>
      </c>
      <c r="R7555" s="3">
        <v>2</v>
      </c>
      <c r="S7555" s="3">
        <f t="shared" ref="S7555:S7618" si="355">YEAR(B7555)</f>
        <v>2025</v>
      </c>
      <c r="T7555" s="3">
        <f t="shared" si="354"/>
        <v>7</v>
      </c>
      <c r="U7555" t="str">
        <f t="shared" ref="U7555:U7618" si="356">TEXT(B7555,"mmmm")</f>
        <v>July</v>
      </c>
    </row>
    <row r="7556" spans="1:21" x14ac:dyDescent="0.3">
      <c r="A7556" t="s">
        <v>10082</v>
      </c>
      <c r="B7556" s="11">
        <v>45904</v>
      </c>
      <c r="C7556" t="s">
        <v>3211</v>
      </c>
      <c r="D7556" s="1" t="s">
        <v>31</v>
      </c>
      <c r="E7556" s="1" t="s">
        <v>64</v>
      </c>
      <c r="F7556" s="1" t="s">
        <v>65</v>
      </c>
      <c r="G7556" s="1" t="s">
        <v>195</v>
      </c>
      <c r="H7556" s="1" t="s">
        <v>108</v>
      </c>
      <c r="I7556" s="1" t="s">
        <v>86</v>
      </c>
      <c r="J7556" s="3">
        <v>1</v>
      </c>
      <c r="K7556" s="2">
        <v>141.18</v>
      </c>
      <c r="L7556" s="2">
        <v>0.15</v>
      </c>
      <c r="M7556" s="2">
        <v>120</v>
      </c>
      <c r="N7556" s="2">
        <v>18.02</v>
      </c>
      <c r="O7556" s="1" t="s">
        <v>26</v>
      </c>
      <c r="P7556" s="1" t="s">
        <v>136</v>
      </c>
      <c r="Q7556" s="1" t="s">
        <v>28</v>
      </c>
      <c r="R7556" s="3">
        <v>3</v>
      </c>
      <c r="S7556" s="3">
        <f t="shared" si="355"/>
        <v>2025</v>
      </c>
      <c r="T7556" s="3">
        <f t="shared" si="354"/>
        <v>9</v>
      </c>
      <c r="U7556" t="str">
        <f t="shared" si="356"/>
        <v>September</v>
      </c>
    </row>
    <row r="7557" spans="1:21" x14ac:dyDescent="0.3">
      <c r="A7557" t="s">
        <v>10083</v>
      </c>
      <c r="B7557" s="11">
        <v>45833</v>
      </c>
      <c r="C7557" t="s">
        <v>1751</v>
      </c>
      <c r="D7557" s="1" t="s">
        <v>142</v>
      </c>
      <c r="E7557" s="1" t="s">
        <v>94</v>
      </c>
      <c r="F7557" s="1" t="s">
        <v>95</v>
      </c>
      <c r="G7557" s="1" t="s">
        <v>94</v>
      </c>
      <c r="H7557" s="1" t="s">
        <v>66</v>
      </c>
      <c r="I7557" s="1" t="s">
        <v>67</v>
      </c>
      <c r="J7557" s="3">
        <v>3</v>
      </c>
      <c r="K7557" s="2">
        <v>55.04</v>
      </c>
      <c r="L7557" s="2">
        <v>0.15</v>
      </c>
      <c r="M7557" s="2">
        <v>140.36000000000001</v>
      </c>
      <c r="N7557" s="2">
        <v>44.25</v>
      </c>
      <c r="O7557" s="1" t="s">
        <v>44</v>
      </c>
      <c r="P7557" s="1" t="s">
        <v>52</v>
      </c>
      <c r="Q7557" s="1" t="s">
        <v>28</v>
      </c>
      <c r="R7557" s="3">
        <v>5</v>
      </c>
      <c r="S7557" s="3">
        <f t="shared" si="355"/>
        <v>2025</v>
      </c>
      <c r="T7557" s="3">
        <f t="shared" si="354"/>
        <v>6</v>
      </c>
      <c r="U7557" t="str">
        <f t="shared" si="356"/>
        <v>June</v>
      </c>
    </row>
    <row r="7558" spans="1:21" x14ac:dyDescent="0.3">
      <c r="A7558" t="s">
        <v>10084</v>
      </c>
      <c r="B7558" s="11">
        <v>45731</v>
      </c>
      <c r="C7558" t="s">
        <v>2214</v>
      </c>
      <c r="D7558" s="1" t="s">
        <v>20</v>
      </c>
      <c r="E7558" s="1" t="s">
        <v>48</v>
      </c>
      <c r="F7558" s="1" t="s">
        <v>49</v>
      </c>
      <c r="G7558" s="1" t="s">
        <v>50</v>
      </c>
      <c r="H7558" s="1" t="s">
        <v>96</v>
      </c>
      <c r="I7558" s="1" t="s">
        <v>97</v>
      </c>
      <c r="J7558" s="3">
        <v>1</v>
      </c>
      <c r="K7558" s="2">
        <v>75.099999999999994</v>
      </c>
      <c r="L7558" s="2">
        <v>0.1</v>
      </c>
      <c r="M7558" s="2">
        <v>67.59</v>
      </c>
      <c r="N7558" s="2">
        <v>15.97</v>
      </c>
      <c r="O7558" s="1" t="s">
        <v>224</v>
      </c>
      <c r="P7558" s="1" t="s">
        <v>27</v>
      </c>
      <c r="Q7558" s="1" t="s">
        <v>28</v>
      </c>
      <c r="R7558" s="3">
        <v>5</v>
      </c>
      <c r="S7558" s="3">
        <f t="shared" si="355"/>
        <v>2025</v>
      </c>
      <c r="T7558" s="3">
        <f t="shared" si="354"/>
        <v>3</v>
      </c>
      <c r="U7558" t="str">
        <f t="shared" si="356"/>
        <v>March</v>
      </c>
    </row>
    <row r="7559" spans="1:21" x14ac:dyDescent="0.3">
      <c r="A7559" t="s">
        <v>10085</v>
      </c>
      <c r="B7559" s="11">
        <v>45856</v>
      </c>
      <c r="C7559" t="s">
        <v>4596</v>
      </c>
      <c r="D7559" s="1" t="s">
        <v>157</v>
      </c>
      <c r="E7559" s="1" t="s">
        <v>48</v>
      </c>
      <c r="F7559" s="1" t="s">
        <v>49</v>
      </c>
      <c r="G7559" s="1" t="s">
        <v>340</v>
      </c>
      <c r="H7559" s="1" t="s">
        <v>51</v>
      </c>
      <c r="I7559" s="1" t="s">
        <v>34</v>
      </c>
      <c r="J7559" s="3">
        <v>1</v>
      </c>
      <c r="K7559" s="2">
        <v>150.08000000000001</v>
      </c>
      <c r="L7559" s="2">
        <v>0.15</v>
      </c>
      <c r="M7559" s="2">
        <v>127.57</v>
      </c>
      <c r="N7559" s="2">
        <v>21.41</v>
      </c>
      <c r="O7559" s="1" t="s">
        <v>35</v>
      </c>
      <c r="P7559" s="1" t="s">
        <v>27</v>
      </c>
      <c r="Q7559" s="1" t="s">
        <v>28</v>
      </c>
      <c r="R7559" s="3">
        <v>4</v>
      </c>
      <c r="S7559" s="3">
        <f t="shared" si="355"/>
        <v>2025</v>
      </c>
      <c r="T7559" s="3">
        <f t="shared" si="354"/>
        <v>7</v>
      </c>
      <c r="U7559" t="str">
        <f t="shared" si="356"/>
        <v>July</v>
      </c>
    </row>
    <row r="7560" spans="1:21" x14ac:dyDescent="0.3">
      <c r="A7560" t="s">
        <v>10086</v>
      </c>
      <c r="B7560" s="11">
        <v>45864</v>
      </c>
      <c r="C7560" t="s">
        <v>2838</v>
      </c>
      <c r="D7560" s="1" t="s">
        <v>89</v>
      </c>
      <c r="E7560" s="1" t="s">
        <v>48</v>
      </c>
      <c r="F7560" s="1" t="s">
        <v>49</v>
      </c>
      <c r="G7560" s="1" t="s">
        <v>50</v>
      </c>
      <c r="H7560" s="1" t="s">
        <v>108</v>
      </c>
      <c r="I7560" s="1" t="s">
        <v>86</v>
      </c>
      <c r="J7560" s="3">
        <v>1</v>
      </c>
      <c r="K7560" s="2">
        <v>140.59</v>
      </c>
      <c r="L7560" s="2">
        <v>0.25</v>
      </c>
      <c r="M7560" s="2">
        <v>105.45</v>
      </c>
      <c r="N7560" s="2">
        <v>17.989999999999998</v>
      </c>
      <c r="O7560" s="1" t="s">
        <v>80</v>
      </c>
      <c r="P7560" s="1" t="s">
        <v>27</v>
      </c>
      <c r="Q7560" s="1" t="s">
        <v>28</v>
      </c>
      <c r="R7560" s="3">
        <v>2</v>
      </c>
      <c r="S7560" s="3">
        <f t="shared" si="355"/>
        <v>2025</v>
      </c>
      <c r="T7560" s="3">
        <f t="shared" si="354"/>
        <v>7</v>
      </c>
      <c r="U7560" t="str">
        <f t="shared" si="356"/>
        <v>July</v>
      </c>
    </row>
    <row r="7561" spans="1:21" x14ac:dyDescent="0.3">
      <c r="A7561" t="s">
        <v>10087</v>
      </c>
      <c r="B7561" s="11">
        <v>45971</v>
      </c>
      <c r="C7561" t="s">
        <v>2051</v>
      </c>
      <c r="D7561" s="1" t="s">
        <v>189</v>
      </c>
      <c r="E7561" s="1" t="s">
        <v>48</v>
      </c>
      <c r="F7561" s="1" t="s">
        <v>49</v>
      </c>
      <c r="G7561" s="1" t="s">
        <v>50</v>
      </c>
      <c r="H7561" s="1" t="s">
        <v>108</v>
      </c>
      <c r="I7561" s="1" t="s">
        <v>86</v>
      </c>
      <c r="J7561" s="3">
        <v>1</v>
      </c>
      <c r="K7561" s="2">
        <v>160.06</v>
      </c>
      <c r="L7561" s="2">
        <v>0</v>
      </c>
      <c r="M7561" s="2">
        <v>160.06</v>
      </c>
      <c r="N7561" s="2">
        <v>22.23</v>
      </c>
      <c r="O7561" s="1" t="s">
        <v>44</v>
      </c>
      <c r="P7561" s="1" t="s">
        <v>27</v>
      </c>
      <c r="Q7561" s="1" t="s">
        <v>36</v>
      </c>
      <c r="R7561" s="3">
        <v>4</v>
      </c>
      <c r="S7561" s="3">
        <f t="shared" si="355"/>
        <v>2025</v>
      </c>
      <c r="T7561" s="3">
        <f t="shared" si="354"/>
        <v>11</v>
      </c>
      <c r="U7561" t="str">
        <f t="shared" si="356"/>
        <v>November</v>
      </c>
    </row>
    <row r="7562" spans="1:21" x14ac:dyDescent="0.3">
      <c r="A7562" t="s">
        <v>10088</v>
      </c>
      <c r="B7562" s="11">
        <v>45945</v>
      </c>
      <c r="C7562" t="s">
        <v>529</v>
      </c>
      <c r="D7562" s="1" t="s">
        <v>244</v>
      </c>
      <c r="E7562" s="1" t="s">
        <v>123</v>
      </c>
      <c r="F7562" s="1" t="s">
        <v>57</v>
      </c>
      <c r="G7562" s="1" t="s">
        <v>337</v>
      </c>
      <c r="H7562" s="1" t="s">
        <v>43</v>
      </c>
      <c r="I7562" s="1" t="s">
        <v>34</v>
      </c>
      <c r="J7562" s="3">
        <v>1</v>
      </c>
      <c r="K7562" s="2">
        <v>89.88</v>
      </c>
      <c r="L7562" s="2">
        <v>0.05</v>
      </c>
      <c r="M7562" s="2">
        <v>85.38</v>
      </c>
      <c r="N7562" s="2">
        <v>18.940000000000001</v>
      </c>
      <c r="O7562" s="1" t="s">
        <v>80</v>
      </c>
      <c r="P7562" s="1" t="s">
        <v>52</v>
      </c>
      <c r="Q7562" s="1" t="s">
        <v>28</v>
      </c>
      <c r="R7562" s="3">
        <v>5</v>
      </c>
      <c r="S7562" s="3">
        <f t="shared" si="355"/>
        <v>2025</v>
      </c>
      <c r="T7562" s="3">
        <f t="shared" si="354"/>
        <v>10</v>
      </c>
      <c r="U7562" t="str">
        <f t="shared" si="356"/>
        <v>October</v>
      </c>
    </row>
    <row r="7563" spans="1:21" x14ac:dyDescent="0.3">
      <c r="A7563" t="s">
        <v>10089</v>
      </c>
      <c r="B7563" s="11">
        <v>45917</v>
      </c>
      <c r="C7563" t="s">
        <v>751</v>
      </c>
      <c r="D7563" s="1" t="s">
        <v>70</v>
      </c>
      <c r="E7563" s="1" t="s">
        <v>64</v>
      </c>
      <c r="F7563" s="1" t="s">
        <v>65</v>
      </c>
      <c r="G7563" s="1" t="s">
        <v>112</v>
      </c>
      <c r="H7563" s="1" t="s">
        <v>96</v>
      </c>
      <c r="I7563" s="1" t="s">
        <v>97</v>
      </c>
      <c r="J7563" s="3">
        <v>3</v>
      </c>
      <c r="K7563" s="2">
        <v>77.8</v>
      </c>
      <c r="L7563" s="2">
        <v>0.05</v>
      </c>
      <c r="M7563" s="2">
        <v>221.73</v>
      </c>
      <c r="N7563" s="2">
        <v>54.69</v>
      </c>
      <c r="O7563" s="1" t="s">
        <v>80</v>
      </c>
      <c r="P7563" s="1" t="s">
        <v>52</v>
      </c>
      <c r="Q7563" s="1" t="s">
        <v>28</v>
      </c>
      <c r="R7563" s="3">
        <v>4</v>
      </c>
      <c r="S7563" s="3">
        <f t="shared" si="355"/>
        <v>2025</v>
      </c>
      <c r="T7563" s="3">
        <f t="shared" si="354"/>
        <v>9</v>
      </c>
      <c r="U7563" t="str">
        <f t="shared" si="356"/>
        <v>September</v>
      </c>
    </row>
    <row r="7564" spans="1:21" x14ac:dyDescent="0.3">
      <c r="A7564" t="s">
        <v>10090</v>
      </c>
      <c r="B7564" s="11">
        <v>45702</v>
      </c>
      <c r="C7564" t="s">
        <v>7223</v>
      </c>
      <c r="D7564" s="1" t="s">
        <v>292</v>
      </c>
      <c r="E7564" s="1" t="s">
        <v>71</v>
      </c>
      <c r="F7564" s="1" t="s">
        <v>72</v>
      </c>
      <c r="G7564" s="1" t="s">
        <v>73</v>
      </c>
      <c r="H7564" s="1" t="s">
        <v>66</v>
      </c>
      <c r="I7564" s="1" t="s">
        <v>67</v>
      </c>
      <c r="J7564" s="3">
        <v>5</v>
      </c>
      <c r="K7564" s="2">
        <v>51.6</v>
      </c>
      <c r="L7564" s="2">
        <v>0.2</v>
      </c>
      <c r="M7564" s="2">
        <v>206.4</v>
      </c>
      <c r="N7564" s="2">
        <v>56.07</v>
      </c>
      <c r="O7564" s="1" t="s">
        <v>26</v>
      </c>
      <c r="P7564" s="1" t="s">
        <v>136</v>
      </c>
      <c r="Q7564" s="1" t="s">
        <v>81</v>
      </c>
      <c r="R7564" s="3">
        <v>5</v>
      </c>
      <c r="S7564" s="3">
        <f t="shared" si="355"/>
        <v>2025</v>
      </c>
      <c r="T7564" s="3">
        <f t="shared" si="354"/>
        <v>2</v>
      </c>
      <c r="U7564" t="str">
        <f t="shared" si="356"/>
        <v>February</v>
      </c>
    </row>
    <row r="7565" spans="1:21" x14ac:dyDescent="0.3">
      <c r="A7565" t="s">
        <v>10091</v>
      </c>
      <c r="B7565" s="11">
        <v>45939</v>
      </c>
      <c r="C7565" t="s">
        <v>5076</v>
      </c>
      <c r="D7565" s="1" t="s">
        <v>89</v>
      </c>
      <c r="E7565" s="1" t="s">
        <v>64</v>
      </c>
      <c r="F7565" s="1" t="s">
        <v>65</v>
      </c>
      <c r="G7565" s="1" t="s">
        <v>112</v>
      </c>
      <c r="H7565" s="1" t="s">
        <v>150</v>
      </c>
      <c r="I7565" s="1" t="s">
        <v>97</v>
      </c>
      <c r="J7565" s="3">
        <v>2</v>
      </c>
      <c r="K7565" s="2">
        <v>73.67</v>
      </c>
      <c r="L7565" s="2">
        <v>0.1</v>
      </c>
      <c r="M7565" s="2">
        <v>132.6</v>
      </c>
      <c r="N7565" s="2">
        <v>36.46</v>
      </c>
      <c r="O7565" s="1" t="s">
        <v>109</v>
      </c>
      <c r="P7565" s="1" t="s">
        <v>27</v>
      </c>
      <c r="Q7565" s="1" t="s">
        <v>36</v>
      </c>
      <c r="R7565" s="3">
        <v>1</v>
      </c>
      <c r="S7565" s="3">
        <f t="shared" si="355"/>
        <v>2025</v>
      </c>
      <c r="T7565" s="3">
        <f t="shared" si="354"/>
        <v>10</v>
      </c>
      <c r="U7565" t="str">
        <f t="shared" si="356"/>
        <v>October</v>
      </c>
    </row>
    <row r="7566" spans="1:21" x14ac:dyDescent="0.3">
      <c r="A7566" t="s">
        <v>10092</v>
      </c>
      <c r="B7566" s="11">
        <v>45853</v>
      </c>
      <c r="C7566" t="s">
        <v>7049</v>
      </c>
      <c r="D7566" s="1" t="s">
        <v>63</v>
      </c>
      <c r="E7566" s="1" t="s">
        <v>64</v>
      </c>
      <c r="F7566" s="1" t="s">
        <v>65</v>
      </c>
      <c r="G7566" s="1" t="s">
        <v>195</v>
      </c>
      <c r="H7566" s="1" t="s">
        <v>43</v>
      </c>
      <c r="I7566" s="1" t="s">
        <v>34</v>
      </c>
      <c r="J7566" s="3">
        <v>2</v>
      </c>
      <c r="K7566" s="2">
        <v>82.96</v>
      </c>
      <c r="L7566" s="2">
        <v>0.1</v>
      </c>
      <c r="M7566" s="2">
        <v>149.33000000000001</v>
      </c>
      <c r="N7566" s="2">
        <v>36.549999999999997</v>
      </c>
      <c r="O7566" s="1" t="s">
        <v>44</v>
      </c>
      <c r="P7566" s="1" t="s">
        <v>27</v>
      </c>
      <c r="Q7566" s="1" t="s">
        <v>28</v>
      </c>
      <c r="R7566" s="3">
        <v>5</v>
      </c>
      <c r="S7566" s="3">
        <f t="shared" si="355"/>
        <v>2025</v>
      </c>
      <c r="T7566" s="3">
        <f t="shared" si="354"/>
        <v>7</v>
      </c>
      <c r="U7566" t="str">
        <f t="shared" si="356"/>
        <v>July</v>
      </c>
    </row>
    <row r="7567" spans="1:21" x14ac:dyDescent="0.3">
      <c r="A7567" t="s">
        <v>10093</v>
      </c>
      <c r="B7567" s="11">
        <v>45995</v>
      </c>
      <c r="C7567" t="s">
        <v>7291</v>
      </c>
      <c r="D7567" s="1" t="s">
        <v>47</v>
      </c>
      <c r="E7567" s="1" t="s">
        <v>64</v>
      </c>
      <c r="F7567" s="1" t="s">
        <v>65</v>
      </c>
      <c r="G7567" s="1" t="s">
        <v>195</v>
      </c>
      <c r="H7567" s="1" t="s">
        <v>85</v>
      </c>
      <c r="I7567" s="1" t="s">
        <v>86</v>
      </c>
      <c r="J7567" s="3">
        <v>2</v>
      </c>
      <c r="K7567" s="2">
        <v>139.79</v>
      </c>
      <c r="L7567" s="2">
        <v>0.05</v>
      </c>
      <c r="M7567" s="2">
        <v>265.60000000000002</v>
      </c>
      <c r="N7567" s="2">
        <v>50.25</v>
      </c>
      <c r="O7567" s="1" t="s">
        <v>44</v>
      </c>
      <c r="P7567" s="1" t="s">
        <v>27</v>
      </c>
      <c r="Q7567" s="1" t="s">
        <v>36</v>
      </c>
      <c r="R7567" s="3">
        <v>1</v>
      </c>
      <c r="S7567" s="3">
        <f t="shared" si="355"/>
        <v>2025</v>
      </c>
      <c r="T7567" s="3">
        <f t="shared" si="354"/>
        <v>12</v>
      </c>
      <c r="U7567" t="str">
        <f t="shared" si="356"/>
        <v>December</v>
      </c>
    </row>
    <row r="7568" spans="1:21" x14ac:dyDescent="0.3">
      <c r="A7568" t="s">
        <v>10094</v>
      </c>
      <c r="B7568" s="11">
        <v>46002</v>
      </c>
      <c r="C7568" t="s">
        <v>3878</v>
      </c>
      <c r="D7568" s="1" t="s">
        <v>292</v>
      </c>
      <c r="E7568" s="1" t="s">
        <v>123</v>
      </c>
      <c r="F7568" s="1" t="s">
        <v>57</v>
      </c>
      <c r="G7568" s="1" t="s">
        <v>170</v>
      </c>
      <c r="H7568" s="1" t="s">
        <v>33</v>
      </c>
      <c r="I7568" s="1" t="s">
        <v>34</v>
      </c>
      <c r="J7568" s="3">
        <v>1</v>
      </c>
      <c r="K7568" s="2">
        <v>42.6</v>
      </c>
      <c r="L7568" s="2">
        <v>0</v>
      </c>
      <c r="M7568" s="2">
        <v>42.6</v>
      </c>
      <c r="N7568" s="2">
        <v>5.87</v>
      </c>
      <c r="O7568" s="1" t="s">
        <v>35</v>
      </c>
      <c r="P7568" s="1" t="s">
        <v>136</v>
      </c>
      <c r="Q7568" s="1" t="s">
        <v>81</v>
      </c>
      <c r="R7568" s="3">
        <v>5</v>
      </c>
      <c r="S7568" s="3">
        <f t="shared" si="355"/>
        <v>2025</v>
      </c>
      <c r="T7568" s="3">
        <f t="shared" si="354"/>
        <v>12</v>
      </c>
      <c r="U7568" t="str">
        <f t="shared" si="356"/>
        <v>December</v>
      </c>
    </row>
    <row r="7569" spans="1:21" x14ac:dyDescent="0.3">
      <c r="A7569" t="s">
        <v>10095</v>
      </c>
      <c r="B7569" s="11">
        <v>45679</v>
      </c>
      <c r="C7569" t="s">
        <v>3077</v>
      </c>
      <c r="D7569" s="1" t="s">
        <v>185</v>
      </c>
      <c r="E7569" s="1" t="s">
        <v>64</v>
      </c>
      <c r="F7569" s="1" t="s">
        <v>65</v>
      </c>
      <c r="G7569" s="1" t="s">
        <v>213</v>
      </c>
      <c r="H7569" s="1" t="s">
        <v>66</v>
      </c>
      <c r="I7569" s="1" t="s">
        <v>67</v>
      </c>
      <c r="J7569" s="3">
        <v>1</v>
      </c>
      <c r="K7569" s="2">
        <v>58.57</v>
      </c>
      <c r="L7569" s="2">
        <v>0</v>
      </c>
      <c r="M7569" s="2">
        <v>58.57</v>
      </c>
      <c r="N7569" s="2">
        <v>16.37</v>
      </c>
      <c r="O7569" s="1" t="s">
        <v>26</v>
      </c>
      <c r="P7569" s="1" t="s">
        <v>27</v>
      </c>
      <c r="Q7569" s="1" t="s">
        <v>28</v>
      </c>
      <c r="R7569" s="3">
        <v>5</v>
      </c>
      <c r="S7569" s="3">
        <f t="shared" si="355"/>
        <v>2025</v>
      </c>
      <c r="T7569" s="3">
        <f t="shared" si="354"/>
        <v>1</v>
      </c>
      <c r="U7569" t="str">
        <f t="shared" si="356"/>
        <v>January</v>
      </c>
    </row>
    <row r="7570" spans="1:21" x14ac:dyDescent="0.3">
      <c r="A7570" t="s">
        <v>10096</v>
      </c>
      <c r="B7570" s="11">
        <v>45974</v>
      </c>
      <c r="C7570" t="s">
        <v>738</v>
      </c>
      <c r="D7570" s="1" t="s">
        <v>149</v>
      </c>
      <c r="E7570" s="1" t="s">
        <v>40</v>
      </c>
      <c r="F7570" s="1" t="s">
        <v>41</v>
      </c>
      <c r="G7570" s="1" t="s">
        <v>42</v>
      </c>
      <c r="H7570" s="1" t="s">
        <v>96</v>
      </c>
      <c r="I7570" s="1" t="s">
        <v>97</v>
      </c>
      <c r="J7570" s="3">
        <v>2</v>
      </c>
      <c r="K7570" s="2">
        <v>78.5</v>
      </c>
      <c r="L7570" s="2">
        <v>0.05</v>
      </c>
      <c r="M7570" s="2">
        <v>149.16</v>
      </c>
      <c r="N7570" s="2">
        <v>35.43</v>
      </c>
      <c r="O7570" s="1" t="s">
        <v>109</v>
      </c>
      <c r="P7570" s="1" t="s">
        <v>136</v>
      </c>
      <c r="Q7570" s="1" t="s">
        <v>81</v>
      </c>
      <c r="R7570" s="3">
        <v>4</v>
      </c>
      <c r="S7570" s="3">
        <f t="shared" si="355"/>
        <v>2025</v>
      </c>
      <c r="T7570" s="3">
        <f t="shared" si="354"/>
        <v>11</v>
      </c>
      <c r="U7570" t="str">
        <f t="shared" si="356"/>
        <v>November</v>
      </c>
    </row>
    <row r="7571" spans="1:21" x14ac:dyDescent="0.3">
      <c r="A7571" t="s">
        <v>10097</v>
      </c>
      <c r="B7571" s="11">
        <v>45672</v>
      </c>
      <c r="C7571" t="s">
        <v>1284</v>
      </c>
      <c r="D7571" s="1" t="s">
        <v>39</v>
      </c>
      <c r="E7571" s="1" t="s">
        <v>100</v>
      </c>
      <c r="F7571" s="1" t="s">
        <v>57</v>
      </c>
      <c r="G7571" s="1" t="s">
        <v>221</v>
      </c>
      <c r="H7571" s="1" t="s">
        <v>78</v>
      </c>
      <c r="I7571" s="1" t="s">
        <v>79</v>
      </c>
      <c r="J7571" s="3">
        <v>2</v>
      </c>
      <c r="K7571" s="2">
        <v>17.649999999999999</v>
      </c>
      <c r="L7571" s="2">
        <v>0</v>
      </c>
      <c r="M7571" s="2">
        <v>35.299999999999997</v>
      </c>
      <c r="N7571" s="2">
        <v>12.88</v>
      </c>
      <c r="O7571" s="1" t="s">
        <v>26</v>
      </c>
      <c r="P7571" s="1" t="s">
        <v>27</v>
      </c>
      <c r="Q7571" s="1" t="s">
        <v>28</v>
      </c>
      <c r="R7571" s="3">
        <v>5</v>
      </c>
      <c r="S7571" s="3">
        <f t="shared" si="355"/>
        <v>2025</v>
      </c>
      <c r="T7571" s="3">
        <f t="shared" si="354"/>
        <v>1</v>
      </c>
      <c r="U7571" t="str">
        <f t="shared" si="356"/>
        <v>January</v>
      </c>
    </row>
    <row r="7572" spans="1:21" x14ac:dyDescent="0.3">
      <c r="A7572" t="s">
        <v>10098</v>
      </c>
      <c r="B7572" s="11">
        <v>45801</v>
      </c>
      <c r="C7572" t="s">
        <v>5404</v>
      </c>
      <c r="D7572" s="1" t="s">
        <v>70</v>
      </c>
      <c r="E7572" s="1" t="s">
        <v>143</v>
      </c>
      <c r="F7572" s="1" t="s">
        <v>144</v>
      </c>
      <c r="G7572" s="1" t="s">
        <v>198</v>
      </c>
      <c r="H7572" s="1" t="s">
        <v>167</v>
      </c>
      <c r="I7572" s="1" t="s">
        <v>67</v>
      </c>
      <c r="J7572" s="3">
        <v>1</v>
      </c>
      <c r="K7572" s="2">
        <v>66.73</v>
      </c>
      <c r="L7572" s="2">
        <v>0.1</v>
      </c>
      <c r="M7572" s="2">
        <v>60.06</v>
      </c>
      <c r="N7572" s="2">
        <v>17.78</v>
      </c>
      <c r="O7572" s="1" t="s">
        <v>44</v>
      </c>
      <c r="P7572" s="1" t="s">
        <v>27</v>
      </c>
      <c r="Q7572" s="1" t="s">
        <v>28</v>
      </c>
      <c r="R7572" s="3">
        <v>4</v>
      </c>
      <c r="S7572" s="3">
        <f t="shared" si="355"/>
        <v>2025</v>
      </c>
      <c r="T7572" s="3">
        <f t="shared" si="354"/>
        <v>5</v>
      </c>
      <c r="U7572" t="str">
        <f t="shared" si="356"/>
        <v>May</v>
      </c>
    </row>
    <row r="7573" spans="1:21" x14ac:dyDescent="0.3">
      <c r="A7573" t="s">
        <v>10099</v>
      </c>
      <c r="B7573" s="11">
        <v>45870</v>
      </c>
      <c r="C7573" t="s">
        <v>5358</v>
      </c>
      <c r="D7573" s="1" t="s">
        <v>142</v>
      </c>
      <c r="E7573" s="1" t="s">
        <v>56</v>
      </c>
      <c r="F7573" s="1" t="s">
        <v>57</v>
      </c>
      <c r="G7573" s="1" t="s">
        <v>255</v>
      </c>
      <c r="H7573" s="1" t="s">
        <v>182</v>
      </c>
      <c r="I7573" s="1" t="s">
        <v>34</v>
      </c>
      <c r="J7573" s="3">
        <v>2</v>
      </c>
      <c r="K7573" s="2">
        <v>70.900000000000006</v>
      </c>
      <c r="L7573" s="2">
        <v>0.1</v>
      </c>
      <c r="M7573" s="2">
        <v>127.61</v>
      </c>
      <c r="N7573" s="2">
        <v>33.159999999999997</v>
      </c>
      <c r="O7573" s="1" t="s">
        <v>224</v>
      </c>
      <c r="P7573" s="1" t="s">
        <v>27</v>
      </c>
      <c r="Q7573" s="1" t="s">
        <v>28</v>
      </c>
      <c r="R7573" s="3">
        <v>4</v>
      </c>
      <c r="S7573" s="3">
        <f t="shared" si="355"/>
        <v>2025</v>
      </c>
      <c r="T7573" s="3">
        <f t="shared" si="354"/>
        <v>8</v>
      </c>
      <c r="U7573" t="str">
        <f t="shared" si="356"/>
        <v>August</v>
      </c>
    </row>
    <row r="7574" spans="1:21" x14ac:dyDescent="0.3">
      <c r="A7574" t="s">
        <v>10100</v>
      </c>
      <c r="B7574" s="11">
        <v>45715</v>
      </c>
      <c r="C7574" t="s">
        <v>3374</v>
      </c>
      <c r="D7574" s="1" t="s">
        <v>315</v>
      </c>
      <c r="E7574" s="1" t="s">
        <v>143</v>
      </c>
      <c r="F7574" s="1" t="s">
        <v>144</v>
      </c>
      <c r="G7574" s="1" t="s">
        <v>198</v>
      </c>
      <c r="H7574" s="1" t="s">
        <v>182</v>
      </c>
      <c r="I7574" s="1" t="s">
        <v>34</v>
      </c>
      <c r="J7574" s="3">
        <v>3</v>
      </c>
      <c r="K7574" s="2">
        <v>72.05</v>
      </c>
      <c r="L7574" s="2">
        <v>0.1</v>
      </c>
      <c r="M7574" s="2">
        <v>194.53</v>
      </c>
      <c r="N7574" s="2">
        <v>49.86</v>
      </c>
      <c r="O7574" s="1" t="s">
        <v>80</v>
      </c>
      <c r="P7574" s="1" t="s">
        <v>136</v>
      </c>
      <c r="Q7574" s="1" t="s">
        <v>28</v>
      </c>
      <c r="R7574" s="3">
        <v>1</v>
      </c>
      <c r="S7574" s="3">
        <f t="shared" si="355"/>
        <v>2025</v>
      </c>
      <c r="T7574" s="3">
        <f t="shared" si="354"/>
        <v>2</v>
      </c>
      <c r="U7574" t="str">
        <f t="shared" si="356"/>
        <v>February</v>
      </c>
    </row>
    <row r="7575" spans="1:21" x14ac:dyDescent="0.3">
      <c r="A7575" t="s">
        <v>10101</v>
      </c>
      <c r="B7575" s="11">
        <v>45949</v>
      </c>
      <c r="C7575" t="s">
        <v>4239</v>
      </c>
      <c r="D7575" s="1" t="s">
        <v>47</v>
      </c>
      <c r="E7575" s="1" t="s">
        <v>40</v>
      </c>
      <c r="F7575" s="1" t="s">
        <v>41</v>
      </c>
      <c r="G7575" s="1" t="s">
        <v>42</v>
      </c>
      <c r="H7575" s="1" t="s">
        <v>90</v>
      </c>
      <c r="I7575" s="1" t="s">
        <v>86</v>
      </c>
      <c r="J7575" s="3">
        <v>1</v>
      </c>
      <c r="K7575" s="2">
        <v>98.53</v>
      </c>
      <c r="L7575" s="2">
        <v>0</v>
      </c>
      <c r="M7575" s="2">
        <v>98.53</v>
      </c>
      <c r="N7575" s="2">
        <v>25.41</v>
      </c>
      <c r="O7575" s="1" t="s">
        <v>109</v>
      </c>
      <c r="P7575" s="1" t="s">
        <v>27</v>
      </c>
      <c r="Q7575" s="1" t="s">
        <v>81</v>
      </c>
      <c r="R7575" s="3">
        <v>3</v>
      </c>
      <c r="S7575" s="3">
        <f t="shared" si="355"/>
        <v>2025</v>
      </c>
      <c r="T7575" s="3">
        <f t="shared" si="354"/>
        <v>10</v>
      </c>
      <c r="U7575" t="str">
        <f t="shared" si="356"/>
        <v>October</v>
      </c>
    </row>
    <row r="7576" spans="1:21" x14ac:dyDescent="0.3">
      <c r="A7576" t="s">
        <v>10102</v>
      </c>
      <c r="B7576" s="11">
        <v>45661</v>
      </c>
      <c r="C7576" t="s">
        <v>8232</v>
      </c>
      <c r="D7576" s="1" t="s">
        <v>39</v>
      </c>
      <c r="E7576" s="1" t="s">
        <v>40</v>
      </c>
      <c r="F7576" s="1" t="s">
        <v>41</v>
      </c>
      <c r="G7576" s="1" t="s">
        <v>343</v>
      </c>
      <c r="H7576" s="1" t="s">
        <v>102</v>
      </c>
      <c r="I7576" s="1" t="s">
        <v>34</v>
      </c>
      <c r="J7576" s="3">
        <v>3</v>
      </c>
      <c r="K7576" s="2">
        <v>46.83</v>
      </c>
      <c r="L7576" s="2">
        <v>0.2</v>
      </c>
      <c r="M7576" s="2">
        <v>112.4</v>
      </c>
      <c r="N7576" s="2">
        <v>23.37</v>
      </c>
      <c r="O7576" s="1" t="s">
        <v>35</v>
      </c>
      <c r="P7576" s="1" t="s">
        <v>52</v>
      </c>
      <c r="Q7576" s="1" t="s">
        <v>28</v>
      </c>
      <c r="R7576" s="3">
        <v>5</v>
      </c>
      <c r="S7576" s="3">
        <f t="shared" si="355"/>
        <v>2025</v>
      </c>
      <c r="T7576" s="3">
        <f t="shared" si="354"/>
        <v>1</v>
      </c>
      <c r="U7576" t="str">
        <f t="shared" si="356"/>
        <v>January</v>
      </c>
    </row>
    <row r="7577" spans="1:21" x14ac:dyDescent="0.3">
      <c r="A7577" t="s">
        <v>10103</v>
      </c>
      <c r="B7577" s="11">
        <v>45723</v>
      </c>
      <c r="C7577" t="s">
        <v>682</v>
      </c>
      <c r="D7577" s="1" t="s">
        <v>166</v>
      </c>
      <c r="E7577" s="1" t="s">
        <v>56</v>
      </c>
      <c r="F7577" s="1" t="s">
        <v>57</v>
      </c>
      <c r="G7577" s="1" t="s">
        <v>296</v>
      </c>
      <c r="H7577" s="1" t="s">
        <v>85</v>
      </c>
      <c r="I7577" s="1" t="s">
        <v>86</v>
      </c>
      <c r="J7577" s="3">
        <v>2</v>
      </c>
      <c r="K7577" s="2">
        <v>132.65</v>
      </c>
      <c r="L7577" s="2">
        <v>0.05</v>
      </c>
      <c r="M7577" s="2">
        <v>252.03</v>
      </c>
      <c r="N7577" s="2">
        <v>39.43</v>
      </c>
      <c r="O7577" s="1" t="s">
        <v>109</v>
      </c>
      <c r="P7577" s="1" t="s">
        <v>27</v>
      </c>
      <c r="Q7577" s="1" t="s">
        <v>28</v>
      </c>
      <c r="R7577" s="3">
        <v>2</v>
      </c>
      <c r="S7577" s="3">
        <f t="shared" si="355"/>
        <v>2025</v>
      </c>
      <c r="T7577" s="3">
        <f t="shared" si="354"/>
        <v>3</v>
      </c>
      <c r="U7577" t="str">
        <f t="shared" si="356"/>
        <v>March</v>
      </c>
    </row>
    <row r="7578" spans="1:21" x14ac:dyDescent="0.3">
      <c r="A7578" t="s">
        <v>10104</v>
      </c>
      <c r="B7578" s="11">
        <v>45885</v>
      </c>
      <c r="C7578" t="s">
        <v>2228</v>
      </c>
      <c r="D7578" s="1" t="s">
        <v>149</v>
      </c>
      <c r="E7578" s="1" t="s">
        <v>100</v>
      </c>
      <c r="F7578" s="1" t="s">
        <v>57</v>
      </c>
      <c r="G7578" s="1" t="s">
        <v>154</v>
      </c>
      <c r="H7578" s="1" t="s">
        <v>24</v>
      </c>
      <c r="I7578" s="1" t="s">
        <v>25</v>
      </c>
      <c r="J7578" s="3">
        <v>1</v>
      </c>
      <c r="K7578" s="2">
        <v>43.81</v>
      </c>
      <c r="L7578" s="2">
        <v>0.25</v>
      </c>
      <c r="M7578" s="2">
        <v>32.86</v>
      </c>
      <c r="N7578" s="2">
        <v>11.38</v>
      </c>
      <c r="O7578" s="1" t="s">
        <v>26</v>
      </c>
      <c r="P7578" s="1" t="s">
        <v>52</v>
      </c>
      <c r="Q7578" s="1" t="s">
        <v>28</v>
      </c>
      <c r="R7578" s="3">
        <v>4</v>
      </c>
      <c r="S7578" s="3">
        <f t="shared" si="355"/>
        <v>2025</v>
      </c>
      <c r="T7578" s="3">
        <f t="shared" si="354"/>
        <v>8</v>
      </c>
      <c r="U7578" t="str">
        <f t="shared" si="356"/>
        <v>August</v>
      </c>
    </row>
    <row r="7579" spans="1:21" x14ac:dyDescent="0.3">
      <c r="A7579" t="s">
        <v>10105</v>
      </c>
      <c r="B7579" s="11">
        <v>45937</v>
      </c>
      <c r="C7579" t="s">
        <v>678</v>
      </c>
      <c r="D7579" s="1" t="s">
        <v>149</v>
      </c>
      <c r="E7579" s="1" t="s">
        <v>106</v>
      </c>
      <c r="F7579" s="1" t="s">
        <v>65</v>
      </c>
      <c r="G7579" s="1" t="s">
        <v>115</v>
      </c>
      <c r="H7579" s="1" t="s">
        <v>78</v>
      </c>
      <c r="I7579" s="1" t="s">
        <v>79</v>
      </c>
      <c r="J7579" s="3">
        <v>1</v>
      </c>
      <c r="K7579" s="2">
        <v>18.43</v>
      </c>
      <c r="L7579" s="2">
        <v>0.1</v>
      </c>
      <c r="M7579" s="2">
        <v>16.59</v>
      </c>
      <c r="N7579" s="2">
        <v>7.26</v>
      </c>
      <c r="O7579" s="1" t="s">
        <v>109</v>
      </c>
      <c r="P7579" s="1" t="s">
        <v>136</v>
      </c>
      <c r="Q7579" s="1" t="s">
        <v>36</v>
      </c>
      <c r="R7579" s="3">
        <v>4</v>
      </c>
      <c r="S7579" s="3">
        <f t="shared" si="355"/>
        <v>2025</v>
      </c>
      <c r="T7579" s="3">
        <f t="shared" si="354"/>
        <v>10</v>
      </c>
      <c r="U7579" t="str">
        <f t="shared" si="356"/>
        <v>October</v>
      </c>
    </row>
    <row r="7580" spans="1:21" x14ac:dyDescent="0.3">
      <c r="A7580" t="s">
        <v>10106</v>
      </c>
      <c r="B7580" s="11">
        <v>46001</v>
      </c>
      <c r="C7580" t="s">
        <v>5388</v>
      </c>
      <c r="D7580" s="1" t="s">
        <v>76</v>
      </c>
      <c r="E7580" s="1" t="s">
        <v>71</v>
      </c>
      <c r="F7580" s="1" t="s">
        <v>72</v>
      </c>
      <c r="G7580" s="1" t="s">
        <v>119</v>
      </c>
      <c r="H7580" s="1" t="s">
        <v>150</v>
      </c>
      <c r="I7580" s="1" t="s">
        <v>97</v>
      </c>
      <c r="J7580" s="3">
        <v>4</v>
      </c>
      <c r="K7580" s="2">
        <v>80.86</v>
      </c>
      <c r="L7580" s="2">
        <v>0.05</v>
      </c>
      <c r="M7580" s="2">
        <v>307.26</v>
      </c>
      <c r="N7580" s="2">
        <v>93.95</v>
      </c>
      <c r="O7580" s="1" t="s">
        <v>80</v>
      </c>
      <c r="P7580" s="1" t="s">
        <v>27</v>
      </c>
      <c r="Q7580" s="1" t="s">
        <v>28</v>
      </c>
      <c r="R7580" s="3">
        <v>3</v>
      </c>
      <c r="S7580" s="3">
        <f t="shared" si="355"/>
        <v>2025</v>
      </c>
      <c r="T7580" s="3">
        <f t="shared" si="354"/>
        <v>12</v>
      </c>
      <c r="U7580" t="str">
        <f t="shared" si="356"/>
        <v>December</v>
      </c>
    </row>
    <row r="7581" spans="1:21" x14ac:dyDescent="0.3">
      <c r="A7581" t="s">
        <v>10107</v>
      </c>
      <c r="B7581" s="11">
        <v>45933</v>
      </c>
      <c r="C7581" t="s">
        <v>3943</v>
      </c>
      <c r="D7581" s="1" t="s">
        <v>118</v>
      </c>
      <c r="E7581" s="1" t="s">
        <v>71</v>
      </c>
      <c r="F7581" s="1" t="s">
        <v>72</v>
      </c>
      <c r="G7581" s="1" t="s">
        <v>368</v>
      </c>
      <c r="H7581" s="1" t="s">
        <v>146</v>
      </c>
      <c r="I7581" s="1" t="s">
        <v>67</v>
      </c>
      <c r="J7581" s="3">
        <v>1</v>
      </c>
      <c r="K7581" s="2">
        <v>75.349999999999994</v>
      </c>
      <c r="L7581" s="2">
        <v>0.15</v>
      </c>
      <c r="M7581" s="2">
        <v>64.05</v>
      </c>
      <c r="N7581" s="2">
        <v>18.12</v>
      </c>
      <c r="O7581" s="1" t="s">
        <v>44</v>
      </c>
      <c r="P7581" s="1" t="s">
        <v>52</v>
      </c>
      <c r="Q7581" s="1" t="s">
        <v>28</v>
      </c>
      <c r="R7581" s="3">
        <v>3</v>
      </c>
      <c r="S7581" s="3">
        <f t="shared" si="355"/>
        <v>2025</v>
      </c>
      <c r="T7581" s="3">
        <f t="shared" si="354"/>
        <v>10</v>
      </c>
      <c r="U7581" t="str">
        <f t="shared" si="356"/>
        <v>October</v>
      </c>
    </row>
    <row r="7582" spans="1:21" x14ac:dyDescent="0.3">
      <c r="A7582" t="s">
        <v>10108</v>
      </c>
      <c r="B7582" s="11">
        <v>45920</v>
      </c>
      <c r="C7582" t="s">
        <v>229</v>
      </c>
      <c r="D7582" s="1" t="s">
        <v>185</v>
      </c>
      <c r="E7582" s="1" t="s">
        <v>48</v>
      </c>
      <c r="F7582" s="1" t="s">
        <v>49</v>
      </c>
      <c r="G7582" s="1" t="s">
        <v>50</v>
      </c>
      <c r="H7582" s="1" t="s">
        <v>78</v>
      </c>
      <c r="I7582" s="1" t="s">
        <v>79</v>
      </c>
      <c r="J7582" s="3">
        <v>1</v>
      </c>
      <c r="K7582" s="2">
        <v>19.93</v>
      </c>
      <c r="L7582" s="2">
        <v>0.1</v>
      </c>
      <c r="M7582" s="2">
        <v>17.940000000000001</v>
      </c>
      <c r="N7582" s="2">
        <v>6.85</v>
      </c>
      <c r="O7582" s="1" t="s">
        <v>80</v>
      </c>
      <c r="P7582" s="1" t="s">
        <v>27</v>
      </c>
      <c r="Q7582" s="1" t="s">
        <v>28</v>
      </c>
      <c r="R7582" s="3">
        <v>4</v>
      </c>
      <c r="S7582" s="3">
        <f t="shared" si="355"/>
        <v>2025</v>
      </c>
      <c r="T7582" s="3">
        <f t="shared" si="354"/>
        <v>9</v>
      </c>
      <c r="U7582" t="str">
        <f t="shared" si="356"/>
        <v>September</v>
      </c>
    </row>
    <row r="7583" spans="1:21" x14ac:dyDescent="0.3">
      <c r="A7583" t="s">
        <v>10109</v>
      </c>
      <c r="B7583" s="11">
        <v>45812</v>
      </c>
      <c r="C7583" t="s">
        <v>5274</v>
      </c>
      <c r="D7583" s="1" t="s">
        <v>142</v>
      </c>
      <c r="E7583" s="1" t="s">
        <v>100</v>
      </c>
      <c r="F7583" s="1" t="s">
        <v>57</v>
      </c>
      <c r="G7583" s="1" t="s">
        <v>101</v>
      </c>
      <c r="H7583" s="1" t="s">
        <v>78</v>
      </c>
      <c r="I7583" s="1" t="s">
        <v>79</v>
      </c>
      <c r="J7583" s="3">
        <v>1</v>
      </c>
      <c r="K7583" s="2">
        <v>19.59</v>
      </c>
      <c r="L7583" s="2">
        <v>0</v>
      </c>
      <c r="M7583" s="2">
        <v>19.59</v>
      </c>
      <c r="N7583" s="2">
        <v>7.07</v>
      </c>
      <c r="O7583" s="1" t="s">
        <v>224</v>
      </c>
      <c r="P7583" s="1" t="s">
        <v>136</v>
      </c>
      <c r="Q7583" s="1" t="s">
        <v>28</v>
      </c>
      <c r="R7583" s="3">
        <v>4</v>
      </c>
      <c r="S7583" s="3">
        <f t="shared" si="355"/>
        <v>2025</v>
      </c>
      <c r="T7583" s="3">
        <f t="shared" si="354"/>
        <v>6</v>
      </c>
      <c r="U7583" t="str">
        <f t="shared" si="356"/>
        <v>June</v>
      </c>
    </row>
    <row r="7584" spans="1:21" x14ac:dyDescent="0.3">
      <c r="A7584" t="s">
        <v>10110</v>
      </c>
      <c r="B7584" s="11">
        <v>45658</v>
      </c>
      <c r="C7584" t="s">
        <v>1863</v>
      </c>
      <c r="D7584" s="1" t="s">
        <v>260</v>
      </c>
      <c r="E7584" s="1" t="s">
        <v>64</v>
      </c>
      <c r="F7584" s="1" t="s">
        <v>65</v>
      </c>
      <c r="G7584" s="1" t="s">
        <v>195</v>
      </c>
      <c r="H7584" s="1" t="s">
        <v>150</v>
      </c>
      <c r="I7584" s="1" t="s">
        <v>97</v>
      </c>
      <c r="J7584" s="3">
        <v>2</v>
      </c>
      <c r="K7584" s="2">
        <v>76.41</v>
      </c>
      <c r="L7584" s="2">
        <v>0.1</v>
      </c>
      <c r="M7584" s="2">
        <v>137.54</v>
      </c>
      <c r="N7584" s="2">
        <v>38.08</v>
      </c>
      <c r="O7584" s="1" t="s">
        <v>80</v>
      </c>
      <c r="P7584" s="1" t="s">
        <v>52</v>
      </c>
      <c r="Q7584" s="1" t="s">
        <v>28</v>
      </c>
      <c r="R7584" s="3">
        <v>5</v>
      </c>
      <c r="S7584" s="3">
        <f t="shared" si="355"/>
        <v>2025</v>
      </c>
      <c r="T7584" s="3">
        <f t="shared" si="354"/>
        <v>1</v>
      </c>
      <c r="U7584" t="str">
        <f t="shared" si="356"/>
        <v>January</v>
      </c>
    </row>
    <row r="7585" spans="1:21" x14ac:dyDescent="0.3">
      <c r="A7585" t="s">
        <v>10111</v>
      </c>
      <c r="B7585" s="11">
        <v>45704</v>
      </c>
      <c r="C7585" t="s">
        <v>7633</v>
      </c>
      <c r="D7585" s="1" t="s">
        <v>93</v>
      </c>
      <c r="E7585" s="1" t="s">
        <v>56</v>
      </c>
      <c r="F7585" s="1" t="s">
        <v>57</v>
      </c>
      <c r="G7585" s="1" t="s">
        <v>296</v>
      </c>
      <c r="H7585" s="1" t="s">
        <v>33</v>
      </c>
      <c r="I7585" s="1" t="s">
        <v>34</v>
      </c>
      <c r="J7585" s="3">
        <v>3</v>
      </c>
      <c r="K7585" s="2">
        <v>40.99</v>
      </c>
      <c r="L7585" s="2">
        <v>0</v>
      </c>
      <c r="M7585" s="2">
        <v>122.97</v>
      </c>
      <c r="N7585" s="2">
        <v>30.7</v>
      </c>
      <c r="O7585" s="1" t="s">
        <v>109</v>
      </c>
      <c r="P7585" s="1" t="s">
        <v>27</v>
      </c>
      <c r="Q7585" s="1" t="s">
        <v>36</v>
      </c>
      <c r="R7585" s="3">
        <v>3</v>
      </c>
      <c r="S7585" s="3">
        <f t="shared" si="355"/>
        <v>2025</v>
      </c>
      <c r="T7585" s="3">
        <f t="shared" si="354"/>
        <v>2</v>
      </c>
      <c r="U7585" t="str">
        <f t="shared" si="356"/>
        <v>February</v>
      </c>
    </row>
    <row r="7586" spans="1:21" x14ac:dyDescent="0.3">
      <c r="A7586" t="s">
        <v>10112</v>
      </c>
      <c r="B7586" s="11">
        <v>45867</v>
      </c>
      <c r="C7586" t="s">
        <v>10113</v>
      </c>
      <c r="D7586" s="1" t="s">
        <v>149</v>
      </c>
      <c r="E7586" s="1" t="s">
        <v>40</v>
      </c>
      <c r="F7586" s="1" t="s">
        <v>41</v>
      </c>
      <c r="G7586" s="1" t="s">
        <v>192</v>
      </c>
      <c r="H7586" s="1" t="s">
        <v>59</v>
      </c>
      <c r="I7586" s="1" t="s">
        <v>60</v>
      </c>
      <c r="J7586" s="3">
        <v>1</v>
      </c>
      <c r="K7586" s="2">
        <v>44.87</v>
      </c>
      <c r="L7586" s="2">
        <v>0.05</v>
      </c>
      <c r="M7586" s="2">
        <v>42.63</v>
      </c>
      <c r="N7586" s="2">
        <v>10.63</v>
      </c>
      <c r="O7586" s="1" t="s">
        <v>44</v>
      </c>
      <c r="P7586" s="1" t="s">
        <v>27</v>
      </c>
      <c r="Q7586" s="1" t="s">
        <v>36</v>
      </c>
      <c r="R7586" s="3">
        <v>5</v>
      </c>
      <c r="S7586" s="3">
        <f t="shared" si="355"/>
        <v>2025</v>
      </c>
      <c r="T7586" s="3">
        <f t="shared" si="354"/>
        <v>7</v>
      </c>
      <c r="U7586" t="str">
        <f t="shared" si="356"/>
        <v>July</v>
      </c>
    </row>
    <row r="7587" spans="1:21" x14ac:dyDescent="0.3">
      <c r="A7587" t="s">
        <v>10114</v>
      </c>
      <c r="B7587" s="11">
        <v>45921</v>
      </c>
      <c r="C7587" t="s">
        <v>666</v>
      </c>
      <c r="D7587" s="1" t="s">
        <v>70</v>
      </c>
      <c r="E7587" s="1" t="s">
        <v>64</v>
      </c>
      <c r="F7587" s="1" t="s">
        <v>65</v>
      </c>
      <c r="G7587" s="1" t="s">
        <v>112</v>
      </c>
      <c r="H7587" s="1" t="s">
        <v>125</v>
      </c>
      <c r="I7587" s="1" t="s">
        <v>34</v>
      </c>
      <c r="J7587" s="3">
        <v>2</v>
      </c>
      <c r="K7587" s="2">
        <v>150.93</v>
      </c>
      <c r="L7587" s="2">
        <v>0.05</v>
      </c>
      <c r="M7587" s="2">
        <v>286.77</v>
      </c>
      <c r="N7587" s="2">
        <v>68.19</v>
      </c>
      <c r="O7587" s="1" t="s">
        <v>44</v>
      </c>
      <c r="P7587" s="1" t="s">
        <v>27</v>
      </c>
      <c r="Q7587" s="1" t="s">
        <v>28</v>
      </c>
      <c r="R7587" s="3">
        <v>5</v>
      </c>
      <c r="S7587" s="3">
        <f t="shared" si="355"/>
        <v>2025</v>
      </c>
      <c r="T7587" s="3">
        <f t="shared" si="354"/>
        <v>9</v>
      </c>
      <c r="U7587" t="str">
        <f t="shared" si="356"/>
        <v>September</v>
      </c>
    </row>
    <row r="7588" spans="1:21" x14ac:dyDescent="0.3">
      <c r="A7588" t="s">
        <v>10115</v>
      </c>
      <c r="B7588" s="11">
        <v>45821</v>
      </c>
      <c r="C7588" t="s">
        <v>5720</v>
      </c>
      <c r="D7588" s="1" t="s">
        <v>55</v>
      </c>
      <c r="E7588" s="1" t="s">
        <v>64</v>
      </c>
      <c r="F7588" s="1" t="s">
        <v>65</v>
      </c>
      <c r="G7588" s="1" t="s">
        <v>77</v>
      </c>
      <c r="H7588" s="1" t="s">
        <v>33</v>
      </c>
      <c r="I7588" s="1" t="s">
        <v>34</v>
      </c>
      <c r="J7588" s="3">
        <v>1</v>
      </c>
      <c r="K7588" s="2">
        <v>37.32</v>
      </c>
      <c r="L7588" s="2">
        <v>0.1</v>
      </c>
      <c r="M7588" s="2">
        <v>33.590000000000003</v>
      </c>
      <c r="N7588" s="2">
        <v>5.41</v>
      </c>
      <c r="O7588" s="1" t="s">
        <v>26</v>
      </c>
      <c r="P7588" s="1" t="s">
        <v>27</v>
      </c>
      <c r="Q7588" s="1" t="s">
        <v>81</v>
      </c>
      <c r="R7588" s="3">
        <v>2</v>
      </c>
      <c r="S7588" s="3">
        <f t="shared" si="355"/>
        <v>2025</v>
      </c>
      <c r="T7588" s="3">
        <f t="shared" si="354"/>
        <v>6</v>
      </c>
      <c r="U7588" t="str">
        <f t="shared" si="356"/>
        <v>June</v>
      </c>
    </row>
    <row r="7589" spans="1:21" x14ac:dyDescent="0.3">
      <c r="A7589" t="s">
        <v>10116</v>
      </c>
      <c r="B7589" s="11">
        <v>45943</v>
      </c>
      <c r="C7589" t="s">
        <v>1499</v>
      </c>
      <c r="D7589" s="1" t="s">
        <v>70</v>
      </c>
      <c r="E7589" s="1" t="s">
        <v>100</v>
      </c>
      <c r="F7589" s="1" t="s">
        <v>57</v>
      </c>
      <c r="G7589" s="1" t="s">
        <v>154</v>
      </c>
      <c r="H7589" s="1" t="s">
        <v>146</v>
      </c>
      <c r="I7589" s="1" t="s">
        <v>67</v>
      </c>
      <c r="J7589" s="3">
        <v>4</v>
      </c>
      <c r="K7589" s="2">
        <v>84.18</v>
      </c>
      <c r="L7589" s="2">
        <v>0.2</v>
      </c>
      <c r="M7589" s="2">
        <v>269.38</v>
      </c>
      <c r="N7589" s="2">
        <v>70.959999999999994</v>
      </c>
      <c r="O7589" s="1" t="s">
        <v>80</v>
      </c>
      <c r="P7589" s="1" t="s">
        <v>27</v>
      </c>
      <c r="Q7589" s="1" t="s">
        <v>81</v>
      </c>
      <c r="R7589" s="3">
        <v>1</v>
      </c>
      <c r="S7589" s="3">
        <f t="shared" si="355"/>
        <v>2025</v>
      </c>
      <c r="T7589" s="3">
        <f t="shared" si="354"/>
        <v>10</v>
      </c>
      <c r="U7589" t="str">
        <f t="shared" si="356"/>
        <v>October</v>
      </c>
    </row>
    <row r="7590" spans="1:21" x14ac:dyDescent="0.3">
      <c r="A7590" t="s">
        <v>10117</v>
      </c>
      <c r="B7590" s="11">
        <v>45862</v>
      </c>
      <c r="C7590" t="s">
        <v>4019</v>
      </c>
      <c r="D7590" s="1" t="s">
        <v>93</v>
      </c>
      <c r="E7590" s="1" t="s">
        <v>40</v>
      </c>
      <c r="F7590" s="1" t="s">
        <v>41</v>
      </c>
      <c r="G7590" s="1" t="s">
        <v>192</v>
      </c>
      <c r="H7590" s="1" t="s">
        <v>96</v>
      </c>
      <c r="I7590" s="1" t="s">
        <v>97</v>
      </c>
      <c r="J7590" s="3">
        <v>2</v>
      </c>
      <c r="K7590" s="2">
        <v>84.95</v>
      </c>
      <c r="L7590" s="2">
        <v>0</v>
      </c>
      <c r="M7590" s="2">
        <v>169.9</v>
      </c>
      <c r="N7590" s="2">
        <v>47.62</v>
      </c>
      <c r="O7590" s="1" t="s">
        <v>44</v>
      </c>
      <c r="P7590" s="1" t="s">
        <v>27</v>
      </c>
      <c r="Q7590" s="1" t="s">
        <v>28</v>
      </c>
      <c r="R7590" s="3">
        <v>4</v>
      </c>
      <c r="S7590" s="3">
        <f t="shared" si="355"/>
        <v>2025</v>
      </c>
      <c r="T7590" s="3">
        <f t="shared" si="354"/>
        <v>7</v>
      </c>
      <c r="U7590" t="str">
        <f t="shared" si="356"/>
        <v>July</v>
      </c>
    </row>
    <row r="7591" spans="1:21" x14ac:dyDescent="0.3">
      <c r="A7591" t="s">
        <v>10118</v>
      </c>
      <c r="B7591" s="11">
        <v>45687</v>
      </c>
      <c r="C7591" t="s">
        <v>1778</v>
      </c>
      <c r="D7591" s="1" t="s">
        <v>153</v>
      </c>
      <c r="E7591" s="1" t="s">
        <v>40</v>
      </c>
      <c r="F7591" s="1" t="s">
        <v>41</v>
      </c>
      <c r="G7591" s="1" t="s">
        <v>216</v>
      </c>
      <c r="H7591" s="1" t="s">
        <v>125</v>
      </c>
      <c r="I7591" s="1" t="s">
        <v>34</v>
      </c>
      <c r="J7591" s="3">
        <v>3</v>
      </c>
      <c r="K7591" s="2">
        <v>151.41</v>
      </c>
      <c r="L7591" s="2">
        <v>0.05</v>
      </c>
      <c r="M7591" s="2">
        <v>431.52</v>
      </c>
      <c r="N7591" s="2">
        <v>109.19</v>
      </c>
      <c r="O7591" s="1" t="s">
        <v>80</v>
      </c>
      <c r="P7591" s="1" t="s">
        <v>136</v>
      </c>
      <c r="Q7591" s="1" t="s">
        <v>28</v>
      </c>
      <c r="R7591" s="3">
        <v>3</v>
      </c>
      <c r="S7591" s="3">
        <f t="shared" si="355"/>
        <v>2025</v>
      </c>
      <c r="T7591" s="3">
        <f t="shared" si="354"/>
        <v>1</v>
      </c>
      <c r="U7591" t="str">
        <f t="shared" si="356"/>
        <v>January</v>
      </c>
    </row>
    <row r="7592" spans="1:21" x14ac:dyDescent="0.3">
      <c r="A7592" t="s">
        <v>10119</v>
      </c>
      <c r="B7592" s="11">
        <v>45733</v>
      </c>
      <c r="C7592" t="s">
        <v>3169</v>
      </c>
      <c r="D7592" s="1" t="s">
        <v>142</v>
      </c>
      <c r="E7592" s="1" t="s">
        <v>106</v>
      </c>
      <c r="F7592" s="1" t="s">
        <v>65</v>
      </c>
      <c r="G7592" s="1" t="s">
        <v>179</v>
      </c>
      <c r="H7592" s="1" t="s">
        <v>102</v>
      </c>
      <c r="I7592" s="1" t="s">
        <v>34</v>
      </c>
      <c r="J7592" s="3">
        <v>1</v>
      </c>
      <c r="K7592" s="2">
        <v>47.47</v>
      </c>
      <c r="L7592" s="2">
        <v>0.1</v>
      </c>
      <c r="M7592" s="2">
        <v>42.72</v>
      </c>
      <c r="N7592" s="2">
        <v>11.12</v>
      </c>
      <c r="O7592" s="1" t="s">
        <v>26</v>
      </c>
      <c r="P7592" s="1" t="s">
        <v>27</v>
      </c>
      <c r="Q7592" s="1" t="s">
        <v>28</v>
      </c>
      <c r="R7592" s="3">
        <v>4</v>
      </c>
      <c r="S7592" s="3">
        <f t="shared" si="355"/>
        <v>2025</v>
      </c>
      <c r="T7592" s="3">
        <f t="shared" si="354"/>
        <v>3</v>
      </c>
      <c r="U7592" t="str">
        <f t="shared" si="356"/>
        <v>March</v>
      </c>
    </row>
    <row r="7593" spans="1:21" x14ac:dyDescent="0.3">
      <c r="A7593" t="s">
        <v>10120</v>
      </c>
      <c r="B7593" s="11">
        <v>45980</v>
      </c>
      <c r="C7593" t="s">
        <v>10121</v>
      </c>
      <c r="D7593" s="1" t="s">
        <v>93</v>
      </c>
      <c r="E7593" s="1" t="s">
        <v>106</v>
      </c>
      <c r="F7593" s="1" t="s">
        <v>65</v>
      </c>
      <c r="G7593" s="1" t="s">
        <v>115</v>
      </c>
      <c r="H7593" s="1" t="s">
        <v>125</v>
      </c>
      <c r="I7593" s="1" t="s">
        <v>34</v>
      </c>
      <c r="J7593" s="3">
        <v>1</v>
      </c>
      <c r="K7593" s="2">
        <v>159.6</v>
      </c>
      <c r="L7593" s="2">
        <v>0.1</v>
      </c>
      <c r="M7593" s="2">
        <v>143.63999999999999</v>
      </c>
      <c r="N7593" s="2">
        <v>34.44</v>
      </c>
      <c r="O7593" s="1" t="s">
        <v>26</v>
      </c>
      <c r="P7593" s="1" t="s">
        <v>27</v>
      </c>
      <c r="Q7593" s="1" t="s">
        <v>28</v>
      </c>
      <c r="R7593" s="3">
        <v>2</v>
      </c>
      <c r="S7593" s="3">
        <f t="shared" si="355"/>
        <v>2025</v>
      </c>
      <c r="T7593" s="3">
        <f t="shared" si="354"/>
        <v>11</v>
      </c>
      <c r="U7593" t="str">
        <f t="shared" si="356"/>
        <v>November</v>
      </c>
    </row>
    <row r="7594" spans="1:21" x14ac:dyDescent="0.3">
      <c r="A7594" t="s">
        <v>10122</v>
      </c>
      <c r="B7594" s="11">
        <v>45941</v>
      </c>
      <c r="C7594" t="s">
        <v>825</v>
      </c>
      <c r="D7594" s="1" t="s">
        <v>292</v>
      </c>
      <c r="E7594" s="1" t="s">
        <v>21</v>
      </c>
      <c r="F7594" s="1" t="s">
        <v>22</v>
      </c>
      <c r="G7594" s="1" t="s">
        <v>32</v>
      </c>
      <c r="H7594" s="1" t="s">
        <v>293</v>
      </c>
      <c r="I7594" s="1" t="s">
        <v>86</v>
      </c>
      <c r="J7594" s="3">
        <v>2</v>
      </c>
      <c r="K7594" s="2">
        <v>23.18</v>
      </c>
      <c r="L7594" s="2">
        <v>0.05</v>
      </c>
      <c r="M7594" s="2">
        <v>44.04</v>
      </c>
      <c r="N7594" s="2">
        <v>14.75</v>
      </c>
      <c r="O7594" s="1" t="s">
        <v>35</v>
      </c>
      <c r="P7594" s="1" t="s">
        <v>52</v>
      </c>
      <c r="Q7594" s="1" t="s">
        <v>28</v>
      </c>
      <c r="R7594" s="3">
        <v>4</v>
      </c>
      <c r="S7594" s="3">
        <f t="shared" si="355"/>
        <v>2025</v>
      </c>
      <c r="T7594" s="3">
        <f t="shared" si="354"/>
        <v>10</v>
      </c>
      <c r="U7594" t="str">
        <f t="shared" si="356"/>
        <v>October</v>
      </c>
    </row>
    <row r="7595" spans="1:21" x14ac:dyDescent="0.3">
      <c r="A7595" t="s">
        <v>10123</v>
      </c>
      <c r="B7595" s="11">
        <v>45995</v>
      </c>
      <c r="C7595" t="s">
        <v>215</v>
      </c>
      <c r="D7595" s="1" t="s">
        <v>20</v>
      </c>
      <c r="E7595" s="1" t="s">
        <v>106</v>
      </c>
      <c r="F7595" s="1" t="s">
        <v>65</v>
      </c>
      <c r="G7595" s="1" t="s">
        <v>437</v>
      </c>
      <c r="H7595" s="1" t="s">
        <v>43</v>
      </c>
      <c r="I7595" s="1" t="s">
        <v>34</v>
      </c>
      <c r="J7595" s="3">
        <v>1</v>
      </c>
      <c r="K7595" s="2">
        <v>89.1</v>
      </c>
      <c r="L7595" s="2">
        <v>0</v>
      </c>
      <c r="M7595" s="2">
        <v>89.1</v>
      </c>
      <c r="N7595" s="2">
        <v>22.71</v>
      </c>
      <c r="O7595" s="1" t="s">
        <v>44</v>
      </c>
      <c r="P7595" s="1" t="s">
        <v>27</v>
      </c>
      <c r="Q7595" s="1" t="s">
        <v>81</v>
      </c>
      <c r="R7595" s="3">
        <v>4</v>
      </c>
      <c r="S7595" s="3">
        <f t="shared" si="355"/>
        <v>2025</v>
      </c>
      <c r="T7595" s="3">
        <f t="shared" si="354"/>
        <v>12</v>
      </c>
      <c r="U7595" t="str">
        <f t="shared" si="356"/>
        <v>December</v>
      </c>
    </row>
    <row r="7596" spans="1:21" x14ac:dyDescent="0.3">
      <c r="A7596" t="s">
        <v>10124</v>
      </c>
      <c r="B7596" s="11">
        <v>45703</v>
      </c>
      <c r="C7596" t="s">
        <v>5214</v>
      </c>
      <c r="D7596" s="1" t="s">
        <v>63</v>
      </c>
      <c r="E7596" s="1" t="s">
        <v>40</v>
      </c>
      <c r="F7596" s="1" t="s">
        <v>41</v>
      </c>
      <c r="G7596" s="1" t="s">
        <v>186</v>
      </c>
      <c r="H7596" s="1" t="s">
        <v>182</v>
      </c>
      <c r="I7596" s="1" t="s">
        <v>34</v>
      </c>
      <c r="J7596" s="3">
        <v>2</v>
      </c>
      <c r="K7596" s="2">
        <v>69.59</v>
      </c>
      <c r="L7596" s="2">
        <v>0.1</v>
      </c>
      <c r="M7596" s="2">
        <v>125.26</v>
      </c>
      <c r="N7596" s="2">
        <v>37.06</v>
      </c>
      <c r="O7596" s="1" t="s">
        <v>44</v>
      </c>
      <c r="P7596" s="1" t="s">
        <v>27</v>
      </c>
      <c r="Q7596" s="1" t="s">
        <v>28</v>
      </c>
      <c r="R7596" s="3">
        <v>3</v>
      </c>
      <c r="S7596" s="3">
        <f t="shared" si="355"/>
        <v>2025</v>
      </c>
      <c r="T7596" s="3">
        <f t="shared" si="354"/>
        <v>2</v>
      </c>
      <c r="U7596" t="str">
        <f t="shared" si="356"/>
        <v>February</v>
      </c>
    </row>
    <row r="7597" spans="1:21" x14ac:dyDescent="0.3">
      <c r="A7597" t="s">
        <v>10125</v>
      </c>
      <c r="B7597" s="11">
        <v>46020</v>
      </c>
      <c r="C7597" t="s">
        <v>4302</v>
      </c>
      <c r="D7597" s="1" t="s">
        <v>178</v>
      </c>
      <c r="E7597" s="1" t="s">
        <v>64</v>
      </c>
      <c r="F7597" s="1" t="s">
        <v>65</v>
      </c>
      <c r="G7597" s="1" t="s">
        <v>77</v>
      </c>
      <c r="H7597" s="1" t="s">
        <v>66</v>
      </c>
      <c r="I7597" s="1" t="s">
        <v>67</v>
      </c>
      <c r="J7597" s="3">
        <v>1</v>
      </c>
      <c r="K7597" s="2">
        <v>56.77</v>
      </c>
      <c r="L7597" s="2">
        <v>0.1</v>
      </c>
      <c r="M7597" s="2">
        <v>51.09</v>
      </c>
      <c r="N7597" s="2">
        <v>16.079999999999998</v>
      </c>
      <c r="O7597" s="1" t="s">
        <v>26</v>
      </c>
      <c r="P7597" s="1" t="s">
        <v>136</v>
      </c>
      <c r="Q7597" s="1" t="s">
        <v>28</v>
      </c>
      <c r="R7597" s="3">
        <v>5</v>
      </c>
      <c r="S7597" s="3">
        <f t="shared" si="355"/>
        <v>2025</v>
      </c>
      <c r="T7597" s="3">
        <f t="shared" si="354"/>
        <v>12</v>
      </c>
      <c r="U7597" t="str">
        <f t="shared" si="356"/>
        <v>December</v>
      </c>
    </row>
    <row r="7598" spans="1:21" x14ac:dyDescent="0.3">
      <c r="A7598" t="s">
        <v>10126</v>
      </c>
      <c r="B7598" s="11">
        <v>45739</v>
      </c>
      <c r="C7598" t="s">
        <v>1047</v>
      </c>
      <c r="D7598" s="1" t="s">
        <v>201</v>
      </c>
      <c r="E7598" s="1" t="s">
        <v>40</v>
      </c>
      <c r="F7598" s="1" t="s">
        <v>41</v>
      </c>
      <c r="G7598" s="1" t="s">
        <v>216</v>
      </c>
      <c r="H7598" s="1" t="s">
        <v>24</v>
      </c>
      <c r="I7598" s="1" t="s">
        <v>25</v>
      </c>
      <c r="J7598" s="3">
        <v>1</v>
      </c>
      <c r="K7598" s="2">
        <v>42.12</v>
      </c>
      <c r="L7598" s="2">
        <v>0</v>
      </c>
      <c r="M7598" s="2">
        <v>42.12</v>
      </c>
      <c r="N7598" s="2">
        <v>12.06</v>
      </c>
      <c r="O7598" s="1" t="s">
        <v>80</v>
      </c>
      <c r="P7598" s="1" t="s">
        <v>27</v>
      </c>
      <c r="Q7598" s="1" t="s">
        <v>36</v>
      </c>
      <c r="R7598" s="3">
        <v>5</v>
      </c>
      <c r="S7598" s="3">
        <f t="shared" si="355"/>
        <v>2025</v>
      </c>
      <c r="T7598" s="3">
        <f t="shared" si="354"/>
        <v>3</v>
      </c>
      <c r="U7598" t="str">
        <f t="shared" si="356"/>
        <v>March</v>
      </c>
    </row>
    <row r="7599" spans="1:21" x14ac:dyDescent="0.3">
      <c r="A7599" t="s">
        <v>10127</v>
      </c>
      <c r="B7599" s="11">
        <v>45662</v>
      </c>
      <c r="C7599" t="s">
        <v>6793</v>
      </c>
      <c r="D7599" s="1" t="s">
        <v>84</v>
      </c>
      <c r="E7599" s="1" t="s">
        <v>143</v>
      </c>
      <c r="F7599" s="1" t="s">
        <v>144</v>
      </c>
      <c r="G7599" s="1" t="s">
        <v>145</v>
      </c>
      <c r="H7599" s="1" t="s">
        <v>24</v>
      </c>
      <c r="I7599" s="1" t="s">
        <v>25</v>
      </c>
      <c r="J7599" s="3">
        <v>1</v>
      </c>
      <c r="K7599" s="2">
        <v>41.94</v>
      </c>
      <c r="L7599" s="2">
        <v>0.05</v>
      </c>
      <c r="M7599" s="2">
        <v>39.840000000000003</v>
      </c>
      <c r="N7599" s="2">
        <v>12.87</v>
      </c>
      <c r="O7599" s="1" t="s">
        <v>80</v>
      </c>
      <c r="P7599" s="1" t="s">
        <v>52</v>
      </c>
      <c r="Q7599" s="1" t="s">
        <v>28</v>
      </c>
      <c r="R7599" s="3">
        <v>5</v>
      </c>
      <c r="S7599" s="3">
        <f t="shared" si="355"/>
        <v>2025</v>
      </c>
      <c r="T7599" s="3">
        <f t="shared" si="354"/>
        <v>1</v>
      </c>
      <c r="U7599" t="str">
        <f t="shared" si="356"/>
        <v>January</v>
      </c>
    </row>
    <row r="7600" spans="1:21" x14ac:dyDescent="0.3">
      <c r="A7600" t="s">
        <v>10128</v>
      </c>
      <c r="B7600" s="11">
        <v>46022</v>
      </c>
      <c r="C7600" t="s">
        <v>387</v>
      </c>
      <c r="D7600" s="1" t="s">
        <v>31</v>
      </c>
      <c r="E7600" s="1" t="s">
        <v>71</v>
      </c>
      <c r="F7600" s="1" t="s">
        <v>72</v>
      </c>
      <c r="G7600" s="1" t="s">
        <v>368</v>
      </c>
      <c r="H7600" s="1" t="s">
        <v>146</v>
      </c>
      <c r="I7600" s="1" t="s">
        <v>67</v>
      </c>
      <c r="J7600" s="3">
        <v>1</v>
      </c>
      <c r="K7600" s="2">
        <v>74.959999999999994</v>
      </c>
      <c r="L7600" s="2">
        <v>0.25</v>
      </c>
      <c r="M7600" s="2">
        <v>56.22</v>
      </c>
      <c r="N7600" s="2">
        <v>16.010000000000002</v>
      </c>
      <c r="O7600" s="1" t="s">
        <v>109</v>
      </c>
      <c r="P7600" s="1" t="s">
        <v>27</v>
      </c>
      <c r="Q7600" s="1" t="s">
        <v>81</v>
      </c>
      <c r="R7600" s="3">
        <v>3</v>
      </c>
      <c r="S7600" s="3">
        <f t="shared" si="355"/>
        <v>2025</v>
      </c>
      <c r="T7600" s="3">
        <f t="shared" si="354"/>
        <v>12</v>
      </c>
      <c r="U7600" t="str">
        <f t="shared" si="356"/>
        <v>December</v>
      </c>
    </row>
    <row r="7601" spans="1:21" x14ac:dyDescent="0.3">
      <c r="A7601" t="s">
        <v>10129</v>
      </c>
      <c r="B7601" s="11">
        <v>45767</v>
      </c>
      <c r="C7601" t="s">
        <v>3943</v>
      </c>
      <c r="D7601" s="1" t="s">
        <v>20</v>
      </c>
      <c r="E7601" s="1" t="s">
        <v>64</v>
      </c>
      <c r="F7601" s="1" t="s">
        <v>65</v>
      </c>
      <c r="G7601" s="1" t="s">
        <v>195</v>
      </c>
      <c r="H7601" s="1" t="s">
        <v>78</v>
      </c>
      <c r="I7601" s="1" t="s">
        <v>79</v>
      </c>
      <c r="J7601" s="3">
        <v>1</v>
      </c>
      <c r="K7601" s="2">
        <v>18.72</v>
      </c>
      <c r="L7601" s="2">
        <v>0.15</v>
      </c>
      <c r="M7601" s="2">
        <v>15.91</v>
      </c>
      <c r="N7601" s="2">
        <v>5.9</v>
      </c>
      <c r="O7601" s="1" t="s">
        <v>44</v>
      </c>
      <c r="P7601" s="1" t="s">
        <v>52</v>
      </c>
      <c r="Q7601" s="1" t="s">
        <v>28</v>
      </c>
      <c r="R7601" s="3">
        <v>5</v>
      </c>
      <c r="S7601" s="3">
        <f t="shared" si="355"/>
        <v>2025</v>
      </c>
      <c r="T7601" s="3">
        <f t="shared" si="354"/>
        <v>4</v>
      </c>
      <c r="U7601" t="str">
        <f t="shared" si="356"/>
        <v>April</v>
      </c>
    </row>
    <row r="7602" spans="1:21" x14ac:dyDescent="0.3">
      <c r="A7602" t="s">
        <v>10130</v>
      </c>
      <c r="B7602" s="11">
        <v>45919</v>
      </c>
      <c r="C7602" t="s">
        <v>2182</v>
      </c>
      <c r="D7602" s="1" t="s">
        <v>118</v>
      </c>
      <c r="E7602" s="1" t="s">
        <v>64</v>
      </c>
      <c r="F7602" s="1" t="s">
        <v>65</v>
      </c>
      <c r="G7602" s="1" t="s">
        <v>158</v>
      </c>
      <c r="H7602" s="1" t="s">
        <v>102</v>
      </c>
      <c r="I7602" s="1" t="s">
        <v>34</v>
      </c>
      <c r="J7602" s="3">
        <v>1</v>
      </c>
      <c r="K7602" s="2">
        <v>51.82</v>
      </c>
      <c r="L7602" s="2">
        <v>0.05</v>
      </c>
      <c r="M7602" s="2">
        <v>49.23</v>
      </c>
      <c r="N7602" s="2">
        <v>9.7799999999999994</v>
      </c>
      <c r="O7602" s="1" t="s">
        <v>35</v>
      </c>
      <c r="P7602" s="1" t="s">
        <v>27</v>
      </c>
      <c r="Q7602" s="1" t="s">
        <v>28</v>
      </c>
      <c r="R7602" s="3">
        <v>4</v>
      </c>
      <c r="S7602" s="3">
        <f t="shared" si="355"/>
        <v>2025</v>
      </c>
      <c r="T7602" s="3">
        <f t="shared" si="354"/>
        <v>9</v>
      </c>
      <c r="U7602" t="str">
        <f t="shared" si="356"/>
        <v>September</v>
      </c>
    </row>
    <row r="7603" spans="1:21" x14ac:dyDescent="0.3">
      <c r="A7603" t="s">
        <v>10131</v>
      </c>
      <c r="B7603" s="11">
        <v>45727</v>
      </c>
      <c r="C7603" t="s">
        <v>9906</v>
      </c>
      <c r="D7603" s="1" t="s">
        <v>118</v>
      </c>
      <c r="E7603" s="1" t="s">
        <v>204</v>
      </c>
      <c r="F7603" s="1" t="s">
        <v>205</v>
      </c>
      <c r="G7603" s="1" t="s">
        <v>210</v>
      </c>
      <c r="H7603" s="1" t="s">
        <v>135</v>
      </c>
      <c r="I7603" s="1" t="s">
        <v>60</v>
      </c>
      <c r="J7603" s="3">
        <v>1</v>
      </c>
      <c r="K7603" s="2">
        <v>196.75</v>
      </c>
      <c r="L7603" s="2">
        <v>0.05</v>
      </c>
      <c r="M7603" s="2">
        <v>186.92</v>
      </c>
      <c r="N7603" s="2">
        <v>25.35</v>
      </c>
      <c r="O7603" s="1" t="s">
        <v>44</v>
      </c>
      <c r="P7603" s="1" t="s">
        <v>27</v>
      </c>
      <c r="Q7603" s="1" t="s">
        <v>28</v>
      </c>
      <c r="R7603" s="3">
        <v>1</v>
      </c>
      <c r="S7603" s="3">
        <f t="shared" si="355"/>
        <v>2025</v>
      </c>
      <c r="T7603" s="3">
        <f t="shared" si="354"/>
        <v>3</v>
      </c>
      <c r="U7603" t="str">
        <f t="shared" si="356"/>
        <v>March</v>
      </c>
    </row>
    <row r="7604" spans="1:21" x14ac:dyDescent="0.3">
      <c r="A7604" t="s">
        <v>10132</v>
      </c>
      <c r="B7604" s="11">
        <v>45884</v>
      </c>
      <c r="C7604" t="s">
        <v>6250</v>
      </c>
      <c r="D7604" s="1" t="s">
        <v>63</v>
      </c>
      <c r="E7604" s="1" t="s">
        <v>56</v>
      </c>
      <c r="F7604" s="1" t="s">
        <v>57</v>
      </c>
      <c r="G7604" s="1" t="s">
        <v>58</v>
      </c>
      <c r="H7604" s="1" t="s">
        <v>182</v>
      </c>
      <c r="I7604" s="1" t="s">
        <v>34</v>
      </c>
      <c r="J7604" s="3">
        <v>1</v>
      </c>
      <c r="K7604" s="2">
        <v>75.23</v>
      </c>
      <c r="L7604" s="2">
        <v>0.1</v>
      </c>
      <c r="M7604" s="2">
        <v>67.709999999999994</v>
      </c>
      <c r="N7604" s="2">
        <v>17.059999999999999</v>
      </c>
      <c r="O7604" s="1" t="s">
        <v>80</v>
      </c>
      <c r="P7604" s="1" t="s">
        <v>27</v>
      </c>
      <c r="Q7604" s="1" t="s">
        <v>28</v>
      </c>
      <c r="R7604" s="3">
        <v>5</v>
      </c>
      <c r="S7604" s="3">
        <f t="shared" si="355"/>
        <v>2025</v>
      </c>
      <c r="T7604" s="3">
        <f t="shared" si="354"/>
        <v>8</v>
      </c>
      <c r="U7604" t="str">
        <f t="shared" si="356"/>
        <v>August</v>
      </c>
    </row>
    <row r="7605" spans="1:21" x14ac:dyDescent="0.3">
      <c r="A7605" t="s">
        <v>10133</v>
      </c>
      <c r="B7605" s="11">
        <v>45997</v>
      </c>
      <c r="C7605" t="s">
        <v>4187</v>
      </c>
      <c r="D7605" s="1" t="s">
        <v>89</v>
      </c>
      <c r="E7605" s="1" t="s">
        <v>94</v>
      </c>
      <c r="F7605" s="1" t="s">
        <v>95</v>
      </c>
      <c r="G7605" s="1" t="s">
        <v>94</v>
      </c>
      <c r="H7605" s="1" t="s">
        <v>51</v>
      </c>
      <c r="I7605" s="1" t="s">
        <v>34</v>
      </c>
      <c r="J7605" s="3">
        <v>1</v>
      </c>
      <c r="K7605" s="2">
        <v>130.09</v>
      </c>
      <c r="L7605" s="2">
        <v>0</v>
      </c>
      <c r="M7605" s="2">
        <v>130.09</v>
      </c>
      <c r="N7605" s="2">
        <v>23.41</v>
      </c>
      <c r="O7605" s="1" t="s">
        <v>44</v>
      </c>
      <c r="P7605" s="1" t="s">
        <v>27</v>
      </c>
      <c r="Q7605" s="1" t="s">
        <v>28</v>
      </c>
      <c r="R7605" s="3">
        <v>4</v>
      </c>
      <c r="S7605" s="3">
        <f t="shared" si="355"/>
        <v>2025</v>
      </c>
      <c r="T7605" s="3">
        <f t="shared" si="354"/>
        <v>12</v>
      </c>
      <c r="U7605" t="str">
        <f t="shared" si="356"/>
        <v>December</v>
      </c>
    </row>
    <row r="7606" spans="1:21" x14ac:dyDescent="0.3">
      <c r="A7606" t="s">
        <v>10134</v>
      </c>
      <c r="B7606" s="11">
        <v>45783</v>
      </c>
      <c r="C7606" t="s">
        <v>8032</v>
      </c>
      <c r="D7606" s="1" t="s">
        <v>260</v>
      </c>
      <c r="E7606" s="1" t="s">
        <v>64</v>
      </c>
      <c r="F7606" s="1" t="s">
        <v>65</v>
      </c>
      <c r="G7606" s="1" t="s">
        <v>77</v>
      </c>
      <c r="H7606" s="1" t="s">
        <v>108</v>
      </c>
      <c r="I7606" s="1" t="s">
        <v>86</v>
      </c>
      <c r="J7606" s="3">
        <v>2</v>
      </c>
      <c r="K7606" s="2">
        <v>140.12</v>
      </c>
      <c r="L7606" s="2">
        <v>0.1</v>
      </c>
      <c r="M7606" s="2">
        <v>252.21</v>
      </c>
      <c r="N7606" s="2">
        <v>63.03</v>
      </c>
      <c r="O7606" s="1" t="s">
        <v>44</v>
      </c>
      <c r="P7606" s="1" t="s">
        <v>27</v>
      </c>
      <c r="Q7606" s="1" t="s">
        <v>81</v>
      </c>
      <c r="R7606" s="3">
        <v>5</v>
      </c>
      <c r="S7606" s="3">
        <f t="shared" si="355"/>
        <v>2025</v>
      </c>
      <c r="T7606" s="3">
        <f t="shared" si="354"/>
        <v>5</v>
      </c>
      <c r="U7606" t="str">
        <f t="shared" si="356"/>
        <v>May</v>
      </c>
    </row>
    <row r="7607" spans="1:21" x14ac:dyDescent="0.3">
      <c r="A7607" t="s">
        <v>10135</v>
      </c>
      <c r="B7607" s="11">
        <v>45920</v>
      </c>
      <c r="C7607" t="s">
        <v>1746</v>
      </c>
      <c r="D7607" s="1" t="s">
        <v>292</v>
      </c>
      <c r="E7607" s="1" t="s">
        <v>64</v>
      </c>
      <c r="F7607" s="1" t="s">
        <v>65</v>
      </c>
      <c r="G7607" s="1" t="s">
        <v>77</v>
      </c>
      <c r="H7607" s="1" t="s">
        <v>51</v>
      </c>
      <c r="I7607" s="1" t="s">
        <v>34</v>
      </c>
      <c r="J7607" s="3">
        <v>1</v>
      </c>
      <c r="K7607" s="2">
        <v>149.30000000000001</v>
      </c>
      <c r="L7607" s="2">
        <v>0</v>
      </c>
      <c r="M7607" s="2">
        <v>149.30000000000001</v>
      </c>
      <c r="N7607" s="2">
        <v>21.5</v>
      </c>
      <c r="O7607" s="1" t="s">
        <v>35</v>
      </c>
      <c r="P7607" s="1" t="s">
        <v>27</v>
      </c>
      <c r="Q7607" s="1" t="s">
        <v>81</v>
      </c>
      <c r="R7607" s="3">
        <v>2</v>
      </c>
      <c r="S7607" s="3">
        <f t="shared" si="355"/>
        <v>2025</v>
      </c>
      <c r="T7607" s="3">
        <f t="shared" si="354"/>
        <v>9</v>
      </c>
      <c r="U7607" t="str">
        <f t="shared" si="356"/>
        <v>September</v>
      </c>
    </row>
    <row r="7608" spans="1:21" x14ac:dyDescent="0.3">
      <c r="A7608" t="s">
        <v>10136</v>
      </c>
      <c r="B7608" s="11">
        <v>45731</v>
      </c>
      <c r="C7608" t="s">
        <v>3728</v>
      </c>
      <c r="D7608" s="1" t="s">
        <v>89</v>
      </c>
      <c r="E7608" s="1" t="s">
        <v>71</v>
      </c>
      <c r="F7608" s="1" t="s">
        <v>72</v>
      </c>
      <c r="G7608" s="1" t="s">
        <v>119</v>
      </c>
      <c r="H7608" s="1" t="s">
        <v>293</v>
      </c>
      <c r="I7608" s="1" t="s">
        <v>86</v>
      </c>
      <c r="J7608" s="3">
        <v>1</v>
      </c>
      <c r="K7608" s="2">
        <v>26.86</v>
      </c>
      <c r="L7608" s="2">
        <v>0.2</v>
      </c>
      <c r="M7608" s="2">
        <v>21.49</v>
      </c>
      <c r="N7608" s="2">
        <v>8.41</v>
      </c>
      <c r="O7608" s="1" t="s">
        <v>109</v>
      </c>
      <c r="P7608" s="1" t="s">
        <v>136</v>
      </c>
      <c r="Q7608" s="1" t="s">
        <v>81</v>
      </c>
      <c r="R7608" s="3">
        <v>5</v>
      </c>
      <c r="S7608" s="3">
        <f t="shared" si="355"/>
        <v>2025</v>
      </c>
      <c r="T7608" s="3">
        <f t="shared" si="354"/>
        <v>3</v>
      </c>
      <c r="U7608" t="str">
        <f t="shared" si="356"/>
        <v>March</v>
      </c>
    </row>
    <row r="7609" spans="1:21" x14ac:dyDescent="0.3">
      <c r="A7609" t="s">
        <v>10137</v>
      </c>
      <c r="B7609" s="11">
        <v>45902</v>
      </c>
      <c r="C7609" t="s">
        <v>1326</v>
      </c>
      <c r="D7609" s="1" t="s">
        <v>63</v>
      </c>
      <c r="E7609" s="1" t="s">
        <v>21</v>
      </c>
      <c r="F7609" s="1" t="s">
        <v>22</v>
      </c>
      <c r="G7609" s="1" t="s">
        <v>320</v>
      </c>
      <c r="H7609" s="1" t="s">
        <v>293</v>
      </c>
      <c r="I7609" s="1" t="s">
        <v>86</v>
      </c>
      <c r="J7609" s="3">
        <v>2</v>
      </c>
      <c r="K7609" s="2">
        <v>25.65</v>
      </c>
      <c r="L7609" s="2">
        <v>0.05</v>
      </c>
      <c r="M7609" s="2">
        <v>48.73</v>
      </c>
      <c r="N7609" s="2">
        <v>16.2</v>
      </c>
      <c r="O7609" s="1" t="s">
        <v>35</v>
      </c>
      <c r="P7609" s="1" t="s">
        <v>136</v>
      </c>
      <c r="Q7609" s="1" t="s">
        <v>28</v>
      </c>
      <c r="R7609" s="3">
        <v>4</v>
      </c>
      <c r="S7609" s="3">
        <f t="shared" si="355"/>
        <v>2025</v>
      </c>
      <c r="T7609" s="3">
        <f t="shared" si="354"/>
        <v>9</v>
      </c>
      <c r="U7609" t="str">
        <f t="shared" si="356"/>
        <v>September</v>
      </c>
    </row>
    <row r="7610" spans="1:21" x14ac:dyDescent="0.3">
      <c r="A7610" t="s">
        <v>10138</v>
      </c>
      <c r="B7610" s="11">
        <v>45789</v>
      </c>
      <c r="C7610" t="s">
        <v>10139</v>
      </c>
      <c r="D7610" s="1" t="s">
        <v>63</v>
      </c>
      <c r="E7610" s="1" t="s">
        <v>21</v>
      </c>
      <c r="F7610" s="1" t="s">
        <v>22</v>
      </c>
      <c r="G7610" s="1" t="s">
        <v>32</v>
      </c>
      <c r="H7610" s="1" t="s">
        <v>159</v>
      </c>
      <c r="I7610" s="1" t="s">
        <v>97</v>
      </c>
      <c r="J7610" s="3">
        <v>2</v>
      </c>
      <c r="K7610" s="2">
        <v>28.01</v>
      </c>
      <c r="L7610" s="2">
        <v>0.05</v>
      </c>
      <c r="M7610" s="2">
        <v>53.22</v>
      </c>
      <c r="N7610" s="2">
        <v>13.93</v>
      </c>
      <c r="O7610" s="1" t="s">
        <v>35</v>
      </c>
      <c r="P7610" s="1" t="s">
        <v>52</v>
      </c>
      <c r="Q7610" s="1" t="s">
        <v>36</v>
      </c>
      <c r="R7610" s="3">
        <v>5</v>
      </c>
      <c r="S7610" s="3">
        <f t="shared" si="355"/>
        <v>2025</v>
      </c>
      <c r="T7610" s="3">
        <f t="shared" si="354"/>
        <v>5</v>
      </c>
      <c r="U7610" t="str">
        <f t="shared" si="356"/>
        <v>May</v>
      </c>
    </row>
    <row r="7611" spans="1:21" x14ac:dyDescent="0.3">
      <c r="A7611" t="s">
        <v>10140</v>
      </c>
      <c r="B7611" s="11">
        <v>45740</v>
      </c>
      <c r="C7611" t="s">
        <v>529</v>
      </c>
      <c r="D7611" s="1" t="s">
        <v>178</v>
      </c>
      <c r="E7611" s="1" t="s">
        <v>56</v>
      </c>
      <c r="F7611" s="1" t="s">
        <v>57</v>
      </c>
      <c r="G7611" s="1" t="s">
        <v>255</v>
      </c>
      <c r="H7611" s="1" t="s">
        <v>293</v>
      </c>
      <c r="I7611" s="1" t="s">
        <v>86</v>
      </c>
      <c r="J7611" s="3">
        <v>2</v>
      </c>
      <c r="K7611" s="2">
        <v>23.86</v>
      </c>
      <c r="L7611" s="2">
        <v>0.1</v>
      </c>
      <c r="M7611" s="2">
        <v>42.95</v>
      </c>
      <c r="N7611" s="2">
        <v>14.73</v>
      </c>
      <c r="O7611" s="1" t="s">
        <v>109</v>
      </c>
      <c r="P7611" s="1" t="s">
        <v>27</v>
      </c>
      <c r="Q7611" s="1" t="s">
        <v>81</v>
      </c>
      <c r="R7611" s="3">
        <v>4</v>
      </c>
      <c r="S7611" s="3">
        <f t="shared" si="355"/>
        <v>2025</v>
      </c>
      <c r="T7611" s="3">
        <f t="shared" si="354"/>
        <v>3</v>
      </c>
      <c r="U7611" t="str">
        <f t="shared" si="356"/>
        <v>March</v>
      </c>
    </row>
    <row r="7612" spans="1:21" x14ac:dyDescent="0.3">
      <c r="A7612" t="s">
        <v>10141</v>
      </c>
      <c r="B7612" s="11">
        <v>45780</v>
      </c>
      <c r="C7612" t="s">
        <v>1266</v>
      </c>
      <c r="D7612" s="1" t="s">
        <v>149</v>
      </c>
      <c r="E7612" s="1" t="s">
        <v>56</v>
      </c>
      <c r="F7612" s="1" t="s">
        <v>57</v>
      </c>
      <c r="G7612" s="1" t="s">
        <v>58</v>
      </c>
      <c r="H7612" s="1" t="s">
        <v>85</v>
      </c>
      <c r="I7612" s="1" t="s">
        <v>86</v>
      </c>
      <c r="J7612" s="3">
        <v>4</v>
      </c>
      <c r="K7612" s="2">
        <v>135.65</v>
      </c>
      <c r="L7612" s="2">
        <v>0.05</v>
      </c>
      <c r="M7612" s="2">
        <v>515.49</v>
      </c>
      <c r="N7612" s="2">
        <v>114.01</v>
      </c>
      <c r="O7612" s="1" t="s">
        <v>44</v>
      </c>
      <c r="P7612" s="1" t="s">
        <v>27</v>
      </c>
      <c r="Q7612" s="1" t="s">
        <v>28</v>
      </c>
      <c r="R7612" s="3">
        <v>5</v>
      </c>
      <c r="S7612" s="3">
        <f t="shared" si="355"/>
        <v>2025</v>
      </c>
      <c r="T7612" s="3">
        <f t="shared" si="354"/>
        <v>5</v>
      </c>
      <c r="U7612" t="str">
        <f t="shared" si="356"/>
        <v>May</v>
      </c>
    </row>
    <row r="7613" spans="1:21" x14ac:dyDescent="0.3">
      <c r="A7613" t="s">
        <v>10142</v>
      </c>
      <c r="B7613" s="11">
        <v>45727</v>
      </c>
      <c r="C7613" t="s">
        <v>2750</v>
      </c>
      <c r="D7613" s="1" t="s">
        <v>153</v>
      </c>
      <c r="E7613" s="1" t="s">
        <v>21</v>
      </c>
      <c r="F7613" s="1" t="s">
        <v>22</v>
      </c>
      <c r="G7613" s="1" t="s">
        <v>227</v>
      </c>
      <c r="H7613" s="1" t="s">
        <v>51</v>
      </c>
      <c r="I7613" s="1" t="s">
        <v>34</v>
      </c>
      <c r="J7613" s="3">
        <v>1</v>
      </c>
      <c r="K7613" s="2">
        <v>133.31</v>
      </c>
      <c r="L7613" s="2">
        <v>0.05</v>
      </c>
      <c r="M7613" s="2">
        <v>126.64</v>
      </c>
      <c r="N7613" s="2">
        <v>29.26</v>
      </c>
      <c r="O7613" s="1" t="s">
        <v>26</v>
      </c>
      <c r="P7613" s="1" t="s">
        <v>27</v>
      </c>
      <c r="Q7613" s="1" t="s">
        <v>81</v>
      </c>
      <c r="R7613" s="3">
        <v>5</v>
      </c>
      <c r="S7613" s="3">
        <f t="shared" si="355"/>
        <v>2025</v>
      </c>
      <c r="T7613" s="3">
        <f t="shared" si="354"/>
        <v>3</v>
      </c>
      <c r="U7613" t="str">
        <f t="shared" si="356"/>
        <v>March</v>
      </c>
    </row>
    <row r="7614" spans="1:21" x14ac:dyDescent="0.3">
      <c r="A7614" t="s">
        <v>10143</v>
      </c>
      <c r="B7614" s="11">
        <v>45997</v>
      </c>
      <c r="C7614" t="s">
        <v>9211</v>
      </c>
      <c r="D7614" s="1" t="s">
        <v>142</v>
      </c>
      <c r="E7614" s="1" t="s">
        <v>64</v>
      </c>
      <c r="F7614" s="1" t="s">
        <v>65</v>
      </c>
      <c r="G7614" s="1" t="s">
        <v>213</v>
      </c>
      <c r="H7614" s="1" t="s">
        <v>102</v>
      </c>
      <c r="I7614" s="1" t="s">
        <v>34</v>
      </c>
      <c r="J7614" s="3">
        <v>2</v>
      </c>
      <c r="K7614" s="2">
        <v>48.57</v>
      </c>
      <c r="L7614" s="2">
        <v>0.05</v>
      </c>
      <c r="M7614" s="2">
        <v>92.28</v>
      </c>
      <c r="N7614" s="2">
        <v>25.15</v>
      </c>
      <c r="O7614" s="1" t="s">
        <v>224</v>
      </c>
      <c r="P7614" s="1" t="s">
        <v>27</v>
      </c>
      <c r="Q7614" s="1" t="s">
        <v>28</v>
      </c>
      <c r="R7614" s="3">
        <v>5</v>
      </c>
      <c r="S7614" s="3">
        <f t="shared" si="355"/>
        <v>2025</v>
      </c>
      <c r="T7614" s="3">
        <f t="shared" si="354"/>
        <v>12</v>
      </c>
      <c r="U7614" t="str">
        <f t="shared" si="356"/>
        <v>December</v>
      </c>
    </row>
    <row r="7615" spans="1:21" x14ac:dyDescent="0.3">
      <c r="A7615" t="s">
        <v>10144</v>
      </c>
      <c r="B7615" s="11">
        <v>45813</v>
      </c>
      <c r="C7615" t="s">
        <v>5524</v>
      </c>
      <c r="D7615" s="1" t="s">
        <v>47</v>
      </c>
      <c r="E7615" s="1" t="s">
        <v>64</v>
      </c>
      <c r="F7615" s="1" t="s">
        <v>65</v>
      </c>
      <c r="G7615" s="1" t="s">
        <v>195</v>
      </c>
      <c r="H7615" s="1" t="s">
        <v>43</v>
      </c>
      <c r="I7615" s="1" t="s">
        <v>34</v>
      </c>
      <c r="J7615" s="3">
        <v>1</v>
      </c>
      <c r="K7615" s="2">
        <v>86.11</v>
      </c>
      <c r="L7615" s="2">
        <v>0.05</v>
      </c>
      <c r="M7615" s="2">
        <v>81.8</v>
      </c>
      <c r="N7615" s="2">
        <v>24.67</v>
      </c>
      <c r="O7615" s="1" t="s">
        <v>80</v>
      </c>
      <c r="P7615" s="1" t="s">
        <v>27</v>
      </c>
      <c r="Q7615" s="1" t="s">
        <v>81</v>
      </c>
      <c r="R7615" s="3">
        <v>4</v>
      </c>
      <c r="S7615" s="3">
        <f t="shared" si="355"/>
        <v>2025</v>
      </c>
      <c r="T7615" s="3">
        <f t="shared" si="354"/>
        <v>6</v>
      </c>
      <c r="U7615" t="str">
        <f t="shared" si="356"/>
        <v>June</v>
      </c>
    </row>
    <row r="7616" spans="1:21" x14ac:dyDescent="0.3">
      <c r="A7616" t="s">
        <v>10145</v>
      </c>
      <c r="B7616" s="11">
        <v>45753</v>
      </c>
      <c r="C7616" t="s">
        <v>289</v>
      </c>
      <c r="D7616" s="1" t="s">
        <v>185</v>
      </c>
      <c r="E7616" s="1" t="s">
        <v>143</v>
      </c>
      <c r="F7616" s="1" t="s">
        <v>144</v>
      </c>
      <c r="G7616" s="1" t="s">
        <v>198</v>
      </c>
      <c r="H7616" s="1" t="s">
        <v>125</v>
      </c>
      <c r="I7616" s="1" t="s">
        <v>34</v>
      </c>
      <c r="J7616" s="3">
        <v>2</v>
      </c>
      <c r="K7616" s="2">
        <v>153.21</v>
      </c>
      <c r="L7616" s="2">
        <v>0.05</v>
      </c>
      <c r="M7616" s="2">
        <v>291.10000000000002</v>
      </c>
      <c r="N7616" s="2">
        <v>56.98</v>
      </c>
      <c r="O7616" s="1" t="s">
        <v>35</v>
      </c>
      <c r="P7616" s="1" t="s">
        <v>27</v>
      </c>
      <c r="Q7616" s="1" t="s">
        <v>36</v>
      </c>
      <c r="R7616" s="3">
        <v>5</v>
      </c>
      <c r="S7616" s="3">
        <f t="shared" si="355"/>
        <v>2025</v>
      </c>
      <c r="T7616" s="3">
        <f t="shared" si="354"/>
        <v>4</v>
      </c>
      <c r="U7616" t="str">
        <f t="shared" si="356"/>
        <v>April</v>
      </c>
    </row>
    <row r="7617" spans="1:21" x14ac:dyDescent="0.3">
      <c r="A7617" t="s">
        <v>10146</v>
      </c>
      <c r="B7617" s="11">
        <v>45833</v>
      </c>
      <c r="C7617" t="s">
        <v>9812</v>
      </c>
      <c r="D7617" s="1" t="s">
        <v>189</v>
      </c>
      <c r="E7617" s="1" t="s">
        <v>64</v>
      </c>
      <c r="F7617" s="1" t="s">
        <v>65</v>
      </c>
      <c r="G7617" s="1" t="s">
        <v>112</v>
      </c>
      <c r="H7617" s="1" t="s">
        <v>150</v>
      </c>
      <c r="I7617" s="1" t="s">
        <v>97</v>
      </c>
      <c r="J7617" s="3">
        <v>1</v>
      </c>
      <c r="K7617" s="2">
        <v>76.56</v>
      </c>
      <c r="L7617" s="2">
        <v>0.05</v>
      </c>
      <c r="M7617" s="2">
        <v>72.739999999999995</v>
      </c>
      <c r="N7617" s="2">
        <v>19.2</v>
      </c>
      <c r="O7617" s="1" t="s">
        <v>35</v>
      </c>
      <c r="P7617" s="1" t="s">
        <v>136</v>
      </c>
      <c r="Q7617" s="1" t="s">
        <v>28</v>
      </c>
      <c r="R7617" s="3">
        <v>3</v>
      </c>
      <c r="S7617" s="3">
        <f t="shared" si="355"/>
        <v>2025</v>
      </c>
      <c r="T7617" s="3">
        <f t="shared" si="354"/>
        <v>6</v>
      </c>
      <c r="U7617" t="str">
        <f t="shared" si="356"/>
        <v>June</v>
      </c>
    </row>
    <row r="7618" spans="1:21" x14ac:dyDescent="0.3">
      <c r="A7618" t="s">
        <v>10147</v>
      </c>
      <c r="B7618" s="11">
        <v>45783</v>
      </c>
      <c r="C7618" t="s">
        <v>5157</v>
      </c>
      <c r="D7618" s="1" t="s">
        <v>93</v>
      </c>
      <c r="E7618" s="1" t="s">
        <v>56</v>
      </c>
      <c r="F7618" s="1" t="s">
        <v>57</v>
      </c>
      <c r="G7618" s="1" t="s">
        <v>58</v>
      </c>
      <c r="H7618" s="1" t="s">
        <v>90</v>
      </c>
      <c r="I7618" s="1" t="s">
        <v>86</v>
      </c>
      <c r="J7618" s="3">
        <v>1</v>
      </c>
      <c r="K7618" s="2">
        <v>100.98</v>
      </c>
      <c r="L7618" s="2">
        <v>0.15</v>
      </c>
      <c r="M7618" s="2">
        <v>85.83</v>
      </c>
      <c r="N7618" s="2">
        <v>21.44</v>
      </c>
      <c r="O7618" s="1" t="s">
        <v>44</v>
      </c>
      <c r="P7618" s="1" t="s">
        <v>27</v>
      </c>
      <c r="Q7618" s="1" t="s">
        <v>36</v>
      </c>
      <c r="R7618" s="3">
        <v>5</v>
      </c>
      <c r="S7618" s="3">
        <f t="shared" si="355"/>
        <v>2025</v>
      </c>
      <c r="T7618" s="3">
        <f t="shared" ref="T7618:T7681" si="357">MONTH(B7618)</f>
        <v>5</v>
      </c>
      <c r="U7618" t="str">
        <f t="shared" si="356"/>
        <v>May</v>
      </c>
    </row>
    <row r="7619" spans="1:21" x14ac:dyDescent="0.3">
      <c r="A7619" t="s">
        <v>10148</v>
      </c>
      <c r="B7619" s="11">
        <v>45949</v>
      </c>
      <c r="C7619" t="s">
        <v>4905</v>
      </c>
      <c r="D7619" s="1" t="s">
        <v>209</v>
      </c>
      <c r="E7619" s="1" t="s">
        <v>21</v>
      </c>
      <c r="F7619" s="1" t="s">
        <v>22</v>
      </c>
      <c r="G7619" s="1" t="s">
        <v>23</v>
      </c>
      <c r="H7619" s="1" t="s">
        <v>96</v>
      </c>
      <c r="I7619" s="1" t="s">
        <v>97</v>
      </c>
      <c r="J7619" s="3">
        <v>1</v>
      </c>
      <c r="K7619" s="2">
        <v>79.540000000000006</v>
      </c>
      <c r="L7619" s="2">
        <v>0.05</v>
      </c>
      <c r="M7619" s="2">
        <v>75.56</v>
      </c>
      <c r="N7619" s="2">
        <v>16.8</v>
      </c>
      <c r="O7619" s="1" t="s">
        <v>44</v>
      </c>
      <c r="P7619" s="1" t="s">
        <v>136</v>
      </c>
      <c r="Q7619" s="1" t="s">
        <v>81</v>
      </c>
      <c r="R7619" s="3">
        <v>2</v>
      </c>
      <c r="S7619" s="3">
        <f t="shared" ref="S7619:S7682" si="358">YEAR(B7619)</f>
        <v>2025</v>
      </c>
      <c r="T7619" s="3">
        <f t="shared" si="357"/>
        <v>10</v>
      </c>
      <c r="U7619" t="str">
        <f t="shared" ref="U7619:U7682" si="359">TEXT(B7619,"mmmm")</f>
        <v>October</v>
      </c>
    </row>
    <row r="7620" spans="1:21" x14ac:dyDescent="0.3">
      <c r="A7620" t="s">
        <v>10149</v>
      </c>
      <c r="B7620" s="11">
        <v>46015</v>
      </c>
      <c r="C7620" t="s">
        <v>3567</v>
      </c>
      <c r="D7620" s="1" t="s">
        <v>175</v>
      </c>
      <c r="E7620" s="1" t="s">
        <v>204</v>
      </c>
      <c r="F7620" s="1" t="s">
        <v>205</v>
      </c>
      <c r="G7620" s="1" t="s">
        <v>210</v>
      </c>
      <c r="H7620" s="1" t="s">
        <v>59</v>
      </c>
      <c r="I7620" s="1" t="s">
        <v>60</v>
      </c>
      <c r="J7620" s="3">
        <v>2</v>
      </c>
      <c r="K7620" s="2">
        <v>44.15</v>
      </c>
      <c r="L7620" s="2">
        <v>0.1</v>
      </c>
      <c r="M7620" s="2">
        <v>79.459999999999994</v>
      </c>
      <c r="N7620" s="2">
        <v>21.45</v>
      </c>
      <c r="O7620" s="1" t="s">
        <v>35</v>
      </c>
      <c r="P7620" s="1" t="s">
        <v>27</v>
      </c>
      <c r="Q7620" s="1" t="s">
        <v>36</v>
      </c>
      <c r="R7620" s="3">
        <v>3</v>
      </c>
      <c r="S7620" s="3">
        <f t="shared" si="358"/>
        <v>2025</v>
      </c>
      <c r="T7620" s="3">
        <f t="shared" si="357"/>
        <v>12</v>
      </c>
      <c r="U7620" t="str">
        <f t="shared" si="359"/>
        <v>December</v>
      </c>
    </row>
    <row r="7621" spans="1:21" x14ac:dyDescent="0.3">
      <c r="A7621" t="s">
        <v>10150</v>
      </c>
      <c r="B7621" s="11">
        <v>45829</v>
      </c>
      <c r="C7621" t="s">
        <v>1679</v>
      </c>
      <c r="D7621" s="1" t="s">
        <v>201</v>
      </c>
      <c r="E7621" s="1" t="s">
        <v>100</v>
      </c>
      <c r="F7621" s="1" t="s">
        <v>57</v>
      </c>
      <c r="G7621" s="1" t="s">
        <v>154</v>
      </c>
      <c r="H7621" s="1" t="s">
        <v>102</v>
      </c>
      <c r="I7621" s="1" t="s">
        <v>34</v>
      </c>
      <c r="J7621" s="3">
        <v>2</v>
      </c>
      <c r="K7621" s="2">
        <v>48.58</v>
      </c>
      <c r="L7621" s="2">
        <v>0.1</v>
      </c>
      <c r="M7621" s="2">
        <v>87.44</v>
      </c>
      <c r="N7621" s="2">
        <v>23.83</v>
      </c>
      <c r="O7621" s="1" t="s">
        <v>26</v>
      </c>
      <c r="P7621" s="1" t="s">
        <v>136</v>
      </c>
      <c r="Q7621" s="1" t="s">
        <v>28</v>
      </c>
      <c r="R7621" s="3">
        <v>5</v>
      </c>
      <c r="S7621" s="3">
        <f t="shared" si="358"/>
        <v>2025</v>
      </c>
      <c r="T7621" s="3">
        <f t="shared" si="357"/>
        <v>6</v>
      </c>
      <c r="U7621" t="str">
        <f t="shared" si="359"/>
        <v>June</v>
      </c>
    </row>
    <row r="7622" spans="1:21" x14ac:dyDescent="0.3">
      <c r="A7622" t="s">
        <v>10151</v>
      </c>
      <c r="B7622" s="11">
        <v>45986</v>
      </c>
      <c r="C7622" t="s">
        <v>9104</v>
      </c>
      <c r="D7622" s="1" t="s">
        <v>175</v>
      </c>
      <c r="E7622" s="1" t="s">
        <v>100</v>
      </c>
      <c r="F7622" s="1" t="s">
        <v>57</v>
      </c>
      <c r="G7622" s="1" t="s">
        <v>221</v>
      </c>
      <c r="H7622" s="1" t="s">
        <v>66</v>
      </c>
      <c r="I7622" s="1" t="s">
        <v>67</v>
      </c>
      <c r="J7622" s="3">
        <v>5</v>
      </c>
      <c r="K7622" s="2">
        <v>57.47</v>
      </c>
      <c r="L7622" s="2">
        <v>0.15</v>
      </c>
      <c r="M7622" s="2">
        <v>244.25</v>
      </c>
      <c r="N7622" s="2">
        <v>71.62</v>
      </c>
      <c r="O7622" s="1" t="s">
        <v>109</v>
      </c>
      <c r="P7622" s="1" t="s">
        <v>136</v>
      </c>
      <c r="Q7622" s="1" t="s">
        <v>36</v>
      </c>
      <c r="R7622" s="3">
        <v>5</v>
      </c>
      <c r="S7622" s="3">
        <f t="shared" si="358"/>
        <v>2025</v>
      </c>
      <c r="T7622" s="3">
        <f t="shared" si="357"/>
        <v>11</v>
      </c>
      <c r="U7622" t="str">
        <f t="shared" si="359"/>
        <v>November</v>
      </c>
    </row>
    <row r="7623" spans="1:21" x14ac:dyDescent="0.3">
      <c r="A7623" t="s">
        <v>10152</v>
      </c>
      <c r="B7623" s="11">
        <v>45879</v>
      </c>
      <c r="C7623" t="s">
        <v>593</v>
      </c>
      <c r="D7623" s="1" t="s">
        <v>185</v>
      </c>
      <c r="E7623" s="1" t="s">
        <v>143</v>
      </c>
      <c r="F7623" s="1" t="s">
        <v>144</v>
      </c>
      <c r="G7623" s="1" t="s">
        <v>325</v>
      </c>
      <c r="H7623" s="1" t="s">
        <v>135</v>
      </c>
      <c r="I7623" s="1" t="s">
        <v>60</v>
      </c>
      <c r="J7623" s="3">
        <v>1</v>
      </c>
      <c r="K7623" s="2">
        <v>202.84</v>
      </c>
      <c r="L7623" s="2">
        <v>0.25</v>
      </c>
      <c r="M7623" s="2">
        <v>152.13</v>
      </c>
      <c r="N7623" s="2">
        <v>28.33</v>
      </c>
      <c r="O7623" s="1" t="s">
        <v>44</v>
      </c>
      <c r="P7623" s="1" t="s">
        <v>27</v>
      </c>
      <c r="Q7623" s="1" t="s">
        <v>81</v>
      </c>
      <c r="R7623" s="3">
        <v>5</v>
      </c>
      <c r="S7623" s="3">
        <f t="shared" si="358"/>
        <v>2025</v>
      </c>
      <c r="T7623" s="3">
        <f t="shared" si="357"/>
        <v>8</v>
      </c>
      <c r="U7623" t="str">
        <f t="shared" si="359"/>
        <v>August</v>
      </c>
    </row>
    <row r="7624" spans="1:21" x14ac:dyDescent="0.3">
      <c r="A7624" t="s">
        <v>10153</v>
      </c>
      <c r="B7624" s="11">
        <v>45719</v>
      </c>
      <c r="C7624" t="s">
        <v>1879</v>
      </c>
      <c r="D7624" s="1" t="s">
        <v>153</v>
      </c>
      <c r="E7624" s="1" t="s">
        <v>94</v>
      </c>
      <c r="F7624" s="1" t="s">
        <v>95</v>
      </c>
      <c r="G7624" s="1" t="s">
        <v>94</v>
      </c>
      <c r="H7624" s="1" t="s">
        <v>146</v>
      </c>
      <c r="I7624" s="1" t="s">
        <v>67</v>
      </c>
      <c r="J7624" s="3">
        <v>1</v>
      </c>
      <c r="K7624" s="2">
        <v>86.1</v>
      </c>
      <c r="L7624" s="2">
        <v>0.05</v>
      </c>
      <c r="M7624" s="2">
        <v>81.8</v>
      </c>
      <c r="N7624" s="2">
        <v>22.68</v>
      </c>
      <c r="O7624" s="1" t="s">
        <v>26</v>
      </c>
      <c r="P7624" s="1" t="s">
        <v>136</v>
      </c>
      <c r="Q7624" s="1" t="s">
        <v>28</v>
      </c>
      <c r="R7624" s="3">
        <v>4</v>
      </c>
      <c r="S7624" s="3">
        <f t="shared" si="358"/>
        <v>2025</v>
      </c>
      <c r="T7624" s="3">
        <f t="shared" si="357"/>
        <v>3</v>
      </c>
      <c r="U7624" t="str">
        <f t="shared" si="359"/>
        <v>March</v>
      </c>
    </row>
    <row r="7625" spans="1:21" x14ac:dyDescent="0.3">
      <c r="A7625" t="s">
        <v>10154</v>
      </c>
      <c r="B7625" s="11">
        <v>45928</v>
      </c>
      <c r="C7625" t="s">
        <v>1100</v>
      </c>
      <c r="D7625" s="1" t="s">
        <v>105</v>
      </c>
      <c r="E7625" s="1" t="s">
        <v>21</v>
      </c>
      <c r="F7625" s="1" t="s">
        <v>22</v>
      </c>
      <c r="G7625" s="1" t="s">
        <v>320</v>
      </c>
      <c r="H7625" s="1" t="s">
        <v>24</v>
      </c>
      <c r="I7625" s="1" t="s">
        <v>25</v>
      </c>
      <c r="J7625" s="3">
        <v>1</v>
      </c>
      <c r="K7625" s="2">
        <v>40.5</v>
      </c>
      <c r="L7625" s="2">
        <v>0.1</v>
      </c>
      <c r="M7625" s="2">
        <v>36.450000000000003</v>
      </c>
      <c r="N7625" s="2">
        <v>11.17</v>
      </c>
      <c r="O7625" s="1" t="s">
        <v>35</v>
      </c>
      <c r="P7625" s="1" t="s">
        <v>27</v>
      </c>
      <c r="Q7625" s="1" t="s">
        <v>28</v>
      </c>
      <c r="R7625" s="3">
        <v>4</v>
      </c>
      <c r="S7625" s="3">
        <f t="shared" si="358"/>
        <v>2025</v>
      </c>
      <c r="T7625" s="3">
        <f t="shared" si="357"/>
        <v>9</v>
      </c>
      <c r="U7625" t="str">
        <f t="shared" si="359"/>
        <v>September</v>
      </c>
    </row>
    <row r="7626" spans="1:21" x14ac:dyDescent="0.3">
      <c r="A7626" t="s">
        <v>10155</v>
      </c>
      <c r="B7626" s="11">
        <v>45858</v>
      </c>
      <c r="C7626" t="s">
        <v>4684</v>
      </c>
      <c r="D7626" s="1" t="s">
        <v>47</v>
      </c>
      <c r="E7626" s="1" t="s">
        <v>100</v>
      </c>
      <c r="F7626" s="1" t="s">
        <v>57</v>
      </c>
      <c r="G7626" s="1" t="s">
        <v>101</v>
      </c>
      <c r="H7626" s="1" t="s">
        <v>78</v>
      </c>
      <c r="I7626" s="1" t="s">
        <v>79</v>
      </c>
      <c r="J7626" s="3">
        <v>1</v>
      </c>
      <c r="K7626" s="2">
        <v>17.48</v>
      </c>
      <c r="L7626" s="2">
        <v>0</v>
      </c>
      <c r="M7626" s="2">
        <v>17.48</v>
      </c>
      <c r="N7626" s="2">
        <v>7.74</v>
      </c>
      <c r="O7626" s="1" t="s">
        <v>35</v>
      </c>
      <c r="P7626" s="1" t="s">
        <v>27</v>
      </c>
      <c r="Q7626" s="1" t="s">
        <v>28</v>
      </c>
      <c r="R7626" s="3">
        <v>4</v>
      </c>
      <c r="S7626" s="3">
        <f t="shared" si="358"/>
        <v>2025</v>
      </c>
      <c r="T7626" s="3">
        <f t="shared" si="357"/>
        <v>7</v>
      </c>
      <c r="U7626" t="str">
        <f t="shared" si="359"/>
        <v>July</v>
      </c>
    </row>
    <row r="7627" spans="1:21" x14ac:dyDescent="0.3">
      <c r="A7627" t="s">
        <v>10156</v>
      </c>
      <c r="B7627" s="11">
        <v>45912</v>
      </c>
      <c r="C7627" t="s">
        <v>2907</v>
      </c>
      <c r="D7627" s="1" t="s">
        <v>20</v>
      </c>
      <c r="E7627" s="1" t="s">
        <v>64</v>
      </c>
      <c r="F7627" s="1" t="s">
        <v>65</v>
      </c>
      <c r="G7627" s="1" t="s">
        <v>77</v>
      </c>
      <c r="H7627" s="1" t="s">
        <v>150</v>
      </c>
      <c r="I7627" s="1" t="s">
        <v>97</v>
      </c>
      <c r="J7627" s="3">
        <v>1</v>
      </c>
      <c r="K7627" s="2">
        <v>74.87</v>
      </c>
      <c r="L7627" s="2">
        <v>0.1</v>
      </c>
      <c r="M7627" s="2">
        <v>67.38</v>
      </c>
      <c r="N7627" s="2">
        <v>20.34</v>
      </c>
      <c r="O7627" s="1" t="s">
        <v>109</v>
      </c>
      <c r="P7627" s="1" t="s">
        <v>136</v>
      </c>
      <c r="Q7627" s="1" t="s">
        <v>81</v>
      </c>
      <c r="R7627" s="3">
        <v>4</v>
      </c>
      <c r="S7627" s="3">
        <f t="shared" si="358"/>
        <v>2025</v>
      </c>
      <c r="T7627" s="3">
        <f t="shared" si="357"/>
        <v>9</v>
      </c>
      <c r="U7627" t="str">
        <f t="shared" si="359"/>
        <v>September</v>
      </c>
    </row>
    <row r="7628" spans="1:21" x14ac:dyDescent="0.3">
      <c r="A7628" t="s">
        <v>10157</v>
      </c>
      <c r="B7628" s="11">
        <v>45994</v>
      </c>
      <c r="C7628" t="s">
        <v>3269</v>
      </c>
      <c r="D7628" s="1" t="s">
        <v>47</v>
      </c>
      <c r="E7628" s="1" t="s">
        <v>56</v>
      </c>
      <c r="F7628" s="1" t="s">
        <v>57</v>
      </c>
      <c r="G7628" s="1" t="s">
        <v>58</v>
      </c>
      <c r="H7628" s="1" t="s">
        <v>159</v>
      </c>
      <c r="I7628" s="1" t="s">
        <v>97</v>
      </c>
      <c r="J7628" s="3">
        <v>1</v>
      </c>
      <c r="K7628" s="2">
        <v>27.74</v>
      </c>
      <c r="L7628" s="2">
        <v>0.05</v>
      </c>
      <c r="M7628" s="2">
        <v>26.36</v>
      </c>
      <c r="N7628" s="2">
        <v>8.85</v>
      </c>
      <c r="O7628" s="1" t="s">
        <v>35</v>
      </c>
      <c r="P7628" s="1" t="s">
        <v>27</v>
      </c>
      <c r="Q7628" s="1" t="s">
        <v>28</v>
      </c>
      <c r="R7628" s="3">
        <v>3</v>
      </c>
      <c r="S7628" s="3">
        <f t="shared" si="358"/>
        <v>2025</v>
      </c>
      <c r="T7628" s="3">
        <f t="shared" si="357"/>
        <v>12</v>
      </c>
      <c r="U7628" t="str">
        <f t="shared" si="359"/>
        <v>December</v>
      </c>
    </row>
    <row r="7629" spans="1:21" x14ac:dyDescent="0.3">
      <c r="A7629" t="s">
        <v>10158</v>
      </c>
      <c r="B7629" s="11">
        <v>45830</v>
      </c>
      <c r="C7629" t="s">
        <v>1834</v>
      </c>
      <c r="D7629" s="1" t="s">
        <v>153</v>
      </c>
      <c r="E7629" s="1" t="s">
        <v>143</v>
      </c>
      <c r="F7629" s="1" t="s">
        <v>144</v>
      </c>
      <c r="G7629" s="1" t="s">
        <v>325</v>
      </c>
      <c r="H7629" s="1" t="s">
        <v>51</v>
      </c>
      <c r="I7629" s="1" t="s">
        <v>34</v>
      </c>
      <c r="J7629" s="3">
        <v>2</v>
      </c>
      <c r="K7629" s="2">
        <v>136.99</v>
      </c>
      <c r="L7629" s="2">
        <v>0.1</v>
      </c>
      <c r="M7629" s="2">
        <v>246.58</v>
      </c>
      <c r="N7629" s="2">
        <v>49.36</v>
      </c>
      <c r="O7629" s="1" t="s">
        <v>44</v>
      </c>
      <c r="P7629" s="1" t="s">
        <v>27</v>
      </c>
      <c r="Q7629" s="1" t="s">
        <v>28</v>
      </c>
      <c r="R7629" s="3">
        <v>2</v>
      </c>
      <c r="S7629" s="3">
        <f t="shared" si="358"/>
        <v>2025</v>
      </c>
      <c r="T7629" s="3">
        <f t="shared" si="357"/>
        <v>6</v>
      </c>
      <c r="U7629" t="str">
        <f t="shared" si="359"/>
        <v>June</v>
      </c>
    </row>
    <row r="7630" spans="1:21" x14ac:dyDescent="0.3">
      <c r="A7630" t="s">
        <v>10159</v>
      </c>
      <c r="B7630" s="11">
        <v>45997</v>
      </c>
      <c r="C7630" t="s">
        <v>4019</v>
      </c>
      <c r="D7630" s="1" t="s">
        <v>20</v>
      </c>
      <c r="E7630" s="1" t="s">
        <v>143</v>
      </c>
      <c r="F7630" s="1" t="s">
        <v>144</v>
      </c>
      <c r="G7630" s="1" t="s">
        <v>198</v>
      </c>
      <c r="H7630" s="1" t="s">
        <v>167</v>
      </c>
      <c r="I7630" s="1" t="s">
        <v>67</v>
      </c>
      <c r="J7630" s="3">
        <v>1</v>
      </c>
      <c r="K7630" s="2">
        <v>65.27</v>
      </c>
      <c r="L7630" s="2">
        <v>0.05</v>
      </c>
      <c r="M7630" s="2">
        <v>62.01</v>
      </c>
      <c r="N7630" s="2">
        <v>16.239999999999998</v>
      </c>
      <c r="O7630" s="1" t="s">
        <v>44</v>
      </c>
      <c r="P7630" s="1" t="s">
        <v>136</v>
      </c>
      <c r="Q7630" s="1" t="s">
        <v>28</v>
      </c>
      <c r="R7630" s="3">
        <v>4</v>
      </c>
      <c r="S7630" s="3">
        <f t="shared" si="358"/>
        <v>2025</v>
      </c>
      <c r="T7630" s="3">
        <f t="shared" si="357"/>
        <v>12</v>
      </c>
      <c r="U7630" t="str">
        <f t="shared" si="359"/>
        <v>December</v>
      </c>
    </row>
    <row r="7631" spans="1:21" x14ac:dyDescent="0.3">
      <c r="A7631" t="s">
        <v>10160</v>
      </c>
      <c r="B7631" s="11">
        <v>45951</v>
      </c>
      <c r="C7631" t="s">
        <v>7617</v>
      </c>
      <c r="D7631" s="1" t="s">
        <v>93</v>
      </c>
      <c r="E7631" s="1" t="s">
        <v>40</v>
      </c>
      <c r="F7631" s="1" t="s">
        <v>41</v>
      </c>
      <c r="G7631" s="1" t="s">
        <v>186</v>
      </c>
      <c r="H7631" s="1" t="s">
        <v>150</v>
      </c>
      <c r="I7631" s="1" t="s">
        <v>97</v>
      </c>
      <c r="J7631" s="3">
        <v>1</v>
      </c>
      <c r="K7631" s="2">
        <v>79.11</v>
      </c>
      <c r="L7631" s="2">
        <v>0.05</v>
      </c>
      <c r="M7631" s="2">
        <v>75.16</v>
      </c>
      <c r="N7631" s="2">
        <v>19.829999999999998</v>
      </c>
      <c r="O7631" s="1" t="s">
        <v>44</v>
      </c>
      <c r="P7631" s="1" t="s">
        <v>136</v>
      </c>
      <c r="Q7631" s="1" t="s">
        <v>81</v>
      </c>
      <c r="R7631" s="3">
        <v>5</v>
      </c>
      <c r="S7631" s="3">
        <f t="shared" si="358"/>
        <v>2025</v>
      </c>
      <c r="T7631" s="3">
        <f t="shared" si="357"/>
        <v>10</v>
      </c>
      <c r="U7631" t="str">
        <f t="shared" si="359"/>
        <v>October</v>
      </c>
    </row>
    <row r="7632" spans="1:21" x14ac:dyDescent="0.3">
      <c r="A7632" t="s">
        <v>10161</v>
      </c>
      <c r="B7632" s="11">
        <v>45849</v>
      </c>
      <c r="C7632" t="s">
        <v>127</v>
      </c>
      <c r="D7632" s="1" t="s">
        <v>292</v>
      </c>
      <c r="E7632" s="1" t="s">
        <v>100</v>
      </c>
      <c r="F7632" s="1" t="s">
        <v>57</v>
      </c>
      <c r="G7632" s="1" t="s">
        <v>154</v>
      </c>
      <c r="H7632" s="1" t="s">
        <v>96</v>
      </c>
      <c r="I7632" s="1" t="s">
        <v>97</v>
      </c>
      <c r="J7632" s="3">
        <v>1</v>
      </c>
      <c r="K7632" s="2">
        <v>76.02</v>
      </c>
      <c r="L7632" s="2">
        <v>0.15</v>
      </c>
      <c r="M7632" s="2">
        <v>64.62</v>
      </c>
      <c r="N7632" s="2">
        <v>15.27</v>
      </c>
      <c r="O7632" s="1" t="s">
        <v>224</v>
      </c>
      <c r="P7632" s="1" t="s">
        <v>27</v>
      </c>
      <c r="Q7632" s="1" t="s">
        <v>81</v>
      </c>
      <c r="R7632" s="3">
        <v>4</v>
      </c>
      <c r="S7632" s="3">
        <f t="shared" si="358"/>
        <v>2025</v>
      </c>
      <c r="T7632" s="3">
        <f t="shared" si="357"/>
        <v>7</v>
      </c>
      <c r="U7632" t="str">
        <f t="shared" si="359"/>
        <v>July</v>
      </c>
    </row>
    <row r="7633" spans="1:21" x14ac:dyDescent="0.3">
      <c r="A7633" t="s">
        <v>10162</v>
      </c>
      <c r="B7633" s="11">
        <v>45893</v>
      </c>
      <c r="C7633" t="s">
        <v>6123</v>
      </c>
      <c r="D7633" s="1" t="s">
        <v>292</v>
      </c>
      <c r="E7633" s="1" t="s">
        <v>100</v>
      </c>
      <c r="F7633" s="1" t="s">
        <v>57</v>
      </c>
      <c r="G7633" s="1" t="s">
        <v>154</v>
      </c>
      <c r="H7633" s="1" t="s">
        <v>182</v>
      </c>
      <c r="I7633" s="1" t="s">
        <v>34</v>
      </c>
      <c r="J7633" s="3">
        <v>1</v>
      </c>
      <c r="K7633" s="2">
        <v>73.650000000000006</v>
      </c>
      <c r="L7633" s="2">
        <v>0.1</v>
      </c>
      <c r="M7633" s="2">
        <v>66.28</v>
      </c>
      <c r="N7633" s="2">
        <v>17.91</v>
      </c>
      <c r="O7633" s="1" t="s">
        <v>26</v>
      </c>
      <c r="P7633" s="1" t="s">
        <v>136</v>
      </c>
      <c r="Q7633" s="1" t="s">
        <v>28</v>
      </c>
      <c r="R7633" s="3">
        <v>5</v>
      </c>
      <c r="S7633" s="3">
        <f t="shared" si="358"/>
        <v>2025</v>
      </c>
      <c r="T7633" s="3">
        <f t="shared" si="357"/>
        <v>8</v>
      </c>
      <c r="U7633" t="str">
        <f t="shared" si="359"/>
        <v>August</v>
      </c>
    </row>
    <row r="7634" spans="1:21" x14ac:dyDescent="0.3">
      <c r="A7634" t="s">
        <v>10163</v>
      </c>
      <c r="B7634" s="11">
        <v>45785</v>
      </c>
      <c r="C7634" t="s">
        <v>1001</v>
      </c>
      <c r="D7634" s="1" t="s">
        <v>118</v>
      </c>
      <c r="E7634" s="1" t="s">
        <v>204</v>
      </c>
      <c r="F7634" s="1" t="s">
        <v>205</v>
      </c>
      <c r="G7634" s="1" t="s">
        <v>334</v>
      </c>
      <c r="H7634" s="1" t="s">
        <v>108</v>
      </c>
      <c r="I7634" s="1" t="s">
        <v>86</v>
      </c>
      <c r="J7634" s="3">
        <v>1</v>
      </c>
      <c r="K7634" s="2">
        <v>143.88</v>
      </c>
      <c r="L7634" s="2">
        <v>0.15</v>
      </c>
      <c r="M7634" s="2">
        <v>122.3</v>
      </c>
      <c r="N7634" s="2">
        <v>28.47</v>
      </c>
      <c r="O7634" s="1" t="s">
        <v>44</v>
      </c>
      <c r="P7634" s="1" t="s">
        <v>27</v>
      </c>
      <c r="Q7634" s="1" t="s">
        <v>28</v>
      </c>
      <c r="R7634" s="3">
        <v>2</v>
      </c>
      <c r="S7634" s="3">
        <f t="shared" si="358"/>
        <v>2025</v>
      </c>
      <c r="T7634" s="3">
        <f t="shared" si="357"/>
        <v>5</v>
      </c>
      <c r="U7634" t="str">
        <f t="shared" si="359"/>
        <v>May</v>
      </c>
    </row>
    <row r="7635" spans="1:21" x14ac:dyDescent="0.3">
      <c r="A7635" t="s">
        <v>10164</v>
      </c>
      <c r="B7635" s="11">
        <v>46018</v>
      </c>
      <c r="C7635" t="s">
        <v>6952</v>
      </c>
      <c r="D7635" s="1" t="s">
        <v>118</v>
      </c>
      <c r="E7635" s="1" t="s">
        <v>106</v>
      </c>
      <c r="F7635" s="1" t="s">
        <v>65</v>
      </c>
      <c r="G7635" s="1" t="s">
        <v>437</v>
      </c>
      <c r="H7635" s="1" t="s">
        <v>125</v>
      </c>
      <c r="I7635" s="1" t="s">
        <v>34</v>
      </c>
      <c r="J7635" s="3">
        <v>4</v>
      </c>
      <c r="K7635" s="2">
        <v>165.69</v>
      </c>
      <c r="L7635" s="2">
        <v>0.05</v>
      </c>
      <c r="M7635" s="2">
        <v>629.61</v>
      </c>
      <c r="N7635" s="2">
        <v>111.78</v>
      </c>
      <c r="O7635" s="1" t="s">
        <v>44</v>
      </c>
      <c r="P7635" s="1" t="s">
        <v>52</v>
      </c>
      <c r="Q7635" s="1" t="s">
        <v>28</v>
      </c>
      <c r="R7635" s="3">
        <v>4</v>
      </c>
      <c r="S7635" s="3">
        <f t="shared" si="358"/>
        <v>2025</v>
      </c>
      <c r="T7635" s="3">
        <f t="shared" si="357"/>
        <v>12</v>
      </c>
      <c r="U7635" t="str">
        <f t="shared" si="359"/>
        <v>December</v>
      </c>
    </row>
    <row r="7636" spans="1:21" x14ac:dyDescent="0.3">
      <c r="A7636" t="s">
        <v>10165</v>
      </c>
      <c r="B7636" s="11">
        <v>45918</v>
      </c>
      <c r="C7636" t="s">
        <v>5626</v>
      </c>
      <c r="D7636" s="1" t="s">
        <v>55</v>
      </c>
      <c r="E7636" s="1" t="s">
        <v>100</v>
      </c>
      <c r="F7636" s="1" t="s">
        <v>57</v>
      </c>
      <c r="G7636" s="1" t="s">
        <v>154</v>
      </c>
      <c r="H7636" s="1" t="s">
        <v>293</v>
      </c>
      <c r="I7636" s="1" t="s">
        <v>86</v>
      </c>
      <c r="J7636" s="3">
        <v>1</v>
      </c>
      <c r="K7636" s="2">
        <v>26.48</v>
      </c>
      <c r="L7636" s="2">
        <v>0.05</v>
      </c>
      <c r="M7636" s="2">
        <v>25.16</v>
      </c>
      <c r="N7636" s="2">
        <v>9.6</v>
      </c>
      <c r="O7636" s="1" t="s">
        <v>80</v>
      </c>
      <c r="P7636" s="1" t="s">
        <v>27</v>
      </c>
      <c r="Q7636" s="1" t="s">
        <v>28</v>
      </c>
      <c r="R7636" s="3">
        <v>5</v>
      </c>
      <c r="S7636" s="3">
        <f t="shared" si="358"/>
        <v>2025</v>
      </c>
      <c r="T7636" s="3">
        <f t="shared" si="357"/>
        <v>9</v>
      </c>
      <c r="U7636" t="str">
        <f t="shared" si="359"/>
        <v>September</v>
      </c>
    </row>
    <row r="7637" spans="1:21" x14ac:dyDescent="0.3">
      <c r="A7637" t="s">
        <v>10166</v>
      </c>
      <c r="B7637" s="11">
        <v>45675</v>
      </c>
      <c r="C7637" t="s">
        <v>2708</v>
      </c>
      <c r="D7637" s="1" t="s">
        <v>142</v>
      </c>
      <c r="E7637" s="1" t="s">
        <v>40</v>
      </c>
      <c r="F7637" s="1" t="s">
        <v>41</v>
      </c>
      <c r="G7637" s="1" t="s">
        <v>270</v>
      </c>
      <c r="H7637" s="1" t="s">
        <v>59</v>
      </c>
      <c r="I7637" s="1" t="s">
        <v>60</v>
      </c>
      <c r="J7637" s="3">
        <v>2</v>
      </c>
      <c r="K7637" s="2">
        <v>46.75</v>
      </c>
      <c r="L7637" s="2">
        <v>0.1</v>
      </c>
      <c r="M7637" s="2">
        <v>84.16</v>
      </c>
      <c r="N7637" s="2">
        <v>25.65</v>
      </c>
      <c r="O7637" s="1" t="s">
        <v>80</v>
      </c>
      <c r="P7637" s="1" t="s">
        <v>27</v>
      </c>
      <c r="Q7637" s="1" t="s">
        <v>28</v>
      </c>
      <c r="R7637" s="3">
        <v>5</v>
      </c>
      <c r="S7637" s="3">
        <f t="shared" si="358"/>
        <v>2025</v>
      </c>
      <c r="T7637" s="3">
        <f t="shared" si="357"/>
        <v>1</v>
      </c>
      <c r="U7637" t="str">
        <f t="shared" si="359"/>
        <v>January</v>
      </c>
    </row>
    <row r="7638" spans="1:21" x14ac:dyDescent="0.3">
      <c r="A7638" t="s">
        <v>10167</v>
      </c>
      <c r="B7638" s="11">
        <v>45785</v>
      </c>
      <c r="C7638" t="s">
        <v>7132</v>
      </c>
      <c r="D7638" s="1" t="s">
        <v>209</v>
      </c>
      <c r="E7638" s="1" t="s">
        <v>56</v>
      </c>
      <c r="F7638" s="1" t="s">
        <v>57</v>
      </c>
      <c r="G7638" s="1" t="s">
        <v>255</v>
      </c>
      <c r="H7638" s="1" t="s">
        <v>150</v>
      </c>
      <c r="I7638" s="1" t="s">
        <v>97</v>
      </c>
      <c r="J7638" s="3">
        <v>4</v>
      </c>
      <c r="K7638" s="2">
        <v>77.31</v>
      </c>
      <c r="L7638" s="2">
        <v>0.1</v>
      </c>
      <c r="M7638" s="2">
        <v>278.3</v>
      </c>
      <c r="N7638" s="2">
        <v>51.95</v>
      </c>
      <c r="O7638" s="1" t="s">
        <v>44</v>
      </c>
      <c r="P7638" s="1" t="s">
        <v>27</v>
      </c>
      <c r="Q7638" s="1" t="s">
        <v>81</v>
      </c>
      <c r="R7638" s="3">
        <v>5</v>
      </c>
      <c r="S7638" s="3">
        <f t="shared" si="358"/>
        <v>2025</v>
      </c>
      <c r="T7638" s="3">
        <f t="shared" si="357"/>
        <v>5</v>
      </c>
      <c r="U7638" t="str">
        <f t="shared" si="359"/>
        <v>May</v>
      </c>
    </row>
    <row r="7639" spans="1:21" x14ac:dyDescent="0.3">
      <c r="A7639" t="s">
        <v>10168</v>
      </c>
      <c r="B7639" s="11">
        <v>45901</v>
      </c>
      <c r="C7639" t="s">
        <v>2057</v>
      </c>
      <c r="D7639" s="1" t="s">
        <v>89</v>
      </c>
      <c r="E7639" s="1" t="s">
        <v>40</v>
      </c>
      <c r="F7639" s="1" t="s">
        <v>41</v>
      </c>
      <c r="G7639" s="1" t="s">
        <v>186</v>
      </c>
      <c r="H7639" s="1" t="s">
        <v>51</v>
      </c>
      <c r="I7639" s="1" t="s">
        <v>34</v>
      </c>
      <c r="J7639" s="3">
        <v>3</v>
      </c>
      <c r="K7639" s="2">
        <v>138.07</v>
      </c>
      <c r="L7639" s="2">
        <v>0</v>
      </c>
      <c r="M7639" s="2">
        <v>414.21</v>
      </c>
      <c r="N7639" s="2">
        <v>86.22</v>
      </c>
      <c r="O7639" s="1" t="s">
        <v>35</v>
      </c>
      <c r="P7639" s="1" t="s">
        <v>27</v>
      </c>
      <c r="Q7639" s="1" t="s">
        <v>28</v>
      </c>
      <c r="R7639" s="3">
        <v>3</v>
      </c>
      <c r="S7639" s="3">
        <f t="shared" si="358"/>
        <v>2025</v>
      </c>
      <c r="T7639" s="3">
        <f t="shared" si="357"/>
        <v>9</v>
      </c>
      <c r="U7639" t="str">
        <f t="shared" si="359"/>
        <v>September</v>
      </c>
    </row>
    <row r="7640" spans="1:21" x14ac:dyDescent="0.3">
      <c r="A7640" t="s">
        <v>10169</v>
      </c>
      <c r="B7640" s="11">
        <v>45680</v>
      </c>
      <c r="C7640" t="s">
        <v>381</v>
      </c>
      <c r="D7640" s="1" t="s">
        <v>244</v>
      </c>
      <c r="E7640" s="1" t="s">
        <v>94</v>
      </c>
      <c r="F7640" s="1" t="s">
        <v>95</v>
      </c>
      <c r="G7640" s="1" t="s">
        <v>94</v>
      </c>
      <c r="H7640" s="1" t="s">
        <v>24</v>
      </c>
      <c r="I7640" s="1" t="s">
        <v>25</v>
      </c>
      <c r="J7640" s="3">
        <v>2</v>
      </c>
      <c r="K7640" s="2">
        <v>40.409999999999997</v>
      </c>
      <c r="L7640" s="2">
        <v>0.15</v>
      </c>
      <c r="M7640" s="2">
        <v>68.7</v>
      </c>
      <c r="N7640" s="2">
        <v>27.71</v>
      </c>
      <c r="O7640" s="1" t="s">
        <v>26</v>
      </c>
      <c r="P7640" s="1" t="s">
        <v>136</v>
      </c>
      <c r="Q7640" s="1" t="s">
        <v>28</v>
      </c>
      <c r="R7640" s="3">
        <v>4</v>
      </c>
      <c r="S7640" s="3">
        <f t="shared" si="358"/>
        <v>2025</v>
      </c>
      <c r="T7640" s="3">
        <f t="shared" si="357"/>
        <v>1</v>
      </c>
      <c r="U7640" t="str">
        <f t="shared" si="359"/>
        <v>January</v>
      </c>
    </row>
    <row r="7641" spans="1:21" x14ac:dyDescent="0.3">
      <c r="A7641" t="s">
        <v>10170</v>
      </c>
      <c r="B7641" s="11">
        <v>45667</v>
      </c>
      <c r="C7641" t="s">
        <v>2345</v>
      </c>
      <c r="D7641" s="1" t="s">
        <v>93</v>
      </c>
      <c r="E7641" s="1" t="s">
        <v>71</v>
      </c>
      <c r="F7641" s="1" t="s">
        <v>72</v>
      </c>
      <c r="G7641" s="1" t="s">
        <v>412</v>
      </c>
      <c r="H7641" s="1" t="s">
        <v>85</v>
      </c>
      <c r="I7641" s="1" t="s">
        <v>86</v>
      </c>
      <c r="J7641" s="3">
        <v>3</v>
      </c>
      <c r="K7641" s="2">
        <v>124.46</v>
      </c>
      <c r="L7641" s="2">
        <v>0</v>
      </c>
      <c r="M7641" s="2">
        <v>373.37</v>
      </c>
      <c r="N7641" s="2">
        <v>52.57</v>
      </c>
      <c r="O7641" s="1" t="s">
        <v>80</v>
      </c>
      <c r="P7641" s="1" t="s">
        <v>27</v>
      </c>
      <c r="Q7641" s="1" t="s">
        <v>36</v>
      </c>
      <c r="R7641" s="3">
        <v>5</v>
      </c>
      <c r="S7641" s="3">
        <f t="shared" si="358"/>
        <v>2025</v>
      </c>
      <c r="T7641" s="3">
        <f t="shared" si="357"/>
        <v>1</v>
      </c>
      <c r="U7641" t="str">
        <f t="shared" si="359"/>
        <v>January</v>
      </c>
    </row>
    <row r="7642" spans="1:21" x14ac:dyDescent="0.3">
      <c r="A7642" t="s">
        <v>10171</v>
      </c>
      <c r="B7642" s="11">
        <v>45833</v>
      </c>
      <c r="C7642" t="s">
        <v>4168</v>
      </c>
      <c r="D7642" s="1" t="s">
        <v>166</v>
      </c>
      <c r="E7642" s="1" t="s">
        <v>100</v>
      </c>
      <c r="F7642" s="1" t="s">
        <v>57</v>
      </c>
      <c r="G7642" s="1" t="s">
        <v>101</v>
      </c>
      <c r="H7642" s="1" t="s">
        <v>167</v>
      </c>
      <c r="I7642" s="1" t="s">
        <v>67</v>
      </c>
      <c r="J7642" s="3">
        <v>1</v>
      </c>
      <c r="K7642" s="2">
        <v>65.23</v>
      </c>
      <c r="L7642" s="2">
        <v>0.05</v>
      </c>
      <c r="M7642" s="2">
        <v>61.96</v>
      </c>
      <c r="N7642" s="2">
        <v>18.399999999999999</v>
      </c>
      <c r="O7642" s="1" t="s">
        <v>109</v>
      </c>
      <c r="P7642" s="1" t="s">
        <v>27</v>
      </c>
      <c r="Q7642" s="1" t="s">
        <v>81</v>
      </c>
      <c r="R7642" s="3">
        <v>5</v>
      </c>
      <c r="S7642" s="3">
        <f t="shared" si="358"/>
        <v>2025</v>
      </c>
      <c r="T7642" s="3">
        <f t="shared" si="357"/>
        <v>6</v>
      </c>
      <c r="U7642" t="str">
        <f t="shared" si="359"/>
        <v>June</v>
      </c>
    </row>
    <row r="7643" spans="1:21" x14ac:dyDescent="0.3">
      <c r="A7643" t="s">
        <v>10172</v>
      </c>
      <c r="B7643" s="11">
        <v>45788</v>
      </c>
      <c r="C7643" t="s">
        <v>611</v>
      </c>
      <c r="D7643" s="1" t="s">
        <v>47</v>
      </c>
      <c r="E7643" s="1" t="s">
        <v>100</v>
      </c>
      <c r="F7643" s="1" t="s">
        <v>57</v>
      </c>
      <c r="G7643" s="1" t="s">
        <v>130</v>
      </c>
      <c r="H7643" s="1" t="s">
        <v>293</v>
      </c>
      <c r="I7643" s="1" t="s">
        <v>86</v>
      </c>
      <c r="J7643" s="3">
        <v>1</v>
      </c>
      <c r="K7643" s="2">
        <v>23.84</v>
      </c>
      <c r="L7643" s="2">
        <v>0</v>
      </c>
      <c r="M7643" s="2">
        <v>23.84</v>
      </c>
      <c r="N7643" s="2">
        <v>7.88</v>
      </c>
      <c r="O7643" s="1" t="s">
        <v>26</v>
      </c>
      <c r="P7643" s="1" t="s">
        <v>52</v>
      </c>
      <c r="Q7643" s="1" t="s">
        <v>81</v>
      </c>
      <c r="R7643" s="3">
        <v>1</v>
      </c>
      <c r="S7643" s="3">
        <f t="shared" si="358"/>
        <v>2025</v>
      </c>
      <c r="T7643" s="3">
        <f t="shared" si="357"/>
        <v>5</v>
      </c>
      <c r="U7643" t="str">
        <f t="shared" si="359"/>
        <v>May</v>
      </c>
    </row>
    <row r="7644" spans="1:21" x14ac:dyDescent="0.3">
      <c r="A7644" t="s">
        <v>10173</v>
      </c>
      <c r="B7644" s="11">
        <v>45829</v>
      </c>
      <c r="C7644" t="s">
        <v>2888</v>
      </c>
      <c r="D7644" s="1" t="s">
        <v>133</v>
      </c>
      <c r="E7644" s="1" t="s">
        <v>48</v>
      </c>
      <c r="F7644" s="1" t="s">
        <v>49</v>
      </c>
      <c r="G7644" s="1" t="s">
        <v>134</v>
      </c>
      <c r="H7644" s="1" t="s">
        <v>33</v>
      </c>
      <c r="I7644" s="1" t="s">
        <v>34</v>
      </c>
      <c r="J7644" s="3">
        <v>1</v>
      </c>
      <c r="K7644" s="2">
        <v>40.21</v>
      </c>
      <c r="L7644" s="2">
        <v>0.2</v>
      </c>
      <c r="M7644" s="2">
        <v>32.17</v>
      </c>
      <c r="N7644" s="2">
        <v>4.62</v>
      </c>
      <c r="O7644" s="1" t="s">
        <v>26</v>
      </c>
      <c r="P7644" s="1" t="s">
        <v>136</v>
      </c>
      <c r="Q7644" s="1" t="s">
        <v>28</v>
      </c>
      <c r="R7644" s="3">
        <v>4</v>
      </c>
      <c r="S7644" s="3">
        <f t="shared" si="358"/>
        <v>2025</v>
      </c>
      <c r="T7644" s="3">
        <f t="shared" si="357"/>
        <v>6</v>
      </c>
      <c r="U7644" t="str">
        <f t="shared" si="359"/>
        <v>June</v>
      </c>
    </row>
    <row r="7645" spans="1:21" x14ac:dyDescent="0.3">
      <c r="A7645" t="s">
        <v>10174</v>
      </c>
      <c r="B7645" s="11">
        <v>45760</v>
      </c>
      <c r="C7645" t="s">
        <v>4926</v>
      </c>
      <c r="D7645" s="1" t="s">
        <v>142</v>
      </c>
      <c r="E7645" s="1" t="s">
        <v>64</v>
      </c>
      <c r="F7645" s="1" t="s">
        <v>65</v>
      </c>
      <c r="G7645" s="1" t="s">
        <v>213</v>
      </c>
      <c r="H7645" s="1" t="s">
        <v>59</v>
      </c>
      <c r="I7645" s="1" t="s">
        <v>60</v>
      </c>
      <c r="J7645" s="3">
        <v>1</v>
      </c>
      <c r="K7645" s="2">
        <v>48.21</v>
      </c>
      <c r="L7645" s="2">
        <v>0.1</v>
      </c>
      <c r="M7645" s="2">
        <v>43.39</v>
      </c>
      <c r="N7645" s="2">
        <v>9.69</v>
      </c>
      <c r="O7645" s="1" t="s">
        <v>109</v>
      </c>
      <c r="P7645" s="1" t="s">
        <v>27</v>
      </c>
      <c r="Q7645" s="1" t="s">
        <v>28</v>
      </c>
      <c r="R7645" s="3">
        <v>2</v>
      </c>
      <c r="S7645" s="3">
        <f t="shared" si="358"/>
        <v>2025</v>
      </c>
      <c r="T7645" s="3">
        <f t="shared" si="357"/>
        <v>4</v>
      </c>
      <c r="U7645" t="str">
        <f t="shared" si="359"/>
        <v>April</v>
      </c>
    </row>
    <row r="7646" spans="1:21" x14ac:dyDescent="0.3">
      <c r="A7646" t="s">
        <v>10175</v>
      </c>
      <c r="B7646" s="11">
        <v>45722</v>
      </c>
      <c r="C7646" t="s">
        <v>1112</v>
      </c>
      <c r="D7646" s="1" t="s">
        <v>118</v>
      </c>
      <c r="E7646" s="1" t="s">
        <v>64</v>
      </c>
      <c r="F7646" s="1" t="s">
        <v>65</v>
      </c>
      <c r="G7646" s="1" t="s">
        <v>77</v>
      </c>
      <c r="H7646" s="1" t="s">
        <v>78</v>
      </c>
      <c r="I7646" s="1" t="s">
        <v>79</v>
      </c>
      <c r="J7646" s="3">
        <v>4</v>
      </c>
      <c r="K7646" s="2">
        <v>19.03</v>
      </c>
      <c r="L7646" s="2">
        <v>0.1</v>
      </c>
      <c r="M7646" s="2">
        <v>68.52</v>
      </c>
      <c r="N7646" s="2">
        <v>26.02</v>
      </c>
      <c r="O7646" s="1" t="s">
        <v>224</v>
      </c>
      <c r="P7646" s="1" t="s">
        <v>136</v>
      </c>
      <c r="Q7646" s="1" t="s">
        <v>28</v>
      </c>
      <c r="R7646" s="3">
        <v>5</v>
      </c>
      <c r="S7646" s="3">
        <f t="shared" si="358"/>
        <v>2025</v>
      </c>
      <c r="T7646" s="3">
        <f t="shared" si="357"/>
        <v>3</v>
      </c>
      <c r="U7646" t="str">
        <f t="shared" si="359"/>
        <v>March</v>
      </c>
    </row>
    <row r="7647" spans="1:21" x14ac:dyDescent="0.3">
      <c r="A7647" t="s">
        <v>10176</v>
      </c>
      <c r="B7647" s="11">
        <v>45927</v>
      </c>
      <c r="C7647" t="s">
        <v>3926</v>
      </c>
      <c r="D7647" s="1" t="s">
        <v>201</v>
      </c>
      <c r="E7647" s="1" t="s">
        <v>48</v>
      </c>
      <c r="F7647" s="1" t="s">
        <v>49</v>
      </c>
      <c r="G7647" s="1" t="s">
        <v>340</v>
      </c>
      <c r="H7647" s="1" t="s">
        <v>108</v>
      </c>
      <c r="I7647" s="1" t="s">
        <v>86</v>
      </c>
      <c r="J7647" s="3">
        <v>1</v>
      </c>
      <c r="K7647" s="2">
        <v>142.62</v>
      </c>
      <c r="L7647" s="2">
        <v>0.15</v>
      </c>
      <c r="M7647" s="2">
        <v>121.22</v>
      </c>
      <c r="N7647" s="2">
        <v>22.03</v>
      </c>
      <c r="O7647" s="1" t="s">
        <v>109</v>
      </c>
      <c r="P7647" s="1" t="s">
        <v>27</v>
      </c>
      <c r="Q7647" s="1" t="s">
        <v>81</v>
      </c>
      <c r="R7647" s="3">
        <v>5</v>
      </c>
      <c r="S7647" s="3">
        <f t="shared" si="358"/>
        <v>2025</v>
      </c>
      <c r="T7647" s="3">
        <f t="shared" si="357"/>
        <v>9</v>
      </c>
      <c r="U7647" t="str">
        <f t="shared" si="359"/>
        <v>September</v>
      </c>
    </row>
    <row r="7648" spans="1:21" x14ac:dyDescent="0.3">
      <c r="A7648" t="s">
        <v>10177</v>
      </c>
      <c r="B7648" s="11">
        <v>45859</v>
      </c>
      <c r="C7648" t="s">
        <v>1796</v>
      </c>
      <c r="D7648" s="1" t="s">
        <v>133</v>
      </c>
      <c r="E7648" s="1" t="s">
        <v>94</v>
      </c>
      <c r="F7648" s="1" t="s">
        <v>95</v>
      </c>
      <c r="G7648" s="1" t="s">
        <v>94</v>
      </c>
      <c r="H7648" s="1" t="s">
        <v>90</v>
      </c>
      <c r="I7648" s="1" t="s">
        <v>86</v>
      </c>
      <c r="J7648" s="3">
        <v>2</v>
      </c>
      <c r="K7648" s="2">
        <v>93.62</v>
      </c>
      <c r="L7648" s="2">
        <v>0</v>
      </c>
      <c r="M7648" s="2">
        <v>187.23</v>
      </c>
      <c r="N7648" s="2">
        <v>43.43</v>
      </c>
      <c r="O7648" s="1" t="s">
        <v>26</v>
      </c>
      <c r="P7648" s="1" t="s">
        <v>27</v>
      </c>
      <c r="Q7648" s="1" t="s">
        <v>81</v>
      </c>
      <c r="R7648" s="3">
        <v>4</v>
      </c>
      <c r="S7648" s="3">
        <f t="shared" si="358"/>
        <v>2025</v>
      </c>
      <c r="T7648" s="3">
        <f t="shared" si="357"/>
        <v>7</v>
      </c>
      <c r="U7648" t="str">
        <f t="shared" si="359"/>
        <v>July</v>
      </c>
    </row>
    <row r="7649" spans="1:21" x14ac:dyDescent="0.3">
      <c r="A7649" t="s">
        <v>10178</v>
      </c>
      <c r="B7649" s="11">
        <v>45736</v>
      </c>
      <c r="C7649" t="s">
        <v>1666</v>
      </c>
      <c r="D7649" s="1" t="s">
        <v>31</v>
      </c>
      <c r="E7649" s="1" t="s">
        <v>94</v>
      </c>
      <c r="F7649" s="1" t="s">
        <v>95</v>
      </c>
      <c r="G7649" s="1" t="s">
        <v>94</v>
      </c>
      <c r="H7649" s="1" t="s">
        <v>125</v>
      </c>
      <c r="I7649" s="1" t="s">
        <v>34</v>
      </c>
      <c r="J7649" s="3">
        <v>1</v>
      </c>
      <c r="K7649" s="2">
        <v>153.66999999999999</v>
      </c>
      <c r="L7649" s="2">
        <v>0.1</v>
      </c>
      <c r="M7649" s="2">
        <v>138.30000000000001</v>
      </c>
      <c r="N7649" s="2">
        <v>31.45</v>
      </c>
      <c r="O7649" s="1" t="s">
        <v>35</v>
      </c>
      <c r="P7649" s="1" t="s">
        <v>52</v>
      </c>
      <c r="Q7649" s="1" t="s">
        <v>81</v>
      </c>
      <c r="R7649" s="3">
        <v>5</v>
      </c>
      <c r="S7649" s="3">
        <f t="shared" si="358"/>
        <v>2025</v>
      </c>
      <c r="T7649" s="3">
        <f t="shared" si="357"/>
        <v>3</v>
      </c>
      <c r="U7649" t="str">
        <f t="shared" si="359"/>
        <v>March</v>
      </c>
    </row>
    <row r="7650" spans="1:21" x14ac:dyDescent="0.3">
      <c r="A7650" t="s">
        <v>10179</v>
      </c>
      <c r="B7650" s="11">
        <v>45782</v>
      </c>
      <c r="C7650" t="s">
        <v>2340</v>
      </c>
      <c r="D7650" s="1" t="s">
        <v>47</v>
      </c>
      <c r="E7650" s="1" t="s">
        <v>40</v>
      </c>
      <c r="F7650" s="1" t="s">
        <v>41</v>
      </c>
      <c r="G7650" s="1" t="s">
        <v>270</v>
      </c>
      <c r="H7650" s="1" t="s">
        <v>90</v>
      </c>
      <c r="I7650" s="1" t="s">
        <v>86</v>
      </c>
      <c r="J7650" s="3">
        <v>1</v>
      </c>
      <c r="K7650" s="2">
        <v>94.46</v>
      </c>
      <c r="L7650" s="2">
        <v>0</v>
      </c>
      <c r="M7650" s="2">
        <v>94.46</v>
      </c>
      <c r="N7650" s="2">
        <v>22.17</v>
      </c>
      <c r="O7650" s="1" t="s">
        <v>80</v>
      </c>
      <c r="P7650" s="1" t="s">
        <v>27</v>
      </c>
      <c r="Q7650" s="1" t="s">
        <v>28</v>
      </c>
      <c r="R7650" s="3">
        <v>4</v>
      </c>
      <c r="S7650" s="3">
        <f t="shared" si="358"/>
        <v>2025</v>
      </c>
      <c r="T7650" s="3">
        <f t="shared" si="357"/>
        <v>5</v>
      </c>
      <c r="U7650" t="str">
        <f t="shared" si="359"/>
        <v>May</v>
      </c>
    </row>
    <row r="7651" spans="1:21" x14ac:dyDescent="0.3">
      <c r="A7651" t="s">
        <v>10180</v>
      </c>
      <c r="B7651" s="11">
        <v>45889</v>
      </c>
      <c r="C7651" t="s">
        <v>2512</v>
      </c>
      <c r="D7651" s="1" t="s">
        <v>122</v>
      </c>
      <c r="E7651" s="1" t="s">
        <v>40</v>
      </c>
      <c r="F7651" s="1" t="s">
        <v>41</v>
      </c>
      <c r="G7651" s="1" t="s">
        <v>343</v>
      </c>
      <c r="H7651" s="1" t="s">
        <v>96</v>
      </c>
      <c r="I7651" s="1" t="s">
        <v>97</v>
      </c>
      <c r="J7651" s="3">
        <v>1</v>
      </c>
      <c r="K7651" s="2">
        <v>83.63</v>
      </c>
      <c r="L7651" s="2">
        <v>0.05</v>
      </c>
      <c r="M7651" s="2">
        <v>79.45</v>
      </c>
      <c r="N7651" s="2">
        <v>18.399999999999999</v>
      </c>
      <c r="O7651" s="1" t="s">
        <v>80</v>
      </c>
      <c r="P7651" s="1" t="s">
        <v>27</v>
      </c>
      <c r="Q7651" s="1" t="s">
        <v>28</v>
      </c>
      <c r="R7651" s="3">
        <v>4</v>
      </c>
      <c r="S7651" s="3">
        <f t="shared" si="358"/>
        <v>2025</v>
      </c>
      <c r="T7651" s="3">
        <f t="shared" si="357"/>
        <v>8</v>
      </c>
      <c r="U7651" t="str">
        <f t="shared" si="359"/>
        <v>August</v>
      </c>
    </row>
    <row r="7652" spans="1:21" x14ac:dyDescent="0.3">
      <c r="A7652" t="s">
        <v>10181</v>
      </c>
      <c r="B7652" s="11">
        <v>45686</v>
      </c>
      <c r="C7652" t="s">
        <v>619</v>
      </c>
      <c r="D7652" s="1" t="s">
        <v>201</v>
      </c>
      <c r="E7652" s="1" t="s">
        <v>40</v>
      </c>
      <c r="F7652" s="1" t="s">
        <v>41</v>
      </c>
      <c r="G7652" s="1" t="s">
        <v>186</v>
      </c>
      <c r="H7652" s="1" t="s">
        <v>43</v>
      </c>
      <c r="I7652" s="1" t="s">
        <v>34</v>
      </c>
      <c r="J7652" s="3">
        <v>4</v>
      </c>
      <c r="K7652" s="2">
        <v>82.92</v>
      </c>
      <c r="L7652" s="2">
        <v>0.2</v>
      </c>
      <c r="M7652" s="2">
        <v>265.33</v>
      </c>
      <c r="N7652" s="2">
        <v>51.32</v>
      </c>
      <c r="O7652" s="1" t="s">
        <v>109</v>
      </c>
      <c r="P7652" s="1" t="s">
        <v>27</v>
      </c>
      <c r="Q7652" s="1" t="s">
        <v>81</v>
      </c>
      <c r="R7652" s="3">
        <v>3</v>
      </c>
      <c r="S7652" s="3">
        <f t="shared" si="358"/>
        <v>2025</v>
      </c>
      <c r="T7652" s="3">
        <f t="shared" si="357"/>
        <v>1</v>
      </c>
      <c r="U7652" t="str">
        <f t="shared" si="359"/>
        <v>January</v>
      </c>
    </row>
    <row r="7653" spans="1:21" x14ac:dyDescent="0.3">
      <c r="A7653" t="s">
        <v>10182</v>
      </c>
      <c r="B7653" s="11">
        <v>45715</v>
      </c>
      <c r="C7653" t="s">
        <v>1378</v>
      </c>
      <c r="D7653" s="1" t="s">
        <v>118</v>
      </c>
      <c r="E7653" s="1" t="s">
        <v>64</v>
      </c>
      <c r="F7653" s="1" t="s">
        <v>65</v>
      </c>
      <c r="G7653" s="1" t="s">
        <v>158</v>
      </c>
      <c r="H7653" s="1" t="s">
        <v>108</v>
      </c>
      <c r="I7653" s="1" t="s">
        <v>86</v>
      </c>
      <c r="J7653" s="3">
        <v>1</v>
      </c>
      <c r="K7653" s="2">
        <v>161.25</v>
      </c>
      <c r="L7653" s="2">
        <v>0</v>
      </c>
      <c r="M7653" s="2">
        <v>161.25</v>
      </c>
      <c r="N7653" s="2">
        <v>36.15</v>
      </c>
      <c r="O7653" s="1" t="s">
        <v>80</v>
      </c>
      <c r="P7653" s="1" t="s">
        <v>27</v>
      </c>
      <c r="Q7653" s="1" t="s">
        <v>81</v>
      </c>
      <c r="R7653" s="3">
        <v>4</v>
      </c>
      <c r="S7653" s="3">
        <f t="shared" si="358"/>
        <v>2025</v>
      </c>
      <c r="T7653" s="3">
        <f t="shared" si="357"/>
        <v>2</v>
      </c>
      <c r="U7653" t="str">
        <f t="shared" si="359"/>
        <v>February</v>
      </c>
    </row>
    <row r="7654" spans="1:21" x14ac:dyDescent="0.3">
      <c r="A7654" t="s">
        <v>10183</v>
      </c>
      <c r="B7654" s="11">
        <v>45686</v>
      </c>
      <c r="C7654" t="s">
        <v>1126</v>
      </c>
      <c r="D7654" s="1" t="s">
        <v>55</v>
      </c>
      <c r="E7654" s="1" t="s">
        <v>71</v>
      </c>
      <c r="F7654" s="1" t="s">
        <v>72</v>
      </c>
      <c r="G7654" s="1" t="s">
        <v>119</v>
      </c>
      <c r="H7654" s="1" t="s">
        <v>90</v>
      </c>
      <c r="I7654" s="1" t="s">
        <v>86</v>
      </c>
      <c r="J7654" s="3">
        <v>5</v>
      </c>
      <c r="K7654" s="2">
        <v>101.85</v>
      </c>
      <c r="L7654" s="2">
        <v>0.1</v>
      </c>
      <c r="M7654" s="2">
        <v>458.34</v>
      </c>
      <c r="N7654" s="2">
        <v>102.66</v>
      </c>
      <c r="O7654" s="1" t="s">
        <v>80</v>
      </c>
      <c r="P7654" s="1" t="s">
        <v>27</v>
      </c>
      <c r="Q7654" s="1" t="s">
        <v>81</v>
      </c>
      <c r="R7654" s="3">
        <v>4</v>
      </c>
      <c r="S7654" s="3">
        <f t="shared" si="358"/>
        <v>2025</v>
      </c>
      <c r="T7654" s="3">
        <f t="shared" si="357"/>
        <v>1</v>
      </c>
      <c r="U7654" t="str">
        <f t="shared" si="359"/>
        <v>January</v>
      </c>
    </row>
    <row r="7655" spans="1:21" x14ac:dyDescent="0.3">
      <c r="A7655" t="s">
        <v>10184</v>
      </c>
      <c r="B7655" s="11">
        <v>45972</v>
      </c>
      <c r="C7655" t="s">
        <v>4684</v>
      </c>
      <c r="D7655" s="1" t="s">
        <v>185</v>
      </c>
      <c r="E7655" s="1" t="s">
        <v>64</v>
      </c>
      <c r="F7655" s="1" t="s">
        <v>65</v>
      </c>
      <c r="G7655" s="1" t="s">
        <v>213</v>
      </c>
      <c r="H7655" s="1" t="s">
        <v>24</v>
      </c>
      <c r="I7655" s="1" t="s">
        <v>25</v>
      </c>
      <c r="J7655" s="3">
        <v>2</v>
      </c>
      <c r="K7655" s="2">
        <v>46.27</v>
      </c>
      <c r="L7655" s="2">
        <v>0.25</v>
      </c>
      <c r="M7655" s="2">
        <v>69.41</v>
      </c>
      <c r="N7655" s="2">
        <v>22.24</v>
      </c>
      <c r="O7655" s="1" t="s">
        <v>26</v>
      </c>
      <c r="P7655" s="1" t="s">
        <v>136</v>
      </c>
      <c r="Q7655" s="1" t="s">
        <v>81</v>
      </c>
      <c r="R7655" s="3">
        <v>4</v>
      </c>
      <c r="S7655" s="3">
        <f t="shared" si="358"/>
        <v>2025</v>
      </c>
      <c r="T7655" s="3">
        <f t="shared" si="357"/>
        <v>11</v>
      </c>
      <c r="U7655" t="str">
        <f t="shared" si="359"/>
        <v>November</v>
      </c>
    </row>
    <row r="7656" spans="1:21" x14ac:dyDescent="0.3">
      <c r="A7656" t="s">
        <v>10185</v>
      </c>
      <c r="B7656" s="11">
        <v>45952</v>
      </c>
      <c r="C7656" t="s">
        <v>10070</v>
      </c>
      <c r="D7656" s="1" t="s">
        <v>47</v>
      </c>
      <c r="E7656" s="1" t="s">
        <v>21</v>
      </c>
      <c r="F7656" s="1" t="s">
        <v>22</v>
      </c>
      <c r="G7656" s="1" t="s">
        <v>227</v>
      </c>
      <c r="H7656" s="1" t="s">
        <v>293</v>
      </c>
      <c r="I7656" s="1" t="s">
        <v>86</v>
      </c>
      <c r="J7656" s="3">
        <v>1</v>
      </c>
      <c r="K7656" s="2">
        <v>26.63</v>
      </c>
      <c r="L7656" s="2">
        <v>0.05</v>
      </c>
      <c r="M7656" s="2">
        <v>25.3</v>
      </c>
      <c r="N7656" s="2">
        <v>8.6300000000000008</v>
      </c>
      <c r="O7656" s="1" t="s">
        <v>35</v>
      </c>
      <c r="P7656" s="1" t="s">
        <v>27</v>
      </c>
      <c r="Q7656" s="1" t="s">
        <v>28</v>
      </c>
      <c r="R7656" s="3">
        <v>4</v>
      </c>
      <c r="S7656" s="3">
        <f t="shared" si="358"/>
        <v>2025</v>
      </c>
      <c r="T7656" s="3">
        <f t="shared" si="357"/>
        <v>10</v>
      </c>
      <c r="U7656" t="str">
        <f t="shared" si="359"/>
        <v>October</v>
      </c>
    </row>
    <row r="7657" spans="1:21" x14ac:dyDescent="0.3">
      <c r="A7657" t="s">
        <v>10186</v>
      </c>
      <c r="B7657" s="11">
        <v>45952</v>
      </c>
      <c r="C7657" t="s">
        <v>5071</v>
      </c>
      <c r="D7657" s="1" t="s">
        <v>175</v>
      </c>
      <c r="E7657" s="1" t="s">
        <v>64</v>
      </c>
      <c r="F7657" s="1" t="s">
        <v>65</v>
      </c>
      <c r="G7657" s="1" t="s">
        <v>112</v>
      </c>
      <c r="H7657" s="1" t="s">
        <v>102</v>
      </c>
      <c r="I7657" s="1" t="s">
        <v>34</v>
      </c>
      <c r="J7657" s="3">
        <v>4</v>
      </c>
      <c r="K7657" s="2">
        <v>46.92</v>
      </c>
      <c r="L7657" s="2">
        <v>0.05</v>
      </c>
      <c r="M7657" s="2">
        <v>178.28</v>
      </c>
      <c r="N7657" s="2">
        <v>36.71</v>
      </c>
      <c r="O7657" s="1" t="s">
        <v>26</v>
      </c>
      <c r="P7657" s="1" t="s">
        <v>27</v>
      </c>
      <c r="Q7657" s="1" t="s">
        <v>81</v>
      </c>
      <c r="R7657" s="3">
        <v>5</v>
      </c>
      <c r="S7657" s="3">
        <f t="shared" si="358"/>
        <v>2025</v>
      </c>
      <c r="T7657" s="3">
        <f t="shared" si="357"/>
        <v>10</v>
      </c>
      <c r="U7657" t="str">
        <f t="shared" si="359"/>
        <v>October</v>
      </c>
    </row>
    <row r="7658" spans="1:21" x14ac:dyDescent="0.3">
      <c r="A7658" t="s">
        <v>10187</v>
      </c>
      <c r="B7658" s="11">
        <v>45938</v>
      </c>
      <c r="C7658" t="s">
        <v>2184</v>
      </c>
      <c r="D7658" s="1" t="s">
        <v>189</v>
      </c>
      <c r="E7658" s="1" t="s">
        <v>100</v>
      </c>
      <c r="F7658" s="1" t="s">
        <v>57</v>
      </c>
      <c r="G7658" s="1" t="s">
        <v>154</v>
      </c>
      <c r="H7658" s="1" t="s">
        <v>85</v>
      </c>
      <c r="I7658" s="1" t="s">
        <v>86</v>
      </c>
      <c r="J7658" s="3">
        <v>2</v>
      </c>
      <c r="K7658" s="2">
        <v>124.56</v>
      </c>
      <c r="L7658" s="2">
        <v>0.05</v>
      </c>
      <c r="M7658" s="2">
        <v>236.67</v>
      </c>
      <c r="N7658" s="2">
        <v>45.88</v>
      </c>
      <c r="O7658" s="1" t="s">
        <v>44</v>
      </c>
      <c r="P7658" s="1" t="s">
        <v>27</v>
      </c>
      <c r="Q7658" s="1" t="s">
        <v>36</v>
      </c>
      <c r="R7658" s="3">
        <v>4</v>
      </c>
      <c r="S7658" s="3">
        <f t="shared" si="358"/>
        <v>2025</v>
      </c>
      <c r="T7658" s="3">
        <f t="shared" si="357"/>
        <v>10</v>
      </c>
      <c r="U7658" t="str">
        <f t="shared" si="359"/>
        <v>October</v>
      </c>
    </row>
    <row r="7659" spans="1:21" x14ac:dyDescent="0.3">
      <c r="A7659" t="s">
        <v>10188</v>
      </c>
      <c r="B7659" s="11">
        <v>45919</v>
      </c>
      <c r="C7659" t="s">
        <v>127</v>
      </c>
      <c r="D7659" s="1" t="s">
        <v>189</v>
      </c>
      <c r="E7659" s="1" t="s">
        <v>204</v>
      </c>
      <c r="F7659" s="1" t="s">
        <v>205</v>
      </c>
      <c r="G7659" s="1" t="s">
        <v>334</v>
      </c>
      <c r="H7659" s="1" t="s">
        <v>135</v>
      </c>
      <c r="I7659" s="1" t="s">
        <v>60</v>
      </c>
      <c r="J7659" s="3">
        <v>1</v>
      </c>
      <c r="K7659" s="2">
        <v>185.53</v>
      </c>
      <c r="L7659" s="2">
        <v>0.15</v>
      </c>
      <c r="M7659" s="2">
        <v>157.69999999999999</v>
      </c>
      <c r="N7659" s="2">
        <v>29.6</v>
      </c>
      <c r="O7659" s="1" t="s">
        <v>44</v>
      </c>
      <c r="P7659" s="1" t="s">
        <v>27</v>
      </c>
      <c r="Q7659" s="1" t="s">
        <v>81</v>
      </c>
      <c r="R7659" s="3">
        <v>5</v>
      </c>
      <c r="S7659" s="3">
        <f t="shared" si="358"/>
        <v>2025</v>
      </c>
      <c r="T7659" s="3">
        <f t="shared" si="357"/>
        <v>9</v>
      </c>
      <c r="U7659" t="str">
        <f t="shared" si="359"/>
        <v>September</v>
      </c>
    </row>
    <row r="7660" spans="1:21" x14ac:dyDescent="0.3">
      <c r="A7660" t="s">
        <v>10189</v>
      </c>
      <c r="B7660" s="11">
        <v>45844</v>
      </c>
      <c r="C7660" t="s">
        <v>2598</v>
      </c>
      <c r="D7660" s="1" t="s">
        <v>166</v>
      </c>
      <c r="E7660" s="1" t="s">
        <v>64</v>
      </c>
      <c r="F7660" s="1" t="s">
        <v>65</v>
      </c>
      <c r="G7660" s="1" t="s">
        <v>112</v>
      </c>
      <c r="H7660" s="1" t="s">
        <v>102</v>
      </c>
      <c r="I7660" s="1" t="s">
        <v>34</v>
      </c>
      <c r="J7660" s="3">
        <v>2</v>
      </c>
      <c r="K7660" s="2">
        <v>50.57</v>
      </c>
      <c r="L7660" s="2">
        <v>0.05</v>
      </c>
      <c r="M7660" s="2">
        <v>96.09</v>
      </c>
      <c r="N7660" s="2">
        <v>21.01</v>
      </c>
      <c r="O7660" s="1" t="s">
        <v>80</v>
      </c>
      <c r="P7660" s="1" t="s">
        <v>27</v>
      </c>
      <c r="Q7660" s="1" t="s">
        <v>28</v>
      </c>
      <c r="R7660" s="3">
        <v>5</v>
      </c>
      <c r="S7660" s="3">
        <f t="shared" si="358"/>
        <v>2025</v>
      </c>
      <c r="T7660" s="3">
        <f t="shared" si="357"/>
        <v>7</v>
      </c>
      <c r="U7660" t="str">
        <f t="shared" si="359"/>
        <v>July</v>
      </c>
    </row>
    <row r="7661" spans="1:21" x14ac:dyDescent="0.3">
      <c r="A7661" t="s">
        <v>10190</v>
      </c>
      <c r="B7661" s="11">
        <v>45909</v>
      </c>
      <c r="C7661" t="s">
        <v>1514</v>
      </c>
      <c r="D7661" s="1" t="s">
        <v>133</v>
      </c>
      <c r="E7661" s="1" t="s">
        <v>64</v>
      </c>
      <c r="F7661" s="1" t="s">
        <v>65</v>
      </c>
      <c r="G7661" s="1" t="s">
        <v>213</v>
      </c>
      <c r="H7661" s="1" t="s">
        <v>102</v>
      </c>
      <c r="I7661" s="1" t="s">
        <v>34</v>
      </c>
      <c r="J7661" s="3">
        <v>1</v>
      </c>
      <c r="K7661" s="2">
        <v>48.44</v>
      </c>
      <c r="L7661" s="2">
        <v>0.2</v>
      </c>
      <c r="M7661" s="2">
        <v>38.75</v>
      </c>
      <c r="N7661" s="2">
        <v>9.66</v>
      </c>
      <c r="O7661" s="1" t="s">
        <v>109</v>
      </c>
      <c r="P7661" s="1" t="s">
        <v>52</v>
      </c>
      <c r="Q7661" s="1" t="s">
        <v>28</v>
      </c>
      <c r="R7661" s="3">
        <v>5</v>
      </c>
      <c r="S7661" s="3">
        <f t="shared" si="358"/>
        <v>2025</v>
      </c>
      <c r="T7661" s="3">
        <f t="shared" si="357"/>
        <v>9</v>
      </c>
      <c r="U7661" t="str">
        <f t="shared" si="359"/>
        <v>September</v>
      </c>
    </row>
    <row r="7662" spans="1:21" x14ac:dyDescent="0.3">
      <c r="A7662" t="s">
        <v>10191</v>
      </c>
      <c r="B7662" s="11">
        <v>45672</v>
      </c>
      <c r="C7662" t="s">
        <v>10192</v>
      </c>
      <c r="D7662" s="1" t="s">
        <v>178</v>
      </c>
      <c r="E7662" s="1" t="s">
        <v>64</v>
      </c>
      <c r="F7662" s="1" t="s">
        <v>65</v>
      </c>
      <c r="G7662" s="1" t="s">
        <v>213</v>
      </c>
      <c r="H7662" s="1" t="s">
        <v>182</v>
      </c>
      <c r="I7662" s="1" t="s">
        <v>34</v>
      </c>
      <c r="J7662" s="3">
        <v>4</v>
      </c>
      <c r="K7662" s="2">
        <v>72.91</v>
      </c>
      <c r="L7662" s="2">
        <v>0.1</v>
      </c>
      <c r="M7662" s="2">
        <v>247.91</v>
      </c>
      <c r="N7662" s="2">
        <v>67.900000000000006</v>
      </c>
      <c r="O7662" s="1" t="s">
        <v>35</v>
      </c>
      <c r="P7662" s="1" t="s">
        <v>27</v>
      </c>
      <c r="Q7662" s="1" t="s">
        <v>28</v>
      </c>
      <c r="R7662" s="3">
        <v>5</v>
      </c>
      <c r="S7662" s="3">
        <f t="shared" si="358"/>
        <v>2025</v>
      </c>
      <c r="T7662" s="3">
        <f t="shared" si="357"/>
        <v>1</v>
      </c>
      <c r="U7662" t="str">
        <f t="shared" si="359"/>
        <v>January</v>
      </c>
    </row>
    <row r="7663" spans="1:21" x14ac:dyDescent="0.3">
      <c r="A7663" t="s">
        <v>10193</v>
      </c>
      <c r="B7663" s="11">
        <v>45900</v>
      </c>
      <c r="C7663" t="s">
        <v>631</v>
      </c>
      <c r="D7663" s="1" t="s">
        <v>175</v>
      </c>
      <c r="E7663" s="1" t="s">
        <v>40</v>
      </c>
      <c r="F7663" s="1" t="s">
        <v>41</v>
      </c>
      <c r="G7663" s="1" t="s">
        <v>216</v>
      </c>
      <c r="H7663" s="1" t="s">
        <v>150</v>
      </c>
      <c r="I7663" s="1" t="s">
        <v>97</v>
      </c>
      <c r="J7663" s="3">
        <v>4</v>
      </c>
      <c r="K7663" s="2">
        <v>75.680000000000007</v>
      </c>
      <c r="L7663" s="2">
        <v>0</v>
      </c>
      <c r="M7663" s="2">
        <v>302.73</v>
      </c>
      <c r="N7663" s="2">
        <v>70.05</v>
      </c>
      <c r="O7663" s="1" t="s">
        <v>80</v>
      </c>
      <c r="P7663" s="1" t="s">
        <v>27</v>
      </c>
      <c r="Q7663" s="1" t="s">
        <v>81</v>
      </c>
      <c r="R7663" s="3">
        <v>4</v>
      </c>
      <c r="S7663" s="3">
        <f t="shared" si="358"/>
        <v>2025</v>
      </c>
      <c r="T7663" s="3">
        <f t="shared" si="357"/>
        <v>8</v>
      </c>
      <c r="U7663" t="str">
        <f t="shared" si="359"/>
        <v>August</v>
      </c>
    </row>
    <row r="7664" spans="1:21" x14ac:dyDescent="0.3">
      <c r="A7664" t="s">
        <v>10194</v>
      </c>
      <c r="B7664" s="11">
        <v>45962</v>
      </c>
      <c r="C7664" t="s">
        <v>4045</v>
      </c>
      <c r="D7664" s="1" t="s">
        <v>89</v>
      </c>
      <c r="E7664" s="1" t="s">
        <v>123</v>
      </c>
      <c r="F7664" s="1" t="s">
        <v>57</v>
      </c>
      <c r="G7664" s="1" t="s">
        <v>124</v>
      </c>
      <c r="H7664" s="1" t="s">
        <v>90</v>
      </c>
      <c r="I7664" s="1" t="s">
        <v>86</v>
      </c>
      <c r="J7664" s="3">
        <v>1</v>
      </c>
      <c r="K7664" s="2">
        <v>103.73</v>
      </c>
      <c r="L7664" s="2">
        <v>0.05</v>
      </c>
      <c r="M7664" s="2">
        <v>98.55</v>
      </c>
      <c r="N7664" s="2">
        <v>22.48</v>
      </c>
      <c r="O7664" s="1" t="s">
        <v>44</v>
      </c>
      <c r="P7664" s="1" t="s">
        <v>27</v>
      </c>
      <c r="Q7664" s="1" t="s">
        <v>28</v>
      </c>
      <c r="R7664" s="3">
        <v>5</v>
      </c>
      <c r="S7664" s="3">
        <f t="shared" si="358"/>
        <v>2025</v>
      </c>
      <c r="T7664" s="3">
        <f t="shared" si="357"/>
        <v>11</v>
      </c>
      <c r="U7664" t="str">
        <f t="shared" si="359"/>
        <v>November</v>
      </c>
    </row>
    <row r="7665" spans="1:21" x14ac:dyDescent="0.3">
      <c r="A7665" t="s">
        <v>10195</v>
      </c>
      <c r="B7665" s="11">
        <v>45853</v>
      </c>
      <c r="C7665" t="s">
        <v>2537</v>
      </c>
      <c r="D7665" s="1" t="s">
        <v>31</v>
      </c>
      <c r="E7665" s="1" t="s">
        <v>64</v>
      </c>
      <c r="F7665" s="1" t="s">
        <v>65</v>
      </c>
      <c r="G7665" s="1" t="s">
        <v>112</v>
      </c>
      <c r="H7665" s="1" t="s">
        <v>182</v>
      </c>
      <c r="I7665" s="1" t="s">
        <v>34</v>
      </c>
      <c r="J7665" s="3">
        <v>3</v>
      </c>
      <c r="K7665" s="2">
        <v>70.92</v>
      </c>
      <c r="L7665" s="2">
        <v>0</v>
      </c>
      <c r="M7665" s="2">
        <v>212.75</v>
      </c>
      <c r="N7665" s="2">
        <v>64.75</v>
      </c>
      <c r="O7665" s="1" t="s">
        <v>35</v>
      </c>
      <c r="P7665" s="1" t="s">
        <v>136</v>
      </c>
      <c r="Q7665" s="1" t="s">
        <v>81</v>
      </c>
      <c r="R7665" s="3">
        <v>4</v>
      </c>
      <c r="S7665" s="3">
        <f t="shared" si="358"/>
        <v>2025</v>
      </c>
      <c r="T7665" s="3">
        <f t="shared" si="357"/>
        <v>7</v>
      </c>
      <c r="U7665" t="str">
        <f t="shared" si="359"/>
        <v>July</v>
      </c>
    </row>
    <row r="7666" spans="1:21" x14ac:dyDescent="0.3">
      <c r="A7666" t="s">
        <v>10196</v>
      </c>
      <c r="B7666" s="11">
        <v>45797</v>
      </c>
      <c r="C7666" t="s">
        <v>5504</v>
      </c>
      <c r="D7666" s="1" t="s">
        <v>93</v>
      </c>
      <c r="E7666" s="1" t="s">
        <v>21</v>
      </c>
      <c r="F7666" s="1" t="s">
        <v>22</v>
      </c>
      <c r="G7666" s="1" t="s">
        <v>23</v>
      </c>
      <c r="H7666" s="1" t="s">
        <v>102</v>
      </c>
      <c r="I7666" s="1" t="s">
        <v>34</v>
      </c>
      <c r="J7666" s="3">
        <v>2</v>
      </c>
      <c r="K7666" s="2">
        <v>52.69</v>
      </c>
      <c r="L7666" s="2">
        <v>0.2</v>
      </c>
      <c r="M7666" s="2">
        <v>84.3</v>
      </c>
      <c r="N7666" s="2">
        <v>16.23</v>
      </c>
      <c r="O7666" s="1" t="s">
        <v>26</v>
      </c>
      <c r="P7666" s="1" t="s">
        <v>52</v>
      </c>
      <c r="Q7666" s="1" t="s">
        <v>36</v>
      </c>
      <c r="R7666" s="3">
        <v>5</v>
      </c>
      <c r="S7666" s="3">
        <f t="shared" si="358"/>
        <v>2025</v>
      </c>
      <c r="T7666" s="3">
        <f t="shared" si="357"/>
        <v>5</v>
      </c>
      <c r="U7666" t="str">
        <f t="shared" si="359"/>
        <v>May</v>
      </c>
    </row>
    <row r="7667" spans="1:21" x14ac:dyDescent="0.3">
      <c r="A7667" t="s">
        <v>10197</v>
      </c>
      <c r="B7667" s="11">
        <v>45766</v>
      </c>
      <c r="C7667" t="s">
        <v>2609</v>
      </c>
      <c r="D7667" s="1" t="s">
        <v>118</v>
      </c>
      <c r="E7667" s="1" t="s">
        <v>94</v>
      </c>
      <c r="F7667" s="1" t="s">
        <v>95</v>
      </c>
      <c r="G7667" s="1" t="s">
        <v>94</v>
      </c>
      <c r="H7667" s="1" t="s">
        <v>125</v>
      </c>
      <c r="I7667" s="1" t="s">
        <v>34</v>
      </c>
      <c r="J7667" s="3">
        <v>2</v>
      </c>
      <c r="K7667" s="2">
        <v>153.56</v>
      </c>
      <c r="L7667" s="2">
        <v>0.1</v>
      </c>
      <c r="M7667" s="2">
        <v>276.41000000000003</v>
      </c>
      <c r="N7667" s="2">
        <v>54.94</v>
      </c>
      <c r="O7667" s="1" t="s">
        <v>44</v>
      </c>
      <c r="P7667" s="1" t="s">
        <v>27</v>
      </c>
      <c r="Q7667" s="1" t="s">
        <v>36</v>
      </c>
      <c r="R7667" s="3">
        <v>5</v>
      </c>
      <c r="S7667" s="3">
        <f t="shared" si="358"/>
        <v>2025</v>
      </c>
      <c r="T7667" s="3">
        <f t="shared" si="357"/>
        <v>4</v>
      </c>
      <c r="U7667" t="str">
        <f t="shared" si="359"/>
        <v>April</v>
      </c>
    </row>
    <row r="7668" spans="1:21" x14ac:dyDescent="0.3">
      <c r="A7668" t="s">
        <v>10198</v>
      </c>
      <c r="B7668" s="11">
        <v>45909</v>
      </c>
      <c r="C7668" t="s">
        <v>7367</v>
      </c>
      <c r="D7668" s="1" t="s">
        <v>185</v>
      </c>
      <c r="E7668" s="1" t="s">
        <v>56</v>
      </c>
      <c r="F7668" s="1" t="s">
        <v>57</v>
      </c>
      <c r="G7668" s="1" t="s">
        <v>296</v>
      </c>
      <c r="H7668" s="1" t="s">
        <v>146</v>
      </c>
      <c r="I7668" s="1" t="s">
        <v>67</v>
      </c>
      <c r="J7668" s="3">
        <v>1</v>
      </c>
      <c r="K7668" s="2">
        <v>85.52</v>
      </c>
      <c r="L7668" s="2">
        <v>0.15</v>
      </c>
      <c r="M7668" s="2">
        <v>72.69</v>
      </c>
      <c r="N7668" s="2">
        <v>17.8</v>
      </c>
      <c r="O7668" s="1" t="s">
        <v>44</v>
      </c>
      <c r="P7668" s="1" t="s">
        <v>27</v>
      </c>
      <c r="Q7668" s="1" t="s">
        <v>81</v>
      </c>
      <c r="R7668" s="3">
        <v>3</v>
      </c>
      <c r="S7668" s="3">
        <f t="shared" si="358"/>
        <v>2025</v>
      </c>
      <c r="T7668" s="3">
        <f t="shared" si="357"/>
        <v>9</v>
      </c>
      <c r="U7668" t="str">
        <f t="shared" si="359"/>
        <v>September</v>
      </c>
    </row>
    <row r="7669" spans="1:21" x14ac:dyDescent="0.3">
      <c r="A7669" t="s">
        <v>10199</v>
      </c>
      <c r="B7669" s="11">
        <v>45928</v>
      </c>
      <c r="C7669" t="s">
        <v>1923</v>
      </c>
      <c r="D7669" s="1" t="s">
        <v>122</v>
      </c>
      <c r="E7669" s="1" t="s">
        <v>40</v>
      </c>
      <c r="F7669" s="1" t="s">
        <v>41</v>
      </c>
      <c r="G7669" s="1" t="s">
        <v>216</v>
      </c>
      <c r="H7669" s="1" t="s">
        <v>78</v>
      </c>
      <c r="I7669" s="1" t="s">
        <v>79</v>
      </c>
      <c r="J7669" s="3">
        <v>2</v>
      </c>
      <c r="K7669" s="2">
        <v>19.38</v>
      </c>
      <c r="L7669" s="2">
        <v>0.1</v>
      </c>
      <c r="M7669" s="2">
        <v>34.89</v>
      </c>
      <c r="N7669" s="2">
        <v>15.7</v>
      </c>
      <c r="O7669" s="1" t="s">
        <v>80</v>
      </c>
      <c r="P7669" s="1" t="s">
        <v>52</v>
      </c>
      <c r="Q7669" s="1" t="s">
        <v>28</v>
      </c>
      <c r="R7669" s="3">
        <v>5</v>
      </c>
      <c r="S7669" s="3">
        <f t="shared" si="358"/>
        <v>2025</v>
      </c>
      <c r="T7669" s="3">
        <f t="shared" si="357"/>
        <v>9</v>
      </c>
      <c r="U7669" t="str">
        <f t="shared" si="359"/>
        <v>September</v>
      </c>
    </row>
    <row r="7670" spans="1:21" x14ac:dyDescent="0.3">
      <c r="A7670" t="s">
        <v>10200</v>
      </c>
      <c r="B7670" s="11">
        <v>45989</v>
      </c>
      <c r="C7670" t="s">
        <v>3510</v>
      </c>
      <c r="D7670" s="1" t="s">
        <v>260</v>
      </c>
      <c r="E7670" s="1" t="s">
        <v>106</v>
      </c>
      <c r="F7670" s="1" t="s">
        <v>65</v>
      </c>
      <c r="G7670" s="1" t="s">
        <v>115</v>
      </c>
      <c r="H7670" s="1" t="s">
        <v>43</v>
      </c>
      <c r="I7670" s="1" t="s">
        <v>34</v>
      </c>
      <c r="J7670" s="3">
        <v>1</v>
      </c>
      <c r="K7670" s="2">
        <v>82.82</v>
      </c>
      <c r="L7670" s="2">
        <v>0.2</v>
      </c>
      <c r="M7670" s="2">
        <v>66.260000000000005</v>
      </c>
      <c r="N7670" s="2">
        <v>14.71</v>
      </c>
      <c r="O7670" s="1" t="s">
        <v>35</v>
      </c>
      <c r="P7670" s="1" t="s">
        <v>27</v>
      </c>
      <c r="Q7670" s="1" t="s">
        <v>28</v>
      </c>
      <c r="R7670" s="3">
        <v>4</v>
      </c>
      <c r="S7670" s="3">
        <f t="shared" si="358"/>
        <v>2025</v>
      </c>
      <c r="T7670" s="3">
        <f t="shared" si="357"/>
        <v>11</v>
      </c>
      <c r="U7670" t="str">
        <f t="shared" si="359"/>
        <v>November</v>
      </c>
    </row>
    <row r="7671" spans="1:21" x14ac:dyDescent="0.3">
      <c r="A7671" t="s">
        <v>10201</v>
      </c>
      <c r="B7671" s="11">
        <v>45791</v>
      </c>
      <c r="C7671" t="s">
        <v>4312</v>
      </c>
      <c r="D7671" s="1" t="s">
        <v>260</v>
      </c>
      <c r="E7671" s="1" t="s">
        <v>40</v>
      </c>
      <c r="F7671" s="1" t="s">
        <v>41</v>
      </c>
      <c r="G7671" s="1" t="s">
        <v>192</v>
      </c>
      <c r="H7671" s="1" t="s">
        <v>78</v>
      </c>
      <c r="I7671" s="1" t="s">
        <v>79</v>
      </c>
      <c r="J7671" s="3">
        <v>1</v>
      </c>
      <c r="K7671" s="2">
        <v>19.170000000000002</v>
      </c>
      <c r="L7671" s="2">
        <v>0.2</v>
      </c>
      <c r="M7671" s="2">
        <v>15.33</v>
      </c>
      <c r="N7671" s="2">
        <v>5.53</v>
      </c>
      <c r="O7671" s="1" t="s">
        <v>80</v>
      </c>
      <c r="P7671" s="1" t="s">
        <v>27</v>
      </c>
      <c r="Q7671" s="1" t="s">
        <v>81</v>
      </c>
      <c r="R7671" s="3">
        <v>1</v>
      </c>
      <c r="S7671" s="3">
        <f t="shared" si="358"/>
        <v>2025</v>
      </c>
      <c r="T7671" s="3">
        <f t="shared" si="357"/>
        <v>5</v>
      </c>
      <c r="U7671" t="str">
        <f t="shared" si="359"/>
        <v>May</v>
      </c>
    </row>
    <row r="7672" spans="1:21" x14ac:dyDescent="0.3">
      <c r="A7672" t="s">
        <v>10202</v>
      </c>
      <c r="B7672" s="11">
        <v>45958</v>
      </c>
      <c r="C7672" t="s">
        <v>1271</v>
      </c>
      <c r="D7672" s="1" t="s">
        <v>189</v>
      </c>
      <c r="E7672" s="1" t="s">
        <v>106</v>
      </c>
      <c r="F7672" s="1" t="s">
        <v>65</v>
      </c>
      <c r="G7672" s="1" t="s">
        <v>179</v>
      </c>
      <c r="H7672" s="1" t="s">
        <v>90</v>
      </c>
      <c r="I7672" s="1" t="s">
        <v>86</v>
      </c>
      <c r="J7672" s="3">
        <v>1</v>
      </c>
      <c r="K7672" s="2">
        <v>97.05</v>
      </c>
      <c r="L7672" s="2">
        <v>0.05</v>
      </c>
      <c r="M7672" s="2">
        <v>92.2</v>
      </c>
      <c r="N7672" s="2">
        <v>16.2</v>
      </c>
      <c r="O7672" s="1" t="s">
        <v>80</v>
      </c>
      <c r="P7672" s="1" t="s">
        <v>27</v>
      </c>
      <c r="Q7672" s="1" t="s">
        <v>28</v>
      </c>
      <c r="R7672" s="3">
        <v>4</v>
      </c>
      <c r="S7672" s="3">
        <f t="shared" si="358"/>
        <v>2025</v>
      </c>
      <c r="T7672" s="3">
        <f t="shared" si="357"/>
        <v>10</v>
      </c>
      <c r="U7672" t="str">
        <f t="shared" si="359"/>
        <v>October</v>
      </c>
    </row>
    <row r="7673" spans="1:21" x14ac:dyDescent="0.3">
      <c r="A7673" t="s">
        <v>10203</v>
      </c>
      <c r="B7673" s="11">
        <v>45877</v>
      </c>
      <c r="C7673" t="s">
        <v>1356</v>
      </c>
      <c r="D7673" s="1" t="s">
        <v>76</v>
      </c>
      <c r="E7673" s="1" t="s">
        <v>21</v>
      </c>
      <c r="F7673" s="1" t="s">
        <v>22</v>
      </c>
      <c r="G7673" s="1" t="s">
        <v>320</v>
      </c>
      <c r="H7673" s="1" t="s">
        <v>182</v>
      </c>
      <c r="I7673" s="1" t="s">
        <v>34</v>
      </c>
      <c r="J7673" s="3">
        <v>2</v>
      </c>
      <c r="K7673" s="2">
        <v>74.650000000000006</v>
      </c>
      <c r="L7673" s="2">
        <v>0</v>
      </c>
      <c r="M7673" s="2">
        <v>149.29</v>
      </c>
      <c r="N7673" s="2">
        <v>40.83</v>
      </c>
      <c r="O7673" s="1" t="s">
        <v>44</v>
      </c>
      <c r="P7673" s="1" t="s">
        <v>27</v>
      </c>
      <c r="Q7673" s="1" t="s">
        <v>36</v>
      </c>
      <c r="R7673" s="3">
        <v>4</v>
      </c>
      <c r="S7673" s="3">
        <f t="shared" si="358"/>
        <v>2025</v>
      </c>
      <c r="T7673" s="3">
        <f t="shared" si="357"/>
        <v>8</v>
      </c>
      <c r="U7673" t="str">
        <f t="shared" si="359"/>
        <v>August</v>
      </c>
    </row>
    <row r="7674" spans="1:21" x14ac:dyDescent="0.3">
      <c r="A7674" t="s">
        <v>10204</v>
      </c>
      <c r="B7674" s="11">
        <v>45992</v>
      </c>
      <c r="C7674" t="s">
        <v>664</v>
      </c>
      <c r="D7674" s="1" t="s">
        <v>153</v>
      </c>
      <c r="E7674" s="1" t="s">
        <v>40</v>
      </c>
      <c r="F7674" s="1" t="s">
        <v>41</v>
      </c>
      <c r="G7674" s="1" t="s">
        <v>216</v>
      </c>
      <c r="H7674" s="1" t="s">
        <v>135</v>
      </c>
      <c r="I7674" s="1" t="s">
        <v>60</v>
      </c>
      <c r="J7674" s="3">
        <v>2</v>
      </c>
      <c r="K7674" s="2">
        <v>184.79</v>
      </c>
      <c r="L7674" s="2">
        <v>0.2</v>
      </c>
      <c r="M7674" s="2">
        <v>295.66000000000003</v>
      </c>
      <c r="N7674" s="2">
        <v>41.33</v>
      </c>
      <c r="O7674" s="1" t="s">
        <v>44</v>
      </c>
      <c r="P7674" s="1" t="s">
        <v>27</v>
      </c>
      <c r="Q7674" s="1" t="s">
        <v>81</v>
      </c>
      <c r="R7674" s="3">
        <v>4</v>
      </c>
      <c r="S7674" s="3">
        <f t="shared" si="358"/>
        <v>2025</v>
      </c>
      <c r="T7674" s="3">
        <f t="shared" si="357"/>
        <v>12</v>
      </c>
      <c r="U7674" t="str">
        <f t="shared" si="359"/>
        <v>December</v>
      </c>
    </row>
    <row r="7675" spans="1:21" x14ac:dyDescent="0.3">
      <c r="A7675" t="s">
        <v>10205</v>
      </c>
      <c r="B7675" s="11">
        <v>45864</v>
      </c>
      <c r="C7675" t="s">
        <v>3041</v>
      </c>
      <c r="D7675" s="1" t="s">
        <v>105</v>
      </c>
      <c r="E7675" s="1" t="s">
        <v>94</v>
      </c>
      <c r="F7675" s="1" t="s">
        <v>95</v>
      </c>
      <c r="G7675" s="1" t="s">
        <v>94</v>
      </c>
      <c r="H7675" s="1" t="s">
        <v>108</v>
      </c>
      <c r="I7675" s="1" t="s">
        <v>86</v>
      </c>
      <c r="J7675" s="3">
        <v>3</v>
      </c>
      <c r="K7675" s="2">
        <v>151.44</v>
      </c>
      <c r="L7675" s="2">
        <v>0</v>
      </c>
      <c r="M7675" s="2">
        <v>454.33</v>
      </c>
      <c r="N7675" s="2">
        <v>86.82</v>
      </c>
      <c r="O7675" s="1" t="s">
        <v>35</v>
      </c>
      <c r="P7675" s="1" t="s">
        <v>27</v>
      </c>
      <c r="Q7675" s="1" t="s">
        <v>28</v>
      </c>
      <c r="R7675" s="3">
        <v>4</v>
      </c>
      <c r="S7675" s="3">
        <f t="shared" si="358"/>
        <v>2025</v>
      </c>
      <c r="T7675" s="3">
        <f t="shared" si="357"/>
        <v>7</v>
      </c>
      <c r="U7675" t="str">
        <f t="shared" si="359"/>
        <v>July</v>
      </c>
    </row>
    <row r="7676" spans="1:21" x14ac:dyDescent="0.3">
      <c r="A7676" t="s">
        <v>10206</v>
      </c>
      <c r="B7676" s="11">
        <v>45860</v>
      </c>
      <c r="C7676" t="s">
        <v>2641</v>
      </c>
      <c r="D7676" s="1" t="s">
        <v>20</v>
      </c>
      <c r="E7676" s="1" t="s">
        <v>48</v>
      </c>
      <c r="F7676" s="1" t="s">
        <v>49</v>
      </c>
      <c r="G7676" s="1" t="s">
        <v>50</v>
      </c>
      <c r="H7676" s="1" t="s">
        <v>96</v>
      </c>
      <c r="I7676" s="1" t="s">
        <v>97</v>
      </c>
      <c r="J7676" s="3">
        <v>3</v>
      </c>
      <c r="K7676" s="2">
        <v>81.760000000000005</v>
      </c>
      <c r="L7676" s="2">
        <v>0.2</v>
      </c>
      <c r="M7676" s="2">
        <v>196.23</v>
      </c>
      <c r="N7676" s="2">
        <v>44.09</v>
      </c>
      <c r="O7676" s="1" t="s">
        <v>224</v>
      </c>
      <c r="P7676" s="1" t="s">
        <v>27</v>
      </c>
      <c r="Q7676" s="1" t="s">
        <v>28</v>
      </c>
      <c r="R7676" s="3">
        <v>1</v>
      </c>
      <c r="S7676" s="3">
        <f t="shared" si="358"/>
        <v>2025</v>
      </c>
      <c r="T7676" s="3">
        <f t="shared" si="357"/>
        <v>7</v>
      </c>
      <c r="U7676" t="str">
        <f t="shared" si="359"/>
        <v>July</v>
      </c>
    </row>
    <row r="7677" spans="1:21" x14ac:dyDescent="0.3">
      <c r="A7677" t="s">
        <v>10207</v>
      </c>
      <c r="B7677" s="11">
        <v>45883</v>
      </c>
      <c r="C7677" t="s">
        <v>4145</v>
      </c>
      <c r="D7677" s="1" t="s">
        <v>201</v>
      </c>
      <c r="E7677" s="1" t="s">
        <v>94</v>
      </c>
      <c r="F7677" s="1" t="s">
        <v>95</v>
      </c>
      <c r="G7677" s="1" t="s">
        <v>94</v>
      </c>
      <c r="H7677" s="1" t="s">
        <v>43</v>
      </c>
      <c r="I7677" s="1" t="s">
        <v>34</v>
      </c>
      <c r="J7677" s="3">
        <v>1</v>
      </c>
      <c r="K7677" s="2">
        <v>82.95</v>
      </c>
      <c r="L7677" s="2">
        <v>0</v>
      </c>
      <c r="M7677" s="2">
        <v>82.95</v>
      </c>
      <c r="N7677" s="2">
        <v>16.989999999999998</v>
      </c>
      <c r="O7677" s="1" t="s">
        <v>35</v>
      </c>
      <c r="P7677" s="1" t="s">
        <v>27</v>
      </c>
      <c r="Q7677" s="1" t="s">
        <v>81</v>
      </c>
      <c r="R7677" s="3">
        <v>4</v>
      </c>
      <c r="S7677" s="3">
        <f t="shared" si="358"/>
        <v>2025</v>
      </c>
      <c r="T7677" s="3">
        <f t="shared" si="357"/>
        <v>8</v>
      </c>
      <c r="U7677" t="str">
        <f t="shared" si="359"/>
        <v>August</v>
      </c>
    </row>
    <row r="7678" spans="1:21" x14ac:dyDescent="0.3">
      <c r="A7678" t="s">
        <v>10208</v>
      </c>
      <c r="B7678" s="11">
        <v>45950</v>
      </c>
      <c r="C7678" t="s">
        <v>9543</v>
      </c>
      <c r="D7678" s="1" t="s">
        <v>201</v>
      </c>
      <c r="E7678" s="1" t="s">
        <v>64</v>
      </c>
      <c r="F7678" s="1" t="s">
        <v>65</v>
      </c>
      <c r="G7678" s="1" t="s">
        <v>112</v>
      </c>
      <c r="H7678" s="1" t="s">
        <v>96</v>
      </c>
      <c r="I7678" s="1" t="s">
        <v>97</v>
      </c>
      <c r="J7678" s="3">
        <v>2</v>
      </c>
      <c r="K7678" s="2">
        <v>78.41</v>
      </c>
      <c r="L7678" s="2">
        <v>0.05</v>
      </c>
      <c r="M7678" s="2">
        <v>148.99</v>
      </c>
      <c r="N7678" s="2">
        <v>34.31</v>
      </c>
      <c r="O7678" s="1" t="s">
        <v>109</v>
      </c>
      <c r="P7678" s="1" t="s">
        <v>27</v>
      </c>
      <c r="Q7678" s="1" t="s">
        <v>28</v>
      </c>
      <c r="R7678" s="3">
        <v>4</v>
      </c>
      <c r="S7678" s="3">
        <f t="shared" si="358"/>
        <v>2025</v>
      </c>
      <c r="T7678" s="3">
        <f t="shared" si="357"/>
        <v>10</v>
      </c>
      <c r="U7678" t="str">
        <f t="shared" si="359"/>
        <v>October</v>
      </c>
    </row>
    <row r="7679" spans="1:21" x14ac:dyDescent="0.3">
      <c r="A7679" t="s">
        <v>10209</v>
      </c>
      <c r="B7679" s="11">
        <v>46013</v>
      </c>
      <c r="C7679" t="s">
        <v>3109</v>
      </c>
      <c r="D7679" s="1" t="s">
        <v>20</v>
      </c>
      <c r="E7679" s="1" t="s">
        <v>56</v>
      </c>
      <c r="F7679" s="1" t="s">
        <v>57</v>
      </c>
      <c r="G7679" s="1" t="s">
        <v>279</v>
      </c>
      <c r="H7679" s="1" t="s">
        <v>182</v>
      </c>
      <c r="I7679" s="1" t="s">
        <v>34</v>
      </c>
      <c r="J7679" s="3">
        <v>1</v>
      </c>
      <c r="K7679" s="2">
        <v>74.38</v>
      </c>
      <c r="L7679" s="2">
        <v>0.1</v>
      </c>
      <c r="M7679" s="2">
        <v>66.94</v>
      </c>
      <c r="N7679" s="2">
        <v>18.45</v>
      </c>
      <c r="O7679" s="1" t="s">
        <v>44</v>
      </c>
      <c r="P7679" s="1" t="s">
        <v>136</v>
      </c>
      <c r="Q7679" s="1" t="s">
        <v>81</v>
      </c>
      <c r="R7679" s="3">
        <v>5</v>
      </c>
      <c r="S7679" s="3">
        <f t="shared" si="358"/>
        <v>2025</v>
      </c>
      <c r="T7679" s="3">
        <f t="shared" si="357"/>
        <v>12</v>
      </c>
      <c r="U7679" t="str">
        <f t="shared" si="359"/>
        <v>December</v>
      </c>
    </row>
    <row r="7680" spans="1:21" x14ac:dyDescent="0.3">
      <c r="A7680" t="s">
        <v>10210</v>
      </c>
      <c r="B7680" s="11">
        <v>45686</v>
      </c>
      <c r="C7680" t="s">
        <v>8368</v>
      </c>
      <c r="D7680" s="1" t="s">
        <v>118</v>
      </c>
      <c r="E7680" s="1" t="s">
        <v>48</v>
      </c>
      <c r="F7680" s="1" t="s">
        <v>49</v>
      </c>
      <c r="G7680" s="1" t="s">
        <v>134</v>
      </c>
      <c r="H7680" s="1" t="s">
        <v>85</v>
      </c>
      <c r="I7680" s="1" t="s">
        <v>86</v>
      </c>
      <c r="J7680" s="3">
        <v>2</v>
      </c>
      <c r="K7680" s="2">
        <v>130.57</v>
      </c>
      <c r="L7680" s="2">
        <v>0.25</v>
      </c>
      <c r="M7680" s="2">
        <v>195.85</v>
      </c>
      <c r="N7680" s="2">
        <v>36.53</v>
      </c>
      <c r="O7680" s="1" t="s">
        <v>26</v>
      </c>
      <c r="P7680" s="1" t="s">
        <v>52</v>
      </c>
      <c r="Q7680" s="1" t="s">
        <v>28</v>
      </c>
      <c r="R7680" s="3">
        <v>5</v>
      </c>
      <c r="S7680" s="3">
        <f t="shared" si="358"/>
        <v>2025</v>
      </c>
      <c r="T7680" s="3">
        <f t="shared" si="357"/>
        <v>1</v>
      </c>
      <c r="U7680" t="str">
        <f t="shared" si="359"/>
        <v>January</v>
      </c>
    </row>
    <row r="7681" spans="1:21" x14ac:dyDescent="0.3">
      <c r="A7681" t="s">
        <v>10211</v>
      </c>
      <c r="B7681" s="11">
        <v>45678</v>
      </c>
      <c r="C7681" t="s">
        <v>10212</v>
      </c>
      <c r="D7681" s="1" t="s">
        <v>39</v>
      </c>
      <c r="E7681" s="1" t="s">
        <v>64</v>
      </c>
      <c r="F7681" s="1" t="s">
        <v>65</v>
      </c>
      <c r="G7681" s="1" t="s">
        <v>112</v>
      </c>
      <c r="H7681" s="1" t="s">
        <v>78</v>
      </c>
      <c r="I7681" s="1" t="s">
        <v>79</v>
      </c>
      <c r="J7681" s="3">
        <v>4</v>
      </c>
      <c r="K7681" s="2">
        <v>19.63</v>
      </c>
      <c r="L7681" s="2">
        <v>0</v>
      </c>
      <c r="M7681" s="2">
        <v>78.5</v>
      </c>
      <c r="N7681" s="2">
        <v>29.89</v>
      </c>
      <c r="O7681" s="1" t="s">
        <v>80</v>
      </c>
      <c r="P7681" s="1" t="s">
        <v>27</v>
      </c>
      <c r="Q7681" s="1" t="s">
        <v>36</v>
      </c>
      <c r="R7681" s="3">
        <v>5</v>
      </c>
      <c r="S7681" s="3">
        <f t="shared" si="358"/>
        <v>2025</v>
      </c>
      <c r="T7681" s="3">
        <f t="shared" si="357"/>
        <v>1</v>
      </c>
      <c r="U7681" t="str">
        <f t="shared" si="359"/>
        <v>January</v>
      </c>
    </row>
    <row r="7682" spans="1:21" x14ac:dyDescent="0.3">
      <c r="A7682" t="s">
        <v>10213</v>
      </c>
      <c r="B7682" s="11">
        <v>46006</v>
      </c>
      <c r="C7682" t="s">
        <v>2214</v>
      </c>
      <c r="D7682" s="1" t="s">
        <v>70</v>
      </c>
      <c r="E7682" s="1" t="s">
        <v>94</v>
      </c>
      <c r="F7682" s="1" t="s">
        <v>95</v>
      </c>
      <c r="G7682" s="1" t="s">
        <v>94</v>
      </c>
      <c r="H7682" s="1" t="s">
        <v>85</v>
      </c>
      <c r="I7682" s="1" t="s">
        <v>86</v>
      </c>
      <c r="J7682" s="3">
        <v>3</v>
      </c>
      <c r="K7682" s="2">
        <v>120.79</v>
      </c>
      <c r="L7682" s="2">
        <v>0.05</v>
      </c>
      <c r="M7682" s="2">
        <v>344.25</v>
      </c>
      <c r="N7682" s="2">
        <v>71.540000000000006</v>
      </c>
      <c r="O7682" s="1" t="s">
        <v>26</v>
      </c>
      <c r="P7682" s="1" t="s">
        <v>52</v>
      </c>
      <c r="Q7682" s="1" t="s">
        <v>36</v>
      </c>
      <c r="R7682" s="3">
        <v>4</v>
      </c>
      <c r="S7682" s="3">
        <f t="shared" si="358"/>
        <v>2025</v>
      </c>
      <c r="T7682" s="3">
        <f t="shared" ref="T7682:T7745" si="360">MONTH(B7682)</f>
        <v>12</v>
      </c>
      <c r="U7682" t="str">
        <f t="shared" si="359"/>
        <v>December</v>
      </c>
    </row>
    <row r="7683" spans="1:21" x14ac:dyDescent="0.3">
      <c r="A7683" t="s">
        <v>10214</v>
      </c>
      <c r="B7683" s="11">
        <v>45865</v>
      </c>
      <c r="C7683" t="s">
        <v>1228</v>
      </c>
      <c r="D7683" s="1" t="s">
        <v>89</v>
      </c>
      <c r="E7683" s="1" t="s">
        <v>40</v>
      </c>
      <c r="F7683" s="1" t="s">
        <v>41</v>
      </c>
      <c r="G7683" s="1" t="s">
        <v>343</v>
      </c>
      <c r="H7683" s="1" t="s">
        <v>85</v>
      </c>
      <c r="I7683" s="1" t="s">
        <v>86</v>
      </c>
      <c r="J7683" s="3">
        <v>3</v>
      </c>
      <c r="K7683" s="2">
        <v>121.22</v>
      </c>
      <c r="L7683" s="2">
        <v>0.05</v>
      </c>
      <c r="M7683" s="2">
        <v>345.47</v>
      </c>
      <c r="N7683" s="2">
        <v>63.07</v>
      </c>
      <c r="O7683" s="1" t="s">
        <v>26</v>
      </c>
      <c r="P7683" s="1" t="s">
        <v>27</v>
      </c>
      <c r="Q7683" s="1" t="s">
        <v>81</v>
      </c>
      <c r="R7683" s="3">
        <v>4</v>
      </c>
      <c r="S7683" s="3">
        <f t="shared" ref="S7683:S7746" si="361">YEAR(B7683)</f>
        <v>2025</v>
      </c>
      <c r="T7683" s="3">
        <f t="shared" si="360"/>
        <v>7</v>
      </c>
      <c r="U7683" t="str">
        <f t="shared" ref="U7683:U7746" si="362">TEXT(B7683,"mmmm")</f>
        <v>July</v>
      </c>
    </row>
    <row r="7684" spans="1:21" x14ac:dyDescent="0.3">
      <c r="A7684" t="s">
        <v>10215</v>
      </c>
      <c r="B7684" s="11">
        <v>45898</v>
      </c>
      <c r="C7684" t="s">
        <v>1992</v>
      </c>
      <c r="D7684" s="1" t="s">
        <v>185</v>
      </c>
      <c r="E7684" s="1" t="s">
        <v>40</v>
      </c>
      <c r="F7684" s="1" t="s">
        <v>41</v>
      </c>
      <c r="G7684" s="1" t="s">
        <v>216</v>
      </c>
      <c r="H7684" s="1" t="s">
        <v>33</v>
      </c>
      <c r="I7684" s="1" t="s">
        <v>34</v>
      </c>
      <c r="J7684" s="3">
        <v>1</v>
      </c>
      <c r="K7684" s="2">
        <v>38.4</v>
      </c>
      <c r="L7684" s="2">
        <v>0.1</v>
      </c>
      <c r="M7684" s="2">
        <v>38.4</v>
      </c>
      <c r="N7684" s="2">
        <v>9.3000000000000007</v>
      </c>
      <c r="O7684" s="1" t="s">
        <v>80</v>
      </c>
      <c r="P7684" s="1" t="s">
        <v>27</v>
      </c>
      <c r="Q7684" s="1" t="s">
        <v>28</v>
      </c>
      <c r="R7684" s="3">
        <v>4</v>
      </c>
      <c r="S7684" s="3">
        <f t="shared" si="361"/>
        <v>2025</v>
      </c>
      <c r="T7684" s="3">
        <f t="shared" si="360"/>
        <v>8</v>
      </c>
      <c r="U7684" t="str">
        <f t="shared" si="362"/>
        <v>August</v>
      </c>
    </row>
    <row r="7685" spans="1:21" x14ac:dyDescent="0.3">
      <c r="A7685" t="s">
        <v>10216</v>
      </c>
      <c r="B7685" s="11">
        <v>45846</v>
      </c>
      <c r="C7685" t="s">
        <v>3454</v>
      </c>
      <c r="D7685" s="1" t="s">
        <v>84</v>
      </c>
      <c r="E7685" s="1" t="s">
        <v>71</v>
      </c>
      <c r="F7685" s="1" t="s">
        <v>72</v>
      </c>
      <c r="G7685" s="1" t="s">
        <v>73</v>
      </c>
      <c r="H7685" s="1" t="s">
        <v>24</v>
      </c>
      <c r="I7685" s="1" t="s">
        <v>25</v>
      </c>
      <c r="J7685" s="3">
        <v>1</v>
      </c>
      <c r="K7685" s="2">
        <v>41.48</v>
      </c>
      <c r="L7685" s="2">
        <v>0</v>
      </c>
      <c r="M7685" s="2">
        <v>41.48</v>
      </c>
      <c r="N7685" s="2">
        <v>10.97</v>
      </c>
      <c r="O7685" s="1" t="s">
        <v>44</v>
      </c>
      <c r="P7685" s="1" t="s">
        <v>136</v>
      </c>
      <c r="Q7685" s="1" t="s">
        <v>81</v>
      </c>
      <c r="R7685" s="3">
        <v>4</v>
      </c>
      <c r="S7685" s="3">
        <f t="shared" si="361"/>
        <v>2025</v>
      </c>
      <c r="T7685" s="3">
        <f t="shared" si="360"/>
        <v>7</v>
      </c>
      <c r="U7685" t="str">
        <f t="shared" si="362"/>
        <v>July</v>
      </c>
    </row>
    <row r="7686" spans="1:21" x14ac:dyDescent="0.3">
      <c r="A7686" t="s">
        <v>10217</v>
      </c>
      <c r="B7686" s="11">
        <v>45694</v>
      </c>
      <c r="C7686" t="s">
        <v>7367</v>
      </c>
      <c r="D7686" s="1" t="s">
        <v>133</v>
      </c>
      <c r="E7686" s="1" t="s">
        <v>71</v>
      </c>
      <c r="F7686" s="1" t="s">
        <v>72</v>
      </c>
      <c r="G7686" s="1" t="s">
        <v>73</v>
      </c>
      <c r="H7686" s="1" t="s">
        <v>66</v>
      </c>
      <c r="I7686" s="1" t="s">
        <v>67</v>
      </c>
      <c r="J7686" s="3">
        <v>1</v>
      </c>
      <c r="K7686" s="2">
        <v>55.67</v>
      </c>
      <c r="L7686" s="2">
        <v>0.2</v>
      </c>
      <c r="M7686" s="2">
        <v>44.54</v>
      </c>
      <c r="N7686" s="2">
        <v>13.36</v>
      </c>
      <c r="O7686" s="1" t="s">
        <v>80</v>
      </c>
      <c r="P7686" s="1" t="s">
        <v>27</v>
      </c>
      <c r="Q7686" s="1" t="s">
        <v>36</v>
      </c>
      <c r="R7686" s="3">
        <v>4</v>
      </c>
      <c r="S7686" s="3">
        <f t="shared" si="361"/>
        <v>2025</v>
      </c>
      <c r="T7686" s="3">
        <f t="shared" si="360"/>
        <v>2</v>
      </c>
      <c r="U7686" t="str">
        <f t="shared" si="362"/>
        <v>February</v>
      </c>
    </row>
    <row r="7687" spans="1:21" x14ac:dyDescent="0.3">
      <c r="A7687" t="s">
        <v>10218</v>
      </c>
      <c r="B7687" s="11">
        <v>45958</v>
      </c>
      <c r="C7687" t="s">
        <v>5226</v>
      </c>
      <c r="D7687" s="1" t="s">
        <v>149</v>
      </c>
      <c r="E7687" s="1" t="s">
        <v>71</v>
      </c>
      <c r="F7687" s="1" t="s">
        <v>72</v>
      </c>
      <c r="G7687" s="1" t="s">
        <v>368</v>
      </c>
      <c r="H7687" s="1" t="s">
        <v>135</v>
      </c>
      <c r="I7687" s="1" t="s">
        <v>60</v>
      </c>
      <c r="J7687" s="3">
        <v>4</v>
      </c>
      <c r="K7687" s="2">
        <v>197.66</v>
      </c>
      <c r="L7687" s="2">
        <v>0.15</v>
      </c>
      <c r="M7687" s="2">
        <v>672.06</v>
      </c>
      <c r="N7687" s="2">
        <v>115.88</v>
      </c>
      <c r="O7687" s="1" t="s">
        <v>26</v>
      </c>
      <c r="P7687" s="1" t="s">
        <v>27</v>
      </c>
      <c r="Q7687" s="1" t="s">
        <v>28</v>
      </c>
      <c r="R7687" s="3">
        <v>4</v>
      </c>
      <c r="S7687" s="3">
        <f t="shared" si="361"/>
        <v>2025</v>
      </c>
      <c r="T7687" s="3">
        <f t="shared" si="360"/>
        <v>10</v>
      </c>
      <c r="U7687" t="str">
        <f t="shared" si="362"/>
        <v>October</v>
      </c>
    </row>
    <row r="7688" spans="1:21" x14ac:dyDescent="0.3">
      <c r="A7688" t="s">
        <v>10219</v>
      </c>
      <c r="B7688" s="11">
        <v>45950</v>
      </c>
      <c r="C7688" t="s">
        <v>3020</v>
      </c>
      <c r="D7688" s="1" t="s">
        <v>70</v>
      </c>
      <c r="E7688" s="1" t="s">
        <v>48</v>
      </c>
      <c r="F7688" s="1" t="s">
        <v>49</v>
      </c>
      <c r="G7688" s="1" t="s">
        <v>134</v>
      </c>
      <c r="H7688" s="1" t="s">
        <v>90</v>
      </c>
      <c r="I7688" s="1" t="s">
        <v>86</v>
      </c>
      <c r="J7688" s="3">
        <v>3</v>
      </c>
      <c r="K7688" s="2">
        <v>101.32</v>
      </c>
      <c r="L7688" s="2">
        <v>0.15</v>
      </c>
      <c r="M7688" s="2">
        <v>258.35000000000002</v>
      </c>
      <c r="N7688" s="2">
        <v>71.86</v>
      </c>
      <c r="O7688" s="1" t="s">
        <v>109</v>
      </c>
      <c r="P7688" s="1" t="s">
        <v>27</v>
      </c>
      <c r="Q7688" s="1" t="s">
        <v>28</v>
      </c>
      <c r="R7688" s="3">
        <v>1</v>
      </c>
      <c r="S7688" s="3">
        <f t="shared" si="361"/>
        <v>2025</v>
      </c>
      <c r="T7688" s="3">
        <f t="shared" si="360"/>
        <v>10</v>
      </c>
      <c r="U7688" t="str">
        <f t="shared" si="362"/>
        <v>October</v>
      </c>
    </row>
    <row r="7689" spans="1:21" x14ac:dyDescent="0.3">
      <c r="A7689" t="s">
        <v>10220</v>
      </c>
      <c r="B7689" s="11">
        <v>45779</v>
      </c>
      <c r="C7689" t="s">
        <v>4956</v>
      </c>
      <c r="D7689" s="1" t="s">
        <v>20</v>
      </c>
      <c r="E7689" s="1" t="s">
        <v>40</v>
      </c>
      <c r="F7689" s="1" t="s">
        <v>41</v>
      </c>
      <c r="G7689" s="1" t="s">
        <v>270</v>
      </c>
      <c r="H7689" s="1" t="s">
        <v>66</v>
      </c>
      <c r="I7689" s="1" t="s">
        <v>67</v>
      </c>
      <c r="J7689" s="3">
        <v>2</v>
      </c>
      <c r="K7689" s="2">
        <v>51.12</v>
      </c>
      <c r="L7689" s="2">
        <v>0.1</v>
      </c>
      <c r="M7689" s="2">
        <v>92.01</v>
      </c>
      <c r="N7689" s="2">
        <v>24.36</v>
      </c>
      <c r="O7689" s="1" t="s">
        <v>35</v>
      </c>
      <c r="P7689" s="1" t="s">
        <v>27</v>
      </c>
      <c r="Q7689" s="1" t="s">
        <v>81</v>
      </c>
      <c r="R7689" s="3">
        <v>4</v>
      </c>
      <c r="S7689" s="3">
        <f t="shared" si="361"/>
        <v>2025</v>
      </c>
      <c r="T7689" s="3">
        <f t="shared" si="360"/>
        <v>5</v>
      </c>
      <c r="U7689" t="str">
        <f t="shared" si="362"/>
        <v>May</v>
      </c>
    </row>
    <row r="7690" spans="1:21" x14ac:dyDescent="0.3">
      <c r="A7690" t="s">
        <v>10221</v>
      </c>
      <c r="B7690" s="11">
        <v>45777</v>
      </c>
      <c r="C7690" t="s">
        <v>5853</v>
      </c>
      <c r="D7690" s="1" t="s">
        <v>175</v>
      </c>
      <c r="E7690" s="1" t="s">
        <v>64</v>
      </c>
      <c r="F7690" s="1" t="s">
        <v>65</v>
      </c>
      <c r="G7690" s="1" t="s">
        <v>195</v>
      </c>
      <c r="H7690" s="1" t="s">
        <v>293</v>
      </c>
      <c r="I7690" s="1" t="s">
        <v>86</v>
      </c>
      <c r="J7690" s="3">
        <v>1</v>
      </c>
      <c r="K7690" s="2">
        <v>26.42</v>
      </c>
      <c r="L7690" s="2">
        <v>0.1</v>
      </c>
      <c r="M7690" s="2">
        <v>23.78</v>
      </c>
      <c r="N7690" s="2">
        <v>7.04</v>
      </c>
      <c r="O7690" s="1" t="s">
        <v>26</v>
      </c>
      <c r="P7690" s="1" t="s">
        <v>136</v>
      </c>
      <c r="Q7690" s="1" t="s">
        <v>36</v>
      </c>
      <c r="R7690" s="3">
        <v>4</v>
      </c>
      <c r="S7690" s="3">
        <f t="shared" si="361"/>
        <v>2025</v>
      </c>
      <c r="T7690" s="3">
        <f t="shared" si="360"/>
        <v>4</v>
      </c>
      <c r="U7690" t="str">
        <f t="shared" si="362"/>
        <v>April</v>
      </c>
    </row>
    <row r="7691" spans="1:21" x14ac:dyDescent="0.3">
      <c r="A7691" t="s">
        <v>10222</v>
      </c>
      <c r="B7691" s="11">
        <v>45979</v>
      </c>
      <c r="C7691" t="s">
        <v>997</v>
      </c>
      <c r="D7691" s="1" t="s">
        <v>118</v>
      </c>
      <c r="E7691" s="1" t="s">
        <v>48</v>
      </c>
      <c r="F7691" s="1" t="s">
        <v>49</v>
      </c>
      <c r="G7691" s="1" t="s">
        <v>50</v>
      </c>
      <c r="H7691" s="1" t="s">
        <v>159</v>
      </c>
      <c r="I7691" s="1" t="s">
        <v>97</v>
      </c>
      <c r="J7691" s="3">
        <v>2</v>
      </c>
      <c r="K7691" s="2">
        <v>31.65</v>
      </c>
      <c r="L7691" s="2">
        <v>0.15</v>
      </c>
      <c r="M7691" s="2">
        <v>53.8</v>
      </c>
      <c r="N7691" s="2">
        <v>15.73</v>
      </c>
      <c r="O7691" s="1" t="s">
        <v>80</v>
      </c>
      <c r="P7691" s="1" t="s">
        <v>27</v>
      </c>
      <c r="Q7691" s="1" t="s">
        <v>28</v>
      </c>
      <c r="R7691" s="3">
        <v>5</v>
      </c>
      <c r="S7691" s="3">
        <f t="shared" si="361"/>
        <v>2025</v>
      </c>
      <c r="T7691" s="3">
        <f t="shared" si="360"/>
        <v>11</v>
      </c>
      <c r="U7691" t="str">
        <f t="shared" si="362"/>
        <v>November</v>
      </c>
    </row>
    <row r="7692" spans="1:21" x14ac:dyDescent="0.3">
      <c r="A7692" t="s">
        <v>10223</v>
      </c>
      <c r="B7692" s="11">
        <v>45686</v>
      </c>
      <c r="C7692" t="s">
        <v>3034</v>
      </c>
      <c r="D7692" s="1" t="s">
        <v>260</v>
      </c>
      <c r="E7692" s="1" t="s">
        <v>40</v>
      </c>
      <c r="F7692" s="1" t="s">
        <v>41</v>
      </c>
      <c r="G7692" s="1" t="s">
        <v>186</v>
      </c>
      <c r="H7692" s="1" t="s">
        <v>293</v>
      </c>
      <c r="I7692" s="1" t="s">
        <v>86</v>
      </c>
      <c r="J7692" s="3">
        <v>1</v>
      </c>
      <c r="K7692" s="2">
        <v>26.82</v>
      </c>
      <c r="L7692" s="2">
        <v>0</v>
      </c>
      <c r="M7692" s="2">
        <v>26.82</v>
      </c>
      <c r="N7692" s="2">
        <v>7.97</v>
      </c>
      <c r="O7692" s="1" t="s">
        <v>109</v>
      </c>
      <c r="P7692" s="1" t="s">
        <v>27</v>
      </c>
      <c r="Q7692" s="1" t="s">
        <v>28</v>
      </c>
      <c r="R7692" s="3">
        <v>5</v>
      </c>
      <c r="S7692" s="3">
        <f t="shared" si="361"/>
        <v>2025</v>
      </c>
      <c r="T7692" s="3">
        <f t="shared" si="360"/>
        <v>1</v>
      </c>
      <c r="U7692" t="str">
        <f t="shared" si="362"/>
        <v>January</v>
      </c>
    </row>
    <row r="7693" spans="1:21" x14ac:dyDescent="0.3">
      <c r="A7693" t="s">
        <v>10224</v>
      </c>
      <c r="B7693" s="11">
        <v>45992</v>
      </c>
      <c r="C7693" t="s">
        <v>414</v>
      </c>
      <c r="D7693" s="1" t="s">
        <v>260</v>
      </c>
      <c r="E7693" s="1" t="s">
        <v>21</v>
      </c>
      <c r="F7693" s="1" t="s">
        <v>22</v>
      </c>
      <c r="G7693" s="1" t="s">
        <v>227</v>
      </c>
      <c r="H7693" s="1" t="s">
        <v>182</v>
      </c>
      <c r="I7693" s="1" t="s">
        <v>34</v>
      </c>
      <c r="J7693" s="3">
        <v>3</v>
      </c>
      <c r="K7693" s="2">
        <v>69.150000000000006</v>
      </c>
      <c r="L7693" s="2">
        <v>0.15</v>
      </c>
      <c r="M7693" s="2">
        <v>176.34</v>
      </c>
      <c r="N7693" s="2">
        <v>37.51</v>
      </c>
      <c r="O7693" s="1" t="s">
        <v>35</v>
      </c>
      <c r="P7693" s="1" t="s">
        <v>27</v>
      </c>
      <c r="Q7693" s="1" t="s">
        <v>28</v>
      </c>
      <c r="R7693" s="3">
        <v>5</v>
      </c>
      <c r="S7693" s="3">
        <f t="shared" si="361"/>
        <v>2025</v>
      </c>
      <c r="T7693" s="3">
        <f t="shared" si="360"/>
        <v>12</v>
      </c>
      <c r="U7693" t="str">
        <f t="shared" si="362"/>
        <v>December</v>
      </c>
    </row>
    <row r="7694" spans="1:21" x14ac:dyDescent="0.3">
      <c r="A7694" t="s">
        <v>10225</v>
      </c>
      <c r="B7694" s="11">
        <v>45758</v>
      </c>
      <c r="C7694" t="s">
        <v>4328</v>
      </c>
      <c r="D7694" s="1" t="s">
        <v>93</v>
      </c>
      <c r="E7694" s="1" t="s">
        <v>123</v>
      </c>
      <c r="F7694" s="1" t="s">
        <v>57</v>
      </c>
      <c r="G7694" s="1" t="s">
        <v>124</v>
      </c>
      <c r="H7694" s="1" t="s">
        <v>51</v>
      </c>
      <c r="I7694" s="1" t="s">
        <v>34</v>
      </c>
      <c r="J7694" s="3">
        <v>1</v>
      </c>
      <c r="K7694" s="2">
        <v>148.25</v>
      </c>
      <c r="L7694" s="2">
        <v>0.1</v>
      </c>
      <c r="M7694" s="2">
        <v>133.41999999999999</v>
      </c>
      <c r="N7694" s="2">
        <v>27.42</v>
      </c>
      <c r="O7694" s="1" t="s">
        <v>224</v>
      </c>
      <c r="P7694" s="1" t="s">
        <v>27</v>
      </c>
      <c r="Q7694" s="1" t="s">
        <v>81</v>
      </c>
      <c r="R7694" s="3">
        <v>4</v>
      </c>
      <c r="S7694" s="3">
        <f t="shared" si="361"/>
        <v>2025</v>
      </c>
      <c r="T7694" s="3">
        <f t="shared" si="360"/>
        <v>4</v>
      </c>
      <c r="U7694" t="str">
        <f t="shared" si="362"/>
        <v>April</v>
      </c>
    </row>
    <row r="7695" spans="1:21" x14ac:dyDescent="0.3">
      <c r="A7695" t="s">
        <v>10226</v>
      </c>
      <c r="B7695" s="11">
        <v>45889</v>
      </c>
      <c r="C7695" t="s">
        <v>298</v>
      </c>
      <c r="D7695" s="1" t="s">
        <v>142</v>
      </c>
      <c r="E7695" s="1" t="s">
        <v>40</v>
      </c>
      <c r="F7695" s="1" t="s">
        <v>41</v>
      </c>
      <c r="G7695" s="1" t="s">
        <v>343</v>
      </c>
      <c r="H7695" s="1" t="s">
        <v>33</v>
      </c>
      <c r="I7695" s="1" t="s">
        <v>34</v>
      </c>
      <c r="J7695" s="3">
        <v>1</v>
      </c>
      <c r="K7695" s="2">
        <v>38.9</v>
      </c>
      <c r="L7695" s="2">
        <v>0</v>
      </c>
      <c r="M7695" s="2">
        <v>38.9</v>
      </c>
      <c r="N7695" s="2">
        <v>5.54</v>
      </c>
      <c r="O7695" s="1" t="s">
        <v>80</v>
      </c>
      <c r="P7695" s="1" t="s">
        <v>27</v>
      </c>
      <c r="Q7695" s="1" t="s">
        <v>36</v>
      </c>
      <c r="R7695" s="3">
        <v>5</v>
      </c>
      <c r="S7695" s="3">
        <f t="shared" si="361"/>
        <v>2025</v>
      </c>
      <c r="T7695" s="3">
        <f t="shared" si="360"/>
        <v>8</v>
      </c>
      <c r="U7695" t="str">
        <f t="shared" si="362"/>
        <v>August</v>
      </c>
    </row>
    <row r="7696" spans="1:21" x14ac:dyDescent="0.3">
      <c r="A7696" t="s">
        <v>10227</v>
      </c>
      <c r="B7696" s="11">
        <v>46006</v>
      </c>
      <c r="C7696" t="s">
        <v>2875</v>
      </c>
      <c r="D7696" s="1" t="s">
        <v>142</v>
      </c>
      <c r="E7696" s="1" t="s">
        <v>64</v>
      </c>
      <c r="F7696" s="1" t="s">
        <v>65</v>
      </c>
      <c r="G7696" s="1" t="s">
        <v>77</v>
      </c>
      <c r="H7696" s="1" t="s">
        <v>167</v>
      </c>
      <c r="I7696" s="1" t="s">
        <v>67</v>
      </c>
      <c r="J7696" s="3">
        <v>1</v>
      </c>
      <c r="K7696" s="2">
        <v>68.430000000000007</v>
      </c>
      <c r="L7696" s="2">
        <v>0.15</v>
      </c>
      <c r="M7696" s="2">
        <v>58.17</v>
      </c>
      <c r="N7696" s="2">
        <v>17.649999999999999</v>
      </c>
      <c r="O7696" s="1" t="s">
        <v>26</v>
      </c>
      <c r="P7696" s="1" t="s">
        <v>27</v>
      </c>
      <c r="Q7696" s="1" t="s">
        <v>81</v>
      </c>
      <c r="R7696" s="3">
        <v>4</v>
      </c>
      <c r="S7696" s="3">
        <f t="shared" si="361"/>
        <v>2025</v>
      </c>
      <c r="T7696" s="3">
        <f t="shared" si="360"/>
        <v>12</v>
      </c>
      <c r="U7696" t="str">
        <f t="shared" si="362"/>
        <v>December</v>
      </c>
    </row>
    <row r="7697" spans="1:21" x14ac:dyDescent="0.3">
      <c r="A7697" t="s">
        <v>10228</v>
      </c>
      <c r="B7697" s="11">
        <v>45923</v>
      </c>
      <c r="C7697" t="s">
        <v>10229</v>
      </c>
      <c r="D7697" s="1" t="s">
        <v>244</v>
      </c>
      <c r="E7697" s="1" t="s">
        <v>123</v>
      </c>
      <c r="F7697" s="1" t="s">
        <v>57</v>
      </c>
      <c r="G7697" s="1" t="s">
        <v>139</v>
      </c>
      <c r="H7697" s="1" t="s">
        <v>24</v>
      </c>
      <c r="I7697" s="1" t="s">
        <v>25</v>
      </c>
      <c r="J7697" s="3">
        <v>2</v>
      </c>
      <c r="K7697" s="2">
        <v>40.630000000000003</v>
      </c>
      <c r="L7697" s="2">
        <v>0.05</v>
      </c>
      <c r="M7697" s="2">
        <v>77.209999999999994</v>
      </c>
      <c r="N7697" s="2">
        <v>25.54</v>
      </c>
      <c r="O7697" s="1" t="s">
        <v>35</v>
      </c>
      <c r="P7697" s="1" t="s">
        <v>27</v>
      </c>
      <c r="Q7697" s="1" t="s">
        <v>28</v>
      </c>
      <c r="R7697" s="3">
        <v>4</v>
      </c>
      <c r="S7697" s="3">
        <f t="shared" si="361"/>
        <v>2025</v>
      </c>
      <c r="T7697" s="3">
        <f t="shared" si="360"/>
        <v>9</v>
      </c>
      <c r="U7697" t="str">
        <f t="shared" si="362"/>
        <v>September</v>
      </c>
    </row>
    <row r="7698" spans="1:21" x14ac:dyDescent="0.3">
      <c r="A7698" t="s">
        <v>10230</v>
      </c>
      <c r="B7698" s="11">
        <v>45820</v>
      </c>
      <c r="C7698" t="s">
        <v>345</v>
      </c>
      <c r="D7698" s="1" t="s">
        <v>76</v>
      </c>
      <c r="E7698" s="1" t="s">
        <v>143</v>
      </c>
      <c r="F7698" s="1" t="s">
        <v>144</v>
      </c>
      <c r="G7698" s="1" t="s">
        <v>198</v>
      </c>
      <c r="H7698" s="1" t="s">
        <v>51</v>
      </c>
      <c r="I7698" s="1" t="s">
        <v>34</v>
      </c>
      <c r="J7698" s="3">
        <v>2</v>
      </c>
      <c r="K7698" s="2">
        <v>131.74</v>
      </c>
      <c r="L7698" s="2">
        <v>0.1</v>
      </c>
      <c r="M7698" s="2">
        <v>237.12</v>
      </c>
      <c r="N7698" s="2">
        <v>45.02</v>
      </c>
      <c r="O7698" s="1" t="s">
        <v>80</v>
      </c>
      <c r="P7698" s="1" t="s">
        <v>27</v>
      </c>
      <c r="Q7698" s="1" t="s">
        <v>81</v>
      </c>
      <c r="R7698" s="3">
        <v>5</v>
      </c>
      <c r="S7698" s="3">
        <f t="shared" si="361"/>
        <v>2025</v>
      </c>
      <c r="T7698" s="3">
        <f t="shared" si="360"/>
        <v>6</v>
      </c>
      <c r="U7698" t="str">
        <f t="shared" si="362"/>
        <v>June</v>
      </c>
    </row>
    <row r="7699" spans="1:21" x14ac:dyDescent="0.3">
      <c r="A7699" t="s">
        <v>10231</v>
      </c>
      <c r="B7699" s="11">
        <v>45927</v>
      </c>
      <c r="C7699" t="s">
        <v>4379</v>
      </c>
      <c r="D7699" s="1" t="s">
        <v>118</v>
      </c>
      <c r="E7699" s="1" t="s">
        <v>21</v>
      </c>
      <c r="F7699" s="1" t="s">
        <v>22</v>
      </c>
      <c r="G7699" s="1" t="s">
        <v>32</v>
      </c>
      <c r="H7699" s="1" t="s">
        <v>293</v>
      </c>
      <c r="I7699" s="1" t="s">
        <v>86</v>
      </c>
      <c r="J7699" s="3">
        <v>2</v>
      </c>
      <c r="K7699" s="2">
        <v>24.79</v>
      </c>
      <c r="L7699" s="2">
        <v>0</v>
      </c>
      <c r="M7699" s="2">
        <v>49.58</v>
      </c>
      <c r="N7699" s="2">
        <v>14.06</v>
      </c>
      <c r="O7699" s="1" t="s">
        <v>26</v>
      </c>
      <c r="P7699" s="1" t="s">
        <v>52</v>
      </c>
      <c r="Q7699" s="1" t="s">
        <v>36</v>
      </c>
      <c r="R7699" s="3">
        <v>4</v>
      </c>
      <c r="S7699" s="3">
        <f t="shared" si="361"/>
        <v>2025</v>
      </c>
      <c r="T7699" s="3">
        <f t="shared" si="360"/>
        <v>9</v>
      </c>
      <c r="U7699" t="str">
        <f t="shared" si="362"/>
        <v>September</v>
      </c>
    </row>
    <row r="7700" spans="1:21" x14ac:dyDescent="0.3">
      <c r="A7700" t="s">
        <v>10232</v>
      </c>
      <c r="B7700" s="11">
        <v>45792</v>
      </c>
      <c r="C7700" t="s">
        <v>1980</v>
      </c>
      <c r="D7700" s="1" t="s">
        <v>157</v>
      </c>
      <c r="E7700" s="1" t="s">
        <v>106</v>
      </c>
      <c r="F7700" s="1" t="s">
        <v>65</v>
      </c>
      <c r="G7700" s="1" t="s">
        <v>437</v>
      </c>
      <c r="H7700" s="1" t="s">
        <v>24</v>
      </c>
      <c r="I7700" s="1" t="s">
        <v>25</v>
      </c>
      <c r="J7700" s="3">
        <v>2</v>
      </c>
      <c r="K7700" s="2">
        <v>44.54</v>
      </c>
      <c r="L7700" s="2">
        <v>0.05</v>
      </c>
      <c r="M7700" s="2">
        <v>84.64</v>
      </c>
      <c r="N7700" s="2">
        <v>24.7</v>
      </c>
      <c r="O7700" s="1" t="s">
        <v>26</v>
      </c>
      <c r="P7700" s="1" t="s">
        <v>52</v>
      </c>
      <c r="Q7700" s="1" t="s">
        <v>28</v>
      </c>
      <c r="R7700" s="3">
        <v>5</v>
      </c>
      <c r="S7700" s="3">
        <f t="shared" si="361"/>
        <v>2025</v>
      </c>
      <c r="T7700" s="3">
        <f t="shared" si="360"/>
        <v>5</v>
      </c>
      <c r="U7700" t="str">
        <f t="shared" si="362"/>
        <v>May</v>
      </c>
    </row>
    <row r="7701" spans="1:21" x14ac:dyDescent="0.3">
      <c r="A7701" t="s">
        <v>10233</v>
      </c>
      <c r="B7701" s="11">
        <v>45766</v>
      </c>
      <c r="C7701" t="s">
        <v>4935</v>
      </c>
      <c r="D7701" s="1" t="s">
        <v>20</v>
      </c>
      <c r="E7701" s="1" t="s">
        <v>123</v>
      </c>
      <c r="F7701" s="1" t="s">
        <v>57</v>
      </c>
      <c r="G7701" s="1" t="s">
        <v>337</v>
      </c>
      <c r="H7701" s="1" t="s">
        <v>146</v>
      </c>
      <c r="I7701" s="1" t="s">
        <v>67</v>
      </c>
      <c r="J7701" s="3">
        <v>1</v>
      </c>
      <c r="K7701" s="2">
        <v>79.53</v>
      </c>
      <c r="L7701" s="2">
        <v>0.2</v>
      </c>
      <c r="M7701" s="2">
        <v>63.63</v>
      </c>
      <c r="N7701" s="2">
        <v>16.29</v>
      </c>
      <c r="O7701" s="1" t="s">
        <v>224</v>
      </c>
      <c r="P7701" s="1" t="s">
        <v>136</v>
      </c>
      <c r="Q7701" s="1" t="s">
        <v>28</v>
      </c>
      <c r="R7701" s="3">
        <v>3</v>
      </c>
      <c r="S7701" s="3">
        <f t="shared" si="361"/>
        <v>2025</v>
      </c>
      <c r="T7701" s="3">
        <f t="shared" si="360"/>
        <v>4</v>
      </c>
      <c r="U7701" t="str">
        <f t="shared" si="362"/>
        <v>April</v>
      </c>
    </row>
    <row r="7702" spans="1:21" x14ac:dyDescent="0.3">
      <c r="A7702" t="s">
        <v>10234</v>
      </c>
      <c r="B7702" s="11">
        <v>46022</v>
      </c>
      <c r="C7702" t="s">
        <v>1006</v>
      </c>
      <c r="D7702" s="1" t="s">
        <v>209</v>
      </c>
      <c r="E7702" s="1" t="s">
        <v>64</v>
      </c>
      <c r="F7702" s="1" t="s">
        <v>65</v>
      </c>
      <c r="G7702" s="1" t="s">
        <v>213</v>
      </c>
      <c r="H7702" s="1" t="s">
        <v>24</v>
      </c>
      <c r="I7702" s="1" t="s">
        <v>25</v>
      </c>
      <c r="J7702" s="3">
        <v>1</v>
      </c>
      <c r="K7702" s="2">
        <v>39.97</v>
      </c>
      <c r="L7702" s="2">
        <v>0.1</v>
      </c>
      <c r="M7702" s="2">
        <v>35.97</v>
      </c>
      <c r="N7702" s="2">
        <v>11.08</v>
      </c>
      <c r="O7702" s="1" t="s">
        <v>80</v>
      </c>
      <c r="P7702" s="1" t="s">
        <v>27</v>
      </c>
      <c r="Q7702" s="1" t="s">
        <v>28</v>
      </c>
      <c r="R7702" s="3">
        <v>4</v>
      </c>
      <c r="S7702" s="3">
        <f t="shared" si="361"/>
        <v>2025</v>
      </c>
      <c r="T7702" s="3">
        <f t="shared" si="360"/>
        <v>12</v>
      </c>
      <c r="U7702" t="str">
        <f t="shared" si="362"/>
        <v>December</v>
      </c>
    </row>
    <row r="7703" spans="1:21" x14ac:dyDescent="0.3">
      <c r="A7703" t="s">
        <v>10235</v>
      </c>
      <c r="B7703" s="11">
        <v>45951</v>
      </c>
      <c r="C7703" t="s">
        <v>3114</v>
      </c>
      <c r="D7703" s="1" t="s">
        <v>70</v>
      </c>
      <c r="E7703" s="1" t="s">
        <v>40</v>
      </c>
      <c r="F7703" s="1" t="s">
        <v>41</v>
      </c>
      <c r="G7703" s="1" t="s">
        <v>186</v>
      </c>
      <c r="H7703" s="1" t="s">
        <v>51</v>
      </c>
      <c r="I7703" s="1" t="s">
        <v>34</v>
      </c>
      <c r="J7703" s="3">
        <v>1</v>
      </c>
      <c r="K7703" s="2">
        <v>139.68</v>
      </c>
      <c r="L7703" s="2">
        <v>0</v>
      </c>
      <c r="M7703" s="2">
        <v>139.68</v>
      </c>
      <c r="N7703" s="2">
        <v>25.07</v>
      </c>
      <c r="O7703" s="1" t="s">
        <v>35</v>
      </c>
      <c r="P7703" s="1" t="s">
        <v>27</v>
      </c>
      <c r="Q7703" s="1" t="s">
        <v>36</v>
      </c>
      <c r="R7703" s="3">
        <v>5</v>
      </c>
      <c r="S7703" s="3">
        <f t="shared" si="361"/>
        <v>2025</v>
      </c>
      <c r="T7703" s="3">
        <f t="shared" si="360"/>
        <v>10</v>
      </c>
      <c r="U7703" t="str">
        <f t="shared" si="362"/>
        <v>October</v>
      </c>
    </row>
    <row r="7704" spans="1:21" x14ac:dyDescent="0.3">
      <c r="A7704" t="s">
        <v>10236</v>
      </c>
      <c r="B7704" s="11">
        <v>45910</v>
      </c>
      <c r="C7704" t="s">
        <v>6338</v>
      </c>
      <c r="D7704" s="1" t="s">
        <v>133</v>
      </c>
      <c r="E7704" s="1" t="s">
        <v>100</v>
      </c>
      <c r="F7704" s="1" t="s">
        <v>57</v>
      </c>
      <c r="G7704" s="1" t="s">
        <v>154</v>
      </c>
      <c r="H7704" s="1" t="s">
        <v>159</v>
      </c>
      <c r="I7704" s="1" t="s">
        <v>97</v>
      </c>
      <c r="J7704" s="3">
        <v>1</v>
      </c>
      <c r="K7704" s="2">
        <v>29.82</v>
      </c>
      <c r="L7704" s="2">
        <v>0.05</v>
      </c>
      <c r="M7704" s="2">
        <v>28.33</v>
      </c>
      <c r="N7704" s="2">
        <v>10.63</v>
      </c>
      <c r="O7704" s="1" t="s">
        <v>26</v>
      </c>
      <c r="P7704" s="1" t="s">
        <v>27</v>
      </c>
      <c r="Q7704" s="1" t="s">
        <v>28</v>
      </c>
      <c r="R7704" s="3">
        <v>5</v>
      </c>
      <c r="S7704" s="3">
        <f t="shared" si="361"/>
        <v>2025</v>
      </c>
      <c r="T7704" s="3">
        <f t="shared" si="360"/>
        <v>9</v>
      </c>
      <c r="U7704" t="str">
        <f t="shared" si="362"/>
        <v>September</v>
      </c>
    </row>
    <row r="7705" spans="1:21" x14ac:dyDescent="0.3">
      <c r="A7705" t="s">
        <v>10237</v>
      </c>
      <c r="B7705" s="11">
        <v>45796</v>
      </c>
      <c r="C7705" t="s">
        <v>899</v>
      </c>
      <c r="D7705" s="1" t="s">
        <v>39</v>
      </c>
      <c r="E7705" s="1" t="s">
        <v>40</v>
      </c>
      <c r="F7705" s="1" t="s">
        <v>41</v>
      </c>
      <c r="G7705" s="1" t="s">
        <v>216</v>
      </c>
      <c r="H7705" s="1" t="s">
        <v>59</v>
      </c>
      <c r="I7705" s="1" t="s">
        <v>60</v>
      </c>
      <c r="J7705" s="3">
        <v>4</v>
      </c>
      <c r="K7705" s="2">
        <v>48.04</v>
      </c>
      <c r="L7705" s="2">
        <v>0</v>
      </c>
      <c r="M7705" s="2">
        <v>192.14</v>
      </c>
      <c r="N7705" s="2">
        <v>58.34</v>
      </c>
      <c r="O7705" s="1" t="s">
        <v>44</v>
      </c>
      <c r="P7705" s="1" t="s">
        <v>27</v>
      </c>
      <c r="Q7705" s="1" t="s">
        <v>28</v>
      </c>
      <c r="R7705" s="3">
        <v>5</v>
      </c>
      <c r="S7705" s="3">
        <f t="shared" si="361"/>
        <v>2025</v>
      </c>
      <c r="T7705" s="3">
        <f t="shared" si="360"/>
        <v>5</v>
      </c>
      <c r="U7705" t="str">
        <f t="shared" si="362"/>
        <v>May</v>
      </c>
    </row>
    <row r="7706" spans="1:21" x14ac:dyDescent="0.3">
      <c r="A7706" t="s">
        <v>10238</v>
      </c>
      <c r="B7706" s="11">
        <v>45677</v>
      </c>
      <c r="C7706" t="s">
        <v>2955</v>
      </c>
      <c r="D7706" s="1" t="s">
        <v>122</v>
      </c>
      <c r="E7706" s="1" t="s">
        <v>64</v>
      </c>
      <c r="F7706" s="1" t="s">
        <v>65</v>
      </c>
      <c r="G7706" s="1" t="s">
        <v>195</v>
      </c>
      <c r="H7706" s="1" t="s">
        <v>146</v>
      </c>
      <c r="I7706" s="1" t="s">
        <v>67</v>
      </c>
      <c r="J7706" s="3">
        <v>1</v>
      </c>
      <c r="K7706" s="2">
        <v>77.95</v>
      </c>
      <c r="L7706" s="2">
        <v>0.15</v>
      </c>
      <c r="M7706" s="2">
        <v>66.260000000000005</v>
      </c>
      <c r="N7706" s="2">
        <v>16.399999999999999</v>
      </c>
      <c r="O7706" s="1" t="s">
        <v>80</v>
      </c>
      <c r="P7706" s="1" t="s">
        <v>27</v>
      </c>
      <c r="Q7706" s="1" t="s">
        <v>81</v>
      </c>
      <c r="R7706" s="3">
        <v>4</v>
      </c>
      <c r="S7706" s="3">
        <f t="shared" si="361"/>
        <v>2025</v>
      </c>
      <c r="T7706" s="3">
        <f t="shared" si="360"/>
        <v>1</v>
      </c>
      <c r="U7706" t="str">
        <f t="shared" si="362"/>
        <v>January</v>
      </c>
    </row>
    <row r="7707" spans="1:21" x14ac:dyDescent="0.3">
      <c r="A7707" t="s">
        <v>10239</v>
      </c>
      <c r="B7707" s="11">
        <v>45670</v>
      </c>
      <c r="C7707" t="s">
        <v>1622</v>
      </c>
      <c r="D7707" s="1" t="s">
        <v>201</v>
      </c>
      <c r="E7707" s="1" t="s">
        <v>100</v>
      </c>
      <c r="F7707" s="1" t="s">
        <v>57</v>
      </c>
      <c r="G7707" s="1" t="s">
        <v>154</v>
      </c>
      <c r="H7707" s="1" t="s">
        <v>125</v>
      </c>
      <c r="I7707" s="1" t="s">
        <v>34</v>
      </c>
      <c r="J7707" s="3">
        <v>1</v>
      </c>
      <c r="K7707" s="2">
        <v>158.38999999999999</v>
      </c>
      <c r="L7707" s="2">
        <v>0.15</v>
      </c>
      <c r="M7707" s="2">
        <v>134.63</v>
      </c>
      <c r="N7707" s="2">
        <v>26.22</v>
      </c>
      <c r="O7707" s="1" t="s">
        <v>224</v>
      </c>
      <c r="P7707" s="1" t="s">
        <v>136</v>
      </c>
      <c r="Q7707" s="1" t="s">
        <v>81</v>
      </c>
      <c r="R7707" s="3">
        <v>4</v>
      </c>
      <c r="S7707" s="3">
        <f t="shared" si="361"/>
        <v>2025</v>
      </c>
      <c r="T7707" s="3">
        <f t="shared" si="360"/>
        <v>1</v>
      </c>
      <c r="U7707" t="str">
        <f t="shared" si="362"/>
        <v>January</v>
      </c>
    </row>
    <row r="7708" spans="1:21" x14ac:dyDescent="0.3">
      <c r="A7708" t="s">
        <v>10240</v>
      </c>
      <c r="B7708" s="11">
        <v>45874</v>
      </c>
      <c r="C7708" t="s">
        <v>2455</v>
      </c>
      <c r="D7708" s="1" t="s">
        <v>189</v>
      </c>
      <c r="E7708" s="1" t="s">
        <v>100</v>
      </c>
      <c r="F7708" s="1" t="s">
        <v>57</v>
      </c>
      <c r="G7708" s="1" t="s">
        <v>130</v>
      </c>
      <c r="H7708" s="1" t="s">
        <v>102</v>
      </c>
      <c r="I7708" s="1" t="s">
        <v>34</v>
      </c>
      <c r="J7708" s="3">
        <v>2</v>
      </c>
      <c r="K7708" s="2">
        <v>47.09</v>
      </c>
      <c r="L7708" s="2">
        <v>0.1</v>
      </c>
      <c r="M7708" s="2">
        <v>84.76</v>
      </c>
      <c r="N7708" s="2">
        <v>19.03</v>
      </c>
      <c r="O7708" s="1" t="s">
        <v>26</v>
      </c>
      <c r="P7708" s="1" t="s">
        <v>27</v>
      </c>
      <c r="Q7708" s="1" t="s">
        <v>28</v>
      </c>
      <c r="R7708" s="3">
        <v>5</v>
      </c>
      <c r="S7708" s="3">
        <f t="shared" si="361"/>
        <v>2025</v>
      </c>
      <c r="T7708" s="3">
        <f t="shared" si="360"/>
        <v>8</v>
      </c>
      <c r="U7708" t="str">
        <f t="shared" si="362"/>
        <v>August</v>
      </c>
    </row>
    <row r="7709" spans="1:21" x14ac:dyDescent="0.3">
      <c r="A7709" t="s">
        <v>10241</v>
      </c>
      <c r="B7709" s="11">
        <v>45955</v>
      </c>
      <c r="C7709" t="s">
        <v>1641</v>
      </c>
      <c r="D7709" s="1" t="s">
        <v>292</v>
      </c>
      <c r="E7709" s="1" t="s">
        <v>40</v>
      </c>
      <c r="F7709" s="1" t="s">
        <v>41</v>
      </c>
      <c r="G7709" s="1" t="s">
        <v>270</v>
      </c>
      <c r="H7709" s="1" t="s">
        <v>66</v>
      </c>
      <c r="I7709" s="1" t="s">
        <v>67</v>
      </c>
      <c r="J7709" s="3">
        <v>1</v>
      </c>
      <c r="K7709" s="2">
        <v>58.22</v>
      </c>
      <c r="L7709" s="2">
        <v>0.1</v>
      </c>
      <c r="M7709" s="2">
        <v>52.4</v>
      </c>
      <c r="N7709" s="2">
        <v>16</v>
      </c>
      <c r="O7709" s="1" t="s">
        <v>80</v>
      </c>
      <c r="P7709" s="1" t="s">
        <v>27</v>
      </c>
      <c r="Q7709" s="1" t="s">
        <v>28</v>
      </c>
      <c r="R7709" s="3">
        <v>5</v>
      </c>
      <c r="S7709" s="3">
        <f t="shared" si="361"/>
        <v>2025</v>
      </c>
      <c r="T7709" s="3">
        <f t="shared" si="360"/>
        <v>10</v>
      </c>
      <c r="U7709" t="str">
        <f t="shared" si="362"/>
        <v>October</v>
      </c>
    </row>
    <row r="7710" spans="1:21" x14ac:dyDescent="0.3">
      <c r="A7710" t="s">
        <v>10242</v>
      </c>
      <c r="B7710" s="11">
        <v>45868</v>
      </c>
      <c r="C7710" t="s">
        <v>1053</v>
      </c>
      <c r="D7710" s="1" t="s">
        <v>76</v>
      </c>
      <c r="E7710" s="1" t="s">
        <v>56</v>
      </c>
      <c r="F7710" s="1" t="s">
        <v>57</v>
      </c>
      <c r="G7710" s="1" t="s">
        <v>58</v>
      </c>
      <c r="H7710" s="1" t="s">
        <v>150</v>
      </c>
      <c r="I7710" s="1" t="s">
        <v>97</v>
      </c>
      <c r="J7710" s="3">
        <v>1</v>
      </c>
      <c r="K7710" s="2">
        <v>76.599999999999994</v>
      </c>
      <c r="L7710" s="2">
        <v>0.1</v>
      </c>
      <c r="M7710" s="2">
        <v>68.94</v>
      </c>
      <c r="N7710" s="2">
        <v>17.170000000000002</v>
      </c>
      <c r="O7710" s="1" t="s">
        <v>44</v>
      </c>
      <c r="P7710" s="1" t="s">
        <v>27</v>
      </c>
      <c r="Q7710" s="1" t="s">
        <v>28</v>
      </c>
      <c r="R7710" s="3">
        <v>5</v>
      </c>
      <c r="S7710" s="3">
        <f t="shared" si="361"/>
        <v>2025</v>
      </c>
      <c r="T7710" s="3">
        <f t="shared" si="360"/>
        <v>7</v>
      </c>
      <c r="U7710" t="str">
        <f t="shared" si="362"/>
        <v>July</v>
      </c>
    </row>
    <row r="7711" spans="1:21" x14ac:dyDescent="0.3">
      <c r="A7711" t="s">
        <v>10243</v>
      </c>
      <c r="B7711" s="11">
        <v>45980</v>
      </c>
      <c r="C7711" t="s">
        <v>6332</v>
      </c>
      <c r="D7711" s="1" t="s">
        <v>122</v>
      </c>
      <c r="E7711" s="1" t="s">
        <v>56</v>
      </c>
      <c r="F7711" s="1" t="s">
        <v>57</v>
      </c>
      <c r="G7711" s="1" t="s">
        <v>255</v>
      </c>
      <c r="H7711" s="1" t="s">
        <v>125</v>
      </c>
      <c r="I7711" s="1" t="s">
        <v>34</v>
      </c>
      <c r="J7711" s="3">
        <v>1</v>
      </c>
      <c r="K7711" s="2">
        <v>151.19</v>
      </c>
      <c r="L7711" s="2">
        <v>0.1</v>
      </c>
      <c r="M7711" s="2">
        <v>136.07</v>
      </c>
      <c r="N7711" s="2">
        <v>32.159999999999997</v>
      </c>
      <c r="O7711" s="1" t="s">
        <v>109</v>
      </c>
      <c r="P7711" s="1" t="s">
        <v>27</v>
      </c>
      <c r="Q7711" s="1" t="s">
        <v>28</v>
      </c>
      <c r="R7711" s="3">
        <v>5</v>
      </c>
      <c r="S7711" s="3">
        <f t="shared" si="361"/>
        <v>2025</v>
      </c>
      <c r="T7711" s="3">
        <f t="shared" si="360"/>
        <v>11</v>
      </c>
      <c r="U7711" t="str">
        <f t="shared" si="362"/>
        <v>November</v>
      </c>
    </row>
    <row r="7712" spans="1:21" x14ac:dyDescent="0.3">
      <c r="A7712" t="s">
        <v>10244</v>
      </c>
      <c r="B7712" s="11">
        <v>45671</v>
      </c>
      <c r="C7712" t="s">
        <v>6220</v>
      </c>
      <c r="D7712" s="1" t="s">
        <v>166</v>
      </c>
      <c r="E7712" s="1" t="s">
        <v>40</v>
      </c>
      <c r="F7712" s="1" t="s">
        <v>41</v>
      </c>
      <c r="G7712" s="1" t="s">
        <v>186</v>
      </c>
      <c r="H7712" s="1" t="s">
        <v>59</v>
      </c>
      <c r="I7712" s="1" t="s">
        <v>60</v>
      </c>
      <c r="J7712" s="3">
        <v>1</v>
      </c>
      <c r="K7712" s="2">
        <v>42.39</v>
      </c>
      <c r="L7712" s="2">
        <v>0.1</v>
      </c>
      <c r="M7712" s="2">
        <v>33.909999999999997</v>
      </c>
      <c r="N7712" s="2">
        <v>10.220000000000001</v>
      </c>
      <c r="O7712" s="1" t="s">
        <v>80</v>
      </c>
      <c r="P7712" s="1" t="s">
        <v>27</v>
      </c>
      <c r="Q7712" s="1" t="s">
        <v>36</v>
      </c>
      <c r="R7712" s="3">
        <v>4</v>
      </c>
      <c r="S7712" s="3">
        <f t="shared" si="361"/>
        <v>2025</v>
      </c>
      <c r="T7712" s="3">
        <f t="shared" si="360"/>
        <v>1</v>
      </c>
      <c r="U7712" t="str">
        <f t="shared" si="362"/>
        <v>January</v>
      </c>
    </row>
    <row r="7713" spans="1:21" x14ac:dyDescent="0.3">
      <c r="A7713" t="s">
        <v>10245</v>
      </c>
      <c r="B7713" s="11">
        <v>45801</v>
      </c>
      <c r="C7713" t="s">
        <v>1895</v>
      </c>
      <c r="D7713" s="1" t="s">
        <v>244</v>
      </c>
      <c r="E7713" s="1" t="s">
        <v>48</v>
      </c>
      <c r="F7713" s="1" t="s">
        <v>49</v>
      </c>
      <c r="G7713" s="1" t="s">
        <v>50</v>
      </c>
      <c r="H7713" s="1" t="s">
        <v>125</v>
      </c>
      <c r="I7713" s="1" t="s">
        <v>34</v>
      </c>
      <c r="J7713" s="3">
        <v>4</v>
      </c>
      <c r="K7713" s="2">
        <v>160.69</v>
      </c>
      <c r="L7713" s="2">
        <v>0.05</v>
      </c>
      <c r="M7713" s="2">
        <v>610.61</v>
      </c>
      <c r="N7713" s="2">
        <v>163.55000000000001</v>
      </c>
      <c r="O7713" s="1" t="s">
        <v>35</v>
      </c>
      <c r="P7713" s="1" t="s">
        <v>136</v>
      </c>
      <c r="Q7713" s="1" t="s">
        <v>28</v>
      </c>
      <c r="R7713" s="3">
        <v>2</v>
      </c>
      <c r="S7713" s="3">
        <f t="shared" si="361"/>
        <v>2025</v>
      </c>
      <c r="T7713" s="3">
        <f t="shared" si="360"/>
        <v>5</v>
      </c>
      <c r="U7713" t="str">
        <f t="shared" si="362"/>
        <v>May</v>
      </c>
    </row>
    <row r="7714" spans="1:21" x14ac:dyDescent="0.3">
      <c r="A7714" t="s">
        <v>10246</v>
      </c>
      <c r="B7714" s="11">
        <v>45750</v>
      </c>
      <c r="C7714" t="s">
        <v>1759</v>
      </c>
      <c r="D7714" s="1" t="s">
        <v>157</v>
      </c>
      <c r="E7714" s="1" t="s">
        <v>40</v>
      </c>
      <c r="F7714" s="1" t="s">
        <v>41</v>
      </c>
      <c r="G7714" s="1" t="s">
        <v>270</v>
      </c>
      <c r="H7714" s="1" t="s">
        <v>43</v>
      </c>
      <c r="I7714" s="1" t="s">
        <v>34</v>
      </c>
      <c r="J7714" s="3">
        <v>1</v>
      </c>
      <c r="K7714" s="2">
        <v>95.14</v>
      </c>
      <c r="L7714" s="2">
        <v>0.1</v>
      </c>
      <c r="M7714" s="2">
        <v>85.63</v>
      </c>
      <c r="N7714" s="2">
        <v>15.42</v>
      </c>
      <c r="O7714" s="1" t="s">
        <v>26</v>
      </c>
      <c r="P7714" s="1" t="s">
        <v>136</v>
      </c>
      <c r="Q7714" s="1" t="s">
        <v>28</v>
      </c>
      <c r="R7714" s="3">
        <v>3</v>
      </c>
      <c r="S7714" s="3">
        <f t="shared" si="361"/>
        <v>2025</v>
      </c>
      <c r="T7714" s="3">
        <f t="shared" si="360"/>
        <v>4</v>
      </c>
      <c r="U7714" t="str">
        <f t="shared" si="362"/>
        <v>April</v>
      </c>
    </row>
    <row r="7715" spans="1:21" x14ac:dyDescent="0.3">
      <c r="A7715" t="s">
        <v>10247</v>
      </c>
      <c r="B7715" s="11">
        <v>45832</v>
      </c>
      <c r="C7715" t="s">
        <v>3640</v>
      </c>
      <c r="D7715" s="1" t="s">
        <v>153</v>
      </c>
      <c r="E7715" s="1" t="s">
        <v>143</v>
      </c>
      <c r="F7715" s="1" t="s">
        <v>144</v>
      </c>
      <c r="G7715" s="1" t="s">
        <v>325</v>
      </c>
      <c r="H7715" s="1" t="s">
        <v>96</v>
      </c>
      <c r="I7715" s="1" t="s">
        <v>97</v>
      </c>
      <c r="J7715" s="3">
        <v>1</v>
      </c>
      <c r="K7715" s="2">
        <v>75.739999999999995</v>
      </c>
      <c r="L7715" s="2">
        <v>0</v>
      </c>
      <c r="M7715" s="2">
        <v>75.739999999999995</v>
      </c>
      <c r="N7715" s="2">
        <v>17.440000000000001</v>
      </c>
      <c r="O7715" s="1" t="s">
        <v>35</v>
      </c>
      <c r="P7715" s="1" t="s">
        <v>27</v>
      </c>
      <c r="Q7715" s="1" t="s">
        <v>36</v>
      </c>
      <c r="R7715" s="3">
        <v>5</v>
      </c>
      <c r="S7715" s="3">
        <f t="shared" si="361"/>
        <v>2025</v>
      </c>
      <c r="T7715" s="3">
        <f t="shared" si="360"/>
        <v>6</v>
      </c>
      <c r="U7715" t="str">
        <f t="shared" si="362"/>
        <v>June</v>
      </c>
    </row>
    <row r="7716" spans="1:21" x14ac:dyDescent="0.3">
      <c r="A7716" t="s">
        <v>10248</v>
      </c>
      <c r="B7716" s="11">
        <v>45686</v>
      </c>
      <c r="C7716" t="s">
        <v>2129</v>
      </c>
      <c r="D7716" s="1" t="s">
        <v>292</v>
      </c>
      <c r="E7716" s="1" t="s">
        <v>40</v>
      </c>
      <c r="F7716" s="1" t="s">
        <v>41</v>
      </c>
      <c r="G7716" s="1" t="s">
        <v>42</v>
      </c>
      <c r="H7716" s="1" t="s">
        <v>78</v>
      </c>
      <c r="I7716" s="1" t="s">
        <v>79</v>
      </c>
      <c r="J7716" s="3">
        <v>1</v>
      </c>
      <c r="K7716" s="2">
        <v>17.72</v>
      </c>
      <c r="L7716" s="2">
        <v>0.15</v>
      </c>
      <c r="M7716" s="2">
        <v>15.06</v>
      </c>
      <c r="N7716" s="2">
        <v>5.88</v>
      </c>
      <c r="O7716" s="1" t="s">
        <v>44</v>
      </c>
      <c r="P7716" s="1" t="s">
        <v>136</v>
      </c>
      <c r="Q7716" s="1" t="s">
        <v>81</v>
      </c>
      <c r="R7716" s="3">
        <v>5</v>
      </c>
      <c r="S7716" s="3">
        <f t="shared" si="361"/>
        <v>2025</v>
      </c>
      <c r="T7716" s="3">
        <f t="shared" si="360"/>
        <v>1</v>
      </c>
      <c r="U7716" t="str">
        <f t="shared" si="362"/>
        <v>January</v>
      </c>
    </row>
    <row r="7717" spans="1:21" x14ac:dyDescent="0.3">
      <c r="A7717" t="s">
        <v>10249</v>
      </c>
      <c r="B7717" s="11">
        <v>46011</v>
      </c>
      <c r="C7717" t="s">
        <v>5515</v>
      </c>
      <c r="D7717" s="1" t="s">
        <v>260</v>
      </c>
      <c r="E7717" s="1" t="s">
        <v>143</v>
      </c>
      <c r="F7717" s="1" t="s">
        <v>144</v>
      </c>
      <c r="G7717" s="1" t="s">
        <v>325</v>
      </c>
      <c r="H7717" s="1" t="s">
        <v>43</v>
      </c>
      <c r="I7717" s="1" t="s">
        <v>34</v>
      </c>
      <c r="J7717" s="3">
        <v>1</v>
      </c>
      <c r="K7717" s="2">
        <v>87.39</v>
      </c>
      <c r="L7717" s="2">
        <v>0.1</v>
      </c>
      <c r="M7717" s="2">
        <v>78.650000000000006</v>
      </c>
      <c r="N7717" s="2">
        <v>19.07</v>
      </c>
      <c r="O7717" s="1" t="s">
        <v>109</v>
      </c>
      <c r="P7717" s="1" t="s">
        <v>27</v>
      </c>
      <c r="Q7717" s="1" t="s">
        <v>28</v>
      </c>
      <c r="R7717" s="3">
        <v>3</v>
      </c>
      <c r="S7717" s="3">
        <f t="shared" si="361"/>
        <v>2025</v>
      </c>
      <c r="T7717" s="3">
        <f t="shared" si="360"/>
        <v>12</v>
      </c>
      <c r="U7717" t="str">
        <f t="shared" si="362"/>
        <v>December</v>
      </c>
    </row>
    <row r="7718" spans="1:21" x14ac:dyDescent="0.3">
      <c r="A7718" t="s">
        <v>10250</v>
      </c>
      <c r="B7718" s="11">
        <v>45745</v>
      </c>
      <c r="C7718" t="s">
        <v>7047</v>
      </c>
      <c r="D7718" s="1" t="s">
        <v>122</v>
      </c>
      <c r="E7718" s="1" t="s">
        <v>40</v>
      </c>
      <c r="F7718" s="1" t="s">
        <v>41</v>
      </c>
      <c r="G7718" s="1" t="s">
        <v>42</v>
      </c>
      <c r="H7718" s="1" t="s">
        <v>33</v>
      </c>
      <c r="I7718" s="1" t="s">
        <v>34</v>
      </c>
      <c r="J7718" s="3">
        <v>3</v>
      </c>
      <c r="K7718" s="2">
        <v>42.09</v>
      </c>
      <c r="L7718" s="2">
        <v>0.25</v>
      </c>
      <c r="M7718" s="2">
        <v>94.7</v>
      </c>
      <c r="N7718" s="2">
        <v>19.12</v>
      </c>
      <c r="O7718" s="1" t="s">
        <v>224</v>
      </c>
      <c r="P7718" s="1" t="s">
        <v>27</v>
      </c>
      <c r="Q7718" s="1" t="s">
        <v>81</v>
      </c>
      <c r="R7718" s="3">
        <v>4</v>
      </c>
      <c r="S7718" s="3">
        <f t="shared" si="361"/>
        <v>2025</v>
      </c>
      <c r="T7718" s="3">
        <f t="shared" si="360"/>
        <v>3</v>
      </c>
      <c r="U7718" t="str">
        <f t="shared" si="362"/>
        <v>March</v>
      </c>
    </row>
    <row r="7719" spans="1:21" x14ac:dyDescent="0.3">
      <c r="A7719" t="s">
        <v>10251</v>
      </c>
      <c r="B7719" s="11">
        <v>46002</v>
      </c>
      <c r="C7719" t="s">
        <v>9783</v>
      </c>
      <c r="D7719" s="1" t="s">
        <v>93</v>
      </c>
      <c r="E7719" s="1" t="s">
        <v>71</v>
      </c>
      <c r="F7719" s="1" t="s">
        <v>72</v>
      </c>
      <c r="G7719" s="1" t="s">
        <v>73</v>
      </c>
      <c r="H7719" s="1" t="s">
        <v>59</v>
      </c>
      <c r="I7719" s="1" t="s">
        <v>60</v>
      </c>
      <c r="J7719" s="3">
        <v>2</v>
      </c>
      <c r="K7719" s="2">
        <v>46.14</v>
      </c>
      <c r="L7719" s="2">
        <v>0.05</v>
      </c>
      <c r="M7719" s="2">
        <v>87.67</v>
      </c>
      <c r="N7719" s="2">
        <v>22.08</v>
      </c>
      <c r="O7719" s="1" t="s">
        <v>224</v>
      </c>
      <c r="P7719" s="1" t="s">
        <v>52</v>
      </c>
      <c r="Q7719" s="1" t="s">
        <v>28</v>
      </c>
      <c r="R7719" s="3">
        <v>5</v>
      </c>
      <c r="S7719" s="3">
        <f t="shared" si="361"/>
        <v>2025</v>
      </c>
      <c r="T7719" s="3">
        <f t="shared" si="360"/>
        <v>12</v>
      </c>
      <c r="U7719" t="str">
        <f t="shared" si="362"/>
        <v>December</v>
      </c>
    </row>
    <row r="7720" spans="1:21" x14ac:dyDescent="0.3">
      <c r="A7720" t="s">
        <v>10252</v>
      </c>
      <c r="B7720" s="11">
        <v>45824</v>
      </c>
      <c r="C7720" t="s">
        <v>2815</v>
      </c>
      <c r="D7720" s="1" t="s">
        <v>201</v>
      </c>
      <c r="E7720" s="1" t="s">
        <v>64</v>
      </c>
      <c r="F7720" s="1" t="s">
        <v>65</v>
      </c>
      <c r="G7720" s="1" t="s">
        <v>213</v>
      </c>
      <c r="H7720" s="1" t="s">
        <v>125</v>
      </c>
      <c r="I7720" s="1" t="s">
        <v>34</v>
      </c>
      <c r="J7720" s="3">
        <v>2</v>
      </c>
      <c r="K7720" s="2">
        <v>172.13</v>
      </c>
      <c r="L7720" s="2">
        <v>0.15</v>
      </c>
      <c r="M7720" s="2">
        <v>292.61</v>
      </c>
      <c r="N7720" s="2">
        <v>65.05</v>
      </c>
      <c r="O7720" s="1" t="s">
        <v>26</v>
      </c>
      <c r="P7720" s="1" t="s">
        <v>27</v>
      </c>
      <c r="Q7720" s="1" t="s">
        <v>28</v>
      </c>
      <c r="R7720" s="3">
        <v>5</v>
      </c>
      <c r="S7720" s="3">
        <f t="shared" si="361"/>
        <v>2025</v>
      </c>
      <c r="T7720" s="3">
        <f t="shared" si="360"/>
        <v>6</v>
      </c>
      <c r="U7720" t="str">
        <f t="shared" si="362"/>
        <v>June</v>
      </c>
    </row>
    <row r="7721" spans="1:21" x14ac:dyDescent="0.3">
      <c r="A7721" t="s">
        <v>10253</v>
      </c>
      <c r="B7721" s="11">
        <v>46019</v>
      </c>
      <c r="C7721" t="s">
        <v>2009</v>
      </c>
      <c r="D7721" s="1" t="s">
        <v>55</v>
      </c>
      <c r="E7721" s="1" t="s">
        <v>21</v>
      </c>
      <c r="F7721" s="1" t="s">
        <v>22</v>
      </c>
      <c r="G7721" s="1" t="s">
        <v>32</v>
      </c>
      <c r="H7721" s="1" t="s">
        <v>108</v>
      </c>
      <c r="I7721" s="1" t="s">
        <v>86</v>
      </c>
      <c r="J7721" s="3">
        <v>2</v>
      </c>
      <c r="K7721" s="2">
        <v>138.99</v>
      </c>
      <c r="L7721" s="2">
        <v>0.15</v>
      </c>
      <c r="M7721" s="2">
        <v>236.29</v>
      </c>
      <c r="N7721" s="2">
        <v>49.38</v>
      </c>
      <c r="O7721" s="1" t="s">
        <v>224</v>
      </c>
      <c r="P7721" s="1" t="s">
        <v>27</v>
      </c>
      <c r="Q7721" s="1" t="s">
        <v>81</v>
      </c>
      <c r="R7721" s="3">
        <v>4</v>
      </c>
      <c r="S7721" s="3">
        <f t="shared" si="361"/>
        <v>2025</v>
      </c>
      <c r="T7721" s="3">
        <f t="shared" si="360"/>
        <v>12</v>
      </c>
      <c r="U7721" t="str">
        <f t="shared" si="362"/>
        <v>December</v>
      </c>
    </row>
    <row r="7722" spans="1:21" x14ac:dyDescent="0.3">
      <c r="A7722" t="s">
        <v>10254</v>
      </c>
      <c r="B7722" s="11">
        <v>45874</v>
      </c>
      <c r="C7722" t="s">
        <v>6566</v>
      </c>
      <c r="D7722" s="1" t="s">
        <v>63</v>
      </c>
      <c r="E7722" s="1" t="s">
        <v>100</v>
      </c>
      <c r="F7722" s="1" t="s">
        <v>57</v>
      </c>
      <c r="G7722" s="1" t="s">
        <v>221</v>
      </c>
      <c r="H7722" s="1" t="s">
        <v>146</v>
      </c>
      <c r="I7722" s="1" t="s">
        <v>67</v>
      </c>
      <c r="J7722" s="3">
        <v>1</v>
      </c>
      <c r="K7722" s="2">
        <v>85.94</v>
      </c>
      <c r="L7722" s="2">
        <v>0.15</v>
      </c>
      <c r="M7722" s="2">
        <v>73.05</v>
      </c>
      <c r="N7722" s="2">
        <v>15.52</v>
      </c>
      <c r="O7722" s="1" t="s">
        <v>80</v>
      </c>
      <c r="P7722" s="1" t="s">
        <v>136</v>
      </c>
      <c r="Q7722" s="1" t="s">
        <v>28</v>
      </c>
      <c r="R7722" s="3">
        <v>3</v>
      </c>
      <c r="S7722" s="3">
        <f t="shared" si="361"/>
        <v>2025</v>
      </c>
      <c r="T7722" s="3">
        <f t="shared" si="360"/>
        <v>8</v>
      </c>
      <c r="U7722" t="str">
        <f t="shared" si="362"/>
        <v>August</v>
      </c>
    </row>
    <row r="7723" spans="1:21" x14ac:dyDescent="0.3">
      <c r="A7723" t="s">
        <v>10255</v>
      </c>
      <c r="B7723" s="11">
        <v>46004</v>
      </c>
      <c r="C7723" t="s">
        <v>668</v>
      </c>
      <c r="D7723" s="1" t="s">
        <v>175</v>
      </c>
      <c r="E7723" s="1" t="s">
        <v>40</v>
      </c>
      <c r="F7723" s="1" t="s">
        <v>41</v>
      </c>
      <c r="G7723" s="1" t="s">
        <v>192</v>
      </c>
      <c r="H7723" s="1" t="s">
        <v>33</v>
      </c>
      <c r="I7723" s="1" t="s">
        <v>34</v>
      </c>
      <c r="J7723" s="3">
        <v>1</v>
      </c>
      <c r="K7723" s="2">
        <v>42.44</v>
      </c>
      <c r="L7723" s="2">
        <v>0.15</v>
      </c>
      <c r="M7723" s="2">
        <v>36.08</v>
      </c>
      <c r="N7723" s="2">
        <v>4.87</v>
      </c>
      <c r="O7723" s="1" t="s">
        <v>44</v>
      </c>
      <c r="P7723" s="1" t="s">
        <v>136</v>
      </c>
      <c r="Q7723" s="1" t="s">
        <v>81</v>
      </c>
      <c r="R7723" s="3">
        <v>5</v>
      </c>
      <c r="S7723" s="3">
        <f t="shared" si="361"/>
        <v>2025</v>
      </c>
      <c r="T7723" s="3">
        <f t="shared" si="360"/>
        <v>12</v>
      </c>
      <c r="U7723" t="str">
        <f t="shared" si="362"/>
        <v>December</v>
      </c>
    </row>
    <row r="7724" spans="1:21" x14ac:dyDescent="0.3">
      <c r="A7724" t="s">
        <v>10256</v>
      </c>
      <c r="B7724" s="11">
        <v>45660</v>
      </c>
      <c r="C7724" t="s">
        <v>877</v>
      </c>
      <c r="D7724" s="1" t="s">
        <v>292</v>
      </c>
      <c r="E7724" s="1" t="s">
        <v>71</v>
      </c>
      <c r="F7724" s="1" t="s">
        <v>72</v>
      </c>
      <c r="G7724" s="1" t="s">
        <v>73</v>
      </c>
      <c r="H7724" s="1" t="s">
        <v>167</v>
      </c>
      <c r="I7724" s="1" t="s">
        <v>67</v>
      </c>
      <c r="J7724" s="3">
        <v>1</v>
      </c>
      <c r="K7724" s="2">
        <v>66.760000000000005</v>
      </c>
      <c r="L7724" s="2">
        <v>0.15</v>
      </c>
      <c r="M7724" s="2">
        <v>56.75</v>
      </c>
      <c r="N7724" s="2">
        <v>16.28</v>
      </c>
      <c r="O7724" s="1" t="s">
        <v>44</v>
      </c>
      <c r="P7724" s="1" t="s">
        <v>27</v>
      </c>
      <c r="Q7724" s="1" t="s">
        <v>28</v>
      </c>
      <c r="R7724" s="3">
        <v>4</v>
      </c>
      <c r="S7724" s="3">
        <f t="shared" si="361"/>
        <v>2025</v>
      </c>
      <c r="T7724" s="3">
        <f t="shared" si="360"/>
        <v>1</v>
      </c>
      <c r="U7724" t="str">
        <f t="shared" si="362"/>
        <v>January</v>
      </c>
    </row>
    <row r="7725" spans="1:21" x14ac:dyDescent="0.3">
      <c r="A7725" t="s">
        <v>10257</v>
      </c>
      <c r="B7725" s="11">
        <v>45950</v>
      </c>
      <c r="C7725" t="s">
        <v>10258</v>
      </c>
      <c r="D7725" s="1" t="s">
        <v>185</v>
      </c>
      <c r="E7725" s="1" t="s">
        <v>40</v>
      </c>
      <c r="F7725" s="1" t="s">
        <v>41</v>
      </c>
      <c r="G7725" s="1" t="s">
        <v>42</v>
      </c>
      <c r="H7725" s="1" t="s">
        <v>182</v>
      </c>
      <c r="I7725" s="1" t="s">
        <v>34</v>
      </c>
      <c r="J7725" s="3">
        <v>2</v>
      </c>
      <c r="K7725" s="2">
        <v>74.510000000000005</v>
      </c>
      <c r="L7725" s="2">
        <v>0.05</v>
      </c>
      <c r="M7725" s="2">
        <v>141.57</v>
      </c>
      <c r="N7725" s="2">
        <v>43.23</v>
      </c>
      <c r="O7725" s="1" t="s">
        <v>44</v>
      </c>
      <c r="P7725" s="1" t="s">
        <v>27</v>
      </c>
      <c r="Q7725" s="1" t="s">
        <v>81</v>
      </c>
      <c r="R7725" s="3">
        <v>5</v>
      </c>
      <c r="S7725" s="3">
        <f t="shared" si="361"/>
        <v>2025</v>
      </c>
      <c r="T7725" s="3">
        <f t="shared" si="360"/>
        <v>10</v>
      </c>
      <c r="U7725" t="str">
        <f t="shared" si="362"/>
        <v>October</v>
      </c>
    </row>
    <row r="7726" spans="1:21" x14ac:dyDescent="0.3">
      <c r="A7726" t="s">
        <v>10259</v>
      </c>
      <c r="B7726" s="11">
        <v>45997</v>
      </c>
      <c r="C7726" t="s">
        <v>5020</v>
      </c>
      <c r="D7726" s="1" t="s">
        <v>292</v>
      </c>
      <c r="E7726" s="1" t="s">
        <v>48</v>
      </c>
      <c r="F7726" s="1" t="s">
        <v>49</v>
      </c>
      <c r="G7726" s="1" t="s">
        <v>134</v>
      </c>
      <c r="H7726" s="1" t="s">
        <v>33</v>
      </c>
      <c r="I7726" s="1" t="s">
        <v>34</v>
      </c>
      <c r="J7726" s="3">
        <v>5</v>
      </c>
      <c r="K7726" s="2">
        <v>37.299999999999997</v>
      </c>
      <c r="L7726" s="2">
        <v>0</v>
      </c>
      <c r="M7726" s="2">
        <v>186.49</v>
      </c>
      <c r="N7726" s="2">
        <v>47.41</v>
      </c>
      <c r="O7726" s="1" t="s">
        <v>44</v>
      </c>
      <c r="P7726" s="1" t="s">
        <v>27</v>
      </c>
      <c r="Q7726" s="1" t="s">
        <v>28</v>
      </c>
      <c r="R7726" s="3">
        <v>2</v>
      </c>
      <c r="S7726" s="3">
        <f t="shared" si="361"/>
        <v>2025</v>
      </c>
      <c r="T7726" s="3">
        <f t="shared" si="360"/>
        <v>12</v>
      </c>
      <c r="U7726" t="str">
        <f t="shared" si="362"/>
        <v>December</v>
      </c>
    </row>
    <row r="7727" spans="1:21" x14ac:dyDescent="0.3">
      <c r="A7727" t="s">
        <v>10260</v>
      </c>
      <c r="B7727" s="11">
        <v>45712</v>
      </c>
      <c r="C7727" t="s">
        <v>5367</v>
      </c>
      <c r="D7727" s="1" t="s">
        <v>166</v>
      </c>
      <c r="E7727" s="1" t="s">
        <v>40</v>
      </c>
      <c r="F7727" s="1" t="s">
        <v>41</v>
      </c>
      <c r="G7727" s="1" t="s">
        <v>343</v>
      </c>
      <c r="H7727" s="1" t="s">
        <v>51</v>
      </c>
      <c r="I7727" s="1" t="s">
        <v>34</v>
      </c>
      <c r="J7727" s="3">
        <v>1</v>
      </c>
      <c r="K7727" s="2">
        <v>137.91</v>
      </c>
      <c r="L7727" s="2">
        <v>0.2</v>
      </c>
      <c r="M7727" s="2">
        <v>110.33</v>
      </c>
      <c r="N7727" s="2">
        <v>21.04</v>
      </c>
      <c r="O7727" s="1" t="s">
        <v>44</v>
      </c>
      <c r="P7727" s="1" t="s">
        <v>27</v>
      </c>
      <c r="Q7727" s="1" t="s">
        <v>36</v>
      </c>
      <c r="R7727" s="3">
        <v>5</v>
      </c>
      <c r="S7727" s="3">
        <f t="shared" si="361"/>
        <v>2025</v>
      </c>
      <c r="T7727" s="3">
        <f t="shared" si="360"/>
        <v>2</v>
      </c>
      <c r="U7727" t="str">
        <f t="shared" si="362"/>
        <v>February</v>
      </c>
    </row>
    <row r="7728" spans="1:21" x14ac:dyDescent="0.3">
      <c r="A7728" t="s">
        <v>10261</v>
      </c>
      <c r="B7728" s="11">
        <v>45695</v>
      </c>
      <c r="C7728" t="s">
        <v>2973</v>
      </c>
      <c r="D7728" s="1" t="s">
        <v>201</v>
      </c>
      <c r="E7728" s="1" t="s">
        <v>123</v>
      </c>
      <c r="F7728" s="1" t="s">
        <v>57</v>
      </c>
      <c r="G7728" s="1" t="s">
        <v>170</v>
      </c>
      <c r="H7728" s="1" t="s">
        <v>51</v>
      </c>
      <c r="I7728" s="1" t="s">
        <v>34</v>
      </c>
      <c r="J7728" s="3">
        <v>3</v>
      </c>
      <c r="K7728" s="2">
        <v>133.21</v>
      </c>
      <c r="L7728" s="2">
        <v>0.1</v>
      </c>
      <c r="M7728" s="2">
        <v>359.67</v>
      </c>
      <c r="N7728" s="2">
        <v>70.88</v>
      </c>
      <c r="O7728" s="1" t="s">
        <v>224</v>
      </c>
      <c r="P7728" s="1" t="s">
        <v>27</v>
      </c>
      <c r="Q7728" s="1" t="s">
        <v>81</v>
      </c>
      <c r="R7728" s="3">
        <v>5</v>
      </c>
      <c r="S7728" s="3">
        <f t="shared" si="361"/>
        <v>2025</v>
      </c>
      <c r="T7728" s="3">
        <f t="shared" si="360"/>
        <v>2</v>
      </c>
      <c r="U7728" t="str">
        <f t="shared" si="362"/>
        <v>February</v>
      </c>
    </row>
    <row r="7729" spans="1:21" x14ac:dyDescent="0.3">
      <c r="A7729" t="s">
        <v>10262</v>
      </c>
      <c r="B7729" s="11">
        <v>45824</v>
      </c>
      <c r="C7729" t="s">
        <v>5969</v>
      </c>
      <c r="D7729" s="1" t="s">
        <v>149</v>
      </c>
      <c r="E7729" s="1" t="s">
        <v>21</v>
      </c>
      <c r="F7729" s="1" t="s">
        <v>22</v>
      </c>
      <c r="G7729" s="1" t="s">
        <v>320</v>
      </c>
      <c r="H7729" s="1" t="s">
        <v>90</v>
      </c>
      <c r="I7729" s="1" t="s">
        <v>86</v>
      </c>
      <c r="J7729" s="3">
        <v>1</v>
      </c>
      <c r="K7729" s="2">
        <v>101.26</v>
      </c>
      <c r="L7729" s="2">
        <v>0.1</v>
      </c>
      <c r="M7729" s="2">
        <v>91.14</v>
      </c>
      <c r="N7729" s="2">
        <v>25.34</v>
      </c>
      <c r="O7729" s="1" t="s">
        <v>26</v>
      </c>
      <c r="P7729" s="1" t="s">
        <v>27</v>
      </c>
      <c r="Q7729" s="1" t="s">
        <v>28</v>
      </c>
      <c r="R7729" s="3">
        <v>2</v>
      </c>
      <c r="S7729" s="3">
        <f t="shared" si="361"/>
        <v>2025</v>
      </c>
      <c r="T7729" s="3">
        <f t="shared" si="360"/>
        <v>6</v>
      </c>
      <c r="U7729" t="str">
        <f t="shared" si="362"/>
        <v>June</v>
      </c>
    </row>
    <row r="7730" spans="1:21" x14ac:dyDescent="0.3">
      <c r="A7730" t="s">
        <v>10263</v>
      </c>
      <c r="B7730" s="11">
        <v>46005</v>
      </c>
      <c r="C7730" t="s">
        <v>1262</v>
      </c>
      <c r="D7730" s="1" t="s">
        <v>178</v>
      </c>
      <c r="E7730" s="1" t="s">
        <v>100</v>
      </c>
      <c r="F7730" s="1" t="s">
        <v>57</v>
      </c>
      <c r="G7730" s="1" t="s">
        <v>221</v>
      </c>
      <c r="H7730" s="1" t="s">
        <v>78</v>
      </c>
      <c r="I7730" s="1" t="s">
        <v>79</v>
      </c>
      <c r="J7730" s="3">
        <v>1</v>
      </c>
      <c r="K7730" s="2">
        <v>18.600000000000001</v>
      </c>
      <c r="L7730" s="2">
        <v>0.1</v>
      </c>
      <c r="M7730" s="2">
        <v>16.739999999999998</v>
      </c>
      <c r="N7730" s="2">
        <v>5.95</v>
      </c>
      <c r="O7730" s="1" t="s">
        <v>35</v>
      </c>
      <c r="P7730" s="1" t="s">
        <v>27</v>
      </c>
      <c r="Q7730" s="1" t="s">
        <v>81</v>
      </c>
      <c r="R7730" s="3">
        <v>3</v>
      </c>
      <c r="S7730" s="3">
        <f t="shared" si="361"/>
        <v>2025</v>
      </c>
      <c r="T7730" s="3">
        <f t="shared" si="360"/>
        <v>12</v>
      </c>
      <c r="U7730" t="str">
        <f t="shared" si="362"/>
        <v>December</v>
      </c>
    </row>
    <row r="7731" spans="1:21" x14ac:dyDescent="0.3">
      <c r="A7731" t="s">
        <v>10264</v>
      </c>
      <c r="B7731" s="11">
        <v>45870</v>
      </c>
      <c r="C7731" t="s">
        <v>6690</v>
      </c>
      <c r="D7731" s="1" t="s">
        <v>149</v>
      </c>
      <c r="E7731" s="1" t="s">
        <v>64</v>
      </c>
      <c r="F7731" s="1" t="s">
        <v>65</v>
      </c>
      <c r="G7731" s="1" t="s">
        <v>213</v>
      </c>
      <c r="H7731" s="1" t="s">
        <v>33</v>
      </c>
      <c r="I7731" s="1" t="s">
        <v>34</v>
      </c>
      <c r="J7731" s="3">
        <v>2</v>
      </c>
      <c r="K7731" s="2">
        <v>41.5</v>
      </c>
      <c r="L7731" s="2">
        <v>0.2</v>
      </c>
      <c r="M7731" s="2">
        <v>66.41</v>
      </c>
      <c r="N7731" s="2">
        <v>10.52</v>
      </c>
      <c r="O7731" s="1" t="s">
        <v>80</v>
      </c>
      <c r="P7731" s="1" t="s">
        <v>136</v>
      </c>
      <c r="Q7731" s="1" t="s">
        <v>81</v>
      </c>
      <c r="R7731" s="3">
        <v>5</v>
      </c>
      <c r="S7731" s="3">
        <f t="shared" si="361"/>
        <v>2025</v>
      </c>
      <c r="T7731" s="3">
        <f t="shared" si="360"/>
        <v>8</v>
      </c>
      <c r="U7731" t="str">
        <f t="shared" si="362"/>
        <v>August</v>
      </c>
    </row>
    <row r="7732" spans="1:21" x14ac:dyDescent="0.3">
      <c r="A7732" t="s">
        <v>10265</v>
      </c>
      <c r="B7732" s="11">
        <v>45864</v>
      </c>
      <c r="C7732" t="s">
        <v>2848</v>
      </c>
      <c r="D7732" s="1" t="s">
        <v>70</v>
      </c>
      <c r="E7732" s="1" t="s">
        <v>71</v>
      </c>
      <c r="F7732" s="1" t="s">
        <v>72</v>
      </c>
      <c r="G7732" s="1" t="s">
        <v>119</v>
      </c>
      <c r="H7732" s="1" t="s">
        <v>159</v>
      </c>
      <c r="I7732" s="1" t="s">
        <v>97</v>
      </c>
      <c r="J7732" s="3">
        <v>4</v>
      </c>
      <c r="K7732" s="2">
        <v>28.83</v>
      </c>
      <c r="L7732" s="2">
        <v>0.05</v>
      </c>
      <c r="M7732" s="2">
        <v>109.57</v>
      </c>
      <c r="N7732" s="2">
        <v>28.94</v>
      </c>
      <c r="O7732" s="1" t="s">
        <v>44</v>
      </c>
      <c r="P7732" s="1" t="s">
        <v>52</v>
      </c>
      <c r="Q7732" s="1" t="s">
        <v>81</v>
      </c>
      <c r="R7732" s="3">
        <v>5</v>
      </c>
      <c r="S7732" s="3">
        <f t="shared" si="361"/>
        <v>2025</v>
      </c>
      <c r="T7732" s="3">
        <f t="shared" si="360"/>
        <v>7</v>
      </c>
      <c r="U7732" t="str">
        <f t="shared" si="362"/>
        <v>July</v>
      </c>
    </row>
    <row r="7733" spans="1:21" x14ac:dyDescent="0.3">
      <c r="A7733" t="s">
        <v>10266</v>
      </c>
      <c r="B7733" s="11">
        <v>45713</v>
      </c>
      <c r="C7733" t="s">
        <v>670</v>
      </c>
      <c r="D7733" s="1" t="s">
        <v>185</v>
      </c>
      <c r="E7733" s="1" t="s">
        <v>71</v>
      </c>
      <c r="F7733" s="1" t="s">
        <v>72</v>
      </c>
      <c r="G7733" s="1" t="s">
        <v>412</v>
      </c>
      <c r="H7733" s="1" t="s">
        <v>167</v>
      </c>
      <c r="I7733" s="1" t="s">
        <v>67</v>
      </c>
      <c r="J7733" s="3">
        <v>5</v>
      </c>
      <c r="K7733" s="2">
        <v>61.17</v>
      </c>
      <c r="L7733" s="2">
        <v>0.1</v>
      </c>
      <c r="M7733" s="2">
        <v>275.29000000000002</v>
      </c>
      <c r="N7733" s="2">
        <v>65.98</v>
      </c>
      <c r="O7733" s="1" t="s">
        <v>80</v>
      </c>
      <c r="P7733" s="1" t="s">
        <v>136</v>
      </c>
      <c r="Q7733" s="1" t="s">
        <v>28</v>
      </c>
      <c r="R7733" s="3">
        <v>5</v>
      </c>
      <c r="S7733" s="3">
        <f t="shared" si="361"/>
        <v>2025</v>
      </c>
      <c r="T7733" s="3">
        <f t="shared" si="360"/>
        <v>2</v>
      </c>
      <c r="U7733" t="str">
        <f t="shared" si="362"/>
        <v>February</v>
      </c>
    </row>
    <row r="7734" spans="1:21" x14ac:dyDescent="0.3">
      <c r="A7734" t="s">
        <v>10267</v>
      </c>
      <c r="B7734" s="11">
        <v>45658</v>
      </c>
      <c r="C7734" t="s">
        <v>1907</v>
      </c>
      <c r="D7734" s="1" t="s">
        <v>93</v>
      </c>
      <c r="E7734" s="1" t="s">
        <v>48</v>
      </c>
      <c r="F7734" s="1" t="s">
        <v>49</v>
      </c>
      <c r="G7734" s="1" t="s">
        <v>340</v>
      </c>
      <c r="H7734" s="1" t="s">
        <v>85</v>
      </c>
      <c r="I7734" s="1" t="s">
        <v>86</v>
      </c>
      <c r="J7734" s="3">
        <v>2</v>
      </c>
      <c r="K7734" s="2">
        <v>125.67</v>
      </c>
      <c r="L7734" s="2">
        <v>0</v>
      </c>
      <c r="M7734" s="2">
        <v>251.33</v>
      </c>
      <c r="N7734" s="2">
        <v>43.96</v>
      </c>
      <c r="O7734" s="1" t="s">
        <v>26</v>
      </c>
      <c r="P7734" s="1" t="s">
        <v>27</v>
      </c>
      <c r="Q7734" s="1" t="s">
        <v>28</v>
      </c>
      <c r="R7734" s="3">
        <v>1</v>
      </c>
      <c r="S7734" s="3">
        <f t="shared" si="361"/>
        <v>2025</v>
      </c>
      <c r="T7734" s="3">
        <f t="shared" si="360"/>
        <v>1</v>
      </c>
      <c r="U7734" t="str">
        <f t="shared" si="362"/>
        <v>January</v>
      </c>
    </row>
    <row r="7735" spans="1:21" x14ac:dyDescent="0.3">
      <c r="A7735" t="s">
        <v>10268</v>
      </c>
      <c r="B7735" s="11">
        <v>45971</v>
      </c>
      <c r="C7735" t="s">
        <v>932</v>
      </c>
      <c r="D7735" s="1" t="s">
        <v>153</v>
      </c>
      <c r="E7735" s="1" t="s">
        <v>64</v>
      </c>
      <c r="F7735" s="1" t="s">
        <v>65</v>
      </c>
      <c r="G7735" s="1" t="s">
        <v>158</v>
      </c>
      <c r="H7735" s="1" t="s">
        <v>150</v>
      </c>
      <c r="I7735" s="1" t="s">
        <v>97</v>
      </c>
      <c r="J7735" s="3">
        <v>2</v>
      </c>
      <c r="K7735" s="2">
        <v>72.44</v>
      </c>
      <c r="L7735" s="2">
        <v>0.05</v>
      </c>
      <c r="M7735" s="2">
        <v>137.63999999999999</v>
      </c>
      <c r="N7735" s="2">
        <v>33.909999999999997</v>
      </c>
      <c r="O7735" s="1" t="s">
        <v>80</v>
      </c>
      <c r="P7735" s="1" t="s">
        <v>52</v>
      </c>
      <c r="Q7735" s="1" t="s">
        <v>81</v>
      </c>
      <c r="R7735" s="3">
        <v>5</v>
      </c>
      <c r="S7735" s="3">
        <f t="shared" si="361"/>
        <v>2025</v>
      </c>
      <c r="T7735" s="3">
        <f t="shared" si="360"/>
        <v>11</v>
      </c>
      <c r="U7735" t="str">
        <f t="shared" si="362"/>
        <v>November</v>
      </c>
    </row>
    <row r="7736" spans="1:21" x14ac:dyDescent="0.3">
      <c r="A7736" t="s">
        <v>10269</v>
      </c>
      <c r="B7736" s="11">
        <v>45692</v>
      </c>
      <c r="C7736" t="s">
        <v>1378</v>
      </c>
      <c r="D7736" s="1" t="s">
        <v>142</v>
      </c>
      <c r="E7736" s="1" t="s">
        <v>123</v>
      </c>
      <c r="F7736" s="1" t="s">
        <v>57</v>
      </c>
      <c r="G7736" s="1" t="s">
        <v>124</v>
      </c>
      <c r="H7736" s="1" t="s">
        <v>108</v>
      </c>
      <c r="I7736" s="1" t="s">
        <v>86</v>
      </c>
      <c r="J7736" s="3">
        <v>1</v>
      </c>
      <c r="K7736" s="2">
        <v>139.75</v>
      </c>
      <c r="L7736" s="2">
        <v>0</v>
      </c>
      <c r="M7736" s="2">
        <v>139.75</v>
      </c>
      <c r="N7736" s="2">
        <v>29.36</v>
      </c>
      <c r="O7736" s="1" t="s">
        <v>26</v>
      </c>
      <c r="P7736" s="1" t="s">
        <v>136</v>
      </c>
      <c r="Q7736" s="1" t="s">
        <v>28</v>
      </c>
      <c r="R7736" s="3">
        <v>3</v>
      </c>
      <c r="S7736" s="3">
        <f t="shared" si="361"/>
        <v>2025</v>
      </c>
      <c r="T7736" s="3">
        <f t="shared" si="360"/>
        <v>2</v>
      </c>
      <c r="U7736" t="str">
        <f t="shared" si="362"/>
        <v>February</v>
      </c>
    </row>
    <row r="7737" spans="1:21" x14ac:dyDescent="0.3">
      <c r="A7737" t="s">
        <v>10270</v>
      </c>
      <c r="B7737" s="11">
        <v>45905</v>
      </c>
      <c r="C7737" t="s">
        <v>4187</v>
      </c>
      <c r="D7737" s="1" t="s">
        <v>31</v>
      </c>
      <c r="E7737" s="1" t="s">
        <v>64</v>
      </c>
      <c r="F7737" s="1" t="s">
        <v>65</v>
      </c>
      <c r="G7737" s="1" t="s">
        <v>213</v>
      </c>
      <c r="H7737" s="1" t="s">
        <v>150</v>
      </c>
      <c r="I7737" s="1" t="s">
        <v>97</v>
      </c>
      <c r="J7737" s="3">
        <v>3</v>
      </c>
      <c r="K7737" s="2">
        <v>80.84</v>
      </c>
      <c r="L7737" s="2">
        <v>0.2</v>
      </c>
      <c r="M7737" s="2">
        <v>194.02</v>
      </c>
      <c r="N7737" s="2">
        <v>51.63</v>
      </c>
      <c r="O7737" s="1" t="s">
        <v>109</v>
      </c>
      <c r="P7737" s="1" t="s">
        <v>27</v>
      </c>
      <c r="Q7737" s="1" t="s">
        <v>28</v>
      </c>
      <c r="R7737" s="3">
        <v>4</v>
      </c>
      <c r="S7737" s="3">
        <f t="shared" si="361"/>
        <v>2025</v>
      </c>
      <c r="T7737" s="3">
        <f t="shared" si="360"/>
        <v>9</v>
      </c>
      <c r="U7737" t="str">
        <f t="shared" si="362"/>
        <v>September</v>
      </c>
    </row>
    <row r="7738" spans="1:21" x14ac:dyDescent="0.3">
      <c r="A7738" t="s">
        <v>10271</v>
      </c>
      <c r="B7738" s="11">
        <v>46000</v>
      </c>
      <c r="C7738" t="s">
        <v>10139</v>
      </c>
      <c r="D7738" s="1" t="s">
        <v>31</v>
      </c>
      <c r="E7738" s="1" t="s">
        <v>64</v>
      </c>
      <c r="F7738" s="1" t="s">
        <v>65</v>
      </c>
      <c r="G7738" s="1" t="s">
        <v>77</v>
      </c>
      <c r="H7738" s="1" t="s">
        <v>51</v>
      </c>
      <c r="I7738" s="1" t="s">
        <v>34</v>
      </c>
      <c r="J7738" s="3">
        <v>2</v>
      </c>
      <c r="K7738" s="2">
        <v>135.69999999999999</v>
      </c>
      <c r="L7738" s="2">
        <v>0</v>
      </c>
      <c r="M7738" s="2">
        <v>271.41000000000003</v>
      </c>
      <c r="N7738" s="2">
        <v>41.86</v>
      </c>
      <c r="O7738" s="1" t="s">
        <v>35</v>
      </c>
      <c r="P7738" s="1" t="s">
        <v>136</v>
      </c>
      <c r="Q7738" s="1" t="s">
        <v>81</v>
      </c>
      <c r="R7738" s="3">
        <v>5</v>
      </c>
      <c r="S7738" s="3">
        <f t="shared" si="361"/>
        <v>2025</v>
      </c>
      <c r="T7738" s="3">
        <f t="shared" si="360"/>
        <v>12</v>
      </c>
      <c r="U7738" t="str">
        <f t="shared" si="362"/>
        <v>December</v>
      </c>
    </row>
    <row r="7739" spans="1:21" x14ac:dyDescent="0.3">
      <c r="A7739" t="s">
        <v>10272</v>
      </c>
      <c r="B7739" s="11">
        <v>45739</v>
      </c>
      <c r="C7739" t="s">
        <v>2320</v>
      </c>
      <c r="D7739" s="1" t="s">
        <v>133</v>
      </c>
      <c r="E7739" s="1" t="s">
        <v>71</v>
      </c>
      <c r="F7739" s="1" t="s">
        <v>72</v>
      </c>
      <c r="G7739" s="1" t="s">
        <v>73</v>
      </c>
      <c r="H7739" s="1" t="s">
        <v>146</v>
      </c>
      <c r="I7739" s="1" t="s">
        <v>67</v>
      </c>
      <c r="J7739" s="3">
        <v>1</v>
      </c>
      <c r="K7739" s="2">
        <v>79.47</v>
      </c>
      <c r="L7739" s="2">
        <v>0.15</v>
      </c>
      <c r="M7739" s="2">
        <v>67.55</v>
      </c>
      <c r="N7739" s="2">
        <v>16.350000000000001</v>
      </c>
      <c r="O7739" s="1" t="s">
        <v>26</v>
      </c>
      <c r="P7739" s="1" t="s">
        <v>27</v>
      </c>
      <c r="Q7739" s="1" t="s">
        <v>28</v>
      </c>
      <c r="R7739" s="3">
        <v>4</v>
      </c>
      <c r="S7739" s="3">
        <f t="shared" si="361"/>
        <v>2025</v>
      </c>
      <c r="T7739" s="3">
        <f t="shared" si="360"/>
        <v>3</v>
      </c>
      <c r="U7739" t="str">
        <f t="shared" si="362"/>
        <v>March</v>
      </c>
    </row>
    <row r="7740" spans="1:21" x14ac:dyDescent="0.3">
      <c r="A7740" t="s">
        <v>10273</v>
      </c>
      <c r="B7740" s="11">
        <v>45918</v>
      </c>
      <c r="C7740" t="s">
        <v>1039</v>
      </c>
      <c r="D7740" s="1" t="s">
        <v>209</v>
      </c>
      <c r="E7740" s="1" t="s">
        <v>64</v>
      </c>
      <c r="F7740" s="1" t="s">
        <v>65</v>
      </c>
      <c r="G7740" s="1" t="s">
        <v>195</v>
      </c>
      <c r="H7740" s="1" t="s">
        <v>66</v>
      </c>
      <c r="I7740" s="1" t="s">
        <v>67</v>
      </c>
      <c r="J7740" s="3">
        <v>2</v>
      </c>
      <c r="K7740" s="2">
        <v>55.54</v>
      </c>
      <c r="L7740" s="2">
        <v>0.1</v>
      </c>
      <c r="M7740" s="2">
        <v>99.97</v>
      </c>
      <c r="N7740" s="2">
        <v>32.18</v>
      </c>
      <c r="O7740" s="1" t="s">
        <v>26</v>
      </c>
      <c r="P7740" s="1" t="s">
        <v>27</v>
      </c>
      <c r="Q7740" s="1" t="s">
        <v>81</v>
      </c>
      <c r="R7740" s="3">
        <v>5</v>
      </c>
      <c r="S7740" s="3">
        <f t="shared" si="361"/>
        <v>2025</v>
      </c>
      <c r="T7740" s="3">
        <f t="shared" si="360"/>
        <v>9</v>
      </c>
      <c r="U7740" t="str">
        <f t="shared" si="362"/>
        <v>September</v>
      </c>
    </row>
    <row r="7741" spans="1:21" x14ac:dyDescent="0.3">
      <c r="A7741" t="s">
        <v>10274</v>
      </c>
      <c r="B7741" s="11">
        <v>45688</v>
      </c>
      <c r="C7741" t="s">
        <v>2303</v>
      </c>
      <c r="D7741" s="1" t="s">
        <v>105</v>
      </c>
      <c r="E7741" s="1" t="s">
        <v>100</v>
      </c>
      <c r="F7741" s="1" t="s">
        <v>57</v>
      </c>
      <c r="G7741" s="1" t="s">
        <v>221</v>
      </c>
      <c r="H7741" s="1" t="s">
        <v>59</v>
      </c>
      <c r="I7741" s="1" t="s">
        <v>60</v>
      </c>
      <c r="J7741" s="3">
        <v>4</v>
      </c>
      <c r="K7741" s="2">
        <v>47.67</v>
      </c>
      <c r="L7741" s="2">
        <v>0.2</v>
      </c>
      <c r="M7741" s="2">
        <v>152.55000000000001</v>
      </c>
      <c r="N7741" s="2">
        <v>35.11</v>
      </c>
      <c r="O7741" s="1" t="s">
        <v>10547</v>
      </c>
      <c r="P7741" s="1" t="s">
        <v>136</v>
      </c>
      <c r="Q7741" s="1" t="s">
        <v>81</v>
      </c>
      <c r="R7741" s="3">
        <v>3</v>
      </c>
      <c r="S7741" s="3">
        <f t="shared" si="361"/>
        <v>2025</v>
      </c>
      <c r="T7741" s="3">
        <f t="shared" si="360"/>
        <v>1</v>
      </c>
      <c r="U7741" t="str">
        <f t="shared" si="362"/>
        <v>January</v>
      </c>
    </row>
    <row r="7742" spans="1:21" x14ac:dyDescent="0.3">
      <c r="A7742" t="s">
        <v>10275</v>
      </c>
      <c r="B7742" s="11">
        <v>45894</v>
      </c>
      <c r="C7742" t="s">
        <v>5869</v>
      </c>
      <c r="D7742" s="1" t="s">
        <v>153</v>
      </c>
      <c r="E7742" s="1" t="s">
        <v>100</v>
      </c>
      <c r="F7742" s="1" t="s">
        <v>57</v>
      </c>
      <c r="G7742" s="1" t="s">
        <v>221</v>
      </c>
      <c r="H7742" s="1" t="s">
        <v>167</v>
      </c>
      <c r="I7742" s="1" t="s">
        <v>67</v>
      </c>
      <c r="J7742" s="3">
        <v>1</v>
      </c>
      <c r="K7742" s="2">
        <v>64.98</v>
      </c>
      <c r="L7742" s="2">
        <v>0</v>
      </c>
      <c r="M7742" s="2">
        <v>64.98</v>
      </c>
      <c r="N7742" s="2">
        <v>20.350000000000001</v>
      </c>
      <c r="O7742" s="1" t="s">
        <v>109</v>
      </c>
      <c r="P7742" s="1" t="s">
        <v>27</v>
      </c>
      <c r="Q7742" s="1" t="s">
        <v>28</v>
      </c>
      <c r="R7742" s="3">
        <v>5</v>
      </c>
      <c r="S7742" s="3">
        <f t="shared" si="361"/>
        <v>2025</v>
      </c>
      <c r="T7742" s="3">
        <f t="shared" si="360"/>
        <v>8</v>
      </c>
      <c r="U7742" t="str">
        <f t="shared" si="362"/>
        <v>August</v>
      </c>
    </row>
    <row r="7743" spans="1:21" x14ac:dyDescent="0.3">
      <c r="A7743" t="s">
        <v>10276</v>
      </c>
      <c r="B7743" s="11">
        <v>45722</v>
      </c>
      <c r="C7743" t="s">
        <v>1786</v>
      </c>
      <c r="D7743" s="1" t="s">
        <v>31</v>
      </c>
      <c r="E7743" s="1" t="s">
        <v>21</v>
      </c>
      <c r="F7743" s="1" t="s">
        <v>22</v>
      </c>
      <c r="G7743" s="1" t="s">
        <v>227</v>
      </c>
      <c r="H7743" s="1" t="s">
        <v>43</v>
      </c>
      <c r="I7743" s="1" t="s">
        <v>34</v>
      </c>
      <c r="J7743" s="3">
        <v>5</v>
      </c>
      <c r="K7743" s="2">
        <v>91.68</v>
      </c>
      <c r="L7743" s="2">
        <v>0.1</v>
      </c>
      <c r="M7743" s="2">
        <v>412.56</v>
      </c>
      <c r="N7743" s="2">
        <v>98.86</v>
      </c>
      <c r="O7743" s="1" t="s">
        <v>44</v>
      </c>
      <c r="P7743" s="1" t="s">
        <v>27</v>
      </c>
      <c r="Q7743" s="1" t="s">
        <v>28</v>
      </c>
      <c r="R7743" s="3">
        <v>5</v>
      </c>
      <c r="S7743" s="3">
        <f t="shared" si="361"/>
        <v>2025</v>
      </c>
      <c r="T7743" s="3">
        <f t="shared" si="360"/>
        <v>3</v>
      </c>
      <c r="U7743" t="str">
        <f t="shared" si="362"/>
        <v>March</v>
      </c>
    </row>
    <row r="7744" spans="1:21" x14ac:dyDescent="0.3">
      <c r="A7744" t="s">
        <v>10277</v>
      </c>
      <c r="B7744" s="11">
        <v>45945</v>
      </c>
      <c r="C7744" t="s">
        <v>1977</v>
      </c>
      <c r="D7744" s="1" t="s">
        <v>315</v>
      </c>
      <c r="E7744" s="1" t="s">
        <v>48</v>
      </c>
      <c r="F7744" s="1" t="s">
        <v>49</v>
      </c>
      <c r="G7744" s="1" t="s">
        <v>50</v>
      </c>
      <c r="H7744" s="1" t="s">
        <v>43</v>
      </c>
      <c r="I7744" s="1" t="s">
        <v>34</v>
      </c>
      <c r="J7744" s="3">
        <v>3</v>
      </c>
      <c r="K7744" s="2">
        <v>96.32</v>
      </c>
      <c r="L7744" s="2">
        <v>0.1</v>
      </c>
      <c r="M7744" s="2">
        <v>260.07</v>
      </c>
      <c r="N7744" s="2">
        <v>79.010000000000005</v>
      </c>
      <c r="O7744" s="1" t="s">
        <v>35</v>
      </c>
      <c r="P7744" s="1" t="s">
        <v>27</v>
      </c>
      <c r="Q7744" s="1" t="s">
        <v>28</v>
      </c>
      <c r="R7744" s="3">
        <v>3</v>
      </c>
      <c r="S7744" s="3">
        <f t="shared" si="361"/>
        <v>2025</v>
      </c>
      <c r="T7744" s="3">
        <f t="shared" si="360"/>
        <v>10</v>
      </c>
      <c r="U7744" t="str">
        <f t="shared" si="362"/>
        <v>October</v>
      </c>
    </row>
    <row r="7745" spans="1:21" x14ac:dyDescent="0.3">
      <c r="A7745" t="s">
        <v>10278</v>
      </c>
      <c r="B7745" s="11">
        <v>45775</v>
      </c>
      <c r="C7745" t="s">
        <v>9353</v>
      </c>
      <c r="D7745" s="1" t="s">
        <v>315</v>
      </c>
      <c r="E7745" s="1" t="s">
        <v>106</v>
      </c>
      <c r="F7745" s="1" t="s">
        <v>65</v>
      </c>
      <c r="G7745" s="1" t="s">
        <v>437</v>
      </c>
      <c r="H7745" s="1" t="s">
        <v>135</v>
      </c>
      <c r="I7745" s="1" t="s">
        <v>60</v>
      </c>
      <c r="J7745" s="3">
        <v>1</v>
      </c>
      <c r="K7745" s="2">
        <v>200.05</v>
      </c>
      <c r="L7745" s="2">
        <v>0</v>
      </c>
      <c r="M7745" s="2">
        <v>200.05</v>
      </c>
      <c r="N7745" s="2">
        <v>38.659999999999997</v>
      </c>
      <c r="O7745" s="1" t="s">
        <v>44</v>
      </c>
      <c r="P7745" s="1" t="s">
        <v>52</v>
      </c>
      <c r="Q7745" s="1" t="s">
        <v>81</v>
      </c>
      <c r="R7745" s="3">
        <v>2</v>
      </c>
      <c r="S7745" s="3">
        <f t="shared" si="361"/>
        <v>2025</v>
      </c>
      <c r="T7745" s="3">
        <f t="shared" si="360"/>
        <v>4</v>
      </c>
      <c r="U7745" t="str">
        <f t="shared" si="362"/>
        <v>April</v>
      </c>
    </row>
    <row r="7746" spans="1:21" x14ac:dyDescent="0.3">
      <c r="A7746" t="s">
        <v>10279</v>
      </c>
      <c r="B7746" s="11">
        <v>45839</v>
      </c>
      <c r="C7746" t="s">
        <v>1691</v>
      </c>
      <c r="D7746" s="1" t="s">
        <v>260</v>
      </c>
      <c r="E7746" s="1" t="s">
        <v>123</v>
      </c>
      <c r="F7746" s="1" t="s">
        <v>57</v>
      </c>
      <c r="G7746" s="1" t="s">
        <v>139</v>
      </c>
      <c r="H7746" s="1" t="s">
        <v>102</v>
      </c>
      <c r="I7746" s="1" t="s">
        <v>34</v>
      </c>
      <c r="J7746" s="3">
        <v>2</v>
      </c>
      <c r="K7746" s="2">
        <v>48.91</v>
      </c>
      <c r="L7746" s="2">
        <v>0.1</v>
      </c>
      <c r="M7746" s="2">
        <v>88.04</v>
      </c>
      <c r="N7746" s="2">
        <v>15.67</v>
      </c>
      <c r="O7746" s="1" t="s">
        <v>44</v>
      </c>
      <c r="P7746" s="1" t="s">
        <v>27</v>
      </c>
      <c r="Q7746" s="1" t="s">
        <v>28</v>
      </c>
      <c r="R7746" s="3">
        <v>3</v>
      </c>
      <c r="S7746" s="3">
        <f t="shared" si="361"/>
        <v>2025</v>
      </c>
      <c r="T7746" s="3">
        <f t="shared" ref="T7746:T7809" si="363">MONTH(B7746)</f>
        <v>7</v>
      </c>
      <c r="U7746" t="str">
        <f t="shared" si="362"/>
        <v>July</v>
      </c>
    </row>
    <row r="7747" spans="1:21" x14ac:dyDescent="0.3">
      <c r="A7747" t="s">
        <v>10280</v>
      </c>
      <c r="B7747" s="11">
        <v>45892</v>
      </c>
      <c r="C7747" t="s">
        <v>9873</v>
      </c>
      <c r="D7747" s="1" t="s">
        <v>244</v>
      </c>
      <c r="E7747" s="1" t="s">
        <v>71</v>
      </c>
      <c r="F7747" s="1" t="s">
        <v>72</v>
      </c>
      <c r="G7747" s="1" t="s">
        <v>412</v>
      </c>
      <c r="H7747" s="1" t="s">
        <v>96</v>
      </c>
      <c r="I7747" s="1" t="s">
        <v>97</v>
      </c>
      <c r="J7747" s="3">
        <v>1</v>
      </c>
      <c r="K7747" s="2">
        <v>81.45</v>
      </c>
      <c r="L7747" s="2">
        <v>0</v>
      </c>
      <c r="M7747" s="2">
        <v>81.45</v>
      </c>
      <c r="N7747" s="2">
        <v>19.53</v>
      </c>
      <c r="O7747" s="1" t="s">
        <v>224</v>
      </c>
      <c r="P7747" s="1" t="s">
        <v>27</v>
      </c>
      <c r="Q7747" s="1" t="s">
        <v>28</v>
      </c>
      <c r="R7747" s="3">
        <v>3</v>
      </c>
      <c r="S7747" s="3">
        <f t="shared" ref="S7747:S7810" si="364">YEAR(B7747)</f>
        <v>2025</v>
      </c>
      <c r="T7747" s="3">
        <f t="shared" si="363"/>
        <v>8</v>
      </c>
      <c r="U7747" t="str">
        <f t="shared" ref="U7747:U7810" si="365">TEXT(B7747,"mmmm")</f>
        <v>August</v>
      </c>
    </row>
    <row r="7748" spans="1:21" x14ac:dyDescent="0.3">
      <c r="A7748" t="s">
        <v>10281</v>
      </c>
      <c r="B7748" s="11">
        <v>45724</v>
      </c>
      <c r="C7748" t="s">
        <v>2512</v>
      </c>
      <c r="D7748" s="1" t="s">
        <v>315</v>
      </c>
      <c r="E7748" s="1" t="s">
        <v>106</v>
      </c>
      <c r="F7748" s="1" t="s">
        <v>65</v>
      </c>
      <c r="G7748" s="1" t="s">
        <v>107</v>
      </c>
      <c r="H7748" s="1" t="s">
        <v>66</v>
      </c>
      <c r="I7748" s="1" t="s">
        <v>67</v>
      </c>
      <c r="J7748" s="3">
        <v>2</v>
      </c>
      <c r="K7748" s="2">
        <v>55.51</v>
      </c>
      <c r="L7748" s="2">
        <v>0.1</v>
      </c>
      <c r="M7748" s="2">
        <v>94.37</v>
      </c>
      <c r="N7748" s="2">
        <v>29.21</v>
      </c>
      <c r="O7748" s="1" t="s">
        <v>44</v>
      </c>
      <c r="P7748" s="1" t="s">
        <v>27</v>
      </c>
      <c r="Q7748" s="1" t="s">
        <v>36</v>
      </c>
      <c r="R7748" s="3">
        <v>4</v>
      </c>
      <c r="S7748" s="3">
        <f t="shared" si="364"/>
        <v>2025</v>
      </c>
      <c r="T7748" s="3">
        <f t="shared" si="363"/>
        <v>3</v>
      </c>
      <c r="U7748" t="str">
        <f t="shared" si="365"/>
        <v>March</v>
      </c>
    </row>
    <row r="7749" spans="1:21" x14ac:dyDescent="0.3">
      <c r="A7749" t="s">
        <v>10282</v>
      </c>
      <c r="B7749" s="11">
        <v>45947</v>
      </c>
      <c r="C7749" t="s">
        <v>10283</v>
      </c>
      <c r="D7749" s="1" t="s">
        <v>133</v>
      </c>
      <c r="E7749" s="1" t="s">
        <v>40</v>
      </c>
      <c r="F7749" s="1" t="s">
        <v>41</v>
      </c>
      <c r="G7749" s="1" t="s">
        <v>42</v>
      </c>
      <c r="H7749" s="1" t="s">
        <v>33</v>
      </c>
      <c r="I7749" s="1" t="s">
        <v>34</v>
      </c>
      <c r="J7749" s="3">
        <v>3</v>
      </c>
      <c r="K7749" s="2">
        <v>41.18</v>
      </c>
      <c r="L7749" s="2">
        <v>0</v>
      </c>
      <c r="M7749" s="2">
        <v>123.55</v>
      </c>
      <c r="N7749" s="2">
        <v>26.79</v>
      </c>
      <c r="O7749" s="1" t="s">
        <v>44</v>
      </c>
      <c r="P7749" s="1" t="s">
        <v>27</v>
      </c>
      <c r="Q7749" s="1" t="s">
        <v>28</v>
      </c>
      <c r="R7749" s="3">
        <v>5</v>
      </c>
      <c r="S7749" s="3">
        <f t="shared" si="364"/>
        <v>2025</v>
      </c>
      <c r="T7749" s="3">
        <f t="shared" si="363"/>
        <v>10</v>
      </c>
      <c r="U7749" t="str">
        <f t="shared" si="365"/>
        <v>October</v>
      </c>
    </row>
    <row r="7750" spans="1:21" x14ac:dyDescent="0.3">
      <c r="A7750" t="s">
        <v>10284</v>
      </c>
      <c r="B7750" s="11">
        <v>45776</v>
      </c>
      <c r="C7750" t="s">
        <v>3470</v>
      </c>
      <c r="D7750" s="1" t="s">
        <v>157</v>
      </c>
      <c r="E7750" s="1" t="s">
        <v>40</v>
      </c>
      <c r="F7750" s="1" t="s">
        <v>41</v>
      </c>
      <c r="G7750" s="1" t="s">
        <v>343</v>
      </c>
      <c r="H7750" s="1" t="s">
        <v>108</v>
      </c>
      <c r="I7750" s="1" t="s">
        <v>86</v>
      </c>
      <c r="J7750" s="3">
        <v>2</v>
      </c>
      <c r="K7750" s="2">
        <v>158.28</v>
      </c>
      <c r="L7750" s="2">
        <v>0.1</v>
      </c>
      <c r="M7750" s="2">
        <v>284.91000000000003</v>
      </c>
      <c r="N7750" s="2">
        <v>48.41</v>
      </c>
      <c r="O7750" s="1" t="s">
        <v>35</v>
      </c>
      <c r="P7750" s="1" t="s">
        <v>27</v>
      </c>
      <c r="Q7750" s="1" t="s">
        <v>28</v>
      </c>
      <c r="R7750" s="3">
        <v>3</v>
      </c>
      <c r="S7750" s="3">
        <f t="shared" si="364"/>
        <v>2025</v>
      </c>
      <c r="T7750" s="3">
        <f t="shared" si="363"/>
        <v>4</v>
      </c>
      <c r="U7750" t="str">
        <f t="shared" si="365"/>
        <v>April</v>
      </c>
    </row>
    <row r="7751" spans="1:21" x14ac:dyDescent="0.3">
      <c r="A7751" t="s">
        <v>10285</v>
      </c>
      <c r="B7751" s="11">
        <v>45916</v>
      </c>
      <c r="C7751" t="s">
        <v>1630</v>
      </c>
      <c r="D7751" s="1" t="s">
        <v>89</v>
      </c>
      <c r="E7751" s="1" t="s">
        <v>40</v>
      </c>
      <c r="F7751" s="1" t="s">
        <v>41</v>
      </c>
      <c r="G7751" s="1" t="s">
        <v>270</v>
      </c>
      <c r="H7751" s="1" t="s">
        <v>135</v>
      </c>
      <c r="I7751" s="1" t="s">
        <v>60</v>
      </c>
      <c r="J7751" s="3">
        <v>1</v>
      </c>
      <c r="K7751" s="2">
        <v>188.21</v>
      </c>
      <c r="L7751" s="2">
        <v>0.2</v>
      </c>
      <c r="M7751" s="2">
        <v>150.57</v>
      </c>
      <c r="N7751" s="2">
        <v>22.74</v>
      </c>
      <c r="O7751" s="1" t="s">
        <v>44</v>
      </c>
      <c r="P7751" s="1" t="s">
        <v>136</v>
      </c>
      <c r="Q7751" s="1" t="s">
        <v>28</v>
      </c>
      <c r="R7751" s="3">
        <v>4</v>
      </c>
      <c r="S7751" s="3">
        <f t="shared" si="364"/>
        <v>2025</v>
      </c>
      <c r="T7751" s="3">
        <f t="shared" si="363"/>
        <v>9</v>
      </c>
      <c r="U7751" t="str">
        <f t="shared" si="365"/>
        <v>September</v>
      </c>
    </row>
    <row r="7752" spans="1:21" x14ac:dyDescent="0.3">
      <c r="A7752" t="s">
        <v>10286</v>
      </c>
      <c r="B7752" s="11">
        <v>45719</v>
      </c>
      <c r="C7752" t="s">
        <v>741</v>
      </c>
      <c r="D7752" s="1" t="s">
        <v>84</v>
      </c>
      <c r="E7752" s="1" t="s">
        <v>100</v>
      </c>
      <c r="F7752" s="1" t="s">
        <v>57</v>
      </c>
      <c r="G7752" s="1" t="s">
        <v>130</v>
      </c>
      <c r="H7752" s="1" t="s">
        <v>150</v>
      </c>
      <c r="I7752" s="1" t="s">
        <v>97</v>
      </c>
      <c r="J7752" s="3">
        <v>2</v>
      </c>
      <c r="K7752" s="2">
        <v>78.02</v>
      </c>
      <c r="L7752" s="2">
        <v>0</v>
      </c>
      <c r="M7752" s="2">
        <v>156.05000000000001</v>
      </c>
      <c r="N7752" s="2">
        <v>38.46</v>
      </c>
      <c r="O7752" s="1" t="s">
        <v>26</v>
      </c>
      <c r="P7752" s="1" t="s">
        <v>136</v>
      </c>
      <c r="Q7752" s="1" t="s">
        <v>28</v>
      </c>
      <c r="R7752" s="3">
        <v>5</v>
      </c>
      <c r="S7752" s="3">
        <f t="shared" si="364"/>
        <v>2025</v>
      </c>
      <c r="T7752" s="3">
        <f t="shared" si="363"/>
        <v>3</v>
      </c>
      <c r="U7752" t="str">
        <f t="shared" si="365"/>
        <v>March</v>
      </c>
    </row>
    <row r="7753" spans="1:21" x14ac:dyDescent="0.3">
      <c r="A7753" t="s">
        <v>10287</v>
      </c>
      <c r="B7753" s="11">
        <v>45927</v>
      </c>
      <c r="C7753" t="s">
        <v>10288</v>
      </c>
      <c r="D7753" s="1" t="s">
        <v>31</v>
      </c>
      <c r="E7753" s="1" t="s">
        <v>94</v>
      </c>
      <c r="F7753" s="1" t="s">
        <v>95</v>
      </c>
      <c r="G7753" s="1" t="s">
        <v>94</v>
      </c>
      <c r="H7753" s="1" t="s">
        <v>90</v>
      </c>
      <c r="I7753" s="1" t="s">
        <v>86</v>
      </c>
      <c r="J7753" s="3">
        <v>2</v>
      </c>
      <c r="K7753" s="2">
        <v>98.32</v>
      </c>
      <c r="L7753" s="2">
        <v>0</v>
      </c>
      <c r="M7753" s="2">
        <v>196.63</v>
      </c>
      <c r="N7753" s="2">
        <v>49.61</v>
      </c>
      <c r="O7753" s="1" t="s">
        <v>109</v>
      </c>
      <c r="P7753" s="1" t="s">
        <v>136</v>
      </c>
      <c r="Q7753" s="1" t="s">
        <v>81</v>
      </c>
      <c r="R7753" s="3">
        <v>5</v>
      </c>
      <c r="S7753" s="3">
        <f t="shared" si="364"/>
        <v>2025</v>
      </c>
      <c r="T7753" s="3">
        <f t="shared" si="363"/>
        <v>9</v>
      </c>
      <c r="U7753" t="str">
        <f t="shared" si="365"/>
        <v>September</v>
      </c>
    </row>
    <row r="7754" spans="1:21" x14ac:dyDescent="0.3">
      <c r="A7754" t="s">
        <v>10289</v>
      </c>
      <c r="B7754" s="11">
        <v>45708</v>
      </c>
      <c r="C7754" t="s">
        <v>983</v>
      </c>
      <c r="D7754" s="1" t="s">
        <v>63</v>
      </c>
      <c r="E7754" s="1" t="s">
        <v>64</v>
      </c>
      <c r="F7754" s="1" t="s">
        <v>65</v>
      </c>
      <c r="G7754" s="1" t="s">
        <v>158</v>
      </c>
      <c r="H7754" s="1" t="s">
        <v>33</v>
      </c>
      <c r="I7754" s="1" t="s">
        <v>34</v>
      </c>
      <c r="J7754" s="3">
        <v>3</v>
      </c>
      <c r="K7754" s="2">
        <v>37.14</v>
      </c>
      <c r="L7754" s="2">
        <v>0</v>
      </c>
      <c r="M7754" s="2">
        <v>111.42</v>
      </c>
      <c r="N7754" s="2">
        <v>20.67</v>
      </c>
      <c r="O7754" s="1" t="s">
        <v>44</v>
      </c>
      <c r="P7754" s="1" t="s">
        <v>136</v>
      </c>
      <c r="Q7754" s="1" t="s">
        <v>28</v>
      </c>
      <c r="R7754" s="3">
        <v>5</v>
      </c>
      <c r="S7754" s="3">
        <f t="shared" si="364"/>
        <v>2025</v>
      </c>
      <c r="T7754" s="3">
        <f t="shared" si="363"/>
        <v>2</v>
      </c>
      <c r="U7754" t="str">
        <f t="shared" si="365"/>
        <v>February</v>
      </c>
    </row>
    <row r="7755" spans="1:21" x14ac:dyDescent="0.3">
      <c r="A7755" t="s">
        <v>10290</v>
      </c>
      <c r="B7755" s="11">
        <v>45824</v>
      </c>
      <c r="C7755" t="s">
        <v>7031</v>
      </c>
      <c r="D7755" s="1" t="s">
        <v>63</v>
      </c>
      <c r="E7755" s="1" t="s">
        <v>100</v>
      </c>
      <c r="F7755" s="1" t="s">
        <v>57</v>
      </c>
      <c r="G7755" s="1" t="s">
        <v>101</v>
      </c>
      <c r="H7755" s="1" t="s">
        <v>51</v>
      </c>
      <c r="I7755" s="1" t="s">
        <v>34</v>
      </c>
      <c r="J7755" s="3">
        <v>5</v>
      </c>
      <c r="K7755" s="2">
        <v>140.83000000000001</v>
      </c>
      <c r="L7755" s="2">
        <v>0.1</v>
      </c>
      <c r="M7755" s="2">
        <v>633.75</v>
      </c>
      <c r="N7755" s="2">
        <v>110.5</v>
      </c>
      <c r="O7755" s="1" t="s">
        <v>80</v>
      </c>
      <c r="P7755" s="1" t="s">
        <v>52</v>
      </c>
      <c r="Q7755" s="1" t="s">
        <v>28</v>
      </c>
      <c r="R7755" s="3">
        <v>5</v>
      </c>
      <c r="S7755" s="3">
        <f t="shared" si="364"/>
        <v>2025</v>
      </c>
      <c r="T7755" s="3">
        <f t="shared" si="363"/>
        <v>6</v>
      </c>
      <c r="U7755" t="str">
        <f t="shared" si="365"/>
        <v>June</v>
      </c>
    </row>
    <row r="7756" spans="1:21" x14ac:dyDescent="0.3">
      <c r="A7756" t="s">
        <v>10291</v>
      </c>
      <c r="B7756" s="11">
        <v>45754</v>
      </c>
      <c r="C7756" t="s">
        <v>7533</v>
      </c>
      <c r="D7756" s="1" t="s">
        <v>105</v>
      </c>
      <c r="E7756" s="1" t="s">
        <v>48</v>
      </c>
      <c r="F7756" s="1" t="s">
        <v>49</v>
      </c>
      <c r="G7756" s="1" t="s">
        <v>340</v>
      </c>
      <c r="H7756" s="1" t="s">
        <v>150</v>
      </c>
      <c r="I7756" s="1" t="s">
        <v>97</v>
      </c>
      <c r="J7756" s="3">
        <v>1</v>
      </c>
      <c r="K7756" s="2">
        <v>79.930000000000007</v>
      </c>
      <c r="L7756" s="2">
        <v>0.05</v>
      </c>
      <c r="M7756" s="2">
        <v>75.930000000000007</v>
      </c>
      <c r="N7756" s="2">
        <v>20.14</v>
      </c>
      <c r="O7756" s="1" t="s">
        <v>80</v>
      </c>
      <c r="P7756" s="1" t="s">
        <v>136</v>
      </c>
      <c r="Q7756" s="1" t="s">
        <v>28</v>
      </c>
      <c r="R7756" s="3">
        <v>5</v>
      </c>
      <c r="S7756" s="3">
        <f t="shared" si="364"/>
        <v>2025</v>
      </c>
      <c r="T7756" s="3">
        <f t="shared" si="363"/>
        <v>4</v>
      </c>
      <c r="U7756" t="str">
        <f t="shared" si="365"/>
        <v>April</v>
      </c>
    </row>
    <row r="7757" spans="1:21" x14ac:dyDescent="0.3">
      <c r="A7757" t="s">
        <v>10292</v>
      </c>
      <c r="B7757" s="11">
        <v>45950</v>
      </c>
      <c r="C7757" t="s">
        <v>10293</v>
      </c>
      <c r="D7757" s="1" t="s">
        <v>122</v>
      </c>
      <c r="E7757" s="1" t="s">
        <v>94</v>
      </c>
      <c r="F7757" s="1" t="s">
        <v>95</v>
      </c>
      <c r="G7757" s="1" t="s">
        <v>94</v>
      </c>
      <c r="H7757" s="1" t="s">
        <v>125</v>
      </c>
      <c r="I7757" s="1" t="s">
        <v>34</v>
      </c>
      <c r="J7757" s="3">
        <v>3</v>
      </c>
      <c r="K7757" s="2">
        <v>157.66</v>
      </c>
      <c r="L7757" s="2">
        <v>0.25</v>
      </c>
      <c r="M7757" s="2">
        <v>354.72</v>
      </c>
      <c r="N7757" s="2">
        <v>75.53</v>
      </c>
      <c r="O7757" s="1" t="s">
        <v>44</v>
      </c>
      <c r="P7757" s="1" t="s">
        <v>27</v>
      </c>
      <c r="Q7757" s="1" t="s">
        <v>81</v>
      </c>
      <c r="R7757" s="3">
        <v>4</v>
      </c>
      <c r="S7757" s="3">
        <f t="shared" si="364"/>
        <v>2025</v>
      </c>
      <c r="T7757" s="3">
        <f t="shared" si="363"/>
        <v>10</v>
      </c>
      <c r="U7757" t="str">
        <f t="shared" si="365"/>
        <v>October</v>
      </c>
    </row>
    <row r="7758" spans="1:21" x14ac:dyDescent="0.3">
      <c r="A7758" t="s">
        <v>10294</v>
      </c>
      <c r="B7758" s="11">
        <v>45760</v>
      </c>
      <c r="C7758" t="s">
        <v>2470</v>
      </c>
      <c r="D7758" s="1" t="s">
        <v>189</v>
      </c>
      <c r="E7758" s="1" t="s">
        <v>106</v>
      </c>
      <c r="F7758" s="1" t="s">
        <v>65</v>
      </c>
      <c r="G7758" s="1" t="s">
        <v>437</v>
      </c>
      <c r="H7758" s="1" t="s">
        <v>293</v>
      </c>
      <c r="I7758" s="1" t="s">
        <v>86</v>
      </c>
      <c r="J7758" s="3">
        <v>1</v>
      </c>
      <c r="K7758" s="2">
        <v>23.3</v>
      </c>
      <c r="L7758" s="2">
        <v>0.05</v>
      </c>
      <c r="M7758" s="2">
        <v>22.14</v>
      </c>
      <c r="N7758" s="2">
        <v>8.06</v>
      </c>
      <c r="O7758" s="1" t="s">
        <v>109</v>
      </c>
      <c r="P7758" s="1" t="s">
        <v>52</v>
      </c>
      <c r="Q7758" s="1" t="s">
        <v>81</v>
      </c>
      <c r="R7758" s="3">
        <v>4</v>
      </c>
      <c r="S7758" s="3">
        <f t="shared" si="364"/>
        <v>2025</v>
      </c>
      <c r="T7758" s="3">
        <f t="shared" si="363"/>
        <v>4</v>
      </c>
      <c r="U7758" t="str">
        <f t="shared" si="365"/>
        <v>April</v>
      </c>
    </row>
    <row r="7759" spans="1:21" x14ac:dyDescent="0.3">
      <c r="A7759" t="s">
        <v>10295</v>
      </c>
      <c r="B7759" s="11">
        <v>45992</v>
      </c>
      <c r="C7759" t="s">
        <v>6338</v>
      </c>
      <c r="D7759" s="1" t="s">
        <v>118</v>
      </c>
      <c r="E7759" s="1" t="s">
        <v>64</v>
      </c>
      <c r="F7759" s="1" t="s">
        <v>65</v>
      </c>
      <c r="G7759" s="1" t="s">
        <v>158</v>
      </c>
      <c r="H7759" s="1" t="s">
        <v>90</v>
      </c>
      <c r="I7759" s="1" t="s">
        <v>86</v>
      </c>
      <c r="J7759" s="3">
        <v>2</v>
      </c>
      <c r="K7759" s="2">
        <v>99.15</v>
      </c>
      <c r="L7759" s="2">
        <v>0.05</v>
      </c>
      <c r="M7759" s="2">
        <v>188.38</v>
      </c>
      <c r="N7759" s="2">
        <v>50.83</v>
      </c>
      <c r="O7759" s="1" t="s">
        <v>224</v>
      </c>
      <c r="P7759" s="1" t="s">
        <v>27</v>
      </c>
      <c r="Q7759" s="1" t="s">
        <v>28</v>
      </c>
      <c r="R7759" s="3">
        <v>5</v>
      </c>
      <c r="S7759" s="3">
        <f t="shared" si="364"/>
        <v>2025</v>
      </c>
      <c r="T7759" s="3">
        <f t="shared" si="363"/>
        <v>12</v>
      </c>
      <c r="U7759" t="str">
        <f t="shared" si="365"/>
        <v>December</v>
      </c>
    </row>
    <row r="7760" spans="1:21" x14ac:dyDescent="0.3">
      <c r="A7760" t="s">
        <v>10296</v>
      </c>
      <c r="B7760" s="11">
        <v>45994</v>
      </c>
      <c r="C7760" t="s">
        <v>1457</v>
      </c>
      <c r="D7760" s="1" t="s">
        <v>118</v>
      </c>
      <c r="E7760" s="1" t="s">
        <v>40</v>
      </c>
      <c r="F7760" s="1" t="s">
        <v>41</v>
      </c>
      <c r="G7760" s="1" t="s">
        <v>42</v>
      </c>
      <c r="H7760" s="1" t="s">
        <v>108</v>
      </c>
      <c r="I7760" s="1" t="s">
        <v>86</v>
      </c>
      <c r="J7760" s="3">
        <v>1</v>
      </c>
      <c r="K7760" s="2">
        <v>156.02000000000001</v>
      </c>
      <c r="L7760" s="2">
        <v>0.05</v>
      </c>
      <c r="M7760" s="2">
        <v>148.21</v>
      </c>
      <c r="N7760" s="2">
        <v>30.2</v>
      </c>
      <c r="O7760" s="1" t="s">
        <v>26</v>
      </c>
      <c r="P7760" s="1" t="s">
        <v>136</v>
      </c>
      <c r="Q7760" s="1" t="s">
        <v>28</v>
      </c>
      <c r="R7760" s="3">
        <v>5</v>
      </c>
      <c r="S7760" s="3">
        <f t="shared" si="364"/>
        <v>2025</v>
      </c>
      <c r="T7760" s="3">
        <f t="shared" si="363"/>
        <v>12</v>
      </c>
      <c r="U7760" t="str">
        <f t="shared" si="365"/>
        <v>December</v>
      </c>
    </row>
    <row r="7761" spans="1:21" x14ac:dyDescent="0.3">
      <c r="A7761" t="s">
        <v>10297</v>
      </c>
      <c r="B7761" s="11">
        <v>45734</v>
      </c>
      <c r="C7761" t="s">
        <v>4720</v>
      </c>
      <c r="D7761" s="1" t="s">
        <v>31</v>
      </c>
      <c r="E7761" s="1" t="s">
        <v>40</v>
      </c>
      <c r="F7761" s="1" t="s">
        <v>41</v>
      </c>
      <c r="G7761" s="1" t="s">
        <v>192</v>
      </c>
      <c r="H7761" s="1" t="s">
        <v>135</v>
      </c>
      <c r="I7761" s="1" t="s">
        <v>60</v>
      </c>
      <c r="J7761" s="3">
        <v>2</v>
      </c>
      <c r="K7761" s="2">
        <v>196.72</v>
      </c>
      <c r="L7761" s="2">
        <v>0</v>
      </c>
      <c r="M7761" s="2">
        <v>393.44</v>
      </c>
      <c r="N7761" s="2">
        <v>93.44</v>
      </c>
      <c r="O7761" s="1" t="s">
        <v>224</v>
      </c>
      <c r="P7761" s="1" t="s">
        <v>27</v>
      </c>
      <c r="Q7761" s="1" t="s">
        <v>28</v>
      </c>
      <c r="R7761" s="3">
        <v>3</v>
      </c>
      <c r="S7761" s="3">
        <f t="shared" si="364"/>
        <v>2025</v>
      </c>
      <c r="T7761" s="3">
        <f t="shared" si="363"/>
        <v>3</v>
      </c>
      <c r="U7761" t="str">
        <f t="shared" si="365"/>
        <v>March</v>
      </c>
    </row>
    <row r="7762" spans="1:21" x14ac:dyDescent="0.3">
      <c r="A7762" t="s">
        <v>10298</v>
      </c>
      <c r="B7762" s="11">
        <v>45898</v>
      </c>
      <c r="C7762" t="s">
        <v>4275</v>
      </c>
      <c r="D7762" s="1" t="s">
        <v>189</v>
      </c>
      <c r="E7762" s="1" t="s">
        <v>40</v>
      </c>
      <c r="F7762" s="1" t="s">
        <v>41</v>
      </c>
      <c r="G7762" s="1" t="s">
        <v>343</v>
      </c>
      <c r="H7762" s="1" t="s">
        <v>90</v>
      </c>
      <c r="I7762" s="1" t="s">
        <v>86</v>
      </c>
      <c r="J7762" s="3">
        <v>1</v>
      </c>
      <c r="K7762" s="2">
        <v>103.88</v>
      </c>
      <c r="L7762" s="2">
        <v>0.05</v>
      </c>
      <c r="M7762" s="2">
        <v>98.69</v>
      </c>
      <c r="N7762" s="2">
        <v>24.68</v>
      </c>
      <c r="O7762" s="1" t="s">
        <v>35</v>
      </c>
      <c r="P7762" s="1" t="s">
        <v>27</v>
      </c>
      <c r="Q7762" s="1" t="s">
        <v>81</v>
      </c>
      <c r="R7762" s="3">
        <v>5</v>
      </c>
      <c r="S7762" s="3">
        <f t="shared" si="364"/>
        <v>2025</v>
      </c>
      <c r="T7762" s="3">
        <f t="shared" si="363"/>
        <v>8</v>
      </c>
      <c r="U7762" t="str">
        <f t="shared" si="365"/>
        <v>August</v>
      </c>
    </row>
    <row r="7763" spans="1:21" x14ac:dyDescent="0.3">
      <c r="A7763" t="s">
        <v>10299</v>
      </c>
      <c r="B7763" s="11">
        <v>45692</v>
      </c>
      <c r="C7763" t="s">
        <v>223</v>
      </c>
      <c r="D7763" s="1" t="s">
        <v>178</v>
      </c>
      <c r="E7763" s="1" t="s">
        <v>64</v>
      </c>
      <c r="F7763" s="1" t="s">
        <v>65</v>
      </c>
      <c r="G7763" s="1" t="s">
        <v>195</v>
      </c>
      <c r="H7763" s="1" t="s">
        <v>66</v>
      </c>
      <c r="I7763" s="1" t="s">
        <v>67</v>
      </c>
      <c r="J7763" s="3">
        <v>3</v>
      </c>
      <c r="K7763" s="2">
        <v>57.86</v>
      </c>
      <c r="L7763" s="2">
        <v>0.25</v>
      </c>
      <c r="M7763" s="2">
        <v>130.18</v>
      </c>
      <c r="N7763" s="2">
        <v>30.75</v>
      </c>
      <c r="O7763" s="1" t="s">
        <v>26</v>
      </c>
      <c r="P7763" s="1" t="s">
        <v>27</v>
      </c>
      <c r="Q7763" s="1" t="s">
        <v>28</v>
      </c>
      <c r="R7763" s="3">
        <v>4</v>
      </c>
      <c r="S7763" s="3">
        <f t="shared" si="364"/>
        <v>2025</v>
      </c>
      <c r="T7763" s="3">
        <f t="shared" si="363"/>
        <v>2</v>
      </c>
      <c r="U7763" t="str">
        <f t="shared" si="365"/>
        <v>February</v>
      </c>
    </row>
    <row r="7764" spans="1:21" x14ac:dyDescent="0.3">
      <c r="A7764" t="s">
        <v>10300</v>
      </c>
      <c r="B7764" s="11">
        <v>45811</v>
      </c>
      <c r="C7764" t="s">
        <v>6775</v>
      </c>
      <c r="D7764" s="1" t="s">
        <v>84</v>
      </c>
      <c r="E7764" s="1" t="s">
        <v>56</v>
      </c>
      <c r="F7764" s="1" t="s">
        <v>57</v>
      </c>
      <c r="G7764" s="1" t="s">
        <v>255</v>
      </c>
      <c r="H7764" s="1" t="s">
        <v>78</v>
      </c>
      <c r="I7764" s="1" t="s">
        <v>79</v>
      </c>
      <c r="J7764" s="3">
        <v>1</v>
      </c>
      <c r="K7764" s="2">
        <v>17.48</v>
      </c>
      <c r="L7764" s="2">
        <v>0.05</v>
      </c>
      <c r="M7764" s="2">
        <v>16.600000000000001</v>
      </c>
      <c r="N7764" s="2">
        <v>6.53</v>
      </c>
      <c r="O7764" s="1" t="s">
        <v>224</v>
      </c>
      <c r="P7764" s="1" t="s">
        <v>27</v>
      </c>
      <c r="Q7764" s="1" t="s">
        <v>36</v>
      </c>
      <c r="R7764" s="3">
        <v>3</v>
      </c>
      <c r="S7764" s="3">
        <f t="shared" si="364"/>
        <v>2025</v>
      </c>
      <c r="T7764" s="3">
        <f t="shared" si="363"/>
        <v>6</v>
      </c>
      <c r="U7764" t="str">
        <f t="shared" si="365"/>
        <v>June</v>
      </c>
    </row>
    <row r="7765" spans="1:21" x14ac:dyDescent="0.3">
      <c r="A7765" t="s">
        <v>10301</v>
      </c>
      <c r="B7765" s="11">
        <v>45936</v>
      </c>
      <c r="C7765" t="s">
        <v>3490</v>
      </c>
      <c r="D7765" s="1" t="s">
        <v>89</v>
      </c>
      <c r="E7765" s="1" t="s">
        <v>40</v>
      </c>
      <c r="F7765" s="1" t="s">
        <v>41</v>
      </c>
      <c r="G7765" s="1" t="s">
        <v>186</v>
      </c>
      <c r="H7765" s="1" t="s">
        <v>33</v>
      </c>
      <c r="I7765" s="1" t="s">
        <v>34</v>
      </c>
      <c r="J7765" s="3">
        <v>2</v>
      </c>
      <c r="K7765" s="2">
        <v>38.25</v>
      </c>
      <c r="L7765" s="2">
        <v>0.05</v>
      </c>
      <c r="M7765" s="2">
        <v>72.680000000000007</v>
      </c>
      <c r="N7765" s="2">
        <v>12.99</v>
      </c>
      <c r="O7765" s="1" t="s">
        <v>35</v>
      </c>
      <c r="P7765" s="1" t="s">
        <v>27</v>
      </c>
      <c r="Q7765" s="1" t="s">
        <v>28</v>
      </c>
      <c r="R7765" s="3">
        <v>5</v>
      </c>
      <c r="S7765" s="3">
        <f t="shared" si="364"/>
        <v>2025</v>
      </c>
      <c r="T7765" s="3">
        <f t="shared" si="363"/>
        <v>10</v>
      </c>
      <c r="U7765" t="str">
        <f t="shared" si="365"/>
        <v>October</v>
      </c>
    </row>
    <row r="7766" spans="1:21" x14ac:dyDescent="0.3">
      <c r="A7766" t="s">
        <v>10302</v>
      </c>
      <c r="B7766" s="11">
        <v>45915</v>
      </c>
      <c r="C7766" t="s">
        <v>452</v>
      </c>
      <c r="D7766" s="1" t="s">
        <v>76</v>
      </c>
      <c r="E7766" s="1" t="s">
        <v>40</v>
      </c>
      <c r="F7766" s="1" t="s">
        <v>41</v>
      </c>
      <c r="G7766" s="1" t="s">
        <v>186</v>
      </c>
      <c r="H7766" s="1" t="s">
        <v>159</v>
      </c>
      <c r="I7766" s="1" t="s">
        <v>97</v>
      </c>
      <c r="J7766" s="3">
        <v>1</v>
      </c>
      <c r="K7766" s="2">
        <v>31.65</v>
      </c>
      <c r="L7766" s="2">
        <v>0</v>
      </c>
      <c r="M7766" s="2">
        <v>31.65</v>
      </c>
      <c r="N7766" s="2">
        <v>9.59</v>
      </c>
      <c r="O7766" s="1" t="s">
        <v>44</v>
      </c>
      <c r="P7766" s="1" t="s">
        <v>27</v>
      </c>
      <c r="Q7766" s="1" t="s">
        <v>36</v>
      </c>
      <c r="R7766" s="3">
        <v>5</v>
      </c>
      <c r="S7766" s="3">
        <f t="shared" si="364"/>
        <v>2025</v>
      </c>
      <c r="T7766" s="3">
        <f t="shared" si="363"/>
        <v>9</v>
      </c>
      <c r="U7766" t="str">
        <f t="shared" si="365"/>
        <v>September</v>
      </c>
    </row>
    <row r="7767" spans="1:21" x14ac:dyDescent="0.3">
      <c r="A7767" t="s">
        <v>10303</v>
      </c>
      <c r="B7767" s="11">
        <v>45902</v>
      </c>
      <c r="C7767" t="s">
        <v>4699</v>
      </c>
      <c r="D7767" s="1" t="s">
        <v>244</v>
      </c>
      <c r="E7767" s="1" t="s">
        <v>40</v>
      </c>
      <c r="F7767" s="1" t="s">
        <v>41</v>
      </c>
      <c r="G7767" s="1" t="s">
        <v>216</v>
      </c>
      <c r="H7767" s="1" t="s">
        <v>146</v>
      </c>
      <c r="I7767" s="1" t="s">
        <v>67</v>
      </c>
      <c r="J7767" s="3">
        <v>2</v>
      </c>
      <c r="K7767" s="2">
        <v>81.42</v>
      </c>
      <c r="L7767" s="2">
        <v>0.05</v>
      </c>
      <c r="M7767" s="2">
        <v>154.69</v>
      </c>
      <c r="N7767" s="2">
        <v>38.229999999999997</v>
      </c>
      <c r="O7767" s="1" t="s">
        <v>44</v>
      </c>
      <c r="P7767" s="1" t="s">
        <v>27</v>
      </c>
      <c r="Q7767" s="1" t="s">
        <v>81</v>
      </c>
      <c r="R7767" s="3">
        <v>5</v>
      </c>
      <c r="S7767" s="3">
        <f t="shared" si="364"/>
        <v>2025</v>
      </c>
      <c r="T7767" s="3">
        <f t="shared" si="363"/>
        <v>9</v>
      </c>
      <c r="U7767" t="str">
        <f t="shared" si="365"/>
        <v>September</v>
      </c>
    </row>
    <row r="7768" spans="1:21" x14ac:dyDescent="0.3">
      <c r="A7768" t="s">
        <v>10304</v>
      </c>
      <c r="B7768" s="11">
        <v>45768</v>
      </c>
      <c r="C7768" t="s">
        <v>262</v>
      </c>
      <c r="D7768" s="1" t="s">
        <v>166</v>
      </c>
      <c r="E7768" s="1" t="s">
        <v>106</v>
      </c>
      <c r="F7768" s="1" t="s">
        <v>65</v>
      </c>
      <c r="G7768" s="1" t="s">
        <v>179</v>
      </c>
      <c r="H7768" s="1" t="s">
        <v>108</v>
      </c>
      <c r="I7768" s="1" t="s">
        <v>86</v>
      </c>
      <c r="J7768" s="3">
        <v>3</v>
      </c>
      <c r="K7768" s="2">
        <v>161.07</v>
      </c>
      <c r="L7768" s="2">
        <v>0</v>
      </c>
      <c r="M7768" s="2">
        <v>483.2</v>
      </c>
      <c r="N7768" s="2">
        <v>92.14</v>
      </c>
      <c r="O7768" s="1" t="s">
        <v>35</v>
      </c>
      <c r="P7768" s="1" t="s">
        <v>52</v>
      </c>
      <c r="Q7768" s="1" t="s">
        <v>28</v>
      </c>
      <c r="R7768" s="3">
        <v>3</v>
      </c>
      <c r="S7768" s="3">
        <f t="shared" si="364"/>
        <v>2025</v>
      </c>
      <c r="T7768" s="3">
        <f t="shared" si="363"/>
        <v>4</v>
      </c>
      <c r="U7768" t="str">
        <f t="shared" si="365"/>
        <v>April</v>
      </c>
    </row>
    <row r="7769" spans="1:21" x14ac:dyDescent="0.3">
      <c r="A7769" t="s">
        <v>10305</v>
      </c>
      <c r="B7769" s="11">
        <v>45805</v>
      </c>
      <c r="C7769" t="s">
        <v>1391</v>
      </c>
      <c r="D7769" s="1" t="s">
        <v>70</v>
      </c>
      <c r="E7769" s="1" t="s">
        <v>106</v>
      </c>
      <c r="F7769" s="1" t="s">
        <v>65</v>
      </c>
      <c r="G7769" s="1" t="s">
        <v>437</v>
      </c>
      <c r="H7769" s="1" t="s">
        <v>24</v>
      </c>
      <c r="I7769" s="1" t="s">
        <v>25</v>
      </c>
      <c r="J7769" s="3">
        <v>1</v>
      </c>
      <c r="K7769" s="2">
        <v>40.56</v>
      </c>
      <c r="L7769" s="2">
        <v>0.1</v>
      </c>
      <c r="M7769" s="2">
        <v>36.5</v>
      </c>
      <c r="N7769" s="2">
        <v>10.28</v>
      </c>
      <c r="O7769" s="1" t="s">
        <v>80</v>
      </c>
      <c r="P7769" s="1" t="s">
        <v>136</v>
      </c>
      <c r="Q7769" s="1" t="s">
        <v>81</v>
      </c>
      <c r="R7769" s="3">
        <v>4</v>
      </c>
      <c r="S7769" s="3">
        <f t="shared" si="364"/>
        <v>2025</v>
      </c>
      <c r="T7769" s="3">
        <f t="shared" si="363"/>
        <v>5</v>
      </c>
      <c r="U7769" t="str">
        <f t="shared" si="365"/>
        <v>May</v>
      </c>
    </row>
    <row r="7770" spans="1:21" x14ac:dyDescent="0.3">
      <c r="A7770" t="s">
        <v>10306</v>
      </c>
      <c r="B7770" s="11">
        <v>45698</v>
      </c>
      <c r="C7770" t="s">
        <v>2423</v>
      </c>
      <c r="D7770" s="1" t="s">
        <v>157</v>
      </c>
      <c r="E7770" s="1" t="s">
        <v>56</v>
      </c>
      <c r="F7770" s="1" t="s">
        <v>57</v>
      </c>
      <c r="G7770" s="1" t="s">
        <v>279</v>
      </c>
      <c r="H7770" s="1" t="s">
        <v>90</v>
      </c>
      <c r="I7770" s="1" t="s">
        <v>86</v>
      </c>
      <c r="J7770" s="3">
        <v>2</v>
      </c>
      <c r="K7770" s="2">
        <v>102.86</v>
      </c>
      <c r="L7770" s="2">
        <v>0.1</v>
      </c>
      <c r="M7770" s="2">
        <v>185.14</v>
      </c>
      <c r="N7770" s="2">
        <v>43.18</v>
      </c>
      <c r="O7770" s="1" t="s">
        <v>44</v>
      </c>
      <c r="P7770" s="1" t="s">
        <v>27</v>
      </c>
      <c r="Q7770" s="1" t="s">
        <v>28</v>
      </c>
      <c r="R7770" s="3">
        <v>4</v>
      </c>
      <c r="S7770" s="3">
        <f t="shared" si="364"/>
        <v>2025</v>
      </c>
      <c r="T7770" s="3">
        <f t="shared" si="363"/>
        <v>2</v>
      </c>
      <c r="U7770" t="str">
        <f t="shared" si="365"/>
        <v>February</v>
      </c>
    </row>
    <row r="7771" spans="1:21" x14ac:dyDescent="0.3">
      <c r="A7771" t="s">
        <v>10307</v>
      </c>
      <c r="B7771" s="11">
        <v>45939</v>
      </c>
      <c r="C7771" t="s">
        <v>3533</v>
      </c>
      <c r="D7771" s="1" t="s">
        <v>292</v>
      </c>
      <c r="E7771" s="1" t="s">
        <v>64</v>
      </c>
      <c r="F7771" s="1" t="s">
        <v>65</v>
      </c>
      <c r="G7771" s="1" t="s">
        <v>112</v>
      </c>
      <c r="H7771" s="1" t="s">
        <v>102</v>
      </c>
      <c r="I7771" s="1" t="s">
        <v>34</v>
      </c>
      <c r="J7771" s="3">
        <v>3</v>
      </c>
      <c r="K7771" s="2">
        <v>46.26</v>
      </c>
      <c r="L7771" s="2">
        <v>0.05</v>
      </c>
      <c r="M7771" s="2">
        <v>131.85</v>
      </c>
      <c r="N7771" s="2">
        <v>21.71</v>
      </c>
      <c r="O7771" s="1" t="s">
        <v>80</v>
      </c>
      <c r="P7771" s="1" t="s">
        <v>27</v>
      </c>
      <c r="Q7771" s="1" t="s">
        <v>28</v>
      </c>
      <c r="R7771" s="3">
        <v>5</v>
      </c>
      <c r="S7771" s="3">
        <f t="shared" si="364"/>
        <v>2025</v>
      </c>
      <c r="T7771" s="3">
        <f t="shared" si="363"/>
        <v>10</v>
      </c>
      <c r="U7771" t="str">
        <f t="shared" si="365"/>
        <v>October</v>
      </c>
    </row>
    <row r="7772" spans="1:21" x14ac:dyDescent="0.3">
      <c r="A7772" t="s">
        <v>10308</v>
      </c>
      <c r="B7772" s="11">
        <v>45855</v>
      </c>
      <c r="C7772" t="s">
        <v>2620</v>
      </c>
      <c r="D7772" s="1" t="s">
        <v>260</v>
      </c>
      <c r="E7772" s="1" t="s">
        <v>64</v>
      </c>
      <c r="F7772" s="1" t="s">
        <v>65</v>
      </c>
      <c r="G7772" s="1" t="s">
        <v>158</v>
      </c>
      <c r="H7772" s="1" t="s">
        <v>135</v>
      </c>
      <c r="I7772" s="1" t="s">
        <v>60</v>
      </c>
      <c r="J7772" s="3">
        <v>1</v>
      </c>
      <c r="K7772" s="2">
        <v>202.15</v>
      </c>
      <c r="L7772" s="2">
        <v>0.1</v>
      </c>
      <c r="M7772" s="2">
        <v>181.93</v>
      </c>
      <c r="N7772" s="2">
        <v>30.38</v>
      </c>
      <c r="O7772" s="1" t="s">
        <v>80</v>
      </c>
      <c r="P7772" s="1" t="s">
        <v>27</v>
      </c>
      <c r="Q7772" s="1" t="s">
        <v>28</v>
      </c>
      <c r="R7772" s="3">
        <v>2</v>
      </c>
      <c r="S7772" s="3">
        <f t="shared" si="364"/>
        <v>2025</v>
      </c>
      <c r="T7772" s="3">
        <f t="shared" si="363"/>
        <v>7</v>
      </c>
      <c r="U7772" t="str">
        <f t="shared" si="365"/>
        <v>July</v>
      </c>
    </row>
    <row r="7773" spans="1:21" x14ac:dyDescent="0.3">
      <c r="A7773" t="s">
        <v>10309</v>
      </c>
      <c r="B7773" s="11">
        <v>45935</v>
      </c>
      <c r="C7773" t="s">
        <v>757</v>
      </c>
      <c r="D7773" s="1" t="s">
        <v>89</v>
      </c>
      <c r="E7773" s="1" t="s">
        <v>40</v>
      </c>
      <c r="F7773" s="1" t="s">
        <v>41</v>
      </c>
      <c r="G7773" s="1" t="s">
        <v>343</v>
      </c>
      <c r="H7773" s="1" t="s">
        <v>90</v>
      </c>
      <c r="I7773" s="1" t="s">
        <v>86</v>
      </c>
      <c r="J7773" s="3">
        <v>1</v>
      </c>
      <c r="K7773" s="2">
        <v>97.03</v>
      </c>
      <c r="L7773" s="2">
        <v>0.05</v>
      </c>
      <c r="M7773" s="2">
        <v>92.18</v>
      </c>
      <c r="N7773" s="2">
        <v>20.25</v>
      </c>
      <c r="O7773" s="1" t="s">
        <v>44</v>
      </c>
      <c r="P7773" s="1" t="s">
        <v>27</v>
      </c>
      <c r="Q7773" s="1" t="s">
        <v>81</v>
      </c>
      <c r="R7773" s="3">
        <v>3</v>
      </c>
      <c r="S7773" s="3">
        <f t="shared" si="364"/>
        <v>2025</v>
      </c>
      <c r="T7773" s="3">
        <f t="shared" si="363"/>
        <v>10</v>
      </c>
      <c r="U7773" t="str">
        <f t="shared" si="365"/>
        <v>October</v>
      </c>
    </row>
    <row r="7774" spans="1:21" x14ac:dyDescent="0.3">
      <c r="A7774" t="s">
        <v>10310</v>
      </c>
      <c r="B7774" s="11">
        <v>45755</v>
      </c>
      <c r="C7774" t="s">
        <v>1542</v>
      </c>
      <c r="D7774" s="1" t="s">
        <v>157</v>
      </c>
      <c r="E7774" s="1" t="s">
        <v>64</v>
      </c>
      <c r="F7774" s="1" t="s">
        <v>65</v>
      </c>
      <c r="G7774" s="1" t="s">
        <v>213</v>
      </c>
      <c r="H7774" s="1" t="s">
        <v>293</v>
      </c>
      <c r="I7774" s="1" t="s">
        <v>86</v>
      </c>
      <c r="J7774" s="3">
        <v>1</v>
      </c>
      <c r="K7774" s="2">
        <v>23.64</v>
      </c>
      <c r="L7774" s="2">
        <v>0.1</v>
      </c>
      <c r="M7774" s="2">
        <v>21.28</v>
      </c>
      <c r="N7774" s="2">
        <v>8.5299999999999994</v>
      </c>
      <c r="O7774" s="1" t="s">
        <v>80</v>
      </c>
      <c r="P7774" s="1" t="s">
        <v>27</v>
      </c>
      <c r="Q7774" s="1" t="s">
        <v>28</v>
      </c>
      <c r="R7774" s="3">
        <v>5</v>
      </c>
      <c r="S7774" s="3">
        <f t="shared" si="364"/>
        <v>2025</v>
      </c>
      <c r="T7774" s="3">
        <f t="shared" si="363"/>
        <v>4</v>
      </c>
      <c r="U7774" t="str">
        <f t="shared" si="365"/>
        <v>April</v>
      </c>
    </row>
    <row r="7775" spans="1:21" x14ac:dyDescent="0.3">
      <c r="A7775" t="s">
        <v>10311</v>
      </c>
      <c r="B7775" s="11">
        <v>45784</v>
      </c>
      <c r="C7775" t="s">
        <v>289</v>
      </c>
      <c r="D7775" s="1" t="s">
        <v>105</v>
      </c>
      <c r="E7775" s="1" t="s">
        <v>48</v>
      </c>
      <c r="F7775" s="1" t="s">
        <v>49</v>
      </c>
      <c r="G7775" s="1" t="s">
        <v>50</v>
      </c>
      <c r="H7775" s="1" t="s">
        <v>51</v>
      </c>
      <c r="I7775" s="1" t="s">
        <v>34</v>
      </c>
      <c r="J7775" s="3">
        <v>1</v>
      </c>
      <c r="K7775" s="2">
        <v>147.26</v>
      </c>
      <c r="L7775" s="2">
        <v>0.1</v>
      </c>
      <c r="M7775" s="2">
        <v>132.53</v>
      </c>
      <c r="N7775" s="2">
        <v>16.190000000000001</v>
      </c>
      <c r="O7775" s="1" t="s">
        <v>44</v>
      </c>
      <c r="P7775" s="1" t="s">
        <v>27</v>
      </c>
      <c r="Q7775" s="1" t="s">
        <v>28</v>
      </c>
      <c r="R7775" s="3">
        <v>5</v>
      </c>
      <c r="S7775" s="3">
        <f t="shared" si="364"/>
        <v>2025</v>
      </c>
      <c r="T7775" s="3">
        <f t="shared" si="363"/>
        <v>5</v>
      </c>
      <c r="U7775" t="str">
        <f t="shared" si="365"/>
        <v>May</v>
      </c>
    </row>
    <row r="7776" spans="1:21" x14ac:dyDescent="0.3">
      <c r="A7776" t="s">
        <v>10312</v>
      </c>
      <c r="B7776" s="11">
        <v>45788</v>
      </c>
      <c r="C7776" t="s">
        <v>3359</v>
      </c>
      <c r="D7776" s="1" t="s">
        <v>178</v>
      </c>
      <c r="E7776" s="1" t="s">
        <v>204</v>
      </c>
      <c r="F7776" s="1" t="s">
        <v>205</v>
      </c>
      <c r="G7776" s="1" t="s">
        <v>334</v>
      </c>
      <c r="H7776" s="1" t="s">
        <v>90</v>
      </c>
      <c r="I7776" s="1" t="s">
        <v>86</v>
      </c>
      <c r="J7776" s="3">
        <v>1</v>
      </c>
      <c r="K7776" s="2">
        <v>92.92</v>
      </c>
      <c r="L7776" s="2">
        <v>0.1</v>
      </c>
      <c r="M7776" s="2">
        <v>83.62</v>
      </c>
      <c r="N7776" s="2">
        <v>18.57</v>
      </c>
      <c r="O7776" s="1" t="s">
        <v>44</v>
      </c>
      <c r="P7776" s="1" t="s">
        <v>136</v>
      </c>
      <c r="Q7776" s="1" t="s">
        <v>28</v>
      </c>
      <c r="R7776" s="3">
        <v>3</v>
      </c>
      <c r="S7776" s="3">
        <f t="shared" si="364"/>
        <v>2025</v>
      </c>
      <c r="T7776" s="3">
        <f t="shared" si="363"/>
        <v>5</v>
      </c>
      <c r="U7776" t="str">
        <f t="shared" si="365"/>
        <v>May</v>
      </c>
    </row>
    <row r="7777" spans="1:21" x14ac:dyDescent="0.3">
      <c r="A7777" t="s">
        <v>10313</v>
      </c>
      <c r="B7777" s="11">
        <v>45668</v>
      </c>
      <c r="C7777" t="s">
        <v>509</v>
      </c>
      <c r="D7777" s="1" t="s">
        <v>70</v>
      </c>
      <c r="E7777" s="1" t="s">
        <v>106</v>
      </c>
      <c r="F7777" s="1" t="s">
        <v>65</v>
      </c>
      <c r="G7777" s="1" t="s">
        <v>179</v>
      </c>
      <c r="H7777" s="1" t="s">
        <v>102</v>
      </c>
      <c r="I7777" s="1" t="s">
        <v>34</v>
      </c>
      <c r="J7777" s="3">
        <v>2</v>
      </c>
      <c r="K7777" s="2">
        <v>50.8</v>
      </c>
      <c r="L7777" s="2">
        <v>0.1</v>
      </c>
      <c r="M7777" s="2">
        <v>91.44</v>
      </c>
      <c r="N7777" s="2">
        <v>23.19</v>
      </c>
      <c r="O7777" s="1" t="s">
        <v>44</v>
      </c>
      <c r="P7777" s="1" t="s">
        <v>136</v>
      </c>
      <c r="Q7777" s="1" t="s">
        <v>28</v>
      </c>
      <c r="R7777" s="3">
        <v>5</v>
      </c>
      <c r="S7777" s="3">
        <f t="shared" si="364"/>
        <v>2025</v>
      </c>
      <c r="T7777" s="3">
        <f t="shared" si="363"/>
        <v>1</v>
      </c>
      <c r="U7777" t="str">
        <f t="shared" si="365"/>
        <v>January</v>
      </c>
    </row>
    <row r="7778" spans="1:21" x14ac:dyDescent="0.3">
      <c r="A7778" t="s">
        <v>10314</v>
      </c>
      <c r="B7778" s="11">
        <v>45791</v>
      </c>
      <c r="C7778" t="s">
        <v>3206</v>
      </c>
      <c r="D7778" s="1" t="s">
        <v>142</v>
      </c>
      <c r="E7778" s="1" t="s">
        <v>48</v>
      </c>
      <c r="F7778" s="1" t="s">
        <v>49</v>
      </c>
      <c r="G7778" s="1" t="s">
        <v>50</v>
      </c>
      <c r="H7778" s="1" t="s">
        <v>102</v>
      </c>
      <c r="I7778" s="1" t="s">
        <v>34</v>
      </c>
      <c r="J7778" s="3">
        <v>3</v>
      </c>
      <c r="K7778" s="2">
        <v>51.85</v>
      </c>
      <c r="L7778" s="2">
        <v>0.15</v>
      </c>
      <c r="M7778" s="2">
        <v>132.22999999999999</v>
      </c>
      <c r="N7778" s="2">
        <v>30.06</v>
      </c>
      <c r="O7778" s="1" t="s">
        <v>109</v>
      </c>
      <c r="P7778" s="1" t="s">
        <v>27</v>
      </c>
      <c r="Q7778" s="1" t="s">
        <v>81</v>
      </c>
      <c r="R7778" s="3">
        <v>5</v>
      </c>
      <c r="S7778" s="3">
        <f t="shared" si="364"/>
        <v>2025</v>
      </c>
      <c r="T7778" s="3">
        <f t="shared" si="363"/>
        <v>5</v>
      </c>
      <c r="U7778" t="str">
        <f t="shared" si="365"/>
        <v>May</v>
      </c>
    </row>
    <row r="7779" spans="1:21" x14ac:dyDescent="0.3">
      <c r="A7779" t="s">
        <v>10315</v>
      </c>
      <c r="B7779" s="11">
        <v>45969</v>
      </c>
      <c r="C7779" t="s">
        <v>3261</v>
      </c>
      <c r="D7779" s="1" t="s">
        <v>260</v>
      </c>
      <c r="E7779" s="1" t="s">
        <v>106</v>
      </c>
      <c r="F7779" s="1" t="s">
        <v>65</v>
      </c>
      <c r="G7779" s="1" t="s">
        <v>437</v>
      </c>
      <c r="H7779" s="1" t="s">
        <v>96</v>
      </c>
      <c r="I7779" s="1" t="s">
        <v>97</v>
      </c>
      <c r="J7779" s="3">
        <v>3</v>
      </c>
      <c r="K7779" s="2">
        <v>80.040000000000006</v>
      </c>
      <c r="L7779" s="2">
        <v>0.1</v>
      </c>
      <c r="M7779" s="2">
        <v>216.1</v>
      </c>
      <c r="N7779" s="2">
        <v>53.93</v>
      </c>
      <c r="O7779" s="1" t="s">
        <v>26</v>
      </c>
      <c r="P7779" s="1" t="s">
        <v>27</v>
      </c>
      <c r="Q7779" s="1" t="s">
        <v>28</v>
      </c>
      <c r="R7779" s="3">
        <v>5</v>
      </c>
      <c r="S7779" s="3">
        <f t="shared" si="364"/>
        <v>2025</v>
      </c>
      <c r="T7779" s="3">
        <f t="shared" si="363"/>
        <v>11</v>
      </c>
      <c r="U7779" t="str">
        <f t="shared" si="365"/>
        <v>November</v>
      </c>
    </row>
    <row r="7780" spans="1:21" x14ac:dyDescent="0.3">
      <c r="A7780" t="s">
        <v>10316</v>
      </c>
      <c r="B7780" s="11">
        <v>45996</v>
      </c>
      <c r="C7780" t="s">
        <v>1940</v>
      </c>
      <c r="D7780" s="1" t="s">
        <v>149</v>
      </c>
      <c r="E7780" s="1" t="s">
        <v>40</v>
      </c>
      <c r="F7780" s="1" t="s">
        <v>41</v>
      </c>
      <c r="G7780" s="1" t="s">
        <v>42</v>
      </c>
      <c r="H7780" s="1" t="s">
        <v>78</v>
      </c>
      <c r="I7780" s="1" t="s">
        <v>79</v>
      </c>
      <c r="J7780" s="3">
        <v>3</v>
      </c>
      <c r="K7780" s="2">
        <v>19.420000000000002</v>
      </c>
      <c r="L7780" s="2">
        <v>0.1</v>
      </c>
      <c r="M7780" s="2">
        <v>52.44</v>
      </c>
      <c r="N7780" s="2">
        <v>18.72</v>
      </c>
      <c r="O7780" s="1" t="s">
        <v>35</v>
      </c>
      <c r="P7780" s="1" t="s">
        <v>27</v>
      </c>
      <c r="Q7780" s="1" t="s">
        <v>28</v>
      </c>
      <c r="R7780" s="3">
        <v>4</v>
      </c>
      <c r="S7780" s="3">
        <f t="shared" si="364"/>
        <v>2025</v>
      </c>
      <c r="T7780" s="3">
        <f t="shared" si="363"/>
        <v>12</v>
      </c>
      <c r="U7780" t="str">
        <f t="shared" si="365"/>
        <v>December</v>
      </c>
    </row>
    <row r="7781" spans="1:21" x14ac:dyDescent="0.3">
      <c r="A7781" t="s">
        <v>10317</v>
      </c>
      <c r="B7781" s="11">
        <v>45860</v>
      </c>
      <c r="C7781" t="s">
        <v>9353</v>
      </c>
      <c r="D7781" s="1" t="s">
        <v>84</v>
      </c>
      <c r="E7781" s="1" t="s">
        <v>204</v>
      </c>
      <c r="F7781" s="1" t="s">
        <v>205</v>
      </c>
      <c r="G7781" s="1" t="s">
        <v>210</v>
      </c>
      <c r="H7781" s="1" t="s">
        <v>102</v>
      </c>
      <c r="I7781" s="1" t="s">
        <v>34</v>
      </c>
      <c r="J7781" s="3">
        <v>1</v>
      </c>
      <c r="K7781" s="2">
        <v>47.81</v>
      </c>
      <c r="L7781" s="2">
        <v>0</v>
      </c>
      <c r="M7781" s="2">
        <v>47.81</v>
      </c>
      <c r="N7781" s="2">
        <v>10.33</v>
      </c>
      <c r="O7781" s="1" t="s">
        <v>26</v>
      </c>
      <c r="P7781" s="1" t="s">
        <v>27</v>
      </c>
      <c r="Q7781" s="1" t="s">
        <v>81</v>
      </c>
      <c r="R7781" s="3">
        <v>3</v>
      </c>
      <c r="S7781" s="3">
        <f t="shared" si="364"/>
        <v>2025</v>
      </c>
      <c r="T7781" s="3">
        <f t="shared" si="363"/>
        <v>7</v>
      </c>
      <c r="U7781" t="str">
        <f t="shared" si="365"/>
        <v>July</v>
      </c>
    </row>
    <row r="7782" spans="1:21" x14ac:dyDescent="0.3">
      <c r="A7782" t="s">
        <v>10318</v>
      </c>
      <c r="B7782" s="11">
        <v>45836</v>
      </c>
      <c r="C7782" t="s">
        <v>9579</v>
      </c>
      <c r="D7782" s="1" t="s">
        <v>84</v>
      </c>
      <c r="E7782" s="1" t="s">
        <v>40</v>
      </c>
      <c r="F7782" s="1" t="s">
        <v>41</v>
      </c>
      <c r="G7782" s="1" t="s">
        <v>186</v>
      </c>
      <c r="H7782" s="1" t="s">
        <v>125</v>
      </c>
      <c r="I7782" s="1" t="s">
        <v>34</v>
      </c>
      <c r="J7782" s="3">
        <v>2</v>
      </c>
      <c r="K7782" s="2">
        <v>171.83</v>
      </c>
      <c r="L7782" s="2">
        <v>0.25</v>
      </c>
      <c r="M7782" s="2">
        <v>257.74</v>
      </c>
      <c r="N7782" s="2">
        <v>43.73</v>
      </c>
      <c r="O7782" s="1" t="s">
        <v>26</v>
      </c>
      <c r="P7782" s="1" t="s">
        <v>27</v>
      </c>
      <c r="Q7782" s="1" t="s">
        <v>28</v>
      </c>
      <c r="R7782" s="3">
        <v>1</v>
      </c>
      <c r="S7782" s="3">
        <f t="shared" si="364"/>
        <v>2025</v>
      </c>
      <c r="T7782" s="3">
        <f t="shared" si="363"/>
        <v>6</v>
      </c>
      <c r="U7782" t="str">
        <f t="shared" si="365"/>
        <v>June</v>
      </c>
    </row>
    <row r="7783" spans="1:21" x14ac:dyDescent="0.3">
      <c r="A7783" t="s">
        <v>10319</v>
      </c>
      <c r="B7783" s="11">
        <v>45670</v>
      </c>
      <c r="C7783" t="s">
        <v>3857</v>
      </c>
      <c r="D7783" s="1" t="s">
        <v>149</v>
      </c>
      <c r="E7783" s="1" t="s">
        <v>21</v>
      </c>
      <c r="F7783" s="1" t="s">
        <v>22</v>
      </c>
      <c r="G7783" s="1" t="s">
        <v>32</v>
      </c>
      <c r="H7783" s="1" t="s">
        <v>150</v>
      </c>
      <c r="I7783" s="1" t="s">
        <v>97</v>
      </c>
      <c r="J7783" s="3">
        <v>1</v>
      </c>
      <c r="K7783" s="2">
        <v>73.28</v>
      </c>
      <c r="L7783" s="2">
        <v>0.1</v>
      </c>
      <c r="M7783" s="2">
        <v>65.959999999999994</v>
      </c>
      <c r="N7783" s="2">
        <v>17.149999999999999</v>
      </c>
      <c r="O7783" s="1" t="s">
        <v>26</v>
      </c>
      <c r="P7783" s="1" t="s">
        <v>27</v>
      </c>
      <c r="Q7783" s="1" t="s">
        <v>28</v>
      </c>
      <c r="R7783" s="3">
        <v>5</v>
      </c>
      <c r="S7783" s="3">
        <f t="shared" si="364"/>
        <v>2025</v>
      </c>
      <c r="T7783" s="3">
        <f t="shared" si="363"/>
        <v>1</v>
      </c>
      <c r="U7783" t="str">
        <f t="shared" si="365"/>
        <v>January</v>
      </c>
    </row>
    <row r="7784" spans="1:21" x14ac:dyDescent="0.3">
      <c r="A7784" t="s">
        <v>10320</v>
      </c>
      <c r="B7784" s="11">
        <v>45991</v>
      </c>
      <c r="C7784" t="s">
        <v>1047</v>
      </c>
      <c r="D7784" s="1" t="s">
        <v>20</v>
      </c>
      <c r="E7784" s="1" t="s">
        <v>64</v>
      </c>
      <c r="F7784" s="1" t="s">
        <v>65</v>
      </c>
      <c r="G7784" s="1" t="s">
        <v>195</v>
      </c>
      <c r="H7784" s="1" t="s">
        <v>182</v>
      </c>
      <c r="I7784" s="1" t="s">
        <v>34</v>
      </c>
      <c r="J7784" s="3">
        <v>2</v>
      </c>
      <c r="K7784" s="2">
        <v>70.42</v>
      </c>
      <c r="L7784" s="2">
        <v>0.1</v>
      </c>
      <c r="M7784" s="2">
        <v>126.76</v>
      </c>
      <c r="N7784" s="2">
        <v>29.59</v>
      </c>
      <c r="O7784" s="1" t="s">
        <v>109</v>
      </c>
      <c r="P7784" s="1" t="s">
        <v>27</v>
      </c>
      <c r="Q7784" s="1" t="s">
        <v>81</v>
      </c>
      <c r="R7784" s="3">
        <v>3</v>
      </c>
      <c r="S7784" s="3">
        <f t="shared" si="364"/>
        <v>2025</v>
      </c>
      <c r="T7784" s="3">
        <f t="shared" si="363"/>
        <v>11</v>
      </c>
      <c r="U7784" t="str">
        <f t="shared" si="365"/>
        <v>November</v>
      </c>
    </row>
    <row r="7785" spans="1:21" x14ac:dyDescent="0.3">
      <c r="A7785" t="s">
        <v>10321</v>
      </c>
      <c r="B7785" s="11">
        <v>45663</v>
      </c>
      <c r="C7785" t="s">
        <v>1300</v>
      </c>
      <c r="D7785" s="1" t="s">
        <v>39</v>
      </c>
      <c r="E7785" s="1" t="s">
        <v>100</v>
      </c>
      <c r="F7785" s="1" t="s">
        <v>57</v>
      </c>
      <c r="G7785" s="1" t="s">
        <v>221</v>
      </c>
      <c r="H7785" s="1" t="s">
        <v>182</v>
      </c>
      <c r="I7785" s="1" t="s">
        <v>34</v>
      </c>
      <c r="J7785" s="3">
        <v>1</v>
      </c>
      <c r="K7785" s="2">
        <v>66.97</v>
      </c>
      <c r="L7785" s="2">
        <v>0</v>
      </c>
      <c r="M7785" s="2">
        <v>66.97</v>
      </c>
      <c r="N7785" s="2">
        <v>18.87</v>
      </c>
      <c r="O7785" s="1" t="s">
        <v>26</v>
      </c>
      <c r="P7785" s="1" t="s">
        <v>27</v>
      </c>
      <c r="Q7785" s="1" t="s">
        <v>36</v>
      </c>
      <c r="R7785" s="3">
        <v>2</v>
      </c>
      <c r="S7785" s="3">
        <f t="shared" si="364"/>
        <v>2025</v>
      </c>
      <c r="T7785" s="3">
        <f t="shared" si="363"/>
        <v>1</v>
      </c>
      <c r="U7785" t="str">
        <f t="shared" si="365"/>
        <v>January</v>
      </c>
    </row>
    <row r="7786" spans="1:21" x14ac:dyDescent="0.3">
      <c r="A7786" t="s">
        <v>10322</v>
      </c>
      <c r="B7786" s="11">
        <v>46008</v>
      </c>
      <c r="C7786" t="s">
        <v>2195</v>
      </c>
      <c r="D7786" s="1" t="s">
        <v>84</v>
      </c>
      <c r="E7786" s="1" t="s">
        <v>106</v>
      </c>
      <c r="F7786" s="1" t="s">
        <v>65</v>
      </c>
      <c r="G7786" s="1" t="s">
        <v>107</v>
      </c>
      <c r="H7786" s="1" t="s">
        <v>135</v>
      </c>
      <c r="I7786" s="1" t="s">
        <v>60</v>
      </c>
      <c r="J7786" s="3">
        <v>1</v>
      </c>
      <c r="K7786" s="2">
        <v>178.73</v>
      </c>
      <c r="L7786" s="2">
        <v>0.1</v>
      </c>
      <c r="M7786" s="2">
        <v>160.86000000000001</v>
      </c>
      <c r="N7786" s="2">
        <v>23.49</v>
      </c>
      <c r="O7786" s="1" t="s">
        <v>80</v>
      </c>
      <c r="P7786" s="1" t="s">
        <v>27</v>
      </c>
      <c r="Q7786" s="1" t="s">
        <v>28</v>
      </c>
      <c r="R7786" s="3">
        <v>5</v>
      </c>
      <c r="S7786" s="3">
        <f t="shared" si="364"/>
        <v>2025</v>
      </c>
      <c r="T7786" s="3">
        <f t="shared" si="363"/>
        <v>12</v>
      </c>
      <c r="U7786" t="str">
        <f t="shared" si="365"/>
        <v>December</v>
      </c>
    </row>
    <row r="7787" spans="1:21" x14ac:dyDescent="0.3">
      <c r="A7787" t="s">
        <v>10323</v>
      </c>
      <c r="B7787" s="11">
        <v>45849</v>
      </c>
      <c r="C7787" t="s">
        <v>3275</v>
      </c>
      <c r="D7787" s="1" t="s">
        <v>189</v>
      </c>
      <c r="E7787" s="1" t="s">
        <v>100</v>
      </c>
      <c r="F7787" s="1" t="s">
        <v>57</v>
      </c>
      <c r="G7787" s="1" t="s">
        <v>154</v>
      </c>
      <c r="H7787" s="1" t="s">
        <v>90</v>
      </c>
      <c r="I7787" s="1" t="s">
        <v>86</v>
      </c>
      <c r="J7787" s="3">
        <v>2</v>
      </c>
      <c r="K7787" s="2">
        <v>107.2</v>
      </c>
      <c r="L7787" s="2">
        <v>0.05</v>
      </c>
      <c r="M7787" s="2">
        <v>203.68</v>
      </c>
      <c r="N7787" s="2">
        <v>46.75</v>
      </c>
      <c r="O7787" s="1" t="s">
        <v>26</v>
      </c>
      <c r="P7787" s="1" t="s">
        <v>136</v>
      </c>
      <c r="Q7787" s="1" t="s">
        <v>81</v>
      </c>
      <c r="R7787" s="3">
        <v>3</v>
      </c>
      <c r="S7787" s="3">
        <f t="shared" si="364"/>
        <v>2025</v>
      </c>
      <c r="T7787" s="3">
        <f t="shared" si="363"/>
        <v>7</v>
      </c>
      <c r="U7787" t="str">
        <f t="shared" si="365"/>
        <v>July</v>
      </c>
    </row>
    <row r="7788" spans="1:21" x14ac:dyDescent="0.3">
      <c r="A7788" t="s">
        <v>10324</v>
      </c>
      <c r="B7788" s="11">
        <v>45791</v>
      </c>
      <c r="C7788" t="s">
        <v>3601</v>
      </c>
      <c r="D7788" s="1" t="s">
        <v>89</v>
      </c>
      <c r="E7788" s="1" t="s">
        <v>64</v>
      </c>
      <c r="F7788" s="1" t="s">
        <v>65</v>
      </c>
      <c r="G7788" s="1" t="s">
        <v>213</v>
      </c>
      <c r="H7788" s="1" t="s">
        <v>167</v>
      </c>
      <c r="I7788" s="1" t="s">
        <v>67</v>
      </c>
      <c r="J7788" s="3">
        <v>2</v>
      </c>
      <c r="K7788" s="2">
        <v>60.14</v>
      </c>
      <c r="L7788" s="2">
        <v>0.1</v>
      </c>
      <c r="M7788" s="2">
        <v>108.25</v>
      </c>
      <c r="N7788" s="2">
        <v>29.36</v>
      </c>
      <c r="O7788" s="1" t="s">
        <v>44</v>
      </c>
      <c r="P7788" s="1" t="s">
        <v>136</v>
      </c>
      <c r="Q7788" s="1" t="s">
        <v>28</v>
      </c>
      <c r="R7788" s="3">
        <v>1</v>
      </c>
      <c r="S7788" s="3">
        <f t="shared" si="364"/>
        <v>2025</v>
      </c>
      <c r="T7788" s="3">
        <f t="shared" si="363"/>
        <v>5</v>
      </c>
      <c r="U7788" t="str">
        <f t="shared" si="365"/>
        <v>May</v>
      </c>
    </row>
    <row r="7789" spans="1:21" x14ac:dyDescent="0.3">
      <c r="A7789" t="s">
        <v>10325</v>
      </c>
      <c r="B7789" s="11">
        <v>46003</v>
      </c>
      <c r="C7789" t="s">
        <v>3460</v>
      </c>
      <c r="D7789" s="1" t="s">
        <v>209</v>
      </c>
      <c r="E7789" s="1" t="s">
        <v>64</v>
      </c>
      <c r="F7789" s="1" t="s">
        <v>65</v>
      </c>
      <c r="G7789" s="1" t="s">
        <v>158</v>
      </c>
      <c r="H7789" s="1" t="s">
        <v>125</v>
      </c>
      <c r="I7789" s="1" t="s">
        <v>34</v>
      </c>
      <c r="J7789" s="3">
        <v>1</v>
      </c>
      <c r="K7789" s="2">
        <v>166.5</v>
      </c>
      <c r="L7789" s="2">
        <v>0.25</v>
      </c>
      <c r="M7789" s="2">
        <v>124.87</v>
      </c>
      <c r="N7789" s="2">
        <v>30.26</v>
      </c>
      <c r="O7789" s="1" t="s">
        <v>224</v>
      </c>
      <c r="P7789" s="1" t="s">
        <v>27</v>
      </c>
      <c r="Q7789" s="1" t="s">
        <v>28</v>
      </c>
      <c r="R7789" s="3">
        <v>4</v>
      </c>
      <c r="S7789" s="3">
        <f t="shared" si="364"/>
        <v>2025</v>
      </c>
      <c r="T7789" s="3">
        <f t="shared" si="363"/>
        <v>12</v>
      </c>
      <c r="U7789" t="str">
        <f t="shared" si="365"/>
        <v>December</v>
      </c>
    </row>
    <row r="7790" spans="1:21" x14ac:dyDescent="0.3">
      <c r="A7790" t="s">
        <v>10326</v>
      </c>
      <c r="B7790" s="11">
        <v>45667</v>
      </c>
      <c r="C7790" t="s">
        <v>2155</v>
      </c>
      <c r="D7790" s="1" t="s">
        <v>20</v>
      </c>
      <c r="E7790" s="1" t="s">
        <v>64</v>
      </c>
      <c r="F7790" s="1" t="s">
        <v>65</v>
      </c>
      <c r="G7790" s="1" t="s">
        <v>213</v>
      </c>
      <c r="H7790" s="1" t="s">
        <v>293</v>
      </c>
      <c r="I7790" s="1" t="s">
        <v>86</v>
      </c>
      <c r="J7790" s="3">
        <v>3</v>
      </c>
      <c r="K7790" s="2">
        <v>24.26</v>
      </c>
      <c r="L7790" s="2">
        <v>0.05</v>
      </c>
      <c r="M7790" s="2">
        <v>69.14</v>
      </c>
      <c r="N7790" s="2">
        <v>26.72</v>
      </c>
      <c r="O7790" s="1" t="s">
        <v>44</v>
      </c>
      <c r="P7790" s="1" t="s">
        <v>136</v>
      </c>
      <c r="Q7790" s="1" t="s">
        <v>28</v>
      </c>
      <c r="R7790" s="3">
        <v>5</v>
      </c>
      <c r="S7790" s="3">
        <f t="shared" si="364"/>
        <v>2025</v>
      </c>
      <c r="T7790" s="3">
        <f t="shared" si="363"/>
        <v>1</v>
      </c>
      <c r="U7790" t="str">
        <f t="shared" si="365"/>
        <v>January</v>
      </c>
    </row>
    <row r="7791" spans="1:21" x14ac:dyDescent="0.3">
      <c r="A7791" t="s">
        <v>10327</v>
      </c>
      <c r="B7791" s="11">
        <v>45885</v>
      </c>
      <c r="C7791" t="s">
        <v>10328</v>
      </c>
      <c r="D7791" s="1" t="s">
        <v>244</v>
      </c>
      <c r="E7791" s="1" t="s">
        <v>204</v>
      </c>
      <c r="F7791" s="1" t="s">
        <v>205</v>
      </c>
      <c r="G7791" s="1" t="s">
        <v>206</v>
      </c>
      <c r="H7791" s="1" t="s">
        <v>135</v>
      </c>
      <c r="I7791" s="1" t="s">
        <v>60</v>
      </c>
      <c r="J7791" s="3">
        <v>1</v>
      </c>
      <c r="K7791" s="2">
        <v>196.32</v>
      </c>
      <c r="L7791" s="2">
        <v>0.1</v>
      </c>
      <c r="M7791" s="2">
        <v>176.69</v>
      </c>
      <c r="N7791" s="2">
        <v>35.44</v>
      </c>
      <c r="O7791" s="1" t="s">
        <v>44</v>
      </c>
      <c r="P7791" s="1" t="s">
        <v>136</v>
      </c>
      <c r="Q7791" s="1" t="s">
        <v>28</v>
      </c>
      <c r="R7791" s="3">
        <v>3</v>
      </c>
      <c r="S7791" s="3">
        <f t="shared" si="364"/>
        <v>2025</v>
      </c>
      <c r="T7791" s="3">
        <f t="shared" si="363"/>
        <v>8</v>
      </c>
      <c r="U7791" t="str">
        <f t="shared" si="365"/>
        <v>August</v>
      </c>
    </row>
    <row r="7792" spans="1:21" x14ac:dyDescent="0.3">
      <c r="A7792" t="s">
        <v>10329</v>
      </c>
      <c r="B7792" s="11">
        <v>45872</v>
      </c>
      <c r="C7792" t="s">
        <v>658</v>
      </c>
      <c r="D7792" s="1" t="s">
        <v>105</v>
      </c>
      <c r="E7792" s="1" t="s">
        <v>71</v>
      </c>
      <c r="F7792" s="1" t="s">
        <v>72</v>
      </c>
      <c r="G7792" s="1" t="s">
        <v>119</v>
      </c>
      <c r="H7792" s="1" t="s">
        <v>85</v>
      </c>
      <c r="I7792" s="1" t="s">
        <v>86</v>
      </c>
      <c r="J7792" s="3">
        <v>1</v>
      </c>
      <c r="K7792" s="2">
        <v>137.56</v>
      </c>
      <c r="L7792" s="2">
        <v>0.15</v>
      </c>
      <c r="M7792" s="2">
        <v>116.92</v>
      </c>
      <c r="N7792" s="2">
        <v>28.27</v>
      </c>
      <c r="O7792" s="1" t="s">
        <v>26</v>
      </c>
      <c r="P7792" s="1" t="s">
        <v>27</v>
      </c>
      <c r="Q7792" s="1" t="s">
        <v>28</v>
      </c>
      <c r="R7792" s="3">
        <v>5</v>
      </c>
      <c r="S7792" s="3">
        <f t="shared" si="364"/>
        <v>2025</v>
      </c>
      <c r="T7792" s="3">
        <f t="shared" si="363"/>
        <v>8</v>
      </c>
      <c r="U7792" t="str">
        <f t="shared" si="365"/>
        <v>August</v>
      </c>
    </row>
    <row r="7793" spans="1:21" x14ac:dyDescent="0.3">
      <c r="A7793" t="s">
        <v>10330</v>
      </c>
      <c r="B7793" s="11">
        <v>45743</v>
      </c>
      <c r="C7793" t="s">
        <v>1359</v>
      </c>
      <c r="D7793" s="1" t="s">
        <v>209</v>
      </c>
      <c r="E7793" s="1" t="s">
        <v>100</v>
      </c>
      <c r="F7793" s="1" t="s">
        <v>57</v>
      </c>
      <c r="G7793" s="1" t="s">
        <v>154</v>
      </c>
      <c r="H7793" s="1" t="s">
        <v>78</v>
      </c>
      <c r="I7793" s="1" t="s">
        <v>79</v>
      </c>
      <c r="J7793" s="3">
        <v>1</v>
      </c>
      <c r="K7793" s="2">
        <v>17.7</v>
      </c>
      <c r="L7793" s="2">
        <v>0.1</v>
      </c>
      <c r="M7793" s="2">
        <v>15.93</v>
      </c>
      <c r="N7793" s="2">
        <v>6.01</v>
      </c>
      <c r="O7793" s="1" t="s">
        <v>80</v>
      </c>
      <c r="P7793" s="1" t="s">
        <v>27</v>
      </c>
      <c r="Q7793" s="1" t="s">
        <v>28</v>
      </c>
      <c r="R7793" s="3">
        <v>3</v>
      </c>
      <c r="S7793" s="3">
        <f t="shared" si="364"/>
        <v>2025</v>
      </c>
      <c r="T7793" s="3">
        <f t="shared" si="363"/>
        <v>3</v>
      </c>
      <c r="U7793" t="str">
        <f t="shared" si="365"/>
        <v>March</v>
      </c>
    </row>
    <row r="7794" spans="1:21" x14ac:dyDescent="0.3">
      <c r="A7794" t="s">
        <v>10331</v>
      </c>
      <c r="B7794" s="11">
        <v>45825</v>
      </c>
      <c r="C7794" t="s">
        <v>5791</v>
      </c>
      <c r="D7794" s="1" t="s">
        <v>39</v>
      </c>
      <c r="E7794" s="1" t="s">
        <v>40</v>
      </c>
      <c r="F7794" s="1" t="s">
        <v>41</v>
      </c>
      <c r="G7794" s="1" t="s">
        <v>42</v>
      </c>
      <c r="H7794" s="1" t="s">
        <v>90</v>
      </c>
      <c r="I7794" s="1" t="s">
        <v>86</v>
      </c>
      <c r="J7794" s="3">
        <v>2</v>
      </c>
      <c r="K7794" s="2">
        <v>104.7</v>
      </c>
      <c r="L7794" s="2">
        <v>0.1</v>
      </c>
      <c r="M7794" s="2">
        <v>188.46</v>
      </c>
      <c r="N7794" s="2">
        <v>37.32</v>
      </c>
      <c r="O7794" s="1" t="s">
        <v>44</v>
      </c>
      <c r="P7794" s="1" t="s">
        <v>27</v>
      </c>
      <c r="Q7794" s="1" t="s">
        <v>28</v>
      </c>
      <c r="R7794" s="3">
        <v>2</v>
      </c>
      <c r="S7794" s="3">
        <f t="shared" si="364"/>
        <v>2025</v>
      </c>
      <c r="T7794" s="3">
        <f t="shared" si="363"/>
        <v>6</v>
      </c>
      <c r="U7794" t="str">
        <f t="shared" si="365"/>
        <v>June</v>
      </c>
    </row>
    <row r="7795" spans="1:21" x14ac:dyDescent="0.3">
      <c r="A7795" t="s">
        <v>10332</v>
      </c>
      <c r="B7795" s="11">
        <v>45913</v>
      </c>
      <c r="C7795" t="s">
        <v>1304</v>
      </c>
      <c r="D7795" s="1" t="s">
        <v>133</v>
      </c>
      <c r="E7795" s="1" t="s">
        <v>94</v>
      </c>
      <c r="F7795" s="1" t="s">
        <v>95</v>
      </c>
      <c r="G7795" s="1" t="s">
        <v>94</v>
      </c>
      <c r="H7795" s="1" t="s">
        <v>90</v>
      </c>
      <c r="I7795" s="1" t="s">
        <v>86</v>
      </c>
      <c r="J7795" s="3">
        <v>1</v>
      </c>
      <c r="K7795" s="2">
        <v>107.73</v>
      </c>
      <c r="L7795" s="2">
        <v>0.25</v>
      </c>
      <c r="M7795" s="2">
        <v>80.790000000000006</v>
      </c>
      <c r="N7795" s="2">
        <v>17.87</v>
      </c>
      <c r="O7795" s="1" t="s">
        <v>44</v>
      </c>
      <c r="P7795" s="1" t="s">
        <v>52</v>
      </c>
      <c r="Q7795" s="1" t="s">
        <v>28</v>
      </c>
      <c r="R7795" s="3">
        <v>4</v>
      </c>
      <c r="S7795" s="3">
        <f t="shared" si="364"/>
        <v>2025</v>
      </c>
      <c r="T7795" s="3">
        <f t="shared" si="363"/>
        <v>9</v>
      </c>
      <c r="U7795" t="str">
        <f t="shared" si="365"/>
        <v>September</v>
      </c>
    </row>
    <row r="7796" spans="1:21" x14ac:dyDescent="0.3">
      <c r="A7796" t="s">
        <v>10333</v>
      </c>
      <c r="B7796" s="11">
        <v>45942</v>
      </c>
      <c r="C7796" t="s">
        <v>4898</v>
      </c>
      <c r="D7796" s="1" t="s">
        <v>157</v>
      </c>
      <c r="E7796" s="1" t="s">
        <v>40</v>
      </c>
      <c r="F7796" s="1" t="s">
        <v>41</v>
      </c>
      <c r="G7796" s="1" t="s">
        <v>216</v>
      </c>
      <c r="H7796" s="1" t="s">
        <v>125</v>
      </c>
      <c r="I7796" s="1" t="s">
        <v>34</v>
      </c>
      <c r="J7796" s="3">
        <v>1</v>
      </c>
      <c r="K7796" s="2">
        <v>164.64</v>
      </c>
      <c r="L7796" s="2">
        <v>0.1</v>
      </c>
      <c r="M7796" s="2">
        <v>148.18</v>
      </c>
      <c r="N7796" s="2">
        <v>36.700000000000003</v>
      </c>
      <c r="O7796" s="1" t="s">
        <v>44</v>
      </c>
      <c r="P7796" s="1" t="s">
        <v>27</v>
      </c>
      <c r="Q7796" s="1" t="s">
        <v>28</v>
      </c>
      <c r="R7796" s="3">
        <v>5</v>
      </c>
      <c r="S7796" s="3">
        <f t="shared" si="364"/>
        <v>2025</v>
      </c>
      <c r="T7796" s="3">
        <f t="shared" si="363"/>
        <v>10</v>
      </c>
      <c r="U7796" t="str">
        <f t="shared" si="365"/>
        <v>October</v>
      </c>
    </row>
    <row r="7797" spans="1:21" x14ac:dyDescent="0.3">
      <c r="A7797" t="s">
        <v>10334</v>
      </c>
      <c r="B7797" s="11">
        <v>45658</v>
      </c>
      <c r="C7797" t="s">
        <v>1791</v>
      </c>
      <c r="D7797" s="1" t="s">
        <v>178</v>
      </c>
      <c r="E7797" s="1" t="s">
        <v>64</v>
      </c>
      <c r="F7797" s="1" t="s">
        <v>65</v>
      </c>
      <c r="G7797" s="1" t="s">
        <v>213</v>
      </c>
      <c r="H7797" s="1" t="s">
        <v>33</v>
      </c>
      <c r="I7797" s="1" t="s">
        <v>34</v>
      </c>
      <c r="J7797" s="3">
        <v>3</v>
      </c>
      <c r="K7797" s="2">
        <v>39.76</v>
      </c>
      <c r="L7797" s="2">
        <v>0.25</v>
      </c>
      <c r="M7797" s="2">
        <v>89.46</v>
      </c>
      <c r="N7797" s="2">
        <v>15.25</v>
      </c>
      <c r="O7797" s="1" t="s">
        <v>44</v>
      </c>
      <c r="P7797" s="1" t="s">
        <v>52</v>
      </c>
      <c r="Q7797" s="1" t="s">
        <v>28</v>
      </c>
      <c r="R7797" s="3">
        <v>5</v>
      </c>
      <c r="S7797" s="3">
        <f t="shared" si="364"/>
        <v>2025</v>
      </c>
      <c r="T7797" s="3">
        <f t="shared" si="363"/>
        <v>1</v>
      </c>
      <c r="U7797" t="str">
        <f t="shared" si="365"/>
        <v>January</v>
      </c>
    </row>
    <row r="7798" spans="1:21" x14ac:dyDescent="0.3">
      <c r="A7798" t="s">
        <v>10335</v>
      </c>
      <c r="B7798" s="11">
        <v>46006</v>
      </c>
      <c r="C7798" t="s">
        <v>6648</v>
      </c>
      <c r="D7798" s="1" t="s">
        <v>76</v>
      </c>
      <c r="E7798" s="1" t="s">
        <v>64</v>
      </c>
      <c r="F7798" s="1" t="s">
        <v>65</v>
      </c>
      <c r="G7798" s="1" t="s">
        <v>195</v>
      </c>
      <c r="H7798" s="1" t="s">
        <v>182</v>
      </c>
      <c r="I7798" s="1" t="s">
        <v>34</v>
      </c>
      <c r="J7798" s="3">
        <v>1</v>
      </c>
      <c r="K7798" s="2">
        <v>74.55</v>
      </c>
      <c r="L7798" s="2">
        <v>0.1</v>
      </c>
      <c r="M7798" s="2">
        <v>67.099999999999994</v>
      </c>
      <c r="N7798" s="2">
        <v>21.13</v>
      </c>
      <c r="O7798" s="1" t="s">
        <v>80</v>
      </c>
      <c r="P7798" s="1" t="s">
        <v>136</v>
      </c>
      <c r="Q7798" s="1" t="s">
        <v>28</v>
      </c>
      <c r="R7798" s="3">
        <v>4</v>
      </c>
      <c r="S7798" s="3">
        <f t="shared" si="364"/>
        <v>2025</v>
      </c>
      <c r="T7798" s="3">
        <f t="shared" si="363"/>
        <v>12</v>
      </c>
      <c r="U7798" t="str">
        <f t="shared" si="365"/>
        <v>December</v>
      </c>
    </row>
    <row r="7799" spans="1:21" x14ac:dyDescent="0.3">
      <c r="A7799" t="s">
        <v>10336</v>
      </c>
      <c r="B7799" s="11">
        <v>45722</v>
      </c>
      <c r="C7799" t="s">
        <v>9873</v>
      </c>
      <c r="D7799" s="1" t="s">
        <v>133</v>
      </c>
      <c r="E7799" s="1" t="s">
        <v>143</v>
      </c>
      <c r="F7799" s="1" t="s">
        <v>144</v>
      </c>
      <c r="G7799" s="1" t="s">
        <v>325</v>
      </c>
      <c r="H7799" s="1" t="s">
        <v>293</v>
      </c>
      <c r="I7799" s="1" t="s">
        <v>86</v>
      </c>
      <c r="J7799" s="3">
        <v>2</v>
      </c>
      <c r="K7799" s="2">
        <v>24.74</v>
      </c>
      <c r="L7799" s="2">
        <v>0</v>
      </c>
      <c r="M7799" s="2">
        <v>49.48</v>
      </c>
      <c r="N7799" s="2">
        <v>18.850000000000001</v>
      </c>
      <c r="O7799" s="1" t="s">
        <v>80</v>
      </c>
      <c r="P7799" s="1" t="s">
        <v>27</v>
      </c>
      <c r="Q7799" s="1" t="s">
        <v>28</v>
      </c>
      <c r="R7799" s="3">
        <v>4</v>
      </c>
      <c r="S7799" s="3">
        <f t="shared" si="364"/>
        <v>2025</v>
      </c>
      <c r="T7799" s="3">
        <f t="shared" si="363"/>
        <v>3</v>
      </c>
      <c r="U7799" t="str">
        <f t="shared" si="365"/>
        <v>March</v>
      </c>
    </row>
    <row r="7800" spans="1:21" x14ac:dyDescent="0.3">
      <c r="A7800" t="s">
        <v>10337</v>
      </c>
      <c r="B7800" s="11">
        <v>45749</v>
      </c>
      <c r="C7800" t="s">
        <v>184</v>
      </c>
      <c r="D7800" s="1" t="s">
        <v>166</v>
      </c>
      <c r="E7800" s="1" t="s">
        <v>40</v>
      </c>
      <c r="F7800" s="1" t="s">
        <v>41</v>
      </c>
      <c r="G7800" s="1" t="s">
        <v>192</v>
      </c>
      <c r="H7800" s="1" t="s">
        <v>24</v>
      </c>
      <c r="I7800" s="1" t="s">
        <v>25</v>
      </c>
      <c r="J7800" s="3">
        <v>1</v>
      </c>
      <c r="K7800" s="2">
        <v>46.31</v>
      </c>
      <c r="L7800" s="2">
        <v>0.1</v>
      </c>
      <c r="M7800" s="2">
        <v>41.68</v>
      </c>
      <c r="N7800" s="2">
        <v>9.6</v>
      </c>
      <c r="O7800" s="1" t="s">
        <v>80</v>
      </c>
      <c r="P7800" s="1" t="s">
        <v>27</v>
      </c>
      <c r="Q7800" s="1" t="s">
        <v>81</v>
      </c>
      <c r="R7800" s="3">
        <v>3</v>
      </c>
      <c r="S7800" s="3">
        <f t="shared" si="364"/>
        <v>2025</v>
      </c>
      <c r="T7800" s="3">
        <f t="shared" si="363"/>
        <v>4</v>
      </c>
      <c r="U7800" t="str">
        <f t="shared" si="365"/>
        <v>April</v>
      </c>
    </row>
    <row r="7801" spans="1:21" x14ac:dyDescent="0.3">
      <c r="A7801" t="s">
        <v>10338</v>
      </c>
      <c r="B7801" s="11">
        <v>45761</v>
      </c>
      <c r="C7801" t="s">
        <v>2872</v>
      </c>
      <c r="D7801" s="1" t="s">
        <v>76</v>
      </c>
      <c r="E7801" s="1" t="s">
        <v>40</v>
      </c>
      <c r="F7801" s="1" t="s">
        <v>41</v>
      </c>
      <c r="G7801" s="1" t="s">
        <v>270</v>
      </c>
      <c r="H7801" s="1" t="s">
        <v>78</v>
      </c>
      <c r="I7801" s="1" t="s">
        <v>79</v>
      </c>
      <c r="J7801" s="3">
        <v>1</v>
      </c>
      <c r="K7801" s="2">
        <v>18.18</v>
      </c>
      <c r="L7801" s="2">
        <v>0.25</v>
      </c>
      <c r="M7801" s="2">
        <v>13.64</v>
      </c>
      <c r="N7801" s="2">
        <v>5.15</v>
      </c>
      <c r="O7801" s="1" t="s">
        <v>35</v>
      </c>
      <c r="P7801" s="1" t="s">
        <v>27</v>
      </c>
      <c r="Q7801" s="1" t="s">
        <v>28</v>
      </c>
      <c r="R7801" s="3">
        <v>5</v>
      </c>
      <c r="S7801" s="3">
        <f t="shared" si="364"/>
        <v>2025</v>
      </c>
      <c r="T7801" s="3">
        <f t="shared" si="363"/>
        <v>4</v>
      </c>
      <c r="U7801" t="str">
        <f t="shared" si="365"/>
        <v>April</v>
      </c>
    </row>
    <row r="7802" spans="1:21" x14ac:dyDescent="0.3">
      <c r="A7802" t="s">
        <v>10339</v>
      </c>
      <c r="B7802" s="11">
        <v>45672</v>
      </c>
      <c r="C7802" t="s">
        <v>1814</v>
      </c>
      <c r="D7802" s="1" t="s">
        <v>89</v>
      </c>
      <c r="E7802" s="1" t="s">
        <v>123</v>
      </c>
      <c r="F7802" s="1" t="s">
        <v>57</v>
      </c>
      <c r="G7802" s="1" t="s">
        <v>139</v>
      </c>
      <c r="H7802" s="1" t="s">
        <v>33</v>
      </c>
      <c r="I7802" s="1" t="s">
        <v>34</v>
      </c>
      <c r="J7802" s="3">
        <v>1</v>
      </c>
      <c r="K7802" s="2">
        <v>38.42</v>
      </c>
      <c r="L7802" s="2">
        <v>0</v>
      </c>
      <c r="M7802" s="2">
        <v>38.42</v>
      </c>
      <c r="N7802" s="2">
        <v>5.04</v>
      </c>
      <c r="O7802" s="1" t="s">
        <v>35</v>
      </c>
      <c r="P7802" s="1" t="s">
        <v>136</v>
      </c>
      <c r="Q7802" s="1" t="s">
        <v>81</v>
      </c>
      <c r="R7802" s="3">
        <v>4</v>
      </c>
      <c r="S7802" s="3">
        <f t="shared" si="364"/>
        <v>2025</v>
      </c>
      <c r="T7802" s="3">
        <f t="shared" si="363"/>
        <v>1</v>
      </c>
      <c r="U7802" t="str">
        <f t="shared" si="365"/>
        <v>January</v>
      </c>
    </row>
    <row r="7803" spans="1:21" x14ac:dyDescent="0.3">
      <c r="A7803" t="s">
        <v>10340</v>
      </c>
      <c r="B7803" s="11">
        <v>45706</v>
      </c>
      <c r="C7803" t="s">
        <v>3492</v>
      </c>
      <c r="D7803" s="1" t="s">
        <v>89</v>
      </c>
      <c r="E7803" s="1" t="s">
        <v>64</v>
      </c>
      <c r="F7803" s="1" t="s">
        <v>65</v>
      </c>
      <c r="G7803" s="1" t="s">
        <v>112</v>
      </c>
      <c r="H7803" s="1" t="s">
        <v>66</v>
      </c>
      <c r="I7803" s="1" t="s">
        <v>67</v>
      </c>
      <c r="J7803" s="3">
        <v>1</v>
      </c>
      <c r="K7803" s="2">
        <v>53.55</v>
      </c>
      <c r="L7803" s="2">
        <v>0.25</v>
      </c>
      <c r="M7803" s="2">
        <v>40.17</v>
      </c>
      <c r="N7803" s="2">
        <v>11.31</v>
      </c>
      <c r="O7803" s="1" t="s">
        <v>26</v>
      </c>
      <c r="P7803" s="1" t="s">
        <v>136</v>
      </c>
      <c r="Q7803" s="1" t="s">
        <v>28</v>
      </c>
      <c r="R7803" s="3">
        <v>3</v>
      </c>
      <c r="S7803" s="3">
        <f t="shared" si="364"/>
        <v>2025</v>
      </c>
      <c r="T7803" s="3">
        <f t="shared" si="363"/>
        <v>2</v>
      </c>
      <c r="U7803" t="str">
        <f t="shared" si="365"/>
        <v>February</v>
      </c>
    </row>
    <row r="7804" spans="1:21" x14ac:dyDescent="0.3">
      <c r="A7804" t="s">
        <v>10341</v>
      </c>
      <c r="B7804" s="11">
        <v>46019</v>
      </c>
      <c r="C7804" t="s">
        <v>9921</v>
      </c>
      <c r="D7804" s="1" t="s">
        <v>76</v>
      </c>
      <c r="E7804" s="1" t="s">
        <v>56</v>
      </c>
      <c r="F7804" s="1" t="s">
        <v>57</v>
      </c>
      <c r="G7804" s="1" t="s">
        <v>296</v>
      </c>
      <c r="H7804" s="1" t="s">
        <v>135</v>
      </c>
      <c r="I7804" s="1" t="s">
        <v>60</v>
      </c>
      <c r="J7804" s="3">
        <v>1</v>
      </c>
      <c r="K7804" s="2">
        <v>201.38</v>
      </c>
      <c r="L7804" s="2">
        <v>0.1</v>
      </c>
      <c r="M7804" s="2">
        <v>181.24</v>
      </c>
      <c r="N7804" s="2">
        <v>26.14</v>
      </c>
      <c r="O7804" s="1" t="s">
        <v>109</v>
      </c>
      <c r="P7804" s="1" t="s">
        <v>27</v>
      </c>
      <c r="Q7804" s="1" t="s">
        <v>36</v>
      </c>
      <c r="R7804" s="3">
        <v>3</v>
      </c>
      <c r="S7804" s="3">
        <f t="shared" si="364"/>
        <v>2025</v>
      </c>
      <c r="T7804" s="3">
        <f t="shared" si="363"/>
        <v>12</v>
      </c>
      <c r="U7804" t="str">
        <f t="shared" si="365"/>
        <v>December</v>
      </c>
    </row>
    <row r="7805" spans="1:21" x14ac:dyDescent="0.3">
      <c r="A7805" t="s">
        <v>10342</v>
      </c>
      <c r="B7805" s="11">
        <v>45781</v>
      </c>
      <c r="C7805" t="s">
        <v>4545</v>
      </c>
      <c r="D7805" s="1" t="s">
        <v>175</v>
      </c>
      <c r="E7805" s="1" t="s">
        <v>100</v>
      </c>
      <c r="F7805" s="1" t="s">
        <v>57</v>
      </c>
      <c r="G7805" s="1" t="s">
        <v>221</v>
      </c>
      <c r="H7805" s="1" t="s">
        <v>146</v>
      </c>
      <c r="I7805" s="1" t="s">
        <v>67</v>
      </c>
      <c r="J7805" s="3">
        <v>1</v>
      </c>
      <c r="K7805" s="2">
        <v>74.489999999999995</v>
      </c>
      <c r="L7805" s="2">
        <v>0.05</v>
      </c>
      <c r="M7805" s="2">
        <v>70.760000000000005</v>
      </c>
      <c r="N7805" s="2">
        <v>16.5</v>
      </c>
      <c r="O7805" s="1" t="s">
        <v>44</v>
      </c>
      <c r="P7805" s="1" t="s">
        <v>27</v>
      </c>
      <c r="Q7805" s="1" t="s">
        <v>81</v>
      </c>
      <c r="R7805" s="3">
        <v>2</v>
      </c>
      <c r="S7805" s="3">
        <f t="shared" si="364"/>
        <v>2025</v>
      </c>
      <c r="T7805" s="3">
        <f t="shared" si="363"/>
        <v>5</v>
      </c>
      <c r="U7805" t="str">
        <f t="shared" si="365"/>
        <v>May</v>
      </c>
    </row>
    <row r="7806" spans="1:21" x14ac:dyDescent="0.3">
      <c r="A7806" t="s">
        <v>10343</v>
      </c>
      <c r="B7806" s="11">
        <v>45703</v>
      </c>
      <c r="C7806" t="s">
        <v>10344</v>
      </c>
      <c r="D7806" s="1" t="s">
        <v>84</v>
      </c>
      <c r="E7806" s="1" t="s">
        <v>100</v>
      </c>
      <c r="F7806" s="1" t="s">
        <v>57</v>
      </c>
      <c r="G7806" s="1" t="s">
        <v>101</v>
      </c>
      <c r="H7806" s="1" t="s">
        <v>125</v>
      </c>
      <c r="I7806" s="1" t="s">
        <v>34</v>
      </c>
      <c r="J7806" s="3">
        <v>1</v>
      </c>
      <c r="K7806" s="2">
        <v>150.15</v>
      </c>
      <c r="L7806" s="2">
        <v>0.1</v>
      </c>
      <c r="M7806" s="2">
        <v>135.13999999999999</v>
      </c>
      <c r="N7806" s="2">
        <v>19.489999999999998</v>
      </c>
      <c r="O7806" s="1" t="s">
        <v>26</v>
      </c>
      <c r="P7806" s="1" t="s">
        <v>27</v>
      </c>
      <c r="Q7806" s="1" t="s">
        <v>28</v>
      </c>
      <c r="R7806" s="3">
        <v>3</v>
      </c>
      <c r="S7806" s="3">
        <f t="shared" si="364"/>
        <v>2025</v>
      </c>
      <c r="T7806" s="3">
        <f t="shared" si="363"/>
        <v>2</v>
      </c>
      <c r="U7806" t="str">
        <f t="shared" si="365"/>
        <v>February</v>
      </c>
    </row>
    <row r="7807" spans="1:21" x14ac:dyDescent="0.3">
      <c r="A7807" t="s">
        <v>10345</v>
      </c>
      <c r="B7807" s="11">
        <v>45699</v>
      </c>
      <c r="C7807" t="s">
        <v>1269</v>
      </c>
      <c r="D7807" s="1" t="s">
        <v>189</v>
      </c>
      <c r="E7807" s="1" t="s">
        <v>40</v>
      </c>
      <c r="F7807" s="1" t="s">
        <v>41</v>
      </c>
      <c r="G7807" s="1" t="s">
        <v>42</v>
      </c>
      <c r="H7807" s="1" t="s">
        <v>108</v>
      </c>
      <c r="I7807" s="1" t="s">
        <v>86</v>
      </c>
      <c r="J7807" s="3">
        <v>1</v>
      </c>
      <c r="K7807" s="2">
        <v>160.66</v>
      </c>
      <c r="L7807" s="2">
        <v>0.2</v>
      </c>
      <c r="M7807" s="2">
        <v>128.53</v>
      </c>
      <c r="N7807" s="2">
        <v>20.11</v>
      </c>
      <c r="O7807" s="1" t="s">
        <v>35</v>
      </c>
      <c r="P7807" s="1" t="s">
        <v>27</v>
      </c>
      <c r="Q7807" s="1" t="s">
        <v>81</v>
      </c>
      <c r="R7807" s="3">
        <v>5</v>
      </c>
      <c r="S7807" s="3">
        <f t="shared" si="364"/>
        <v>2025</v>
      </c>
      <c r="T7807" s="3">
        <f t="shared" si="363"/>
        <v>2</v>
      </c>
      <c r="U7807" t="str">
        <f t="shared" si="365"/>
        <v>February</v>
      </c>
    </row>
    <row r="7808" spans="1:21" x14ac:dyDescent="0.3">
      <c r="A7808" t="s">
        <v>10346</v>
      </c>
      <c r="B7808" s="11">
        <v>45939</v>
      </c>
      <c r="C7808" t="s">
        <v>5698</v>
      </c>
      <c r="D7808" s="1" t="s">
        <v>153</v>
      </c>
      <c r="E7808" s="1" t="s">
        <v>40</v>
      </c>
      <c r="F7808" s="1" t="s">
        <v>41</v>
      </c>
      <c r="G7808" s="1" t="s">
        <v>42</v>
      </c>
      <c r="H7808" s="1" t="s">
        <v>150</v>
      </c>
      <c r="I7808" s="1" t="s">
        <v>97</v>
      </c>
      <c r="J7808" s="3">
        <v>1</v>
      </c>
      <c r="K7808" s="2">
        <v>76.34</v>
      </c>
      <c r="L7808" s="2">
        <v>0</v>
      </c>
      <c r="M7808" s="2">
        <v>76.34</v>
      </c>
      <c r="N7808" s="2">
        <v>21.09</v>
      </c>
      <c r="O7808" s="1" t="s">
        <v>44</v>
      </c>
      <c r="P7808" s="1" t="s">
        <v>136</v>
      </c>
      <c r="Q7808" s="1" t="s">
        <v>28</v>
      </c>
      <c r="R7808" s="3">
        <v>3</v>
      </c>
      <c r="S7808" s="3">
        <f t="shared" si="364"/>
        <v>2025</v>
      </c>
      <c r="T7808" s="3">
        <f t="shared" si="363"/>
        <v>10</v>
      </c>
      <c r="U7808" t="str">
        <f t="shared" si="365"/>
        <v>October</v>
      </c>
    </row>
    <row r="7809" spans="1:21" x14ac:dyDescent="0.3">
      <c r="A7809" t="s">
        <v>10347</v>
      </c>
      <c r="B7809" s="11">
        <v>45984</v>
      </c>
      <c r="C7809" t="s">
        <v>4519</v>
      </c>
      <c r="D7809" s="1" t="s">
        <v>105</v>
      </c>
      <c r="E7809" s="1" t="s">
        <v>94</v>
      </c>
      <c r="F7809" s="1" t="s">
        <v>95</v>
      </c>
      <c r="G7809" s="1" t="s">
        <v>94</v>
      </c>
      <c r="H7809" s="1" t="s">
        <v>135</v>
      </c>
      <c r="I7809" s="1" t="s">
        <v>60</v>
      </c>
      <c r="J7809" s="3">
        <v>2</v>
      </c>
      <c r="K7809" s="2">
        <v>189.16</v>
      </c>
      <c r="L7809" s="2">
        <v>0.1</v>
      </c>
      <c r="M7809" s="2">
        <v>340.48</v>
      </c>
      <c r="N7809" s="2">
        <v>55.84</v>
      </c>
      <c r="O7809" s="1" t="s">
        <v>224</v>
      </c>
      <c r="P7809" s="1" t="s">
        <v>52</v>
      </c>
      <c r="Q7809" s="1" t="s">
        <v>36</v>
      </c>
      <c r="R7809" s="3">
        <v>5</v>
      </c>
      <c r="S7809" s="3">
        <f t="shared" si="364"/>
        <v>2025</v>
      </c>
      <c r="T7809" s="3">
        <f t="shared" si="363"/>
        <v>11</v>
      </c>
      <c r="U7809" t="str">
        <f t="shared" si="365"/>
        <v>November</v>
      </c>
    </row>
    <row r="7810" spans="1:21" x14ac:dyDescent="0.3">
      <c r="A7810" t="s">
        <v>10348</v>
      </c>
      <c r="B7810" s="11">
        <v>45758</v>
      </c>
      <c r="C7810" t="s">
        <v>1691</v>
      </c>
      <c r="D7810" s="1" t="s">
        <v>47</v>
      </c>
      <c r="E7810" s="1" t="s">
        <v>143</v>
      </c>
      <c r="F7810" s="1" t="s">
        <v>144</v>
      </c>
      <c r="G7810" s="1" t="s">
        <v>145</v>
      </c>
      <c r="H7810" s="1" t="s">
        <v>66</v>
      </c>
      <c r="I7810" s="1" t="s">
        <v>67</v>
      </c>
      <c r="J7810" s="3">
        <v>1</v>
      </c>
      <c r="K7810" s="2">
        <v>58.04</v>
      </c>
      <c r="L7810" s="2">
        <v>0.1</v>
      </c>
      <c r="M7810" s="2">
        <v>52.23</v>
      </c>
      <c r="N7810" s="2">
        <v>16.71</v>
      </c>
      <c r="O7810" s="1" t="s">
        <v>44</v>
      </c>
      <c r="P7810" s="1" t="s">
        <v>27</v>
      </c>
      <c r="Q7810" s="1" t="s">
        <v>28</v>
      </c>
      <c r="R7810" s="3">
        <v>1</v>
      </c>
      <c r="S7810" s="3">
        <f t="shared" si="364"/>
        <v>2025</v>
      </c>
      <c r="T7810" s="3">
        <f t="shared" ref="T7810:T7873" si="366">MONTH(B7810)</f>
        <v>4</v>
      </c>
      <c r="U7810" t="str">
        <f t="shared" si="365"/>
        <v>April</v>
      </c>
    </row>
    <row r="7811" spans="1:21" x14ac:dyDescent="0.3">
      <c r="A7811" t="s">
        <v>10349</v>
      </c>
      <c r="B7811" s="11">
        <v>45666</v>
      </c>
      <c r="C7811" t="s">
        <v>3024</v>
      </c>
      <c r="D7811" s="1" t="s">
        <v>70</v>
      </c>
      <c r="E7811" s="1" t="s">
        <v>64</v>
      </c>
      <c r="F7811" s="1" t="s">
        <v>65</v>
      </c>
      <c r="G7811" s="1" t="s">
        <v>77</v>
      </c>
      <c r="H7811" s="1" t="s">
        <v>182</v>
      </c>
      <c r="I7811" s="1" t="s">
        <v>34</v>
      </c>
      <c r="J7811" s="3">
        <v>1</v>
      </c>
      <c r="K7811" s="2">
        <v>67.39</v>
      </c>
      <c r="L7811" s="2">
        <v>0.25</v>
      </c>
      <c r="M7811" s="2">
        <v>50.54</v>
      </c>
      <c r="N7811" s="2">
        <v>14.03</v>
      </c>
      <c r="O7811" s="1" t="s">
        <v>44</v>
      </c>
      <c r="P7811" s="1" t="s">
        <v>136</v>
      </c>
      <c r="Q7811" s="1" t="s">
        <v>28</v>
      </c>
      <c r="R7811" s="3">
        <v>4</v>
      </c>
      <c r="S7811" s="3">
        <f t="shared" ref="S7811:S7874" si="367">YEAR(B7811)</f>
        <v>2025</v>
      </c>
      <c r="T7811" s="3">
        <f t="shared" si="366"/>
        <v>1</v>
      </c>
      <c r="U7811" t="str">
        <f t="shared" ref="U7811:U7874" si="368">TEXT(B7811,"mmmm")</f>
        <v>January</v>
      </c>
    </row>
    <row r="7812" spans="1:21" x14ac:dyDescent="0.3">
      <c r="A7812" t="s">
        <v>10350</v>
      </c>
      <c r="B7812" s="11">
        <v>45745</v>
      </c>
      <c r="C7812" t="s">
        <v>450</v>
      </c>
      <c r="D7812" s="1" t="s">
        <v>122</v>
      </c>
      <c r="E7812" s="1" t="s">
        <v>40</v>
      </c>
      <c r="F7812" s="1" t="s">
        <v>41</v>
      </c>
      <c r="G7812" s="1" t="s">
        <v>186</v>
      </c>
      <c r="H7812" s="1" t="s">
        <v>43</v>
      </c>
      <c r="I7812" s="1" t="s">
        <v>34</v>
      </c>
      <c r="J7812" s="3">
        <v>2</v>
      </c>
      <c r="K7812" s="2">
        <v>88.53</v>
      </c>
      <c r="L7812" s="2">
        <v>0</v>
      </c>
      <c r="M7812" s="2">
        <v>177.07</v>
      </c>
      <c r="N7812" s="2">
        <v>56.16</v>
      </c>
      <c r="O7812" s="1" t="s">
        <v>80</v>
      </c>
      <c r="P7812" s="1" t="s">
        <v>27</v>
      </c>
      <c r="Q7812" s="1" t="s">
        <v>28</v>
      </c>
      <c r="R7812" s="3">
        <v>4</v>
      </c>
      <c r="S7812" s="3">
        <f t="shared" si="367"/>
        <v>2025</v>
      </c>
      <c r="T7812" s="3">
        <f t="shared" si="366"/>
        <v>3</v>
      </c>
      <c r="U7812" t="str">
        <f t="shared" si="368"/>
        <v>March</v>
      </c>
    </row>
    <row r="7813" spans="1:21" x14ac:dyDescent="0.3">
      <c r="A7813" t="s">
        <v>10351</v>
      </c>
      <c r="B7813" s="11">
        <v>45680</v>
      </c>
      <c r="C7813" t="s">
        <v>4168</v>
      </c>
      <c r="D7813" s="1" t="s">
        <v>142</v>
      </c>
      <c r="E7813" s="1" t="s">
        <v>40</v>
      </c>
      <c r="F7813" s="1" t="s">
        <v>41</v>
      </c>
      <c r="G7813" s="1" t="s">
        <v>216</v>
      </c>
      <c r="H7813" s="1" t="s">
        <v>66</v>
      </c>
      <c r="I7813" s="1" t="s">
        <v>67</v>
      </c>
      <c r="J7813" s="3">
        <v>1</v>
      </c>
      <c r="K7813" s="2">
        <v>55.21</v>
      </c>
      <c r="L7813" s="2">
        <v>0.15</v>
      </c>
      <c r="M7813" s="2">
        <v>46.93</v>
      </c>
      <c r="N7813" s="2">
        <v>12.06</v>
      </c>
      <c r="O7813" s="1" t="s">
        <v>109</v>
      </c>
      <c r="P7813" s="1" t="s">
        <v>136</v>
      </c>
      <c r="Q7813" s="1" t="s">
        <v>28</v>
      </c>
      <c r="R7813" s="3">
        <v>3</v>
      </c>
      <c r="S7813" s="3">
        <f t="shared" si="367"/>
        <v>2025</v>
      </c>
      <c r="T7813" s="3">
        <f t="shared" si="366"/>
        <v>1</v>
      </c>
      <c r="U7813" t="str">
        <f t="shared" si="368"/>
        <v>January</v>
      </c>
    </row>
    <row r="7814" spans="1:21" x14ac:dyDescent="0.3">
      <c r="A7814" t="s">
        <v>10352</v>
      </c>
      <c r="B7814" s="11">
        <v>45698</v>
      </c>
      <c r="C7814" t="s">
        <v>1108</v>
      </c>
      <c r="D7814" s="1" t="s">
        <v>292</v>
      </c>
      <c r="E7814" s="1" t="s">
        <v>56</v>
      </c>
      <c r="F7814" s="1" t="s">
        <v>57</v>
      </c>
      <c r="G7814" s="1" t="s">
        <v>255</v>
      </c>
      <c r="H7814" s="1" t="s">
        <v>96</v>
      </c>
      <c r="I7814" s="1" t="s">
        <v>97</v>
      </c>
      <c r="J7814" s="3">
        <v>3</v>
      </c>
      <c r="K7814" s="2">
        <v>80.19</v>
      </c>
      <c r="L7814" s="2">
        <v>0.1</v>
      </c>
      <c r="M7814" s="2">
        <v>216.52</v>
      </c>
      <c r="N7814" s="2">
        <v>51.3</v>
      </c>
      <c r="O7814" s="1" t="s">
        <v>224</v>
      </c>
      <c r="P7814" s="1" t="s">
        <v>27</v>
      </c>
      <c r="Q7814" s="1" t="s">
        <v>28</v>
      </c>
      <c r="R7814" s="3">
        <v>4</v>
      </c>
      <c r="S7814" s="3">
        <f t="shared" si="367"/>
        <v>2025</v>
      </c>
      <c r="T7814" s="3">
        <f t="shared" si="366"/>
        <v>2</v>
      </c>
      <c r="U7814" t="str">
        <f t="shared" si="368"/>
        <v>February</v>
      </c>
    </row>
    <row r="7815" spans="1:21" x14ac:dyDescent="0.3">
      <c r="A7815" t="s">
        <v>10353</v>
      </c>
      <c r="B7815" s="11">
        <v>45826</v>
      </c>
      <c r="C7815" t="s">
        <v>4045</v>
      </c>
      <c r="D7815" s="1" t="s">
        <v>153</v>
      </c>
      <c r="E7815" s="1" t="s">
        <v>21</v>
      </c>
      <c r="F7815" s="1" t="s">
        <v>22</v>
      </c>
      <c r="G7815" s="1" t="s">
        <v>32</v>
      </c>
      <c r="H7815" s="1" t="s">
        <v>108</v>
      </c>
      <c r="I7815" s="1" t="s">
        <v>86</v>
      </c>
      <c r="J7815" s="3">
        <v>2</v>
      </c>
      <c r="K7815" s="2">
        <v>145.06</v>
      </c>
      <c r="L7815" s="2">
        <v>0.1</v>
      </c>
      <c r="M7815" s="2">
        <v>261.12</v>
      </c>
      <c r="N7815" s="2">
        <v>52.46</v>
      </c>
      <c r="O7815" s="1" t="s">
        <v>109</v>
      </c>
      <c r="P7815" s="1" t="s">
        <v>27</v>
      </c>
      <c r="Q7815" s="1" t="s">
        <v>36</v>
      </c>
      <c r="R7815" s="3">
        <v>5</v>
      </c>
      <c r="S7815" s="3">
        <f t="shared" si="367"/>
        <v>2025</v>
      </c>
      <c r="T7815" s="3">
        <f t="shared" si="366"/>
        <v>6</v>
      </c>
      <c r="U7815" t="str">
        <f t="shared" si="368"/>
        <v>June</v>
      </c>
    </row>
    <row r="7816" spans="1:21" x14ac:dyDescent="0.3">
      <c r="A7816" t="s">
        <v>10354</v>
      </c>
      <c r="B7816" s="11">
        <v>45747</v>
      </c>
      <c r="C7816" t="s">
        <v>10355</v>
      </c>
      <c r="D7816" s="1" t="s">
        <v>315</v>
      </c>
      <c r="E7816" s="1" t="s">
        <v>64</v>
      </c>
      <c r="F7816" s="1" t="s">
        <v>65</v>
      </c>
      <c r="G7816" s="1" t="s">
        <v>158</v>
      </c>
      <c r="H7816" s="1" t="s">
        <v>146</v>
      </c>
      <c r="I7816" s="1" t="s">
        <v>67</v>
      </c>
      <c r="J7816" s="3">
        <v>1</v>
      </c>
      <c r="K7816" s="2">
        <v>84.72</v>
      </c>
      <c r="L7816" s="2">
        <v>0</v>
      </c>
      <c r="M7816" s="2">
        <v>84.72</v>
      </c>
      <c r="N7816" s="2">
        <v>18.739999999999998</v>
      </c>
      <c r="O7816" s="1" t="s">
        <v>44</v>
      </c>
      <c r="P7816" s="1" t="s">
        <v>27</v>
      </c>
      <c r="Q7816" s="1" t="s">
        <v>28</v>
      </c>
      <c r="R7816" s="3">
        <v>4</v>
      </c>
      <c r="S7816" s="3">
        <f t="shared" si="367"/>
        <v>2025</v>
      </c>
      <c r="T7816" s="3">
        <f t="shared" si="366"/>
        <v>3</v>
      </c>
      <c r="U7816" t="str">
        <f t="shared" si="368"/>
        <v>March</v>
      </c>
    </row>
    <row r="7817" spans="1:21" x14ac:dyDescent="0.3">
      <c r="A7817" t="s">
        <v>10356</v>
      </c>
      <c r="B7817" s="11">
        <v>45859</v>
      </c>
      <c r="C7817" t="s">
        <v>1585</v>
      </c>
      <c r="D7817" s="1" t="s">
        <v>93</v>
      </c>
      <c r="E7817" s="1" t="s">
        <v>106</v>
      </c>
      <c r="F7817" s="1" t="s">
        <v>65</v>
      </c>
      <c r="G7817" s="1" t="s">
        <v>179</v>
      </c>
      <c r="H7817" s="1" t="s">
        <v>43</v>
      </c>
      <c r="I7817" s="1" t="s">
        <v>34</v>
      </c>
      <c r="J7817" s="3">
        <v>1</v>
      </c>
      <c r="K7817" s="2">
        <v>96.53</v>
      </c>
      <c r="L7817" s="2">
        <v>0</v>
      </c>
      <c r="M7817" s="2">
        <v>96.53</v>
      </c>
      <c r="N7817" s="2">
        <v>22.55</v>
      </c>
      <c r="O7817" s="1" t="s">
        <v>26</v>
      </c>
      <c r="P7817" s="1" t="s">
        <v>136</v>
      </c>
      <c r="Q7817" s="1" t="s">
        <v>36</v>
      </c>
      <c r="R7817" s="3">
        <v>2</v>
      </c>
      <c r="S7817" s="3">
        <f t="shared" si="367"/>
        <v>2025</v>
      </c>
      <c r="T7817" s="3">
        <f t="shared" si="366"/>
        <v>7</v>
      </c>
      <c r="U7817" t="str">
        <f t="shared" si="368"/>
        <v>July</v>
      </c>
    </row>
    <row r="7818" spans="1:21" x14ac:dyDescent="0.3">
      <c r="A7818" t="s">
        <v>10357</v>
      </c>
      <c r="B7818" s="11">
        <v>45757</v>
      </c>
      <c r="C7818" t="s">
        <v>6775</v>
      </c>
      <c r="D7818" s="1" t="s">
        <v>175</v>
      </c>
      <c r="E7818" s="1" t="s">
        <v>21</v>
      </c>
      <c r="F7818" s="1" t="s">
        <v>22</v>
      </c>
      <c r="G7818" s="1" t="s">
        <v>23</v>
      </c>
      <c r="H7818" s="1" t="s">
        <v>102</v>
      </c>
      <c r="I7818" s="1" t="s">
        <v>34</v>
      </c>
      <c r="J7818" s="3">
        <v>4</v>
      </c>
      <c r="K7818" s="2">
        <v>47.26</v>
      </c>
      <c r="L7818" s="2">
        <v>0.05</v>
      </c>
      <c r="M7818" s="2">
        <v>179.58</v>
      </c>
      <c r="N7818" s="2">
        <v>42.49</v>
      </c>
      <c r="O7818" s="1" t="s">
        <v>35</v>
      </c>
      <c r="P7818" s="1" t="s">
        <v>136</v>
      </c>
      <c r="Q7818" s="1" t="s">
        <v>28</v>
      </c>
      <c r="R7818" s="3">
        <v>4</v>
      </c>
      <c r="S7818" s="3">
        <f t="shared" si="367"/>
        <v>2025</v>
      </c>
      <c r="T7818" s="3">
        <f t="shared" si="366"/>
        <v>4</v>
      </c>
      <c r="U7818" t="str">
        <f t="shared" si="368"/>
        <v>April</v>
      </c>
    </row>
    <row r="7819" spans="1:21" x14ac:dyDescent="0.3">
      <c r="A7819" t="s">
        <v>10358</v>
      </c>
      <c r="B7819" s="11">
        <v>46007</v>
      </c>
      <c r="C7819" t="s">
        <v>1903</v>
      </c>
      <c r="D7819" s="1" t="s">
        <v>63</v>
      </c>
      <c r="E7819" s="1" t="s">
        <v>48</v>
      </c>
      <c r="F7819" s="1" t="s">
        <v>49</v>
      </c>
      <c r="G7819" s="1" t="s">
        <v>50</v>
      </c>
      <c r="H7819" s="1" t="s">
        <v>24</v>
      </c>
      <c r="I7819" s="1" t="s">
        <v>25</v>
      </c>
      <c r="J7819" s="3">
        <v>1</v>
      </c>
      <c r="K7819" s="2">
        <v>42.3</v>
      </c>
      <c r="L7819" s="2">
        <v>0.15</v>
      </c>
      <c r="M7819" s="2">
        <v>35.950000000000003</v>
      </c>
      <c r="N7819" s="2">
        <v>12.5</v>
      </c>
      <c r="O7819" s="1" t="s">
        <v>80</v>
      </c>
      <c r="P7819" s="1" t="s">
        <v>136</v>
      </c>
      <c r="Q7819" s="1" t="s">
        <v>81</v>
      </c>
      <c r="R7819" s="3">
        <v>4</v>
      </c>
      <c r="S7819" s="3">
        <f t="shared" si="367"/>
        <v>2025</v>
      </c>
      <c r="T7819" s="3">
        <f t="shared" si="366"/>
        <v>12</v>
      </c>
      <c r="U7819" t="str">
        <f t="shared" si="368"/>
        <v>December</v>
      </c>
    </row>
    <row r="7820" spans="1:21" x14ac:dyDescent="0.3">
      <c r="A7820" t="s">
        <v>10359</v>
      </c>
      <c r="B7820" s="11">
        <v>45998</v>
      </c>
      <c r="C7820" t="s">
        <v>4845</v>
      </c>
      <c r="D7820" s="1" t="s">
        <v>47</v>
      </c>
      <c r="E7820" s="1" t="s">
        <v>40</v>
      </c>
      <c r="F7820" s="1" t="s">
        <v>41</v>
      </c>
      <c r="G7820" s="1" t="s">
        <v>270</v>
      </c>
      <c r="H7820" s="1" t="s">
        <v>125</v>
      </c>
      <c r="I7820" s="1" t="s">
        <v>34</v>
      </c>
      <c r="J7820" s="3">
        <v>2</v>
      </c>
      <c r="K7820" s="2">
        <v>154.88999999999999</v>
      </c>
      <c r="L7820" s="2">
        <v>0.1</v>
      </c>
      <c r="M7820" s="2">
        <v>247.83</v>
      </c>
      <c r="N7820" s="2">
        <v>49.69</v>
      </c>
      <c r="O7820" s="1" t="s">
        <v>44</v>
      </c>
      <c r="P7820" s="1" t="s">
        <v>27</v>
      </c>
      <c r="Q7820" s="1" t="s">
        <v>28</v>
      </c>
      <c r="R7820" s="3">
        <v>4</v>
      </c>
      <c r="S7820" s="3">
        <f t="shared" si="367"/>
        <v>2025</v>
      </c>
      <c r="T7820" s="3">
        <f t="shared" si="366"/>
        <v>12</v>
      </c>
      <c r="U7820" t="str">
        <f t="shared" si="368"/>
        <v>December</v>
      </c>
    </row>
    <row r="7821" spans="1:21" x14ac:dyDescent="0.3">
      <c r="A7821" t="s">
        <v>10360</v>
      </c>
      <c r="B7821" s="11">
        <v>45879</v>
      </c>
      <c r="C7821" t="s">
        <v>2953</v>
      </c>
      <c r="D7821" s="1" t="s">
        <v>39</v>
      </c>
      <c r="E7821" s="1" t="s">
        <v>40</v>
      </c>
      <c r="F7821" s="1" t="s">
        <v>41</v>
      </c>
      <c r="G7821" s="1" t="s">
        <v>192</v>
      </c>
      <c r="H7821" s="1" t="s">
        <v>182</v>
      </c>
      <c r="I7821" s="1" t="s">
        <v>34</v>
      </c>
      <c r="J7821" s="3">
        <v>2</v>
      </c>
      <c r="K7821" s="2">
        <v>70.64</v>
      </c>
      <c r="L7821" s="2">
        <v>0.15</v>
      </c>
      <c r="M7821" s="2">
        <v>120.1</v>
      </c>
      <c r="N7821" s="2">
        <v>24.35</v>
      </c>
      <c r="O7821" s="1" t="s">
        <v>35</v>
      </c>
      <c r="P7821" s="1" t="s">
        <v>27</v>
      </c>
      <c r="Q7821" s="1" t="s">
        <v>81</v>
      </c>
      <c r="R7821" s="3">
        <v>4</v>
      </c>
      <c r="S7821" s="3">
        <f t="shared" si="367"/>
        <v>2025</v>
      </c>
      <c r="T7821" s="3">
        <f t="shared" si="366"/>
        <v>8</v>
      </c>
      <c r="U7821" t="str">
        <f t="shared" si="368"/>
        <v>August</v>
      </c>
    </row>
    <row r="7822" spans="1:21" x14ac:dyDescent="0.3">
      <c r="A7822" t="s">
        <v>10361</v>
      </c>
      <c r="B7822" s="11">
        <v>45796</v>
      </c>
      <c r="C7822" t="s">
        <v>880</v>
      </c>
      <c r="D7822" s="1" t="s">
        <v>153</v>
      </c>
      <c r="E7822" s="1" t="s">
        <v>40</v>
      </c>
      <c r="F7822" s="1" t="s">
        <v>41</v>
      </c>
      <c r="G7822" s="1" t="s">
        <v>42</v>
      </c>
      <c r="H7822" s="1" t="s">
        <v>51</v>
      </c>
      <c r="I7822" s="1" t="s">
        <v>34</v>
      </c>
      <c r="J7822" s="3">
        <v>2</v>
      </c>
      <c r="K7822" s="2">
        <v>149.47</v>
      </c>
      <c r="L7822" s="2">
        <v>0</v>
      </c>
      <c r="M7822" s="2">
        <v>298.94</v>
      </c>
      <c r="N7822" s="2">
        <v>59.13</v>
      </c>
      <c r="O7822" s="1" t="s">
        <v>26</v>
      </c>
      <c r="P7822" s="1" t="s">
        <v>27</v>
      </c>
      <c r="Q7822" s="1" t="s">
        <v>28</v>
      </c>
      <c r="R7822" s="3">
        <v>5</v>
      </c>
      <c r="S7822" s="3">
        <f t="shared" si="367"/>
        <v>2025</v>
      </c>
      <c r="T7822" s="3">
        <f t="shared" si="366"/>
        <v>5</v>
      </c>
      <c r="U7822" t="str">
        <f t="shared" si="368"/>
        <v>May</v>
      </c>
    </row>
    <row r="7823" spans="1:21" x14ac:dyDescent="0.3">
      <c r="A7823" t="s">
        <v>10362</v>
      </c>
      <c r="B7823" s="11">
        <v>45807</v>
      </c>
      <c r="C7823" t="s">
        <v>314</v>
      </c>
      <c r="D7823" s="1" t="s">
        <v>105</v>
      </c>
      <c r="E7823" s="1" t="s">
        <v>143</v>
      </c>
      <c r="F7823" s="1" t="s">
        <v>144</v>
      </c>
      <c r="G7823" s="1" t="s">
        <v>198</v>
      </c>
      <c r="H7823" s="1" t="s">
        <v>85</v>
      </c>
      <c r="I7823" s="1" t="s">
        <v>86</v>
      </c>
      <c r="J7823" s="3">
        <v>1</v>
      </c>
      <c r="K7823" s="2">
        <v>122.74</v>
      </c>
      <c r="L7823" s="2">
        <v>0.05</v>
      </c>
      <c r="M7823" s="2">
        <v>116.6</v>
      </c>
      <c r="N7823" s="2">
        <v>22.92</v>
      </c>
      <c r="O7823" s="1" t="s">
        <v>80</v>
      </c>
      <c r="P7823" s="1" t="s">
        <v>27</v>
      </c>
      <c r="Q7823" s="1" t="s">
        <v>81</v>
      </c>
      <c r="R7823" s="3">
        <v>4</v>
      </c>
      <c r="S7823" s="3">
        <f t="shared" si="367"/>
        <v>2025</v>
      </c>
      <c r="T7823" s="3">
        <f t="shared" si="366"/>
        <v>5</v>
      </c>
      <c r="U7823" t="str">
        <f t="shared" si="368"/>
        <v>May</v>
      </c>
    </row>
    <row r="7824" spans="1:21" x14ac:dyDescent="0.3">
      <c r="A7824" t="s">
        <v>10363</v>
      </c>
      <c r="B7824" s="11">
        <v>45819</v>
      </c>
      <c r="C7824" t="s">
        <v>5285</v>
      </c>
      <c r="D7824" s="1" t="s">
        <v>292</v>
      </c>
      <c r="E7824" s="1" t="s">
        <v>71</v>
      </c>
      <c r="F7824" s="1" t="s">
        <v>72</v>
      </c>
      <c r="G7824" s="1" t="s">
        <v>412</v>
      </c>
      <c r="H7824" s="1" t="s">
        <v>66</v>
      </c>
      <c r="I7824" s="1" t="s">
        <v>67</v>
      </c>
      <c r="J7824" s="3">
        <v>4</v>
      </c>
      <c r="K7824" s="2">
        <v>53.73</v>
      </c>
      <c r="L7824" s="2">
        <v>0.1</v>
      </c>
      <c r="M7824" s="2">
        <v>193.43</v>
      </c>
      <c r="N7824" s="2">
        <v>57.55</v>
      </c>
      <c r="O7824" s="1" t="s">
        <v>224</v>
      </c>
      <c r="P7824" s="1" t="s">
        <v>136</v>
      </c>
      <c r="Q7824" s="1" t="s">
        <v>36</v>
      </c>
      <c r="R7824" s="3">
        <v>4</v>
      </c>
      <c r="S7824" s="3">
        <f t="shared" si="367"/>
        <v>2025</v>
      </c>
      <c r="T7824" s="3">
        <f t="shared" si="366"/>
        <v>6</v>
      </c>
      <c r="U7824" t="str">
        <f t="shared" si="368"/>
        <v>June</v>
      </c>
    </row>
    <row r="7825" spans="1:21" x14ac:dyDescent="0.3">
      <c r="A7825" t="s">
        <v>10364</v>
      </c>
      <c r="B7825" s="11">
        <v>45942</v>
      </c>
      <c r="C7825" t="s">
        <v>428</v>
      </c>
      <c r="D7825" s="1" t="s">
        <v>105</v>
      </c>
      <c r="E7825" s="1" t="s">
        <v>56</v>
      </c>
      <c r="F7825" s="1" t="s">
        <v>57</v>
      </c>
      <c r="G7825" s="1" t="s">
        <v>279</v>
      </c>
      <c r="H7825" s="1" t="s">
        <v>135</v>
      </c>
      <c r="I7825" s="1" t="s">
        <v>60</v>
      </c>
      <c r="J7825" s="3">
        <v>1</v>
      </c>
      <c r="K7825" s="2">
        <v>185.76</v>
      </c>
      <c r="L7825" s="2">
        <v>0</v>
      </c>
      <c r="M7825" s="2">
        <v>185.76</v>
      </c>
      <c r="N7825" s="2">
        <v>33.68</v>
      </c>
      <c r="O7825" s="1" t="s">
        <v>26</v>
      </c>
      <c r="P7825" s="1" t="s">
        <v>27</v>
      </c>
      <c r="Q7825" s="1" t="s">
        <v>28</v>
      </c>
      <c r="R7825" s="3">
        <v>5</v>
      </c>
      <c r="S7825" s="3">
        <f t="shared" si="367"/>
        <v>2025</v>
      </c>
      <c r="T7825" s="3">
        <f t="shared" si="366"/>
        <v>10</v>
      </c>
      <c r="U7825" t="str">
        <f t="shared" si="368"/>
        <v>October</v>
      </c>
    </row>
    <row r="7826" spans="1:21" x14ac:dyDescent="0.3">
      <c r="A7826" t="s">
        <v>10365</v>
      </c>
      <c r="B7826" s="11">
        <v>45834</v>
      </c>
      <c r="C7826" t="s">
        <v>3760</v>
      </c>
      <c r="D7826" s="1" t="s">
        <v>84</v>
      </c>
      <c r="E7826" s="1" t="s">
        <v>40</v>
      </c>
      <c r="F7826" s="1" t="s">
        <v>41</v>
      </c>
      <c r="G7826" s="1" t="s">
        <v>192</v>
      </c>
      <c r="H7826" s="1" t="s">
        <v>96</v>
      </c>
      <c r="I7826" s="1" t="s">
        <v>97</v>
      </c>
      <c r="J7826" s="3">
        <v>2</v>
      </c>
      <c r="K7826" s="2">
        <v>77.05</v>
      </c>
      <c r="L7826" s="2">
        <v>0.05</v>
      </c>
      <c r="M7826" s="2">
        <v>146.38999999999999</v>
      </c>
      <c r="N7826" s="2">
        <v>32.11</v>
      </c>
      <c r="O7826" s="1" t="s">
        <v>80</v>
      </c>
      <c r="P7826" s="1" t="s">
        <v>136</v>
      </c>
      <c r="Q7826" s="1" t="s">
        <v>81</v>
      </c>
      <c r="R7826" s="3">
        <v>4</v>
      </c>
      <c r="S7826" s="3">
        <f t="shared" si="367"/>
        <v>2025</v>
      </c>
      <c r="T7826" s="3">
        <f t="shared" si="366"/>
        <v>6</v>
      </c>
      <c r="U7826" t="str">
        <f t="shared" si="368"/>
        <v>June</v>
      </c>
    </row>
    <row r="7827" spans="1:21" x14ac:dyDescent="0.3">
      <c r="A7827" t="s">
        <v>10366</v>
      </c>
      <c r="B7827" s="11">
        <v>45984</v>
      </c>
      <c r="C7827" t="s">
        <v>2148</v>
      </c>
      <c r="D7827" s="1" t="s">
        <v>244</v>
      </c>
      <c r="E7827" s="1" t="s">
        <v>64</v>
      </c>
      <c r="F7827" s="1" t="s">
        <v>65</v>
      </c>
      <c r="G7827" s="1" t="s">
        <v>195</v>
      </c>
      <c r="H7827" s="1" t="s">
        <v>24</v>
      </c>
      <c r="I7827" s="1" t="s">
        <v>25</v>
      </c>
      <c r="J7827" s="3">
        <v>3</v>
      </c>
      <c r="K7827" s="2">
        <v>42.22</v>
      </c>
      <c r="L7827" s="2">
        <v>0.05</v>
      </c>
      <c r="M7827" s="2">
        <v>120.33</v>
      </c>
      <c r="N7827" s="2">
        <v>36.14</v>
      </c>
      <c r="O7827" s="1" t="s">
        <v>44</v>
      </c>
      <c r="P7827" s="1" t="s">
        <v>27</v>
      </c>
      <c r="Q7827" s="1" t="s">
        <v>36</v>
      </c>
      <c r="R7827" s="3">
        <v>5</v>
      </c>
      <c r="S7827" s="3">
        <f t="shared" si="367"/>
        <v>2025</v>
      </c>
      <c r="T7827" s="3">
        <f t="shared" si="366"/>
        <v>11</v>
      </c>
      <c r="U7827" t="str">
        <f t="shared" si="368"/>
        <v>November</v>
      </c>
    </row>
    <row r="7828" spans="1:21" x14ac:dyDescent="0.3">
      <c r="A7828" t="s">
        <v>10367</v>
      </c>
      <c r="B7828" s="11">
        <v>46008</v>
      </c>
      <c r="C7828" t="s">
        <v>1248</v>
      </c>
      <c r="D7828" s="1" t="s">
        <v>105</v>
      </c>
      <c r="E7828" s="1" t="s">
        <v>64</v>
      </c>
      <c r="F7828" s="1" t="s">
        <v>65</v>
      </c>
      <c r="G7828" s="1" t="s">
        <v>158</v>
      </c>
      <c r="H7828" s="1" t="s">
        <v>78</v>
      </c>
      <c r="I7828" s="1" t="s">
        <v>79</v>
      </c>
      <c r="J7828" s="3">
        <v>2</v>
      </c>
      <c r="K7828" s="2">
        <v>20.260000000000002</v>
      </c>
      <c r="L7828" s="2">
        <v>0.15</v>
      </c>
      <c r="M7828" s="2">
        <v>34.44</v>
      </c>
      <c r="N7828" s="2">
        <v>12.9</v>
      </c>
      <c r="O7828" s="1" t="s">
        <v>44</v>
      </c>
      <c r="P7828" s="1" t="s">
        <v>27</v>
      </c>
      <c r="Q7828" s="1" t="s">
        <v>28</v>
      </c>
      <c r="R7828" s="3">
        <v>4</v>
      </c>
      <c r="S7828" s="3">
        <f t="shared" si="367"/>
        <v>2025</v>
      </c>
      <c r="T7828" s="3">
        <f t="shared" si="366"/>
        <v>12</v>
      </c>
      <c r="U7828" t="str">
        <f t="shared" si="368"/>
        <v>December</v>
      </c>
    </row>
    <row r="7829" spans="1:21" x14ac:dyDescent="0.3">
      <c r="A7829" t="s">
        <v>10368</v>
      </c>
      <c r="B7829" s="11">
        <v>45789</v>
      </c>
      <c r="C7829" t="s">
        <v>1883</v>
      </c>
      <c r="D7829" s="1" t="s">
        <v>201</v>
      </c>
      <c r="E7829" s="1" t="s">
        <v>56</v>
      </c>
      <c r="F7829" s="1" t="s">
        <v>57</v>
      </c>
      <c r="G7829" s="1" t="s">
        <v>58</v>
      </c>
      <c r="H7829" s="1" t="s">
        <v>293</v>
      </c>
      <c r="I7829" s="1" t="s">
        <v>86</v>
      </c>
      <c r="J7829" s="3">
        <v>4</v>
      </c>
      <c r="K7829" s="2">
        <v>25.59</v>
      </c>
      <c r="L7829" s="2">
        <v>0.15</v>
      </c>
      <c r="M7829" s="2">
        <v>87.02</v>
      </c>
      <c r="N7829" s="2">
        <v>37.4</v>
      </c>
      <c r="O7829" s="1" t="s">
        <v>35</v>
      </c>
      <c r="P7829" s="1" t="s">
        <v>136</v>
      </c>
      <c r="Q7829" s="1" t="s">
        <v>28</v>
      </c>
      <c r="R7829" s="3">
        <v>5</v>
      </c>
      <c r="S7829" s="3">
        <f t="shared" si="367"/>
        <v>2025</v>
      </c>
      <c r="T7829" s="3">
        <f t="shared" si="366"/>
        <v>5</v>
      </c>
      <c r="U7829" t="str">
        <f t="shared" si="368"/>
        <v>May</v>
      </c>
    </row>
    <row r="7830" spans="1:21" x14ac:dyDescent="0.3">
      <c r="A7830" t="s">
        <v>10369</v>
      </c>
      <c r="B7830" s="11">
        <v>45877</v>
      </c>
      <c r="C7830" t="s">
        <v>3714</v>
      </c>
      <c r="D7830" s="1" t="s">
        <v>84</v>
      </c>
      <c r="E7830" s="1" t="s">
        <v>64</v>
      </c>
      <c r="F7830" s="1" t="s">
        <v>65</v>
      </c>
      <c r="G7830" s="1" t="s">
        <v>195</v>
      </c>
      <c r="H7830" s="1" t="s">
        <v>146</v>
      </c>
      <c r="I7830" s="1" t="s">
        <v>67</v>
      </c>
      <c r="J7830" s="3">
        <v>1</v>
      </c>
      <c r="K7830" s="2">
        <v>77.930000000000007</v>
      </c>
      <c r="L7830" s="2">
        <v>0.05</v>
      </c>
      <c r="M7830" s="2">
        <v>74.040000000000006</v>
      </c>
      <c r="N7830" s="2">
        <v>18.309999999999999</v>
      </c>
      <c r="O7830" s="1" t="s">
        <v>109</v>
      </c>
      <c r="P7830" s="1" t="s">
        <v>27</v>
      </c>
      <c r="Q7830" s="1" t="s">
        <v>36</v>
      </c>
      <c r="R7830" s="3">
        <v>5</v>
      </c>
      <c r="S7830" s="3">
        <f t="shared" si="367"/>
        <v>2025</v>
      </c>
      <c r="T7830" s="3">
        <f t="shared" si="366"/>
        <v>8</v>
      </c>
      <c r="U7830" t="str">
        <f t="shared" si="368"/>
        <v>August</v>
      </c>
    </row>
    <row r="7831" spans="1:21" x14ac:dyDescent="0.3">
      <c r="A7831" t="s">
        <v>10370</v>
      </c>
      <c r="B7831" s="11">
        <v>45695</v>
      </c>
      <c r="C7831" t="s">
        <v>593</v>
      </c>
      <c r="D7831" s="1" t="s">
        <v>153</v>
      </c>
      <c r="E7831" s="1" t="s">
        <v>40</v>
      </c>
      <c r="F7831" s="1" t="s">
        <v>41</v>
      </c>
      <c r="G7831" s="1" t="s">
        <v>192</v>
      </c>
      <c r="H7831" s="1" t="s">
        <v>96</v>
      </c>
      <c r="I7831" s="1" t="s">
        <v>97</v>
      </c>
      <c r="J7831" s="3">
        <v>2</v>
      </c>
      <c r="K7831" s="2">
        <v>76.59</v>
      </c>
      <c r="L7831" s="2">
        <v>0.25</v>
      </c>
      <c r="M7831" s="2">
        <v>114.88</v>
      </c>
      <c r="N7831" s="2">
        <v>20.25</v>
      </c>
      <c r="O7831" s="1" t="s">
        <v>44</v>
      </c>
      <c r="P7831" s="1" t="s">
        <v>52</v>
      </c>
      <c r="Q7831" s="1" t="s">
        <v>81</v>
      </c>
      <c r="R7831" s="3">
        <v>5</v>
      </c>
      <c r="S7831" s="3">
        <f t="shared" si="367"/>
        <v>2025</v>
      </c>
      <c r="T7831" s="3">
        <f t="shared" si="366"/>
        <v>2</v>
      </c>
      <c r="U7831" t="str">
        <f t="shared" si="368"/>
        <v>February</v>
      </c>
    </row>
    <row r="7832" spans="1:21" x14ac:dyDescent="0.3">
      <c r="A7832" t="s">
        <v>10371</v>
      </c>
      <c r="B7832" s="11">
        <v>45736</v>
      </c>
      <c r="C7832" t="s">
        <v>5929</v>
      </c>
      <c r="D7832" s="1" t="s">
        <v>20</v>
      </c>
      <c r="E7832" s="1" t="s">
        <v>21</v>
      </c>
      <c r="F7832" s="1" t="s">
        <v>22</v>
      </c>
      <c r="G7832" s="1" t="s">
        <v>227</v>
      </c>
      <c r="H7832" s="1" t="s">
        <v>135</v>
      </c>
      <c r="I7832" s="1" t="s">
        <v>60</v>
      </c>
      <c r="J7832" s="3">
        <v>2</v>
      </c>
      <c r="K7832" s="2">
        <v>196.49</v>
      </c>
      <c r="L7832" s="2">
        <v>0.1</v>
      </c>
      <c r="M7832" s="2">
        <v>353.68</v>
      </c>
      <c r="N7832" s="2">
        <v>61.7</v>
      </c>
      <c r="O7832" s="1" t="s">
        <v>109</v>
      </c>
      <c r="P7832" s="1" t="s">
        <v>52</v>
      </c>
      <c r="Q7832" s="1" t="s">
        <v>81</v>
      </c>
      <c r="R7832" s="3">
        <v>2</v>
      </c>
      <c r="S7832" s="3">
        <f t="shared" si="367"/>
        <v>2025</v>
      </c>
      <c r="T7832" s="3">
        <f t="shared" si="366"/>
        <v>3</v>
      </c>
      <c r="U7832" t="str">
        <f t="shared" si="368"/>
        <v>March</v>
      </c>
    </row>
    <row r="7833" spans="1:21" x14ac:dyDescent="0.3">
      <c r="A7833" t="s">
        <v>10372</v>
      </c>
      <c r="B7833" s="11">
        <v>45819</v>
      </c>
      <c r="C7833" t="s">
        <v>4973</v>
      </c>
      <c r="D7833" s="1" t="s">
        <v>76</v>
      </c>
      <c r="E7833" s="1" t="s">
        <v>64</v>
      </c>
      <c r="F7833" s="1" t="s">
        <v>65</v>
      </c>
      <c r="G7833" s="1" t="s">
        <v>213</v>
      </c>
      <c r="H7833" s="1" t="s">
        <v>167</v>
      </c>
      <c r="I7833" s="1" t="s">
        <v>67</v>
      </c>
      <c r="J7833" s="3">
        <v>1</v>
      </c>
      <c r="K7833" s="2">
        <v>60.64</v>
      </c>
      <c r="L7833" s="2">
        <v>0.15</v>
      </c>
      <c r="M7833" s="2">
        <v>51.55</v>
      </c>
      <c r="N7833" s="2">
        <v>12.3</v>
      </c>
      <c r="O7833" s="1" t="s">
        <v>80</v>
      </c>
      <c r="P7833" s="1" t="s">
        <v>27</v>
      </c>
      <c r="Q7833" s="1" t="s">
        <v>28</v>
      </c>
      <c r="R7833" s="3">
        <v>3</v>
      </c>
      <c r="S7833" s="3">
        <f t="shared" si="367"/>
        <v>2025</v>
      </c>
      <c r="T7833" s="3">
        <f t="shared" si="366"/>
        <v>6</v>
      </c>
      <c r="U7833" t="str">
        <f t="shared" si="368"/>
        <v>June</v>
      </c>
    </row>
    <row r="7834" spans="1:21" x14ac:dyDescent="0.3">
      <c r="A7834" t="s">
        <v>10373</v>
      </c>
      <c r="B7834" s="11">
        <v>45738</v>
      </c>
      <c r="C7834" t="s">
        <v>972</v>
      </c>
      <c r="D7834" s="1" t="s">
        <v>315</v>
      </c>
      <c r="E7834" s="1" t="s">
        <v>100</v>
      </c>
      <c r="F7834" s="1" t="s">
        <v>57</v>
      </c>
      <c r="G7834" s="1" t="s">
        <v>101</v>
      </c>
      <c r="H7834" s="1" t="s">
        <v>78</v>
      </c>
      <c r="I7834" s="1" t="s">
        <v>79</v>
      </c>
      <c r="J7834" s="3">
        <v>1</v>
      </c>
      <c r="K7834" s="2">
        <v>20.440000000000001</v>
      </c>
      <c r="L7834" s="2">
        <v>0.15</v>
      </c>
      <c r="M7834" s="2">
        <v>17.37</v>
      </c>
      <c r="N7834" s="2">
        <v>6.87</v>
      </c>
      <c r="O7834" s="1" t="s">
        <v>80</v>
      </c>
      <c r="P7834" s="1" t="s">
        <v>27</v>
      </c>
      <c r="Q7834" s="1" t="s">
        <v>28</v>
      </c>
      <c r="R7834" s="3">
        <v>4</v>
      </c>
      <c r="S7834" s="3">
        <f t="shared" si="367"/>
        <v>2025</v>
      </c>
      <c r="T7834" s="3">
        <f t="shared" si="366"/>
        <v>3</v>
      </c>
      <c r="U7834" t="str">
        <f t="shared" si="368"/>
        <v>March</v>
      </c>
    </row>
    <row r="7835" spans="1:21" x14ac:dyDescent="0.3">
      <c r="A7835" t="s">
        <v>10374</v>
      </c>
      <c r="B7835" s="11">
        <v>45990</v>
      </c>
      <c r="C7835" t="s">
        <v>2571</v>
      </c>
      <c r="D7835" s="1" t="s">
        <v>209</v>
      </c>
      <c r="E7835" s="1" t="s">
        <v>40</v>
      </c>
      <c r="F7835" s="1" t="s">
        <v>41</v>
      </c>
      <c r="G7835" s="1" t="s">
        <v>216</v>
      </c>
      <c r="H7835" s="1" t="s">
        <v>78</v>
      </c>
      <c r="I7835" s="1" t="s">
        <v>79</v>
      </c>
      <c r="J7835" s="3">
        <v>2</v>
      </c>
      <c r="K7835" s="2">
        <v>19.010000000000002</v>
      </c>
      <c r="L7835" s="2">
        <v>0.1</v>
      </c>
      <c r="M7835" s="2">
        <v>34.229999999999997</v>
      </c>
      <c r="N7835" s="2">
        <v>12.76</v>
      </c>
      <c r="O7835" s="1" t="s">
        <v>80</v>
      </c>
      <c r="P7835" s="1" t="s">
        <v>27</v>
      </c>
      <c r="Q7835" s="1" t="s">
        <v>36</v>
      </c>
      <c r="R7835" s="3">
        <v>4</v>
      </c>
      <c r="S7835" s="3">
        <f t="shared" si="367"/>
        <v>2025</v>
      </c>
      <c r="T7835" s="3">
        <f t="shared" si="366"/>
        <v>11</v>
      </c>
      <c r="U7835" t="str">
        <f t="shared" si="368"/>
        <v>November</v>
      </c>
    </row>
    <row r="7836" spans="1:21" x14ac:dyDescent="0.3">
      <c r="A7836" t="s">
        <v>10375</v>
      </c>
      <c r="B7836" s="11">
        <v>45719</v>
      </c>
      <c r="C7836" t="s">
        <v>1907</v>
      </c>
      <c r="D7836" s="1" t="s">
        <v>175</v>
      </c>
      <c r="E7836" s="1" t="s">
        <v>94</v>
      </c>
      <c r="F7836" s="1" t="s">
        <v>95</v>
      </c>
      <c r="G7836" s="1" t="s">
        <v>94</v>
      </c>
      <c r="H7836" s="1" t="s">
        <v>159</v>
      </c>
      <c r="I7836" s="1" t="s">
        <v>97</v>
      </c>
      <c r="J7836" s="3">
        <v>1</v>
      </c>
      <c r="K7836" s="2">
        <v>29.28</v>
      </c>
      <c r="L7836" s="2">
        <v>0.15</v>
      </c>
      <c r="M7836" s="2">
        <v>24.89</v>
      </c>
      <c r="N7836" s="2">
        <v>8.76</v>
      </c>
      <c r="O7836" s="1" t="s">
        <v>109</v>
      </c>
      <c r="P7836" s="1" t="s">
        <v>27</v>
      </c>
      <c r="Q7836" s="1" t="s">
        <v>28</v>
      </c>
      <c r="R7836" s="3">
        <v>5</v>
      </c>
      <c r="S7836" s="3">
        <f t="shared" si="367"/>
        <v>2025</v>
      </c>
      <c r="T7836" s="3">
        <f t="shared" si="366"/>
        <v>3</v>
      </c>
      <c r="U7836" t="str">
        <f t="shared" si="368"/>
        <v>March</v>
      </c>
    </row>
    <row r="7837" spans="1:21" x14ac:dyDescent="0.3">
      <c r="A7837" t="s">
        <v>10376</v>
      </c>
      <c r="B7837" s="11">
        <v>45836</v>
      </c>
      <c r="C7837" t="s">
        <v>2123</v>
      </c>
      <c r="D7837" s="1" t="s">
        <v>157</v>
      </c>
      <c r="E7837" s="1" t="s">
        <v>56</v>
      </c>
      <c r="F7837" s="1" t="s">
        <v>57</v>
      </c>
      <c r="G7837" s="1" t="s">
        <v>58</v>
      </c>
      <c r="H7837" s="1" t="s">
        <v>108</v>
      </c>
      <c r="I7837" s="1" t="s">
        <v>86</v>
      </c>
      <c r="J7837" s="3">
        <v>2</v>
      </c>
      <c r="K7837" s="2">
        <v>147.76</v>
      </c>
      <c r="L7837" s="2">
        <v>0.05</v>
      </c>
      <c r="M7837" s="2">
        <v>280.74</v>
      </c>
      <c r="N7837" s="2">
        <v>45.15</v>
      </c>
      <c r="O7837" s="1" t="s">
        <v>109</v>
      </c>
      <c r="P7837" s="1" t="s">
        <v>136</v>
      </c>
      <c r="Q7837" s="1" t="s">
        <v>81</v>
      </c>
      <c r="R7837" s="3">
        <v>2</v>
      </c>
      <c r="S7837" s="3">
        <f t="shared" si="367"/>
        <v>2025</v>
      </c>
      <c r="T7837" s="3">
        <f t="shared" si="366"/>
        <v>6</v>
      </c>
      <c r="U7837" t="str">
        <f t="shared" si="368"/>
        <v>June</v>
      </c>
    </row>
    <row r="7838" spans="1:21" x14ac:dyDescent="0.3">
      <c r="A7838" t="s">
        <v>10377</v>
      </c>
      <c r="B7838" s="11">
        <v>45894</v>
      </c>
      <c r="C7838" t="s">
        <v>5665</v>
      </c>
      <c r="D7838" s="1" t="s">
        <v>70</v>
      </c>
      <c r="E7838" s="1" t="s">
        <v>48</v>
      </c>
      <c r="F7838" s="1" t="s">
        <v>49</v>
      </c>
      <c r="G7838" s="1" t="s">
        <v>340</v>
      </c>
      <c r="H7838" s="1" t="s">
        <v>59</v>
      </c>
      <c r="I7838" s="1" t="s">
        <v>60</v>
      </c>
      <c r="J7838" s="3">
        <v>2</v>
      </c>
      <c r="K7838" s="2">
        <v>43.22</v>
      </c>
      <c r="L7838" s="2">
        <v>0.1</v>
      </c>
      <c r="M7838" s="2">
        <v>77.790000000000006</v>
      </c>
      <c r="N7838" s="2">
        <v>25.59</v>
      </c>
      <c r="O7838" s="1" t="s">
        <v>26</v>
      </c>
      <c r="P7838" s="1" t="s">
        <v>27</v>
      </c>
      <c r="Q7838" s="1" t="s">
        <v>28</v>
      </c>
      <c r="R7838" s="3">
        <v>2</v>
      </c>
      <c r="S7838" s="3">
        <f t="shared" si="367"/>
        <v>2025</v>
      </c>
      <c r="T7838" s="3">
        <f t="shared" si="366"/>
        <v>8</v>
      </c>
      <c r="U7838" t="str">
        <f t="shared" si="368"/>
        <v>August</v>
      </c>
    </row>
    <row r="7839" spans="1:21" x14ac:dyDescent="0.3">
      <c r="A7839" t="s">
        <v>10378</v>
      </c>
      <c r="B7839" s="11">
        <v>45928</v>
      </c>
      <c r="C7839" t="s">
        <v>5904</v>
      </c>
      <c r="D7839" s="1" t="s">
        <v>39</v>
      </c>
      <c r="E7839" s="1" t="s">
        <v>123</v>
      </c>
      <c r="F7839" s="1" t="s">
        <v>57</v>
      </c>
      <c r="G7839" s="1" t="s">
        <v>124</v>
      </c>
      <c r="H7839" s="1" t="s">
        <v>150</v>
      </c>
      <c r="I7839" s="1" t="s">
        <v>97</v>
      </c>
      <c r="J7839" s="3">
        <v>1</v>
      </c>
      <c r="K7839" s="2">
        <v>74.930000000000007</v>
      </c>
      <c r="L7839" s="2">
        <v>0.05</v>
      </c>
      <c r="M7839" s="2">
        <v>71.180000000000007</v>
      </c>
      <c r="N7839" s="2">
        <v>22.04</v>
      </c>
      <c r="O7839" s="1" t="s">
        <v>26</v>
      </c>
      <c r="P7839" s="1" t="s">
        <v>27</v>
      </c>
      <c r="Q7839" s="1" t="s">
        <v>81</v>
      </c>
      <c r="R7839" s="3">
        <v>1</v>
      </c>
      <c r="S7839" s="3">
        <f t="shared" si="367"/>
        <v>2025</v>
      </c>
      <c r="T7839" s="3">
        <f t="shared" si="366"/>
        <v>9</v>
      </c>
      <c r="U7839" t="str">
        <f t="shared" si="368"/>
        <v>September</v>
      </c>
    </row>
    <row r="7840" spans="1:21" x14ac:dyDescent="0.3">
      <c r="A7840" t="s">
        <v>10379</v>
      </c>
      <c r="B7840" s="11">
        <v>45807</v>
      </c>
      <c r="C7840" t="s">
        <v>1065</v>
      </c>
      <c r="D7840" s="1" t="s">
        <v>84</v>
      </c>
      <c r="E7840" s="1" t="s">
        <v>48</v>
      </c>
      <c r="F7840" s="1" t="s">
        <v>49</v>
      </c>
      <c r="G7840" s="1" t="s">
        <v>340</v>
      </c>
      <c r="H7840" s="1" t="s">
        <v>59</v>
      </c>
      <c r="I7840" s="1" t="s">
        <v>60</v>
      </c>
      <c r="J7840" s="3">
        <v>5</v>
      </c>
      <c r="K7840" s="2">
        <v>45.62</v>
      </c>
      <c r="L7840" s="2">
        <v>0.1</v>
      </c>
      <c r="M7840" s="2">
        <v>205.28</v>
      </c>
      <c r="N7840" s="2">
        <v>49.98</v>
      </c>
      <c r="O7840" s="1" t="s">
        <v>35</v>
      </c>
      <c r="P7840" s="1" t="s">
        <v>52</v>
      </c>
      <c r="Q7840" s="1" t="s">
        <v>28</v>
      </c>
      <c r="R7840" s="3">
        <v>5</v>
      </c>
      <c r="S7840" s="3">
        <f t="shared" si="367"/>
        <v>2025</v>
      </c>
      <c r="T7840" s="3">
        <f t="shared" si="366"/>
        <v>5</v>
      </c>
      <c r="U7840" t="str">
        <f t="shared" si="368"/>
        <v>May</v>
      </c>
    </row>
    <row r="7841" spans="1:21" x14ac:dyDescent="0.3">
      <c r="A7841" t="s">
        <v>10380</v>
      </c>
      <c r="B7841" s="11">
        <v>45988</v>
      </c>
      <c r="C7841" t="s">
        <v>4281</v>
      </c>
      <c r="D7841" s="1" t="s">
        <v>209</v>
      </c>
      <c r="E7841" s="1" t="s">
        <v>48</v>
      </c>
      <c r="F7841" s="1" t="s">
        <v>49</v>
      </c>
      <c r="G7841" s="1" t="s">
        <v>340</v>
      </c>
      <c r="H7841" s="1" t="s">
        <v>66</v>
      </c>
      <c r="I7841" s="1" t="s">
        <v>67</v>
      </c>
      <c r="J7841" s="3">
        <v>3</v>
      </c>
      <c r="K7841" s="2">
        <v>58.91</v>
      </c>
      <c r="L7841" s="2">
        <v>0</v>
      </c>
      <c r="M7841" s="2">
        <v>176.72</v>
      </c>
      <c r="N7841" s="2">
        <v>48.88</v>
      </c>
      <c r="O7841" s="1" t="s">
        <v>35</v>
      </c>
      <c r="P7841" s="1" t="s">
        <v>27</v>
      </c>
      <c r="Q7841" s="1" t="s">
        <v>28</v>
      </c>
      <c r="R7841" s="3">
        <v>4</v>
      </c>
      <c r="S7841" s="3">
        <f t="shared" si="367"/>
        <v>2025</v>
      </c>
      <c r="T7841" s="3">
        <f t="shared" si="366"/>
        <v>11</v>
      </c>
      <c r="U7841" t="str">
        <f t="shared" si="368"/>
        <v>November</v>
      </c>
    </row>
    <row r="7842" spans="1:21" x14ac:dyDescent="0.3">
      <c r="A7842" t="s">
        <v>10381</v>
      </c>
      <c r="B7842" s="11">
        <v>45880</v>
      </c>
      <c r="C7842" t="s">
        <v>9090</v>
      </c>
      <c r="D7842" s="1" t="s">
        <v>133</v>
      </c>
      <c r="E7842" s="1" t="s">
        <v>56</v>
      </c>
      <c r="F7842" s="1" t="s">
        <v>57</v>
      </c>
      <c r="G7842" s="1" t="s">
        <v>296</v>
      </c>
      <c r="H7842" s="1" t="s">
        <v>78</v>
      </c>
      <c r="I7842" s="1" t="s">
        <v>79</v>
      </c>
      <c r="J7842" s="3">
        <v>2</v>
      </c>
      <c r="K7842" s="2">
        <v>18.13</v>
      </c>
      <c r="L7842" s="2">
        <v>0.25</v>
      </c>
      <c r="M7842" s="2">
        <v>27.2</v>
      </c>
      <c r="N7842" s="2">
        <v>8.8800000000000008</v>
      </c>
      <c r="O7842" s="1" t="s">
        <v>44</v>
      </c>
      <c r="P7842" s="1" t="s">
        <v>136</v>
      </c>
      <c r="Q7842" s="1" t="s">
        <v>28</v>
      </c>
      <c r="R7842" s="3">
        <v>4</v>
      </c>
      <c r="S7842" s="3">
        <f t="shared" si="367"/>
        <v>2025</v>
      </c>
      <c r="T7842" s="3">
        <f t="shared" si="366"/>
        <v>8</v>
      </c>
      <c r="U7842" t="str">
        <f t="shared" si="368"/>
        <v>August</v>
      </c>
    </row>
    <row r="7843" spans="1:21" x14ac:dyDescent="0.3">
      <c r="A7843" t="s">
        <v>10382</v>
      </c>
      <c r="B7843" s="11">
        <v>45829</v>
      </c>
      <c r="C7843" t="s">
        <v>2737</v>
      </c>
      <c r="D7843" s="1" t="s">
        <v>55</v>
      </c>
      <c r="E7843" s="1" t="s">
        <v>48</v>
      </c>
      <c r="F7843" s="1" t="s">
        <v>49</v>
      </c>
      <c r="G7843" s="1" t="s">
        <v>50</v>
      </c>
      <c r="H7843" s="1" t="s">
        <v>78</v>
      </c>
      <c r="I7843" s="1" t="s">
        <v>79</v>
      </c>
      <c r="J7843" s="3">
        <v>2</v>
      </c>
      <c r="K7843" s="2">
        <v>19.25</v>
      </c>
      <c r="L7843" s="2">
        <v>0.1</v>
      </c>
      <c r="M7843" s="2">
        <v>34.65</v>
      </c>
      <c r="N7843" s="2">
        <v>12.61</v>
      </c>
      <c r="O7843" s="1" t="s">
        <v>44</v>
      </c>
      <c r="P7843" s="1" t="s">
        <v>27</v>
      </c>
      <c r="Q7843" s="1" t="s">
        <v>28</v>
      </c>
      <c r="R7843" s="3">
        <v>4</v>
      </c>
      <c r="S7843" s="3">
        <f t="shared" si="367"/>
        <v>2025</v>
      </c>
      <c r="T7843" s="3">
        <f t="shared" si="366"/>
        <v>6</v>
      </c>
      <c r="U7843" t="str">
        <f t="shared" si="368"/>
        <v>June</v>
      </c>
    </row>
    <row r="7844" spans="1:21" x14ac:dyDescent="0.3">
      <c r="A7844" t="s">
        <v>10383</v>
      </c>
      <c r="B7844" s="11">
        <v>45684</v>
      </c>
      <c r="C7844" t="s">
        <v>7947</v>
      </c>
      <c r="D7844" s="1" t="s">
        <v>201</v>
      </c>
      <c r="E7844" s="1" t="s">
        <v>64</v>
      </c>
      <c r="F7844" s="1" t="s">
        <v>65</v>
      </c>
      <c r="G7844" s="1" t="s">
        <v>195</v>
      </c>
      <c r="H7844" s="1" t="s">
        <v>43</v>
      </c>
      <c r="I7844" s="1" t="s">
        <v>34</v>
      </c>
      <c r="J7844" s="3">
        <v>2</v>
      </c>
      <c r="K7844" s="2">
        <v>87.33</v>
      </c>
      <c r="L7844" s="2">
        <v>0.1</v>
      </c>
      <c r="M7844" s="2">
        <v>174.66</v>
      </c>
      <c r="N7844" s="2">
        <v>35.229999999999997</v>
      </c>
      <c r="O7844" s="1" t="s">
        <v>109</v>
      </c>
      <c r="P7844" s="1" t="s">
        <v>27</v>
      </c>
      <c r="Q7844" s="1" t="s">
        <v>81</v>
      </c>
      <c r="R7844" s="3">
        <v>3</v>
      </c>
      <c r="S7844" s="3">
        <f t="shared" si="367"/>
        <v>2025</v>
      </c>
      <c r="T7844" s="3">
        <f t="shared" si="366"/>
        <v>1</v>
      </c>
      <c r="U7844" t="str">
        <f t="shared" si="368"/>
        <v>January</v>
      </c>
    </row>
    <row r="7845" spans="1:21" x14ac:dyDescent="0.3">
      <c r="A7845" t="s">
        <v>10384</v>
      </c>
      <c r="B7845" s="11">
        <v>45839</v>
      </c>
      <c r="C7845" t="s">
        <v>6904</v>
      </c>
      <c r="D7845" s="1" t="s">
        <v>76</v>
      </c>
      <c r="E7845" s="1" t="s">
        <v>64</v>
      </c>
      <c r="F7845" s="1" t="s">
        <v>65</v>
      </c>
      <c r="G7845" s="1" t="s">
        <v>158</v>
      </c>
      <c r="H7845" s="1" t="s">
        <v>102</v>
      </c>
      <c r="I7845" s="1" t="s">
        <v>34</v>
      </c>
      <c r="J7845" s="3">
        <v>2</v>
      </c>
      <c r="K7845" s="2">
        <v>48.73</v>
      </c>
      <c r="L7845" s="2">
        <v>0.05</v>
      </c>
      <c r="M7845" s="2">
        <v>92.58</v>
      </c>
      <c r="N7845" s="2">
        <v>17.02</v>
      </c>
      <c r="O7845" s="1" t="s">
        <v>44</v>
      </c>
      <c r="P7845" s="1" t="s">
        <v>52</v>
      </c>
      <c r="Q7845" s="1" t="s">
        <v>28</v>
      </c>
      <c r="R7845" s="3">
        <v>5</v>
      </c>
      <c r="S7845" s="3">
        <f t="shared" si="367"/>
        <v>2025</v>
      </c>
      <c r="T7845" s="3">
        <f t="shared" si="366"/>
        <v>7</v>
      </c>
      <c r="U7845" t="str">
        <f t="shared" si="368"/>
        <v>July</v>
      </c>
    </row>
    <row r="7846" spans="1:21" x14ac:dyDescent="0.3">
      <c r="A7846" t="s">
        <v>10385</v>
      </c>
      <c r="B7846" s="11">
        <v>45974</v>
      </c>
      <c r="C7846" t="s">
        <v>1808</v>
      </c>
      <c r="D7846" s="1" t="s">
        <v>142</v>
      </c>
      <c r="E7846" s="1" t="s">
        <v>40</v>
      </c>
      <c r="F7846" s="1" t="s">
        <v>41</v>
      </c>
      <c r="G7846" s="1" t="s">
        <v>216</v>
      </c>
      <c r="H7846" s="1" t="s">
        <v>24</v>
      </c>
      <c r="I7846" s="1" t="s">
        <v>25</v>
      </c>
      <c r="J7846" s="3">
        <v>3</v>
      </c>
      <c r="K7846" s="2">
        <v>41.84</v>
      </c>
      <c r="L7846" s="2">
        <v>0.1</v>
      </c>
      <c r="M7846" s="2">
        <v>112.97</v>
      </c>
      <c r="N7846" s="2">
        <v>31.77</v>
      </c>
      <c r="O7846" s="1" t="s">
        <v>80</v>
      </c>
      <c r="P7846" s="1" t="s">
        <v>27</v>
      </c>
      <c r="Q7846" s="1" t="s">
        <v>28</v>
      </c>
      <c r="R7846" s="3">
        <v>5</v>
      </c>
      <c r="S7846" s="3">
        <f t="shared" si="367"/>
        <v>2025</v>
      </c>
      <c r="T7846" s="3">
        <f t="shared" si="366"/>
        <v>11</v>
      </c>
      <c r="U7846" t="str">
        <f t="shared" si="368"/>
        <v>November</v>
      </c>
    </row>
    <row r="7847" spans="1:21" x14ac:dyDescent="0.3">
      <c r="A7847" t="s">
        <v>10386</v>
      </c>
      <c r="B7847" s="11">
        <v>45898</v>
      </c>
      <c r="C7847" t="s">
        <v>6280</v>
      </c>
      <c r="D7847" s="1" t="s">
        <v>189</v>
      </c>
      <c r="E7847" s="1" t="s">
        <v>56</v>
      </c>
      <c r="F7847" s="1" t="s">
        <v>57</v>
      </c>
      <c r="G7847" s="1" t="s">
        <v>296</v>
      </c>
      <c r="H7847" s="1" t="s">
        <v>96</v>
      </c>
      <c r="I7847" s="1" t="s">
        <v>97</v>
      </c>
      <c r="J7847" s="3">
        <v>1</v>
      </c>
      <c r="K7847" s="2">
        <v>81.28</v>
      </c>
      <c r="L7847" s="2">
        <v>0.1</v>
      </c>
      <c r="M7847" s="2">
        <v>73.16</v>
      </c>
      <c r="N7847" s="2">
        <v>17.829999999999998</v>
      </c>
      <c r="O7847" s="1" t="s">
        <v>80</v>
      </c>
      <c r="P7847" s="1" t="s">
        <v>27</v>
      </c>
      <c r="Q7847" s="1" t="s">
        <v>28</v>
      </c>
      <c r="R7847" s="3">
        <v>2</v>
      </c>
      <c r="S7847" s="3">
        <f t="shared" si="367"/>
        <v>2025</v>
      </c>
      <c r="T7847" s="3">
        <f t="shared" si="366"/>
        <v>8</v>
      </c>
      <c r="U7847" t="str">
        <f t="shared" si="368"/>
        <v>August</v>
      </c>
    </row>
    <row r="7848" spans="1:21" x14ac:dyDescent="0.3">
      <c r="A7848" t="s">
        <v>10387</v>
      </c>
      <c r="B7848" s="11">
        <v>45977</v>
      </c>
      <c r="C7848" t="s">
        <v>1628</v>
      </c>
      <c r="D7848" s="1" t="s">
        <v>142</v>
      </c>
      <c r="E7848" s="1" t="s">
        <v>21</v>
      </c>
      <c r="F7848" s="1" t="s">
        <v>22</v>
      </c>
      <c r="G7848" s="1" t="s">
        <v>227</v>
      </c>
      <c r="H7848" s="1" t="s">
        <v>102</v>
      </c>
      <c r="I7848" s="1" t="s">
        <v>34</v>
      </c>
      <c r="J7848" s="3">
        <v>3</v>
      </c>
      <c r="K7848" s="2">
        <v>50.42</v>
      </c>
      <c r="L7848" s="2">
        <v>0.05</v>
      </c>
      <c r="M7848" s="2">
        <v>143.69999999999999</v>
      </c>
      <c r="N7848" s="2">
        <v>38.409999999999997</v>
      </c>
      <c r="O7848" s="1" t="s">
        <v>35</v>
      </c>
      <c r="P7848" s="1" t="s">
        <v>136</v>
      </c>
      <c r="Q7848" s="1" t="s">
        <v>81</v>
      </c>
      <c r="R7848" s="3">
        <v>4</v>
      </c>
      <c r="S7848" s="3">
        <f t="shared" si="367"/>
        <v>2025</v>
      </c>
      <c r="T7848" s="3">
        <f t="shared" si="366"/>
        <v>11</v>
      </c>
      <c r="U7848" t="str">
        <f t="shared" si="368"/>
        <v>November</v>
      </c>
    </row>
    <row r="7849" spans="1:21" x14ac:dyDescent="0.3">
      <c r="A7849" t="s">
        <v>10388</v>
      </c>
      <c r="B7849" s="11">
        <v>45851</v>
      </c>
      <c r="C7849" t="s">
        <v>6312</v>
      </c>
      <c r="D7849" s="1" t="s">
        <v>292</v>
      </c>
      <c r="E7849" s="1" t="s">
        <v>71</v>
      </c>
      <c r="F7849" s="1" t="s">
        <v>72</v>
      </c>
      <c r="G7849" s="1" t="s">
        <v>73</v>
      </c>
      <c r="H7849" s="1" t="s">
        <v>182</v>
      </c>
      <c r="I7849" s="1" t="s">
        <v>34</v>
      </c>
      <c r="J7849" s="3">
        <v>1</v>
      </c>
      <c r="K7849" s="2">
        <v>66.459999999999994</v>
      </c>
      <c r="L7849" s="2">
        <v>0.25</v>
      </c>
      <c r="M7849" s="2">
        <v>49.84</v>
      </c>
      <c r="N7849" s="2">
        <v>14.44</v>
      </c>
      <c r="O7849" s="1" t="s">
        <v>26</v>
      </c>
      <c r="P7849" s="1" t="s">
        <v>27</v>
      </c>
      <c r="Q7849" s="1" t="s">
        <v>36</v>
      </c>
      <c r="R7849" s="3">
        <v>1</v>
      </c>
      <c r="S7849" s="3">
        <f t="shared" si="367"/>
        <v>2025</v>
      </c>
      <c r="T7849" s="3">
        <f t="shared" si="366"/>
        <v>7</v>
      </c>
      <c r="U7849" t="str">
        <f t="shared" si="368"/>
        <v>July</v>
      </c>
    </row>
    <row r="7850" spans="1:21" x14ac:dyDescent="0.3">
      <c r="A7850" t="s">
        <v>10389</v>
      </c>
      <c r="B7850" s="11">
        <v>45704</v>
      </c>
      <c r="C7850" t="s">
        <v>5644</v>
      </c>
      <c r="D7850" s="1" t="s">
        <v>185</v>
      </c>
      <c r="E7850" s="1" t="s">
        <v>40</v>
      </c>
      <c r="F7850" s="1" t="s">
        <v>41</v>
      </c>
      <c r="G7850" s="1" t="s">
        <v>192</v>
      </c>
      <c r="H7850" s="1" t="s">
        <v>135</v>
      </c>
      <c r="I7850" s="1" t="s">
        <v>60</v>
      </c>
      <c r="J7850" s="3">
        <v>3</v>
      </c>
      <c r="K7850" s="2">
        <v>192.04</v>
      </c>
      <c r="L7850" s="2">
        <v>0.05</v>
      </c>
      <c r="M7850" s="2">
        <v>547.32000000000005</v>
      </c>
      <c r="N7850" s="2">
        <v>94.81</v>
      </c>
      <c r="O7850" s="1" t="s">
        <v>44</v>
      </c>
      <c r="P7850" s="1" t="s">
        <v>27</v>
      </c>
      <c r="Q7850" s="1" t="s">
        <v>81</v>
      </c>
      <c r="R7850" s="3">
        <v>3</v>
      </c>
      <c r="S7850" s="3">
        <f t="shared" si="367"/>
        <v>2025</v>
      </c>
      <c r="T7850" s="3">
        <f t="shared" si="366"/>
        <v>2</v>
      </c>
      <c r="U7850" t="str">
        <f t="shared" si="368"/>
        <v>February</v>
      </c>
    </row>
    <row r="7851" spans="1:21" x14ac:dyDescent="0.3">
      <c r="A7851" t="s">
        <v>10390</v>
      </c>
      <c r="B7851" s="11">
        <v>45663</v>
      </c>
      <c r="C7851" t="s">
        <v>434</v>
      </c>
      <c r="D7851" s="1" t="s">
        <v>315</v>
      </c>
      <c r="E7851" s="1" t="s">
        <v>100</v>
      </c>
      <c r="F7851" s="1" t="s">
        <v>57</v>
      </c>
      <c r="G7851" s="1" t="s">
        <v>101</v>
      </c>
      <c r="H7851" s="1" t="s">
        <v>167</v>
      </c>
      <c r="I7851" s="1" t="s">
        <v>67</v>
      </c>
      <c r="J7851" s="3">
        <v>1</v>
      </c>
      <c r="K7851" s="2">
        <v>68.150000000000006</v>
      </c>
      <c r="L7851" s="2">
        <v>0</v>
      </c>
      <c r="M7851" s="2">
        <v>68.150000000000006</v>
      </c>
      <c r="N7851" s="2">
        <v>19.96</v>
      </c>
      <c r="O7851" s="1" t="s">
        <v>44</v>
      </c>
      <c r="P7851" s="1" t="s">
        <v>136</v>
      </c>
      <c r="Q7851" s="1" t="s">
        <v>28</v>
      </c>
      <c r="R7851" s="3">
        <v>4</v>
      </c>
      <c r="S7851" s="3">
        <f t="shared" si="367"/>
        <v>2025</v>
      </c>
      <c r="T7851" s="3">
        <f t="shared" si="366"/>
        <v>1</v>
      </c>
      <c r="U7851" t="str">
        <f t="shared" si="368"/>
        <v>January</v>
      </c>
    </row>
    <row r="7852" spans="1:21" x14ac:dyDescent="0.3">
      <c r="A7852" t="s">
        <v>10391</v>
      </c>
      <c r="B7852" s="11">
        <v>45776</v>
      </c>
      <c r="C7852" t="s">
        <v>3103</v>
      </c>
      <c r="D7852" s="1" t="s">
        <v>260</v>
      </c>
      <c r="E7852" s="1" t="s">
        <v>40</v>
      </c>
      <c r="F7852" s="1" t="s">
        <v>41</v>
      </c>
      <c r="G7852" s="1" t="s">
        <v>343</v>
      </c>
      <c r="H7852" s="1" t="s">
        <v>90</v>
      </c>
      <c r="I7852" s="1" t="s">
        <v>86</v>
      </c>
      <c r="J7852" s="3">
        <v>2</v>
      </c>
      <c r="K7852" s="2">
        <v>104.12</v>
      </c>
      <c r="L7852" s="2">
        <v>0.05</v>
      </c>
      <c r="M7852" s="2">
        <v>197.83</v>
      </c>
      <c r="N7852" s="2">
        <v>34.049999999999997</v>
      </c>
      <c r="O7852" s="1" t="s">
        <v>44</v>
      </c>
      <c r="P7852" s="1" t="s">
        <v>27</v>
      </c>
      <c r="Q7852" s="1" t="s">
        <v>28</v>
      </c>
      <c r="R7852" s="3">
        <v>4</v>
      </c>
      <c r="S7852" s="3">
        <f t="shared" si="367"/>
        <v>2025</v>
      </c>
      <c r="T7852" s="3">
        <f t="shared" si="366"/>
        <v>4</v>
      </c>
      <c r="U7852" t="str">
        <f t="shared" si="368"/>
        <v>April</v>
      </c>
    </row>
    <row r="7853" spans="1:21" x14ac:dyDescent="0.3">
      <c r="A7853" t="s">
        <v>10392</v>
      </c>
      <c r="B7853" s="11">
        <v>45930</v>
      </c>
      <c r="C7853" t="s">
        <v>3979</v>
      </c>
      <c r="D7853" s="1" t="s">
        <v>201</v>
      </c>
      <c r="E7853" s="1" t="s">
        <v>106</v>
      </c>
      <c r="F7853" s="1" t="s">
        <v>65</v>
      </c>
      <c r="G7853" s="1" t="s">
        <v>107</v>
      </c>
      <c r="H7853" s="1" t="s">
        <v>167</v>
      </c>
      <c r="I7853" s="1" t="s">
        <v>67</v>
      </c>
      <c r="J7853" s="3">
        <v>2</v>
      </c>
      <c r="K7853" s="2">
        <v>65.56</v>
      </c>
      <c r="L7853" s="2">
        <v>0.1</v>
      </c>
      <c r="M7853" s="2">
        <v>118</v>
      </c>
      <c r="N7853" s="2">
        <v>34.729999999999997</v>
      </c>
      <c r="O7853" s="1" t="s">
        <v>26</v>
      </c>
      <c r="P7853" s="1" t="s">
        <v>27</v>
      </c>
      <c r="Q7853" s="1" t="s">
        <v>28</v>
      </c>
      <c r="R7853" s="3">
        <v>5</v>
      </c>
      <c r="S7853" s="3">
        <f t="shared" si="367"/>
        <v>2025</v>
      </c>
      <c r="T7853" s="3">
        <f t="shared" si="366"/>
        <v>9</v>
      </c>
      <c r="U7853" t="str">
        <f t="shared" si="368"/>
        <v>September</v>
      </c>
    </row>
    <row r="7854" spans="1:21" x14ac:dyDescent="0.3">
      <c r="A7854" t="s">
        <v>10393</v>
      </c>
      <c r="B7854" s="11">
        <v>45965</v>
      </c>
      <c r="C7854" t="s">
        <v>3475</v>
      </c>
      <c r="D7854" s="1" t="s">
        <v>149</v>
      </c>
      <c r="E7854" s="1" t="s">
        <v>40</v>
      </c>
      <c r="F7854" s="1" t="s">
        <v>41</v>
      </c>
      <c r="G7854" s="1" t="s">
        <v>186</v>
      </c>
      <c r="H7854" s="1" t="s">
        <v>24</v>
      </c>
      <c r="I7854" s="1" t="s">
        <v>25</v>
      </c>
      <c r="J7854" s="3">
        <v>3</v>
      </c>
      <c r="K7854" s="2">
        <v>43.87</v>
      </c>
      <c r="L7854" s="2">
        <v>0.05</v>
      </c>
      <c r="M7854" s="2">
        <v>125.02</v>
      </c>
      <c r="N7854" s="2">
        <v>50.15</v>
      </c>
      <c r="O7854" s="1" t="s">
        <v>35</v>
      </c>
      <c r="P7854" s="1" t="s">
        <v>52</v>
      </c>
      <c r="Q7854" s="1" t="s">
        <v>28</v>
      </c>
      <c r="R7854" s="3">
        <v>5</v>
      </c>
      <c r="S7854" s="3">
        <f t="shared" si="367"/>
        <v>2025</v>
      </c>
      <c r="T7854" s="3">
        <f t="shared" si="366"/>
        <v>11</v>
      </c>
      <c r="U7854" t="str">
        <f t="shared" si="368"/>
        <v>November</v>
      </c>
    </row>
    <row r="7855" spans="1:21" x14ac:dyDescent="0.3">
      <c r="A7855" t="s">
        <v>10394</v>
      </c>
      <c r="B7855" s="11">
        <v>45773</v>
      </c>
      <c r="C7855" t="s">
        <v>6218</v>
      </c>
      <c r="D7855" s="1" t="s">
        <v>201</v>
      </c>
      <c r="E7855" s="1" t="s">
        <v>48</v>
      </c>
      <c r="F7855" s="1" t="s">
        <v>49</v>
      </c>
      <c r="G7855" s="1" t="s">
        <v>340</v>
      </c>
      <c r="H7855" s="1" t="s">
        <v>125</v>
      </c>
      <c r="I7855" s="1" t="s">
        <v>34</v>
      </c>
      <c r="J7855" s="3">
        <v>1</v>
      </c>
      <c r="K7855" s="2">
        <v>162.29</v>
      </c>
      <c r="L7855" s="2">
        <v>0</v>
      </c>
      <c r="M7855" s="2">
        <v>162.29</v>
      </c>
      <c r="N7855" s="2">
        <v>27.85</v>
      </c>
      <c r="O7855" s="1" t="s">
        <v>109</v>
      </c>
      <c r="P7855" s="1" t="s">
        <v>27</v>
      </c>
      <c r="Q7855" s="1" t="s">
        <v>81</v>
      </c>
      <c r="R7855" s="3">
        <v>4</v>
      </c>
      <c r="S7855" s="3">
        <f t="shared" si="367"/>
        <v>2025</v>
      </c>
      <c r="T7855" s="3">
        <f t="shared" si="366"/>
        <v>4</v>
      </c>
      <c r="U7855" t="str">
        <f t="shared" si="368"/>
        <v>April</v>
      </c>
    </row>
    <row r="7856" spans="1:21" x14ac:dyDescent="0.3">
      <c r="A7856" t="s">
        <v>10395</v>
      </c>
      <c r="B7856" s="11">
        <v>45851</v>
      </c>
      <c r="C7856" t="s">
        <v>3283</v>
      </c>
      <c r="D7856" s="1" t="s">
        <v>47</v>
      </c>
      <c r="E7856" s="1" t="s">
        <v>64</v>
      </c>
      <c r="F7856" s="1" t="s">
        <v>65</v>
      </c>
      <c r="G7856" s="1" t="s">
        <v>77</v>
      </c>
      <c r="H7856" s="1" t="s">
        <v>59</v>
      </c>
      <c r="I7856" s="1" t="s">
        <v>60</v>
      </c>
      <c r="J7856" s="3">
        <v>5</v>
      </c>
      <c r="K7856" s="2">
        <v>41.71</v>
      </c>
      <c r="L7856" s="2">
        <v>0.05</v>
      </c>
      <c r="M7856" s="2">
        <v>198.13</v>
      </c>
      <c r="N7856" s="2">
        <v>46.86</v>
      </c>
      <c r="O7856" s="1" t="s">
        <v>80</v>
      </c>
      <c r="P7856" s="1" t="s">
        <v>27</v>
      </c>
      <c r="Q7856" s="1" t="s">
        <v>28</v>
      </c>
      <c r="R7856" s="3">
        <v>4</v>
      </c>
      <c r="S7856" s="3">
        <f t="shared" si="367"/>
        <v>2025</v>
      </c>
      <c r="T7856" s="3">
        <f t="shared" si="366"/>
        <v>7</v>
      </c>
      <c r="U7856" t="str">
        <f t="shared" si="368"/>
        <v>July</v>
      </c>
    </row>
    <row r="7857" spans="1:21" x14ac:dyDescent="0.3">
      <c r="A7857" t="s">
        <v>10396</v>
      </c>
      <c r="B7857" s="11">
        <v>45822</v>
      </c>
      <c r="C7857" t="s">
        <v>2257</v>
      </c>
      <c r="D7857" s="1" t="s">
        <v>39</v>
      </c>
      <c r="E7857" s="1" t="s">
        <v>64</v>
      </c>
      <c r="F7857" s="1" t="s">
        <v>65</v>
      </c>
      <c r="G7857" s="1" t="s">
        <v>213</v>
      </c>
      <c r="H7857" s="1" t="s">
        <v>135</v>
      </c>
      <c r="I7857" s="1" t="s">
        <v>60</v>
      </c>
      <c r="J7857" s="3">
        <v>2</v>
      </c>
      <c r="K7857" s="2">
        <v>194.97</v>
      </c>
      <c r="L7857" s="2">
        <v>0.2</v>
      </c>
      <c r="M7857" s="2">
        <v>311.95</v>
      </c>
      <c r="N7857" s="2">
        <v>30.08</v>
      </c>
      <c r="O7857" s="1" t="s">
        <v>80</v>
      </c>
      <c r="P7857" s="1" t="s">
        <v>27</v>
      </c>
      <c r="Q7857" s="1" t="s">
        <v>81</v>
      </c>
      <c r="R7857" s="3">
        <v>4</v>
      </c>
      <c r="S7857" s="3">
        <f t="shared" si="367"/>
        <v>2025</v>
      </c>
      <c r="T7857" s="3">
        <f t="shared" si="366"/>
        <v>6</v>
      </c>
      <c r="U7857" t="str">
        <f t="shared" si="368"/>
        <v>June</v>
      </c>
    </row>
    <row r="7858" spans="1:21" x14ac:dyDescent="0.3">
      <c r="A7858" t="s">
        <v>10397</v>
      </c>
      <c r="B7858" s="11">
        <v>45818</v>
      </c>
      <c r="C7858" t="s">
        <v>2254</v>
      </c>
      <c r="D7858" s="1" t="s">
        <v>189</v>
      </c>
      <c r="E7858" s="1" t="s">
        <v>143</v>
      </c>
      <c r="F7858" s="1" t="s">
        <v>144</v>
      </c>
      <c r="G7858" s="1" t="s">
        <v>325</v>
      </c>
      <c r="H7858" s="1" t="s">
        <v>96</v>
      </c>
      <c r="I7858" s="1" t="s">
        <v>97</v>
      </c>
      <c r="J7858" s="3">
        <v>1</v>
      </c>
      <c r="K7858" s="2">
        <v>78.92</v>
      </c>
      <c r="L7858" s="2">
        <v>0.15</v>
      </c>
      <c r="M7858" s="2">
        <v>67.08</v>
      </c>
      <c r="N7858" s="2">
        <v>19.690000000000001</v>
      </c>
      <c r="O7858" s="1" t="s">
        <v>224</v>
      </c>
      <c r="P7858" s="1" t="s">
        <v>27</v>
      </c>
      <c r="Q7858" s="1" t="s">
        <v>36</v>
      </c>
      <c r="R7858" s="3">
        <v>3</v>
      </c>
      <c r="S7858" s="3">
        <f t="shared" si="367"/>
        <v>2025</v>
      </c>
      <c r="T7858" s="3">
        <f t="shared" si="366"/>
        <v>6</v>
      </c>
      <c r="U7858" t="str">
        <f t="shared" si="368"/>
        <v>June</v>
      </c>
    </row>
    <row r="7859" spans="1:21" x14ac:dyDescent="0.3">
      <c r="A7859" t="s">
        <v>10398</v>
      </c>
      <c r="B7859" s="11">
        <v>45748</v>
      </c>
      <c r="C7859" t="s">
        <v>4674</v>
      </c>
      <c r="D7859" s="1" t="s">
        <v>244</v>
      </c>
      <c r="E7859" s="1" t="s">
        <v>100</v>
      </c>
      <c r="F7859" s="1" t="s">
        <v>57</v>
      </c>
      <c r="G7859" s="1" t="s">
        <v>130</v>
      </c>
      <c r="H7859" s="1" t="s">
        <v>96</v>
      </c>
      <c r="I7859" s="1" t="s">
        <v>97</v>
      </c>
      <c r="J7859" s="3">
        <v>1</v>
      </c>
      <c r="K7859" s="2">
        <v>80.59</v>
      </c>
      <c r="L7859" s="2">
        <v>0.1</v>
      </c>
      <c r="M7859" s="2">
        <v>72.53</v>
      </c>
      <c r="N7859" s="2">
        <v>20.260000000000002</v>
      </c>
      <c r="O7859" s="1" t="s">
        <v>224</v>
      </c>
      <c r="P7859" s="1" t="s">
        <v>27</v>
      </c>
      <c r="Q7859" s="1" t="s">
        <v>28</v>
      </c>
      <c r="R7859" s="3">
        <v>4</v>
      </c>
      <c r="S7859" s="3">
        <f t="shared" si="367"/>
        <v>2025</v>
      </c>
      <c r="T7859" s="3">
        <f t="shared" si="366"/>
        <v>4</v>
      </c>
      <c r="U7859" t="str">
        <f t="shared" si="368"/>
        <v>April</v>
      </c>
    </row>
    <row r="7860" spans="1:21" x14ac:dyDescent="0.3">
      <c r="A7860" t="s">
        <v>10399</v>
      </c>
      <c r="B7860" s="11">
        <v>45711</v>
      </c>
      <c r="C7860" t="s">
        <v>8300</v>
      </c>
      <c r="D7860" s="1" t="s">
        <v>39</v>
      </c>
      <c r="E7860" s="1" t="s">
        <v>40</v>
      </c>
      <c r="F7860" s="1" t="s">
        <v>41</v>
      </c>
      <c r="G7860" s="1" t="s">
        <v>192</v>
      </c>
      <c r="H7860" s="1" t="s">
        <v>59</v>
      </c>
      <c r="I7860" s="1" t="s">
        <v>60</v>
      </c>
      <c r="J7860" s="3">
        <v>1</v>
      </c>
      <c r="K7860" s="2">
        <v>47.21</v>
      </c>
      <c r="L7860" s="2">
        <v>0.2</v>
      </c>
      <c r="M7860" s="2">
        <v>37.770000000000003</v>
      </c>
      <c r="N7860" s="2">
        <v>11.05</v>
      </c>
      <c r="O7860" s="1" t="s">
        <v>44</v>
      </c>
      <c r="P7860" s="1" t="s">
        <v>136</v>
      </c>
      <c r="Q7860" s="1" t="s">
        <v>28</v>
      </c>
      <c r="R7860" s="3">
        <v>4</v>
      </c>
      <c r="S7860" s="3">
        <f t="shared" si="367"/>
        <v>2025</v>
      </c>
      <c r="T7860" s="3">
        <f t="shared" si="366"/>
        <v>2</v>
      </c>
      <c r="U7860" t="str">
        <f t="shared" si="368"/>
        <v>February</v>
      </c>
    </row>
    <row r="7861" spans="1:21" x14ac:dyDescent="0.3">
      <c r="A7861" t="s">
        <v>10400</v>
      </c>
      <c r="B7861" s="11">
        <v>45734</v>
      </c>
      <c r="C7861" t="s">
        <v>2915</v>
      </c>
      <c r="D7861" s="1" t="s">
        <v>244</v>
      </c>
      <c r="E7861" s="1" t="s">
        <v>123</v>
      </c>
      <c r="F7861" s="1" t="s">
        <v>57</v>
      </c>
      <c r="G7861" s="1" t="s">
        <v>337</v>
      </c>
      <c r="H7861" s="1" t="s">
        <v>85</v>
      </c>
      <c r="I7861" s="1" t="s">
        <v>86</v>
      </c>
      <c r="J7861" s="3">
        <v>1</v>
      </c>
      <c r="K7861" s="2">
        <v>136.62</v>
      </c>
      <c r="L7861" s="2">
        <v>0.05</v>
      </c>
      <c r="M7861" s="2">
        <v>129.79</v>
      </c>
      <c r="N7861" s="2">
        <v>21.69</v>
      </c>
      <c r="O7861" s="1" t="s">
        <v>35</v>
      </c>
      <c r="P7861" s="1" t="s">
        <v>27</v>
      </c>
      <c r="Q7861" s="1" t="s">
        <v>28</v>
      </c>
      <c r="R7861" s="3">
        <v>3</v>
      </c>
      <c r="S7861" s="3">
        <f t="shared" si="367"/>
        <v>2025</v>
      </c>
      <c r="T7861" s="3">
        <f t="shared" si="366"/>
        <v>3</v>
      </c>
      <c r="U7861" t="str">
        <f t="shared" si="368"/>
        <v>March</v>
      </c>
    </row>
    <row r="7862" spans="1:21" x14ac:dyDescent="0.3">
      <c r="A7862" t="s">
        <v>10401</v>
      </c>
      <c r="B7862" s="11">
        <v>45679</v>
      </c>
      <c r="C7862" t="s">
        <v>1467</v>
      </c>
      <c r="D7862" s="1" t="s">
        <v>133</v>
      </c>
      <c r="E7862" s="1" t="s">
        <v>40</v>
      </c>
      <c r="F7862" s="1" t="s">
        <v>41</v>
      </c>
      <c r="G7862" s="1" t="s">
        <v>343</v>
      </c>
      <c r="H7862" s="1" t="s">
        <v>135</v>
      </c>
      <c r="I7862" s="1" t="s">
        <v>60</v>
      </c>
      <c r="J7862" s="3">
        <v>1</v>
      </c>
      <c r="K7862" s="2">
        <v>188.13</v>
      </c>
      <c r="L7862" s="2">
        <v>0.1</v>
      </c>
      <c r="M7862" s="2">
        <v>169.32</v>
      </c>
      <c r="N7862" s="2">
        <v>28.03</v>
      </c>
      <c r="O7862" s="1" t="s">
        <v>44</v>
      </c>
      <c r="P7862" s="1" t="s">
        <v>27</v>
      </c>
      <c r="Q7862" s="1" t="s">
        <v>28</v>
      </c>
      <c r="R7862" s="3">
        <v>5</v>
      </c>
      <c r="S7862" s="3">
        <f t="shared" si="367"/>
        <v>2025</v>
      </c>
      <c r="T7862" s="3">
        <f t="shared" si="366"/>
        <v>1</v>
      </c>
      <c r="U7862" t="str">
        <f t="shared" si="368"/>
        <v>January</v>
      </c>
    </row>
    <row r="7863" spans="1:21" x14ac:dyDescent="0.3">
      <c r="A7863" t="s">
        <v>10402</v>
      </c>
      <c r="B7863" s="11">
        <v>45735</v>
      </c>
      <c r="C7863" t="s">
        <v>5358</v>
      </c>
      <c r="D7863" s="1" t="s">
        <v>133</v>
      </c>
      <c r="E7863" s="1" t="s">
        <v>204</v>
      </c>
      <c r="F7863" s="1" t="s">
        <v>205</v>
      </c>
      <c r="G7863" s="1" t="s">
        <v>210</v>
      </c>
      <c r="H7863" s="1" t="s">
        <v>24</v>
      </c>
      <c r="I7863" s="1" t="s">
        <v>25</v>
      </c>
      <c r="J7863" s="3">
        <v>2</v>
      </c>
      <c r="K7863" s="2">
        <v>44.86</v>
      </c>
      <c r="L7863" s="2">
        <v>0.25</v>
      </c>
      <c r="M7863" s="2">
        <v>67.3</v>
      </c>
      <c r="N7863" s="2">
        <v>21.81</v>
      </c>
      <c r="O7863" s="1" t="s">
        <v>26</v>
      </c>
      <c r="P7863" s="1" t="s">
        <v>27</v>
      </c>
      <c r="Q7863" s="1" t="s">
        <v>28</v>
      </c>
      <c r="R7863" s="3">
        <v>5</v>
      </c>
      <c r="S7863" s="3">
        <f t="shared" si="367"/>
        <v>2025</v>
      </c>
      <c r="T7863" s="3">
        <f t="shared" si="366"/>
        <v>3</v>
      </c>
      <c r="U7863" t="str">
        <f t="shared" si="368"/>
        <v>March</v>
      </c>
    </row>
    <row r="7864" spans="1:21" x14ac:dyDescent="0.3">
      <c r="A7864" t="s">
        <v>10403</v>
      </c>
      <c r="B7864" s="11">
        <v>45661</v>
      </c>
      <c r="C7864" t="s">
        <v>1487</v>
      </c>
      <c r="D7864" s="1" t="s">
        <v>47</v>
      </c>
      <c r="E7864" s="1" t="s">
        <v>56</v>
      </c>
      <c r="F7864" s="1" t="s">
        <v>57</v>
      </c>
      <c r="G7864" s="1" t="s">
        <v>279</v>
      </c>
      <c r="H7864" s="1" t="s">
        <v>33</v>
      </c>
      <c r="I7864" s="1" t="s">
        <v>34</v>
      </c>
      <c r="J7864" s="3">
        <v>1</v>
      </c>
      <c r="K7864" s="2">
        <v>39.799999999999997</v>
      </c>
      <c r="L7864" s="2">
        <v>0</v>
      </c>
      <c r="M7864" s="2">
        <v>39.799999999999997</v>
      </c>
      <c r="N7864" s="2">
        <v>5.33</v>
      </c>
      <c r="O7864" s="1" t="s">
        <v>26</v>
      </c>
      <c r="P7864" s="1" t="s">
        <v>136</v>
      </c>
      <c r="Q7864" s="1" t="s">
        <v>28</v>
      </c>
      <c r="R7864" s="3">
        <v>5</v>
      </c>
      <c r="S7864" s="3">
        <f t="shared" si="367"/>
        <v>2025</v>
      </c>
      <c r="T7864" s="3">
        <f t="shared" si="366"/>
        <v>1</v>
      </c>
      <c r="U7864" t="str">
        <f t="shared" si="368"/>
        <v>January</v>
      </c>
    </row>
    <row r="7865" spans="1:21" x14ac:dyDescent="0.3">
      <c r="A7865" t="s">
        <v>10404</v>
      </c>
      <c r="B7865" s="11">
        <v>45903</v>
      </c>
      <c r="C7865" t="s">
        <v>4465</v>
      </c>
      <c r="D7865" s="1" t="s">
        <v>47</v>
      </c>
      <c r="E7865" s="1" t="s">
        <v>64</v>
      </c>
      <c r="F7865" s="1" t="s">
        <v>65</v>
      </c>
      <c r="G7865" s="1" t="s">
        <v>112</v>
      </c>
      <c r="H7865" s="1" t="s">
        <v>102</v>
      </c>
      <c r="I7865" s="1" t="s">
        <v>34</v>
      </c>
      <c r="J7865" s="3">
        <v>1</v>
      </c>
      <c r="K7865" s="2">
        <v>48.38</v>
      </c>
      <c r="L7865" s="2">
        <v>0.05</v>
      </c>
      <c r="M7865" s="2">
        <v>45.96</v>
      </c>
      <c r="N7865" s="2">
        <v>10.23</v>
      </c>
      <c r="O7865" s="1" t="s">
        <v>26</v>
      </c>
      <c r="P7865" s="1" t="s">
        <v>27</v>
      </c>
      <c r="Q7865" s="1" t="s">
        <v>81</v>
      </c>
      <c r="R7865" s="3">
        <v>5</v>
      </c>
      <c r="S7865" s="3">
        <f t="shared" si="367"/>
        <v>2025</v>
      </c>
      <c r="T7865" s="3">
        <f t="shared" si="366"/>
        <v>9</v>
      </c>
      <c r="U7865" t="str">
        <f t="shared" si="368"/>
        <v>September</v>
      </c>
    </row>
    <row r="7866" spans="1:21" x14ac:dyDescent="0.3">
      <c r="A7866" t="s">
        <v>10405</v>
      </c>
      <c r="B7866" s="11">
        <v>45781</v>
      </c>
      <c r="C7866" t="s">
        <v>4300</v>
      </c>
      <c r="D7866" s="1" t="s">
        <v>76</v>
      </c>
      <c r="E7866" s="1" t="s">
        <v>56</v>
      </c>
      <c r="F7866" s="1" t="s">
        <v>57</v>
      </c>
      <c r="G7866" s="1" t="s">
        <v>296</v>
      </c>
      <c r="H7866" s="1" t="s">
        <v>66</v>
      </c>
      <c r="I7866" s="1" t="s">
        <v>67</v>
      </c>
      <c r="J7866" s="3">
        <v>2</v>
      </c>
      <c r="K7866" s="2">
        <v>55.77</v>
      </c>
      <c r="L7866" s="2">
        <v>0.15</v>
      </c>
      <c r="M7866" s="2">
        <v>94.81</v>
      </c>
      <c r="N7866" s="2">
        <v>30.46</v>
      </c>
      <c r="O7866" s="1" t="s">
        <v>109</v>
      </c>
      <c r="P7866" s="1" t="s">
        <v>27</v>
      </c>
      <c r="Q7866" s="1" t="s">
        <v>28</v>
      </c>
      <c r="R7866" s="3">
        <v>2</v>
      </c>
      <c r="S7866" s="3">
        <f t="shared" si="367"/>
        <v>2025</v>
      </c>
      <c r="T7866" s="3">
        <f t="shared" si="366"/>
        <v>5</v>
      </c>
      <c r="U7866" t="str">
        <f t="shared" si="368"/>
        <v>May</v>
      </c>
    </row>
    <row r="7867" spans="1:21" x14ac:dyDescent="0.3">
      <c r="A7867" t="s">
        <v>10406</v>
      </c>
      <c r="B7867" s="11">
        <v>46015</v>
      </c>
      <c r="C7867" t="s">
        <v>1438</v>
      </c>
      <c r="D7867" s="1" t="s">
        <v>84</v>
      </c>
      <c r="E7867" s="1" t="s">
        <v>40</v>
      </c>
      <c r="F7867" s="1" t="s">
        <v>41</v>
      </c>
      <c r="G7867" s="1" t="s">
        <v>343</v>
      </c>
      <c r="H7867" s="1" t="s">
        <v>135</v>
      </c>
      <c r="I7867" s="1" t="s">
        <v>60</v>
      </c>
      <c r="J7867" s="3">
        <v>1</v>
      </c>
      <c r="K7867" s="2">
        <v>189.81</v>
      </c>
      <c r="L7867" s="2">
        <v>0.05</v>
      </c>
      <c r="M7867" s="2">
        <v>180.32</v>
      </c>
      <c r="N7867" s="2">
        <v>30.95</v>
      </c>
      <c r="O7867" s="1" t="s">
        <v>26</v>
      </c>
      <c r="P7867" s="1" t="s">
        <v>27</v>
      </c>
      <c r="Q7867" s="1" t="s">
        <v>28</v>
      </c>
      <c r="R7867" s="3">
        <v>4</v>
      </c>
      <c r="S7867" s="3">
        <f t="shared" si="367"/>
        <v>2025</v>
      </c>
      <c r="T7867" s="3">
        <f t="shared" si="366"/>
        <v>12</v>
      </c>
      <c r="U7867" t="str">
        <f t="shared" si="368"/>
        <v>December</v>
      </c>
    </row>
    <row r="7868" spans="1:21" x14ac:dyDescent="0.3">
      <c r="A7868" t="s">
        <v>10407</v>
      </c>
      <c r="B7868" s="11">
        <v>45733</v>
      </c>
      <c r="C7868" t="s">
        <v>8788</v>
      </c>
      <c r="D7868" s="1" t="s">
        <v>185</v>
      </c>
      <c r="E7868" s="1" t="s">
        <v>71</v>
      </c>
      <c r="F7868" s="1" t="s">
        <v>72</v>
      </c>
      <c r="G7868" s="1" t="s">
        <v>119</v>
      </c>
      <c r="H7868" s="1" t="s">
        <v>66</v>
      </c>
      <c r="I7868" s="1" t="s">
        <v>67</v>
      </c>
      <c r="J7868" s="3">
        <v>2</v>
      </c>
      <c r="K7868" s="2">
        <v>57.56</v>
      </c>
      <c r="L7868" s="2">
        <v>0.1</v>
      </c>
      <c r="M7868" s="2">
        <v>103.62</v>
      </c>
      <c r="N7868" s="2">
        <v>35.28</v>
      </c>
      <c r="O7868" s="1" t="s">
        <v>109</v>
      </c>
      <c r="P7868" s="1" t="s">
        <v>136</v>
      </c>
      <c r="Q7868" s="1" t="s">
        <v>81</v>
      </c>
      <c r="R7868" s="3">
        <v>2</v>
      </c>
      <c r="S7868" s="3">
        <f t="shared" si="367"/>
        <v>2025</v>
      </c>
      <c r="T7868" s="3">
        <f t="shared" si="366"/>
        <v>3</v>
      </c>
      <c r="U7868" t="str">
        <f t="shared" si="368"/>
        <v>March</v>
      </c>
    </row>
    <row r="7869" spans="1:21" x14ac:dyDescent="0.3">
      <c r="A7869" t="s">
        <v>10408</v>
      </c>
      <c r="B7869" s="11">
        <v>45793</v>
      </c>
      <c r="C7869" t="s">
        <v>4607</v>
      </c>
      <c r="D7869" s="1" t="s">
        <v>118</v>
      </c>
      <c r="E7869" s="1" t="s">
        <v>48</v>
      </c>
      <c r="F7869" s="1" t="s">
        <v>49</v>
      </c>
      <c r="G7869" s="1" t="s">
        <v>50</v>
      </c>
      <c r="H7869" s="1" t="s">
        <v>66</v>
      </c>
      <c r="I7869" s="1" t="s">
        <v>67</v>
      </c>
      <c r="J7869" s="3">
        <v>1</v>
      </c>
      <c r="K7869" s="2">
        <v>54.89</v>
      </c>
      <c r="L7869" s="2">
        <v>0.05</v>
      </c>
      <c r="M7869" s="2">
        <v>52.15</v>
      </c>
      <c r="N7869" s="2">
        <v>13.85</v>
      </c>
      <c r="O7869" s="1" t="s">
        <v>44</v>
      </c>
      <c r="P7869" s="1" t="s">
        <v>27</v>
      </c>
      <c r="Q7869" s="1" t="s">
        <v>81</v>
      </c>
      <c r="R7869" s="3">
        <v>3</v>
      </c>
      <c r="S7869" s="3">
        <f t="shared" si="367"/>
        <v>2025</v>
      </c>
      <c r="T7869" s="3">
        <f t="shared" si="366"/>
        <v>5</v>
      </c>
      <c r="U7869" t="str">
        <f t="shared" si="368"/>
        <v>May</v>
      </c>
    </row>
    <row r="7870" spans="1:21" x14ac:dyDescent="0.3">
      <c r="A7870" t="s">
        <v>10409</v>
      </c>
      <c r="B7870" s="11">
        <v>45797</v>
      </c>
      <c r="C7870" t="s">
        <v>4484</v>
      </c>
      <c r="D7870" s="1" t="s">
        <v>31</v>
      </c>
      <c r="E7870" s="1" t="s">
        <v>143</v>
      </c>
      <c r="F7870" s="1" t="s">
        <v>144</v>
      </c>
      <c r="G7870" s="1" t="s">
        <v>325</v>
      </c>
      <c r="H7870" s="1" t="s">
        <v>293</v>
      </c>
      <c r="I7870" s="1" t="s">
        <v>86</v>
      </c>
      <c r="J7870" s="3">
        <v>1</v>
      </c>
      <c r="K7870" s="2">
        <v>25.88</v>
      </c>
      <c r="L7870" s="2">
        <v>0.15</v>
      </c>
      <c r="M7870" s="2">
        <v>22</v>
      </c>
      <c r="N7870" s="2">
        <v>7.96</v>
      </c>
      <c r="O7870" s="1" t="s">
        <v>35</v>
      </c>
      <c r="P7870" s="1" t="s">
        <v>27</v>
      </c>
      <c r="Q7870" s="1" t="s">
        <v>81</v>
      </c>
      <c r="R7870" s="3">
        <v>4</v>
      </c>
      <c r="S7870" s="3">
        <f t="shared" si="367"/>
        <v>2025</v>
      </c>
      <c r="T7870" s="3">
        <f t="shared" si="366"/>
        <v>5</v>
      </c>
      <c r="U7870" t="str">
        <f t="shared" si="368"/>
        <v>May</v>
      </c>
    </row>
    <row r="7871" spans="1:21" x14ac:dyDescent="0.3">
      <c r="A7871" t="s">
        <v>10410</v>
      </c>
      <c r="B7871" s="11">
        <v>45661</v>
      </c>
      <c r="C7871" t="s">
        <v>1877</v>
      </c>
      <c r="D7871" s="1" t="s">
        <v>89</v>
      </c>
      <c r="E7871" s="1" t="s">
        <v>64</v>
      </c>
      <c r="F7871" s="1" t="s">
        <v>65</v>
      </c>
      <c r="G7871" s="1" t="s">
        <v>112</v>
      </c>
      <c r="H7871" s="1" t="s">
        <v>51</v>
      </c>
      <c r="I7871" s="1" t="s">
        <v>34</v>
      </c>
      <c r="J7871" s="3">
        <v>1</v>
      </c>
      <c r="K7871" s="2">
        <v>130.11000000000001</v>
      </c>
      <c r="L7871" s="2">
        <v>0.05</v>
      </c>
      <c r="M7871" s="2">
        <v>123.6</v>
      </c>
      <c r="N7871" s="2">
        <v>24.27</v>
      </c>
      <c r="O7871" s="1" t="s">
        <v>80</v>
      </c>
      <c r="P7871" s="1" t="s">
        <v>136</v>
      </c>
      <c r="Q7871" s="1" t="s">
        <v>81</v>
      </c>
      <c r="R7871" s="3">
        <v>4</v>
      </c>
      <c r="S7871" s="3">
        <f t="shared" si="367"/>
        <v>2025</v>
      </c>
      <c r="T7871" s="3">
        <f t="shared" si="366"/>
        <v>1</v>
      </c>
      <c r="U7871" t="str">
        <f t="shared" si="368"/>
        <v>January</v>
      </c>
    </row>
    <row r="7872" spans="1:21" x14ac:dyDescent="0.3">
      <c r="A7872" t="s">
        <v>10411</v>
      </c>
      <c r="B7872" s="11">
        <v>45979</v>
      </c>
      <c r="C7872" t="s">
        <v>519</v>
      </c>
      <c r="D7872" s="1" t="s">
        <v>185</v>
      </c>
      <c r="E7872" s="1" t="s">
        <v>64</v>
      </c>
      <c r="F7872" s="1" t="s">
        <v>65</v>
      </c>
      <c r="G7872" s="1" t="s">
        <v>195</v>
      </c>
      <c r="H7872" s="1" t="s">
        <v>182</v>
      </c>
      <c r="I7872" s="1" t="s">
        <v>34</v>
      </c>
      <c r="J7872" s="3">
        <v>2</v>
      </c>
      <c r="K7872" s="2">
        <v>64.48</v>
      </c>
      <c r="L7872" s="2">
        <v>0.1</v>
      </c>
      <c r="M7872" s="2">
        <v>116.07</v>
      </c>
      <c r="N7872" s="2">
        <v>27.95</v>
      </c>
      <c r="O7872" s="1" t="s">
        <v>44</v>
      </c>
      <c r="P7872" s="1" t="s">
        <v>27</v>
      </c>
      <c r="Q7872" s="1" t="s">
        <v>81</v>
      </c>
      <c r="R7872" s="3">
        <v>5</v>
      </c>
      <c r="S7872" s="3">
        <f t="shared" si="367"/>
        <v>2025</v>
      </c>
      <c r="T7872" s="3">
        <f t="shared" si="366"/>
        <v>11</v>
      </c>
      <c r="U7872" t="str">
        <f t="shared" si="368"/>
        <v>November</v>
      </c>
    </row>
    <row r="7873" spans="1:21" x14ac:dyDescent="0.3">
      <c r="A7873" t="s">
        <v>10412</v>
      </c>
      <c r="B7873" s="11">
        <v>45670</v>
      </c>
      <c r="C7873" t="s">
        <v>3633</v>
      </c>
      <c r="D7873" s="1" t="s">
        <v>133</v>
      </c>
      <c r="E7873" s="1" t="s">
        <v>40</v>
      </c>
      <c r="F7873" s="1" t="s">
        <v>41</v>
      </c>
      <c r="G7873" s="1" t="s">
        <v>42</v>
      </c>
      <c r="H7873" s="1" t="s">
        <v>24</v>
      </c>
      <c r="I7873" s="1" t="s">
        <v>25</v>
      </c>
      <c r="J7873" s="3">
        <v>1</v>
      </c>
      <c r="K7873" s="2">
        <v>46.26</v>
      </c>
      <c r="L7873" s="2">
        <v>0</v>
      </c>
      <c r="M7873" s="2">
        <v>46.26</v>
      </c>
      <c r="N7873" s="2">
        <v>14.24</v>
      </c>
      <c r="O7873" s="1" t="s">
        <v>35</v>
      </c>
      <c r="P7873" s="1" t="s">
        <v>27</v>
      </c>
      <c r="Q7873" s="1" t="s">
        <v>28</v>
      </c>
      <c r="R7873" s="3">
        <v>3</v>
      </c>
      <c r="S7873" s="3">
        <f t="shared" si="367"/>
        <v>2025</v>
      </c>
      <c r="T7873" s="3">
        <f t="shared" si="366"/>
        <v>1</v>
      </c>
      <c r="U7873" t="str">
        <f t="shared" si="368"/>
        <v>January</v>
      </c>
    </row>
    <row r="7874" spans="1:21" x14ac:dyDescent="0.3">
      <c r="A7874" t="s">
        <v>10413</v>
      </c>
      <c r="B7874" s="11">
        <v>46007</v>
      </c>
      <c r="C7874" t="s">
        <v>680</v>
      </c>
      <c r="D7874" s="1" t="s">
        <v>185</v>
      </c>
      <c r="E7874" s="1" t="s">
        <v>106</v>
      </c>
      <c r="F7874" s="1" t="s">
        <v>65</v>
      </c>
      <c r="G7874" s="1" t="s">
        <v>437</v>
      </c>
      <c r="H7874" s="1" t="s">
        <v>66</v>
      </c>
      <c r="I7874" s="1" t="s">
        <v>67</v>
      </c>
      <c r="J7874" s="3">
        <v>1</v>
      </c>
      <c r="K7874" s="2">
        <v>55.94</v>
      </c>
      <c r="L7874" s="2">
        <v>0.05</v>
      </c>
      <c r="M7874" s="2">
        <v>53.14</v>
      </c>
      <c r="N7874" s="2">
        <v>13.84</v>
      </c>
      <c r="O7874" s="1" t="s">
        <v>35</v>
      </c>
      <c r="P7874" s="1" t="s">
        <v>27</v>
      </c>
      <c r="Q7874" s="1" t="s">
        <v>28</v>
      </c>
      <c r="R7874" s="3">
        <v>4</v>
      </c>
      <c r="S7874" s="3">
        <f t="shared" si="367"/>
        <v>2025</v>
      </c>
      <c r="T7874" s="3">
        <f t="shared" ref="T7874:T7937" si="369">MONTH(B7874)</f>
        <v>12</v>
      </c>
      <c r="U7874" t="str">
        <f t="shared" si="368"/>
        <v>December</v>
      </c>
    </row>
    <row r="7875" spans="1:21" x14ac:dyDescent="0.3">
      <c r="A7875" t="s">
        <v>10414</v>
      </c>
      <c r="B7875" s="11">
        <v>45994</v>
      </c>
      <c r="C7875" t="s">
        <v>2806</v>
      </c>
      <c r="D7875" s="1" t="s">
        <v>260</v>
      </c>
      <c r="E7875" s="1" t="s">
        <v>123</v>
      </c>
      <c r="F7875" s="1" t="s">
        <v>57</v>
      </c>
      <c r="G7875" s="1" t="s">
        <v>139</v>
      </c>
      <c r="H7875" s="1" t="s">
        <v>293</v>
      </c>
      <c r="I7875" s="1" t="s">
        <v>86</v>
      </c>
      <c r="J7875" s="3">
        <v>1</v>
      </c>
      <c r="K7875" s="2">
        <v>23.74</v>
      </c>
      <c r="L7875" s="2">
        <v>0.05</v>
      </c>
      <c r="M7875" s="2">
        <v>22.55</v>
      </c>
      <c r="N7875" s="2">
        <v>7.48</v>
      </c>
      <c r="O7875" s="1" t="s">
        <v>26</v>
      </c>
      <c r="P7875" s="1" t="s">
        <v>27</v>
      </c>
      <c r="Q7875" s="1" t="s">
        <v>28</v>
      </c>
      <c r="R7875" s="3">
        <v>5</v>
      </c>
      <c r="S7875" s="3">
        <f t="shared" ref="S7875:S7938" si="370">YEAR(B7875)</f>
        <v>2025</v>
      </c>
      <c r="T7875" s="3">
        <f t="shared" si="369"/>
        <v>12</v>
      </c>
      <c r="U7875" t="str">
        <f t="shared" ref="U7875:U7938" si="371">TEXT(B7875,"mmmm")</f>
        <v>December</v>
      </c>
    </row>
    <row r="7876" spans="1:21" x14ac:dyDescent="0.3">
      <c r="A7876" t="s">
        <v>10415</v>
      </c>
      <c r="B7876" s="11">
        <v>45867</v>
      </c>
      <c r="C7876" t="s">
        <v>5253</v>
      </c>
      <c r="D7876" s="1" t="s">
        <v>260</v>
      </c>
      <c r="E7876" s="1" t="s">
        <v>100</v>
      </c>
      <c r="F7876" s="1" t="s">
        <v>57</v>
      </c>
      <c r="G7876" s="1" t="s">
        <v>130</v>
      </c>
      <c r="H7876" s="1" t="s">
        <v>78</v>
      </c>
      <c r="I7876" s="1" t="s">
        <v>79</v>
      </c>
      <c r="J7876" s="3">
        <v>3</v>
      </c>
      <c r="K7876" s="2">
        <v>17.79</v>
      </c>
      <c r="L7876" s="2">
        <v>0.05</v>
      </c>
      <c r="M7876" s="2">
        <v>50.69</v>
      </c>
      <c r="N7876" s="2">
        <v>18.98</v>
      </c>
      <c r="O7876" s="1" t="s">
        <v>35</v>
      </c>
      <c r="P7876" s="1" t="s">
        <v>52</v>
      </c>
      <c r="Q7876" s="1" t="s">
        <v>28</v>
      </c>
      <c r="R7876" s="3">
        <v>5</v>
      </c>
      <c r="S7876" s="3">
        <f t="shared" si="370"/>
        <v>2025</v>
      </c>
      <c r="T7876" s="3">
        <f t="shared" si="369"/>
        <v>7</v>
      </c>
      <c r="U7876" t="str">
        <f t="shared" si="371"/>
        <v>July</v>
      </c>
    </row>
    <row r="7877" spans="1:21" x14ac:dyDescent="0.3">
      <c r="A7877" t="s">
        <v>10416</v>
      </c>
      <c r="B7877" s="11">
        <v>45870</v>
      </c>
      <c r="C7877" t="s">
        <v>4019</v>
      </c>
      <c r="D7877" s="1" t="s">
        <v>76</v>
      </c>
      <c r="E7877" s="1" t="s">
        <v>48</v>
      </c>
      <c r="F7877" s="1" t="s">
        <v>49</v>
      </c>
      <c r="G7877" s="1" t="s">
        <v>340</v>
      </c>
      <c r="H7877" s="1" t="s">
        <v>146</v>
      </c>
      <c r="I7877" s="1" t="s">
        <v>67</v>
      </c>
      <c r="J7877" s="3">
        <v>1</v>
      </c>
      <c r="K7877" s="2">
        <v>83.55</v>
      </c>
      <c r="L7877" s="2">
        <v>0</v>
      </c>
      <c r="M7877" s="2">
        <v>83.55</v>
      </c>
      <c r="N7877" s="2">
        <v>22.63</v>
      </c>
      <c r="O7877" s="1" t="s">
        <v>44</v>
      </c>
      <c r="P7877" s="1" t="s">
        <v>27</v>
      </c>
      <c r="Q7877" s="1" t="s">
        <v>28</v>
      </c>
      <c r="R7877" s="3">
        <v>3</v>
      </c>
      <c r="S7877" s="3">
        <f t="shared" si="370"/>
        <v>2025</v>
      </c>
      <c r="T7877" s="3">
        <f t="shared" si="369"/>
        <v>8</v>
      </c>
      <c r="U7877" t="str">
        <f t="shared" si="371"/>
        <v>August</v>
      </c>
    </row>
    <row r="7878" spans="1:21" x14ac:dyDescent="0.3">
      <c r="A7878" t="s">
        <v>10417</v>
      </c>
      <c r="B7878" s="11">
        <v>45913</v>
      </c>
      <c r="C7878" t="s">
        <v>2007</v>
      </c>
      <c r="D7878" s="1" t="s">
        <v>201</v>
      </c>
      <c r="E7878" s="1" t="s">
        <v>40</v>
      </c>
      <c r="F7878" s="1" t="s">
        <v>41</v>
      </c>
      <c r="G7878" s="1" t="s">
        <v>192</v>
      </c>
      <c r="H7878" s="1" t="s">
        <v>135</v>
      </c>
      <c r="I7878" s="1" t="s">
        <v>60</v>
      </c>
      <c r="J7878" s="3">
        <v>4</v>
      </c>
      <c r="K7878" s="2">
        <v>195.31</v>
      </c>
      <c r="L7878" s="2">
        <v>0.2</v>
      </c>
      <c r="M7878" s="2">
        <v>625.01</v>
      </c>
      <c r="N7878" s="2">
        <v>117.59</v>
      </c>
      <c r="O7878" s="1" t="s">
        <v>35</v>
      </c>
      <c r="P7878" s="1" t="s">
        <v>52</v>
      </c>
      <c r="Q7878" s="1" t="s">
        <v>28</v>
      </c>
      <c r="R7878" s="3">
        <v>4</v>
      </c>
      <c r="S7878" s="3">
        <f t="shared" si="370"/>
        <v>2025</v>
      </c>
      <c r="T7878" s="3">
        <f t="shared" si="369"/>
        <v>9</v>
      </c>
      <c r="U7878" t="str">
        <f t="shared" si="371"/>
        <v>September</v>
      </c>
    </row>
    <row r="7879" spans="1:21" x14ac:dyDescent="0.3">
      <c r="A7879" t="s">
        <v>10418</v>
      </c>
      <c r="B7879" s="11">
        <v>45809</v>
      </c>
      <c r="C7879" t="s">
        <v>2117</v>
      </c>
      <c r="D7879" s="1" t="s">
        <v>39</v>
      </c>
      <c r="E7879" s="1" t="s">
        <v>40</v>
      </c>
      <c r="F7879" s="1" t="s">
        <v>41</v>
      </c>
      <c r="G7879" s="1" t="s">
        <v>42</v>
      </c>
      <c r="H7879" s="1" t="s">
        <v>85</v>
      </c>
      <c r="I7879" s="1" t="s">
        <v>86</v>
      </c>
      <c r="J7879" s="3">
        <v>1</v>
      </c>
      <c r="K7879" s="2">
        <v>125.75</v>
      </c>
      <c r="L7879" s="2">
        <v>0.05</v>
      </c>
      <c r="M7879" s="2">
        <v>119.46</v>
      </c>
      <c r="N7879" s="2">
        <v>29.12</v>
      </c>
      <c r="O7879" s="1" t="s">
        <v>44</v>
      </c>
      <c r="P7879" s="1" t="s">
        <v>52</v>
      </c>
      <c r="Q7879" s="1" t="s">
        <v>36</v>
      </c>
      <c r="R7879" s="3">
        <v>5</v>
      </c>
      <c r="S7879" s="3">
        <f t="shared" si="370"/>
        <v>2025</v>
      </c>
      <c r="T7879" s="3">
        <f t="shared" si="369"/>
        <v>6</v>
      </c>
      <c r="U7879" t="str">
        <f t="shared" si="371"/>
        <v>June</v>
      </c>
    </row>
    <row r="7880" spans="1:21" x14ac:dyDescent="0.3">
      <c r="A7880" t="s">
        <v>10419</v>
      </c>
      <c r="B7880" s="11">
        <v>45911</v>
      </c>
      <c r="C7880" t="s">
        <v>7047</v>
      </c>
      <c r="D7880" s="1" t="s">
        <v>118</v>
      </c>
      <c r="E7880" s="1" t="s">
        <v>40</v>
      </c>
      <c r="F7880" s="1" t="s">
        <v>41</v>
      </c>
      <c r="G7880" s="1" t="s">
        <v>42</v>
      </c>
      <c r="H7880" s="1" t="s">
        <v>24</v>
      </c>
      <c r="I7880" s="1" t="s">
        <v>25</v>
      </c>
      <c r="J7880" s="3">
        <v>2</v>
      </c>
      <c r="K7880" s="2">
        <v>45.69</v>
      </c>
      <c r="L7880" s="2">
        <v>0.05</v>
      </c>
      <c r="M7880" s="2">
        <v>86.82</v>
      </c>
      <c r="N7880" s="2">
        <v>26.65</v>
      </c>
      <c r="O7880" s="1" t="s">
        <v>44</v>
      </c>
      <c r="P7880" s="1" t="s">
        <v>27</v>
      </c>
      <c r="Q7880" s="1" t="s">
        <v>81</v>
      </c>
      <c r="R7880" s="3">
        <v>4</v>
      </c>
      <c r="S7880" s="3">
        <f t="shared" si="370"/>
        <v>2025</v>
      </c>
      <c r="T7880" s="3">
        <f t="shared" si="369"/>
        <v>9</v>
      </c>
      <c r="U7880" t="str">
        <f t="shared" si="371"/>
        <v>September</v>
      </c>
    </row>
    <row r="7881" spans="1:21" x14ac:dyDescent="0.3">
      <c r="A7881" t="s">
        <v>10420</v>
      </c>
      <c r="B7881" s="11">
        <v>45675</v>
      </c>
      <c r="C7881" t="s">
        <v>3434</v>
      </c>
      <c r="D7881" s="1" t="s">
        <v>189</v>
      </c>
      <c r="E7881" s="1" t="s">
        <v>64</v>
      </c>
      <c r="F7881" s="1" t="s">
        <v>65</v>
      </c>
      <c r="G7881" s="1" t="s">
        <v>195</v>
      </c>
      <c r="H7881" s="1" t="s">
        <v>125</v>
      </c>
      <c r="I7881" s="1" t="s">
        <v>34</v>
      </c>
      <c r="J7881" s="3">
        <v>1</v>
      </c>
      <c r="K7881" s="2">
        <v>163.01</v>
      </c>
      <c r="L7881" s="2">
        <v>0.05</v>
      </c>
      <c r="M7881" s="2">
        <v>154.86000000000001</v>
      </c>
      <c r="N7881" s="2">
        <v>32.92</v>
      </c>
      <c r="O7881" s="1" t="s">
        <v>44</v>
      </c>
      <c r="P7881" s="1" t="s">
        <v>52</v>
      </c>
      <c r="Q7881" s="1" t="s">
        <v>81</v>
      </c>
      <c r="R7881" s="3">
        <v>3</v>
      </c>
      <c r="S7881" s="3">
        <f t="shared" si="370"/>
        <v>2025</v>
      </c>
      <c r="T7881" s="3">
        <f t="shared" si="369"/>
        <v>1</v>
      </c>
      <c r="U7881" t="str">
        <f t="shared" si="371"/>
        <v>January</v>
      </c>
    </row>
    <row r="7882" spans="1:21" x14ac:dyDescent="0.3">
      <c r="A7882" t="s">
        <v>10421</v>
      </c>
      <c r="B7882" s="11">
        <v>45679</v>
      </c>
      <c r="C7882" t="s">
        <v>4928</v>
      </c>
      <c r="D7882" s="1" t="s">
        <v>209</v>
      </c>
      <c r="E7882" s="1" t="s">
        <v>40</v>
      </c>
      <c r="F7882" s="1" t="s">
        <v>41</v>
      </c>
      <c r="G7882" s="1" t="s">
        <v>42</v>
      </c>
      <c r="H7882" s="1" t="s">
        <v>182</v>
      </c>
      <c r="I7882" s="1" t="s">
        <v>34</v>
      </c>
      <c r="J7882" s="3">
        <v>1</v>
      </c>
      <c r="K7882" s="2">
        <v>72.239999999999995</v>
      </c>
      <c r="L7882" s="2">
        <v>0.15</v>
      </c>
      <c r="M7882" s="2">
        <v>61.4</v>
      </c>
      <c r="N7882" s="2">
        <v>14.18</v>
      </c>
      <c r="O7882" s="1" t="s">
        <v>109</v>
      </c>
      <c r="P7882" s="1" t="s">
        <v>27</v>
      </c>
      <c r="Q7882" s="1" t="s">
        <v>28</v>
      </c>
      <c r="R7882" s="3">
        <v>3</v>
      </c>
      <c r="S7882" s="3">
        <f t="shared" si="370"/>
        <v>2025</v>
      </c>
      <c r="T7882" s="3">
        <f t="shared" si="369"/>
        <v>1</v>
      </c>
      <c r="U7882" t="str">
        <f t="shared" si="371"/>
        <v>January</v>
      </c>
    </row>
    <row r="7883" spans="1:21" x14ac:dyDescent="0.3">
      <c r="A7883" t="s">
        <v>10422</v>
      </c>
      <c r="B7883" s="11">
        <v>45836</v>
      </c>
      <c r="C7883" t="s">
        <v>2696</v>
      </c>
      <c r="D7883" s="1" t="s">
        <v>244</v>
      </c>
      <c r="E7883" s="1" t="s">
        <v>123</v>
      </c>
      <c r="F7883" s="1" t="s">
        <v>57</v>
      </c>
      <c r="G7883" s="1" t="s">
        <v>139</v>
      </c>
      <c r="H7883" s="1" t="s">
        <v>24</v>
      </c>
      <c r="I7883" s="1" t="s">
        <v>25</v>
      </c>
      <c r="J7883" s="3">
        <v>2</v>
      </c>
      <c r="K7883" s="2">
        <v>39.83</v>
      </c>
      <c r="L7883" s="2">
        <v>0.2</v>
      </c>
      <c r="M7883" s="2">
        <v>63.73</v>
      </c>
      <c r="N7883" s="2">
        <v>19.45</v>
      </c>
      <c r="O7883" s="1" t="s">
        <v>44</v>
      </c>
      <c r="P7883" s="1" t="s">
        <v>27</v>
      </c>
      <c r="Q7883" s="1" t="s">
        <v>28</v>
      </c>
      <c r="R7883" s="3">
        <v>4</v>
      </c>
      <c r="S7883" s="3">
        <f t="shared" si="370"/>
        <v>2025</v>
      </c>
      <c r="T7883" s="3">
        <f t="shared" si="369"/>
        <v>6</v>
      </c>
      <c r="U7883" t="str">
        <f t="shared" si="371"/>
        <v>June</v>
      </c>
    </row>
    <row r="7884" spans="1:21" x14ac:dyDescent="0.3">
      <c r="A7884" t="s">
        <v>10423</v>
      </c>
      <c r="B7884" s="11">
        <v>45872</v>
      </c>
      <c r="C7884" t="s">
        <v>5575</v>
      </c>
      <c r="D7884" s="1" t="s">
        <v>133</v>
      </c>
      <c r="E7884" s="1" t="s">
        <v>64</v>
      </c>
      <c r="F7884" s="1" t="s">
        <v>65</v>
      </c>
      <c r="G7884" s="1" t="s">
        <v>77</v>
      </c>
      <c r="H7884" s="1" t="s">
        <v>96</v>
      </c>
      <c r="I7884" s="1" t="s">
        <v>97</v>
      </c>
      <c r="J7884" s="3">
        <v>1</v>
      </c>
      <c r="K7884" s="2">
        <v>86.36</v>
      </c>
      <c r="L7884" s="2">
        <v>0.1</v>
      </c>
      <c r="M7884" s="2">
        <v>77.72</v>
      </c>
      <c r="N7884" s="2">
        <v>14.24</v>
      </c>
      <c r="O7884" s="1" t="s">
        <v>44</v>
      </c>
      <c r="P7884" s="1" t="s">
        <v>136</v>
      </c>
      <c r="Q7884" s="1" t="s">
        <v>28</v>
      </c>
      <c r="R7884" s="3">
        <v>4</v>
      </c>
      <c r="S7884" s="3">
        <f t="shared" si="370"/>
        <v>2025</v>
      </c>
      <c r="T7884" s="3">
        <f t="shared" si="369"/>
        <v>8</v>
      </c>
      <c r="U7884" t="str">
        <f t="shared" si="371"/>
        <v>August</v>
      </c>
    </row>
    <row r="7885" spans="1:21" x14ac:dyDescent="0.3">
      <c r="A7885" t="s">
        <v>10424</v>
      </c>
      <c r="B7885" s="11">
        <v>45993</v>
      </c>
      <c r="C7885" t="s">
        <v>2792</v>
      </c>
      <c r="D7885" s="1" t="s">
        <v>153</v>
      </c>
      <c r="E7885" s="1" t="s">
        <v>40</v>
      </c>
      <c r="F7885" s="1" t="s">
        <v>41</v>
      </c>
      <c r="G7885" s="1" t="s">
        <v>343</v>
      </c>
      <c r="H7885" s="1" t="s">
        <v>167</v>
      </c>
      <c r="I7885" s="1" t="s">
        <v>67</v>
      </c>
      <c r="J7885" s="3">
        <v>1</v>
      </c>
      <c r="K7885" s="2">
        <v>67.739999999999995</v>
      </c>
      <c r="L7885" s="2">
        <v>0.1</v>
      </c>
      <c r="M7885" s="2">
        <v>60.97</v>
      </c>
      <c r="N7885" s="2">
        <v>16.399999999999999</v>
      </c>
      <c r="O7885" s="1" t="s">
        <v>35</v>
      </c>
      <c r="P7885" s="1" t="s">
        <v>27</v>
      </c>
      <c r="Q7885" s="1" t="s">
        <v>28</v>
      </c>
      <c r="R7885" s="3">
        <v>2</v>
      </c>
      <c r="S7885" s="3">
        <f t="shared" si="370"/>
        <v>2025</v>
      </c>
      <c r="T7885" s="3">
        <f t="shared" si="369"/>
        <v>12</v>
      </c>
      <c r="U7885" t="str">
        <f t="shared" si="371"/>
        <v>December</v>
      </c>
    </row>
    <row r="7886" spans="1:21" x14ac:dyDescent="0.3">
      <c r="A7886" t="s">
        <v>10425</v>
      </c>
      <c r="B7886" s="11">
        <v>45698</v>
      </c>
      <c r="C7886" t="s">
        <v>2757</v>
      </c>
      <c r="D7886" s="1" t="s">
        <v>55</v>
      </c>
      <c r="E7886" s="1" t="s">
        <v>71</v>
      </c>
      <c r="F7886" s="1" t="s">
        <v>72</v>
      </c>
      <c r="G7886" s="1" t="s">
        <v>368</v>
      </c>
      <c r="H7886" s="1" t="s">
        <v>135</v>
      </c>
      <c r="I7886" s="1" t="s">
        <v>60</v>
      </c>
      <c r="J7886" s="3">
        <v>2</v>
      </c>
      <c r="K7886" s="2">
        <v>202.76</v>
      </c>
      <c r="L7886" s="2">
        <v>0</v>
      </c>
      <c r="M7886" s="2">
        <v>405.52</v>
      </c>
      <c r="N7886" s="2">
        <v>58.95</v>
      </c>
      <c r="O7886" s="1" t="s">
        <v>26</v>
      </c>
      <c r="P7886" s="1" t="s">
        <v>27</v>
      </c>
      <c r="Q7886" s="1" t="s">
        <v>28</v>
      </c>
      <c r="R7886" s="3">
        <v>4</v>
      </c>
      <c r="S7886" s="3">
        <f t="shared" si="370"/>
        <v>2025</v>
      </c>
      <c r="T7886" s="3">
        <f t="shared" si="369"/>
        <v>2</v>
      </c>
      <c r="U7886" t="str">
        <f t="shared" si="371"/>
        <v>February</v>
      </c>
    </row>
    <row r="7887" spans="1:21" x14ac:dyDescent="0.3">
      <c r="A7887" t="s">
        <v>10426</v>
      </c>
      <c r="B7887" s="11">
        <v>45975</v>
      </c>
      <c r="C7887" t="s">
        <v>564</v>
      </c>
      <c r="D7887" s="1" t="s">
        <v>39</v>
      </c>
      <c r="E7887" s="1" t="s">
        <v>64</v>
      </c>
      <c r="F7887" s="1" t="s">
        <v>65</v>
      </c>
      <c r="G7887" s="1" t="s">
        <v>213</v>
      </c>
      <c r="H7887" s="1" t="s">
        <v>85</v>
      </c>
      <c r="I7887" s="1" t="s">
        <v>86</v>
      </c>
      <c r="J7887" s="3">
        <v>1</v>
      </c>
      <c r="K7887" s="2">
        <v>125.73</v>
      </c>
      <c r="L7887" s="2">
        <v>0.1</v>
      </c>
      <c r="M7887" s="2">
        <v>119.45</v>
      </c>
      <c r="N7887" s="2">
        <v>22.39</v>
      </c>
      <c r="O7887" s="1" t="s">
        <v>224</v>
      </c>
      <c r="P7887" s="1" t="s">
        <v>52</v>
      </c>
      <c r="Q7887" s="1" t="s">
        <v>28</v>
      </c>
      <c r="R7887" s="3">
        <v>4</v>
      </c>
      <c r="S7887" s="3">
        <f t="shared" si="370"/>
        <v>2025</v>
      </c>
      <c r="T7887" s="3">
        <f t="shared" si="369"/>
        <v>11</v>
      </c>
      <c r="U7887" t="str">
        <f t="shared" si="371"/>
        <v>November</v>
      </c>
    </row>
    <row r="7888" spans="1:21" x14ac:dyDescent="0.3">
      <c r="A7888" t="s">
        <v>10427</v>
      </c>
      <c r="B7888" s="11">
        <v>45740</v>
      </c>
      <c r="C7888" t="s">
        <v>5869</v>
      </c>
      <c r="D7888" s="1" t="s">
        <v>76</v>
      </c>
      <c r="E7888" s="1" t="s">
        <v>21</v>
      </c>
      <c r="F7888" s="1" t="s">
        <v>22</v>
      </c>
      <c r="G7888" s="1" t="s">
        <v>32</v>
      </c>
      <c r="H7888" s="1" t="s">
        <v>135</v>
      </c>
      <c r="I7888" s="1" t="s">
        <v>60</v>
      </c>
      <c r="J7888" s="3">
        <v>2</v>
      </c>
      <c r="K7888" s="2">
        <v>189.54</v>
      </c>
      <c r="L7888" s="2">
        <v>0.15</v>
      </c>
      <c r="M7888" s="2">
        <v>322.22000000000003</v>
      </c>
      <c r="N7888" s="2">
        <v>57.18</v>
      </c>
      <c r="O7888" s="1" t="s">
        <v>26</v>
      </c>
      <c r="P7888" s="1" t="s">
        <v>27</v>
      </c>
      <c r="Q7888" s="1" t="s">
        <v>28</v>
      </c>
      <c r="R7888" s="3">
        <v>4</v>
      </c>
      <c r="S7888" s="3">
        <f t="shared" si="370"/>
        <v>2025</v>
      </c>
      <c r="T7888" s="3">
        <f t="shared" si="369"/>
        <v>3</v>
      </c>
      <c r="U7888" t="str">
        <f t="shared" si="371"/>
        <v>March</v>
      </c>
    </row>
    <row r="7889" spans="1:21" x14ac:dyDescent="0.3">
      <c r="A7889" t="s">
        <v>10428</v>
      </c>
      <c r="B7889" s="11">
        <v>45812</v>
      </c>
      <c r="C7889" t="s">
        <v>1316</v>
      </c>
      <c r="D7889" s="1" t="s">
        <v>55</v>
      </c>
      <c r="E7889" s="1" t="s">
        <v>64</v>
      </c>
      <c r="F7889" s="1" t="s">
        <v>65</v>
      </c>
      <c r="G7889" s="1" t="s">
        <v>195</v>
      </c>
      <c r="H7889" s="1" t="s">
        <v>135</v>
      </c>
      <c r="I7889" s="1" t="s">
        <v>60</v>
      </c>
      <c r="J7889" s="3">
        <v>2</v>
      </c>
      <c r="K7889" s="2">
        <v>192.47</v>
      </c>
      <c r="L7889" s="2">
        <v>0.05</v>
      </c>
      <c r="M7889" s="2">
        <v>365.7</v>
      </c>
      <c r="N7889" s="2">
        <v>53.89</v>
      </c>
      <c r="O7889" s="1" t="s">
        <v>35</v>
      </c>
      <c r="P7889" s="1" t="s">
        <v>27</v>
      </c>
      <c r="Q7889" s="1" t="s">
        <v>81</v>
      </c>
      <c r="R7889" s="3">
        <v>4</v>
      </c>
      <c r="S7889" s="3">
        <f t="shared" si="370"/>
        <v>2025</v>
      </c>
      <c r="T7889" s="3">
        <f t="shared" si="369"/>
        <v>6</v>
      </c>
      <c r="U7889" t="str">
        <f t="shared" si="371"/>
        <v>June</v>
      </c>
    </row>
    <row r="7890" spans="1:21" x14ac:dyDescent="0.3">
      <c r="A7890" t="s">
        <v>10429</v>
      </c>
      <c r="B7890" s="11">
        <v>45781</v>
      </c>
      <c r="C7890" t="s">
        <v>2221</v>
      </c>
      <c r="D7890" s="1" t="s">
        <v>70</v>
      </c>
      <c r="E7890" s="1" t="s">
        <v>123</v>
      </c>
      <c r="F7890" s="1" t="s">
        <v>57</v>
      </c>
      <c r="G7890" s="1" t="s">
        <v>170</v>
      </c>
      <c r="H7890" s="1" t="s">
        <v>293</v>
      </c>
      <c r="I7890" s="1" t="s">
        <v>86</v>
      </c>
      <c r="J7890" s="3">
        <v>1</v>
      </c>
      <c r="K7890" s="2">
        <v>25.23</v>
      </c>
      <c r="L7890" s="2">
        <v>0.1</v>
      </c>
      <c r="M7890" s="2">
        <v>22.71</v>
      </c>
      <c r="N7890" s="2">
        <v>8.06</v>
      </c>
      <c r="O7890" s="1" t="s">
        <v>109</v>
      </c>
      <c r="P7890" s="1" t="s">
        <v>27</v>
      </c>
      <c r="Q7890" s="1" t="s">
        <v>28</v>
      </c>
      <c r="R7890" s="3">
        <v>2</v>
      </c>
      <c r="S7890" s="3">
        <f t="shared" si="370"/>
        <v>2025</v>
      </c>
      <c r="T7890" s="3">
        <f t="shared" si="369"/>
        <v>5</v>
      </c>
      <c r="U7890" t="str">
        <f t="shared" si="371"/>
        <v>May</v>
      </c>
    </row>
    <row r="7891" spans="1:21" x14ac:dyDescent="0.3">
      <c r="A7891" t="s">
        <v>10430</v>
      </c>
      <c r="B7891" s="11">
        <v>45814</v>
      </c>
      <c r="C7891" t="s">
        <v>6711</v>
      </c>
      <c r="D7891" s="1" t="s">
        <v>76</v>
      </c>
      <c r="E7891" s="1" t="s">
        <v>48</v>
      </c>
      <c r="F7891" s="1" t="s">
        <v>49</v>
      </c>
      <c r="G7891" s="1" t="s">
        <v>340</v>
      </c>
      <c r="H7891" s="1" t="s">
        <v>59</v>
      </c>
      <c r="I7891" s="1" t="s">
        <v>60</v>
      </c>
      <c r="J7891" s="3">
        <v>1</v>
      </c>
      <c r="K7891" s="2">
        <v>48.15</v>
      </c>
      <c r="L7891" s="2">
        <v>0.2</v>
      </c>
      <c r="M7891" s="2">
        <v>38.520000000000003</v>
      </c>
      <c r="N7891" s="2">
        <v>9.24</v>
      </c>
      <c r="O7891" s="1" t="s">
        <v>35</v>
      </c>
      <c r="P7891" s="1" t="s">
        <v>27</v>
      </c>
      <c r="Q7891" s="1" t="s">
        <v>81</v>
      </c>
      <c r="R7891" s="3">
        <v>4</v>
      </c>
      <c r="S7891" s="3">
        <f t="shared" si="370"/>
        <v>2025</v>
      </c>
      <c r="T7891" s="3">
        <f t="shared" si="369"/>
        <v>6</v>
      </c>
      <c r="U7891" t="str">
        <f t="shared" si="371"/>
        <v>June</v>
      </c>
    </row>
    <row r="7892" spans="1:21" x14ac:dyDescent="0.3">
      <c r="A7892" t="s">
        <v>10431</v>
      </c>
      <c r="B7892" s="11">
        <v>45716</v>
      </c>
      <c r="C7892" t="s">
        <v>8282</v>
      </c>
      <c r="D7892" s="1" t="s">
        <v>133</v>
      </c>
      <c r="E7892" s="1" t="s">
        <v>40</v>
      </c>
      <c r="F7892" s="1" t="s">
        <v>41</v>
      </c>
      <c r="G7892" s="1" t="s">
        <v>192</v>
      </c>
      <c r="H7892" s="1" t="s">
        <v>135</v>
      </c>
      <c r="I7892" s="1" t="s">
        <v>60</v>
      </c>
      <c r="J7892" s="3">
        <v>2</v>
      </c>
      <c r="K7892" s="2">
        <v>193.52</v>
      </c>
      <c r="L7892" s="2">
        <v>0.1</v>
      </c>
      <c r="M7892" s="2">
        <v>348.33</v>
      </c>
      <c r="N7892" s="2">
        <v>82.96</v>
      </c>
      <c r="O7892" s="1" t="s">
        <v>44</v>
      </c>
      <c r="P7892" s="1" t="s">
        <v>27</v>
      </c>
      <c r="Q7892" s="1" t="s">
        <v>36</v>
      </c>
      <c r="R7892" s="3">
        <v>3</v>
      </c>
      <c r="S7892" s="3">
        <f t="shared" si="370"/>
        <v>2025</v>
      </c>
      <c r="T7892" s="3">
        <f t="shared" si="369"/>
        <v>2</v>
      </c>
      <c r="U7892" t="str">
        <f t="shared" si="371"/>
        <v>February</v>
      </c>
    </row>
    <row r="7893" spans="1:21" x14ac:dyDescent="0.3">
      <c r="A7893" t="s">
        <v>10432</v>
      </c>
      <c r="B7893" s="11">
        <v>45854</v>
      </c>
      <c r="C7893" t="s">
        <v>855</v>
      </c>
      <c r="D7893" s="1" t="s">
        <v>149</v>
      </c>
      <c r="E7893" s="1" t="s">
        <v>123</v>
      </c>
      <c r="F7893" s="1" t="s">
        <v>57</v>
      </c>
      <c r="G7893" s="1" t="s">
        <v>124</v>
      </c>
      <c r="H7893" s="1" t="s">
        <v>125</v>
      </c>
      <c r="I7893" s="1" t="s">
        <v>34</v>
      </c>
      <c r="J7893" s="3">
        <v>1</v>
      </c>
      <c r="K7893" s="2">
        <v>149.32</v>
      </c>
      <c r="L7893" s="2">
        <v>0.1</v>
      </c>
      <c r="M7893" s="2">
        <v>134.38</v>
      </c>
      <c r="N7893" s="2">
        <v>26.21</v>
      </c>
      <c r="O7893" s="1" t="s">
        <v>35</v>
      </c>
      <c r="P7893" s="1" t="s">
        <v>136</v>
      </c>
      <c r="Q7893" s="1" t="s">
        <v>81</v>
      </c>
      <c r="R7893" s="3">
        <v>5</v>
      </c>
      <c r="S7893" s="3">
        <f t="shared" si="370"/>
        <v>2025</v>
      </c>
      <c r="T7893" s="3">
        <f t="shared" si="369"/>
        <v>7</v>
      </c>
      <c r="U7893" t="str">
        <f t="shared" si="371"/>
        <v>July</v>
      </c>
    </row>
    <row r="7894" spans="1:21" x14ac:dyDescent="0.3">
      <c r="A7894" t="s">
        <v>10433</v>
      </c>
      <c r="B7894" s="11">
        <v>45968</v>
      </c>
      <c r="C7894" t="s">
        <v>3434</v>
      </c>
      <c r="D7894" s="1" t="s">
        <v>292</v>
      </c>
      <c r="E7894" s="1" t="s">
        <v>143</v>
      </c>
      <c r="F7894" s="1" t="s">
        <v>144</v>
      </c>
      <c r="G7894" s="1" t="s">
        <v>145</v>
      </c>
      <c r="H7894" s="1" t="s">
        <v>59</v>
      </c>
      <c r="I7894" s="1" t="s">
        <v>60</v>
      </c>
      <c r="J7894" s="3">
        <v>2</v>
      </c>
      <c r="K7894" s="2">
        <v>45.56</v>
      </c>
      <c r="L7894" s="2">
        <v>0.05</v>
      </c>
      <c r="M7894" s="2">
        <v>86.57</v>
      </c>
      <c r="N7894" s="2">
        <v>18.95</v>
      </c>
      <c r="O7894" s="1" t="s">
        <v>26</v>
      </c>
      <c r="P7894" s="1" t="s">
        <v>52</v>
      </c>
      <c r="Q7894" s="1" t="s">
        <v>28</v>
      </c>
      <c r="R7894" s="3">
        <v>3</v>
      </c>
      <c r="S7894" s="3">
        <f t="shared" si="370"/>
        <v>2025</v>
      </c>
      <c r="T7894" s="3">
        <f t="shared" si="369"/>
        <v>11</v>
      </c>
      <c r="U7894" t="str">
        <f t="shared" si="371"/>
        <v>November</v>
      </c>
    </row>
    <row r="7895" spans="1:21" x14ac:dyDescent="0.3">
      <c r="A7895" t="s">
        <v>10434</v>
      </c>
      <c r="B7895" s="11">
        <v>45830</v>
      </c>
      <c r="C7895" t="s">
        <v>2373</v>
      </c>
      <c r="D7895" s="1" t="s">
        <v>89</v>
      </c>
      <c r="E7895" s="1" t="s">
        <v>56</v>
      </c>
      <c r="F7895" s="1" t="s">
        <v>57</v>
      </c>
      <c r="G7895" s="1" t="s">
        <v>58</v>
      </c>
      <c r="H7895" s="1" t="s">
        <v>102</v>
      </c>
      <c r="I7895" s="1" t="s">
        <v>34</v>
      </c>
      <c r="J7895" s="3">
        <v>2</v>
      </c>
      <c r="K7895" s="2">
        <v>46.27</v>
      </c>
      <c r="L7895" s="2">
        <v>0.05</v>
      </c>
      <c r="M7895" s="2">
        <v>87.91</v>
      </c>
      <c r="N7895" s="2">
        <v>21.93</v>
      </c>
      <c r="O7895" s="1" t="s">
        <v>26</v>
      </c>
      <c r="P7895" s="1" t="s">
        <v>136</v>
      </c>
      <c r="Q7895" s="1" t="s">
        <v>81</v>
      </c>
      <c r="R7895" s="3">
        <v>4</v>
      </c>
      <c r="S7895" s="3">
        <f t="shared" si="370"/>
        <v>2025</v>
      </c>
      <c r="T7895" s="3">
        <f t="shared" si="369"/>
        <v>6</v>
      </c>
      <c r="U7895" t="str">
        <f t="shared" si="371"/>
        <v>June</v>
      </c>
    </row>
    <row r="7896" spans="1:21" x14ac:dyDescent="0.3">
      <c r="A7896" t="s">
        <v>10435</v>
      </c>
      <c r="B7896" s="11">
        <v>45849</v>
      </c>
      <c r="C7896" t="s">
        <v>5144</v>
      </c>
      <c r="D7896" s="1" t="s">
        <v>105</v>
      </c>
      <c r="E7896" s="1" t="s">
        <v>64</v>
      </c>
      <c r="F7896" s="1" t="s">
        <v>65</v>
      </c>
      <c r="G7896" s="1" t="s">
        <v>112</v>
      </c>
      <c r="H7896" s="1" t="s">
        <v>125</v>
      </c>
      <c r="I7896" s="1" t="s">
        <v>34</v>
      </c>
      <c r="J7896" s="3">
        <v>1</v>
      </c>
      <c r="K7896" s="2">
        <v>153.66999999999999</v>
      </c>
      <c r="L7896" s="2">
        <v>0.05</v>
      </c>
      <c r="M7896" s="2">
        <v>145.97999999999999</v>
      </c>
      <c r="N7896" s="2">
        <v>23.1</v>
      </c>
      <c r="O7896" s="1" t="s">
        <v>80</v>
      </c>
      <c r="P7896" s="1" t="s">
        <v>27</v>
      </c>
      <c r="Q7896" s="1" t="s">
        <v>28</v>
      </c>
      <c r="R7896" s="3">
        <v>5</v>
      </c>
      <c r="S7896" s="3">
        <f t="shared" si="370"/>
        <v>2025</v>
      </c>
      <c r="T7896" s="3">
        <f t="shared" si="369"/>
        <v>7</v>
      </c>
      <c r="U7896" t="str">
        <f t="shared" si="371"/>
        <v>July</v>
      </c>
    </row>
    <row r="7897" spans="1:21" x14ac:dyDescent="0.3">
      <c r="A7897" t="s">
        <v>10436</v>
      </c>
      <c r="B7897" s="11">
        <v>45982</v>
      </c>
      <c r="C7897" t="s">
        <v>3093</v>
      </c>
      <c r="D7897" s="1" t="s">
        <v>201</v>
      </c>
      <c r="E7897" s="1" t="s">
        <v>100</v>
      </c>
      <c r="F7897" s="1" t="s">
        <v>57</v>
      </c>
      <c r="G7897" s="1" t="s">
        <v>101</v>
      </c>
      <c r="H7897" s="1" t="s">
        <v>43</v>
      </c>
      <c r="I7897" s="1" t="s">
        <v>34</v>
      </c>
      <c r="J7897" s="3">
        <v>3</v>
      </c>
      <c r="K7897" s="2">
        <v>85.81</v>
      </c>
      <c r="L7897" s="2">
        <v>0.2</v>
      </c>
      <c r="M7897" s="2">
        <v>205.95</v>
      </c>
      <c r="N7897" s="2">
        <v>63.95</v>
      </c>
      <c r="O7897" s="1" t="s">
        <v>44</v>
      </c>
      <c r="P7897" s="1" t="s">
        <v>136</v>
      </c>
      <c r="Q7897" s="1" t="s">
        <v>81</v>
      </c>
      <c r="R7897" s="3">
        <v>4</v>
      </c>
      <c r="S7897" s="3">
        <f t="shared" si="370"/>
        <v>2025</v>
      </c>
      <c r="T7897" s="3">
        <f t="shared" si="369"/>
        <v>11</v>
      </c>
      <c r="U7897" t="str">
        <f t="shared" si="371"/>
        <v>November</v>
      </c>
    </row>
    <row r="7898" spans="1:21" x14ac:dyDescent="0.3">
      <c r="A7898" t="s">
        <v>10437</v>
      </c>
      <c r="B7898" s="11">
        <v>45934</v>
      </c>
      <c r="C7898" t="s">
        <v>8478</v>
      </c>
      <c r="D7898" s="1" t="s">
        <v>166</v>
      </c>
      <c r="E7898" s="1" t="s">
        <v>21</v>
      </c>
      <c r="F7898" s="1" t="s">
        <v>22</v>
      </c>
      <c r="G7898" s="1" t="s">
        <v>23</v>
      </c>
      <c r="H7898" s="1" t="s">
        <v>293</v>
      </c>
      <c r="I7898" s="1" t="s">
        <v>86</v>
      </c>
      <c r="J7898" s="3">
        <v>2</v>
      </c>
      <c r="K7898" s="2">
        <v>23.34</v>
      </c>
      <c r="L7898" s="2">
        <v>0.15</v>
      </c>
      <c r="M7898" s="2">
        <v>39.68</v>
      </c>
      <c r="N7898" s="2">
        <v>14.56</v>
      </c>
      <c r="O7898" s="1" t="s">
        <v>80</v>
      </c>
      <c r="P7898" s="1" t="s">
        <v>136</v>
      </c>
      <c r="Q7898" s="1" t="s">
        <v>81</v>
      </c>
      <c r="R7898" s="3">
        <v>4</v>
      </c>
      <c r="S7898" s="3">
        <f t="shared" si="370"/>
        <v>2025</v>
      </c>
      <c r="T7898" s="3">
        <f t="shared" si="369"/>
        <v>10</v>
      </c>
      <c r="U7898" t="str">
        <f t="shared" si="371"/>
        <v>October</v>
      </c>
    </row>
    <row r="7899" spans="1:21" x14ac:dyDescent="0.3">
      <c r="A7899" t="s">
        <v>10438</v>
      </c>
      <c r="B7899" s="11">
        <v>45849</v>
      </c>
      <c r="C7899" t="s">
        <v>4918</v>
      </c>
      <c r="D7899" s="1" t="s">
        <v>133</v>
      </c>
      <c r="E7899" s="1" t="s">
        <v>48</v>
      </c>
      <c r="F7899" s="1" t="s">
        <v>49</v>
      </c>
      <c r="G7899" s="1" t="s">
        <v>340</v>
      </c>
      <c r="H7899" s="1" t="s">
        <v>59</v>
      </c>
      <c r="I7899" s="1" t="s">
        <v>60</v>
      </c>
      <c r="J7899" s="3">
        <v>3</v>
      </c>
      <c r="K7899" s="2">
        <v>42.22</v>
      </c>
      <c r="L7899" s="2">
        <v>0.05</v>
      </c>
      <c r="M7899" s="2">
        <v>120.33</v>
      </c>
      <c r="N7899" s="2">
        <v>33.74</v>
      </c>
      <c r="O7899" s="1" t="s">
        <v>44</v>
      </c>
      <c r="P7899" s="1" t="s">
        <v>27</v>
      </c>
      <c r="Q7899" s="1" t="s">
        <v>81</v>
      </c>
      <c r="R7899" s="3">
        <v>4</v>
      </c>
      <c r="S7899" s="3">
        <f t="shared" si="370"/>
        <v>2025</v>
      </c>
      <c r="T7899" s="3">
        <f t="shared" si="369"/>
        <v>7</v>
      </c>
      <c r="U7899" t="str">
        <f t="shared" si="371"/>
        <v>July</v>
      </c>
    </row>
    <row r="7900" spans="1:21" x14ac:dyDescent="0.3">
      <c r="A7900" t="s">
        <v>10439</v>
      </c>
      <c r="B7900" s="11">
        <v>45758</v>
      </c>
      <c r="C7900" t="s">
        <v>6267</v>
      </c>
      <c r="D7900" s="1" t="s">
        <v>63</v>
      </c>
      <c r="E7900" s="1" t="s">
        <v>40</v>
      </c>
      <c r="F7900" s="1" t="s">
        <v>41</v>
      </c>
      <c r="G7900" s="1" t="s">
        <v>343</v>
      </c>
      <c r="H7900" s="1" t="s">
        <v>125</v>
      </c>
      <c r="I7900" s="1" t="s">
        <v>34</v>
      </c>
      <c r="J7900" s="3">
        <v>2</v>
      </c>
      <c r="K7900" s="2">
        <v>169.35</v>
      </c>
      <c r="L7900" s="2">
        <v>0.05</v>
      </c>
      <c r="M7900" s="2">
        <v>321.77</v>
      </c>
      <c r="N7900" s="2">
        <v>73.83</v>
      </c>
      <c r="O7900" s="1" t="s">
        <v>26</v>
      </c>
      <c r="P7900" s="1" t="s">
        <v>27</v>
      </c>
      <c r="Q7900" s="1" t="s">
        <v>81</v>
      </c>
      <c r="R7900" s="3">
        <v>5</v>
      </c>
      <c r="S7900" s="3">
        <f t="shared" si="370"/>
        <v>2025</v>
      </c>
      <c r="T7900" s="3">
        <f t="shared" si="369"/>
        <v>4</v>
      </c>
      <c r="U7900" t="str">
        <f t="shared" si="371"/>
        <v>April</v>
      </c>
    </row>
    <row r="7901" spans="1:21" x14ac:dyDescent="0.3">
      <c r="A7901" t="s">
        <v>10440</v>
      </c>
      <c r="B7901" s="11">
        <v>45993</v>
      </c>
      <c r="C7901" t="s">
        <v>5004</v>
      </c>
      <c r="D7901" s="1" t="s">
        <v>122</v>
      </c>
      <c r="E7901" s="1" t="s">
        <v>40</v>
      </c>
      <c r="F7901" s="1" t="s">
        <v>41</v>
      </c>
      <c r="G7901" s="1" t="s">
        <v>186</v>
      </c>
      <c r="H7901" s="1" t="s">
        <v>33</v>
      </c>
      <c r="I7901" s="1" t="s">
        <v>34</v>
      </c>
      <c r="J7901" s="3">
        <v>1</v>
      </c>
      <c r="K7901" s="2">
        <v>37.270000000000003</v>
      </c>
      <c r="L7901" s="2">
        <v>0.15</v>
      </c>
      <c r="M7901" s="2">
        <v>31.68</v>
      </c>
      <c r="N7901" s="2">
        <v>5.15</v>
      </c>
      <c r="O7901" s="1" t="s">
        <v>35</v>
      </c>
      <c r="P7901" s="1" t="s">
        <v>27</v>
      </c>
      <c r="Q7901" s="1" t="s">
        <v>36</v>
      </c>
      <c r="R7901" s="3">
        <v>4</v>
      </c>
      <c r="S7901" s="3">
        <f t="shared" si="370"/>
        <v>2025</v>
      </c>
      <c r="T7901" s="3">
        <f t="shared" si="369"/>
        <v>12</v>
      </c>
      <c r="U7901" t="str">
        <f t="shared" si="371"/>
        <v>December</v>
      </c>
    </row>
    <row r="7902" spans="1:21" x14ac:dyDescent="0.3">
      <c r="A7902" t="s">
        <v>10441</v>
      </c>
      <c r="B7902" s="11">
        <v>45883</v>
      </c>
      <c r="C7902" t="s">
        <v>10442</v>
      </c>
      <c r="D7902" s="1" t="s">
        <v>47</v>
      </c>
      <c r="E7902" s="1" t="s">
        <v>64</v>
      </c>
      <c r="F7902" s="1" t="s">
        <v>65</v>
      </c>
      <c r="G7902" s="1" t="s">
        <v>77</v>
      </c>
      <c r="H7902" s="1" t="s">
        <v>146</v>
      </c>
      <c r="I7902" s="1" t="s">
        <v>67</v>
      </c>
      <c r="J7902" s="3">
        <v>1</v>
      </c>
      <c r="K7902" s="2">
        <v>77.42</v>
      </c>
      <c r="L7902" s="2">
        <v>0.05</v>
      </c>
      <c r="M7902" s="2">
        <v>73.540000000000006</v>
      </c>
      <c r="N7902" s="2">
        <v>18.2</v>
      </c>
      <c r="O7902" s="1" t="s">
        <v>26</v>
      </c>
      <c r="P7902" s="1" t="s">
        <v>27</v>
      </c>
      <c r="Q7902" s="1" t="s">
        <v>28</v>
      </c>
      <c r="R7902" s="3">
        <v>5</v>
      </c>
      <c r="S7902" s="3">
        <f t="shared" si="370"/>
        <v>2025</v>
      </c>
      <c r="T7902" s="3">
        <f t="shared" si="369"/>
        <v>8</v>
      </c>
      <c r="U7902" t="str">
        <f t="shared" si="371"/>
        <v>August</v>
      </c>
    </row>
    <row r="7903" spans="1:21" x14ac:dyDescent="0.3">
      <c r="A7903" t="s">
        <v>10443</v>
      </c>
      <c r="B7903" s="11">
        <v>45744</v>
      </c>
      <c r="C7903" t="s">
        <v>6594</v>
      </c>
      <c r="D7903" s="1" t="s">
        <v>153</v>
      </c>
      <c r="E7903" s="1" t="s">
        <v>64</v>
      </c>
      <c r="F7903" s="1" t="s">
        <v>65</v>
      </c>
      <c r="G7903" s="1" t="s">
        <v>195</v>
      </c>
      <c r="H7903" s="1" t="s">
        <v>33</v>
      </c>
      <c r="I7903" s="1" t="s">
        <v>34</v>
      </c>
      <c r="J7903" s="3">
        <v>1</v>
      </c>
      <c r="K7903" s="2">
        <v>41.81</v>
      </c>
      <c r="L7903" s="2">
        <v>0.1</v>
      </c>
      <c r="M7903" s="2">
        <v>37.630000000000003</v>
      </c>
      <c r="N7903" s="2">
        <v>5.71</v>
      </c>
      <c r="O7903" s="1" t="s">
        <v>109</v>
      </c>
      <c r="P7903" s="1" t="s">
        <v>136</v>
      </c>
      <c r="Q7903" s="1" t="s">
        <v>28</v>
      </c>
      <c r="R7903" s="3">
        <v>5</v>
      </c>
      <c r="S7903" s="3">
        <f t="shared" si="370"/>
        <v>2025</v>
      </c>
      <c r="T7903" s="3">
        <f t="shared" si="369"/>
        <v>3</v>
      </c>
      <c r="U7903" t="str">
        <f t="shared" si="371"/>
        <v>March</v>
      </c>
    </row>
    <row r="7904" spans="1:21" x14ac:dyDescent="0.3">
      <c r="A7904" t="s">
        <v>10444</v>
      </c>
      <c r="B7904" s="11">
        <v>45763</v>
      </c>
      <c r="C7904" t="s">
        <v>6250</v>
      </c>
      <c r="D7904" s="1" t="s">
        <v>189</v>
      </c>
      <c r="E7904" s="1" t="s">
        <v>64</v>
      </c>
      <c r="F7904" s="1" t="s">
        <v>65</v>
      </c>
      <c r="G7904" s="1" t="s">
        <v>158</v>
      </c>
      <c r="H7904" s="1" t="s">
        <v>102</v>
      </c>
      <c r="I7904" s="1" t="s">
        <v>34</v>
      </c>
      <c r="J7904" s="3">
        <v>3</v>
      </c>
      <c r="K7904" s="2">
        <v>46.37</v>
      </c>
      <c r="L7904" s="2">
        <v>0.05</v>
      </c>
      <c r="M7904" s="2">
        <v>132.16999999999999</v>
      </c>
      <c r="N7904" s="2">
        <v>32.46</v>
      </c>
      <c r="O7904" s="1" t="s">
        <v>26</v>
      </c>
      <c r="P7904" s="1" t="s">
        <v>136</v>
      </c>
      <c r="Q7904" s="1" t="s">
        <v>28</v>
      </c>
      <c r="R7904" s="3">
        <v>5</v>
      </c>
      <c r="S7904" s="3">
        <f t="shared" si="370"/>
        <v>2025</v>
      </c>
      <c r="T7904" s="3">
        <f t="shared" si="369"/>
        <v>4</v>
      </c>
      <c r="U7904" t="str">
        <f t="shared" si="371"/>
        <v>April</v>
      </c>
    </row>
    <row r="7905" spans="1:21" x14ac:dyDescent="0.3">
      <c r="A7905" t="s">
        <v>10445</v>
      </c>
      <c r="B7905" s="11">
        <v>45969</v>
      </c>
      <c r="C7905" t="s">
        <v>401</v>
      </c>
      <c r="D7905" s="1" t="s">
        <v>201</v>
      </c>
      <c r="E7905" s="1" t="s">
        <v>64</v>
      </c>
      <c r="F7905" s="1" t="s">
        <v>65</v>
      </c>
      <c r="G7905" s="1" t="s">
        <v>112</v>
      </c>
      <c r="H7905" s="1" t="s">
        <v>33</v>
      </c>
      <c r="I7905" s="1" t="s">
        <v>34</v>
      </c>
      <c r="J7905" s="3">
        <v>2</v>
      </c>
      <c r="K7905" s="2">
        <v>37.549999999999997</v>
      </c>
      <c r="L7905" s="2">
        <v>0.15</v>
      </c>
      <c r="M7905" s="2">
        <v>63.84</v>
      </c>
      <c r="N7905" s="2">
        <v>15.31</v>
      </c>
      <c r="O7905" s="1" t="s">
        <v>109</v>
      </c>
      <c r="P7905" s="1" t="s">
        <v>27</v>
      </c>
      <c r="Q7905" s="1" t="s">
        <v>81</v>
      </c>
      <c r="R7905" s="3">
        <v>4</v>
      </c>
      <c r="S7905" s="3">
        <f t="shared" si="370"/>
        <v>2025</v>
      </c>
      <c r="T7905" s="3">
        <f t="shared" si="369"/>
        <v>11</v>
      </c>
      <c r="U7905" t="str">
        <f t="shared" si="371"/>
        <v>November</v>
      </c>
    </row>
    <row r="7906" spans="1:21" x14ac:dyDescent="0.3">
      <c r="A7906" t="s">
        <v>10446</v>
      </c>
      <c r="B7906" s="11">
        <v>45675</v>
      </c>
      <c r="C7906" t="s">
        <v>1200</v>
      </c>
      <c r="D7906" s="1" t="s">
        <v>153</v>
      </c>
      <c r="E7906" s="1" t="s">
        <v>40</v>
      </c>
      <c r="F7906" s="1" t="s">
        <v>41</v>
      </c>
      <c r="G7906" s="1" t="s">
        <v>216</v>
      </c>
      <c r="H7906" s="1" t="s">
        <v>59</v>
      </c>
      <c r="I7906" s="1" t="s">
        <v>60</v>
      </c>
      <c r="J7906" s="3">
        <v>1</v>
      </c>
      <c r="K7906" s="2">
        <v>42.58</v>
      </c>
      <c r="L7906" s="2">
        <v>0</v>
      </c>
      <c r="M7906" s="2">
        <v>42.58</v>
      </c>
      <c r="N7906" s="2">
        <v>11.9</v>
      </c>
      <c r="O7906" s="1" t="s">
        <v>44</v>
      </c>
      <c r="P7906" s="1" t="s">
        <v>136</v>
      </c>
      <c r="Q7906" s="1" t="s">
        <v>28</v>
      </c>
      <c r="R7906" s="3">
        <v>3</v>
      </c>
      <c r="S7906" s="3">
        <f t="shared" si="370"/>
        <v>2025</v>
      </c>
      <c r="T7906" s="3">
        <f t="shared" si="369"/>
        <v>1</v>
      </c>
      <c r="U7906" t="str">
        <f t="shared" si="371"/>
        <v>January</v>
      </c>
    </row>
    <row r="7907" spans="1:21" x14ac:dyDescent="0.3">
      <c r="A7907" t="s">
        <v>10447</v>
      </c>
      <c r="B7907" s="11">
        <v>46020</v>
      </c>
      <c r="C7907" t="s">
        <v>6223</v>
      </c>
      <c r="D7907" s="1" t="s">
        <v>76</v>
      </c>
      <c r="E7907" s="1" t="s">
        <v>40</v>
      </c>
      <c r="F7907" s="1" t="s">
        <v>41</v>
      </c>
      <c r="G7907" s="1" t="s">
        <v>343</v>
      </c>
      <c r="H7907" s="1" t="s">
        <v>96</v>
      </c>
      <c r="I7907" s="1" t="s">
        <v>97</v>
      </c>
      <c r="J7907" s="3">
        <v>2</v>
      </c>
      <c r="K7907" s="2">
        <v>76.44</v>
      </c>
      <c r="L7907" s="2">
        <v>0.1</v>
      </c>
      <c r="M7907" s="2">
        <v>137.59</v>
      </c>
      <c r="N7907" s="2">
        <v>32</v>
      </c>
      <c r="O7907" s="1" t="s">
        <v>35</v>
      </c>
      <c r="P7907" s="1" t="s">
        <v>52</v>
      </c>
      <c r="Q7907" s="1" t="s">
        <v>81</v>
      </c>
      <c r="R7907" s="3">
        <v>3</v>
      </c>
      <c r="S7907" s="3">
        <f t="shared" si="370"/>
        <v>2025</v>
      </c>
      <c r="T7907" s="3">
        <f t="shared" si="369"/>
        <v>12</v>
      </c>
      <c r="U7907" t="str">
        <f t="shared" si="371"/>
        <v>December</v>
      </c>
    </row>
    <row r="7908" spans="1:21" x14ac:dyDescent="0.3">
      <c r="A7908" t="s">
        <v>10448</v>
      </c>
      <c r="B7908" s="11">
        <v>45708</v>
      </c>
      <c r="C7908" t="s">
        <v>2915</v>
      </c>
      <c r="D7908" s="1" t="s">
        <v>105</v>
      </c>
      <c r="E7908" s="1" t="s">
        <v>48</v>
      </c>
      <c r="F7908" s="1" t="s">
        <v>49</v>
      </c>
      <c r="G7908" s="1" t="s">
        <v>50</v>
      </c>
      <c r="H7908" s="1" t="s">
        <v>51</v>
      </c>
      <c r="I7908" s="1" t="s">
        <v>34</v>
      </c>
      <c r="J7908" s="3">
        <v>2</v>
      </c>
      <c r="K7908" s="2">
        <v>145.91999999999999</v>
      </c>
      <c r="L7908" s="2">
        <v>0.05</v>
      </c>
      <c r="M7908" s="2">
        <v>277.25</v>
      </c>
      <c r="N7908" s="2">
        <v>47.89</v>
      </c>
      <c r="O7908" s="1" t="s">
        <v>35</v>
      </c>
      <c r="P7908" s="1" t="s">
        <v>27</v>
      </c>
      <c r="Q7908" s="1" t="s">
        <v>81</v>
      </c>
      <c r="R7908" s="3">
        <v>4</v>
      </c>
      <c r="S7908" s="3">
        <f t="shared" si="370"/>
        <v>2025</v>
      </c>
      <c r="T7908" s="3">
        <f t="shared" si="369"/>
        <v>2</v>
      </c>
      <c r="U7908" t="str">
        <f t="shared" si="371"/>
        <v>February</v>
      </c>
    </row>
    <row r="7909" spans="1:21" x14ac:dyDescent="0.3">
      <c r="A7909" t="s">
        <v>10449</v>
      </c>
      <c r="B7909" s="11">
        <v>45967</v>
      </c>
      <c r="C7909" t="s">
        <v>3099</v>
      </c>
      <c r="D7909" s="1" t="s">
        <v>185</v>
      </c>
      <c r="E7909" s="1" t="s">
        <v>40</v>
      </c>
      <c r="F7909" s="1" t="s">
        <v>41</v>
      </c>
      <c r="G7909" s="1" t="s">
        <v>192</v>
      </c>
      <c r="H7909" s="1" t="s">
        <v>293</v>
      </c>
      <c r="I7909" s="1" t="s">
        <v>86</v>
      </c>
      <c r="J7909" s="3">
        <v>4</v>
      </c>
      <c r="K7909" s="2">
        <v>26.53</v>
      </c>
      <c r="L7909" s="2">
        <v>0</v>
      </c>
      <c r="M7909" s="2">
        <v>106.12</v>
      </c>
      <c r="N7909" s="2">
        <v>39.79</v>
      </c>
      <c r="O7909" s="1" t="s">
        <v>44</v>
      </c>
      <c r="P7909" s="1" t="s">
        <v>27</v>
      </c>
      <c r="Q7909" s="1" t="s">
        <v>28</v>
      </c>
      <c r="R7909" s="3">
        <v>3</v>
      </c>
      <c r="S7909" s="3">
        <f t="shared" si="370"/>
        <v>2025</v>
      </c>
      <c r="T7909" s="3">
        <f t="shared" si="369"/>
        <v>11</v>
      </c>
      <c r="U7909" t="str">
        <f t="shared" si="371"/>
        <v>November</v>
      </c>
    </row>
    <row r="7910" spans="1:21" x14ac:dyDescent="0.3">
      <c r="A7910" t="s">
        <v>10450</v>
      </c>
      <c r="B7910" s="11">
        <v>45812</v>
      </c>
      <c r="C7910" t="s">
        <v>4734</v>
      </c>
      <c r="D7910" s="1" t="s">
        <v>209</v>
      </c>
      <c r="E7910" s="1" t="s">
        <v>64</v>
      </c>
      <c r="F7910" s="1" t="s">
        <v>65</v>
      </c>
      <c r="G7910" s="1" t="s">
        <v>112</v>
      </c>
      <c r="H7910" s="1" t="s">
        <v>90</v>
      </c>
      <c r="I7910" s="1" t="s">
        <v>86</v>
      </c>
      <c r="J7910" s="3">
        <v>2</v>
      </c>
      <c r="K7910" s="2">
        <v>105.62</v>
      </c>
      <c r="L7910" s="2">
        <v>0.05</v>
      </c>
      <c r="M7910" s="2">
        <v>200.68</v>
      </c>
      <c r="N7910" s="2">
        <v>43.66</v>
      </c>
      <c r="O7910" s="1" t="s">
        <v>224</v>
      </c>
      <c r="P7910" s="1" t="s">
        <v>27</v>
      </c>
      <c r="Q7910" s="1" t="s">
        <v>36</v>
      </c>
      <c r="R7910" s="3">
        <v>5</v>
      </c>
      <c r="S7910" s="3">
        <f t="shared" si="370"/>
        <v>2025</v>
      </c>
      <c r="T7910" s="3">
        <f t="shared" si="369"/>
        <v>6</v>
      </c>
      <c r="U7910" t="str">
        <f t="shared" si="371"/>
        <v>June</v>
      </c>
    </row>
    <row r="7911" spans="1:21" x14ac:dyDescent="0.3">
      <c r="A7911" t="s">
        <v>10451</v>
      </c>
      <c r="B7911" s="11">
        <v>45850</v>
      </c>
      <c r="C7911" t="s">
        <v>322</v>
      </c>
      <c r="D7911" s="1" t="s">
        <v>76</v>
      </c>
      <c r="E7911" s="1" t="s">
        <v>64</v>
      </c>
      <c r="F7911" s="1" t="s">
        <v>65</v>
      </c>
      <c r="G7911" s="1" t="s">
        <v>77</v>
      </c>
      <c r="H7911" s="1" t="s">
        <v>135</v>
      </c>
      <c r="I7911" s="1" t="s">
        <v>60</v>
      </c>
      <c r="J7911" s="3">
        <v>2</v>
      </c>
      <c r="K7911" s="2">
        <v>198.29</v>
      </c>
      <c r="L7911" s="2">
        <v>0.1</v>
      </c>
      <c r="M7911" s="2">
        <v>356.92</v>
      </c>
      <c r="N7911" s="2">
        <v>64.31</v>
      </c>
      <c r="O7911" s="1" t="s">
        <v>35</v>
      </c>
      <c r="P7911" s="1" t="s">
        <v>27</v>
      </c>
      <c r="Q7911" s="1" t="s">
        <v>81</v>
      </c>
      <c r="R7911" s="3">
        <v>5</v>
      </c>
      <c r="S7911" s="3">
        <f t="shared" si="370"/>
        <v>2025</v>
      </c>
      <c r="T7911" s="3">
        <f t="shared" si="369"/>
        <v>7</v>
      </c>
      <c r="U7911" t="str">
        <f t="shared" si="371"/>
        <v>July</v>
      </c>
    </row>
    <row r="7912" spans="1:21" x14ac:dyDescent="0.3">
      <c r="A7912" t="s">
        <v>10452</v>
      </c>
      <c r="B7912" s="11">
        <v>45991</v>
      </c>
      <c r="C7912" t="s">
        <v>1897</v>
      </c>
      <c r="D7912" s="1" t="s">
        <v>76</v>
      </c>
      <c r="E7912" s="1" t="s">
        <v>48</v>
      </c>
      <c r="F7912" s="1" t="s">
        <v>49</v>
      </c>
      <c r="G7912" s="1" t="s">
        <v>50</v>
      </c>
      <c r="H7912" s="1" t="s">
        <v>96</v>
      </c>
      <c r="I7912" s="1" t="s">
        <v>97</v>
      </c>
      <c r="J7912" s="3">
        <v>1</v>
      </c>
      <c r="K7912" s="2">
        <v>84.56</v>
      </c>
      <c r="L7912" s="2">
        <v>0.05</v>
      </c>
      <c r="M7912" s="2">
        <v>80.33</v>
      </c>
      <c r="N7912" s="2">
        <v>16.829999999999998</v>
      </c>
      <c r="O7912" s="1" t="s">
        <v>35</v>
      </c>
      <c r="P7912" s="1" t="s">
        <v>27</v>
      </c>
      <c r="Q7912" s="1" t="s">
        <v>28</v>
      </c>
      <c r="R7912" s="3">
        <v>4</v>
      </c>
      <c r="S7912" s="3">
        <f t="shared" si="370"/>
        <v>2025</v>
      </c>
      <c r="T7912" s="3">
        <f t="shared" si="369"/>
        <v>11</v>
      </c>
      <c r="U7912" t="str">
        <f t="shared" si="371"/>
        <v>November</v>
      </c>
    </row>
    <row r="7913" spans="1:21" x14ac:dyDescent="0.3">
      <c r="A7913" t="s">
        <v>10453</v>
      </c>
      <c r="B7913" s="11">
        <v>45819</v>
      </c>
      <c r="C7913" t="s">
        <v>1079</v>
      </c>
      <c r="D7913" s="1" t="s">
        <v>93</v>
      </c>
      <c r="E7913" s="1" t="s">
        <v>71</v>
      </c>
      <c r="F7913" s="1" t="s">
        <v>72</v>
      </c>
      <c r="G7913" s="1" t="s">
        <v>73</v>
      </c>
      <c r="H7913" s="1" t="s">
        <v>43</v>
      </c>
      <c r="I7913" s="1" t="s">
        <v>34</v>
      </c>
      <c r="J7913" s="3">
        <v>1</v>
      </c>
      <c r="K7913" s="2">
        <v>91.82</v>
      </c>
      <c r="L7913" s="2">
        <v>0.05</v>
      </c>
      <c r="M7913" s="2">
        <v>87.23</v>
      </c>
      <c r="N7913" s="2">
        <v>22.67</v>
      </c>
      <c r="O7913" s="1" t="s">
        <v>44</v>
      </c>
      <c r="P7913" s="1" t="s">
        <v>27</v>
      </c>
      <c r="Q7913" s="1" t="s">
        <v>81</v>
      </c>
      <c r="R7913" s="3">
        <v>5</v>
      </c>
      <c r="S7913" s="3">
        <f t="shared" si="370"/>
        <v>2025</v>
      </c>
      <c r="T7913" s="3">
        <f t="shared" si="369"/>
        <v>6</v>
      </c>
      <c r="U7913" t="str">
        <f t="shared" si="371"/>
        <v>June</v>
      </c>
    </row>
    <row r="7914" spans="1:21" x14ac:dyDescent="0.3">
      <c r="A7914" t="s">
        <v>10454</v>
      </c>
      <c r="B7914" s="11">
        <v>45868</v>
      </c>
      <c r="C7914" t="s">
        <v>1661</v>
      </c>
      <c r="D7914" s="1" t="s">
        <v>175</v>
      </c>
      <c r="E7914" s="1" t="s">
        <v>71</v>
      </c>
      <c r="F7914" s="1" t="s">
        <v>72</v>
      </c>
      <c r="G7914" s="1" t="s">
        <v>119</v>
      </c>
      <c r="H7914" s="1" t="s">
        <v>108</v>
      </c>
      <c r="I7914" s="1" t="s">
        <v>86</v>
      </c>
      <c r="J7914" s="3">
        <v>1</v>
      </c>
      <c r="K7914" s="2">
        <v>142.19999999999999</v>
      </c>
      <c r="L7914" s="2">
        <v>0.05</v>
      </c>
      <c r="M7914" s="2">
        <v>135.09</v>
      </c>
      <c r="N7914" s="2">
        <v>22.21</v>
      </c>
      <c r="O7914" s="1" t="s">
        <v>109</v>
      </c>
      <c r="P7914" s="1" t="s">
        <v>27</v>
      </c>
      <c r="Q7914" s="1" t="s">
        <v>28</v>
      </c>
      <c r="R7914" s="3">
        <v>3</v>
      </c>
      <c r="S7914" s="3">
        <f t="shared" si="370"/>
        <v>2025</v>
      </c>
      <c r="T7914" s="3">
        <f t="shared" si="369"/>
        <v>7</v>
      </c>
      <c r="U7914" t="str">
        <f t="shared" si="371"/>
        <v>July</v>
      </c>
    </row>
    <row r="7915" spans="1:21" x14ac:dyDescent="0.3">
      <c r="A7915" t="s">
        <v>10455</v>
      </c>
      <c r="B7915" s="11">
        <v>45677</v>
      </c>
      <c r="C7915" t="s">
        <v>4079</v>
      </c>
      <c r="D7915" s="1" t="s">
        <v>153</v>
      </c>
      <c r="E7915" s="1" t="s">
        <v>40</v>
      </c>
      <c r="F7915" s="1" t="s">
        <v>41</v>
      </c>
      <c r="G7915" s="1" t="s">
        <v>192</v>
      </c>
      <c r="H7915" s="1" t="s">
        <v>102</v>
      </c>
      <c r="I7915" s="1" t="s">
        <v>34</v>
      </c>
      <c r="J7915" s="3">
        <v>1</v>
      </c>
      <c r="K7915" s="2">
        <v>51.64</v>
      </c>
      <c r="L7915" s="2">
        <v>0.1</v>
      </c>
      <c r="M7915" s="2">
        <v>46.48</v>
      </c>
      <c r="N7915" s="2">
        <v>13.53</v>
      </c>
      <c r="O7915" s="1" t="s">
        <v>109</v>
      </c>
      <c r="P7915" s="1" t="s">
        <v>27</v>
      </c>
      <c r="Q7915" s="1" t="s">
        <v>81</v>
      </c>
      <c r="R7915" s="3">
        <v>4</v>
      </c>
      <c r="S7915" s="3">
        <f t="shared" si="370"/>
        <v>2025</v>
      </c>
      <c r="T7915" s="3">
        <f t="shared" si="369"/>
        <v>1</v>
      </c>
      <c r="U7915" t="str">
        <f t="shared" si="371"/>
        <v>January</v>
      </c>
    </row>
    <row r="7916" spans="1:21" x14ac:dyDescent="0.3">
      <c r="A7916" t="s">
        <v>10456</v>
      </c>
      <c r="B7916" s="11">
        <v>45658</v>
      </c>
      <c r="C7916" t="s">
        <v>5410</v>
      </c>
      <c r="D7916" s="1" t="s">
        <v>185</v>
      </c>
      <c r="E7916" s="1" t="s">
        <v>94</v>
      </c>
      <c r="F7916" s="1" t="s">
        <v>95</v>
      </c>
      <c r="G7916" s="1" t="s">
        <v>94</v>
      </c>
      <c r="H7916" s="1" t="s">
        <v>85</v>
      </c>
      <c r="I7916" s="1" t="s">
        <v>86</v>
      </c>
      <c r="J7916" s="3">
        <v>1</v>
      </c>
      <c r="K7916" s="2">
        <v>127.14</v>
      </c>
      <c r="L7916" s="2">
        <v>0.15</v>
      </c>
      <c r="M7916" s="2">
        <v>108.07</v>
      </c>
      <c r="N7916" s="2">
        <v>16.920000000000002</v>
      </c>
      <c r="O7916" s="1" t="s">
        <v>26</v>
      </c>
      <c r="P7916" s="1" t="s">
        <v>27</v>
      </c>
      <c r="Q7916" s="1" t="s">
        <v>81</v>
      </c>
      <c r="R7916" s="3">
        <v>3</v>
      </c>
      <c r="S7916" s="3">
        <f t="shared" si="370"/>
        <v>2025</v>
      </c>
      <c r="T7916" s="3">
        <f t="shared" si="369"/>
        <v>1</v>
      </c>
      <c r="U7916" t="str">
        <f t="shared" si="371"/>
        <v>January</v>
      </c>
    </row>
    <row r="7917" spans="1:21" x14ac:dyDescent="0.3">
      <c r="A7917" t="s">
        <v>10457</v>
      </c>
      <c r="B7917" s="11">
        <v>45753</v>
      </c>
      <c r="C7917" t="s">
        <v>3526</v>
      </c>
      <c r="D7917" s="1" t="s">
        <v>89</v>
      </c>
      <c r="E7917" s="1" t="s">
        <v>100</v>
      </c>
      <c r="F7917" s="1" t="s">
        <v>57</v>
      </c>
      <c r="G7917" s="1" t="s">
        <v>154</v>
      </c>
      <c r="H7917" s="1" t="s">
        <v>182</v>
      </c>
      <c r="I7917" s="1" t="s">
        <v>34</v>
      </c>
      <c r="J7917" s="3">
        <v>3</v>
      </c>
      <c r="K7917" s="2">
        <v>65.58</v>
      </c>
      <c r="L7917" s="2">
        <v>0.05</v>
      </c>
      <c r="M7917" s="2">
        <v>186.9</v>
      </c>
      <c r="N7917" s="2">
        <v>46.84</v>
      </c>
      <c r="O7917" s="1" t="s">
        <v>26</v>
      </c>
      <c r="P7917" s="1" t="s">
        <v>136</v>
      </c>
      <c r="Q7917" s="1" t="s">
        <v>28</v>
      </c>
      <c r="R7917" s="3">
        <v>3</v>
      </c>
      <c r="S7917" s="3">
        <f t="shared" si="370"/>
        <v>2025</v>
      </c>
      <c r="T7917" s="3">
        <f t="shared" si="369"/>
        <v>4</v>
      </c>
      <c r="U7917" t="str">
        <f t="shared" si="371"/>
        <v>April</v>
      </c>
    </row>
    <row r="7918" spans="1:21" x14ac:dyDescent="0.3">
      <c r="A7918" t="s">
        <v>10458</v>
      </c>
      <c r="B7918" s="11">
        <v>45924</v>
      </c>
      <c r="C7918" t="s">
        <v>6287</v>
      </c>
      <c r="D7918" s="1" t="s">
        <v>175</v>
      </c>
      <c r="E7918" s="1" t="s">
        <v>64</v>
      </c>
      <c r="F7918" s="1" t="s">
        <v>65</v>
      </c>
      <c r="G7918" s="1" t="s">
        <v>213</v>
      </c>
      <c r="H7918" s="1" t="s">
        <v>108</v>
      </c>
      <c r="I7918" s="1" t="s">
        <v>86</v>
      </c>
      <c r="J7918" s="3">
        <v>1</v>
      </c>
      <c r="K7918" s="2">
        <v>151.52000000000001</v>
      </c>
      <c r="L7918" s="2">
        <v>0.15</v>
      </c>
      <c r="M7918" s="2">
        <v>128.79</v>
      </c>
      <c r="N7918" s="2">
        <v>13.85</v>
      </c>
      <c r="O7918" s="1" t="s">
        <v>80</v>
      </c>
      <c r="P7918" s="1" t="s">
        <v>27</v>
      </c>
      <c r="Q7918" s="1" t="s">
        <v>36</v>
      </c>
      <c r="R7918" s="3">
        <v>5</v>
      </c>
      <c r="S7918" s="3">
        <f t="shared" si="370"/>
        <v>2025</v>
      </c>
      <c r="T7918" s="3">
        <f t="shared" si="369"/>
        <v>9</v>
      </c>
      <c r="U7918" t="str">
        <f t="shared" si="371"/>
        <v>September</v>
      </c>
    </row>
    <row r="7919" spans="1:21" x14ac:dyDescent="0.3">
      <c r="A7919" t="s">
        <v>10459</v>
      </c>
      <c r="B7919" s="11">
        <v>45705</v>
      </c>
      <c r="C7919" t="s">
        <v>2117</v>
      </c>
      <c r="D7919" s="1" t="s">
        <v>315</v>
      </c>
      <c r="E7919" s="1" t="s">
        <v>56</v>
      </c>
      <c r="F7919" s="1" t="s">
        <v>57</v>
      </c>
      <c r="G7919" s="1" t="s">
        <v>255</v>
      </c>
      <c r="H7919" s="1" t="s">
        <v>108</v>
      </c>
      <c r="I7919" s="1" t="s">
        <v>86</v>
      </c>
      <c r="J7919" s="3">
        <v>1</v>
      </c>
      <c r="K7919" s="2">
        <v>146.15</v>
      </c>
      <c r="L7919" s="2">
        <v>0.15</v>
      </c>
      <c r="M7919" s="2">
        <v>124.22</v>
      </c>
      <c r="N7919" s="2">
        <v>25.79</v>
      </c>
      <c r="O7919" s="1" t="s">
        <v>26</v>
      </c>
      <c r="P7919" s="1" t="s">
        <v>27</v>
      </c>
      <c r="Q7919" s="1" t="s">
        <v>81</v>
      </c>
      <c r="R7919" s="3">
        <v>3</v>
      </c>
      <c r="S7919" s="3">
        <f t="shared" si="370"/>
        <v>2025</v>
      </c>
      <c r="T7919" s="3">
        <f t="shared" si="369"/>
        <v>2</v>
      </c>
      <c r="U7919" t="str">
        <f t="shared" si="371"/>
        <v>February</v>
      </c>
    </row>
    <row r="7920" spans="1:21" x14ac:dyDescent="0.3">
      <c r="A7920" t="s">
        <v>10460</v>
      </c>
      <c r="B7920" s="11">
        <v>45702</v>
      </c>
      <c r="C7920" t="s">
        <v>1738</v>
      </c>
      <c r="D7920" s="1" t="s">
        <v>142</v>
      </c>
      <c r="E7920" s="1" t="s">
        <v>94</v>
      </c>
      <c r="F7920" s="1" t="s">
        <v>95</v>
      </c>
      <c r="G7920" s="1" t="s">
        <v>94</v>
      </c>
      <c r="H7920" s="1" t="s">
        <v>293</v>
      </c>
      <c r="I7920" s="1" t="s">
        <v>86</v>
      </c>
      <c r="J7920" s="3">
        <v>2</v>
      </c>
      <c r="K7920" s="2">
        <v>26.95</v>
      </c>
      <c r="L7920" s="2">
        <v>0</v>
      </c>
      <c r="M7920" s="2">
        <v>53.89</v>
      </c>
      <c r="N7920" s="2">
        <v>19.96</v>
      </c>
      <c r="O7920" s="1" t="s">
        <v>224</v>
      </c>
      <c r="P7920" s="1" t="s">
        <v>136</v>
      </c>
      <c r="Q7920" s="1" t="s">
        <v>81</v>
      </c>
      <c r="R7920" s="3">
        <v>5</v>
      </c>
      <c r="S7920" s="3">
        <f t="shared" si="370"/>
        <v>2025</v>
      </c>
      <c r="T7920" s="3">
        <f t="shared" si="369"/>
        <v>2</v>
      </c>
      <c r="U7920" t="str">
        <f t="shared" si="371"/>
        <v>February</v>
      </c>
    </row>
    <row r="7921" spans="1:21" x14ac:dyDescent="0.3">
      <c r="A7921" t="s">
        <v>10461</v>
      </c>
      <c r="B7921" s="11">
        <v>45818</v>
      </c>
      <c r="C7921" t="s">
        <v>4768</v>
      </c>
      <c r="D7921" s="1" t="s">
        <v>84</v>
      </c>
      <c r="E7921" s="1" t="s">
        <v>71</v>
      </c>
      <c r="F7921" s="1" t="s">
        <v>72</v>
      </c>
      <c r="G7921" s="1" t="s">
        <v>73</v>
      </c>
      <c r="H7921" s="1" t="s">
        <v>33</v>
      </c>
      <c r="I7921" s="1" t="s">
        <v>34</v>
      </c>
      <c r="J7921" s="3">
        <v>1</v>
      </c>
      <c r="K7921" s="2">
        <v>40.49</v>
      </c>
      <c r="L7921" s="2">
        <v>0.15</v>
      </c>
      <c r="M7921" s="2">
        <v>34.409999999999997</v>
      </c>
      <c r="N7921" s="2">
        <v>5.61</v>
      </c>
      <c r="O7921" s="1" t="s">
        <v>109</v>
      </c>
      <c r="P7921" s="1" t="s">
        <v>136</v>
      </c>
      <c r="Q7921" s="1" t="s">
        <v>28</v>
      </c>
      <c r="R7921" s="3">
        <v>5</v>
      </c>
      <c r="S7921" s="3">
        <f t="shared" si="370"/>
        <v>2025</v>
      </c>
      <c r="T7921" s="3">
        <f t="shared" si="369"/>
        <v>6</v>
      </c>
      <c r="U7921" t="str">
        <f t="shared" si="371"/>
        <v>June</v>
      </c>
    </row>
    <row r="7922" spans="1:21" x14ac:dyDescent="0.3">
      <c r="A7922" t="s">
        <v>10462</v>
      </c>
      <c r="B7922" s="11">
        <v>45911</v>
      </c>
      <c r="C7922" t="s">
        <v>2912</v>
      </c>
      <c r="D7922" s="1" t="s">
        <v>133</v>
      </c>
      <c r="E7922" s="1" t="s">
        <v>143</v>
      </c>
      <c r="F7922" s="1" t="s">
        <v>144</v>
      </c>
      <c r="G7922" s="1" t="s">
        <v>198</v>
      </c>
      <c r="H7922" s="1" t="s">
        <v>167</v>
      </c>
      <c r="I7922" s="1" t="s">
        <v>67</v>
      </c>
      <c r="J7922" s="3">
        <v>1</v>
      </c>
      <c r="K7922" s="2">
        <v>62.76</v>
      </c>
      <c r="L7922" s="2">
        <v>0.15</v>
      </c>
      <c r="M7922" s="2">
        <v>53.34</v>
      </c>
      <c r="N7922" s="2">
        <v>14.08</v>
      </c>
      <c r="O7922" s="1" t="s">
        <v>26</v>
      </c>
      <c r="P7922" s="1" t="s">
        <v>136</v>
      </c>
      <c r="Q7922" s="1" t="s">
        <v>28</v>
      </c>
      <c r="R7922" s="3">
        <v>5</v>
      </c>
      <c r="S7922" s="3">
        <f t="shared" si="370"/>
        <v>2025</v>
      </c>
      <c r="T7922" s="3">
        <f t="shared" si="369"/>
        <v>9</v>
      </c>
      <c r="U7922" t="str">
        <f t="shared" si="371"/>
        <v>September</v>
      </c>
    </row>
    <row r="7923" spans="1:21" x14ac:dyDescent="0.3">
      <c r="A7923" t="s">
        <v>10463</v>
      </c>
      <c r="B7923" s="11">
        <v>45936</v>
      </c>
      <c r="C7923" t="s">
        <v>2369</v>
      </c>
      <c r="D7923" s="1" t="s">
        <v>93</v>
      </c>
      <c r="E7923" s="1" t="s">
        <v>48</v>
      </c>
      <c r="F7923" s="1" t="s">
        <v>49</v>
      </c>
      <c r="G7923" s="1" t="s">
        <v>50</v>
      </c>
      <c r="H7923" s="1" t="s">
        <v>24</v>
      </c>
      <c r="I7923" s="1" t="s">
        <v>25</v>
      </c>
      <c r="J7923" s="3">
        <v>2</v>
      </c>
      <c r="K7923" s="2">
        <v>42.83</v>
      </c>
      <c r="L7923" s="2">
        <v>0.05</v>
      </c>
      <c r="M7923" s="2">
        <v>81.37</v>
      </c>
      <c r="N7923" s="2">
        <v>26.97</v>
      </c>
      <c r="O7923" s="1" t="s">
        <v>26</v>
      </c>
      <c r="P7923" s="1" t="s">
        <v>27</v>
      </c>
      <c r="Q7923" s="1" t="s">
        <v>81</v>
      </c>
      <c r="R7923" s="3">
        <v>1</v>
      </c>
      <c r="S7923" s="3">
        <f t="shared" si="370"/>
        <v>2025</v>
      </c>
      <c r="T7923" s="3">
        <f t="shared" si="369"/>
        <v>10</v>
      </c>
      <c r="U7923" t="str">
        <f t="shared" si="371"/>
        <v>October</v>
      </c>
    </row>
    <row r="7924" spans="1:21" x14ac:dyDescent="0.3">
      <c r="A7924" t="s">
        <v>10464</v>
      </c>
      <c r="B7924" s="11">
        <v>45727</v>
      </c>
      <c r="C7924" t="s">
        <v>3116</v>
      </c>
      <c r="D7924" s="1" t="s">
        <v>153</v>
      </c>
      <c r="E7924" s="1" t="s">
        <v>64</v>
      </c>
      <c r="F7924" s="1" t="s">
        <v>65</v>
      </c>
      <c r="G7924" s="1" t="s">
        <v>213</v>
      </c>
      <c r="H7924" s="1" t="s">
        <v>66</v>
      </c>
      <c r="I7924" s="1" t="s">
        <v>67</v>
      </c>
      <c r="J7924" s="3">
        <v>2</v>
      </c>
      <c r="K7924" s="2">
        <v>53.75</v>
      </c>
      <c r="L7924" s="2">
        <v>0.05</v>
      </c>
      <c r="M7924" s="2">
        <v>102.12</v>
      </c>
      <c r="N7924" s="2">
        <v>27.21</v>
      </c>
      <c r="O7924" s="1" t="s">
        <v>224</v>
      </c>
      <c r="P7924" s="1" t="s">
        <v>27</v>
      </c>
      <c r="Q7924" s="1" t="s">
        <v>28</v>
      </c>
      <c r="R7924" s="3">
        <v>4</v>
      </c>
      <c r="S7924" s="3">
        <f t="shared" si="370"/>
        <v>2025</v>
      </c>
      <c r="T7924" s="3">
        <f t="shared" si="369"/>
        <v>3</v>
      </c>
      <c r="U7924" t="str">
        <f t="shared" si="371"/>
        <v>March</v>
      </c>
    </row>
    <row r="7925" spans="1:21" x14ac:dyDescent="0.3">
      <c r="A7925" t="s">
        <v>10465</v>
      </c>
      <c r="B7925" s="11">
        <v>45689</v>
      </c>
      <c r="C7925" t="s">
        <v>5354</v>
      </c>
      <c r="D7925" s="1" t="s">
        <v>70</v>
      </c>
      <c r="E7925" s="1" t="s">
        <v>100</v>
      </c>
      <c r="F7925" s="1" t="s">
        <v>57</v>
      </c>
      <c r="G7925" s="1" t="s">
        <v>221</v>
      </c>
      <c r="H7925" s="1" t="s">
        <v>182</v>
      </c>
      <c r="I7925" s="1" t="s">
        <v>34</v>
      </c>
      <c r="J7925" s="3">
        <v>1</v>
      </c>
      <c r="K7925" s="2">
        <v>66.78</v>
      </c>
      <c r="L7925" s="2">
        <v>0.05</v>
      </c>
      <c r="M7925" s="2">
        <v>63.45</v>
      </c>
      <c r="N7925" s="2">
        <v>16.739999999999998</v>
      </c>
      <c r="O7925" s="1" t="s">
        <v>44</v>
      </c>
      <c r="P7925" s="1" t="s">
        <v>27</v>
      </c>
      <c r="Q7925" s="1" t="s">
        <v>36</v>
      </c>
      <c r="R7925" s="3">
        <v>4</v>
      </c>
      <c r="S7925" s="3">
        <f t="shared" si="370"/>
        <v>2025</v>
      </c>
      <c r="T7925" s="3">
        <f t="shared" si="369"/>
        <v>2</v>
      </c>
      <c r="U7925" t="str">
        <f t="shared" si="371"/>
        <v>February</v>
      </c>
    </row>
    <row r="7926" spans="1:21" x14ac:dyDescent="0.3">
      <c r="A7926" t="s">
        <v>10466</v>
      </c>
      <c r="B7926" s="11">
        <v>46007</v>
      </c>
      <c r="C7926" t="s">
        <v>1909</v>
      </c>
      <c r="D7926" s="1" t="s">
        <v>292</v>
      </c>
      <c r="E7926" s="1" t="s">
        <v>40</v>
      </c>
      <c r="F7926" s="1" t="s">
        <v>41</v>
      </c>
      <c r="G7926" s="1" t="s">
        <v>192</v>
      </c>
      <c r="H7926" s="1" t="s">
        <v>59</v>
      </c>
      <c r="I7926" s="1" t="s">
        <v>60</v>
      </c>
      <c r="J7926" s="3">
        <v>2</v>
      </c>
      <c r="K7926" s="2">
        <v>42.17</v>
      </c>
      <c r="L7926" s="2">
        <v>0.1</v>
      </c>
      <c r="M7926" s="2">
        <v>75.91</v>
      </c>
      <c r="N7926" s="2">
        <v>16.690000000000001</v>
      </c>
      <c r="O7926" s="1" t="s">
        <v>109</v>
      </c>
      <c r="P7926" s="1" t="s">
        <v>52</v>
      </c>
      <c r="Q7926" s="1" t="s">
        <v>28</v>
      </c>
      <c r="R7926" s="3">
        <v>4</v>
      </c>
      <c r="S7926" s="3">
        <f t="shared" si="370"/>
        <v>2025</v>
      </c>
      <c r="T7926" s="3">
        <f t="shared" si="369"/>
        <v>12</v>
      </c>
      <c r="U7926" t="str">
        <f t="shared" si="371"/>
        <v>December</v>
      </c>
    </row>
    <row r="7927" spans="1:21" x14ac:dyDescent="0.3">
      <c r="A7927" t="s">
        <v>10467</v>
      </c>
      <c r="B7927" s="11">
        <v>45759</v>
      </c>
      <c r="C7927" t="s">
        <v>1459</v>
      </c>
      <c r="D7927" s="1" t="s">
        <v>260</v>
      </c>
      <c r="E7927" s="1" t="s">
        <v>143</v>
      </c>
      <c r="F7927" s="1" t="s">
        <v>144</v>
      </c>
      <c r="G7927" s="1" t="s">
        <v>325</v>
      </c>
      <c r="H7927" s="1" t="s">
        <v>108</v>
      </c>
      <c r="I7927" s="1" t="s">
        <v>86</v>
      </c>
      <c r="J7927" s="3">
        <v>4</v>
      </c>
      <c r="K7927" s="2">
        <v>157.38</v>
      </c>
      <c r="L7927" s="2">
        <v>0.1</v>
      </c>
      <c r="M7927" s="2">
        <v>566.55999999999995</v>
      </c>
      <c r="N7927" s="2">
        <v>102.07</v>
      </c>
      <c r="O7927" s="1" t="s">
        <v>80</v>
      </c>
      <c r="P7927" s="1" t="s">
        <v>27</v>
      </c>
      <c r="Q7927" s="1" t="s">
        <v>28</v>
      </c>
      <c r="R7927" s="3">
        <v>4</v>
      </c>
      <c r="S7927" s="3">
        <f t="shared" si="370"/>
        <v>2025</v>
      </c>
      <c r="T7927" s="3">
        <f t="shared" si="369"/>
        <v>4</v>
      </c>
      <c r="U7927" t="str">
        <f t="shared" si="371"/>
        <v>April</v>
      </c>
    </row>
    <row r="7928" spans="1:21" x14ac:dyDescent="0.3">
      <c r="A7928" t="s">
        <v>10468</v>
      </c>
      <c r="B7928" s="11">
        <v>45983</v>
      </c>
      <c r="C7928" t="s">
        <v>548</v>
      </c>
      <c r="D7928" s="1" t="s">
        <v>209</v>
      </c>
      <c r="E7928" s="1" t="s">
        <v>40</v>
      </c>
      <c r="F7928" s="1" t="s">
        <v>41</v>
      </c>
      <c r="G7928" s="1" t="s">
        <v>42</v>
      </c>
      <c r="H7928" s="1" t="s">
        <v>146</v>
      </c>
      <c r="I7928" s="1" t="s">
        <v>67</v>
      </c>
      <c r="J7928" s="3">
        <v>1</v>
      </c>
      <c r="K7928" s="2">
        <v>73.790000000000006</v>
      </c>
      <c r="L7928" s="2">
        <v>0</v>
      </c>
      <c r="M7928" s="2">
        <v>73.790000000000006</v>
      </c>
      <c r="N7928" s="2">
        <v>18.27</v>
      </c>
      <c r="O7928" s="1" t="s">
        <v>26</v>
      </c>
      <c r="P7928" s="1" t="s">
        <v>27</v>
      </c>
      <c r="Q7928" s="1" t="s">
        <v>81</v>
      </c>
      <c r="R7928" s="3">
        <v>2</v>
      </c>
      <c r="S7928" s="3">
        <f t="shared" si="370"/>
        <v>2025</v>
      </c>
      <c r="T7928" s="3">
        <f t="shared" si="369"/>
        <v>11</v>
      </c>
      <c r="U7928" t="str">
        <f t="shared" si="371"/>
        <v>November</v>
      </c>
    </row>
    <row r="7929" spans="1:21" x14ac:dyDescent="0.3">
      <c r="A7929" t="s">
        <v>10469</v>
      </c>
      <c r="B7929" s="11">
        <v>45986</v>
      </c>
      <c r="C7929" t="s">
        <v>1122</v>
      </c>
      <c r="D7929" s="1" t="s">
        <v>63</v>
      </c>
      <c r="E7929" s="1" t="s">
        <v>143</v>
      </c>
      <c r="F7929" s="1" t="s">
        <v>144</v>
      </c>
      <c r="G7929" s="1" t="s">
        <v>145</v>
      </c>
      <c r="H7929" s="1" t="s">
        <v>33</v>
      </c>
      <c r="I7929" s="1" t="s">
        <v>34</v>
      </c>
      <c r="J7929" s="3">
        <v>4</v>
      </c>
      <c r="K7929" s="2">
        <v>39.909999999999997</v>
      </c>
      <c r="L7929" s="2">
        <v>0.05</v>
      </c>
      <c r="M7929" s="2">
        <v>151.66</v>
      </c>
      <c r="N7929" s="2">
        <v>22.96</v>
      </c>
      <c r="O7929" s="1" t="s">
        <v>80</v>
      </c>
      <c r="P7929" s="1" t="s">
        <v>27</v>
      </c>
      <c r="Q7929" s="1" t="s">
        <v>36</v>
      </c>
      <c r="R7929" s="3">
        <v>5</v>
      </c>
      <c r="S7929" s="3">
        <f t="shared" si="370"/>
        <v>2025</v>
      </c>
      <c r="T7929" s="3">
        <f t="shared" si="369"/>
        <v>11</v>
      </c>
      <c r="U7929" t="str">
        <f t="shared" si="371"/>
        <v>November</v>
      </c>
    </row>
    <row r="7930" spans="1:21" x14ac:dyDescent="0.3">
      <c r="A7930" t="s">
        <v>10470</v>
      </c>
      <c r="B7930" s="11">
        <v>45960</v>
      </c>
      <c r="C7930" t="s">
        <v>9771</v>
      </c>
      <c r="D7930" s="1" t="s">
        <v>153</v>
      </c>
      <c r="E7930" s="1" t="s">
        <v>64</v>
      </c>
      <c r="F7930" s="1" t="s">
        <v>65</v>
      </c>
      <c r="G7930" s="1" t="s">
        <v>112</v>
      </c>
      <c r="H7930" s="1" t="s">
        <v>146</v>
      </c>
      <c r="I7930" s="1" t="s">
        <v>67</v>
      </c>
      <c r="J7930" s="3">
        <v>1</v>
      </c>
      <c r="K7930" s="2">
        <v>80.709999999999994</v>
      </c>
      <c r="L7930" s="2">
        <v>0.1</v>
      </c>
      <c r="M7930" s="2">
        <v>72.64</v>
      </c>
      <c r="N7930" s="2">
        <v>15.08</v>
      </c>
      <c r="O7930" s="1" t="s">
        <v>44</v>
      </c>
      <c r="P7930" s="1" t="s">
        <v>27</v>
      </c>
      <c r="Q7930" s="1" t="s">
        <v>28</v>
      </c>
      <c r="R7930" s="3">
        <v>3</v>
      </c>
      <c r="S7930" s="3">
        <f t="shared" si="370"/>
        <v>2025</v>
      </c>
      <c r="T7930" s="3">
        <f t="shared" si="369"/>
        <v>10</v>
      </c>
      <c r="U7930" t="str">
        <f t="shared" si="371"/>
        <v>October</v>
      </c>
    </row>
    <row r="7931" spans="1:21" x14ac:dyDescent="0.3">
      <c r="A7931" t="s">
        <v>10471</v>
      </c>
      <c r="B7931" s="11">
        <v>45724</v>
      </c>
      <c r="C7931" t="s">
        <v>174</v>
      </c>
      <c r="D7931" s="1" t="s">
        <v>122</v>
      </c>
      <c r="E7931" s="1" t="s">
        <v>64</v>
      </c>
      <c r="F7931" s="1" t="s">
        <v>65</v>
      </c>
      <c r="G7931" s="1" t="s">
        <v>77</v>
      </c>
      <c r="H7931" s="1" t="s">
        <v>293</v>
      </c>
      <c r="I7931" s="1" t="s">
        <v>86</v>
      </c>
      <c r="J7931" s="3">
        <v>3</v>
      </c>
      <c r="K7931" s="2">
        <v>23.65</v>
      </c>
      <c r="L7931" s="2">
        <v>0.05</v>
      </c>
      <c r="M7931" s="2">
        <v>67.41</v>
      </c>
      <c r="N7931" s="2">
        <v>24.27</v>
      </c>
      <c r="O7931" s="1" t="s">
        <v>80</v>
      </c>
      <c r="P7931" s="1" t="s">
        <v>136</v>
      </c>
      <c r="Q7931" s="1" t="s">
        <v>28</v>
      </c>
      <c r="R7931" s="3">
        <v>4</v>
      </c>
      <c r="S7931" s="3">
        <f t="shared" si="370"/>
        <v>2025</v>
      </c>
      <c r="T7931" s="3">
        <f t="shared" si="369"/>
        <v>3</v>
      </c>
      <c r="U7931" t="str">
        <f t="shared" si="371"/>
        <v>March</v>
      </c>
    </row>
    <row r="7932" spans="1:21" x14ac:dyDescent="0.3">
      <c r="A7932" t="s">
        <v>10472</v>
      </c>
      <c r="B7932" s="11">
        <v>45974</v>
      </c>
      <c r="C7932" t="s">
        <v>264</v>
      </c>
      <c r="D7932" s="1" t="s">
        <v>315</v>
      </c>
      <c r="E7932" s="1" t="s">
        <v>40</v>
      </c>
      <c r="F7932" s="1" t="s">
        <v>41</v>
      </c>
      <c r="G7932" s="1" t="s">
        <v>270</v>
      </c>
      <c r="H7932" s="1" t="s">
        <v>96</v>
      </c>
      <c r="I7932" s="1" t="s">
        <v>97</v>
      </c>
      <c r="J7932" s="3">
        <v>2</v>
      </c>
      <c r="K7932" s="2">
        <v>74.209999999999994</v>
      </c>
      <c r="L7932" s="2">
        <v>0.2</v>
      </c>
      <c r="M7932" s="2">
        <v>118.73</v>
      </c>
      <c r="N7932" s="2">
        <v>25.06</v>
      </c>
      <c r="O7932" s="1" t="s">
        <v>26</v>
      </c>
      <c r="P7932" s="1" t="s">
        <v>27</v>
      </c>
      <c r="Q7932" s="1" t="s">
        <v>81</v>
      </c>
      <c r="R7932" s="3">
        <v>5</v>
      </c>
      <c r="S7932" s="3">
        <f t="shared" si="370"/>
        <v>2025</v>
      </c>
      <c r="T7932" s="3">
        <f t="shared" si="369"/>
        <v>11</v>
      </c>
      <c r="U7932" t="str">
        <f t="shared" si="371"/>
        <v>November</v>
      </c>
    </row>
    <row r="7933" spans="1:21" x14ac:dyDescent="0.3">
      <c r="A7933" t="s">
        <v>10473</v>
      </c>
      <c r="B7933" s="11">
        <v>45958</v>
      </c>
      <c r="C7933" t="s">
        <v>3651</v>
      </c>
      <c r="D7933" s="1" t="s">
        <v>122</v>
      </c>
      <c r="E7933" s="1" t="s">
        <v>64</v>
      </c>
      <c r="F7933" s="1" t="s">
        <v>65</v>
      </c>
      <c r="G7933" s="1" t="s">
        <v>77</v>
      </c>
      <c r="H7933" s="1" t="s">
        <v>85</v>
      </c>
      <c r="I7933" s="1" t="s">
        <v>86</v>
      </c>
      <c r="J7933" s="3">
        <v>1</v>
      </c>
      <c r="K7933" s="2">
        <v>137.19</v>
      </c>
      <c r="L7933" s="2">
        <v>0.15</v>
      </c>
      <c r="M7933" s="2">
        <v>116.61</v>
      </c>
      <c r="N7933" s="2">
        <v>21.97</v>
      </c>
      <c r="O7933" s="1" t="s">
        <v>44</v>
      </c>
      <c r="P7933" s="1" t="s">
        <v>27</v>
      </c>
      <c r="Q7933" s="1" t="s">
        <v>28</v>
      </c>
      <c r="R7933" s="3">
        <v>5</v>
      </c>
      <c r="S7933" s="3">
        <f t="shared" si="370"/>
        <v>2025</v>
      </c>
      <c r="T7933" s="3">
        <f t="shared" si="369"/>
        <v>10</v>
      </c>
      <c r="U7933" t="str">
        <f t="shared" si="371"/>
        <v>October</v>
      </c>
    </row>
    <row r="7934" spans="1:21" x14ac:dyDescent="0.3">
      <c r="A7934" t="s">
        <v>10474</v>
      </c>
      <c r="B7934" s="11">
        <v>45891</v>
      </c>
      <c r="C7934" t="s">
        <v>10475</v>
      </c>
      <c r="D7934" s="1" t="s">
        <v>20</v>
      </c>
      <c r="E7934" s="1" t="s">
        <v>143</v>
      </c>
      <c r="F7934" s="1" t="s">
        <v>144</v>
      </c>
      <c r="G7934" s="1" t="s">
        <v>325</v>
      </c>
      <c r="H7934" s="1" t="s">
        <v>150</v>
      </c>
      <c r="I7934" s="1" t="s">
        <v>97</v>
      </c>
      <c r="J7934" s="3">
        <v>4</v>
      </c>
      <c r="K7934" s="2">
        <v>76.87</v>
      </c>
      <c r="L7934" s="2">
        <v>0.05</v>
      </c>
      <c r="M7934" s="2">
        <v>292.08999999999997</v>
      </c>
      <c r="N7934" s="2">
        <v>76.62</v>
      </c>
      <c r="O7934" s="1" t="s">
        <v>109</v>
      </c>
      <c r="P7934" s="1" t="s">
        <v>27</v>
      </c>
      <c r="Q7934" s="1" t="s">
        <v>81</v>
      </c>
      <c r="R7934" s="3">
        <v>3</v>
      </c>
      <c r="S7934" s="3">
        <f t="shared" si="370"/>
        <v>2025</v>
      </c>
      <c r="T7934" s="3">
        <f t="shared" si="369"/>
        <v>8</v>
      </c>
      <c r="U7934" t="str">
        <f t="shared" si="371"/>
        <v>August</v>
      </c>
    </row>
    <row r="7935" spans="1:21" x14ac:dyDescent="0.3">
      <c r="A7935" t="s">
        <v>10476</v>
      </c>
      <c r="B7935" s="11">
        <v>45789</v>
      </c>
      <c r="C7935" t="s">
        <v>1335</v>
      </c>
      <c r="D7935" s="1" t="s">
        <v>20</v>
      </c>
      <c r="E7935" s="1" t="s">
        <v>40</v>
      </c>
      <c r="F7935" s="1" t="s">
        <v>41</v>
      </c>
      <c r="G7935" s="1" t="s">
        <v>216</v>
      </c>
      <c r="H7935" s="1" t="s">
        <v>102</v>
      </c>
      <c r="I7935" s="1" t="s">
        <v>34</v>
      </c>
      <c r="J7935" s="3">
        <v>1</v>
      </c>
      <c r="K7935" s="2">
        <v>52.91</v>
      </c>
      <c r="L7935" s="2">
        <v>0.05</v>
      </c>
      <c r="M7935" s="2">
        <v>50.26</v>
      </c>
      <c r="N7935" s="2">
        <v>7.85</v>
      </c>
      <c r="O7935" s="1" t="s">
        <v>44</v>
      </c>
      <c r="P7935" s="1" t="s">
        <v>52</v>
      </c>
      <c r="Q7935" s="1" t="s">
        <v>81</v>
      </c>
      <c r="R7935" s="3">
        <v>4</v>
      </c>
      <c r="S7935" s="3">
        <f t="shared" si="370"/>
        <v>2025</v>
      </c>
      <c r="T7935" s="3">
        <f t="shared" si="369"/>
        <v>5</v>
      </c>
      <c r="U7935" t="str">
        <f t="shared" si="371"/>
        <v>May</v>
      </c>
    </row>
    <row r="7936" spans="1:21" x14ac:dyDescent="0.3">
      <c r="A7936" t="s">
        <v>10477</v>
      </c>
      <c r="B7936" s="11">
        <v>45760</v>
      </c>
      <c r="C7936" t="s">
        <v>8378</v>
      </c>
      <c r="D7936" s="1" t="s">
        <v>133</v>
      </c>
      <c r="E7936" s="1" t="s">
        <v>100</v>
      </c>
      <c r="F7936" s="1" t="s">
        <v>57</v>
      </c>
      <c r="G7936" s="1" t="s">
        <v>130</v>
      </c>
      <c r="H7936" s="1" t="s">
        <v>182</v>
      </c>
      <c r="I7936" s="1" t="s">
        <v>34</v>
      </c>
      <c r="J7936" s="3">
        <v>3</v>
      </c>
      <c r="K7936" s="2">
        <v>64.44</v>
      </c>
      <c r="L7936" s="2">
        <v>0.2</v>
      </c>
      <c r="M7936" s="2">
        <v>154.66</v>
      </c>
      <c r="N7936" s="2">
        <v>36.89</v>
      </c>
      <c r="O7936" s="1" t="s">
        <v>80</v>
      </c>
      <c r="P7936" s="1" t="s">
        <v>27</v>
      </c>
      <c r="Q7936" s="1" t="s">
        <v>36</v>
      </c>
      <c r="R7936" s="3">
        <v>5</v>
      </c>
      <c r="S7936" s="3">
        <f t="shared" si="370"/>
        <v>2025</v>
      </c>
      <c r="T7936" s="3">
        <f t="shared" si="369"/>
        <v>4</v>
      </c>
      <c r="U7936" t="str">
        <f t="shared" si="371"/>
        <v>April</v>
      </c>
    </row>
    <row r="7937" spans="1:21" x14ac:dyDescent="0.3">
      <c r="A7937" t="s">
        <v>10478</v>
      </c>
      <c r="B7937" s="11">
        <v>45705</v>
      </c>
      <c r="C7937" t="s">
        <v>1194</v>
      </c>
      <c r="D7937" s="1" t="s">
        <v>47</v>
      </c>
      <c r="E7937" s="1" t="s">
        <v>40</v>
      </c>
      <c r="F7937" s="1" t="s">
        <v>41</v>
      </c>
      <c r="G7937" s="1" t="s">
        <v>186</v>
      </c>
      <c r="H7937" s="1" t="s">
        <v>182</v>
      </c>
      <c r="I7937" s="1" t="s">
        <v>34</v>
      </c>
      <c r="J7937" s="3">
        <v>1</v>
      </c>
      <c r="K7937" s="2">
        <v>72.28</v>
      </c>
      <c r="L7937" s="2">
        <v>0.1</v>
      </c>
      <c r="M7937" s="2">
        <v>65.05</v>
      </c>
      <c r="N7937" s="2">
        <v>20.11</v>
      </c>
      <c r="O7937" s="1" t="s">
        <v>44</v>
      </c>
      <c r="P7937" s="1" t="s">
        <v>27</v>
      </c>
      <c r="Q7937" s="1" t="s">
        <v>28</v>
      </c>
      <c r="R7937" s="3">
        <v>3</v>
      </c>
      <c r="S7937" s="3">
        <f t="shared" si="370"/>
        <v>2025</v>
      </c>
      <c r="T7937" s="3">
        <f t="shared" si="369"/>
        <v>2</v>
      </c>
      <c r="U7937" t="str">
        <f t="shared" si="371"/>
        <v>February</v>
      </c>
    </row>
    <row r="7938" spans="1:21" x14ac:dyDescent="0.3">
      <c r="A7938" t="s">
        <v>10479</v>
      </c>
      <c r="B7938" s="11">
        <v>45857</v>
      </c>
      <c r="C7938" t="s">
        <v>4467</v>
      </c>
      <c r="D7938" s="1" t="s">
        <v>189</v>
      </c>
      <c r="E7938" s="1" t="s">
        <v>64</v>
      </c>
      <c r="F7938" s="1" t="s">
        <v>65</v>
      </c>
      <c r="G7938" s="1" t="s">
        <v>112</v>
      </c>
      <c r="H7938" s="1" t="s">
        <v>24</v>
      </c>
      <c r="I7938" s="1" t="s">
        <v>25</v>
      </c>
      <c r="J7938" s="3">
        <v>2</v>
      </c>
      <c r="K7938" s="2">
        <v>42.57</v>
      </c>
      <c r="L7938" s="2">
        <v>0.05</v>
      </c>
      <c r="M7938" s="2">
        <v>80.88</v>
      </c>
      <c r="N7938" s="2">
        <v>21.15</v>
      </c>
      <c r="O7938" s="1" t="s">
        <v>44</v>
      </c>
      <c r="P7938" s="1" t="s">
        <v>27</v>
      </c>
      <c r="Q7938" s="1" t="s">
        <v>28</v>
      </c>
      <c r="R7938" s="3">
        <v>4</v>
      </c>
      <c r="S7938" s="3">
        <f t="shared" si="370"/>
        <v>2025</v>
      </c>
      <c r="T7938" s="3">
        <f t="shared" ref="T7938:T8001" si="372">MONTH(B7938)</f>
        <v>7</v>
      </c>
      <c r="U7938" t="str">
        <f t="shared" si="371"/>
        <v>July</v>
      </c>
    </row>
    <row r="7939" spans="1:21" x14ac:dyDescent="0.3">
      <c r="A7939" t="s">
        <v>10480</v>
      </c>
      <c r="B7939" s="11">
        <v>45886</v>
      </c>
      <c r="C7939" t="s">
        <v>4584</v>
      </c>
      <c r="D7939" s="1" t="s">
        <v>292</v>
      </c>
      <c r="E7939" s="1" t="s">
        <v>40</v>
      </c>
      <c r="F7939" s="1" t="s">
        <v>41</v>
      </c>
      <c r="G7939" s="1" t="s">
        <v>270</v>
      </c>
      <c r="H7939" s="1" t="s">
        <v>78</v>
      </c>
      <c r="I7939" s="1" t="s">
        <v>79</v>
      </c>
      <c r="J7939" s="3">
        <v>2</v>
      </c>
      <c r="K7939" s="2">
        <v>18.420000000000002</v>
      </c>
      <c r="L7939" s="2">
        <v>0.1</v>
      </c>
      <c r="M7939" s="2">
        <v>33.159999999999997</v>
      </c>
      <c r="N7939" s="2">
        <v>14.35</v>
      </c>
      <c r="O7939" s="1" t="s">
        <v>26</v>
      </c>
      <c r="P7939" s="1" t="s">
        <v>27</v>
      </c>
      <c r="Q7939" s="1" t="s">
        <v>28</v>
      </c>
      <c r="R7939" s="3">
        <v>4</v>
      </c>
      <c r="S7939" s="3">
        <f t="shared" ref="S7939:S8001" si="373">YEAR(B7939)</f>
        <v>2025</v>
      </c>
      <c r="T7939" s="3">
        <f t="shared" si="372"/>
        <v>8</v>
      </c>
      <c r="U7939" t="str">
        <f t="shared" ref="U7939:U8001" si="374">TEXT(B7939,"mmmm")</f>
        <v>August</v>
      </c>
    </row>
    <row r="7940" spans="1:21" x14ac:dyDescent="0.3">
      <c r="A7940" t="s">
        <v>10481</v>
      </c>
      <c r="B7940" s="11">
        <v>45798</v>
      </c>
      <c r="C7940" t="s">
        <v>2277</v>
      </c>
      <c r="D7940" s="1" t="s">
        <v>175</v>
      </c>
      <c r="E7940" s="1" t="s">
        <v>64</v>
      </c>
      <c r="F7940" s="1" t="s">
        <v>65</v>
      </c>
      <c r="G7940" s="1" t="s">
        <v>213</v>
      </c>
      <c r="H7940" s="1" t="s">
        <v>125</v>
      </c>
      <c r="I7940" s="1" t="s">
        <v>34</v>
      </c>
      <c r="J7940" s="3">
        <v>3</v>
      </c>
      <c r="K7940" s="2">
        <v>171.67</v>
      </c>
      <c r="L7940" s="2">
        <v>0.05</v>
      </c>
      <c r="M7940" s="2">
        <v>489.27</v>
      </c>
      <c r="N7940" s="2">
        <v>102.41</v>
      </c>
      <c r="O7940" s="1" t="s">
        <v>44</v>
      </c>
      <c r="P7940" s="1" t="s">
        <v>27</v>
      </c>
      <c r="Q7940" s="1" t="s">
        <v>28</v>
      </c>
      <c r="R7940" s="3">
        <v>4</v>
      </c>
      <c r="S7940" s="3">
        <f t="shared" si="373"/>
        <v>2025</v>
      </c>
      <c r="T7940" s="3">
        <f t="shared" si="372"/>
        <v>5</v>
      </c>
      <c r="U7940" t="str">
        <f t="shared" si="374"/>
        <v>May</v>
      </c>
    </row>
    <row r="7941" spans="1:21" x14ac:dyDescent="0.3">
      <c r="A7941" t="s">
        <v>10482</v>
      </c>
      <c r="B7941" s="11">
        <v>45843</v>
      </c>
      <c r="C7941" t="s">
        <v>6519</v>
      </c>
      <c r="D7941" s="1" t="s">
        <v>84</v>
      </c>
      <c r="E7941" s="1" t="s">
        <v>143</v>
      </c>
      <c r="F7941" s="1" t="s">
        <v>144</v>
      </c>
      <c r="G7941" s="1" t="s">
        <v>325</v>
      </c>
      <c r="H7941" s="1" t="s">
        <v>66</v>
      </c>
      <c r="I7941" s="1" t="s">
        <v>67</v>
      </c>
      <c r="J7941" s="3">
        <v>2</v>
      </c>
      <c r="K7941" s="2">
        <v>50.6</v>
      </c>
      <c r="L7941" s="2">
        <v>0.2</v>
      </c>
      <c r="M7941" s="2">
        <v>80.97</v>
      </c>
      <c r="N7941" s="2">
        <v>25.39</v>
      </c>
      <c r="O7941" s="1" t="s">
        <v>35</v>
      </c>
      <c r="P7941" s="1" t="s">
        <v>136</v>
      </c>
      <c r="Q7941" s="1" t="s">
        <v>28</v>
      </c>
      <c r="R7941" s="3">
        <v>4</v>
      </c>
      <c r="S7941" s="3">
        <f t="shared" si="373"/>
        <v>2025</v>
      </c>
      <c r="T7941" s="3">
        <f t="shared" si="372"/>
        <v>7</v>
      </c>
      <c r="U7941" t="str">
        <f t="shared" si="374"/>
        <v>July</v>
      </c>
    </row>
    <row r="7942" spans="1:21" x14ac:dyDescent="0.3">
      <c r="A7942" t="s">
        <v>10483</v>
      </c>
      <c r="B7942" s="11">
        <v>45800</v>
      </c>
      <c r="C7942" t="s">
        <v>5226</v>
      </c>
      <c r="D7942" s="1" t="s">
        <v>142</v>
      </c>
      <c r="E7942" s="1" t="s">
        <v>100</v>
      </c>
      <c r="F7942" s="1" t="s">
        <v>57</v>
      </c>
      <c r="G7942" s="1" t="s">
        <v>101</v>
      </c>
      <c r="H7942" s="1" t="s">
        <v>96</v>
      </c>
      <c r="I7942" s="1" t="s">
        <v>97</v>
      </c>
      <c r="J7942" s="3">
        <v>2</v>
      </c>
      <c r="K7942" s="2">
        <v>85.98</v>
      </c>
      <c r="L7942" s="2">
        <v>0.05</v>
      </c>
      <c r="M7942" s="2">
        <v>163.36000000000001</v>
      </c>
      <c r="N7942" s="2">
        <v>37.869999999999997</v>
      </c>
      <c r="O7942" s="1" t="s">
        <v>224</v>
      </c>
      <c r="P7942" s="1" t="s">
        <v>27</v>
      </c>
      <c r="Q7942" s="1" t="s">
        <v>28</v>
      </c>
      <c r="R7942" s="3">
        <v>2</v>
      </c>
      <c r="S7942" s="3">
        <f t="shared" si="373"/>
        <v>2025</v>
      </c>
      <c r="T7942" s="3">
        <f t="shared" si="372"/>
        <v>5</v>
      </c>
      <c r="U7942" t="str">
        <f t="shared" si="374"/>
        <v>May</v>
      </c>
    </row>
    <row r="7943" spans="1:21" x14ac:dyDescent="0.3">
      <c r="A7943" t="s">
        <v>10484</v>
      </c>
      <c r="B7943" s="11">
        <v>45908</v>
      </c>
      <c r="C7943" t="s">
        <v>1174</v>
      </c>
      <c r="D7943" s="1" t="s">
        <v>84</v>
      </c>
      <c r="E7943" s="1" t="s">
        <v>64</v>
      </c>
      <c r="F7943" s="1" t="s">
        <v>65</v>
      </c>
      <c r="G7943" s="1" t="s">
        <v>213</v>
      </c>
      <c r="H7943" s="1" t="s">
        <v>159</v>
      </c>
      <c r="I7943" s="1" t="s">
        <v>97</v>
      </c>
      <c r="J7943" s="3">
        <v>2</v>
      </c>
      <c r="K7943" s="2">
        <v>28.53</v>
      </c>
      <c r="L7943" s="2">
        <v>0</v>
      </c>
      <c r="M7943" s="2">
        <v>57.06</v>
      </c>
      <c r="N7943" s="2">
        <v>18.100000000000001</v>
      </c>
      <c r="O7943" s="1" t="s">
        <v>44</v>
      </c>
      <c r="P7943" s="1" t="s">
        <v>27</v>
      </c>
      <c r="Q7943" s="1" t="s">
        <v>28</v>
      </c>
      <c r="R7943" s="3">
        <v>4</v>
      </c>
      <c r="S7943" s="3">
        <f t="shared" si="373"/>
        <v>2025</v>
      </c>
      <c r="T7943" s="3">
        <f t="shared" si="372"/>
        <v>9</v>
      </c>
      <c r="U7943" t="str">
        <f t="shared" si="374"/>
        <v>September</v>
      </c>
    </row>
    <row r="7944" spans="1:21" x14ac:dyDescent="0.3">
      <c r="A7944" t="s">
        <v>10485</v>
      </c>
      <c r="B7944" s="11">
        <v>45997</v>
      </c>
      <c r="C7944" t="s">
        <v>10192</v>
      </c>
      <c r="D7944" s="1" t="s">
        <v>63</v>
      </c>
      <c r="E7944" s="1" t="s">
        <v>56</v>
      </c>
      <c r="F7944" s="1" t="s">
        <v>57</v>
      </c>
      <c r="G7944" s="1" t="s">
        <v>296</v>
      </c>
      <c r="H7944" s="1" t="s">
        <v>102</v>
      </c>
      <c r="I7944" s="1" t="s">
        <v>34</v>
      </c>
      <c r="J7944" s="3">
        <v>1</v>
      </c>
      <c r="K7944" s="2">
        <v>50.24</v>
      </c>
      <c r="L7944" s="2">
        <v>0.1</v>
      </c>
      <c r="M7944" s="2">
        <v>45.21</v>
      </c>
      <c r="N7944" s="2">
        <v>9.11</v>
      </c>
      <c r="O7944" s="1" t="s">
        <v>44</v>
      </c>
      <c r="P7944" s="1" t="s">
        <v>136</v>
      </c>
      <c r="Q7944" s="1" t="s">
        <v>36</v>
      </c>
      <c r="R7944" s="3">
        <v>5</v>
      </c>
      <c r="S7944" s="3">
        <f t="shared" si="373"/>
        <v>2025</v>
      </c>
      <c r="T7944" s="3">
        <f t="shared" si="372"/>
        <v>12</v>
      </c>
      <c r="U7944" t="str">
        <f t="shared" si="374"/>
        <v>December</v>
      </c>
    </row>
    <row r="7945" spans="1:21" x14ac:dyDescent="0.3">
      <c r="A7945" t="s">
        <v>10486</v>
      </c>
      <c r="B7945" s="11">
        <v>45722</v>
      </c>
      <c r="C7945" t="s">
        <v>4306</v>
      </c>
      <c r="D7945" s="1" t="s">
        <v>149</v>
      </c>
      <c r="E7945" s="1" t="s">
        <v>40</v>
      </c>
      <c r="F7945" s="1" t="s">
        <v>41</v>
      </c>
      <c r="G7945" s="1" t="s">
        <v>270</v>
      </c>
      <c r="H7945" s="1" t="s">
        <v>150</v>
      </c>
      <c r="I7945" s="1" t="s">
        <v>97</v>
      </c>
      <c r="J7945" s="3">
        <v>1</v>
      </c>
      <c r="K7945" s="2">
        <v>78.36</v>
      </c>
      <c r="L7945" s="2">
        <v>0.1</v>
      </c>
      <c r="M7945" s="2">
        <v>70.52</v>
      </c>
      <c r="N7945" s="2">
        <v>18.71</v>
      </c>
      <c r="O7945" s="1" t="s">
        <v>10547</v>
      </c>
      <c r="P7945" s="1" t="s">
        <v>27</v>
      </c>
      <c r="Q7945" s="1" t="s">
        <v>81</v>
      </c>
      <c r="R7945" s="3">
        <v>4</v>
      </c>
      <c r="S7945" s="3">
        <f t="shared" si="373"/>
        <v>2025</v>
      </c>
      <c r="T7945" s="3">
        <f t="shared" si="372"/>
        <v>3</v>
      </c>
      <c r="U7945" t="str">
        <f t="shared" si="374"/>
        <v>March</v>
      </c>
    </row>
    <row r="7946" spans="1:21" x14ac:dyDescent="0.3">
      <c r="A7946" t="s">
        <v>10487</v>
      </c>
      <c r="B7946" s="11">
        <v>45807</v>
      </c>
      <c r="C7946" t="s">
        <v>10488</v>
      </c>
      <c r="D7946" s="1" t="s">
        <v>189</v>
      </c>
      <c r="E7946" s="1" t="s">
        <v>64</v>
      </c>
      <c r="F7946" s="1" t="s">
        <v>65</v>
      </c>
      <c r="G7946" s="1" t="s">
        <v>158</v>
      </c>
      <c r="H7946" s="1" t="s">
        <v>85</v>
      </c>
      <c r="I7946" s="1" t="s">
        <v>86</v>
      </c>
      <c r="J7946" s="3">
        <v>2</v>
      </c>
      <c r="K7946" s="2">
        <v>134.1</v>
      </c>
      <c r="L7946" s="2">
        <v>0.05</v>
      </c>
      <c r="M7946" s="2">
        <v>254.79</v>
      </c>
      <c r="N7946" s="2">
        <v>61.95</v>
      </c>
      <c r="O7946" s="1" t="s">
        <v>80</v>
      </c>
      <c r="P7946" s="1" t="s">
        <v>27</v>
      </c>
      <c r="Q7946" s="1" t="s">
        <v>28</v>
      </c>
      <c r="R7946" s="3">
        <v>5</v>
      </c>
      <c r="S7946" s="3">
        <f t="shared" si="373"/>
        <v>2025</v>
      </c>
      <c r="T7946" s="3">
        <f t="shared" si="372"/>
        <v>5</v>
      </c>
      <c r="U7946" t="str">
        <f t="shared" si="374"/>
        <v>May</v>
      </c>
    </row>
    <row r="7947" spans="1:21" x14ac:dyDescent="0.3">
      <c r="A7947" t="s">
        <v>10489</v>
      </c>
      <c r="B7947" s="11">
        <v>45713</v>
      </c>
      <c r="C7947" t="s">
        <v>4625</v>
      </c>
      <c r="D7947" s="1" t="s">
        <v>63</v>
      </c>
      <c r="E7947" s="1" t="s">
        <v>56</v>
      </c>
      <c r="F7947" s="1" t="s">
        <v>57</v>
      </c>
      <c r="G7947" s="1" t="s">
        <v>296</v>
      </c>
      <c r="H7947" s="1" t="s">
        <v>96</v>
      </c>
      <c r="I7947" s="1" t="s">
        <v>97</v>
      </c>
      <c r="J7947" s="3">
        <v>1</v>
      </c>
      <c r="K7947" s="2">
        <v>83.51</v>
      </c>
      <c r="L7947" s="2">
        <v>0.05</v>
      </c>
      <c r="M7947" s="2">
        <v>79.34</v>
      </c>
      <c r="N7947" s="2">
        <v>16.36</v>
      </c>
      <c r="O7947" s="1" t="s">
        <v>80</v>
      </c>
      <c r="P7947" s="1" t="s">
        <v>27</v>
      </c>
      <c r="Q7947" s="1" t="s">
        <v>81</v>
      </c>
      <c r="R7947" s="3">
        <v>4</v>
      </c>
      <c r="S7947" s="3">
        <f t="shared" si="373"/>
        <v>2025</v>
      </c>
      <c r="T7947" s="3">
        <f t="shared" si="372"/>
        <v>2</v>
      </c>
      <c r="U7947" t="str">
        <f t="shared" si="374"/>
        <v>February</v>
      </c>
    </row>
    <row r="7948" spans="1:21" x14ac:dyDescent="0.3">
      <c r="A7948" t="s">
        <v>10490</v>
      </c>
      <c r="B7948" s="11">
        <v>45902</v>
      </c>
      <c r="C7948" t="s">
        <v>6660</v>
      </c>
      <c r="D7948" s="1" t="s">
        <v>47</v>
      </c>
      <c r="E7948" s="1" t="s">
        <v>64</v>
      </c>
      <c r="F7948" s="1" t="s">
        <v>65</v>
      </c>
      <c r="G7948" s="1" t="s">
        <v>195</v>
      </c>
      <c r="H7948" s="1" t="s">
        <v>135</v>
      </c>
      <c r="I7948" s="1" t="s">
        <v>60</v>
      </c>
      <c r="J7948" s="3">
        <v>5</v>
      </c>
      <c r="K7948" s="2">
        <v>201.89</v>
      </c>
      <c r="L7948" s="2">
        <v>0.05</v>
      </c>
      <c r="M7948" s="2">
        <v>958.99</v>
      </c>
      <c r="N7948" s="2">
        <v>157.82</v>
      </c>
      <c r="O7948" s="1" t="s">
        <v>109</v>
      </c>
      <c r="P7948" s="1" t="s">
        <v>27</v>
      </c>
      <c r="Q7948" s="1" t="s">
        <v>28</v>
      </c>
      <c r="R7948" s="3">
        <v>5</v>
      </c>
      <c r="S7948" s="3">
        <f t="shared" si="373"/>
        <v>2025</v>
      </c>
      <c r="T7948" s="3">
        <f t="shared" si="372"/>
        <v>9</v>
      </c>
      <c r="U7948" t="str">
        <f t="shared" si="374"/>
        <v>September</v>
      </c>
    </row>
    <row r="7949" spans="1:21" x14ac:dyDescent="0.3">
      <c r="A7949" t="s">
        <v>10491</v>
      </c>
      <c r="B7949" s="11">
        <v>45942</v>
      </c>
      <c r="C7949" t="s">
        <v>7031</v>
      </c>
      <c r="D7949" s="1" t="s">
        <v>209</v>
      </c>
      <c r="E7949" s="1" t="s">
        <v>106</v>
      </c>
      <c r="F7949" s="1" t="s">
        <v>65</v>
      </c>
      <c r="G7949" s="1" t="s">
        <v>437</v>
      </c>
      <c r="H7949" s="1" t="s">
        <v>135</v>
      </c>
      <c r="I7949" s="1" t="s">
        <v>60</v>
      </c>
      <c r="J7949" s="3">
        <v>2</v>
      </c>
      <c r="K7949" s="2">
        <v>192.91</v>
      </c>
      <c r="L7949" s="2">
        <v>0.2</v>
      </c>
      <c r="M7949" s="2">
        <v>308.66000000000003</v>
      </c>
      <c r="N7949" s="2">
        <v>55.2</v>
      </c>
      <c r="O7949" s="1" t="s">
        <v>35</v>
      </c>
      <c r="P7949" s="1" t="s">
        <v>27</v>
      </c>
      <c r="Q7949" s="1" t="s">
        <v>28</v>
      </c>
      <c r="R7949" s="3">
        <v>3</v>
      </c>
      <c r="S7949" s="3">
        <f t="shared" si="373"/>
        <v>2025</v>
      </c>
      <c r="T7949" s="3">
        <f t="shared" si="372"/>
        <v>10</v>
      </c>
      <c r="U7949" t="str">
        <f t="shared" si="374"/>
        <v>October</v>
      </c>
    </row>
    <row r="7950" spans="1:21" x14ac:dyDescent="0.3">
      <c r="A7950" t="s">
        <v>10492</v>
      </c>
      <c r="B7950" s="11">
        <v>46005</v>
      </c>
      <c r="C7950" t="s">
        <v>3322</v>
      </c>
      <c r="D7950" s="1" t="s">
        <v>157</v>
      </c>
      <c r="E7950" s="1" t="s">
        <v>123</v>
      </c>
      <c r="F7950" s="1" t="s">
        <v>57</v>
      </c>
      <c r="G7950" s="1" t="s">
        <v>139</v>
      </c>
      <c r="H7950" s="1" t="s">
        <v>150</v>
      </c>
      <c r="I7950" s="1" t="s">
        <v>97</v>
      </c>
      <c r="J7950" s="3">
        <v>3</v>
      </c>
      <c r="K7950" s="2">
        <v>71.760000000000005</v>
      </c>
      <c r="L7950" s="2">
        <v>0.2</v>
      </c>
      <c r="M7950" s="2">
        <v>172.22</v>
      </c>
      <c r="N7950" s="2">
        <v>55.16</v>
      </c>
      <c r="O7950" s="1" t="s">
        <v>109</v>
      </c>
      <c r="P7950" s="1" t="s">
        <v>27</v>
      </c>
      <c r="Q7950" s="1" t="s">
        <v>28</v>
      </c>
      <c r="R7950" s="3">
        <v>5</v>
      </c>
      <c r="S7950" s="3">
        <f t="shared" si="373"/>
        <v>2025</v>
      </c>
      <c r="T7950" s="3">
        <f t="shared" si="372"/>
        <v>12</v>
      </c>
      <c r="U7950" t="str">
        <f t="shared" si="374"/>
        <v>December</v>
      </c>
    </row>
    <row r="7951" spans="1:21" x14ac:dyDescent="0.3">
      <c r="A7951" t="s">
        <v>10493</v>
      </c>
      <c r="B7951" s="11">
        <v>45767</v>
      </c>
      <c r="C7951" t="s">
        <v>1188</v>
      </c>
      <c r="D7951" s="1" t="s">
        <v>201</v>
      </c>
      <c r="E7951" s="1" t="s">
        <v>71</v>
      </c>
      <c r="F7951" s="1" t="s">
        <v>72</v>
      </c>
      <c r="G7951" s="1" t="s">
        <v>73</v>
      </c>
      <c r="H7951" s="1" t="s">
        <v>85</v>
      </c>
      <c r="I7951" s="1" t="s">
        <v>86</v>
      </c>
      <c r="J7951" s="3">
        <v>1</v>
      </c>
      <c r="K7951" s="2">
        <v>133.03</v>
      </c>
      <c r="L7951" s="2">
        <v>0.1</v>
      </c>
      <c r="M7951" s="2">
        <v>119.73</v>
      </c>
      <c r="N7951" s="2">
        <v>20.36</v>
      </c>
      <c r="O7951" s="1" t="s">
        <v>80</v>
      </c>
      <c r="P7951" s="1" t="s">
        <v>27</v>
      </c>
      <c r="Q7951" s="1" t="s">
        <v>81</v>
      </c>
      <c r="R7951" s="3">
        <v>4</v>
      </c>
      <c r="S7951" s="3">
        <f t="shared" si="373"/>
        <v>2025</v>
      </c>
      <c r="T7951" s="3">
        <f t="shared" si="372"/>
        <v>4</v>
      </c>
      <c r="U7951" t="str">
        <f t="shared" si="374"/>
        <v>April</v>
      </c>
    </row>
    <row r="7952" spans="1:21" x14ac:dyDescent="0.3">
      <c r="A7952" t="s">
        <v>10494</v>
      </c>
      <c r="B7952" s="11">
        <v>46010</v>
      </c>
      <c r="C7952" t="s">
        <v>4339</v>
      </c>
      <c r="D7952" s="1" t="s">
        <v>76</v>
      </c>
      <c r="E7952" s="1" t="s">
        <v>48</v>
      </c>
      <c r="F7952" s="1" t="s">
        <v>49</v>
      </c>
      <c r="G7952" s="1" t="s">
        <v>134</v>
      </c>
      <c r="H7952" s="1" t="s">
        <v>167</v>
      </c>
      <c r="I7952" s="1" t="s">
        <v>67</v>
      </c>
      <c r="J7952" s="3">
        <v>1</v>
      </c>
      <c r="K7952" s="2">
        <v>63.36</v>
      </c>
      <c r="L7952" s="2">
        <v>0.15</v>
      </c>
      <c r="M7952" s="2">
        <v>53.85</v>
      </c>
      <c r="N7952" s="2">
        <v>17.12</v>
      </c>
      <c r="O7952" s="1" t="s">
        <v>44</v>
      </c>
      <c r="P7952" s="1" t="s">
        <v>27</v>
      </c>
      <c r="Q7952" s="1" t="s">
        <v>36</v>
      </c>
      <c r="R7952" s="3">
        <v>2</v>
      </c>
      <c r="S7952" s="3">
        <f t="shared" si="373"/>
        <v>2025</v>
      </c>
      <c r="T7952" s="3">
        <f t="shared" si="372"/>
        <v>12</v>
      </c>
      <c r="U7952" t="str">
        <f t="shared" si="374"/>
        <v>December</v>
      </c>
    </row>
    <row r="7953" spans="1:21" x14ac:dyDescent="0.3">
      <c r="A7953" t="s">
        <v>10495</v>
      </c>
      <c r="B7953" s="11">
        <v>45682</v>
      </c>
      <c r="C7953" t="s">
        <v>1459</v>
      </c>
      <c r="D7953" s="1" t="s">
        <v>20</v>
      </c>
      <c r="E7953" s="1" t="s">
        <v>40</v>
      </c>
      <c r="F7953" s="1" t="s">
        <v>41</v>
      </c>
      <c r="G7953" s="1" t="s">
        <v>270</v>
      </c>
      <c r="H7953" s="1" t="s">
        <v>102</v>
      </c>
      <c r="I7953" s="1" t="s">
        <v>34</v>
      </c>
      <c r="J7953" s="3">
        <v>1</v>
      </c>
      <c r="K7953" s="2">
        <v>48.85</v>
      </c>
      <c r="L7953" s="2">
        <v>0</v>
      </c>
      <c r="M7953" s="2">
        <v>48.85</v>
      </c>
      <c r="N7953" s="2">
        <v>11.11</v>
      </c>
      <c r="O7953" s="1" t="s">
        <v>35</v>
      </c>
      <c r="P7953" s="1" t="s">
        <v>27</v>
      </c>
      <c r="Q7953" s="1" t="s">
        <v>81</v>
      </c>
      <c r="R7953" s="3">
        <v>4</v>
      </c>
      <c r="S7953" s="3">
        <f t="shared" si="373"/>
        <v>2025</v>
      </c>
      <c r="T7953" s="3">
        <f t="shared" si="372"/>
        <v>1</v>
      </c>
      <c r="U7953" t="str">
        <f t="shared" si="374"/>
        <v>January</v>
      </c>
    </row>
    <row r="7954" spans="1:21" x14ac:dyDescent="0.3">
      <c r="A7954" t="s">
        <v>10496</v>
      </c>
      <c r="B7954" s="11">
        <v>45893</v>
      </c>
      <c r="C7954" t="s">
        <v>2922</v>
      </c>
      <c r="D7954" s="1" t="s">
        <v>55</v>
      </c>
      <c r="E7954" s="1" t="s">
        <v>64</v>
      </c>
      <c r="F7954" s="1" t="s">
        <v>65</v>
      </c>
      <c r="G7954" s="1" t="s">
        <v>158</v>
      </c>
      <c r="H7954" s="1" t="s">
        <v>293</v>
      </c>
      <c r="I7954" s="1" t="s">
        <v>86</v>
      </c>
      <c r="J7954" s="3">
        <v>1</v>
      </c>
      <c r="K7954" s="2">
        <v>24.43</v>
      </c>
      <c r="L7954" s="2">
        <v>0.05</v>
      </c>
      <c r="M7954" s="2">
        <v>23.21</v>
      </c>
      <c r="N7954" s="2">
        <v>6.19</v>
      </c>
      <c r="O7954" s="1" t="s">
        <v>26</v>
      </c>
      <c r="P7954" s="1" t="s">
        <v>27</v>
      </c>
      <c r="Q7954" s="1" t="s">
        <v>81</v>
      </c>
      <c r="R7954" s="3">
        <v>3</v>
      </c>
      <c r="S7954" s="3">
        <f t="shared" si="373"/>
        <v>2025</v>
      </c>
      <c r="T7954" s="3">
        <f t="shared" si="372"/>
        <v>8</v>
      </c>
      <c r="U7954" t="str">
        <f t="shared" si="374"/>
        <v>August</v>
      </c>
    </row>
    <row r="7955" spans="1:21" x14ac:dyDescent="0.3">
      <c r="A7955" t="s">
        <v>10497</v>
      </c>
      <c r="B7955" s="11">
        <v>45680</v>
      </c>
      <c r="C7955" t="s">
        <v>2710</v>
      </c>
      <c r="D7955" s="1" t="s">
        <v>133</v>
      </c>
      <c r="E7955" s="1" t="s">
        <v>64</v>
      </c>
      <c r="F7955" s="1" t="s">
        <v>65</v>
      </c>
      <c r="G7955" s="1" t="s">
        <v>213</v>
      </c>
      <c r="H7955" s="1" t="s">
        <v>33</v>
      </c>
      <c r="I7955" s="1" t="s">
        <v>34</v>
      </c>
      <c r="J7955" s="3">
        <v>1</v>
      </c>
      <c r="K7955" s="2">
        <v>38.549999999999997</v>
      </c>
      <c r="L7955" s="2">
        <v>0</v>
      </c>
      <c r="M7955" s="2">
        <v>38.549999999999997</v>
      </c>
      <c r="N7955" s="2">
        <v>7.25</v>
      </c>
      <c r="O7955" s="1" t="s">
        <v>44</v>
      </c>
      <c r="P7955" s="1" t="s">
        <v>136</v>
      </c>
      <c r="Q7955" s="1" t="s">
        <v>28</v>
      </c>
      <c r="R7955" s="3">
        <v>2</v>
      </c>
      <c r="S7955" s="3">
        <f t="shared" si="373"/>
        <v>2025</v>
      </c>
      <c r="T7955" s="3">
        <f t="shared" si="372"/>
        <v>1</v>
      </c>
      <c r="U7955" t="str">
        <f t="shared" si="374"/>
        <v>January</v>
      </c>
    </row>
    <row r="7956" spans="1:21" x14ac:dyDescent="0.3">
      <c r="A7956" t="s">
        <v>10498</v>
      </c>
      <c r="B7956" s="11">
        <v>45995</v>
      </c>
      <c r="C7956" t="s">
        <v>8904</v>
      </c>
      <c r="D7956" s="1" t="s">
        <v>105</v>
      </c>
      <c r="E7956" s="1" t="s">
        <v>40</v>
      </c>
      <c r="F7956" s="1" t="s">
        <v>41</v>
      </c>
      <c r="G7956" s="1" t="s">
        <v>192</v>
      </c>
      <c r="H7956" s="1" t="s">
        <v>102</v>
      </c>
      <c r="I7956" s="1" t="s">
        <v>34</v>
      </c>
      <c r="J7956" s="3">
        <v>3</v>
      </c>
      <c r="K7956" s="2">
        <v>47.32</v>
      </c>
      <c r="L7956" s="2">
        <v>0.2</v>
      </c>
      <c r="M7956" s="2">
        <v>113.57</v>
      </c>
      <c r="N7956" s="2">
        <v>17.64</v>
      </c>
      <c r="O7956" s="1" t="s">
        <v>80</v>
      </c>
      <c r="P7956" s="1" t="s">
        <v>52</v>
      </c>
      <c r="Q7956" s="1" t="s">
        <v>28</v>
      </c>
      <c r="R7956" s="3">
        <v>3</v>
      </c>
      <c r="S7956" s="3">
        <f t="shared" si="373"/>
        <v>2025</v>
      </c>
      <c r="T7956" s="3">
        <f t="shared" si="372"/>
        <v>12</v>
      </c>
      <c r="U7956" t="str">
        <f t="shared" si="374"/>
        <v>December</v>
      </c>
    </row>
    <row r="7957" spans="1:21" x14ac:dyDescent="0.3">
      <c r="A7957" t="s">
        <v>10499</v>
      </c>
      <c r="B7957" s="11">
        <v>45865</v>
      </c>
      <c r="C7957" t="s">
        <v>8458</v>
      </c>
      <c r="D7957" s="1" t="s">
        <v>55</v>
      </c>
      <c r="E7957" s="1" t="s">
        <v>94</v>
      </c>
      <c r="F7957" s="1" t="s">
        <v>95</v>
      </c>
      <c r="G7957" s="1" t="s">
        <v>94</v>
      </c>
      <c r="H7957" s="1" t="s">
        <v>43</v>
      </c>
      <c r="I7957" s="1" t="s">
        <v>34</v>
      </c>
      <c r="J7957" s="3">
        <v>2</v>
      </c>
      <c r="K7957" s="2">
        <v>83.19</v>
      </c>
      <c r="L7957" s="2">
        <v>0.15</v>
      </c>
      <c r="M7957" s="2">
        <v>141.43</v>
      </c>
      <c r="N7957" s="2">
        <v>35.78</v>
      </c>
      <c r="O7957" s="1" t="s">
        <v>35</v>
      </c>
      <c r="P7957" s="1" t="s">
        <v>136</v>
      </c>
      <c r="Q7957" s="1" t="s">
        <v>28</v>
      </c>
      <c r="R7957" s="3">
        <v>1</v>
      </c>
      <c r="S7957" s="3">
        <f t="shared" si="373"/>
        <v>2025</v>
      </c>
      <c r="T7957" s="3">
        <f t="shared" si="372"/>
        <v>7</v>
      </c>
      <c r="U7957" t="str">
        <f t="shared" si="374"/>
        <v>July</v>
      </c>
    </row>
    <row r="7958" spans="1:21" x14ac:dyDescent="0.3">
      <c r="A7958" t="s">
        <v>10500</v>
      </c>
      <c r="B7958" s="11">
        <v>45919</v>
      </c>
      <c r="C7958" t="s">
        <v>7031</v>
      </c>
      <c r="D7958" s="1" t="s">
        <v>292</v>
      </c>
      <c r="E7958" s="1" t="s">
        <v>71</v>
      </c>
      <c r="F7958" s="1" t="s">
        <v>72</v>
      </c>
      <c r="G7958" s="1" t="s">
        <v>368</v>
      </c>
      <c r="H7958" s="1" t="s">
        <v>146</v>
      </c>
      <c r="I7958" s="1" t="s">
        <v>67</v>
      </c>
      <c r="J7958" s="3">
        <v>3</v>
      </c>
      <c r="K7958" s="2">
        <v>82.11</v>
      </c>
      <c r="L7958" s="2">
        <v>0.05</v>
      </c>
      <c r="M7958" s="2">
        <v>234.01</v>
      </c>
      <c r="N7958" s="2">
        <v>45.4</v>
      </c>
      <c r="O7958" s="1" t="s">
        <v>224</v>
      </c>
      <c r="P7958" s="1" t="s">
        <v>27</v>
      </c>
      <c r="Q7958" s="1" t="s">
        <v>81</v>
      </c>
      <c r="R7958" s="3">
        <v>4</v>
      </c>
      <c r="S7958" s="3">
        <f t="shared" si="373"/>
        <v>2025</v>
      </c>
      <c r="T7958" s="3">
        <f t="shared" si="372"/>
        <v>9</v>
      </c>
      <c r="U7958" t="str">
        <f t="shared" si="374"/>
        <v>September</v>
      </c>
    </row>
    <row r="7959" spans="1:21" x14ac:dyDescent="0.3">
      <c r="A7959" t="s">
        <v>10501</v>
      </c>
      <c r="B7959" s="11">
        <v>45977</v>
      </c>
      <c r="C7959" t="s">
        <v>4448</v>
      </c>
      <c r="D7959" s="1" t="s">
        <v>20</v>
      </c>
      <c r="E7959" s="1" t="s">
        <v>123</v>
      </c>
      <c r="F7959" s="1" t="s">
        <v>57</v>
      </c>
      <c r="G7959" s="1" t="s">
        <v>139</v>
      </c>
      <c r="H7959" s="1" t="s">
        <v>66</v>
      </c>
      <c r="I7959" s="1" t="s">
        <v>67</v>
      </c>
      <c r="J7959" s="3">
        <v>1</v>
      </c>
      <c r="K7959" s="2">
        <v>53.24</v>
      </c>
      <c r="L7959" s="2">
        <v>0.15</v>
      </c>
      <c r="M7959" s="2">
        <v>45.26</v>
      </c>
      <c r="N7959" s="2">
        <v>10.33</v>
      </c>
      <c r="O7959" s="1" t="s">
        <v>44</v>
      </c>
      <c r="P7959" s="1" t="s">
        <v>27</v>
      </c>
      <c r="Q7959" s="1" t="s">
        <v>28</v>
      </c>
      <c r="R7959" s="3">
        <v>4</v>
      </c>
      <c r="S7959" s="3">
        <f t="shared" si="373"/>
        <v>2025</v>
      </c>
      <c r="T7959" s="3">
        <f t="shared" si="372"/>
        <v>11</v>
      </c>
      <c r="U7959" t="str">
        <f t="shared" si="374"/>
        <v>November</v>
      </c>
    </row>
    <row r="7960" spans="1:21" x14ac:dyDescent="0.3">
      <c r="A7960" t="s">
        <v>10502</v>
      </c>
      <c r="B7960" s="11">
        <v>45716</v>
      </c>
      <c r="C7960" t="s">
        <v>1865</v>
      </c>
      <c r="D7960" s="1" t="s">
        <v>260</v>
      </c>
      <c r="E7960" s="1" t="s">
        <v>123</v>
      </c>
      <c r="F7960" s="1" t="s">
        <v>57</v>
      </c>
      <c r="G7960" s="1" t="s">
        <v>124</v>
      </c>
      <c r="H7960" s="1" t="s">
        <v>85</v>
      </c>
      <c r="I7960" s="1" t="s">
        <v>86</v>
      </c>
      <c r="J7960" s="3">
        <v>2</v>
      </c>
      <c r="K7960" s="2">
        <v>121.05</v>
      </c>
      <c r="L7960" s="2">
        <v>0.15</v>
      </c>
      <c r="M7960" s="2">
        <v>205.78</v>
      </c>
      <c r="N7960" s="2">
        <v>52.82</v>
      </c>
      <c r="O7960" s="1" t="s">
        <v>10547</v>
      </c>
      <c r="P7960" s="1" t="s">
        <v>27</v>
      </c>
      <c r="Q7960" s="1" t="s">
        <v>81</v>
      </c>
      <c r="R7960" s="3">
        <v>5</v>
      </c>
      <c r="S7960" s="3">
        <f t="shared" si="373"/>
        <v>2025</v>
      </c>
      <c r="T7960" s="3">
        <f t="shared" si="372"/>
        <v>2</v>
      </c>
      <c r="U7960" t="str">
        <f t="shared" si="374"/>
        <v>February</v>
      </c>
    </row>
    <row r="7961" spans="1:21" x14ac:dyDescent="0.3">
      <c r="A7961" t="s">
        <v>10503</v>
      </c>
      <c r="B7961" s="11">
        <v>45673</v>
      </c>
      <c r="C7961" t="s">
        <v>278</v>
      </c>
      <c r="D7961" s="1" t="s">
        <v>149</v>
      </c>
      <c r="E7961" s="1" t="s">
        <v>40</v>
      </c>
      <c r="F7961" s="1" t="s">
        <v>41</v>
      </c>
      <c r="G7961" s="1" t="s">
        <v>42</v>
      </c>
      <c r="H7961" s="1" t="s">
        <v>96</v>
      </c>
      <c r="I7961" s="1" t="s">
        <v>97</v>
      </c>
      <c r="J7961" s="3">
        <v>2</v>
      </c>
      <c r="K7961" s="2">
        <v>79.790000000000006</v>
      </c>
      <c r="L7961" s="2">
        <v>0.1</v>
      </c>
      <c r="M7961" s="2">
        <v>143.62</v>
      </c>
      <c r="N7961" s="2">
        <v>31.11</v>
      </c>
      <c r="O7961" s="1" t="s">
        <v>44</v>
      </c>
      <c r="P7961" s="1" t="s">
        <v>136</v>
      </c>
      <c r="Q7961" s="1" t="s">
        <v>81</v>
      </c>
      <c r="R7961" s="3">
        <v>4</v>
      </c>
      <c r="S7961" s="3">
        <f t="shared" si="373"/>
        <v>2025</v>
      </c>
      <c r="T7961" s="3">
        <f t="shared" si="372"/>
        <v>1</v>
      </c>
      <c r="U7961" t="str">
        <f t="shared" si="374"/>
        <v>January</v>
      </c>
    </row>
    <row r="7962" spans="1:21" x14ac:dyDescent="0.3">
      <c r="A7962" t="s">
        <v>10504</v>
      </c>
      <c r="B7962" s="11">
        <v>45991</v>
      </c>
      <c r="C7962" t="s">
        <v>3389</v>
      </c>
      <c r="D7962" s="1" t="s">
        <v>189</v>
      </c>
      <c r="E7962" s="1" t="s">
        <v>56</v>
      </c>
      <c r="F7962" s="1" t="s">
        <v>57</v>
      </c>
      <c r="G7962" s="1" t="s">
        <v>255</v>
      </c>
      <c r="H7962" s="1" t="s">
        <v>135</v>
      </c>
      <c r="I7962" s="1" t="s">
        <v>60</v>
      </c>
      <c r="J7962" s="3">
        <v>2</v>
      </c>
      <c r="K7962" s="2">
        <v>203</v>
      </c>
      <c r="L7962" s="2">
        <v>0.05</v>
      </c>
      <c r="M7962" s="2">
        <v>385.7</v>
      </c>
      <c r="N7962" s="2">
        <v>67.19</v>
      </c>
      <c r="O7962" s="1" t="s">
        <v>26</v>
      </c>
      <c r="P7962" s="1" t="s">
        <v>136</v>
      </c>
      <c r="Q7962" s="1" t="s">
        <v>36</v>
      </c>
      <c r="R7962" s="3">
        <v>4</v>
      </c>
      <c r="S7962" s="3">
        <f t="shared" si="373"/>
        <v>2025</v>
      </c>
      <c r="T7962" s="3">
        <f t="shared" si="372"/>
        <v>11</v>
      </c>
      <c r="U7962" t="str">
        <f t="shared" si="374"/>
        <v>November</v>
      </c>
    </row>
    <row r="7963" spans="1:21" x14ac:dyDescent="0.3">
      <c r="A7963" t="s">
        <v>10505</v>
      </c>
      <c r="B7963" s="11">
        <v>45781</v>
      </c>
      <c r="C7963" t="s">
        <v>7929</v>
      </c>
      <c r="D7963" s="1" t="s">
        <v>70</v>
      </c>
      <c r="E7963" s="1" t="s">
        <v>71</v>
      </c>
      <c r="F7963" s="1" t="s">
        <v>72</v>
      </c>
      <c r="G7963" s="1" t="s">
        <v>73</v>
      </c>
      <c r="H7963" s="1" t="s">
        <v>85</v>
      </c>
      <c r="I7963" s="1" t="s">
        <v>86</v>
      </c>
      <c r="J7963" s="3">
        <v>1</v>
      </c>
      <c r="K7963" s="2">
        <v>122.55</v>
      </c>
      <c r="L7963" s="2">
        <v>0.1</v>
      </c>
      <c r="M7963" s="2">
        <v>110.3</v>
      </c>
      <c r="N7963" s="2">
        <v>23.03</v>
      </c>
      <c r="O7963" s="1" t="s">
        <v>80</v>
      </c>
      <c r="P7963" s="1" t="s">
        <v>27</v>
      </c>
      <c r="Q7963" s="1" t="s">
        <v>28</v>
      </c>
      <c r="R7963" s="3">
        <v>4</v>
      </c>
      <c r="S7963" s="3">
        <f t="shared" si="373"/>
        <v>2025</v>
      </c>
      <c r="T7963" s="3">
        <f t="shared" si="372"/>
        <v>5</v>
      </c>
      <c r="U7963" t="str">
        <f t="shared" si="374"/>
        <v>May</v>
      </c>
    </row>
    <row r="7964" spans="1:21" x14ac:dyDescent="0.3">
      <c r="A7964" t="s">
        <v>10506</v>
      </c>
      <c r="B7964" s="11">
        <v>45708</v>
      </c>
      <c r="C7964" t="s">
        <v>3269</v>
      </c>
      <c r="D7964" s="1" t="s">
        <v>84</v>
      </c>
      <c r="E7964" s="1" t="s">
        <v>56</v>
      </c>
      <c r="F7964" s="1" t="s">
        <v>57</v>
      </c>
      <c r="G7964" s="1" t="s">
        <v>296</v>
      </c>
      <c r="H7964" s="1" t="s">
        <v>146</v>
      </c>
      <c r="I7964" s="1" t="s">
        <v>67</v>
      </c>
      <c r="J7964" s="3">
        <v>4</v>
      </c>
      <c r="K7964" s="2">
        <v>75.58</v>
      </c>
      <c r="L7964" s="2">
        <v>0</v>
      </c>
      <c r="M7964" s="2">
        <v>302.33</v>
      </c>
      <c r="N7964" s="2">
        <v>69.150000000000006</v>
      </c>
      <c r="O7964" s="1" t="s">
        <v>26</v>
      </c>
      <c r="P7964" s="1" t="s">
        <v>27</v>
      </c>
      <c r="Q7964" s="1" t="s">
        <v>28</v>
      </c>
      <c r="R7964" s="3">
        <v>3</v>
      </c>
      <c r="S7964" s="3">
        <f t="shared" si="373"/>
        <v>2025</v>
      </c>
      <c r="T7964" s="3">
        <f t="shared" si="372"/>
        <v>2</v>
      </c>
      <c r="U7964" t="str">
        <f t="shared" si="374"/>
        <v>February</v>
      </c>
    </row>
    <row r="7965" spans="1:21" x14ac:dyDescent="0.3">
      <c r="A7965" t="s">
        <v>10507</v>
      </c>
      <c r="B7965" s="11">
        <v>45841</v>
      </c>
      <c r="C7965" t="s">
        <v>10508</v>
      </c>
      <c r="D7965" s="1" t="s">
        <v>70</v>
      </c>
      <c r="E7965" s="1" t="s">
        <v>64</v>
      </c>
      <c r="F7965" s="1" t="s">
        <v>65</v>
      </c>
      <c r="G7965" s="1" t="s">
        <v>213</v>
      </c>
      <c r="H7965" s="1" t="s">
        <v>108</v>
      </c>
      <c r="I7965" s="1" t="s">
        <v>86</v>
      </c>
      <c r="J7965" s="3">
        <v>2</v>
      </c>
      <c r="K7965" s="2">
        <v>160.27000000000001</v>
      </c>
      <c r="L7965" s="2">
        <v>0.15</v>
      </c>
      <c r="M7965" s="2">
        <v>272.45999999999998</v>
      </c>
      <c r="N7965" s="2">
        <v>47.68</v>
      </c>
      <c r="O7965" s="1" t="s">
        <v>44</v>
      </c>
      <c r="P7965" s="1" t="s">
        <v>27</v>
      </c>
      <c r="Q7965" s="1" t="s">
        <v>28</v>
      </c>
      <c r="R7965" s="3">
        <v>4</v>
      </c>
      <c r="S7965" s="3">
        <f t="shared" si="373"/>
        <v>2025</v>
      </c>
      <c r="T7965" s="3">
        <f t="shared" si="372"/>
        <v>7</v>
      </c>
      <c r="U7965" t="str">
        <f t="shared" si="374"/>
        <v>July</v>
      </c>
    </row>
    <row r="7966" spans="1:21" x14ac:dyDescent="0.3">
      <c r="A7966" t="s">
        <v>10509</v>
      </c>
      <c r="B7966" s="11">
        <v>45891</v>
      </c>
      <c r="C7966" t="s">
        <v>899</v>
      </c>
      <c r="D7966" s="1" t="s">
        <v>149</v>
      </c>
      <c r="E7966" s="1" t="s">
        <v>106</v>
      </c>
      <c r="F7966" s="1" t="s">
        <v>65</v>
      </c>
      <c r="G7966" s="1" t="s">
        <v>437</v>
      </c>
      <c r="H7966" s="1" t="s">
        <v>78</v>
      </c>
      <c r="I7966" s="1" t="s">
        <v>79</v>
      </c>
      <c r="J7966" s="3">
        <v>1</v>
      </c>
      <c r="K7966" s="2">
        <v>18.04</v>
      </c>
      <c r="L7966" s="2">
        <v>0.1</v>
      </c>
      <c r="M7966" s="2">
        <v>16.239999999999998</v>
      </c>
      <c r="N7966" s="2">
        <v>6.55</v>
      </c>
      <c r="O7966" s="1" t="s">
        <v>109</v>
      </c>
      <c r="P7966" s="1" t="s">
        <v>27</v>
      </c>
      <c r="Q7966" s="1" t="s">
        <v>36</v>
      </c>
      <c r="R7966" s="3">
        <v>4</v>
      </c>
      <c r="S7966" s="3">
        <f t="shared" si="373"/>
        <v>2025</v>
      </c>
      <c r="T7966" s="3">
        <f t="shared" si="372"/>
        <v>8</v>
      </c>
      <c r="U7966" t="str">
        <f t="shared" si="374"/>
        <v>August</v>
      </c>
    </row>
    <row r="7967" spans="1:21" x14ac:dyDescent="0.3">
      <c r="A7967" t="s">
        <v>10510</v>
      </c>
      <c r="B7967" s="11">
        <v>45670</v>
      </c>
      <c r="C7967" t="s">
        <v>4959</v>
      </c>
      <c r="D7967" s="1" t="s">
        <v>133</v>
      </c>
      <c r="E7967" s="1" t="s">
        <v>64</v>
      </c>
      <c r="F7967" s="1" t="s">
        <v>65</v>
      </c>
      <c r="G7967" s="1" t="s">
        <v>77</v>
      </c>
      <c r="H7967" s="1" t="s">
        <v>135</v>
      </c>
      <c r="I7967" s="1" t="s">
        <v>60</v>
      </c>
      <c r="J7967" s="3">
        <v>2</v>
      </c>
      <c r="K7967" s="2">
        <v>199.85</v>
      </c>
      <c r="L7967" s="2">
        <v>0.05</v>
      </c>
      <c r="M7967" s="2">
        <v>379.72</v>
      </c>
      <c r="N7967" s="2">
        <v>53.2</v>
      </c>
      <c r="O7967" s="1" t="s">
        <v>44</v>
      </c>
      <c r="P7967" s="1" t="s">
        <v>136</v>
      </c>
      <c r="Q7967" s="1" t="s">
        <v>28</v>
      </c>
      <c r="R7967" s="3">
        <v>4</v>
      </c>
      <c r="S7967" s="3">
        <f t="shared" si="373"/>
        <v>2025</v>
      </c>
      <c r="T7967" s="3">
        <f t="shared" si="372"/>
        <v>1</v>
      </c>
      <c r="U7967" t="str">
        <f t="shared" si="374"/>
        <v>January</v>
      </c>
    </row>
    <row r="7968" spans="1:21" x14ac:dyDescent="0.3">
      <c r="A7968" t="s">
        <v>10511</v>
      </c>
      <c r="B7968" s="11">
        <v>45765</v>
      </c>
      <c r="C7968" t="s">
        <v>4845</v>
      </c>
      <c r="D7968" s="1" t="s">
        <v>142</v>
      </c>
      <c r="E7968" s="1" t="s">
        <v>56</v>
      </c>
      <c r="F7968" s="1" t="s">
        <v>57</v>
      </c>
      <c r="G7968" s="1" t="s">
        <v>255</v>
      </c>
      <c r="H7968" s="1" t="s">
        <v>90</v>
      </c>
      <c r="I7968" s="1" t="s">
        <v>86</v>
      </c>
      <c r="J7968" s="3">
        <v>1</v>
      </c>
      <c r="K7968" s="2">
        <v>103.26</v>
      </c>
      <c r="L7968" s="2">
        <v>0</v>
      </c>
      <c r="M7968" s="2">
        <v>103.26</v>
      </c>
      <c r="N7968" s="2">
        <v>26.22</v>
      </c>
      <c r="O7968" s="1" t="s">
        <v>44</v>
      </c>
      <c r="P7968" s="1" t="s">
        <v>27</v>
      </c>
      <c r="Q7968" s="1" t="s">
        <v>81</v>
      </c>
      <c r="R7968" s="3">
        <v>5</v>
      </c>
      <c r="S7968" s="3">
        <f t="shared" si="373"/>
        <v>2025</v>
      </c>
      <c r="T7968" s="3">
        <f t="shared" si="372"/>
        <v>4</v>
      </c>
      <c r="U7968" t="str">
        <f t="shared" si="374"/>
        <v>April</v>
      </c>
    </row>
    <row r="7969" spans="1:21" x14ac:dyDescent="0.3">
      <c r="A7969" t="s">
        <v>10512</v>
      </c>
      <c r="B7969" s="11">
        <v>45670</v>
      </c>
      <c r="C7969" t="s">
        <v>7001</v>
      </c>
      <c r="D7969" s="1" t="s">
        <v>166</v>
      </c>
      <c r="E7969" s="1" t="s">
        <v>123</v>
      </c>
      <c r="F7969" s="1" t="s">
        <v>57</v>
      </c>
      <c r="G7969" s="1" t="s">
        <v>170</v>
      </c>
      <c r="H7969" s="1" t="s">
        <v>102</v>
      </c>
      <c r="I7969" s="1" t="s">
        <v>34</v>
      </c>
      <c r="J7969" s="3">
        <v>1</v>
      </c>
      <c r="K7969" s="2">
        <v>52.78</v>
      </c>
      <c r="L7969" s="2">
        <v>0</v>
      </c>
      <c r="M7969" s="2">
        <v>52.78</v>
      </c>
      <c r="N7969" s="2">
        <v>12.34</v>
      </c>
      <c r="O7969" s="1" t="s">
        <v>26</v>
      </c>
      <c r="P7969" s="1" t="s">
        <v>52</v>
      </c>
      <c r="Q7969" s="1" t="s">
        <v>81</v>
      </c>
      <c r="R7969" s="3">
        <v>3</v>
      </c>
      <c r="S7969" s="3">
        <f t="shared" si="373"/>
        <v>2025</v>
      </c>
      <c r="T7969" s="3">
        <f t="shared" si="372"/>
        <v>1</v>
      </c>
      <c r="U7969" t="str">
        <f t="shared" si="374"/>
        <v>January</v>
      </c>
    </row>
    <row r="7970" spans="1:21" x14ac:dyDescent="0.3">
      <c r="A7970" t="s">
        <v>10513</v>
      </c>
      <c r="B7970" s="11">
        <v>45822</v>
      </c>
      <c r="C7970" t="s">
        <v>5099</v>
      </c>
      <c r="D7970" s="1" t="s">
        <v>178</v>
      </c>
      <c r="E7970" s="1" t="s">
        <v>100</v>
      </c>
      <c r="F7970" s="1" t="s">
        <v>57</v>
      </c>
      <c r="G7970" s="1" t="s">
        <v>221</v>
      </c>
      <c r="H7970" s="1" t="s">
        <v>135</v>
      </c>
      <c r="I7970" s="1" t="s">
        <v>60</v>
      </c>
      <c r="J7970" s="3">
        <v>1</v>
      </c>
      <c r="K7970" s="2">
        <v>190.78</v>
      </c>
      <c r="L7970" s="2">
        <v>0</v>
      </c>
      <c r="M7970" s="2">
        <v>190.78</v>
      </c>
      <c r="N7970" s="2">
        <v>37.590000000000003</v>
      </c>
      <c r="O7970" s="1" t="s">
        <v>44</v>
      </c>
      <c r="P7970" s="1" t="s">
        <v>27</v>
      </c>
      <c r="Q7970" s="1" t="s">
        <v>36</v>
      </c>
      <c r="R7970" s="3">
        <v>4</v>
      </c>
      <c r="S7970" s="3">
        <f t="shared" si="373"/>
        <v>2025</v>
      </c>
      <c r="T7970" s="3">
        <f t="shared" si="372"/>
        <v>6</v>
      </c>
      <c r="U7970" t="str">
        <f t="shared" si="374"/>
        <v>June</v>
      </c>
    </row>
    <row r="7971" spans="1:21" x14ac:dyDescent="0.3">
      <c r="A7971" t="s">
        <v>10514</v>
      </c>
      <c r="B7971" s="11">
        <v>45995</v>
      </c>
      <c r="C7971" t="s">
        <v>3275</v>
      </c>
      <c r="D7971" s="1" t="s">
        <v>133</v>
      </c>
      <c r="E7971" s="1" t="s">
        <v>21</v>
      </c>
      <c r="F7971" s="1" t="s">
        <v>22</v>
      </c>
      <c r="G7971" s="1" t="s">
        <v>23</v>
      </c>
      <c r="H7971" s="1" t="s">
        <v>146</v>
      </c>
      <c r="I7971" s="1" t="s">
        <v>67</v>
      </c>
      <c r="J7971" s="3">
        <v>4</v>
      </c>
      <c r="K7971" s="2">
        <v>85.91</v>
      </c>
      <c r="L7971" s="2">
        <v>0.25</v>
      </c>
      <c r="M7971" s="2">
        <v>257.74</v>
      </c>
      <c r="N7971" s="2">
        <v>60.88</v>
      </c>
      <c r="O7971" s="1" t="s">
        <v>109</v>
      </c>
      <c r="P7971" s="1" t="s">
        <v>136</v>
      </c>
      <c r="Q7971" s="1" t="s">
        <v>36</v>
      </c>
      <c r="R7971" s="3">
        <v>5</v>
      </c>
      <c r="S7971" s="3">
        <f t="shared" si="373"/>
        <v>2025</v>
      </c>
      <c r="T7971" s="3">
        <f t="shared" si="372"/>
        <v>12</v>
      </c>
      <c r="U7971" t="str">
        <f t="shared" si="374"/>
        <v>December</v>
      </c>
    </row>
    <row r="7972" spans="1:21" x14ac:dyDescent="0.3">
      <c r="A7972" t="s">
        <v>10515</v>
      </c>
      <c r="B7972" s="11">
        <v>46018</v>
      </c>
      <c r="C7972" t="s">
        <v>10012</v>
      </c>
      <c r="D7972" s="1" t="s">
        <v>189</v>
      </c>
      <c r="E7972" s="1" t="s">
        <v>143</v>
      </c>
      <c r="F7972" s="1" t="s">
        <v>144</v>
      </c>
      <c r="G7972" s="1" t="s">
        <v>145</v>
      </c>
      <c r="H7972" s="1" t="s">
        <v>96</v>
      </c>
      <c r="I7972" s="1" t="s">
        <v>97</v>
      </c>
      <c r="J7972" s="3">
        <v>2</v>
      </c>
      <c r="K7972" s="2">
        <v>83.94</v>
      </c>
      <c r="L7972" s="2">
        <v>0.2</v>
      </c>
      <c r="M7972" s="2">
        <v>134.30000000000001</v>
      </c>
      <c r="N7972" s="2">
        <v>25.34</v>
      </c>
      <c r="O7972" s="1" t="s">
        <v>224</v>
      </c>
      <c r="P7972" s="1" t="s">
        <v>27</v>
      </c>
      <c r="Q7972" s="1" t="s">
        <v>81</v>
      </c>
      <c r="R7972" s="3">
        <v>4</v>
      </c>
      <c r="S7972" s="3">
        <f t="shared" si="373"/>
        <v>2025</v>
      </c>
      <c r="T7972" s="3">
        <f t="shared" si="372"/>
        <v>12</v>
      </c>
      <c r="U7972" t="str">
        <f t="shared" si="374"/>
        <v>December</v>
      </c>
    </row>
    <row r="7973" spans="1:21" x14ac:dyDescent="0.3">
      <c r="A7973" t="s">
        <v>10516</v>
      </c>
      <c r="B7973" s="11">
        <v>45907</v>
      </c>
      <c r="C7973" t="s">
        <v>1174</v>
      </c>
      <c r="D7973" s="1" t="s">
        <v>70</v>
      </c>
      <c r="E7973" s="1" t="s">
        <v>40</v>
      </c>
      <c r="F7973" s="1" t="s">
        <v>41</v>
      </c>
      <c r="G7973" s="1" t="s">
        <v>216</v>
      </c>
      <c r="H7973" s="1" t="s">
        <v>293</v>
      </c>
      <c r="I7973" s="1" t="s">
        <v>86</v>
      </c>
      <c r="J7973" s="3">
        <v>1</v>
      </c>
      <c r="K7973" s="2">
        <v>23.47</v>
      </c>
      <c r="L7973" s="2">
        <v>0</v>
      </c>
      <c r="M7973" s="2">
        <v>23.47</v>
      </c>
      <c r="N7973" s="2">
        <v>7.56</v>
      </c>
      <c r="O7973" s="1" t="s">
        <v>80</v>
      </c>
      <c r="P7973" s="1" t="s">
        <v>27</v>
      </c>
      <c r="Q7973" s="1" t="s">
        <v>81</v>
      </c>
      <c r="R7973" s="3">
        <v>5</v>
      </c>
      <c r="S7973" s="3">
        <f t="shared" si="373"/>
        <v>2025</v>
      </c>
      <c r="T7973" s="3">
        <f t="shared" si="372"/>
        <v>9</v>
      </c>
      <c r="U7973" t="str">
        <f t="shared" si="374"/>
        <v>September</v>
      </c>
    </row>
    <row r="7974" spans="1:21" x14ac:dyDescent="0.3">
      <c r="A7974" t="s">
        <v>10517</v>
      </c>
      <c r="B7974" s="11">
        <v>45721</v>
      </c>
      <c r="C7974" t="s">
        <v>1491</v>
      </c>
      <c r="D7974" s="1" t="s">
        <v>260</v>
      </c>
      <c r="E7974" s="1" t="s">
        <v>48</v>
      </c>
      <c r="F7974" s="1" t="s">
        <v>49</v>
      </c>
      <c r="G7974" s="1" t="s">
        <v>50</v>
      </c>
      <c r="H7974" s="1" t="s">
        <v>24</v>
      </c>
      <c r="I7974" s="1" t="s">
        <v>25</v>
      </c>
      <c r="J7974" s="3">
        <v>1</v>
      </c>
      <c r="K7974" s="2">
        <v>40.1</v>
      </c>
      <c r="L7974" s="2">
        <v>0.2</v>
      </c>
      <c r="M7974" s="2">
        <v>32.08</v>
      </c>
      <c r="N7974" s="2">
        <v>10.92</v>
      </c>
      <c r="O7974" s="1" t="s">
        <v>80</v>
      </c>
      <c r="P7974" s="1" t="s">
        <v>27</v>
      </c>
      <c r="Q7974" s="1" t="s">
        <v>28</v>
      </c>
      <c r="R7974" s="3">
        <v>1</v>
      </c>
      <c r="S7974" s="3">
        <f t="shared" si="373"/>
        <v>2025</v>
      </c>
      <c r="T7974" s="3">
        <f t="shared" si="372"/>
        <v>3</v>
      </c>
      <c r="U7974" t="str">
        <f t="shared" si="374"/>
        <v>March</v>
      </c>
    </row>
    <row r="7975" spans="1:21" x14ac:dyDescent="0.3">
      <c r="A7975" t="s">
        <v>10518</v>
      </c>
      <c r="B7975" s="11">
        <v>45998</v>
      </c>
      <c r="C7975" t="s">
        <v>2846</v>
      </c>
      <c r="D7975" s="1" t="s">
        <v>185</v>
      </c>
      <c r="E7975" s="1" t="s">
        <v>123</v>
      </c>
      <c r="F7975" s="1" t="s">
        <v>57</v>
      </c>
      <c r="G7975" s="1" t="s">
        <v>170</v>
      </c>
      <c r="H7975" s="1" t="s">
        <v>167</v>
      </c>
      <c r="I7975" s="1" t="s">
        <v>67</v>
      </c>
      <c r="J7975" s="3">
        <v>1</v>
      </c>
      <c r="K7975" s="2">
        <v>66.010000000000005</v>
      </c>
      <c r="L7975" s="2">
        <v>0</v>
      </c>
      <c r="M7975" s="2">
        <v>66.010000000000005</v>
      </c>
      <c r="N7975" s="2">
        <v>15.35</v>
      </c>
      <c r="O7975" s="1" t="s">
        <v>224</v>
      </c>
      <c r="P7975" s="1" t="s">
        <v>136</v>
      </c>
      <c r="Q7975" s="1" t="s">
        <v>81</v>
      </c>
      <c r="R7975" s="3">
        <v>4</v>
      </c>
      <c r="S7975" s="3">
        <f t="shared" si="373"/>
        <v>2025</v>
      </c>
      <c r="T7975" s="3">
        <f t="shared" si="372"/>
        <v>12</v>
      </c>
      <c r="U7975" t="str">
        <f t="shared" si="374"/>
        <v>December</v>
      </c>
    </row>
    <row r="7976" spans="1:21" x14ac:dyDescent="0.3">
      <c r="A7976" t="s">
        <v>10519</v>
      </c>
      <c r="B7976" s="11">
        <v>45859</v>
      </c>
      <c r="C7976" t="s">
        <v>5698</v>
      </c>
      <c r="D7976" s="1" t="s">
        <v>201</v>
      </c>
      <c r="E7976" s="1" t="s">
        <v>21</v>
      </c>
      <c r="F7976" s="1" t="s">
        <v>22</v>
      </c>
      <c r="G7976" s="1" t="s">
        <v>32</v>
      </c>
      <c r="H7976" s="1" t="s">
        <v>159</v>
      </c>
      <c r="I7976" s="1" t="s">
        <v>97</v>
      </c>
      <c r="J7976" s="3">
        <v>1</v>
      </c>
      <c r="K7976" s="2">
        <v>29.83</v>
      </c>
      <c r="L7976" s="2">
        <v>0.15</v>
      </c>
      <c r="M7976" s="2">
        <v>25.36</v>
      </c>
      <c r="N7976" s="2">
        <v>7.69</v>
      </c>
      <c r="O7976" s="1" t="s">
        <v>44</v>
      </c>
      <c r="P7976" s="1" t="s">
        <v>136</v>
      </c>
      <c r="Q7976" s="1" t="s">
        <v>81</v>
      </c>
      <c r="R7976" s="3">
        <v>4</v>
      </c>
      <c r="S7976" s="3">
        <f t="shared" si="373"/>
        <v>2025</v>
      </c>
      <c r="T7976" s="3">
        <f t="shared" si="372"/>
        <v>7</v>
      </c>
      <c r="U7976" t="str">
        <f t="shared" si="374"/>
        <v>July</v>
      </c>
    </row>
    <row r="7977" spans="1:21" x14ac:dyDescent="0.3">
      <c r="A7977" t="s">
        <v>10520</v>
      </c>
      <c r="B7977" s="11">
        <v>45718</v>
      </c>
      <c r="C7977" t="s">
        <v>2457</v>
      </c>
      <c r="D7977" s="1" t="s">
        <v>122</v>
      </c>
      <c r="E7977" s="1" t="s">
        <v>143</v>
      </c>
      <c r="F7977" s="1" t="s">
        <v>144</v>
      </c>
      <c r="G7977" s="1" t="s">
        <v>198</v>
      </c>
      <c r="H7977" s="1" t="s">
        <v>59</v>
      </c>
      <c r="I7977" s="1" t="s">
        <v>60</v>
      </c>
      <c r="J7977" s="3">
        <v>2</v>
      </c>
      <c r="K7977" s="2">
        <v>47.71</v>
      </c>
      <c r="L7977" s="2">
        <v>0.05</v>
      </c>
      <c r="M7977" s="2">
        <v>90.65</v>
      </c>
      <c r="N7977" s="2">
        <v>26.96</v>
      </c>
      <c r="O7977" s="1" t="s">
        <v>80</v>
      </c>
      <c r="P7977" s="1" t="s">
        <v>27</v>
      </c>
      <c r="Q7977" s="1" t="s">
        <v>81</v>
      </c>
      <c r="R7977" s="3">
        <v>5</v>
      </c>
      <c r="S7977" s="3">
        <f t="shared" si="373"/>
        <v>2025</v>
      </c>
      <c r="T7977" s="3">
        <f t="shared" si="372"/>
        <v>3</v>
      </c>
      <c r="U7977" t="str">
        <f t="shared" si="374"/>
        <v>March</v>
      </c>
    </row>
    <row r="7978" spans="1:21" x14ac:dyDescent="0.3">
      <c r="A7978" t="s">
        <v>10521</v>
      </c>
      <c r="B7978" s="11">
        <v>46002</v>
      </c>
      <c r="C7978" t="s">
        <v>5935</v>
      </c>
      <c r="D7978" s="1" t="s">
        <v>142</v>
      </c>
      <c r="E7978" s="1" t="s">
        <v>100</v>
      </c>
      <c r="F7978" s="1" t="s">
        <v>57</v>
      </c>
      <c r="G7978" s="1" t="s">
        <v>221</v>
      </c>
      <c r="H7978" s="1" t="s">
        <v>66</v>
      </c>
      <c r="I7978" s="1" t="s">
        <v>67</v>
      </c>
      <c r="J7978" s="3">
        <v>2</v>
      </c>
      <c r="K7978" s="2">
        <v>58.08</v>
      </c>
      <c r="L7978" s="2">
        <v>0.1</v>
      </c>
      <c r="M7978" s="2">
        <v>104.54</v>
      </c>
      <c r="N7978" s="2">
        <v>27.55</v>
      </c>
      <c r="O7978" s="1" t="s">
        <v>35</v>
      </c>
      <c r="P7978" s="1" t="s">
        <v>27</v>
      </c>
      <c r="Q7978" s="1" t="s">
        <v>81</v>
      </c>
      <c r="R7978" s="3">
        <v>3</v>
      </c>
      <c r="S7978" s="3">
        <f t="shared" si="373"/>
        <v>2025</v>
      </c>
      <c r="T7978" s="3">
        <f t="shared" si="372"/>
        <v>12</v>
      </c>
      <c r="U7978" t="str">
        <f t="shared" si="374"/>
        <v>December</v>
      </c>
    </row>
    <row r="7979" spans="1:21" x14ac:dyDescent="0.3">
      <c r="A7979" t="s">
        <v>10522</v>
      </c>
      <c r="B7979" s="11">
        <v>45954</v>
      </c>
      <c r="C7979" t="s">
        <v>934</v>
      </c>
      <c r="D7979" s="1" t="s">
        <v>55</v>
      </c>
      <c r="E7979" s="1" t="s">
        <v>94</v>
      </c>
      <c r="F7979" s="1" t="s">
        <v>95</v>
      </c>
      <c r="G7979" s="1" t="s">
        <v>94</v>
      </c>
      <c r="H7979" s="1" t="s">
        <v>51</v>
      </c>
      <c r="I7979" s="1" t="s">
        <v>34</v>
      </c>
      <c r="J7979" s="3">
        <v>1</v>
      </c>
      <c r="K7979" s="2">
        <v>129.66</v>
      </c>
      <c r="L7979" s="2">
        <v>0</v>
      </c>
      <c r="M7979" s="2">
        <v>129.66</v>
      </c>
      <c r="N7979" s="2">
        <v>28.63</v>
      </c>
      <c r="O7979" s="1" t="s">
        <v>35</v>
      </c>
      <c r="P7979" s="1" t="s">
        <v>27</v>
      </c>
      <c r="Q7979" s="1" t="s">
        <v>36</v>
      </c>
      <c r="R7979" s="3">
        <v>4</v>
      </c>
      <c r="S7979" s="3">
        <f t="shared" si="373"/>
        <v>2025</v>
      </c>
      <c r="T7979" s="3">
        <f t="shared" si="372"/>
        <v>10</v>
      </c>
      <c r="U7979" t="str">
        <f t="shared" si="374"/>
        <v>October</v>
      </c>
    </row>
    <row r="7980" spans="1:21" x14ac:dyDescent="0.3">
      <c r="A7980" t="s">
        <v>10523</v>
      </c>
      <c r="B7980" s="11">
        <v>45944</v>
      </c>
      <c r="C7980" t="s">
        <v>114</v>
      </c>
      <c r="D7980" s="1" t="s">
        <v>315</v>
      </c>
      <c r="E7980" s="1" t="s">
        <v>40</v>
      </c>
      <c r="F7980" s="1" t="s">
        <v>41</v>
      </c>
      <c r="G7980" s="1" t="s">
        <v>186</v>
      </c>
      <c r="H7980" s="1" t="s">
        <v>85</v>
      </c>
      <c r="I7980" s="1" t="s">
        <v>86</v>
      </c>
      <c r="J7980" s="3">
        <v>1</v>
      </c>
      <c r="K7980" s="2">
        <v>125.95</v>
      </c>
      <c r="L7980" s="2">
        <v>0.1</v>
      </c>
      <c r="M7980" s="2">
        <v>113.35</v>
      </c>
      <c r="N7980" s="2">
        <v>27.19</v>
      </c>
      <c r="O7980" s="1" t="s">
        <v>109</v>
      </c>
      <c r="P7980" s="1" t="s">
        <v>52</v>
      </c>
      <c r="Q7980" s="1" t="s">
        <v>28</v>
      </c>
      <c r="R7980" s="3">
        <v>3</v>
      </c>
      <c r="S7980" s="3">
        <f t="shared" si="373"/>
        <v>2025</v>
      </c>
      <c r="T7980" s="3">
        <f t="shared" si="372"/>
        <v>10</v>
      </c>
      <c r="U7980" t="str">
        <f t="shared" si="374"/>
        <v>October</v>
      </c>
    </row>
    <row r="7981" spans="1:21" x14ac:dyDescent="0.3">
      <c r="A7981" t="s">
        <v>10524</v>
      </c>
      <c r="B7981" s="11">
        <v>45935</v>
      </c>
      <c r="C7981" t="s">
        <v>10525</v>
      </c>
      <c r="D7981" s="1" t="s">
        <v>185</v>
      </c>
      <c r="E7981" s="1" t="s">
        <v>40</v>
      </c>
      <c r="F7981" s="1" t="s">
        <v>41</v>
      </c>
      <c r="G7981" s="1" t="s">
        <v>192</v>
      </c>
      <c r="H7981" s="1" t="s">
        <v>33</v>
      </c>
      <c r="I7981" s="1" t="s">
        <v>34</v>
      </c>
      <c r="J7981" s="3">
        <v>4</v>
      </c>
      <c r="K7981" s="2">
        <v>39.880000000000003</v>
      </c>
      <c r="L7981" s="2">
        <v>0</v>
      </c>
      <c r="M7981" s="2">
        <v>159.53</v>
      </c>
      <c r="N7981" s="2">
        <v>31.58</v>
      </c>
      <c r="O7981" s="1" t="s">
        <v>44</v>
      </c>
      <c r="P7981" s="1" t="s">
        <v>136</v>
      </c>
      <c r="Q7981" s="1" t="s">
        <v>81</v>
      </c>
      <c r="R7981" s="3">
        <v>4</v>
      </c>
      <c r="S7981" s="3">
        <f t="shared" si="373"/>
        <v>2025</v>
      </c>
      <c r="T7981" s="3">
        <f t="shared" si="372"/>
        <v>10</v>
      </c>
      <c r="U7981" t="str">
        <f t="shared" si="374"/>
        <v>October</v>
      </c>
    </row>
    <row r="7982" spans="1:21" x14ac:dyDescent="0.3">
      <c r="A7982" t="s">
        <v>10526</v>
      </c>
      <c r="B7982" s="11">
        <v>45736</v>
      </c>
      <c r="C7982" t="s">
        <v>1834</v>
      </c>
      <c r="D7982" s="1" t="s">
        <v>166</v>
      </c>
      <c r="E7982" s="1" t="s">
        <v>106</v>
      </c>
      <c r="F7982" s="1" t="s">
        <v>65</v>
      </c>
      <c r="G7982" s="1" t="s">
        <v>115</v>
      </c>
      <c r="H7982" s="1" t="s">
        <v>182</v>
      </c>
      <c r="I7982" s="1" t="s">
        <v>34</v>
      </c>
      <c r="J7982" s="3">
        <v>1</v>
      </c>
      <c r="K7982" s="2">
        <v>70.56</v>
      </c>
      <c r="L7982" s="2">
        <v>0</v>
      </c>
      <c r="M7982" s="2">
        <v>70.56</v>
      </c>
      <c r="N7982" s="2">
        <v>17.899999999999999</v>
      </c>
      <c r="O7982" s="1" t="s">
        <v>80</v>
      </c>
      <c r="P7982" s="1" t="s">
        <v>27</v>
      </c>
      <c r="Q7982" s="1" t="s">
        <v>28</v>
      </c>
      <c r="R7982" s="3">
        <v>4</v>
      </c>
      <c r="S7982" s="3">
        <f t="shared" si="373"/>
        <v>2025</v>
      </c>
      <c r="T7982" s="3">
        <f t="shared" si="372"/>
        <v>3</v>
      </c>
      <c r="U7982" t="str">
        <f t="shared" si="374"/>
        <v>March</v>
      </c>
    </row>
    <row r="7983" spans="1:21" x14ac:dyDescent="0.3">
      <c r="A7983" t="s">
        <v>10527</v>
      </c>
      <c r="B7983" s="11">
        <v>45740</v>
      </c>
      <c r="C7983" t="s">
        <v>357</v>
      </c>
      <c r="D7983" s="1" t="s">
        <v>142</v>
      </c>
      <c r="E7983" s="1" t="s">
        <v>143</v>
      </c>
      <c r="F7983" s="1" t="s">
        <v>144</v>
      </c>
      <c r="G7983" s="1" t="s">
        <v>145</v>
      </c>
      <c r="H7983" s="1" t="s">
        <v>182</v>
      </c>
      <c r="I7983" s="1" t="s">
        <v>34</v>
      </c>
      <c r="J7983" s="3">
        <v>2</v>
      </c>
      <c r="K7983" s="2">
        <v>66.16</v>
      </c>
      <c r="L7983" s="2">
        <v>0.15</v>
      </c>
      <c r="M7983" s="2">
        <v>112.48</v>
      </c>
      <c r="N7983" s="2">
        <v>25.16</v>
      </c>
      <c r="O7983" s="1" t="s">
        <v>35</v>
      </c>
      <c r="P7983" s="1" t="s">
        <v>27</v>
      </c>
      <c r="Q7983" s="1" t="s">
        <v>36</v>
      </c>
      <c r="R7983" s="3">
        <v>1</v>
      </c>
      <c r="S7983" s="3">
        <f t="shared" si="373"/>
        <v>2025</v>
      </c>
      <c r="T7983" s="3">
        <f t="shared" si="372"/>
        <v>3</v>
      </c>
      <c r="U7983" t="str">
        <f t="shared" si="374"/>
        <v>March</v>
      </c>
    </row>
    <row r="7984" spans="1:21" x14ac:dyDescent="0.3">
      <c r="A7984" t="s">
        <v>10528</v>
      </c>
      <c r="B7984" s="11">
        <v>45927</v>
      </c>
      <c r="C7984" t="s">
        <v>1058</v>
      </c>
      <c r="D7984" s="1" t="s">
        <v>84</v>
      </c>
      <c r="E7984" s="1" t="s">
        <v>48</v>
      </c>
      <c r="F7984" s="1" t="s">
        <v>49</v>
      </c>
      <c r="G7984" s="1" t="s">
        <v>340</v>
      </c>
      <c r="H7984" s="1" t="s">
        <v>125</v>
      </c>
      <c r="I7984" s="1" t="s">
        <v>34</v>
      </c>
      <c r="J7984" s="3">
        <v>3</v>
      </c>
      <c r="K7984" s="2">
        <v>168.96</v>
      </c>
      <c r="L7984" s="2">
        <v>0.25</v>
      </c>
      <c r="M7984" s="2">
        <v>380.16</v>
      </c>
      <c r="N7984" s="2">
        <v>83.04</v>
      </c>
      <c r="O7984" s="1" t="s">
        <v>26</v>
      </c>
      <c r="P7984" s="1" t="s">
        <v>52</v>
      </c>
      <c r="Q7984" s="1" t="s">
        <v>28</v>
      </c>
      <c r="R7984" s="3">
        <v>4</v>
      </c>
      <c r="S7984" s="3">
        <f t="shared" si="373"/>
        <v>2025</v>
      </c>
      <c r="T7984" s="3">
        <f t="shared" si="372"/>
        <v>9</v>
      </c>
      <c r="U7984" t="str">
        <f t="shared" si="374"/>
        <v>September</v>
      </c>
    </row>
    <row r="7985" spans="1:21" x14ac:dyDescent="0.3">
      <c r="A7985" t="s">
        <v>10529</v>
      </c>
      <c r="B7985" s="11">
        <v>45743</v>
      </c>
      <c r="C7985" t="s">
        <v>977</v>
      </c>
      <c r="D7985" s="1" t="s">
        <v>244</v>
      </c>
      <c r="E7985" s="1" t="s">
        <v>106</v>
      </c>
      <c r="F7985" s="1" t="s">
        <v>65</v>
      </c>
      <c r="G7985" s="1" t="s">
        <v>179</v>
      </c>
      <c r="H7985" s="1" t="s">
        <v>135</v>
      </c>
      <c r="I7985" s="1" t="s">
        <v>60</v>
      </c>
      <c r="J7985" s="3">
        <v>1</v>
      </c>
      <c r="K7985" s="2">
        <v>181.5</v>
      </c>
      <c r="L7985" s="2">
        <v>0.1</v>
      </c>
      <c r="M7985" s="2">
        <v>163.35</v>
      </c>
      <c r="N7985" s="2">
        <v>35.380000000000003</v>
      </c>
      <c r="O7985" s="1" t="s">
        <v>35</v>
      </c>
      <c r="P7985" s="1" t="s">
        <v>136</v>
      </c>
      <c r="Q7985" s="1" t="s">
        <v>81</v>
      </c>
      <c r="R7985" s="3">
        <v>5</v>
      </c>
      <c r="S7985" s="3">
        <f t="shared" si="373"/>
        <v>2025</v>
      </c>
      <c r="T7985" s="3">
        <f t="shared" si="372"/>
        <v>3</v>
      </c>
      <c r="U7985" t="str">
        <f t="shared" si="374"/>
        <v>March</v>
      </c>
    </row>
    <row r="7986" spans="1:21" x14ac:dyDescent="0.3">
      <c r="A7986" t="s">
        <v>10530</v>
      </c>
      <c r="B7986" s="11">
        <v>45829</v>
      </c>
      <c r="C7986" t="s">
        <v>2632</v>
      </c>
      <c r="D7986" s="1" t="s">
        <v>189</v>
      </c>
      <c r="E7986" s="1" t="s">
        <v>123</v>
      </c>
      <c r="F7986" s="1" t="s">
        <v>57</v>
      </c>
      <c r="G7986" s="1" t="s">
        <v>170</v>
      </c>
      <c r="H7986" s="1" t="s">
        <v>90</v>
      </c>
      <c r="I7986" s="1" t="s">
        <v>86</v>
      </c>
      <c r="J7986" s="3">
        <v>4</v>
      </c>
      <c r="K7986" s="2">
        <v>103.54</v>
      </c>
      <c r="L7986" s="2">
        <v>0.25</v>
      </c>
      <c r="M7986" s="2">
        <v>310.61</v>
      </c>
      <c r="N7986" s="2">
        <v>74.319999999999993</v>
      </c>
      <c r="O7986" s="1" t="s">
        <v>44</v>
      </c>
      <c r="P7986" s="1" t="s">
        <v>136</v>
      </c>
      <c r="Q7986" s="1" t="s">
        <v>28</v>
      </c>
      <c r="R7986" s="3">
        <v>2</v>
      </c>
      <c r="S7986" s="3">
        <f t="shared" si="373"/>
        <v>2025</v>
      </c>
      <c r="T7986" s="3">
        <f t="shared" si="372"/>
        <v>6</v>
      </c>
      <c r="U7986" t="str">
        <f t="shared" si="374"/>
        <v>June</v>
      </c>
    </row>
    <row r="7987" spans="1:21" x14ac:dyDescent="0.3">
      <c r="A7987" t="s">
        <v>10531</v>
      </c>
      <c r="B7987" s="11">
        <v>45963</v>
      </c>
      <c r="C7987" t="s">
        <v>1418</v>
      </c>
      <c r="D7987" s="1" t="s">
        <v>201</v>
      </c>
      <c r="E7987" s="1" t="s">
        <v>64</v>
      </c>
      <c r="F7987" s="1" t="s">
        <v>65</v>
      </c>
      <c r="G7987" s="1" t="s">
        <v>158</v>
      </c>
      <c r="H7987" s="1" t="s">
        <v>24</v>
      </c>
      <c r="I7987" s="1" t="s">
        <v>25</v>
      </c>
      <c r="J7987" s="3">
        <v>4</v>
      </c>
      <c r="K7987" s="2">
        <v>40.4</v>
      </c>
      <c r="L7987" s="2">
        <v>0</v>
      </c>
      <c r="M7987" s="2">
        <v>161.61000000000001</v>
      </c>
      <c r="N7987" s="2">
        <v>45.16</v>
      </c>
      <c r="O7987" s="1" t="s">
        <v>224</v>
      </c>
      <c r="P7987" s="1" t="s">
        <v>27</v>
      </c>
      <c r="Q7987" s="1" t="s">
        <v>36</v>
      </c>
      <c r="R7987" s="3">
        <v>4</v>
      </c>
      <c r="S7987" s="3">
        <f t="shared" si="373"/>
        <v>2025</v>
      </c>
      <c r="T7987" s="3">
        <f t="shared" si="372"/>
        <v>11</v>
      </c>
      <c r="U7987" t="str">
        <f t="shared" si="374"/>
        <v>November</v>
      </c>
    </row>
    <row r="7988" spans="1:21" x14ac:dyDescent="0.3">
      <c r="A7988" t="s">
        <v>10532</v>
      </c>
      <c r="B7988" s="11">
        <v>45963</v>
      </c>
      <c r="C7988" t="s">
        <v>7500</v>
      </c>
      <c r="D7988" s="1" t="s">
        <v>70</v>
      </c>
      <c r="E7988" s="1" t="s">
        <v>204</v>
      </c>
      <c r="F7988" s="1" t="s">
        <v>205</v>
      </c>
      <c r="G7988" s="1" t="s">
        <v>334</v>
      </c>
      <c r="H7988" s="1" t="s">
        <v>24</v>
      </c>
      <c r="I7988" s="1" t="s">
        <v>25</v>
      </c>
      <c r="J7988" s="3">
        <v>3</v>
      </c>
      <c r="K7988" s="2">
        <v>41.23</v>
      </c>
      <c r="L7988" s="2">
        <v>0.05</v>
      </c>
      <c r="M7988" s="2">
        <v>117.5</v>
      </c>
      <c r="N7988" s="2">
        <v>36.93</v>
      </c>
      <c r="O7988" s="1" t="s">
        <v>109</v>
      </c>
      <c r="P7988" s="1" t="s">
        <v>27</v>
      </c>
      <c r="Q7988" s="1" t="s">
        <v>28</v>
      </c>
      <c r="R7988" s="3">
        <v>3</v>
      </c>
      <c r="S7988" s="3">
        <f t="shared" si="373"/>
        <v>2025</v>
      </c>
      <c r="T7988" s="3">
        <f t="shared" si="372"/>
        <v>11</v>
      </c>
      <c r="U7988" t="str">
        <f t="shared" si="374"/>
        <v>November</v>
      </c>
    </row>
    <row r="7989" spans="1:21" x14ac:dyDescent="0.3">
      <c r="A7989" t="s">
        <v>10533</v>
      </c>
      <c r="B7989" s="11">
        <v>45835</v>
      </c>
      <c r="C7989" t="s">
        <v>607</v>
      </c>
      <c r="D7989" s="1" t="s">
        <v>39</v>
      </c>
      <c r="E7989" s="1" t="s">
        <v>64</v>
      </c>
      <c r="F7989" s="1" t="s">
        <v>65</v>
      </c>
      <c r="G7989" s="1" t="s">
        <v>158</v>
      </c>
      <c r="H7989" s="1" t="s">
        <v>90</v>
      </c>
      <c r="I7989" s="1" t="s">
        <v>86</v>
      </c>
      <c r="J7989" s="3">
        <v>1</v>
      </c>
      <c r="K7989" s="2">
        <v>92.06</v>
      </c>
      <c r="L7989" s="2">
        <v>0.15</v>
      </c>
      <c r="M7989" s="2">
        <v>78.25</v>
      </c>
      <c r="N7989" s="2">
        <v>14.46</v>
      </c>
      <c r="O7989" s="1" t="s">
        <v>35</v>
      </c>
      <c r="P7989" s="1" t="s">
        <v>136</v>
      </c>
      <c r="Q7989" s="1" t="s">
        <v>28</v>
      </c>
      <c r="R7989" s="3">
        <v>4</v>
      </c>
      <c r="S7989" s="3">
        <f t="shared" si="373"/>
        <v>2025</v>
      </c>
      <c r="T7989" s="3">
        <f t="shared" si="372"/>
        <v>6</v>
      </c>
      <c r="U7989" t="str">
        <f t="shared" si="374"/>
        <v>June</v>
      </c>
    </row>
    <row r="7990" spans="1:21" x14ac:dyDescent="0.3">
      <c r="A7990" t="s">
        <v>10534</v>
      </c>
      <c r="B7990" s="11">
        <v>45966</v>
      </c>
      <c r="C7990" t="s">
        <v>4705</v>
      </c>
      <c r="D7990" s="1" t="s">
        <v>157</v>
      </c>
      <c r="E7990" s="1" t="s">
        <v>71</v>
      </c>
      <c r="F7990" s="1" t="s">
        <v>72</v>
      </c>
      <c r="G7990" s="1" t="s">
        <v>73</v>
      </c>
      <c r="H7990" s="1" t="s">
        <v>159</v>
      </c>
      <c r="I7990" s="1" t="s">
        <v>97</v>
      </c>
      <c r="J7990" s="3">
        <v>2</v>
      </c>
      <c r="K7990" s="2">
        <v>28.14</v>
      </c>
      <c r="L7990" s="2">
        <v>0.05</v>
      </c>
      <c r="M7990" s="2">
        <v>53.46</v>
      </c>
      <c r="N7990" s="2">
        <v>19.03</v>
      </c>
      <c r="O7990" s="1" t="s">
        <v>26</v>
      </c>
      <c r="P7990" s="1" t="s">
        <v>52</v>
      </c>
      <c r="Q7990" s="1" t="s">
        <v>28</v>
      </c>
      <c r="R7990" s="3">
        <v>3</v>
      </c>
      <c r="S7990" s="3">
        <f t="shared" si="373"/>
        <v>2025</v>
      </c>
      <c r="T7990" s="3">
        <f t="shared" si="372"/>
        <v>11</v>
      </c>
      <c r="U7990" t="str">
        <f t="shared" si="374"/>
        <v>November</v>
      </c>
    </row>
    <row r="7991" spans="1:21" x14ac:dyDescent="0.3">
      <c r="A7991" t="s">
        <v>10535</v>
      </c>
      <c r="B7991" s="11">
        <v>45979</v>
      </c>
      <c r="C7991" t="s">
        <v>4427</v>
      </c>
      <c r="D7991" s="1" t="s">
        <v>105</v>
      </c>
      <c r="E7991" s="1" t="s">
        <v>123</v>
      </c>
      <c r="F7991" s="1" t="s">
        <v>57</v>
      </c>
      <c r="G7991" s="1" t="s">
        <v>337</v>
      </c>
      <c r="H7991" s="1" t="s">
        <v>150</v>
      </c>
      <c r="I7991" s="1" t="s">
        <v>97</v>
      </c>
      <c r="J7991" s="3">
        <v>3</v>
      </c>
      <c r="K7991" s="2">
        <v>74.2</v>
      </c>
      <c r="L7991" s="2">
        <v>0.1</v>
      </c>
      <c r="M7991" s="2">
        <v>200.33</v>
      </c>
      <c r="N7991" s="2">
        <v>54.81</v>
      </c>
      <c r="O7991" s="1" t="s">
        <v>80</v>
      </c>
      <c r="P7991" s="1" t="s">
        <v>27</v>
      </c>
      <c r="Q7991" s="1" t="s">
        <v>28</v>
      </c>
      <c r="R7991" s="3">
        <v>3</v>
      </c>
      <c r="S7991" s="3">
        <f t="shared" si="373"/>
        <v>2025</v>
      </c>
      <c r="T7991" s="3">
        <f t="shared" si="372"/>
        <v>11</v>
      </c>
      <c r="U7991" t="str">
        <f t="shared" si="374"/>
        <v>November</v>
      </c>
    </row>
    <row r="7992" spans="1:21" x14ac:dyDescent="0.3">
      <c r="A7992" t="s">
        <v>10536</v>
      </c>
      <c r="B7992" s="11">
        <v>45914</v>
      </c>
      <c r="C7992" t="s">
        <v>4408</v>
      </c>
      <c r="D7992" s="1" t="s">
        <v>31</v>
      </c>
      <c r="E7992" s="1" t="s">
        <v>56</v>
      </c>
      <c r="F7992" s="1" t="s">
        <v>57</v>
      </c>
      <c r="G7992" s="1" t="s">
        <v>279</v>
      </c>
      <c r="H7992" s="1" t="s">
        <v>59</v>
      </c>
      <c r="I7992" s="1" t="s">
        <v>60</v>
      </c>
      <c r="J7992" s="3">
        <v>1</v>
      </c>
      <c r="K7992" s="2">
        <v>47.19</v>
      </c>
      <c r="L7992" s="2">
        <v>0.1</v>
      </c>
      <c r="M7992" s="2">
        <v>42.47</v>
      </c>
      <c r="N7992" s="2">
        <v>12.46</v>
      </c>
      <c r="O7992" s="1" t="s">
        <v>109</v>
      </c>
      <c r="P7992" s="1" t="s">
        <v>136</v>
      </c>
      <c r="Q7992" s="1" t="s">
        <v>81</v>
      </c>
      <c r="R7992" s="3">
        <v>2</v>
      </c>
      <c r="S7992" s="3">
        <f t="shared" si="373"/>
        <v>2025</v>
      </c>
      <c r="T7992" s="3">
        <f t="shared" si="372"/>
        <v>9</v>
      </c>
      <c r="U7992" t="str">
        <f t="shared" si="374"/>
        <v>September</v>
      </c>
    </row>
    <row r="7993" spans="1:21" x14ac:dyDescent="0.3">
      <c r="A7993" t="s">
        <v>10537</v>
      </c>
      <c r="B7993" s="11">
        <v>45747</v>
      </c>
      <c r="C7993" t="s">
        <v>4905</v>
      </c>
      <c r="D7993" s="1" t="s">
        <v>244</v>
      </c>
      <c r="E7993" s="1" t="s">
        <v>100</v>
      </c>
      <c r="F7993" s="1" t="s">
        <v>57</v>
      </c>
      <c r="G7993" s="1" t="s">
        <v>101</v>
      </c>
      <c r="H7993" s="1" t="s">
        <v>167</v>
      </c>
      <c r="I7993" s="1" t="s">
        <v>67</v>
      </c>
      <c r="J7993" s="3">
        <v>1</v>
      </c>
      <c r="K7993" s="2">
        <v>61.45</v>
      </c>
      <c r="L7993" s="2">
        <v>0.05</v>
      </c>
      <c r="M7993" s="2">
        <v>58.38</v>
      </c>
      <c r="N7993" s="2">
        <v>15.25</v>
      </c>
      <c r="O7993" s="1" t="s">
        <v>80</v>
      </c>
      <c r="P7993" s="1" t="s">
        <v>27</v>
      </c>
      <c r="Q7993" s="1" t="s">
        <v>28</v>
      </c>
      <c r="R7993" s="3">
        <v>4</v>
      </c>
      <c r="S7993" s="3">
        <f t="shared" si="373"/>
        <v>2025</v>
      </c>
      <c r="T7993" s="3">
        <f t="shared" si="372"/>
        <v>3</v>
      </c>
      <c r="U7993" t="str">
        <f t="shared" si="374"/>
        <v>March</v>
      </c>
    </row>
    <row r="7994" spans="1:21" x14ac:dyDescent="0.3">
      <c r="A7994" t="s">
        <v>10538</v>
      </c>
      <c r="B7994" s="11">
        <v>45765</v>
      </c>
      <c r="C7994" t="s">
        <v>2733</v>
      </c>
      <c r="D7994" s="1" t="s">
        <v>122</v>
      </c>
      <c r="E7994" s="1" t="s">
        <v>204</v>
      </c>
      <c r="F7994" s="1" t="s">
        <v>205</v>
      </c>
      <c r="G7994" s="1" t="s">
        <v>267</v>
      </c>
      <c r="H7994" s="1" t="s">
        <v>108</v>
      </c>
      <c r="I7994" s="1" t="s">
        <v>86</v>
      </c>
      <c r="J7994" s="3">
        <v>1</v>
      </c>
      <c r="K7994" s="2">
        <v>157.37</v>
      </c>
      <c r="L7994" s="2">
        <v>0.15</v>
      </c>
      <c r="M7994" s="2">
        <v>133.76</v>
      </c>
      <c r="N7994" s="2">
        <v>21.77</v>
      </c>
      <c r="O7994" s="1" t="s">
        <v>44</v>
      </c>
      <c r="P7994" s="1" t="s">
        <v>27</v>
      </c>
      <c r="Q7994" s="1" t="s">
        <v>36</v>
      </c>
      <c r="R7994" s="3">
        <v>4</v>
      </c>
      <c r="S7994" s="3">
        <f t="shared" si="373"/>
        <v>2025</v>
      </c>
      <c r="T7994" s="3">
        <f t="shared" si="372"/>
        <v>4</v>
      </c>
      <c r="U7994" t="str">
        <f t="shared" si="374"/>
        <v>April</v>
      </c>
    </row>
    <row r="7995" spans="1:21" x14ac:dyDescent="0.3">
      <c r="A7995" t="s">
        <v>10539</v>
      </c>
      <c r="B7995" s="11">
        <v>45781</v>
      </c>
      <c r="C7995" t="s">
        <v>2230</v>
      </c>
      <c r="D7995" s="1" t="s">
        <v>166</v>
      </c>
      <c r="E7995" s="1" t="s">
        <v>56</v>
      </c>
      <c r="F7995" s="1" t="s">
        <v>57</v>
      </c>
      <c r="G7995" s="1" t="s">
        <v>58</v>
      </c>
      <c r="H7995" s="1" t="s">
        <v>167</v>
      </c>
      <c r="I7995" s="1" t="s">
        <v>67</v>
      </c>
      <c r="J7995" s="3">
        <v>3</v>
      </c>
      <c r="K7995" s="2">
        <v>66.25</v>
      </c>
      <c r="L7995" s="2">
        <v>0.1</v>
      </c>
      <c r="M7995" s="2">
        <v>178.88</v>
      </c>
      <c r="N7995" s="2">
        <v>60.84</v>
      </c>
      <c r="O7995" s="1" t="s">
        <v>26</v>
      </c>
      <c r="P7995" s="1" t="s">
        <v>27</v>
      </c>
      <c r="Q7995" s="1" t="s">
        <v>28</v>
      </c>
      <c r="R7995" s="3">
        <v>5</v>
      </c>
      <c r="S7995" s="3">
        <f t="shared" si="373"/>
        <v>2025</v>
      </c>
      <c r="T7995" s="3">
        <f t="shared" si="372"/>
        <v>5</v>
      </c>
      <c r="U7995" t="str">
        <f t="shared" si="374"/>
        <v>May</v>
      </c>
    </row>
    <row r="7996" spans="1:21" x14ac:dyDescent="0.3">
      <c r="A7996" t="s">
        <v>10540</v>
      </c>
      <c r="B7996" s="11">
        <v>45703</v>
      </c>
      <c r="C7996" t="s">
        <v>10541</v>
      </c>
      <c r="D7996" s="1" t="s">
        <v>93</v>
      </c>
      <c r="E7996" s="1" t="s">
        <v>48</v>
      </c>
      <c r="F7996" s="1" t="s">
        <v>49</v>
      </c>
      <c r="G7996" s="1" t="s">
        <v>134</v>
      </c>
      <c r="H7996" s="1" t="s">
        <v>59</v>
      </c>
      <c r="I7996" s="1" t="s">
        <v>60</v>
      </c>
      <c r="J7996" s="3">
        <v>5</v>
      </c>
      <c r="K7996" s="2">
        <v>48.03</v>
      </c>
      <c r="L7996" s="2">
        <v>0.1</v>
      </c>
      <c r="M7996" s="2">
        <v>216.11</v>
      </c>
      <c r="N7996" s="2">
        <v>59.08</v>
      </c>
      <c r="O7996" s="1" t="s">
        <v>80</v>
      </c>
      <c r="P7996" s="1" t="s">
        <v>27</v>
      </c>
      <c r="Q7996" s="1" t="s">
        <v>81</v>
      </c>
      <c r="R7996" s="3">
        <v>1</v>
      </c>
      <c r="S7996" s="3">
        <f t="shared" si="373"/>
        <v>2025</v>
      </c>
      <c r="T7996" s="3">
        <f t="shared" si="372"/>
        <v>2</v>
      </c>
      <c r="U7996" t="str">
        <f t="shared" si="374"/>
        <v>February</v>
      </c>
    </row>
    <row r="7997" spans="1:21" x14ac:dyDescent="0.3">
      <c r="A7997" t="s">
        <v>10542</v>
      </c>
      <c r="B7997" s="11">
        <v>45764</v>
      </c>
      <c r="C7997" t="s">
        <v>3182</v>
      </c>
      <c r="D7997" s="1" t="s">
        <v>133</v>
      </c>
      <c r="E7997" s="1" t="s">
        <v>40</v>
      </c>
      <c r="F7997" s="1" t="s">
        <v>41</v>
      </c>
      <c r="G7997" s="1" t="s">
        <v>192</v>
      </c>
      <c r="H7997" s="1" t="s">
        <v>90</v>
      </c>
      <c r="I7997" s="1" t="s">
        <v>86</v>
      </c>
      <c r="J7997" s="3">
        <v>1</v>
      </c>
      <c r="K7997" s="2">
        <v>92.69</v>
      </c>
      <c r="L7997" s="2">
        <v>0.05</v>
      </c>
      <c r="M7997" s="2">
        <v>88.06</v>
      </c>
      <c r="N7997" s="2">
        <v>24.12</v>
      </c>
      <c r="O7997" s="1" t="s">
        <v>44</v>
      </c>
      <c r="P7997" s="1" t="s">
        <v>27</v>
      </c>
      <c r="Q7997" s="1" t="s">
        <v>28</v>
      </c>
      <c r="R7997" s="3">
        <v>4</v>
      </c>
      <c r="S7997" s="3">
        <f t="shared" si="373"/>
        <v>2025</v>
      </c>
      <c r="T7997" s="3">
        <f t="shared" si="372"/>
        <v>4</v>
      </c>
      <c r="U7997" t="str">
        <f t="shared" si="374"/>
        <v>April</v>
      </c>
    </row>
    <row r="7998" spans="1:21" x14ac:dyDescent="0.3">
      <c r="A7998" t="s">
        <v>10543</v>
      </c>
      <c r="B7998" s="11">
        <v>45739</v>
      </c>
      <c r="C7998" t="s">
        <v>9256</v>
      </c>
      <c r="D7998" s="1" t="s">
        <v>260</v>
      </c>
      <c r="E7998" s="1" t="s">
        <v>56</v>
      </c>
      <c r="F7998" s="1" t="s">
        <v>57</v>
      </c>
      <c r="G7998" s="1" t="s">
        <v>255</v>
      </c>
      <c r="H7998" s="1" t="s">
        <v>102</v>
      </c>
      <c r="I7998" s="1" t="s">
        <v>34</v>
      </c>
      <c r="J7998" s="3">
        <v>2</v>
      </c>
      <c r="K7998" s="2">
        <v>47.34</v>
      </c>
      <c r="L7998" s="2">
        <v>0.15</v>
      </c>
      <c r="M7998" s="2">
        <v>80.489999999999995</v>
      </c>
      <c r="N7998" s="2">
        <v>15.34</v>
      </c>
      <c r="O7998" s="1" t="s">
        <v>44</v>
      </c>
      <c r="P7998" s="1" t="s">
        <v>136</v>
      </c>
      <c r="Q7998" s="1" t="s">
        <v>28</v>
      </c>
      <c r="R7998" s="3">
        <v>5</v>
      </c>
      <c r="S7998" s="3">
        <f t="shared" si="373"/>
        <v>2025</v>
      </c>
      <c r="T7998" s="3">
        <f t="shared" si="372"/>
        <v>3</v>
      </c>
      <c r="U7998" t="str">
        <f t="shared" si="374"/>
        <v>March</v>
      </c>
    </row>
    <row r="7999" spans="1:21" x14ac:dyDescent="0.3">
      <c r="A7999" t="s">
        <v>10544</v>
      </c>
      <c r="B7999" s="11">
        <v>45836</v>
      </c>
      <c r="C7999" t="s">
        <v>8606</v>
      </c>
      <c r="D7999" s="1" t="s">
        <v>20</v>
      </c>
      <c r="E7999" s="1" t="s">
        <v>21</v>
      </c>
      <c r="F7999" s="1" t="s">
        <v>22</v>
      </c>
      <c r="G7999" s="1" t="s">
        <v>23</v>
      </c>
      <c r="H7999" s="1" t="s">
        <v>125</v>
      </c>
      <c r="I7999" s="1" t="s">
        <v>34</v>
      </c>
      <c r="J7999" s="3">
        <v>3</v>
      </c>
      <c r="K7999" s="2">
        <v>148.22999999999999</v>
      </c>
      <c r="L7999" s="2">
        <v>0.25</v>
      </c>
      <c r="M7999" s="2">
        <v>333.52</v>
      </c>
      <c r="N7999" s="2">
        <v>63.14</v>
      </c>
      <c r="O7999" s="1" t="s">
        <v>224</v>
      </c>
      <c r="P7999" s="1" t="s">
        <v>52</v>
      </c>
      <c r="Q7999" s="1" t="s">
        <v>28</v>
      </c>
      <c r="R7999" s="3">
        <v>4</v>
      </c>
      <c r="S7999" s="3">
        <f t="shared" si="373"/>
        <v>2025</v>
      </c>
      <c r="T7999" s="3">
        <f t="shared" si="372"/>
        <v>6</v>
      </c>
      <c r="U7999" t="str">
        <f t="shared" si="374"/>
        <v>June</v>
      </c>
    </row>
    <row r="8000" spans="1:21" x14ac:dyDescent="0.3">
      <c r="A8000" t="s">
        <v>10545</v>
      </c>
      <c r="B8000" s="11">
        <v>45999</v>
      </c>
      <c r="C8000" t="s">
        <v>509</v>
      </c>
      <c r="D8000" s="1" t="s">
        <v>76</v>
      </c>
      <c r="E8000" s="1" t="s">
        <v>71</v>
      </c>
      <c r="F8000" s="1" t="s">
        <v>72</v>
      </c>
      <c r="G8000" s="1" t="s">
        <v>119</v>
      </c>
      <c r="H8000" s="1" t="s">
        <v>167</v>
      </c>
      <c r="I8000" s="1" t="s">
        <v>67</v>
      </c>
      <c r="J8000" s="3">
        <v>1</v>
      </c>
      <c r="K8000" s="2">
        <v>61.21</v>
      </c>
      <c r="L8000" s="2">
        <v>0.2</v>
      </c>
      <c r="M8000" s="2">
        <v>48.97</v>
      </c>
      <c r="N8000" s="2">
        <v>12.27</v>
      </c>
      <c r="O8000" s="1" t="s">
        <v>35</v>
      </c>
      <c r="P8000" s="1" t="s">
        <v>27</v>
      </c>
      <c r="Q8000" s="1" t="s">
        <v>28</v>
      </c>
      <c r="R8000" s="3">
        <v>5</v>
      </c>
      <c r="S8000" s="3">
        <f t="shared" si="373"/>
        <v>2025</v>
      </c>
      <c r="T8000" s="3">
        <f t="shared" si="372"/>
        <v>12</v>
      </c>
      <c r="U8000" t="str">
        <f t="shared" si="374"/>
        <v>December</v>
      </c>
    </row>
    <row r="8001" spans="1:21" x14ac:dyDescent="0.3">
      <c r="A8001" t="s">
        <v>10546</v>
      </c>
      <c r="B8001" s="11">
        <v>45698</v>
      </c>
      <c r="C8001" t="s">
        <v>3609</v>
      </c>
      <c r="D8001" s="1" t="s">
        <v>89</v>
      </c>
      <c r="E8001" s="1" t="s">
        <v>48</v>
      </c>
      <c r="F8001" s="1" t="s">
        <v>49</v>
      </c>
      <c r="G8001" s="1" t="s">
        <v>134</v>
      </c>
      <c r="H8001" s="1" t="s">
        <v>135</v>
      </c>
      <c r="I8001" s="1" t="s">
        <v>60</v>
      </c>
      <c r="J8001" s="3">
        <v>1</v>
      </c>
      <c r="K8001" s="2">
        <v>187.47</v>
      </c>
      <c r="L8001" s="2">
        <v>0.15</v>
      </c>
      <c r="M8001" s="2">
        <v>159.35</v>
      </c>
      <c r="N8001" s="2">
        <v>34.32</v>
      </c>
      <c r="O8001" s="1" t="s">
        <v>109</v>
      </c>
      <c r="P8001" s="1" t="s">
        <v>27</v>
      </c>
      <c r="Q8001" s="1" t="s">
        <v>81</v>
      </c>
      <c r="R8001" s="3">
        <v>5</v>
      </c>
      <c r="S8001" s="3">
        <f t="shared" si="373"/>
        <v>2025</v>
      </c>
      <c r="T8001" s="3">
        <f t="shared" si="372"/>
        <v>2</v>
      </c>
      <c r="U8001" t="str">
        <f t="shared" si="374"/>
        <v>February</v>
      </c>
    </row>
    <row r="8002" spans="1:21" x14ac:dyDescent="0.3">
      <c r="D8002"/>
      <c r="E8002"/>
      <c r="F8002"/>
      <c r="G8002"/>
      <c r="H8002"/>
      <c r="I8002"/>
      <c r="J8002"/>
      <c r="K8002"/>
      <c r="L8002"/>
      <c r="M8002"/>
      <c r="N8002"/>
      <c r="O8002"/>
      <c r="P8002"/>
      <c r="Q8002"/>
      <c r="R8002"/>
    </row>
    <row r="8003" spans="1:21" x14ac:dyDescent="0.3">
      <c r="D8003"/>
      <c r="E8003"/>
      <c r="F8003"/>
      <c r="G8003"/>
      <c r="H8003"/>
      <c r="I8003"/>
      <c r="J8003"/>
      <c r="K8003"/>
      <c r="L8003"/>
      <c r="M8003"/>
      <c r="N8003"/>
      <c r="O8003"/>
      <c r="P8003"/>
      <c r="Q8003"/>
      <c r="R8003"/>
    </row>
    <row r="8004" spans="1:21" x14ac:dyDescent="0.3">
      <c r="D8004"/>
      <c r="E8004"/>
      <c r="F8004"/>
      <c r="G8004"/>
      <c r="H8004"/>
      <c r="I8004"/>
      <c r="J8004"/>
      <c r="K8004"/>
      <c r="L8004"/>
      <c r="M8004"/>
      <c r="N8004"/>
      <c r="O8004"/>
      <c r="P8004"/>
      <c r="Q8004"/>
      <c r="R8004"/>
    </row>
    <row r="8005" spans="1:21" x14ac:dyDescent="0.3">
      <c r="D8005"/>
      <c r="E8005"/>
      <c r="F8005"/>
      <c r="G8005"/>
      <c r="H8005"/>
      <c r="I8005"/>
      <c r="J8005"/>
      <c r="K8005"/>
      <c r="L8005"/>
      <c r="M8005"/>
      <c r="N8005"/>
      <c r="O8005"/>
      <c r="P8005"/>
      <c r="Q8005"/>
      <c r="R8005"/>
    </row>
    <row r="8006" spans="1:21" x14ac:dyDescent="0.3">
      <c r="D8006"/>
      <c r="E8006"/>
      <c r="F8006"/>
      <c r="G8006"/>
      <c r="H8006"/>
      <c r="I8006"/>
      <c r="J8006"/>
      <c r="K8006"/>
      <c r="L8006"/>
      <c r="M8006"/>
      <c r="N8006"/>
      <c r="O8006"/>
      <c r="P8006"/>
      <c r="Q8006"/>
      <c r="R8006"/>
    </row>
    <row r="8007" spans="1:21" x14ac:dyDescent="0.3">
      <c r="D8007"/>
      <c r="E8007"/>
      <c r="F8007"/>
      <c r="G8007"/>
      <c r="H8007"/>
      <c r="I8007"/>
      <c r="J8007"/>
      <c r="K8007"/>
      <c r="L8007"/>
      <c r="M8007"/>
      <c r="N8007"/>
      <c r="O8007"/>
      <c r="P8007"/>
      <c r="Q8007"/>
      <c r="R8007"/>
    </row>
    <row r="8008" spans="1:21" x14ac:dyDescent="0.3">
      <c r="D8008"/>
      <c r="E8008"/>
      <c r="F8008"/>
      <c r="G8008"/>
      <c r="H8008"/>
      <c r="I8008"/>
      <c r="J8008"/>
      <c r="K8008"/>
      <c r="L8008"/>
      <c r="M8008"/>
      <c r="N8008"/>
      <c r="O8008"/>
      <c r="P8008"/>
      <c r="Q8008"/>
      <c r="R8008"/>
    </row>
    <row r="8009" spans="1:21" x14ac:dyDescent="0.3">
      <c r="D8009"/>
      <c r="E8009"/>
      <c r="F8009"/>
      <c r="G8009"/>
      <c r="H8009"/>
      <c r="I8009"/>
      <c r="J8009"/>
      <c r="K8009"/>
      <c r="L8009"/>
      <c r="M8009"/>
      <c r="N8009"/>
      <c r="O8009"/>
      <c r="P8009"/>
      <c r="Q8009"/>
      <c r="R8009"/>
    </row>
    <row r="8010" spans="1:21" x14ac:dyDescent="0.3">
      <c r="D8010"/>
      <c r="E8010"/>
      <c r="F8010"/>
      <c r="G8010"/>
      <c r="H8010"/>
      <c r="I8010"/>
      <c r="J8010"/>
      <c r="K8010"/>
      <c r="L8010"/>
      <c r="M8010"/>
      <c r="N8010"/>
      <c r="O8010"/>
      <c r="P8010"/>
      <c r="Q8010"/>
      <c r="R8010"/>
    </row>
    <row r="8011" spans="1:21" x14ac:dyDescent="0.3">
      <c r="D8011"/>
      <c r="E8011"/>
      <c r="F8011"/>
      <c r="G8011"/>
      <c r="H8011"/>
      <c r="I8011"/>
      <c r="J8011"/>
      <c r="K8011"/>
      <c r="L8011"/>
      <c r="M8011"/>
      <c r="N8011"/>
      <c r="O8011"/>
      <c r="P8011"/>
      <c r="Q8011"/>
      <c r="R8011"/>
    </row>
    <row r="8012" spans="1:21" x14ac:dyDescent="0.3">
      <c r="D8012"/>
      <c r="E8012"/>
      <c r="F8012"/>
      <c r="G8012"/>
      <c r="H8012"/>
      <c r="I8012"/>
      <c r="J8012"/>
      <c r="K8012"/>
      <c r="L8012"/>
      <c r="M8012"/>
      <c r="N8012"/>
      <c r="O8012"/>
      <c r="P8012"/>
      <c r="Q8012"/>
      <c r="R8012"/>
    </row>
    <row r="8013" spans="1:21" x14ac:dyDescent="0.3">
      <c r="D8013"/>
      <c r="E8013"/>
      <c r="F8013"/>
      <c r="G8013"/>
      <c r="H8013"/>
      <c r="I8013"/>
      <c r="J8013"/>
      <c r="K8013"/>
      <c r="L8013"/>
      <c r="M8013"/>
      <c r="N8013"/>
      <c r="O8013"/>
      <c r="P8013"/>
      <c r="Q8013"/>
      <c r="R8013"/>
    </row>
    <row r="8014" spans="1:21" x14ac:dyDescent="0.3">
      <c r="D8014"/>
      <c r="E8014"/>
      <c r="F8014"/>
      <c r="G8014"/>
      <c r="H8014"/>
      <c r="I8014"/>
      <c r="J8014"/>
      <c r="K8014"/>
      <c r="L8014"/>
      <c r="M8014"/>
      <c r="N8014"/>
      <c r="O8014"/>
      <c r="P8014"/>
      <c r="Q8014"/>
      <c r="R8014"/>
    </row>
    <row r="8015" spans="1:21" x14ac:dyDescent="0.3">
      <c r="D8015"/>
      <c r="E8015"/>
      <c r="F8015"/>
      <c r="G8015"/>
      <c r="H8015"/>
      <c r="I8015"/>
      <c r="J8015"/>
      <c r="K8015"/>
      <c r="L8015"/>
      <c r="M8015"/>
      <c r="N8015"/>
      <c r="O8015"/>
      <c r="P8015"/>
      <c r="Q8015"/>
      <c r="R8015"/>
    </row>
    <row r="8016" spans="1:21" x14ac:dyDescent="0.3">
      <c r="D8016"/>
      <c r="E8016"/>
      <c r="F8016"/>
      <c r="G8016"/>
      <c r="H8016"/>
      <c r="I8016"/>
      <c r="J8016"/>
      <c r="K8016"/>
      <c r="L8016"/>
      <c r="M8016"/>
      <c r="N8016"/>
      <c r="O8016"/>
      <c r="P8016"/>
      <c r="Q8016"/>
      <c r="R8016"/>
    </row>
    <row r="8017" spans="4:18" x14ac:dyDescent="0.3">
      <c r="D8017"/>
      <c r="E8017"/>
      <c r="F8017"/>
      <c r="G8017"/>
      <c r="H8017"/>
      <c r="I8017"/>
      <c r="J8017"/>
      <c r="K8017"/>
      <c r="L8017"/>
      <c r="M8017"/>
      <c r="N8017"/>
      <c r="O8017"/>
      <c r="P8017"/>
      <c r="Q8017"/>
      <c r="R8017"/>
    </row>
    <row r="8018" spans="4:18" x14ac:dyDescent="0.3">
      <c r="D8018"/>
      <c r="E8018"/>
      <c r="F8018"/>
      <c r="G8018"/>
      <c r="H8018"/>
      <c r="I8018"/>
      <c r="J8018"/>
      <c r="K8018"/>
      <c r="L8018"/>
      <c r="M8018"/>
      <c r="N8018"/>
      <c r="O8018"/>
      <c r="P8018"/>
      <c r="Q8018"/>
      <c r="R8018"/>
    </row>
    <row r="8019" spans="4:18" x14ac:dyDescent="0.3">
      <c r="D8019"/>
      <c r="E8019"/>
      <c r="F8019"/>
      <c r="G8019"/>
      <c r="H8019"/>
      <c r="I8019"/>
      <c r="J8019"/>
      <c r="K8019"/>
      <c r="L8019"/>
      <c r="M8019"/>
      <c r="N8019"/>
      <c r="O8019"/>
      <c r="P8019"/>
      <c r="Q8019"/>
      <c r="R8019"/>
    </row>
    <row r="8020" spans="4:18" x14ac:dyDescent="0.3">
      <c r="D8020"/>
      <c r="E8020"/>
      <c r="F8020"/>
      <c r="G8020"/>
      <c r="H8020"/>
      <c r="I8020"/>
      <c r="J8020"/>
      <c r="K8020"/>
      <c r="L8020"/>
      <c r="M8020"/>
      <c r="N8020"/>
      <c r="O8020"/>
      <c r="P8020"/>
      <c r="Q8020"/>
      <c r="R8020"/>
    </row>
    <row r="8021" spans="4:18" x14ac:dyDescent="0.3">
      <c r="D8021"/>
      <c r="E8021"/>
      <c r="F8021"/>
      <c r="G8021"/>
      <c r="H8021"/>
      <c r="I8021"/>
      <c r="J8021"/>
      <c r="K8021"/>
      <c r="L8021"/>
      <c r="M8021"/>
      <c r="N8021"/>
      <c r="O8021"/>
      <c r="P8021"/>
      <c r="Q8021"/>
      <c r="R8021"/>
    </row>
    <row r="8022" spans="4:18" x14ac:dyDescent="0.3">
      <c r="D8022"/>
      <c r="E8022"/>
      <c r="F8022"/>
      <c r="G8022"/>
      <c r="H8022"/>
      <c r="I8022"/>
      <c r="J8022"/>
      <c r="K8022"/>
      <c r="L8022"/>
      <c r="M8022"/>
      <c r="N8022"/>
      <c r="O8022"/>
      <c r="P8022"/>
      <c r="Q8022"/>
      <c r="R8022"/>
    </row>
    <row r="8023" spans="4:18" x14ac:dyDescent="0.3">
      <c r="D8023"/>
      <c r="E8023"/>
      <c r="F8023"/>
      <c r="G8023"/>
      <c r="H8023"/>
      <c r="I8023"/>
      <c r="J8023"/>
      <c r="K8023"/>
      <c r="L8023"/>
      <c r="M8023"/>
      <c r="N8023"/>
      <c r="O8023"/>
      <c r="P8023"/>
      <c r="Q8023"/>
      <c r="R8023"/>
    </row>
    <row r="8024" spans="4:18" x14ac:dyDescent="0.3">
      <c r="D8024"/>
      <c r="E8024"/>
      <c r="F8024"/>
      <c r="G8024"/>
      <c r="H8024"/>
      <c r="I8024"/>
      <c r="J8024"/>
      <c r="K8024"/>
      <c r="L8024"/>
      <c r="M8024"/>
      <c r="N8024"/>
      <c r="O8024"/>
      <c r="P8024"/>
      <c r="Q8024"/>
      <c r="R8024"/>
    </row>
    <row r="8025" spans="4:18" x14ac:dyDescent="0.3">
      <c r="D8025"/>
      <c r="E8025"/>
      <c r="F8025"/>
      <c r="G8025"/>
      <c r="H8025"/>
      <c r="I8025"/>
      <c r="J8025"/>
      <c r="K8025"/>
      <c r="L8025"/>
      <c r="M8025"/>
      <c r="N8025"/>
      <c r="O8025"/>
      <c r="P8025"/>
      <c r="Q8025"/>
      <c r="R8025"/>
    </row>
    <row r="8026" spans="4:18" x14ac:dyDescent="0.3">
      <c r="D8026"/>
      <c r="E8026"/>
      <c r="F8026"/>
      <c r="G8026"/>
      <c r="H8026"/>
      <c r="I8026"/>
      <c r="J8026"/>
      <c r="K8026"/>
      <c r="L8026"/>
      <c r="M8026"/>
      <c r="N8026"/>
      <c r="O8026"/>
      <c r="P8026"/>
      <c r="Q8026"/>
      <c r="R8026"/>
    </row>
    <row r="8027" spans="4:18" x14ac:dyDescent="0.3">
      <c r="D8027"/>
      <c r="E8027"/>
      <c r="F8027"/>
      <c r="G8027"/>
      <c r="H8027"/>
      <c r="I8027"/>
      <c r="J8027"/>
      <c r="K8027"/>
      <c r="L8027"/>
      <c r="M8027"/>
      <c r="N8027"/>
      <c r="O8027"/>
      <c r="P8027"/>
      <c r="Q8027"/>
      <c r="R8027"/>
    </row>
    <row r="8028" spans="4:18" x14ac:dyDescent="0.3">
      <c r="D8028"/>
      <c r="E8028"/>
      <c r="F8028"/>
      <c r="G8028"/>
      <c r="H8028"/>
      <c r="I8028"/>
      <c r="J8028"/>
      <c r="K8028"/>
      <c r="L8028"/>
      <c r="M8028"/>
      <c r="N8028"/>
      <c r="O8028"/>
      <c r="P8028"/>
      <c r="Q8028"/>
      <c r="R8028"/>
    </row>
    <row r="8029" spans="4:18" x14ac:dyDescent="0.3">
      <c r="D8029"/>
      <c r="E8029"/>
      <c r="F8029"/>
      <c r="G8029"/>
      <c r="H8029"/>
      <c r="I8029"/>
      <c r="J8029"/>
      <c r="K8029"/>
      <c r="L8029"/>
      <c r="M8029"/>
      <c r="N8029"/>
      <c r="O8029"/>
      <c r="P8029"/>
      <c r="Q8029"/>
      <c r="R8029"/>
    </row>
    <row r="8030" spans="4:18" x14ac:dyDescent="0.3">
      <c r="D8030"/>
      <c r="E8030"/>
      <c r="F8030"/>
      <c r="G8030"/>
      <c r="H8030"/>
      <c r="I8030"/>
      <c r="J8030"/>
      <c r="K8030"/>
      <c r="L8030"/>
      <c r="M8030"/>
      <c r="N8030"/>
      <c r="O8030"/>
      <c r="P8030"/>
      <c r="Q8030"/>
      <c r="R8030"/>
    </row>
    <row r="8031" spans="4:18" x14ac:dyDescent="0.3">
      <c r="D8031"/>
      <c r="E8031"/>
      <c r="F8031"/>
      <c r="G8031"/>
      <c r="H8031"/>
      <c r="I8031"/>
      <c r="J8031"/>
      <c r="K8031"/>
      <c r="L8031"/>
      <c r="M8031"/>
      <c r="N8031"/>
      <c r="O8031"/>
      <c r="P8031"/>
      <c r="Q8031"/>
      <c r="R8031"/>
    </row>
    <row r="8032" spans="4:18" x14ac:dyDescent="0.3">
      <c r="D8032"/>
      <c r="E8032"/>
      <c r="F8032"/>
      <c r="G8032"/>
      <c r="H8032"/>
      <c r="I8032"/>
      <c r="J8032"/>
      <c r="K8032"/>
      <c r="L8032"/>
      <c r="M8032"/>
      <c r="N8032"/>
      <c r="O8032"/>
      <c r="P8032"/>
      <c r="Q8032"/>
      <c r="R8032"/>
    </row>
    <row r="8033" spans="4:18" x14ac:dyDescent="0.3">
      <c r="D8033"/>
      <c r="E8033"/>
      <c r="F8033"/>
      <c r="G8033"/>
      <c r="H8033"/>
      <c r="I8033"/>
      <c r="J8033"/>
      <c r="K8033"/>
      <c r="L8033"/>
      <c r="M8033"/>
      <c r="N8033"/>
      <c r="O8033"/>
      <c r="P8033"/>
      <c r="Q8033"/>
      <c r="R8033"/>
    </row>
    <row r="8034" spans="4:18" x14ac:dyDescent="0.3">
      <c r="D8034"/>
      <c r="E8034"/>
      <c r="F8034"/>
      <c r="G8034"/>
      <c r="H8034"/>
      <c r="I8034"/>
      <c r="J8034"/>
      <c r="K8034"/>
      <c r="L8034"/>
      <c r="M8034"/>
      <c r="N8034"/>
      <c r="O8034"/>
      <c r="P8034"/>
      <c r="Q8034"/>
      <c r="R8034"/>
    </row>
    <row r="8035" spans="4:18" x14ac:dyDescent="0.3">
      <c r="D8035"/>
      <c r="E8035"/>
      <c r="F8035"/>
      <c r="G8035"/>
      <c r="H8035"/>
      <c r="I8035"/>
      <c r="J8035"/>
      <c r="K8035"/>
      <c r="L8035"/>
      <c r="M8035"/>
      <c r="N8035"/>
      <c r="O8035"/>
      <c r="P8035"/>
      <c r="Q8035"/>
      <c r="R8035"/>
    </row>
    <row r="8036" spans="4:18" x14ac:dyDescent="0.3">
      <c r="D8036"/>
      <c r="E8036"/>
      <c r="F8036"/>
      <c r="G8036"/>
      <c r="H8036"/>
      <c r="I8036"/>
      <c r="J8036"/>
      <c r="K8036"/>
      <c r="L8036"/>
      <c r="M8036"/>
      <c r="N8036"/>
      <c r="O8036"/>
      <c r="P8036"/>
      <c r="Q8036"/>
      <c r="R8036"/>
    </row>
    <row r="8037" spans="4:18" x14ac:dyDescent="0.3">
      <c r="D8037"/>
      <c r="E8037"/>
      <c r="F8037"/>
      <c r="G8037"/>
      <c r="H8037"/>
      <c r="I8037"/>
      <c r="J8037"/>
      <c r="K8037"/>
      <c r="L8037"/>
      <c r="M8037"/>
      <c r="N8037"/>
      <c r="O8037"/>
      <c r="P8037"/>
      <c r="Q8037"/>
      <c r="R8037"/>
    </row>
    <row r="8038" spans="4:18" x14ac:dyDescent="0.3">
      <c r="D8038"/>
      <c r="E8038"/>
      <c r="F8038"/>
      <c r="G8038"/>
      <c r="H8038"/>
      <c r="I8038"/>
      <c r="J8038"/>
      <c r="K8038"/>
      <c r="L8038"/>
      <c r="M8038"/>
      <c r="N8038"/>
      <c r="O8038"/>
      <c r="P8038"/>
      <c r="Q8038"/>
      <c r="R8038"/>
    </row>
    <row r="8039" spans="4:18" x14ac:dyDescent="0.3">
      <c r="D8039"/>
      <c r="E8039"/>
      <c r="F8039"/>
      <c r="G8039"/>
      <c r="H8039"/>
      <c r="I8039"/>
      <c r="J8039"/>
      <c r="K8039"/>
      <c r="L8039"/>
      <c r="M8039"/>
      <c r="N8039"/>
      <c r="O8039"/>
      <c r="P8039"/>
      <c r="Q8039"/>
      <c r="R8039"/>
    </row>
    <row r="8040" spans="4:18" x14ac:dyDescent="0.3">
      <c r="D8040"/>
      <c r="E8040"/>
      <c r="F8040"/>
      <c r="G8040"/>
      <c r="H8040"/>
      <c r="I8040"/>
      <c r="J8040"/>
      <c r="K8040"/>
      <c r="L8040"/>
      <c r="M8040"/>
      <c r="N8040"/>
      <c r="O8040"/>
      <c r="P8040"/>
      <c r="Q8040"/>
      <c r="R8040"/>
    </row>
    <row r="8041" spans="4:18" x14ac:dyDescent="0.3">
      <c r="D8041"/>
      <c r="E8041"/>
      <c r="F8041"/>
      <c r="G8041"/>
      <c r="H8041"/>
      <c r="I8041"/>
      <c r="J8041"/>
      <c r="K8041"/>
      <c r="L8041"/>
      <c r="M8041"/>
      <c r="N8041"/>
      <c r="O8041"/>
      <c r="P8041"/>
      <c r="Q8041"/>
      <c r="R8041"/>
    </row>
    <row r="8042" spans="4:18" x14ac:dyDescent="0.3">
      <c r="D8042"/>
      <c r="E8042"/>
      <c r="F8042"/>
      <c r="G8042"/>
      <c r="H8042"/>
      <c r="I8042"/>
      <c r="J8042"/>
      <c r="K8042"/>
      <c r="L8042"/>
      <c r="M8042"/>
      <c r="N8042"/>
      <c r="O8042"/>
      <c r="P8042"/>
      <c r="Q8042"/>
      <c r="R8042"/>
    </row>
    <row r="8043" spans="4:18" x14ac:dyDescent="0.3">
      <c r="D8043"/>
      <c r="E8043"/>
      <c r="F8043"/>
      <c r="G8043"/>
      <c r="H8043"/>
      <c r="I8043"/>
      <c r="J8043"/>
      <c r="K8043"/>
      <c r="L8043"/>
      <c r="M8043"/>
      <c r="N8043"/>
      <c r="O8043"/>
      <c r="P8043"/>
      <c r="Q8043"/>
      <c r="R8043"/>
    </row>
    <row r="8044" spans="4:18" x14ac:dyDescent="0.3">
      <c r="D8044"/>
      <c r="E8044"/>
      <c r="F8044"/>
      <c r="G8044"/>
      <c r="H8044"/>
      <c r="I8044"/>
      <c r="J8044"/>
      <c r="K8044"/>
      <c r="L8044"/>
      <c r="M8044"/>
      <c r="N8044"/>
      <c r="O8044"/>
      <c r="P8044"/>
      <c r="Q8044"/>
      <c r="R8044"/>
    </row>
    <row r="8045" spans="4:18" x14ac:dyDescent="0.3">
      <c r="D8045"/>
      <c r="E8045"/>
      <c r="F8045"/>
      <c r="G8045"/>
      <c r="H8045"/>
      <c r="I8045"/>
      <c r="J8045"/>
      <c r="K8045"/>
      <c r="L8045"/>
      <c r="M8045"/>
      <c r="N8045"/>
      <c r="O8045"/>
      <c r="P8045"/>
      <c r="Q8045"/>
      <c r="R8045"/>
    </row>
    <row r="8046" spans="4:18" x14ac:dyDescent="0.3">
      <c r="D8046"/>
      <c r="E8046"/>
      <c r="F8046"/>
      <c r="G8046"/>
      <c r="H8046"/>
      <c r="I8046"/>
      <c r="J8046"/>
      <c r="K8046"/>
      <c r="L8046"/>
      <c r="M8046"/>
      <c r="N8046"/>
      <c r="O8046"/>
      <c r="P8046"/>
      <c r="Q8046"/>
      <c r="R8046"/>
    </row>
    <row r="8047" spans="4:18" x14ac:dyDescent="0.3">
      <c r="D8047"/>
      <c r="E8047"/>
      <c r="F8047"/>
      <c r="G8047"/>
      <c r="H8047"/>
      <c r="I8047"/>
      <c r="J8047"/>
      <c r="K8047"/>
      <c r="L8047"/>
      <c r="M8047"/>
      <c r="N8047"/>
      <c r="O8047"/>
      <c r="P8047"/>
      <c r="Q8047"/>
      <c r="R8047"/>
    </row>
    <row r="8048" spans="4:18" x14ac:dyDescent="0.3">
      <c r="D8048"/>
      <c r="E8048"/>
      <c r="F8048"/>
      <c r="G8048"/>
      <c r="H8048"/>
      <c r="I8048"/>
      <c r="J8048"/>
      <c r="K8048"/>
      <c r="L8048"/>
      <c r="M8048"/>
      <c r="N8048"/>
      <c r="O8048"/>
      <c r="P8048"/>
      <c r="Q8048"/>
      <c r="R8048"/>
    </row>
    <row r="8049" spans="4:18" x14ac:dyDescent="0.3">
      <c r="D8049"/>
      <c r="E8049"/>
      <c r="F8049"/>
      <c r="G8049"/>
      <c r="H8049"/>
      <c r="I8049"/>
      <c r="J8049"/>
      <c r="K8049"/>
      <c r="L8049"/>
      <c r="M8049"/>
      <c r="N8049"/>
      <c r="O8049"/>
      <c r="P8049"/>
      <c r="Q8049"/>
      <c r="R8049"/>
    </row>
    <row r="8050" spans="4:18" x14ac:dyDescent="0.3">
      <c r="D8050"/>
      <c r="E8050"/>
      <c r="F8050"/>
      <c r="G8050"/>
      <c r="H8050"/>
      <c r="I8050"/>
      <c r="J8050"/>
      <c r="K8050"/>
      <c r="L8050"/>
      <c r="M8050"/>
      <c r="N8050"/>
      <c r="O8050"/>
      <c r="P8050"/>
      <c r="Q8050"/>
      <c r="R8050"/>
    </row>
    <row r="8051" spans="4:18" x14ac:dyDescent="0.3">
      <c r="D8051"/>
      <c r="E8051"/>
      <c r="F8051"/>
      <c r="G8051"/>
      <c r="H8051"/>
      <c r="I8051"/>
      <c r="J8051"/>
      <c r="K8051"/>
      <c r="L8051"/>
      <c r="M8051"/>
      <c r="N8051"/>
      <c r="O8051"/>
      <c r="P8051"/>
      <c r="Q8051"/>
      <c r="R8051"/>
    </row>
    <row r="8052" spans="4:18" x14ac:dyDescent="0.3">
      <c r="D8052"/>
      <c r="E8052"/>
      <c r="F8052"/>
      <c r="G8052"/>
      <c r="H8052"/>
      <c r="I8052"/>
      <c r="J8052"/>
      <c r="K8052"/>
      <c r="L8052"/>
      <c r="M8052"/>
      <c r="N8052"/>
      <c r="O8052"/>
      <c r="P8052"/>
      <c r="Q8052"/>
      <c r="R8052"/>
    </row>
    <row r="8053" spans="4:18" x14ac:dyDescent="0.3">
      <c r="D8053"/>
      <c r="E8053"/>
      <c r="F8053"/>
      <c r="G8053"/>
      <c r="H8053"/>
      <c r="I8053"/>
      <c r="J8053"/>
      <c r="K8053"/>
      <c r="L8053"/>
      <c r="M8053"/>
      <c r="N8053"/>
      <c r="O8053"/>
      <c r="P8053"/>
      <c r="Q8053"/>
      <c r="R8053"/>
    </row>
    <row r="8054" spans="4:18" x14ac:dyDescent="0.3">
      <c r="D8054"/>
      <c r="E8054"/>
      <c r="F8054"/>
      <c r="G8054"/>
      <c r="H8054"/>
      <c r="I8054"/>
      <c r="J8054"/>
      <c r="K8054"/>
      <c r="L8054"/>
      <c r="M8054"/>
      <c r="N8054"/>
      <c r="O8054"/>
      <c r="P8054"/>
      <c r="Q8054"/>
      <c r="R8054"/>
    </row>
    <row r="8055" spans="4:18" x14ac:dyDescent="0.3">
      <c r="D8055"/>
      <c r="E8055"/>
      <c r="F8055"/>
      <c r="G8055"/>
      <c r="H8055"/>
      <c r="I8055"/>
      <c r="J8055"/>
      <c r="K8055"/>
      <c r="L8055"/>
      <c r="M8055"/>
      <c r="N8055"/>
      <c r="O8055"/>
      <c r="P8055"/>
      <c r="Q8055"/>
      <c r="R8055"/>
    </row>
    <row r="8056" spans="4:18" x14ac:dyDescent="0.3">
      <c r="D8056"/>
      <c r="E8056"/>
      <c r="F8056"/>
      <c r="G8056"/>
      <c r="H8056"/>
      <c r="I8056"/>
      <c r="J8056"/>
      <c r="K8056"/>
      <c r="L8056"/>
      <c r="M8056"/>
      <c r="N8056"/>
      <c r="O8056"/>
      <c r="P8056"/>
      <c r="Q8056"/>
      <c r="R8056"/>
    </row>
    <row r="8057" spans="4:18" x14ac:dyDescent="0.3">
      <c r="D8057"/>
      <c r="E8057"/>
      <c r="F8057"/>
      <c r="G8057"/>
      <c r="H8057"/>
      <c r="I8057"/>
      <c r="J8057"/>
      <c r="K8057"/>
      <c r="L8057"/>
      <c r="M8057"/>
      <c r="N8057"/>
      <c r="O8057"/>
      <c r="P8057"/>
      <c r="Q8057"/>
      <c r="R8057"/>
    </row>
    <row r="8058" spans="4:18" x14ac:dyDescent="0.3">
      <c r="D8058"/>
      <c r="E8058"/>
      <c r="F8058"/>
      <c r="G8058"/>
      <c r="H8058"/>
      <c r="I8058"/>
      <c r="J8058"/>
      <c r="K8058"/>
      <c r="L8058"/>
      <c r="M8058"/>
      <c r="N8058"/>
      <c r="O8058"/>
      <c r="P8058"/>
      <c r="Q8058"/>
      <c r="R8058"/>
    </row>
    <row r="8059" spans="4:18" x14ac:dyDescent="0.3">
      <c r="D8059"/>
      <c r="E8059"/>
      <c r="F8059"/>
      <c r="G8059"/>
      <c r="H8059"/>
      <c r="I8059"/>
      <c r="J8059"/>
      <c r="K8059"/>
      <c r="L8059"/>
      <c r="M8059"/>
      <c r="N8059"/>
      <c r="O8059"/>
      <c r="P8059"/>
      <c r="Q8059"/>
      <c r="R8059"/>
    </row>
    <row r="8060" spans="4:18" x14ac:dyDescent="0.3">
      <c r="D8060"/>
      <c r="E8060"/>
      <c r="F8060"/>
      <c r="G8060"/>
      <c r="H8060"/>
      <c r="I8060"/>
      <c r="J8060"/>
      <c r="K8060"/>
      <c r="L8060"/>
      <c r="M8060"/>
      <c r="N8060"/>
      <c r="O8060"/>
      <c r="P8060"/>
      <c r="Q8060"/>
      <c r="R8060"/>
    </row>
    <row r="8061" spans="4:18" x14ac:dyDescent="0.3">
      <c r="D8061"/>
      <c r="E8061"/>
      <c r="F8061"/>
      <c r="G8061"/>
      <c r="H8061"/>
      <c r="I8061"/>
      <c r="J8061"/>
      <c r="K8061"/>
      <c r="L8061"/>
      <c r="M8061"/>
      <c r="N8061"/>
      <c r="O8061"/>
      <c r="P8061"/>
      <c r="Q8061"/>
      <c r="R8061"/>
    </row>
    <row r="8062" spans="4:18" x14ac:dyDescent="0.3">
      <c r="D8062"/>
      <c r="E8062"/>
      <c r="F8062"/>
      <c r="G8062"/>
      <c r="H8062"/>
      <c r="I8062"/>
      <c r="J8062"/>
      <c r="K8062"/>
      <c r="L8062"/>
      <c r="M8062"/>
      <c r="N8062"/>
      <c r="O8062"/>
      <c r="P8062"/>
      <c r="Q8062"/>
      <c r="R8062"/>
    </row>
    <row r="8063" spans="4:18" x14ac:dyDescent="0.3">
      <c r="D8063"/>
      <c r="E8063"/>
      <c r="F8063"/>
      <c r="G8063"/>
      <c r="H8063"/>
      <c r="I8063"/>
      <c r="J8063"/>
      <c r="K8063"/>
      <c r="L8063"/>
      <c r="M8063"/>
      <c r="N8063"/>
      <c r="O8063"/>
      <c r="P8063"/>
      <c r="Q8063"/>
      <c r="R8063"/>
    </row>
    <row r="8064" spans="4:18" x14ac:dyDescent="0.3">
      <c r="D8064"/>
      <c r="E8064"/>
      <c r="F8064"/>
      <c r="G8064"/>
      <c r="H8064"/>
      <c r="I8064"/>
      <c r="J8064"/>
      <c r="K8064"/>
      <c r="L8064"/>
      <c r="M8064"/>
      <c r="N8064"/>
      <c r="O8064"/>
      <c r="P8064"/>
      <c r="Q8064"/>
      <c r="R8064"/>
    </row>
    <row r="8065" spans="4:18" x14ac:dyDescent="0.3">
      <c r="D8065"/>
      <c r="E8065"/>
      <c r="F8065"/>
      <c r="G8065"/>
      <c r="H8065"/>
      <c r="I8065"/>
      <c r="J8065"/>
      <c r="K8065"/>
      <c r="L8065"/>
      <c r="M8065"/>
      <c r="N8065"/>
      <c r="O8065"/>
      <c r="P8065"/>
      <c r="Q8065"/>
      <c r="R8065"/>
    </row>
    <row r="8066" spans="4:18" x14ac:dyDescent="0.3">
      <c r="D8066"/>
      <c r="E8066"/>
      <c r="F8066"/>
      <c r="G8066"/>
      <c r="H8066"/>
      <c r="I8066"/>
      <c r="J8066"/>
      <c r="K8066"/>
      <c r="L8066"/>
      <c r="M8066"/>
      <c r="N8066"/>
      <c r="O8066"/>
      <c r="P8066"/>
      <c r="Q8066"/>
      <c r="R8066"/>
    </row>
    <row r="8067" spans="4:18" x14ac:dyDescent="0.3">
      <c r="D8067"/>
      <c r="E8067"/>
      <c r="F8067"/>
      <c r="G8067"/>
      <c r="H8067"/>
      <c r="I8067"/>
      <c r="J8067"/>
      <c r="K8067"/>
      <c r="L8067"/>
      <c r="M8067"/>
      <c r="N8067"/>
      <c r="O8067"/>
      <c r="P8067"/>
      <c r="Q8067"/>
      <c r="R8067"/>
    </row>
    <row r="8068" spans="4:18" x14ac:dyDescent="0.3">
      <c r="D8068"/>
      <c r="E8068"/>
      <c r="F8068"/>
      <c r="G8068"/>
      <c r="H8068"/>
      <c r="I8068"/>
      <c r="J8068"/>
      <c r="K8068"/>
      <c r="L8068"/>
      <c r="M8068"/>
      <c r="N8068"/>
      <c r="O8068"/>
      <c r="P8068"/>
      <c r="Q8068"/>
      <c r="R8068"/>
    </row>
    <row r="8069" spans="4:18" x14ac:dyDescent="0.3">
      <c r="D8069"/>
      <c r="E8069"/>
      <c r="F8069"/>
      <c r="G8069"/>
      <c r="H8069"/>
      <c r="I8069"/>
      <c r="J8069"/>
      <c r="K8069"/>
      <c r="L8069"/>
      <c r="M8069"/>
      <c r="N8069"/>
      <c r="O8069"/>
      <c r="P8069"/>
      <c r="Q8069"/>
      <c r="R8069"/>
    </row>
    <row r="8070" spans="4:18" x14ac:dyDescent="0.3">
      <c r="D8070"/>
      <c r="E8070"/>
      <c r="F8070"/>
      <c r="G8070"/>
      <c r="H8070"/>
      <c r="I8070"/>
      <c r="J8070"/>
      <c r="K8070"/>
      <c r="L8070"/>
      <c r="M8070"/>
      <c r="N8070"/>
      <c r="O8070"/>
      <c r="P8070"/>
      <c r="Q8070"/>
      <c r="R8070"/>
    </row>
    <row r="8071" spans="4:18" x14ac:dyDescent="0.3">
      <c r="D8071"/>
      <c r="E8071"/>
      <c r="F8071"/>
      <c r="G8071"/>
      <c r="H8071"/>
      <c r="I8071"/>
      <c r="J8071"/>
      <c r="K8071"/>
      <c r="L8071"/>
      <c r="M8071"/>
      <c r="N8071"/>
      <c r="O8071"/>
      <c r="P8071"/>
      <c r="Q8071"/>
      <c r="R8071"/>
    </row>
    <row r="8072" spans="4:18" x14ac:dyDescent="0.3">
      <c r="D8072"/>
      <c r="E8072"/>
      <c r="F8072"/>
      <c r="G8072"/>
      <c r="H8072"/>
      <c r="I8072"/>
      <c r="J8072"/>
      <c r="K8072"/>
      <c r="L8072"/>
      <c r="M8072"/>
      <c r="N8072"/>
      <c r="O8072"/>
      <c r="P8072"/>
      <c r="Q8072"/>
      <c r="R8072"/>
    </row>
    <row r="8073" spans="4:18" x14ac:dyDescent="0.3">
      <c r="D8073"/>
      <c r="E8073"/>
      <c r="F8073"/>
      <c r="G8073"/>
      <c r="H8073"/>
      <c r="I8073"/>
      <c r="J8073"/>
      <c r="K8073"/>
      <c r="L8073"/>
      <c r="M8073"/>
      <c r="N8073"/>
      <c r="O8073"/>
      <c r="P8073"/>
      <c r="Q8073"/>
      <c r="R8073"/>
    </row>
    <row r="8074" spans="4:18" x14ac:dyDescent="0.3">
      <c r="D8074"/>
      <c r="E8074"/>
      <c r="F8074"/>
      <c r="G8074"/>
      <c r="H8074"/>
      <c r="I8074"/>
      <c r="J8074"/>
      <c r="K8074"/>
      <c r="L8074"/>
      <c r="M8074"/>
      <c r="N8074"/>
      <c r="O8074"/>
      <c r="P8074"/>
      <c r="Q8074"/>
      <c r="R8074"/>
    </row>
    <row r="8075" spans="4:18" x14ac:dyDescent="0.3">
      <c r="D8075"/>
      <c r="E8075"/>
      <c r="F8075"/>
      <c r="G8075"/>
      <c r="H8075"/>
      <c r="I8075"/>
      <c r="J8075"/>
      <c r="K8075"/>
      <c r="L8075"/>
      <c r="M8075"/>
      <c r="N8075"/>
      <c r="O8075"/>
      <c r="P8075"/>
      <c r="Q8075"/>
      <c r="R8075"/>
    </row>
    <row r="8076" spans="4:18" x14ac:dyDescent="0.3">
      <c r="D8076"/>
      <c r="E8076"/>
      <c r="F8076"/>
      <c r="G8076"/>
      <c r="H8076"/>
      <c r="I8076"/>
      <c r="J8076"/>
      <c r="K8076"/>
      <c r="L8076"/>
      <c r="M8076"/>
      <c r="N8076"/>
      <c r="O8076"/>
      <c r="P8076"/>
      <c r="Q8076"/>
      <c r="R8076"/>
    </row>
    <row r="8077" spans="4:18" x14ac:dyDescent="0.3">
      <c r="D8077"/>
      <c r="E8077"/>
      <c r="F8077"/>
      <c r="G8077"/>
      <c r="H8077"/>
      <c r="I8077"/>
      <c r="J8077"/>
      <c r="K8077"/>
      <c r="L8077"/>
      <c r="M8077"/>
      <c r="N8077"/>
      <c r="O8077"/>
      <c r="P8077"/>
      <c r="Q8077"/>
      <c r="R8077"/>
    </row>
    <row r="8078" spans="4:18" x14ac:dyDescent="0.3">
      <c r="D8078"/>
      <c r="E8078"/>
      <c r="F8078"/>
      <c r="G8078"/>
      <c r="H8078"/>
      <c r="I8078"/>
      <c r="J8078"/>
      <c r="K8078"/>
      <c r="L8078"/>
      <c r="M8078"/>
      <c r="N8078"/>
      <c r="O8078"/>
      <c r="P8078"/>
      <c r="Q8078"/>
      <c r="R8078"/>
    </row>
    <row r="8079" spans="4:18" x14ac:dyDescent="0.3">
      <c r="D8079"/>
      <c r="E8079"/>
      <c r="F8079"/>
      <c r="G8079"/>
      <c r="H8079"/>
      <c r="I8079"/>
      <c r="J8079"/>
      <c r="K8079"/>
      <c r="L8079"/>
      <c r="M8079"/>
      <c r="N8079"/>
      <c r="O8079"/>
      <c r="P8079"/>
      <c r="Q8079"/>
      <c r="R8079"/>
    </row>
    <row r="8080" spans="4:18" x14ac:dyDescent="0.3">
      <c r="D8080"/>
      <c r="E8080"/>
      <c r="F8080"/>
      <c r="G8080"/>
      <c r="H8080"/>
      <c r="I8080"/>
      <c r="J8080"/>
      <c r="K8080"/>
      <c r="L8080"/>
      <c r="M8080"/>
      <c r="N8080"/>
      <c r="O8080"/>
      <c r="P8080"/>
      <c r="Q8080"/>
      <c r="R8080"/>
    </row>
    <row r="8081" spans="4:18" x14ac:dyDescent="0.3">
      <c r="D8081"/>
      <c r="E8081"/>
      <c r="F8081"/>
      <c r="G8081"/>
      <c r="H8081"/>
      <c r="I8081"/>
      <c r="J8081"/>
      <c r="K8081"/>
      <c r="L8081"/>
      <c r="M8081"/>
      <c r="N8081"/>
      <c r="O8081"/>
      <c r="P8081"/>
      <c r="Q8081"/>
      <c r="R8081"/>
    </row>
  </sheetData>
  <dataConsolidate/>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F8873-5ED3-4F44-9ADB-39D1B5E8C9E8}">
  <dimension ref="A1:B8"/>
  <sheetViews>
    <sheetView workbookViewId="0">
      <selection activeCell="C14" sqref="C14"/>
    </sheetView>
  </sheetViews>
  <sheetFormatPr defaultRowHeight="14.4" x14ac:dyDescent="0.3"/>
  <cols>
    <col min="1" max="1" width="17.44140625" bestFit="1" customWidth="1"/>
    <col min="2" max="2" width="12.88671875" bestFit="1" customWidth="1"/>
  </cols>
  <sheetData>
    <row r="1" spans="1:2" ht="18" x14ac:dyDescent="0.35">
      <c r="A1" s="6" t="s">
        <v>10558</v>
      </c>
      <c r="B1" s="2"/>
    </row>
    <row r="2" spans="1:2" x14ac:dyDescent="0.3">
      <c r="A2" t="s">
        <v>10551</v>
      </c>
      <c r="B2" s="5">
        <f>SUM(Table1[Sales])</f>
        <v>1084724.2500000049</v>
      </c>
    </row>
    <row r="3" spans="1:2" x14ac:dyDescent="0.3">
      <c r="A3" t="s">
        <v>10556</v>
      </c>
      <c r="B3" s="5">
        <f>SUM(Amazon_Ecommerce_Sales_Analytic!N2:N8001)</f>
        <v>250300.19000000021</v>
      </c>
    </row>
    <row r="4" spans="1:2" x14ac:dyDescent="0.3">
      <c r="A4" t="s">
        <v>10552</v>
      </c>
      <c r="B4" s="2">
        <f>SUM(Table1[Discount])</f>
        <v>763.34999999999604</v>
      </c>
    </row>
    <row r="5" spans="1:2" x14ac:dyDescent="0.3">
      <c r="A5" t="s">
        <v>10553</v>
      </c>
      <c r="B5" s="5">
        <f>AVERAGE(Table1[Sales])</f>
        <v>135.59053125000062</v>
      </c>
    </row>
    <row r="6" spans="1:2" x14ac:dyDescent="0.3">
      <c r="A6" t="s">
        <v>10554</v>
      </c>
      <c r="B6" s="2">
        <f>COUNTA(Table1[Order_ID])</f>
        <v>8000</v>
      </c>
    </row>
    <row r="7" spans="1:2" x14ac:dyDescent="0.3">
      <c r="A7" t="s">
        <v>10555</v>
      </c>
      <c r="B7" s="5">
        <f>B2/B6</f>
        <v>135.59053125000062</v>
      </c>
    </row>
    <row r="8" spans="1:2" x14ac:dyDescent="0.3">
      <c r="A8" t="s">
        <v>10557</v>
      </c>
      <c r="B8" s="4">
        <f>(B3/B2)</f>
        <v>0.23075006389872732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69B50-4FCF-430A-B48F-8800FAB8BD06}">
  <dimension ref="A2:M34"/>
  <sheetViews>
    <sheetView workbookViewId="0">
      <selection activeCell="F21" sqref="F21"/>
    </sheetView>
  </sheetViews>
  <sheetFormatPr defaultRowHeight="14.4" x14ac:dyDescent="0.3"/>
  <cols>
    <col min="1" max="1" width="12.88671875" bestFit="1" customWidth="1"/>
    <col min="2" max="2" width="11.6640625" bestFit="1" customWidth="1"/>
    <col min="3" max="3" width="12.109375" bestFit="1" customWidth="1"/>
    <col min="4" max="4" width="12.5546875" bestFit="1" customWidth="1"/>
    <col min="5" max="5" width="11.6640625" bestFit="1" customWidth="1"/>
    <col min="6" max="6" width="12.5546875" bestFit="1" customWidth="1"/>
    <col min="7" max="7" width="14.21875" bestFit="1" customWidth="1"/>
    <col min="8" max="8" width="11.6640625" bestFit="1" customWidth="1"/>
    <col min="9" max="9" width="16.44140625" bestFit="1" customWidth="1"/>
    <col min="10" max="10" width="18.6640625" bestFit="1" customWidth="1"/>
    <col min="11" max="11" width="12.88671875" bestFit="1" customWidth="1"/>
    <col min="12" max="12" width="16.44140625" bestFit="1" customWidth="1"/>
    <col min="13" max="13" width="11.6640625" bestFit="1" customWidth="1"/>
  </cols>
  <sheetData>
    <row r="2" spans="1:12" x14ac:dyDescent="0.3">
      <c r="A2" t="s">
        <v>10559</v>
      </c>
      <c r="D2" t="s">
        <v>10563</v>
      </c>
      <c r="G2" t="s">
        <v>10565</v>
      </c>
      <c r="J2" t="s">
        <v>10566</v>
      </c>
    </row>
    <row r="3" spans="1:12" x14ac:dyDescent="0.3">
      <c r="A3" s="7" t="s">
        <v>10561</v>
      </c>
      <c r="B3" t="s">
        <v>10562</v>
      </c>
      <c r="D3" s="7" t="s">
        <v>10561</v>
      </c>
      <c r="E3" t="s">
        <v>10562</v>
      </c>
      <c r="G3" s="7" t="s">
        <v>10561</v>
      </c>
      <c r="H3" t="s">
        <v>10562</v>
      </c>
      <c r="J3" s="7" t="s">
        <v>10561</v>
      </c>
      <c r="K3" t="s">
        <v>10562</v>
      </c>
      <c r="L3" t="s">
        <v>10567</v>
      </c>
    </row>
    <row r="4" spans="1:12" x14ac:dyDescent="0.3">
      <c r="A4" s="8" t="s">
        <v>205</v>
      </c>
      <c r="B4" s="2">
        <v>50048.06</v>
      </c>
      <c r="D4" s="8" t="s">
        <v>10586</v>
      </c>
      <c r="E4" s="2">
        <v>89244.370000000068</v>
      </c>
      <c r="G4" s="8" t="s">
        <v>67</v>
      </c>
      <c r="H4" s="2">
        <v>130963.89999999994</v>
      </c>
      <c r="J4" s="8" t="s">
        <v>85</v>
      </c>
      <c r="K4" s="2">
        <v>83800.3</v>
      </c>
      <c r="L4" s="2">
        <v>17013.989999999991</v>
      </c>
    </row>
    <row r="5" spans="1:12" x14ac:dyDescent="0.3">
      <c r="A5" s="8" t="s">
        <v>72</v>
      </c>
      <c r="B5" s="2">
        <v>63145.429999999993</v>
      </c>
      <c r="D5" s="8" t="s">
        <v>10587</v>
      </c>
      <c r="E5" s="2">
        <v>75179.17</v>
      </c>
      <c r="G5" s="8" t="s">
        <v>25</v>
      </c>
      <c r="H5" s="2">
        <v>30145.679999999986</v>
      </c>
      <c r="J5" s="8" t="s">
        <v>167</v>
      </c>
      <c r="K5" s="2">
        <v>43847.759999999958</v>
      </c>
      <c r="L5" s="2">
        <v>12823.34</v>
      </c>
    </row>
    <row r="6" spans="1:12" x14ac:dyDescent="0.3">
      <c r="A6" s="8" t="s">
        <v>57</v>
      </c>
      <c r="B6" s="2">
        <v>261161.00999999981</v>
      </c>
      <c r="D6" s="8" t="s">
        <v>10588</v>
      </c>
      <c r="E6" s="2">
        <v>82833.200000000012</v>
      </c>
      <c r="G6" s="8" t="s">
        <v>34</v>
      </c>
      <c r="H6" s="2">
        <v>365423.6699999994</v>
      </c>
      <c r="J6" s="8" t="s">
        <v>182</v>
      </c>
      <c r="K6" s="2">
        <v>49606.080000000024</v>
      </c>
      <c r="L6" s="2">
        <v>12879.789999999999</v>
      </c>
    </row>
    <row r="7" spans="1:12" x14ac:dyDescent="0.3">
      <c r="A7" s="8" t="s">
        <v>49</v>
      </c>
      <c r="B7" s="2">
        <v>60567.570000000043</v>
      </c>
      <c r="D7" s="8" t="s">
        <v>10589</v>
      </c>
      <c r="E7" s="2">
        <v>88371.61000000003</v>
      </c>
      <c r="G7" s="8" t="s">
        <v>60</v>
      </c>
      <c r="H7" s="2">
        <v>162862.69999999978</v>
      </c>
      <c r="J7" s="8" t="s">
        <v>90</v>
      </c>
      <c r="K7" s="2">
        <v>64794.599999999984</v>
      </c>
      <c r="L7" s="2">
        <v>14844.560000000009</v>
      </c>
    </row>
    <row r="8" spans="1:12" x14ac:dyDescent="0.3">
      <c r="A8" s="8" t="s">
        <v>65</v>
      </c>
      <c r="B8" s="2">
        <v>267438.75</v>
      </c>
      <c r="D8" s="8" t="s">
        <v>10582</v>
      </c>
      <c r="E8" s="2">
        <v>88923.85000000002</v>
      </c>
      <c r="G8" s="8" t="s">
        <v>86</v>
      </c>
      <c r="H8" s="2">
        <v>260569.21999999994</v>
      </c>
      <c r="J8" s="8" t="s">
        <v>108</v>
      </c>
      <c r="K8" s="2">
        <v>95779.570000000065</v>
      </c>
      <c r="L8" s="2">
        <v>18329.880000000016</v>
      </c>
    </row>
    <row r="9" spans="1:12" x14ac:dyDescent="0.3">
      <c r="A9" s="8" t="s">
        <v>22</v>
      </c>
      <c r="B9" s="2">
        <v>59462.070000000007</v>
      </c>
      <c r="D9" s="8" t="s">
        <v>10581</v>
      </c>
      <c r="E9" s="2">
        <v>82166.469999999914</v>
      </c>
      <c r="G9" s="8" t="s">
        <v>97</v>
      </c>
      <c r="H9" s="2">
        <v>122891.99999999988</v>
      </c>
      <c r="J9" s="8" t="s">
        <v>51</v>
      </c>
      <c r="K9" s="2">
        <v>93172.909999999989</v>
      </c>
      <c r="L9" s="2">
        <v>18286.80999999999</v>
      </c>
    </row>
    <row r="10" spans="1:12" x14ac:dyDescent="0.3">
      <c r="A10" s="8" t="s">
        <v>144</v>
      </c>
      <c r="B10" s="2">
        <v>58485.57999999998</v>
      </c>
      <c r="D10" s="8" t="s">
        <v>10590</v>
      </c>
      <c r="E10" s="2">
        <v>84465.45</v>
      </c>
      <c r="G10" s="8" t="s">
        <v>79</v>
      </c>
      <c r="H10" s="2">
        <v>11867.08</v>
      </c>
      <c r="J10" s="8" t="s">
        <v>135</v>
      </c>
      <c r="K10" s="2">
        <v>133419.39999999997</v>
      </c>
      <c r="L10" s="2">
        <v>23842.830000000024</v>
      </c>
    </row>
    <row r="11" spans="1:12" x14ac:dyDescent="0.3">
      <c r="A11" s="8" t="s">
        <v>41</v>
      </c>
      <c r="B11" s="2">
        <v>221042.47999999992</v>
      </c>
      <c r="D11" s="8" t="s">
        <v>10583</v>
      </c>
      <c r="E11" s="2">
        <v>86430.039999999979</v>
      </c>
      <c r="G11" s="8" t="s">
        <v>10560</v>
      </c>
      <c r="H11" s="2">
        <v>1084724.2499999991</v>
      </c>
      <c r="J11" s="8" t="s">
        <v>150</v>
      </c>
      <c r="K11" s="2">
        <v>50171.470000000016</v>
      </c>
      <c r="L11" s="2">
        <v>13979.619999999997</v>
      </c>
    </row>
    <row r="12" spans="1:12" x14ac:dyDescent="0.3">
      <c r="A12" s="8" t="s">
        <v>95</v>
      </c>
      <c r="B12" s="2">
        <v>43373.3</v>
      </c>
      <c r="D12" s="8" t="s">
        <v>10580</v>
      </c>
      <c r="E12" s="2">
        <v>90450.7</v>
      </c>
      <c r="J12" s="8" t="s">
        <v>125</v>
      </c>
      <c r="K12" s="2">
        <v>102230.19000000005</v>
      </c>
      <c r="L12" s="2">
        <v>21387.320000000007</v>
      </c>
    </row>
    <row r="13" spans="1:12" x14ac:dyDescent="0.3">
      <c r="A13" s="8" t="s">
        <v>10560</v>
      </c>
      <c r="B13" s="2">
        <v>1084724.2499999998</v>
      </c>
      <c r="D13" s="8" t="s">
        <v>10564</v>
      </c>
      <c r="E13" s="2">
        <v>82171.009999999966</v>
      </c>
      <c r="J13" s="8" t="s">
        <v>43</v>
      </c>
      <c r="K13" s="2">
        <v>62686.919999999991</v>
      </c>
      <c r="L13" s="2">
        <v>15675.300000000008</v>
      </c>
    </row>
    <row r="14" spans="1:12" x14ac:dyDescent="0.3">
      <c r="D14" s="8" t="s">
        <v>10584</v>
      </c>
      <c r="E14" s="2">
        <v>107618.39999999995</v>
      </c>
      <c r="J14" s="8" t="s">
        <v>10560</v>
      </c>
      <c r="K14" s="2">
        <v>779509.20000000007</v>
      </c>
      <c r="L14" s="2">
        <v>169063.44000000003</v>
      </c>
    </row>
    <row r="15" spans="1:12" x14ac:dyDescent="0.3">
      <c r="D15" s="8" t="s">
        <v>10585</v>
      </c>
      <c r="E15" s="2">
        <v>126869.98000000001</v>
      </c>
    </row>
    <row r="16" spans="1:12" x14ac:dyDescent="0.3">
      <c r="D16" s="8" t="s">
        <v>10560</v>
      </c>
      <c r="E16" s="2">
        <v>1084724.2499999998</v>
      </c>
    </row>
    <row r="20" spans="1:13" x14ac:dyDescent="0.3">
      <c r="A20" t="s">
        <v>10569</v>
      </c>
      <c r="F20" t="s">
        <v>10570</v>
      </c>
      <c r="K20" t="s">
        <v>10572</v>
      </c>
    </row>
    <row r="21" spans="1:13" x14ac:dyDescent="0.3">
      <c r="A21" s="7" t="s">
        <v>10561</v>
      </c>
      <c r="B21" t="s">
        <v>10562</v>
      </c>
      <c r="C21" t="s">
        <v>10567</v>
      </c>
      <c r="D21" t="s">
        <v>10568</v>
      </c>
      <c r="F21" s="7" t="s">
        <v>10561</v>
      </c>
      <c r="G21" t="s">
        <v>10562</v>
      </c>
      <c r="H21" t="s">
        <v>10567</v>
      </c>
      <c r="I21" t="s">
        <v>10568</v>
      </c>
      <c r="K21" s="7" t="s">
        <v>10561</v>
      </c>
      <c r="L21" t="s">
        <v>10573</v>
      </c>
      <c r="M21" t="s">
        <v>10562</v>
      </c>
    </row>
    <row r="22" spans="1:13" x14ac:dyDescent="0.3">
      <c r="A22" s="8" t="s">
        <v>21</v>
      </c>
      <c r="B22" s="2">
        <v>59462.070000000007</v>
      </c>
      <c r="C22" s="2">
        <v>13862.260000000011</v>
      </c>
      <c r="D22">
        <v>453</v>
      </c>
      <c r="F22" s="8" t="s">
        <v>136</v>
      </c>
      <c r="G22" s="2">
        <v>253585.56999999957</v>
      </c>
      <c r="H22" s="2">
        <v>58899.51999999999</v>
      </c>
      <c r="I22">
        <v>1872</v>
      </c>
      <c r="K22" s="8" t="s">
        <v>205</v>
      </c>
      <c r="L22">
        <v>378</v>
      </c>
      <c r="M22" s="2">
        <v>50048.06</v>
      </c>
    </row>
    <row r="23" spans="1:13" x14ac:dyDescent="0.3">
      <c r="A23" s="8" t="s">
        <v>143</v>
      </c>
      <c r="B23" s="2">
        <v>58485.57999999998</v>
      </c>
      <c r="C23" s="2">
        <v>13365.269999999995</v>
      </c>
      <c r="D23">
        <v>430</v>
      </c>
      <c r="F23" s="8" t="s">
        <v>27</v>
      </c>
      <c r="G23" s="2">
        <v>662106.59000000183</v>
      </c>
      <c r="H23" s="2">
        <v>152561.66999999998</v>
      </c>
      <c r="I23">
        <v>4914</v>
      </c>
      <c r="K23" s="8" t="s">
        <v>72</v>
      </c>
      <c r="L23">
        <v>483</v>
      </c>
      <c r="M23" s="2">
        <v>63145.429999999993</v>
      </c>
    </row>
    <row r="24" spans="1:13" x14ac:dyDescent="0.3">
      <c r="A24" s="8" t="s">
        <v>106</v>
      </c>
      <c r="B24" s="2">
        <v>69518.829999999958</v>
      </c>
      <c r="C24" s="2">
        <v>15953.509999999987</v>
      </c>
      <c r="D24">
        <v>518</v>
      </c>
      <c r="F24" s="8" t="s">
        <v>52</v>
      </c>
      <c r="G24" s="2">
        <v>169032.08999999997</v>
      </c>
      <c r="H24" s="2">
        <v>38839.000000000022</v>
      </c>
      <c r="I24">
        <v>1214</v>
      </c>
      <c r="K24" s="8" t="s">
        <v>57</v>
      </c>
      <c r="L24">
        <v>1891</v>
      </c>
      <c r="M24" s="2">
        <v>261161.00999999981</v>
      </c>
    </row>
    <row r="25" spans="1:13" x14ac:dyDescent="0.3">
      <c r="A25" s="8" t="s">
        <v>56</v>
      </c>
      <c r="B25" s="2">
        <v>80162.720000000059</v>
      </c>
      <c r="C25" s="2">
        <v>18416.970000000005</v>
      </c>
      <c r="D25">
        <v>567</v>
      </c>
      <c r="F25" s="8" t="s">
        <v>10560</v>
      </c>
      <c r="G25" s="2">
        <v>1084724.2499999998</v>
      </c>
      <c r="H25" s="2">
        <v>250300.19000000061</v>
      </c>
      <c r="I25">
        <v>8000</v>
      </c>
      <c r="K25" s="8" t="s">
        <v>49</v>
      </c>
      <c r="L25">
        <v>478</v>
      </c>
      <c r="M25" s="2">
        <v>60567.570000000043</v>
      </c>
    </row>
    <row r="26" spans="1:13" x14ac:dyDescent="0.3">
      <c r="A26" s="8" t="s">
        <v>123</v>
      </c>
      <c r="B26" s="2">
        <v>76691.499999999985</v>
      </c>
      <c r="C26" s="2">
        <v>17532.080000000002</v>
      </c>
      <c r="D26">
        <v>568</v>
      </c>
      <c r="K26" s="8" t="s">
        <v>65</v>
      </c>
      <c r="L26">
        <v>1964</v>
      </c>
      <c r="M26" s="2">
        <v>267438.75</v>
      </c>
    </row>
    <row r="27" spans="1:13" x14ac:dyDescent="0.3">
      <c r="A27" s="8" t="s">
        <v>40</v>
      </c>
      <c r="B27" s="2">
        <v>221042.47999999992</v>
      </c>
      <c r="C27" s="2">
        <v>50946.560000000027</v>
      </c>
      <c r="D27">
        <v>1607</v>
      </c>
      <c r="F27" s="8" t="s">
        <v>10571</v>
      </c>
      <c r="K27" s="8" t="s">
        <v>22</v>
      </c>
      <c r="L27">
        <v>453</v>
      </c>
      <c r="M27" s="2">
        <v>59462.070000000007</v>
      </c>
    </row>
    <row r="28" spans="1:13" x14ac:dyDescent="0.3">
      <c r="A28" s="8" t="s">
        <v>71</v>
      </c>
      <c r="B28" s="2">
        <v>63145.429999999993</v>
      </c>
      <c r="C28" s="2">
        <v>14686.740000000022</v>
      </c>
      <c r="D28">
        <v>483</v>
      </c>
      <c r="F28" s="7" t="s">
        <v>10561</v>
      </c>
      <c r="G28" t="s">
        <v>10568</v>
      </c>
      <c r="H28" t="s">
        <v>10562</v>
      </c>
      <c r="K28" s="8" t="s">
        <v>144</v>
      </c>
      <c r="L28">
        <v>430</v>
      </c>
      <c r="M28" s="2">
        <v>58485.57999999998</v>
      </c>
    </row>
    <row r="29" spans="1:13" x14ac:dyDescent="0.3">
      <c r="A29" s="8" t="s">
        <v>94</v>
      </c>
      <c r="B29" s="2">
        <v>43373.3</v>
      </c>
      <c r="C29" s="2">
        <v>10142.24</v>
      </c>
      <c r="D29">
        <v>316</v>
      </c>
      <c r="F29" s="9">
        <v>1</v>
      </c>
      <c r="G29">
        <v>300</v>
      </c>
      <c r="H29" s="2">
        <v>41568.619999999988</v>
      </c>
      <c r="K29" s="8" t="s">
        <v>41</v>
      </c>
      <c r="L29">
        <v>1607</v>
      </c>
      <c r="M29" s="2">
        <v>221042.47999999992</v>
      </c>
    </row>
    <row r="30" spans="1:13" x14ac:dyDescent="0.3">
      <c r="A30" s="8" t="s">
        <v>204</v>
      </c>
      <c r="B30" s="2">
        <v>50048.06</v>
      </c>
      <c r="C30" s="2">
        <v>11596.580000000002</v>
      </c>
      <c r="D30">
        <v>378</v>
      </c>
      <c r="F30" s="9">
        <v>2</v>
      </c>
      <c r="G30">
        <v>584</v>
      </c>
      <c r="H30" s="2">
        <v>81137.41999999994</v>
      </c>
      <c r="K30" s="8" t="s">
        <v>95</v>
      </c>
      <c r="L30">
        <v>316</v>
      </c>
      <c r="M30" s="2">
        <v>43373.3</v>
      </c>
    </row>
    <row r="31" spans="1:13" x14ac:dyDescent="0.3">
      <c r="A31" s="8" t="s">
        <v>48</v>
      </c>
      <c r="B31" s="2">
        <v>60567.570000000043</v>
      </c>
      <c r="C31" s="2">
        <v>14057.579999999994</v>
      </c>
      <c r="D31">
        <v>478</v>
      </c>
      <c r="F31" s="9">
        <v>3</v>
      </c>
      <c r="G31">
        <v>1451</v>
      </c>
      <c r="H31" s="2">
        <v>197816.58000000002</v>
      </c>
      <c r="K31" s="8" t="s">
        <v>10560</v>
      </c>
      <c r="L31">
        <v>8000</v>
      </c>
      <c r="M31" s="2">
        <v>1084724.2500000023</v>
      </c>
    </row>
    <row r="32" spans="1:13" x14ac:dyDescent="0.3">
      <c r="A32" s="8" t="s">
        <v>100</v>
      </c>
      <c r="B32" s="2">
        <v>104306.79000000005</v>
      </c>
      <c r="C32" s="2">
        <v>23910.770000000022</v>
      </c>
      <c r="D32">
        <v>756</v>
      </c>
      <c r="F32" s="9">
        <v>4</v>
      </c>
      <c r="G32">
        <v>3045</v>
      </c>
      <c r="H32" s="2">
        <v>405718.32999999955</v>
      </c>
    </row>
    <row r="33" spans="1:8" x14ac:dyDescent="0.3">
      <c r="A33" s="8" t="s">
        <v>64</v>
      </c>
      <c r="B33" s="2">
        <v>197919.92</v>
      </c>
      <c r="C33" s="2">
        <v>45829.630000000048</v>
      </c>
      <c r="D33">
        <v>1446</v>
      </c>
      <c r="F33" s="9">
        <v>5</v>
      </c>
      <c r="G33">
        <v>2620</v>
      </c>
      <c r="H33" s="2">
        <v>358483.29999999946</v>
      </c>
    </row>
    <row r="34" spans="1:8" x14ac:dyDescent="0.3">
      <c r="A34" s="8" t="s">
        <v>10560</v>
      </c>
      <c r="B34" s="2">
        <v>1084724.2499999991</v>
      </c>
      <c r="C34" s="2">
        <v>250300.19000000024</v>
      </c>
      <c r="D34">
        <v>8000</v>
      </c>
      <c r="F34" s="9" t="s">
        <v>10560</v>
      </c>
      <c r="G34">
        <v>8000</v>
      </c>
      <c r="H34" s="2">
        <v>1084724.2499999981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4C0CE-D37D-47B3-AC8C-ADC69FEE507E}">
  <dimension ref="B1:S4"/>
  <sheetViews>
    <sheetView topLeftCell="B1" zoomScale="67" zoomScaleNormal="74" workbookViewId="0">
      <selection activeCell="AE24" sqref="AE24"/>
    </sheetView>
  </sheetViews>
  <sheetFormatPr defaultRowHeight="14.4" x14ac:dyDescent="0.3"/>
  <sheetData>
    <row r="1" spans="2:19" ht="15" thickBot="1" x14ac:dyDescent="0.35">
      <c r="F1" s="10"/>
    </row>
    <row r="2" spans="2:19" ht="14.4" customHeight="1" x14ac:dyDescent="0.3">
      <c r="B2" s="12" t="s">
        <v>10578</v>
      </c>
      <c r="C2" s="21"/>
      <c r="D2" s="22"/>
      <c r="E2" s="12" t="s">
        <v>10576</v>
      </c>
      <c r="F2" s="13"/>
      <c r="G2" s="14"/>
      <c r="H2" s="12" t="s">
        <v>10574</v>
      </c>
      <c r="I2" s="13"/>
      <c r="J2" s="14"/>
      <c r="K2" s="12" t="s">
        <v>10577</v>
      </c>
      <c r="L2" s="13"/>
      <c r="M2" s="14"/>
      <c r="N2" s="12" t="s">
        <v>10575</v>
      </c>
      <c r="O2" s="13"/>
      <c r="P2" s="14"/>
      <c r="Q2" s="12" t="s">
        <v>10579</v>
      </c>
      <c r="R2" s="13"/>
      <c r="S2" s="14"/>
    </row>
    <row r="3" spans="2:19" x14ac:dyDescent="0.3">
      <c r="B3" s="23"/>
      <c r="C3" s="24"/>
      <c r="D3" s="25"/>
      <c r="E3" s="15"/>
      <c r="F3" s="16"/>
      <c r="G3" s="17"/>
      <c r="H3" s="15"/>
      <c r="I3" s="16"/>
      <c r="J3" s="17"/>
      <c r="K3" s="15"/>
      <c r="L3" s="16"/>
      <c r="M3" s="17"/>
      <c r="N3" s="15"/>
      <c r="O3" s="16"/>
      <c r="P3" s="17"/>
      <c r="Q3" s="15"/>
      <c r="R3" s="16"/>
      <c r="S3" s="17"/>
    </row>
    <row r="4" spans="2:19" ht="15" thickBot="1" x14ac:dyDescent="0.35">
      <c r="B4" s="26"/>
      <c r="C4" s="27"/>
      <c r="D4" s="28"/>
      <c r="E4" s="18"/>
      <c r="F4" s="19"/>
      <c r="G4" s="20"/>
      <c r="H4" s="18"/>
      <c r="I4" s="19"/>
      <c r="J4" s="20"/>
      <c r="K4" s="18"/>
      <c r="L4" s="19"/>
      <c r="M4" s="20"/>
      <c r="N4" s="18"/>
      <c r="O4" s="19"/>
      <c r="P4" s="20"/>
      <c r="Q4" s="18"/>
      <c r="R4" s="19"/>
      <c r="S4" s="20"/>
    </row>
  </sheetData>
  <mergeCells count="6">
    <mergeCell ref="Q2:S4"/>
    <mergeCell ref="B2:D4"/>
    <mergeCell ref="E2:G4"/>
    <mergeCell ref="H2:J4"/>
    <mergeCell ref="K2:M4"/>
    <mergeCell ref="N2:P4"/>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Amazon_Ecommerce_Sales_Analytic</vt:lpstr>
      <vt:lpstr>KPI</vt:lpstr>
      <vt:lpstr>Pivot_Table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kirti thakur</dc:creator>
  <cp:lastModifiedBy>kirti thakur</cp:lastModifiedBy>
  <dcterms:created xsi:type="dcterms:W3CDTF">2026-09-19T09:58:05Z</dcterms:created>
  <dcterms:modified xsi:type="dcterms:W3CDTF">2026-09-24T11:08:53Z</dcterms:modified>
</cp:coreProperties>
</file>